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1cbe2e710ae23e04/Desktop/Institute Files/Kmart/KMART - Excel Dashboard/"/>
    </mc:Choice>
  </mc:AlternateContent>
  <xr:revisionPtr revIDLastSave="14" documentId="13_ncr:1_{9B56183E-4BF6-4E50-8440-2E49BEE6DDC2}" xr6:coauthVersionLast="47" xr6:coauthVersionMax="47" xr10:uidLastSave="{4FA6B981-F19E-41AD-AAA1-8D33FEC04E90}"/>
  <bookViews>
    <workbookView xWindow="-110" yWindow="-110" windowWidth="19420" windowHeight="10300" tabRatio="810" firstSheet="6" activeTab="12" xr2:uid="{5B273567-0BF4-4B00-B90C-779B9CFDF0ED}"/>
  </bookViews>
  <sheets>
    <sheet name="KMART DATA - UNCLEAN" sheetId="16" r:id="rId1"/>
    <sheet name="Sheet1" sheetId="17" r:id="rId2"/>
    <sheet name="KMART DATA" sheetId="1" r:id="rId3"/>
    <sheet name="Sales Performance over Time" sheetId="19" r:id="rId4"/>
    <sheet name="Average Sales Trend" sheetId="20" r:id="rId5"/>
    <sheet name="Sales performance by State" sheetId="21" r:id="rId6"/>
    <sheet name="Sales by Category" sheetId="24" r:id="rId7"/>
    <sheet name="Sales by Suburb" sheetId="25" r:id="rId8"/>
    <sheet name="Sales Type" sheetId="26" r:id="rId9"/>
    <sheet name="Sparkline Chart " sheetId="34" r:id="rId10"/>
    <sheet name="Top 10 Customers" sheetId="35" r:id="rId11"/>
    <sheet name="Sales by Manager" sheetId="36" r:id="rId12"/>
    <sheet name="Dashboard" sheetId="22" r:id="rId13"/>
  </sheets>
  <definedNames>
    <definedName name="_xlnm._FilterDatabase" localSheetId="2" hidden="1">'KMART DATA'!$A$1:$M$4506</definedName>
    <definedName name="_xlnm._FilterDatabase" localSheetId="0" hidden="1">'KMART DATA - UNCLEAN'!$A$1:$M$4506</definedName>
    <definedName name="_xlchart.v5.0" hidden="1">'Sales performance by State'!$A$2:$B$2</definedName>
    <definedName name="_xlchart.v5.1" hidden="1">'Sales performance by State'!$A$3:$B$10</definedName>
    <definedName name="_xlchart.v5.2" hidden="1">'Sales performance by State'!$C$2</definedName>
    <definedName name="_xlchart.v5.3" hidden="1">'Sales performance by State'!$C$3:$C$10</definedName>
    <definedName name="Slicer_Category">#N/A</definedName>
    <definedName name="Slicer_Financial_Year">#N/A</definedName>
    <definedName name="Slicer_State">#N/A</definedName>
    <definedName name="Slicer_Type">#N/A</definedName>
  </definedNames>
  <calcPr calcId="191029" concurrentCalc="0"/>
  <pivotCaches>
    <pivotCache cacheId="29"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9" i="35" l="1"/>
  <c r="F7" i="36"/>
  <c r="B22" i="25"/>
  <c r="G30" i="36"/>
  <c r="G30" i="35"/>
  <c r="G30" i="24"/>
  <c r="J30" i="20"/>
  <c r="G30" i="19"/>
  <c r="C2"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C502" i="16"/>
  <c r="C503" i="16"/>
  <c r="C504" i="16"/>
  <c r="C505" i="16"/>
  <c r="C506" i="16"/>
  <c r="C507" i="16"/>
  <c r="C508" i="16"/>
  <c r="C509" i="16"/>
  <c r="C510" i="16"/>
  <c r="C511" i="16"/>
  <c r="C512" i="16"/>
  <c r="C513" i="16"/>
  <c r="C514" i="16"/>
  <c r="C515" i="16"/>
  <c r="C516" i="16"/>
  <c r="C517" i="16"/>
  <c r="C518" i="16"/>
  <c r="C519" i="16"/>
  <c r="C520" i="16"/>
  <c r="C521" i="16"/>
  <c r="C522" i="16"/>
  <c r="C523" i="16"/>
  <c r="C524" i="16"/>
  <c r="C525" i="16"/>
  <c r="C526" i="16"/>
  <c r="C527" i="16"/>
  <c r="C528" i="16"/>
  <c r="C529" i="16"/>
  <c r="C530" i="16"/>
  <c r="C531" i="16"/>
  <c r="C532" i="16"/>
  <c r="C533" i="16"/>
  <c r="C534" i="16"/>
  <c r="C535" i="16"/>
  <c r="C536" i="16"/>
  <c r="C537" i="16"/>
  <c r="C538" i="16"/>
  <c r="C539" i="16"/>
  <c r="C540" i="16"/>
  <c r="C541" i="16"/>
  <c r="C542" i="16"/>
  <c r="C543" i="16"/>
  <c r="C544" i="16"/>
  <c r="C545" i="16"/>
  <c r="C546" i="16"/>
  <c r="C547" i="16"/>
  <c r="C548" i="16"/>
  <c r="C549" i="16"/>
  <c r="C550" i="16"/>
  <c r="C551" i="16"/>
  <c r="C552" i="16"/>
  <c r="C553" i="16"/>
  <c r="C554" i="16"/>
  <c r="C555" i="16"/>
  <c r="C556" i="16"/>
  <c r="C557" i="16"/>
  <c r="C558" i="16"/>
  <c r="C559" i="16"/>
  <c r="C560" i="16"/>
  <c r="C561" i="16"/>
  <c r="C562" i="16"/>
  <c r="C563" i="16"/>
  <c r="C564" i="16"/>
  <c r="C565" i="16"/>
  <c r="C566" i="16"/>
  <c r="C567" i="16"/>
  <c r="C568" i="16"/>
  <c r="C569" i="16"/>
  <c r="C570" i="16"/>
  <c r="C571" i="16"/>
  <c r="C572" i="16"/>
  <c r="C573" i="16"/>
  <c r="C574" i="16"/>
  <c r="C575" i="16"/>
  <c r="C576" i="16"/>
  <c r="C577" i="16"/>
  <c r="C578" i="16"/>
  <c r="C579" i="16"/>
  <c r="C580" i="16"/>
  <c r="C581" i="16"/>
  <c r="C582" i="16"/>
  <c r="C583" i="16"/>
  <c r="C584" i="16"/>
  <c r="C585" i="16"/>
  <c r="C586" i="16"/>
  <c r="C587" i="16"/>
  <c r="C588" i="16"/>
  <c r="C589" i="16"/>
  <c r="C590" i="16"/>
  <c r="C591" i="16"/>
  <c r="C592" i="16"/>
  <c r="C593" i="16"/>
  <c r="C594" i="16"/>
  <c r="C595" i="16"/>
  <c r="C596" i="16"/>
  <c r="C597" i="16"/>
  <c r="C598" i="16"/>
  <c r="C599" i="16"/>
  <c r="C600" i="16"/>
  <c r="C601" i="16"/>
  <c r="C602" i="16"/>
  <c r="C603" i="16"/>
  <c r="C604" i="16"/>
  <c r="C605" i="16"/>
  <c r="C606" i="16"/>
  <c r="C607" i="16"/>
  <c r="C608" i="16"/>
  <c r="C609" i="16"/>
  <c r="C610" i="16"/>
  <c r="C611" i="16"/>
  <c r="C612" i="16"/>
  <c r="C613" i="16"/>
  <c r="C614" i="16"/>
  <c r="C615" i="16"/>
  <c r="C616" i="16"/>
  <c r="C617" i="16"/>
  <c r="C618" i="16"/>
  <c r="C619" i="16"/>
  <c r="C620" i="16"/>
  <c r="C621" i="16"/>
  <c r="C622" i="16"/>
  <c r="C623" i="16"/>
  <c r="C624" i="16"/>
  <c r="C625" i="16"/>
  <c r="C626" i="16"/>
  <c r="C627" i="16"/>
  <c r="C628" i="16"/>
  <c r="C629" i="16"/>
  <c r="C630" i="16"/>
  <c r="C631" i="16"/>
  <c r="C632" i="16"/>
  <c r="C633" i="16"/>
  <c r="C634" i="16"/>
  <c r="C635" i="16"/>
  <c r="C636" i="16"/>
  <c r="C637" i="16"/>
  <c r="C638" i="16"/>
  <c r="C639" i="16"/>
  <c r="C640" i="16"/>
  <c r="C641" i="16"/>
  <c r="C642" i="16"/>
  <c r="C643" i="16"/>
  <c r="C644" i="16"/>
  <c r="C645" i="16"/>
  <c r="C646" i="16"/>
  <c r="C647" i="16"/>
  <c r="C648" i="16"/>
  <c r="C649" i="16"/>
  <c r="C650" i="16"/>
  <c r="C651" i="16"/>
  <c r="C652" i="16"/>
  <c r="C653" i="16"/>
  <c r="C654" i="16"/>
  <c r="C655" i="16"/>
  <c r="C656" i="16"/>
  <c r="C657" i="16"/>
  <c r="C658" i="16"/>
  <c r="C659" i="16"/>
  <c r="C660" i="16"/>
  <c r="C661" i="16"/>
  <c r="C662" i="16"/>
  <c r="C663" i="16"/>
  <c r="C664" i="16"/>
  <c r="C665" i="16"/>
  <c r="C666" i="16"/>
  <c r="C667" i="16"/>
  <c r="C668" i="16"/>
  <c r="C669" i="16"/>
  <c r="C670" i="16"/>
  <c r="C671" i="16"/>
  <c r="C672" i="16"/>
  <c r="C673" i="16"/>
  <c r="C674" i="16"/>
  <c r="C675" i="16"/>
  <c r="C676" i="16"/>
  <c r="C677" i="16"/>
  <c r="C678" i="16"/>
  <c r="C679" i="16"/>
  <c r="C680" i="16"/>
  <c r="C681" i="16"/>
  <c r="C682" i="16"/>
  <c r="C683" i="16"/>
  <c r="C684" i="16"/>
  <c r="C685" i="16"/>
  <c r="C686" i="16"/>
  <c r="C687" i="16"/>
  <c r="C688" i="16"/>
  <c r="C689" i="16"/>
  <c r="C690" i="16"/>
  <c r="C691" i="16"/>
  <c r="C692" i="16"/>
  <c r="C693" i="16"/>
  <c r="C694" i="16"/>
  <c r="C695" i="16"/>
  <c r="C696" i="16"/>
  <c r="C697" i="16"/>
  <c r="C698" i="16"/>
  <c r="C699" i="16"/>
  <c r="C700" i="16"/>
  <c r="C701" i="16"/>
  <c r="C702" i="16"/>
  <c r="C703" i="16"/>
  <c r="C704" i="16"/>
  <c r="C705" i="16"/>
  <c r="C706" i="16"/>
  <c r="C707" i="16"/>
  <c r="C708" i="16"/>
  <c r="C709" i="16"/>
  <c r="C710" i="16"/>
  <c r="C711" i="16"/>
  <c r="C712" i="16"/>
  <c r="C713" i="16"/>
  <c r="C714" i="16"/>
  <c r="C715" i="16"/>
  <c r="C716" i="16"/>
  <c r="C717" i="16"/>
  <c r="C718" i="16"/>
  <c r="C719" i="16"/>
  <c r="C720" i="16"/>
  <c r="C721" i="16"/>
  <c r="C722" i="16"/>
  <c r="C723" i="16"/>
  <c r="C724" i="16"/>
  <c r="C725" i="16"/>
  <c r="C726" i="16"/>
  <c r="C727" i="16"/>
  <c r="C728" i="16"/>
  <c r="C729" i="16"/>
  <c r="C730" i="16"/>
  <c r="C731" i="16"/>
  <c r="C732" i="16"/>
  <c r="C733" i="16"/>
  <c r="C734" i="16"/>
  <c r="C735" i="16"/>
  <c r="C736" i="16"/>
  <c r="C737" i="16"/>
  <c r="C738" i="16"/>
  <c r="C739" i="16"/>
  <c r="C740" i="16"/>
  <c r="C741" i="16"/>
  <c r="C742" i="16"/>
  <c r="C743" i="16"/>
  <c r="C744" i="16"/>
  <c r="C745" i="16"/>
  <c r="C746" i="16"/>
  <c r="C747" i="16"/>
  <c r="C748" i="16"/>
  <c r="C749" i="16"/>
  <c r="C750" i="16"/>
  <c r="C751" i="16"/>
  <c r="C752" i="16"/>
  <c r="C753" i="16"/>
  <c r="C754" i="16"/>
  <c r="C755" i="16"/>
  <c r="C756" i="16"/>
  <c r="C757" i="16"/>
  <c r="C758" i="16"/>
  <c r="C759" i="16"/>
  <c r="C760" i="16"/>
  <c r="C761" i="16"/>
  <c r="C762" i="16"/>
  <c r="C763" i="16"/>
  <c r="C764" i="16"/>
  <c r="C765" i="16"/>
  <c r="C766" i="16"/>
  <c r="C767" i="16"/>
  <c r="C768" i="16"/>
  <c r="C769" i="16"/>
  <c r="C770" i="16"/>
  <c r="C771" i="16"/>
  <c r="C772" i="16"/>
  <c r="C773" i="16"/>
  <c r="C774" i="16"/>
  <c r="C775" i="16"/>
  <c r="C776" i="16"/>
  <c r="C777" i="16"/>
  <c r="C778" i="16"/>
  <c r="C779" i="16"/>
  <c r="C780" i="16"/>
  <c r="C781" i="16"/>
  <c r="C782" i="16"/>
  <c r="C783" i="16"/>
  <c r="C784" i="16"/>
  <c r="C785" i="16"/>
  <c r="C786" i="16"/>
  <c r="C787" i="16"/>
  <c r="C788" i="16"/>
  <c r="C789" i="16"/>
  <c r="C790" i="16"/>
  <c r="C791" i="16"/>
  <c r="C792" i="16"/>
  <c r="C793" i="16"/>
  <c r="C794" i="16"/>
  <c r="C795" i="16"/>
  <c r="C796" i="16"/>
  <c r="C797" i="16"/>
  <c r="C798" i="16"/>
  <c r="C799" i="16"/>
  <c r="C800" i="16"/>
  <c r="C801" i="16"/>
  <c r="C802" i="16"/>
  <c r="C803" i="16"/>
  <c r="C804" i="16"/>
  <c r="C805" i="16"/>
  <c r="C806" i="16"/>
  <c r="C807" i="16"/>
  <c r="C808" i="16"/>
  <c r="C809" i="16"/>
  <c r="C810" i="16"/>
  <c r="C811" i="16"/>
  <c r="C812" i="16"/>
  <c r="C813" i="16"/>
  <c r="C814" i="16"/>
  <c r="C815" i="16"/>
  <c r="C816" i="16"/>
  <c r="C817" i="16"/>
  <c r="C818" i="16"/>
  <c r="C819" i="16"/>
  <c r="C820" i="16"/>
  <c r="C821" i="16"/>
  <c r="C822" i="16"/>
  <c r="C823" i="16"/>
  <c r="C824" i="16"/>
  <c r="C825" i="16"/>
  <c r="C826" i="16"/>
  <c r="C827" i="16"/>
  <c r="C828" i="16"/>
  <c r="C829" i="16"/>
  <c r="C830" i="16"/>
  <c r="C831" i="16"/>
  <c r="C832" i="16"/>
  <c r="C833" i="16"/>
  <c r="C834" i="16"/>
  <c r="C835" i="16"/>
  <c r="C836" i="16"/>
  <c r="C837" i="16"/>
  <c r="C838" i="16"/>
  <c r="C839" i="16"/>
  <c r="C840" i="16"/>
  <c r="C841" i="16"/>
  <c r="C842" i="16"/>
  <c r="C843" i="16"/>
  <c r="C844" i="16"/>
  <c r="C845" i="16"/>
  <c r="C846" i="16"/>
  <c r="C847" i="16"/>
  <c r="C848" i="16"/>
  <c r="C849" i="16"/>
  <c r="C850" i="16"/>
  <c r="C851" i="16"/>
  <c r="C852" i="16"/>
  <c r="C853" i="16"/>
  <c r="C854" i="16"/>
  <c r="C855" i="16"/>
  <c r="C856" i="16"/>
  <c r="C857" i="16"/>
  <c r="C858" i="16"/>
  <c r="C859" i="16"/>
  <c r="C860" i="16"/>
  <c r="C861" i="16"/>
  <c r="C862" i="16"/>
  <c r="C863" i="16"/>
  <c r="C864" i="16"/>
  <c r="C865" i="16"/>
  <c r="C866" i="16"/>
  <c r="C867" i="16"/>
  <c r="C868" i="16"/>
  <c r="C869" i="16"/>
  <c r="C870" i="16"/>
  <c r="C871" i="16"/>
  <c r="C872" i="16"/>
  <c r="C873" i="16"/>
  <c r="C874" i="16"/>
  <c r="C875" i="16"/>
  <c r="C876" i="16"/>
  <c r="C877" i="16"/>
  <c r="C878" i="16"/>
  <c r="C879" i="16"/>
  <c r="C880" i="16"/>
  <c r="C881" i="16"/>
  <c r="C882" i="16"/>
  <c r="C883" i="16"/>
  <c r="C884" i="16"/>
  <c r="C885" i="16"/>
  <c r="C886" i="16"/>
  <c r="C887" i="16"/>
  <c r="C888" i="16"/>
  <c r="C889" i="16"/>
  <c r="C890" i="16"/>
  <c r="C891" i="16"/>
  <c r="C892" i="16"/>
  <c r="C893" i="16"/>
  <c r="C894" i="16"/>
  <c r="C895" i="16"/>
  <c r="C896" i="16"/>
  <c r="C897" i="16"/>
  <c r="C898" i="16"/>
  <c r="C899" i="16"/>
  <c r="C900" i="16"/>
  <c r="C901" i="16"/>
  <c r="C902" i="16"/>
  <c r="C903" i="16"/>
  <c r="C904" i="16"/>
  <c r="C905" i="16"/>
  <c r="C906" i="16"/>
  <c r="C907" i="16"/>
  <c r="C908" i="16"/>
  <c r="C909" i="16"/>
  <c r="C910" i="16"/>
  <c r="C911" i="16"/>
  <c r="C912" i="16"/>
  <c r="C913" i="16"/>
  <c r="C914" i="16"/>
  <c r="C915" i="16"/>
  <c r="C916" i="16"/>
  <c r="C917" i="16"/>
  <c r="C918" i="16"/>
  <c r="C919" i="16"/>
  <c r="C920" i="16"/>
  <c r="C921" i="16"/>
  <c r="C922" i="16"/>
  <c r="C923" i="16"/>
  <c r="C924" i="16"/>
  <c r="C925" i="16"/>
  <c r="C926" i="16"/>
  <c r="C927" i="16"/>
  <c r="C928" i="16"/>
  <c r="C929" i="16"/>
  <c r="C930" i="16"/>
  <c r="C931" i="16"/>
  <c r="C932" i="16"/>
  <c r="C933" i="16"/>
  <c r="C934" i="16"/>
  <c r="C935" i="16"/>
  <c r="C936" i="16"/>
  <c r="C937" i="16"/>
  <c r="C938" i="16"/>
  <c r="C939" i="16"/>
  <c r="C940" i="16"/>
  <c r="C941" i="16"/>
  <c r="C942" i="16"/>
  <c r="C943" i="16"/>
  <c r="C944" i="16"/>
  <c r="C945" i="16"/>
  <c r="C946" i="16"/>
  <c r="C947" i="16"/>
  <c r="C948" i="16"/>
  <c r="C949" i="16"/>
  <c r="C950" i="16"/>
  <c r="C951" i="16"/>
  <c r="C952" i="16"/>
  <c r="C953" i="16"/>
  <c r="C954" i="16"/>
  <c r="C955" i="16"/>
  <c r="C956" i="16"/>
  <c r="C957" i="16"/>
  <c r="C958" i="16"/>
  <c r="C959" i="16"/>
  <c r="C960" i="16"/>
  <c r="C961" i="16"/>
  <c r="C962" i="16"/>
  <c r="C963" i="16"/>
  <c r="C964" i="16"/>
  <c r="C965" i="16"/>
  <c r="C966" i="16"/>
  <c r="C967" i="16"/>
  <c r="C968" i="16"/>
  <c r="C969" i="16"/>
  <c r="C970" i="16"/>
  <c r="C971" i="16"/>
  <c r="C972" i="16"/>
  <c r="C973" i="16"/>
  <c r="C974" i="16"/>
  <c r="C975" i="16"/>
  <c r="C976" i="16"/>
  <c r="C977" i="16"/>
  <c r="C978" i="16"/>
  <c r="C979" i="16"/>
  <c r="C980" i="16"/>
  <c r="C981" i="16"/>
  <c r="C982" i="16"/>
  <c r="C983" i="16"/>
  <c r="C984" i="16"/>
  <c r="C985" i="16"/>
  <c r="C986" i="16"/>
  <c r="C987" i="16"/>
  <c r="C988" i="16"/>
  <c r="C989" i="16"/>
  <c r="C990" i="16"/>
  <c r="C991" i="16"/>
  <c r="C992" i="16"/>
  <c r="C993" i="16"/>
  <c r="C994" i="16"/>
  <c r="C995" i="16"/>
  <c r="C996" i="16"/>
  <c r="C997" i="16"/>
  <c r="C998" i="16"/>
  <c r="C999" i="16"/>
  <c r="C1000" i="16"/>
  <c r="C1001" i="16"/>
  <c r="C1002" i="16"/>
  <c r="C1003" i="16"/>
  <c r="C1004" i="16"/>
  <c r="C1005" i="16"/>
  <c r="C1006" i="16"/>
  <c r="C1007" i="16"/>
  <c r="C1008" i="16"/>
  <c r="C1009" i="16"/>
  <c r="C1010" i="16"/>
  <c r="C1011" i="16"/>
  <c r="C1012" i="16"/>
  <c r="C1013" i="16"/>
  <c r="C1014" i="16"/>
  <c r="C1015" i="16"/>
  <c r="C1016" i="16"/>
  <c r="C1017" i="16"/>
  <c r="C1018" i="16"/>
  <c r="C1019" i="16"/>
  <c r="C1020" i="16"/>
  <c r="C1021" i="16"/>
  <c r="C1022" i="16"/>
  <c r="C1023" i="16"/>
  <c r="C1024" i="16"/>
  <c r="C1025" i="16"/>
  <c r="C1026" i="16"/>
  <c r="C1027" i="16"/>
  <c r="C1028" i="16"/>
  <c r="C1029" i="16"/>
  <c r="C1030" i="16"/>
  <c r="C1031" i="16"/>
  <c r="C1032" i="16"/>
  <c r="C1033" i="16"/>
  <c r="C1034" i="16"/>
  <c r="C1035" i="16"/>
  <c r="C1036" i="16"/>
  <c r="C1037" i="16"/>
  <c r="C1038" i="16"/>
  <c r="C1039" i="16"/>
  <c r="C1040" i="16"/>
  <c r="C1041" i="16"/>
  <c r="C1042" i="16"/>
  <c r="C1043" i="16"/>
  <c r="C1044" i="16"/>
  <c r="C1045" i="16"/>
  <c r="C1046" i="16"/>
  <c r="C1047" i="16"/>
  <c r="C1048" i="16"/>
  <c r="C1049" i="16"/>
  <c r="C1050" i="16"/>
  <c r="C1051" i="16"/>
  <c r="C1052" i="16"/>
  <c r="C1053" i="16"/>
  <c r="C1054" i="16"/>
  <c r="C1055" i="16"/>
  <c r="C1056" i="16"/>
  <c r="C1057" i="16"/>
  <c r="C1058" i="16"/>
  <c r="C1059" i="16"/>
  <c r="C1060" i="16"/>
  <c r="C1061" i="16"/>
  <c r="C1062" i="16"/>
  <c r="C1063" i="16"/>
  <c r="C1064" i="16"/>
  <c r="C1065" i="16"/>
  <c r="C1066" i="16"/>
  <c r="C1067" i="16"/>
  <c r="C1068" i="16"/>
  <c r="C1069" i="16"/>
  <c r="C1070" i="16"/>
  <c r="C1071" i="16"/>
  <c r="C1072" i="16"/>
  <c r="C1073" i="16"/>
  <c r="C1074" i="16"/>
  <c r="C1075" i="16"/>
  <c r="C1076" i="16"/>
  <c r="C1077" i="16"/>
  <c r="C1078" i="16"/>
  <c r="C1079" i="16"/>
  <c r="C1080" i="16"/>
  <c r="C1081" i="16"/>
  <c r="C1082" i="16"/>
  <c r="C1083" i="16"/>
  <c r="C1084" i="16"/>
  <c r="C1085" i="16"/>
  <c r="C1086" i="16"/>
  <c r="C1087" i="16"/>
  <c r="C1088" i="16"/>
  <c r="C1089" i="16"/>
  <c r="C1090" i="16"/>
  <c r="C1091" i="16"/>
  <c r="C1092" i="16"/>
  <c r="C1093" i="16"/>
  <c r="C1094" i="16"/>
  <c r="C1095" i="16"/>
  <c r="C1096" i="16"/>
  <c r="C1097" i="16"/>
  <c r="C1098" i="16"/>
  <c r="C1099" i="16"/>
  <c r="C1100" i="16"/>
  <c r="C1101" i="16"/>
  <c r="C1102" i="16"/>
  <c r="C1103" i="16"/>
  <c r="C1104" i="16"/>
  <c r="C1105" i="16"/>
  <c r="C1106" i="16"/>
  <c r="C1107" i="16"/>
  <c r="C1108" i="16"/>
  <c r="C1109" i="16"/>
  <c r="C1110" i="16"/>
  <c r="C1111" i="16"/>
  <c r="C1112" i="16"/>
  <c r="C1113" i="16"/>
  <c r="C1114" i="16"/>
  <c r="C1115" i="16"/>
  <c r="C1116" i="16"/>
  <c r="C1117" i="16"/>
  <c r="C1118" i="16"/>
  <c r="C1119" i="16"/>
  <c r="C1120" i="16"/>
  <c r="C1121" i="16"/>
  <c r="C1122" i="16"/>
  <c r="C1123" i="16"/>
  <c r="C1124" i="16"/>
  <c r="C1125" i="16"/>
  <c r="C1126" i="16"/>
  <c r="C1127" i="16"/>
  <c r="C1128" i="16"/>
  <c r="C1129" i="16"/>
  <c r="C1130" i="16"/>
  <c r="C1131" i="16"/>
  <c r="C1132" i="16"/>
  <c r="C1133" i="16"/>
  <c r="C1134" i="16"/>
  <c r="C1135" i="16"/>
  <c r="C1136" i="16"/>
  <c r="C1137" i="16"/>
  <c r="C1138" i="16"/>
  <c r="C1139" i="16"/>
  <c r="C1140" i="16"/>
  <c r="C1141" i="16"/>
  <c r="C1142" i="16"/>
  <c r="C1143" i="16"/>
  <c r="C1144" i="16"/>
  <c r="C1145" i="16"/>
  <c r="C1146" i="16"/>
  <c r="C1147" i="16"/>
  <c r="C1148" i="16"/>
  <c r="C1149" i="16"/>
  <c r="C1150" i="16"/>
  <c r="C1151" i="16"/>
  <c r="C1152" i="16"/>
  <c r="C1153" i="16"/>
  <c r="C1154" i="16"/>
  <c r="C1155" i="16"/>
  <c r="C1156" i="16"/>
  <c r="C1157" i="16"/>
  <c r="C1158" i="16"/>
  <c r="C1159" i="16"/>
  <c r="C1160" i="16"/>
  <c r="C1161" i="16"/>
  <c r="C1162" i="16"/>
  <c r="C1163" i="16"/>
  <c r="C1164" i="16"/>
  <c r="C1165" i="16"/>
  <c r="C1166" i="16"/>
  <c r="C1167" i="16"/>
  <c r="C1168" i="16"/>
  <c r="C1169" i="16"/>
  <c r="C1170" i="16"/>
  <c r="C1171" i="16"/>
  <c r="C1172" i="16"/>
  <c r="C1173" i="16"/>
  <c r="C1174" i="16"/>
  <c r="C1175" i="16"/>
  <c r="C1176" i="16"/>
  <c r="C1177" i="16"/>
  <c r="C1178" i="16"/>
  <c r="C1179" i="16"/>
  <c r="C1180" i="16"/>
  <c r="C1181" i="16"/>
  <c r="C1182" i="16"/>
  <c r="C1183" i="16"/>
  <c r="C1184" i="16"/>
  <c r="C1185" i="16"/>
  <c r="C1186" i="16"/>
  <c r="C1187" i="16"/>
  <c r="C1188" i="16"/>
  <c r="C1189" i="16"/>
  <c r="C1190" i="16"/>
  <c r="C1191" i="16"/>
  <c r="C1192" i="16"/>
  <c r="C1193" i="16"/>
  <c r="C1194" i="16"/>
  <c r="C1195" i="16"/>
  <c r="C1196" i="16"/>
  <c r="C1197" i="16"/>
  <c r="C1198" i="16"/>
  <c r="C1199" i="16"/>
  <c r="C1200" i="16"/>
  <c r="C1201" i="16"/>
  <c r="C1202" i="16"/>
  <c r="C1203" i="16"/>
  <c r="C1204" i="16"/>
  <c r="C1205" i="16"/>
  <c r="C1206" i="16"/>
  <c r="C1207" i="16"/>
  <c r="C1208" i="16"/>
  <c r="C1209" i="16"/>
  <c r="C1210" i="16"/>
  <c r="C1211" i="16"/>
  <c r="C1212" i="16"/>
  <c r="C1213" i="16"/>
  <c r="C1214" i="16"/>
  <c r="C1215" i="16"/>
  <c r="C1216" i="16"/>
  <c r="C1217" i="16"/>
  <c r="C1218" i="16"/>
  <c r="C1219" i="16"/>
  <c r="C1220" i="16"/>
  <c r="C1221" i="16"/>
  <c r="C1222" i="16"/>
  <c r="C1223" i="16"/>
  <c r="C1224" i="16"/>
  <c r="C1225" i="16"/>
  <c r="C1226" i="16"/>
  <c r="C1227" i="16"/>
  <c r="C1228" i="16"/>
  <c r="C1229" i="16"/>
  <c r="C1230" i="16"/>
  <c r="C1231" i="16"/>
  <c r="C1232" i="16"/>
  <c r="C1233" i="16"/>
  <c r="C1234" i="16"/>
  <c r="C1235" i="16"/>
  <c r="C1236" i="16"/>
  <c r="C1237" i="16"/>
  <c r="C1238" i="16"/>
  <c r="C1239" i="16"/>
  <c r="C1240" i="16"/>
  <c r="C1241" i="16"/>
  <c r="C1242" i="16"/>
  <c r="C1243" i="16"/>
  <c r="C1244" i="16"/>
  <c r="C1245" i="16"/>
  <c r="C1246" i="16"/>
  <c r="C1247" i="16"/>
  <c r="C1248" i="16"/>
  <c r="C1249" i="16"/>
  <c r="C1250" i="16"/>
  <c r="C1251" i="16"/>
  <c r="C1252" i="16"/>
  <c r="C1253" i="16"/>
  <c r="C1254" i="16"/>
  <c r="C1255" i="16"/>
  <c r="C1256" i="16"/>
  <c r="C1257" i="16"/>
  <c r="C1258" i="16"/>
  <c r="C1259" i="16"/>
  <c r="C1260" i="16"/>
  <c r="C1261" i="16"/>
  <c r="C1262" i="16"/>
  <c r="C1263" i="16"/>
  <c r="C1264" i="16"/>
  <c r="C1265" i="16"/>
  <c r="C1266" i="16"/>
  <c r="C1267" i="16"/>
  <c r="C1268" i="16"/>
  <c r="C1269" i="16"/>
  <c r="C1270" i="16"/>
  <c r="C1271" i="16"/>
  <c r="C1272" i="16"/>
  <c r="C1273" i="16"/>
  <c r="C1274" i="16"/>
  <c r="C1275" i="16"/>
  <c r="C1276" i="16"/>
  <c r="C1277" i="16"/>
  <c r="C1278" i="16"/>
  <c r="C1279" i="16"/>
  <c r="C1280" i="16"/>
  <c r="C1281" i="16"/>
  <c r="C1282" i="16"/>
  <c r="C1283" i="16"/>
  <c r="C1284" i="16"/>
  <c r="C1285" i="16"/>
  <c r="C1286" i="16"/>
  <c r="C1287" i="16"/>
  <c r="C1288" i="16"/>
  <c r="C1289" i="16"/>
  <c r="C1290" i="16"/>
  <c r="C1291" i="16"/>
  <c r="C1292" i="16"/>
  <c r="C1293" i="16"/>
  <c r="C1294" i="16"/>
  <c r="C1295" i="16"/>
  <c r="C1296" i="16"/>
  <c r="C1297" i="16"/>
  <c r="C1298" i="16"/>
  <c r="C1299" i="16"/>
  <c r="C1300" i="16"/>
  <c r="C1301" i="16"/>
  <c r="C1302" i="16"/>
  <c r="C1303" i="16"/>
  <c r="C1304" i="16"/>
  <c r="C1305" i="16"/>
  <c r="C1306" i="16"/>
  <c r="C1307" i="16"/>
  <c r="C1308" i="16"/>
  <c r="C1309" i="16"/>
  <c r="C1310" i="16"/>
  <c r="C1311" i="16"/>
  <c r="C1312" i="16"/>
  <c r="C1313" i="16"/>
  <c r="C1314" i="16"/>
  <c r="C1315" i="16"/>
  <c r="C1316" i="16"/>
  <c r="C1317" i="16"/>
  <c r="C1318" i="16"/>
  <c r="C1319" i="16"/>
  <c r="C1320" i="16"/>
  <c r="C1321" i="16"/>
  <c r="C1322" i="16"/>
  <c r="C1323" i="16"/>
  <c r="C1324" i="16"/>
  <c r="C1325" i="16"/>
  <c r="C1326" i="16"/>
  <c r="C1327" i="16"/>
  <c r="C1328" i="16"/>
  <c r="C1329" i="16"/>
  <c r="C1330" i="16"/>
  <c r="C1331" i="16"/>
  <c r="C1332" i="16"/>
  <c r="C1333" i="16"/>
  <c r="C1334" i="16"/>
  <c r="C1335" i="16"/>
  <c r="C1336" i="16"/>
  <c r="C1337" i="16"/>
  <c r="C1338" i="16"/>
  <c r="C1339" i="16"/>
  <c r="C1340" i="16"/>
  <c r="C1341" i="16"/>
  <c r="C1342" i="16"/>
  <c r="C1343" i="16"/>
  <c r="C1344" i="16"/>
  <c r="C1345" i="16"/>
  <c r="C1346" i="16"/>
  <c r="C1347" i="16"/>
  <c r="C1348" i="16"/>
  <c r="C1349" i="16"/>
  <c r="C1350" i="16"/>
  <c r="C1351" i="16"/>
  <c r="C1352" i="16"/>
  <c r="C1353" i="16"/>
  <c r="C1354" i="16"/>
  <c r="C1355" i="16"/>
  <c r="C1356" i="16"/>
  <c r="C1357" i="16"/>
  <c r="C1358" i="16"/>
  <c r="C1359" i="16"/>
  <c r="C1360" i="16"/>
  <c r="C1361" i="16"/>
  <c r="C1362" i="16"/>
  <c r="C1363" i="16"/>
  <c r="C1364" i="16"/>
  <c r="C1365" i="16"/>
  <c r="C1366" i="16"/>
  <c r="C1367" i="16"/>
  <c r="C1368" i="16"/>
  <c r="C1369" i="16"/>
  <c r="C1370" i="16"/>
  <c r="C1371" i="16"/>
  <c r="C1372" i="16"/>
  <c r="C1373" i="16"/>
  <c r="C1374" i="16"/>
  <c r="C1375" i="16"/>
  <c r="C1376" i="16"/>
  <c r="C1377" i="16"/>
  <c r="C1378" i="16"/>
  <c r="C1379" i="16"/>
  <c r="C1380" i="16"/>
  <c r="C1381" i="16"/>
  <c r="C1382" i="16"/>
  <c r="C1383" i="16"/>
  <c r="C1384" i="16"/>
  <c r="C1385" i="16"/>
  <c r="C1386" i="16"/>
  <c r="C1387" i="16"/>
  <c r="C1388" i="16"/>
  <c r="C1389" i="16"/>
  <c r="C1390" i="16"/>
  <c r="C1391" i="16"/>
  <c r="C1392" i="16"/>
  <c r="C1393" i="16"/>
  <c r="C1394" i="16"/>
  <c r="C1395" i="16"/>
  <c r="C1396" i="16"/>
  <c r="C1397" i="16"/>
  <c r="C1398" i="16"/>
  <c r="C1399" i="16"/>
  <c r="C1400" i="16"/>
  <c r="C1401" i="16"/>
  <c r="C1402" i="16"/>
  <c r="C1403" i="16"/>
  <c r="C1404" i="16"/>
  <c r="C1405" i="16"/>
  <c r="C1406" i="16"/>
  <c r="C1407" i="16"/>
  <c r="C1408" i="16"/>
  <c r="C1409" i="16"/>
  <c r="C1410" i="16"/>
  <c r="C1411" i="16"/>
  <c r="C1412" i="16"/>
  <c r="C1413" i="16"/>
  <c r="C1414" i="16"/>
  <c r="C1415" i="16"/>
  <c r="C1416" i="16"/>
  <c r="C1417" i="16"/>
  <c r="C1418" i="16"/>
  <c r="C1419" i="16"/>
  <c r="C1420" i="16"/>
  <c r="C1421" i="16"/>
  <c r="C1422" i="16"/>
  <c r="C1423" i="16"/>
  <c r="C1424" i="16"/>
  <c r="C1425" i="16"/>
  <c r="C1426" i="16"/>
  <c r="C1427" i="16"/>
  <c r="C1428" i="16"/>
  <c r="C1429" i="16"/>
  <c r="C1430" i="16"/>
  <c r="C1431" i="16"/>
  <c r="C1432" i="16"/>
  <c r="C1433" i="16"/>
  <c r="C1434" i="16"/>
  <c r="C1435" i="16"/>
  <c r="C1436" i="16"/>
  <c r="C1437" i="16"/>
  <c r="C1438" i="16"/>
  <c r="C1439" i="16"/>
  <c r="C1440" i="16"/>
  <c r="C1441" i="16"/>
  <c r="C1442" i="16"/>
  <c r="C1443" i="16"/>
  <c r="C1444" i="16"/>
  <c r="C1445" i="16"/>
  <c r="C1446" i="16"/>
  <c r="C1447" i="16"/>
  <c r="C1448" i="16"/>
  <c r="C1449" i="16"/>
  <c r="C1450" i="16"/>
  <c r="C1451" i="16"/>
  <c r="C1452" i="16"/>
  <c r="C1453" i="16"/>
  <c r="C1454" i="16"/>
  <c r="C1455" i="16"/>
  <c r="C1456" i="16"/>
  <c r="C1457" i="16"/>
  <c r="C1458" i="16"/>
  <c r="C1459" i="16"/>
  <c r="C1460" i="16"/>
  <c r="C1461" i="16"/>
  <c r="C1462" i="16"/>
  <c r="C1463" i="16"/>
  <c r="C1464" i="16"/>
  <c r="C1465" i="16"/>
  <c r="C1466" i="16"/>
  <c r="C1467" i="16"/>
  <c r="C1468" i="16"/>
  <c r="C1469" i="16"/>
  <c r="C1470" i="16"/>
  <c r="C1471" i="16"/>
  <c r="C1472" i="16"/>
  <c r="C1473" i="16"/>
  <c r="C1474" i="16"/>
  <c r="C1475" i="16"/>
  <c r="C1476" i="16"/>
  <c r="C1477" i="16"/>
  <c r="C1478" i="16"/>
  <c r="C1479" i="16"/>
  <c r="C1480" i="16"/>
  <c r="C1481" i="16"/>
  <c r="C1482" i="16"/>
  <c r="C1483" i="16"/>
  <c r="C1484" i="16"/>
  <c r="C1485" i="16"/>
  <c r="C1486" i="16"/>
  <c r="C1487" i="16"/>
  <c r="C1488" i="16"/>
  <c r="C1489" i="16"/>
  <c r="C1490" i="16"/>
  <c r="C1491" i="16"/>
  <c r="C1492" i="16"/>
  <c r="C1493" i="16"/>
  <c r="C1494" i="16"/>
  <c r="C1495" i="16"/>
  <c r="C1496" i="16"/>
  <c r="C1497" i="16"/>
  <c r="C1498" i="16"/>
  <c r="C1499" i="16"/>
  <c r="C1500" i="16"/>
  <c r="C1501" i="16"/>
  <c r="C1502" i="16"/>
  <c r="C1503" i="16"/>
  <c r="C1504" i="16"/>
  <c r="C1505" i="16"/>
  <c r="C1506" i="16"/>
  <c r="C1507" i="16"/>
  <c r="C1508" i="16"/>
  <c r="C1509" i="16"/>
  <c r="C1510" i="16"/>
  <c r="C1511" i="16"/>
  <c r="C1512" i="16"/>
  <c r="C1513" i="16"/>
  <c r="C1514" i="16"/>
  <c r="C1515" i="16"/>
  <c r="C1516" i="16"/>
  <c r="C1517" i="16"/>
  <c r="C1518" i="16"/>
  <c r="C1519" i="16"/>
  <c r="C1520" i="16"/>
  <c r="C1521" i="16"/>
  <c r="C1522" i="16"/>
  <c r="C1523" i="16"/>
  <c r="C1524" i="16"/>
  <c r="C1525" i="16"/>
  <c r="C1526" i="16"/>
  <c r="C1527" i="16"/>
  <c r="C1528" i="16"/>
  <c r="C1529" i="16"/>
  <c r="C1530" i="16"/>
  <c r="C1531" i="16"/>
  <c r="C1532" i="16"/>
  <c r="C1533" i="16"/>
  <c r="C1534" i="16"/>
  <c r="C1535" i="16"/>
  <c r="C1536" i="16"/>
  <c r="C1537" i="16"/>
  <c r="C1538" i="16"/>
  <c r="C1539" i="16"/>
  <c r="C1540" i="16"/>
  <c r="C1541" i="16"/>
  <c r="C1542" i="16"/>
  <c r="C1543" i="16"/>
  <c r="C1544" i="16"/>
  <c r="C1545" i="16"/>
  <c r="C1546" i="16"/>
  <c r="C1547" i="16"/>
  <c r="C1548" i="16"/>
  <c r="C1549" i="16"/>
  <c r="C1550" i="16"/>
  <c r="C1551" i="16"/>
  <c r="C1552" i="16"/>
  <c r="C1553" i="16"/>
  <c r="C1554" i="16"/>
  <c r="C1555" i="16"/>
  <c r="C1556" i="16"/>
  <c r="C1557" i="16"/>
  <c r="C1558" i="16"/>
  <c r="C1559" i="16"/>
  <c r="C1560" i="16"/>
  <c r="C1561" i="16"/>
  <c r="C1562" i="16"/>
  <c r="C1563" i="16"/>
  <c r="C1564" i="16"/>
  <c r="C1565" i="16"/>
  <c r="C1566" i="16"/>
  <c r="C1567" i="16"/>
  <c r="C1568" i="16"/>
  <c r="C1569" i="16"/>
  <c r="C1570" i="16"/>
  <c r="C1571" i="16"/>
  <c r="C1572" i="16"/>
  <c r="C1573" i="16"/>
  <c r="C1574" i="16"/>
  <c r="C1575" i="16"/>
  <c r="C1576" i="16"/>
  <c r="C1577" i="16"/>
  <c r="C1578" i="16"/>
  <c r="C1579" i="16"/>
  <c r="C1580" i="16"/>
  <c r="C1581" i="16"/>
  <c r="C1582" i="16"/>
  <c r="C1583" i="16"/>
  <c r="C1584" i="16"/>
  <c r="C1585" i="16"/>
  <c r="C1586" i="16"/>
  <c r="C1587" i="16"/>
  <c r="C1588" i="16"/>
  <c r="C1589" i="16"/>
  <c r="C1590" i="16"/>
  <c r="C1591" i="16"/>
  <c r="C1592" i="16"/>
  <c r="C1593" i="16"/>
  <c r="C1594" i="16"/>
  <c r="C1595" i="16"/>
  <c r="C1596" i="16"/>
  <c r="C1597" i="16"/>
  <c r="C1598" i="16"/>
  <c r="C1599" i="16"/>
  <c r="C1600" i="16"/>
  <c r="C1601" i="16"/>
  <c r="C1602" i="16"/>
  <c r="C1603" i="16"/>
  <c r="C1604" i="16"/>
  <c r="C1605" i="16"/>
  <c r="C1606" i="16"/>
  <c r="C1607" i="16"/>
  <c r="C1608" i="16"/>
  <c r="C1609" i="16"/>
  <c r="C1610" i="16"/>
  <c r="C1611" i="16"/>
  <c r="C1612" i="16"/>
  <c r="C1613" i="16"/>
  <c r="C1614" i="16"/>
  <c r="C1615" i="16"/>
  <c r="C1616" i="16"/>
  <c r="C1617" i="16"/>
  <c r="C1618" i="16"/>
  <c r="C1619" i="16"/>
  <c r="C1620" i="16"/>
  <c r="C1621" i="16"/>
  <c r="C1622" i="16"/>
  <c r="C1623" i="16"/>
  <c r="C1624" i="16"/>
  <c r="C1625" i="16"/>
  <c r="C1626" i="16"/>
  <c r="C1627" i="16"/>
  <c r="C1628" i="16"/>
  <c r="C1629" i="16"/>
  <c r="C1630" i="16"/>
  <c r="C1631" i="16"/>
  <c r="C1632" i="16"/>
  <c r="C1633" i="16"/>
  <c r="C1634" i="16"/>
  <c r="C1635" i="16"/>
  <c r="C1636" i="16"/>
  <c r="C1637" i="16"/>
  <c r="C1638" i="16"/>
  <c r="C1639" i="16"/>
  <c r="C1640" i="16"/>
  <c r="C1641" i="16"/>
  <c r="C1642" i="16"/>
  <c r="C1643" i="16"/>
  <c r="C1644" i="16"/>
  <c r="C1645" i="16"/>
  <c r="C1646" i="16"/>
  <c r="C1647" i="16"/>
  <c r="C1648" i="16"/>
  <c r="C1649" i="16"/>
  <c r="C1650" i="16"/>
  <c r="C1651" i="16"/>
  <c r="C1652" i="16"/>
  <c r="C1653" i="16"/>
  <c r="C1654" i="16"/>
  <c r="C1655" i="16"/>
  <c r="C1656" i="16"/>
  <c r="C1657" i="16"/>
  <c r="C1658" i="16"/>
  <c r="C1659" i="16"/>
  <c r="C1660" i="16"/>
  <c r="C1661" i="16"/>
  <c r="C1662" i="16"/>
  <c r="C1663" i="16"/>
  <c r="C1664" i="16"/>
  <c r="C1665" i="16"/>
  <c r="C1666" i="16"/>
  <c r="C1667" i="16"/>
  <c r="C1668" i="16"/>
  <c r="C1669" i="16"/>
  <c r="C1670" i="16"/>
  <c r="C1671" i="16"/>
  <c r="C1672" i="16"/>
  <c r="C1673" i="16"/>
  <c r="C1674" i="16"/>
  <c r="C1675" i="16"/>
  <c r="C1676" i="16"/>
  <c r="C1677" i="16"/>
  <c r="C1678" i="16"/>
  <c r="C1679" i="16"/>
  <c r="C1680" i="16"/>
  <c r="C1681" i="16"/>
  <c r="C1682" i="16"/>
  <c r="C1683" i="16"/>
  <c r="C1684" i="16"/>
  <c r="C1685" i="16"/>
  <c r="C1686" i="16"/>
  <c r="C1687" i="16"/>
  <c r="C1688" i="16"/>
  <c r="C1689" i="16"/>
  <c r="C1690" i="16"/>
  <c r="C1691" i="16"/>
  <c r="C1692" i="16"/>
  <c r="C1693" i="16"/>
  <c r="C1694" i="16"/>
  <c r="C1695" i="16"/>
  <c r="C1696" i="16"/>
  <c r="C1697" i="16"/>
  <c r="C1698" i="16"/>
  <c r="C1699" i="16"/>
  <c r="C1700" i="16"/>
  <c r="C1701" i="16"/>
  <c r="C1702" i="16"/>
  <c r="C1703" i="16"/>
  <c r="C1704" i="16"/>
  <c r="C1705" i="16"/>
  <c r="C1706" i="16"/>
  <c r="C1707" i="16"/>
  <c r="C1708" i="16"/>
  <c r="C1709" i="16"/>
  <c r="C1710" i="16"/>
  <c r="C1711" i="16"/>
  <c r="C1712" i="16"/>
  <c r="C1713" i="16"/>
  <c r="C1714" i="16"/>
  <c r="C1715" i="16"/>
  <c r="C1716" i="16"/>
  <c r="C1717" i="16"/>
  <c r="C1718" i="16"/>
  <c r="C1719" i="16"/>
  <c r="C1720" i="16"/>
  <c r="C1721" i="16"/>
  <c r="C1722" i="16"/>
  <c r="C1723" i="16"/>
  <c r="C1724" i="16"/>
  <c r="C1725" i="16"/>
  <c r="C1726" i="16"/>
  <c r="C1727" i="16"/>
  <c r="C1728" i="16"/>
  <c r="C1729" i="16"/>
  <c r="C1730" i="16"/>
  <c r="C1731" i="16"/>
  <c r="C1732" i="16"/>
  <c r="C1733" i="16"/>
  <c r="C1734" i="16"/>
  <c r="C1735" i="16"/>
  <c r="C1736" i="16"/>
  <c r="C1737" i="16"/>
  <c r="C1738" i="16"/>
  <c r="C1739" i="16"/>
  <c r="C1740" i="16"/>
  <c r="C1741" i="16"/>
  <c r="C1742" i="16"/>
  <c r="C1743" i="16"/>
  <c r="C1744" i="16"/>
  <c r="C1745" i="16"/>
  <c r="C1746" i="16"/>
  <c r="C1747" i="16"/>
  <c r="C1748" i="16"/>
  <c r="C1749" i="16"/>
  <c r="C1750" i="16"/>
  <c r="C1751" i="16"/>
  <c r="C1752" i="16"/>
  <c r="C1753" i="16"/>
  <c r="C1754" i="16"/>
  <c r="C1755" i="16"/>
  <c r="C1756" i="16"/>
  <c r="C1757" i="16"/>
  <c r="C1758" i="16"/>
  <c r="C1759" i="16"/>
  <c r="C1760" i="16"/>
  <c r="C1761" i="16"/>
  <c r="C1762" i="16"/>
  <c r="C1763" i="16"/>
  <c r="C1764" i="16"/>
  <c r="C1765" i="16"/>
  <c r="C1766" i="16"/>
  <c r="C1767" i="16"/>
  <c r="C1768" i="16"/>
  <c r="C1769" i="16"/>
  <c r="C1770" i="16"/>
  <c r="C1771" i="16"/>
  <c r="C1772" i="16"/>
  <c r="C1773" i="16"/>
  <c r="C1774" i="16"/>
  <c r="C1775" i="16"/>
  <c r="C1776" i="16"/>
  <c r="C1777" i="16"/>
  <c r="C1778" i="16"/>
  <c r="C1779" i="16"/>
  <c r="C1780" i="16"/>
  <c r="C1781" i="16"/>
  <c r="C1782" i="16"/>
  <c r="C1783" i="16"/>
  <c r="C1784" i="16"/>
  <c r="C1785" i="16"/>
  <c r="C1786" i="16"/>
  <c r="C1787" i="16"/>
  <c r="C1788" i="16"/>
  <c r="C1789" i="16"/>
  <c r="C1790" i="16"/>
  <c r="C1791" i="16"/>
  <c r="C1792" i="16"/>
  <c r="C1793" i="16"/>
  <c r="C1794" i="16"/>
  <c r="C1795" i="16"/>
  <c r="C1796" i="16"/>
  <c r="C1797" i="16"/>
  <c r="C1798" i="16"/>
  <c r="C1799" i="16"/>
  <c r="C1800" i="16"/>
  <c r="C1801" i="16"/>
  <c r="C1802" i="16"/>
  <c r="C1803" i="16"/>
  <c r="C1804" i="16"/>
  <c r="C1805" i="16"/>
  <c r="C1806" i="16"/>
  <c r="C1807" i="16"/>
  <c r="C1808" i="16"/>
  <c r="C1809" i="16"/>
  <c r="C1810" i="16"/>
  <c r="C1811" i="16"/>
  <c r="C1812" i="16"/>
  <c r="C1813" i="16"/>
  <c r="C1814" i="16"/>
  <c r="C1815" i="16"/>
  <c r="C1816" i="16"/>
  <c r="C1817" i="16"/>
  <c r="C1818" i="16"/>
  <c r="C1819" i="16"/>
  <c r="C1820" i="16"/>
  <c r="C1821" i="16"/>
  <c r="C1822" i="16"/>
  <c r="C1823" i="16"/>
  <c r="C1824" i="16"/>
  <c r="C1825" i="16"/>
  <c r="C1826" i="16"/>
  <c r="C1827" i="16"/>
  <c r="C1828" i="16"/>
  <c r="C1829" i="16"/>
  <c r="C1830" i="16"/>
  <c r="C1831" i="16"/>
  <c r="C1832" i="16"/>
  <c r="C1833" i="16"/>
  <c r="C1834" i="16"/>
  <c r="C1835" i="16"/>
  <c r="C1836" i="16"/>
  <c r="C1837" i="16"/>
  <c r="C1838" i="16"/>
  <c r="C1839" i="16"/>
  <c r="C1840" i="16"/>
  <c r="C1841" i="16"/>
  <c r="C1842" i="16"/>
  <c r="C1843" i="16"/>
  <c r="C1844" i="16"/>
  <c r="C1845" i="16"/>
  <c r="C1846" i="16"/>
  <c r="C1847" i="16"/>
  <c r="C1848" i="16"/>
  <c r="C1849" i="16"/>
  <c r="C1850" i="16"/>
  <c r="C1851" i="16"/>
  <c r="C1852" i="16"/>
  <c r="C1853" i="16"/>
  <c r="C1854" i="16"/>
  <c r="C1855" i="16"/>
  <c r="C1856" i="16"/>
  <c r="C1857" i="16"/>
  <c r="C1858" i="16"/>
  <c r="C1859" i="16"/>
  <c r="C1860" i="16"/>
  <c r="C1861" i="16"/>
  <c r="C1862" i="16"/>
  <c r="C1863" i="16"/>
  <c r="C1864" i="16"/>
  <c r="C1865" i="16"/>
  <c r="C1866" i="16"/>
  <c r="C1867" i="16"/>
  <c r="C1868" i="16"/>
  <c r="C1869" i="16"/>
  <c r="C1870" i="16"/>
  <c r="C1871" i="16"/>
  <c r="C1872" i="16"/>
  <c r="C1873" i="16"/>
  <c r="C1874" i="16"/>
  <c r="C1875" i="16"/>
  <c r="C1876" i="16"/>
  <c r="C1877" i="16"/>
  <c r="C1878" i="16"/>
  <c r="C1879" i="16"/>
  <c r="C1880" i="16"/>
  <c r="C1881" i="16"/>
  <c r="C1882" i="16"/>
  <c r="C1883" i="16"/>
  <c r="C1884" i="16"/>
  <c r="C1885" i="16"/>
  <c r="C1886" i="16"/>
  <c r="C1887" i="16"/>
  <c r="C1888" i="16"/>
  <c r="C1889" i="16"/>
  <c r="C1890" i="16"/>
  <c r="C1891" i="16"/>
  <c r="C1892" i="16"/>
  <c r="C1893" i="16"/>
  <c r="C1894" i="16"/>
  <c r="C1895" i="16"/>
  <c r="C1896" i="16"/>
  <c r="C1897" i="16"/>
  <c r="C1898" i="16"/>
  <c r="C1899" i="16"/>
  <c r="C1900" i="16"/>
  <c r="C1901" i="16"/>
  <c r="C1902" i="16"/>
  <c r="C1903" i="16"/>
  <c r="C1904" i="16"/>
  <c r="C1905" i="16"/>
  <c r="C1906" i="16"/>
  <c r="C1907" i="16"/>
  <c r="C1908" i="16"/>
  <c r="C1909" i="16"/>
  <c r="C1910" i="16"/>
  <c r="C1911" i="16"/>
  <c r="C1912" i="16"/>
  <c r="C1913" i="16"/>
  <c r="C1914" i="16"/>
  <c r="C1915" i="16"/>
  <c r="C1916" i="16"/>
  <c r="C1917" i="16"/>
  <c r="C1918" i="16"/>
  <c r="C1919" i="16"/>
  <c r="C1920" i="16"/>
  <c r="C1921" i="16"/>
  <c r="C1922" i="16"/>
  <c r="C1923" i="16"/>
  <c r="C1924" i="16"/>
  <c r="C1925" i="16"/>
  <c r="C1926" i="16"/>
  <c r="C1927" i="16"/>
  <c r="C1928" i="16"/>
  <c r="C1929" i="16"/>
  <c r="C1930" i="16"/>
  <c r="C1931" i="16"/>
  <c r="C1932" i="16"/>
  <c r="C1933" i="16"/>
  <c r="C1934" i="16"/>
  <c r="C1935" i="16"/>
  <c r="C1936" i="16"/>
  <c r="C1937" i="16"/>
  <c r="C1938" i="16"/>
  <c r="C1939" i="16"/>
  <c r="C1940" i="16"/>
  <c r="C1941" i="16"/>
  <c r="C1942" i="16"/>
  <c r="C1943" i="16"/>
  <c r="C1944" i="16"/>
  <c r="C1945" i="16"/>
  <c r="C1946" i="16"/>
  <c r="C1947" i="16"/>
  <c r="C1948" i="16"/>
  <c r="C1949" i="16"/>
  <c r="C1950" i="16"/>
  <c r="C1951" i="16"/>
  <c r="C1952" i="16"/>
  <c r="C1953" i="16"/>
  <c r="C1954" i="16"/>
  <c r="C1955" i="16"/>
  <c r="C1956" i="16"/>
  <c r="C1957" i="16"/>
  <c r="C1958" i="16"/>
  <c r="C1959" i="16"/>
  <c r="C1960" i="16"/>
  <c r="C1961" i="16"/>
  <c r="C1962" i="16"/>
  <c r="C1963" i="16"/>
  <c r="C1964" i="16"/>
  <c r="C1965" i="16"/>
  <c r="C1966" i="16"/>
  <c r="C1967" i="16"/>
  <c r="C1968" i="16"/>
  <c r="C1969" i="16"/>
  <c r="C1970" i="16"/>
  <c r="C1971" i="16"/>
  <c r="C1972" i="16"/>
  <c r="C1973" i="16"/>
  <c r="C1974" i="16"/>
  <c r="C1975" i="16"/>
  <c r="C1976" i="16"/>
  <c r="C1977" i="16"/>
  <c r="C1978" i="16"/>
  <c r="C1979" i="16"/>
  <c r="C1980" i="16"/>
  <c r="C1981" i="16"/>
  <c r="C1982" i="16"/>
  <c r="C1983" i="16"/>
  <c r="C1984" i="16"/>
  <c r="C1985" i="16"/>
  <c r="C1986" i="16"/>
  <c r="C1987" i="16"/>
  <c r="C1988" i="16"/>
  <c r="C1989" i="16"/>
  <c r="C1990" i="16"/>
  <c r="C1991" i="16"/>
  <c r="C1992" i="16"/>
  <c r="C1993" i="16"/>
  <c r="C1994" i="16"/>
  <c r="C1995" i="16"/>
  <c r="C1996" i="16"/>
  <c r="C1997" i="16"/>
  <c r="C1998" i="16"/>
  <c r="C1999" i="16"/>
  <c r="C2000" i="16"/>
  <c r="C2001" i="16"/>
  <c r="C2002" i="16"/>
  <c r="C2003" i="16"/>
  <c r="C2004" i="16"/>
  <c r="C2005" i="16"/>
  <c r="C2006" i="16"/>
  <c r="C2007" i="16"/>
  <c r="C2008" i="16"/>
  <c r="C2009" i="16"/>
  <c r="C2010" i="16"/>
  <c r="C2011" i="16"/>
  <c r="C2012" i="16"/>
  <c r="C2013" i="16"/>
  <c r="C2014" i="16"/>
  <c r="C2015" i="16"/>
  <c r="C2016" i="16"/>
  <c r="C2017" i="16"/>
  <c r="C2018" i="16"/>
  <c r="C2019" i="16"/>
  <c r="C2020" i="16"/>
  <c r="C2021" i="16"/>
  <c r="C2022" i="16"/>
  <c r="C2023" i="16"/>
  <c r="C2024" i="16"/>
  <c r="C2025" i="16"/>
  <c r="C2026" i="16"/>
  <c r="C2027" i="16"/>
  <c r="C2028" i="16"/>
  <c r="C2029" i="16"/>
  <c r="C2030" i="16"/>
  <c r="C2031" i="16"/>
  <c r="C2032" i="16"/>
  <c r="C2033" i="16"/>
  <c r="C2034" i="16"/>
  <c r="C2035" i="16"/>
  <c r="C2036" i="16"/>
  <c r="C2037" i="16"/>
  <c r="C2038" i="16"/>
  <c r="C2039" i="16"/>
  <c r="C2040" i="16"/>
  <c r="C2041" i="16"/>
  <c r="C2042" i="16"/>
  <c r="C2043" i="16"/>
  <c r="C2044" i="16"/>
  <c r="C2045" i="16"/>
  <c r="C2046" i="16"/>
  <c r="C2047" i="16"/>
  <c r="C2048" i="16"/>
  <c r="C2049" i="16"/>
  <c r="C2050" i="16"/>
  <c r="C2051" i="16"/>
  <c r="C2052" i="16"/>
  <c r="C2053" i="16"/>
  <c r="C2054" i="16"/>
  <c r="C2055" i="16"/>
  <c r="C2056" i="16"/>
  <c r="C2057" i="16"/>
  <c r="C2058" i="16"/>
  <c r="C2059" i="16"/>
  <c r="C2060" i="16"/>
  <c r="C2061" i="16"/>
  <c r="C2062" i="16"/>
  <c r="C2063" i="16"/>
  <c r="C2064" i="16"/>
  <c r="C2065" i="16"/>
  <c r="C2066" i="16"/>
  <c r="C2067" i="16"/>
  <c r="C2068" i="16"/>
  <c r="C2069" i="16"/>
  <c r="C2070" i="16"/>
  <c r="C2071" i="16"/>
  <c r="C2072" i="16"/>
  <c r="C2073" i="16"/>
  <c r="C2074" i="16"/>
  <c r="C2075" i="16"/>
  <c r="C2076" i="16"/>
  <c r="C2077" i="16"/>
  <c r="C2078" i="16"/>
  <c r="C2079" i="16"/>
  <c r="C2080" i="16"/>
  <c r="C2081" i="16"/>
  <c r="C2082" i="16"/>
  <c r="C2083" i="16"/>
  <c r="C2084" i="16"/>
  <c r="C2085" i="16"/>
  <c r="C2086" i="16"/>
  <c r="C2087" i="16"/>
  <c r="C2088" i="16"/>
  <c r="C2089" i="16"/>
  <c r="C2090" i="16"/>
  <c r="C2091" i="16"/>
  <c r="C2092" i="16"/>
  <c r="C2093" i="16"/>
  <c r="C2094" i="16"/>
  <c r="C2095" i="16"/>
  <c r="C2096" i="16"/>
  <c r="C2097" i="16"/>
  <c r="C2098" i="16"/>
  <c r="C2099" i="16"/>
  <c r="C2100" i="16"/>
  <c r="C2101" i="16"/>
  <c r="C2102" i="16"/>
  <c r="C2103" i="16"/>
  <c r="C2104" i="16"/>
  <c r="C2105" i="16"/>
  <c r="C2106" i="16"/>
  <c r="C2107" i="16"/>
  <c r="C2108" i="16"/>
  <c r="C2109" i="16"/>
  <c r="C2110" i="16"/>
  <c r="C2111" i="16"/>
  <c r="C2112" i="16"/>
  <c r="C2113" i="16"/>
  <c r="C2114" i="16"/>
  <c r="C2115" i="16"/>
  <c r="C2116" i="16"/>
  <c r="C2117" i="16"/>
  <c r="C2118" i="16"/>
  <c r="C2119" i="16"/>
  <c r="C2120" i="16"/>
  <c r="C2121" i="16"/>
  <c r="C2122" i="16"/>
  <c r="C2123" i="16"/>
  <c r="C2124" i="16"/>
  <c r="C2125" i="16"/>
  <c r="C2126" i="16"/>
  <c r="C2127" i="16"/>
  <c r="C2128" i="16"/>
  <c r="C2129" i="16"/>
  <c r="C2130" i="16"/>
  <c r="C2131" i="16"/>
  <c r="C2132" i="16"/>
  <c r="C2133" i="16"/>
  <c r="C2134" i="16"/>
  <c r="C2135" i="16"/>
  <c r="C2136" i="16"/>
  <c r="C2137" i="16"/>
  <c r="C2138" i="16"/>
  <c r="C2139" i="16"/>
  <c r="C2140" i="16"/>
  <c r="C2141" i="16"/>
  <c r="C2142" i="16"/>
  <c r="C2143" i="16"/>
  <c r="C2144" i="16"/>
  <c r="C2145" i="16"/>
  <c r="C2146" i="16"/>
  <c r="C2147" i="16"/>
  <c r="C2148" i="16"/>
  <c r="C2149" i="16"/>
  <c r="C2150" i="16"/>
  <c r="C2151" i="16"/>
  <c r="C2152" i="16"/>
  <c r="C2153" i="16"/>
  <c r="C2154" i="16"/>
  <c r="C2155" i="16"/>
  <c r="C2156" i="16"/>
  <c r="C2157" i="16"/>
  <c r="C2158" i="16"/>
  <c r="C2159" i="16"/>
  <c r="C2160" i="16"/>
  <c r="C2161" i="16"/>
  <c r="C2162" i="16"/>
  <c r="C2163" i="16"/>
  <c r="C2164" i="16"/>
  <c r="C2165" i="16"/>
  <c r="C2166" i="16"/>
  <c r="C2167" i="16"/>
  <c r="C2168" i="16"/>
  <c r="C2169" i="16"/>
  <c r="C2170" i="16"/>
  <c r="C2171" i="16"/>
  <c r="C2172" i="16"/>
  <c r="C2173" i="16"/>
  <c r="C2174" i="16"/>
  <c r="C2175" i="16"/>
  <c r="C2176" i="16"/>
  <c r="C2177" i="16"/>
  <c r="C2178" i="16"/>
  <c r="C2179" i="16"/>
  <c r="C2180" i="16"/>
  <c r="C2181" i="16"/>
  <c r="C2182" i="16"/>
  <c r="C2183" i="16"/>
  <c r="C2184" i="16"/>
  <c r="C2185" i="16"/>
  <c r="C2186" i="16"/>
  <c r="C2187" i="16"/>
  <c r="C2188" i="16"/>
  <c r="C2189" i="16"/>
  <c r="C2190" i="16"/>
  <c r="C2191" i="16"/>
  <c r="C2192" i="16"/>
  <c r="C2193" i="16"/>
  <c r="C2194" i="16"/>
  <c r="C2195" i="16"/>
  <c r="C2196" i="16"/>
  <c r="C2197" i="16"/>
  <c r="C2198" i="16"/>
  <c r="C2199" i="16"/>
  <c r="C2200" i="16"/>
  <c r="C2201" i="16"/>
  <c r="C2202" i="16"/>
  <c r="C2203" i="16"/>
  <c r="C2204" i="16"/>
  <c r="C2205" i="16"/>
  <c r="C2206" i="16"/>
  <c r="C2207" i="16"/>
  <c r="C2208" i="16"/>
  <c r="C2209" i="16"/>
  <c r="C2210" i="16"/>
  <c r="C2211" i="16"/>
  <c r="C2212" i="16"/>
  <c r="C2213" i="16"/>
  <c r="C2214" i="16"/>
  <c r="C2215" i="16"/>
  <c r="C2216" i="16"/>
  <c r="C2217" i="16"/>
  <c r="C2218" i="16"/>
  <c r="C2219" i="16"/>
  <c r="C2220" i="16"/>
  <c r="C2221" i="16"/>
  <c r="C2222" i="16"/>
  <c r="C2223" i="16"/>
  <c r="C2224" i="16"/>
  <c r="C2225" i="16"/>
  <c r="C2226" i="16"/>
  <c r="C2227" i="16"/>
  <c r="C2228" i="16"/>
  <c r="C2229" i="16"/>
  <c r="C2230" i="16"/>
  <c r="C2231" i="16"/>
  <c r="C2232" i="16"/>
  <c r="C2233" i="16"/>
  <c r="C2234" i="16"/>
  <c r="C2235" i="16"/>
  <c r="C2236" i="16"/>
  <c r="C2237" i="16"/>
  <c r="C2238" i="16"/>
  <c r="C2239" i="16"/>
  <c r="C2240" i="16"/>
  <c r="C2241" i="16"/>
  <c r="C2242" i="16"/>
  <c r="C2243" i="16"/>
  <c r="C2244" i="16"/>
  <c r="C2245" i="16"/>
  <c r="C2246" i="16"/>
  <c r="C2247" i="16"/>
  <c r="C2248" i="16"/>
  <c r="C2249" i="16"/>
  <c r="C2250" i="16"/>
  <c r="C2251" i="16"/>
  <c r="C2252" i="16"/>
  <c r="C2253" i="16"/>
  <c r="C2254" i="16"/>
  <c r="C2255" i="16"/>
  <c r="C2256" i="16"/>
  <c r="C2257" i="16"/>
  <c r="C2258" i="16"/>
  <c r="C2259" i="16"/>
  <c r="C2260" i="16"/>
  <c r="C2261" i="16"/>
  <c r="C2262" i="16"/>
  <c r="C2263" i="16"/>
  <c r="C2264" i="16"/>
  <c r="C2265" i="16"/>
  <c r="C2266" i="16"/>
  <c r="C2267" i="16"/>
  <c r="C2268" i="16"/>
  <c r="C2269" i="16"/>
  <c r="C2270" i="16"/>
  <c r="C2271" i="16"/>
  <c r="C2272" i="16"/>
  <c r="C2273" i="16"/>
  <c r="C2274" i="16"/>
  <c r="C2275" i="16"/>
  <c r="C2276" i="16"/>
  <c r="C2277" i="16"/>
  <c r="C2278" i="16"/>
  <c r="C2279" i="16"/>
  <c r="C2280" i="16"/>
  <c r="C2281" i="16"/>
  <c r="C2282" i="16"/>
  <c r="C2283" i="16"/>
  <c r="C2284" i="16"/>
  <c r="C2285" i="16"/>
  <c r="C2286" i="16"/>
  <c r="C2287" i="16"/>
  <c r="C2288" i="16"/>
  <c r="C2289" i="16"/>
  <c r="C2290" i="16"/>
  <c r="C2291" i="16"/>
  <c r="C2292" i="16"/>
  <c r="C2293" i="16"/>
  <c r="C2294" i="16"/>
  <c r="C2295" i="16"/>
  <c r="C2296" i="16"/>
  <c r="C2297" i="16"/>
  <c r="C2298" i="16"/>
  <c r="C2299" i="16"/>
  <c r="C2300" i="16"/>
  <c r="C2301" i="16"/>
  <c r="C2302" i="16"/>
  <c r="C2303" i="16"/>
  <c r="C2304" i="16"/>
  <c r="C2305" i="16"/>
  <c r="C2306" i="16"/>
  <c r="C2307" i="16"/>
  <c r="C2308" i="16"/>
  <c r="C2309" i="16"/>
  <c r="C2310" i="16"/>
  <c r="C2311" i="16"/>
  <c r="C2312" i="16"/>
  <c r="C2313" i="16"/>
  <c r="C2314" i="16"/>
  <c r="C2315" i="16"/>
  <c r="C2316" i="16"/>
  <c r="C2317" i="16"/>
  <c r="C2318" i="16"/>
  <c r="C2319" i="16"/>
  <c r="C2320" i="16"/>
  <c r="C2321" i="16"/>
  <c r="C2322" i="16"/>
  <c r="C2323" i="16"/>
  <c r="C2324" i="16"/>
  <c r="C2325" i="16"/>
  <c r="C2326" i="16"/>
  <c r="C2327" i="16"/>
  <c r="C2328" i="16"/>
  <c r="C2329" i="16"/>
  <c r="C2330" i="16"/>
  <c r="C2331" i="16"/>
  <c r="C2332" i="16"/>
  <c r="C2333" i="16"/>
  <c r="C2334" i="16"/>
  <c r="C2335" i="16"/>
  <c r="C2336" i="16"/>
  <c r="C2337" i="16"/>
  <c r="C2338" i="16"/>
  <c r="C2339" i="16"/>
  <c r="C2340" i="16"/>
  <c r="C2341" i="16"/>
  <c r="C2342" i="16"/>
  <c r="C2343" i="16"/>
  <c r="C2344" i="16"/>
  <c r="C2345" i="16"/>
  <c r="C2346" i="16"/>
  <c r="C2347" i="16"/>
  <c r="C2348" i="16"/>
  <c r="C2349" i="16"/>
  <c r="C2350" i="16"/>
  <c r="C2351" i="16"/>
  <c r="C2352" i="16"/>
  <c r="C2353" i="16"/>
  <c r="C2354" i="16"/>
  <c r="C2355" i="16"/>
  <c r="C2356" i="16"/>
  <c r="C2357" i="16"/>
  <c r="C2358" i="16"/>
  <c r="C2359" i="16"/>
  <c r="C2360" i="16"/>
  <c r="C2361" i="16"/>
  <c r="C2362" i="16"/>
  <c r="C2363" i="16"/>
  <c r="C2364" i="16"/>
  <c r="C2365" i="16"/>
  <c r="C2366" i="16"/>
  <c r="C2367" i="16"/>
  <c r="C2368" i="16"/>
  <c r="C2369" i="16"/>
  <c r="C2370" i="16"/>
  <c r="C2371" i="16"/>
  <c r="C2372" i="16"/>
  <c r="C2373" i="16"/>
  <c r="C2374" i="16"/>
  <c r="C2375" i="16"/>
  <c r="C2376" i="16"/>
  <c r="C2377" i="16"/>
  <c r="C2378" i="16"/>
  <c r="C2379" i="16"/>
  <c r="C2380" i="16"/>
  <c r="C2381" i="16"/>
  <c r="C2382" i="16"/>
  <c r="C2383" i="16"/>
  <c r="C2384" i="16"/>
  <c r="C2385" i="16"/>
  <c r="C2386" i="16"/>
  <c r="C2387" i="16"/>
  <c r="C2388" i="16"/>
  <c r="C2389" i="16"/>
  <c r="C2390" i="16"/>
  <c r="C2391" i="16"/>
  <c r="C2392" i="16"/>
  <c r="C2393" i="16"/>
  <c r="C2394" i="16"/>
  <c r="C2395" i="16"/>
  <c r="C2396" i="16"/>
  <c r="C2397" i="16"/>
  <c r="C2398" i="16"/>
  <c r="C2399" i="16"/>
  <c r="C2400" i="16"/>
  <c r="C2401" i="16"/>
  <c r="C2402" i="16"/>
  <c r="C2403" i="16"/>
  <c r="C2404" i="16"/>
  <c r="C2405" i="16"/>
  <c r="C2406" i="16"/>
  <c r="C2407" i="16"/>
  <c r="C2408" i="16"/>
  <c r="C2409" i="16"/>
  <c r="C2410" i="16"/>
  <c r="C2411" i="16"/>
  <c r="C2412" i="16"/>
  <c r="C2413" i="16"/>
  <c r="C2414" i="16"/>
  <c r="C2415" i="16"/>
  <c r="C2416" i="16"/>
  <c r="C2417" i="16"/>
  <c r="C2418" i="16"/>
  <c r="C2419" i="16"/>
  <c r="C2420" i="16"/>
  <c r="C2421" i="16"/>
  <c r="C2422" i="16"/>
  <c r="C2423" i="16"/>
  <c r="C2424" i="16"/>
  <c r="C2425" i="16"/>
  <c r="C2426" i="16"/>
  <c r="C2427" i="16"/>
  <c r="C2428" i="16"/>
  <c r="C2429" i="16"/>
  <c r="C2430" i="16"/>
  <c r="C2431" i="16"/>
  <c r="C2432" i="16"/>
  <c r="C2433" i="16"/>
  <c r="C2434" i="16"/>
  <c r="C2435" i="16"/>
  <c r="C2436" i="16"/>
  <c r="C2437" i="16"/>
  <c r="C2438" i="16"/>
  <c r="C2439" i="16"/>
  <c r="C2440" i="16"/>
  <c r="C2441" i="16"/>
  <c r="C2442" i="16"/>
  <c r="C2443" i="16"/>
  <c r="C2444" i="16"/>
  <c r="C2445" i="16"/>
  <c r="C2446" i="16"/>
  <c r="C2447" i="16"/>
  <c r="C2448" i="16"/>
  <c r="C2449" i="16"/>
  <c r="C2450" i="16"/>
  <c r="C2451" i="16"/>
  <c r="C2452" i="16"/>
  <c r="C2453" i="16"/>
  <c r="C2454" i="16"/>
  <c r="C2455" i="16"/>
  <c r="C2456" i="16"/>
  <c r="C2457" i="16"/>
  <c r="C2458" i="16"/>
  <c r="C2459" i="16"/>
  <c r="C2460" i="16"/>
  <c r="C2461" i="16"/>
  <c r="C2462" i="16"/>
  <c r="C2463" i="16"/>
  <c r="C2464" i="16"/>
  <c r="C2465" i="16"/>
  <c r="C2466" i="16"/>
  <c r="C2467" i="16"/>
  <c r="C2468" i="16"/>
  <c r="C2469" i="16"/>
  <c r="C2470" i="16"/>
  <c r="C2471" i="16"/>
  <c r="C2472" i="16"/>
  <c r="C2473" i="16"/>
  <c r="C2474" i="16"/>
  <c r="C2475" i="16"/>
  <c r="C2476" i="16"/>
  <c r="C2477" i="16"/>
  <c r="C2478" i="16"/>
  <c r="C2479" i="16"/>
  <c r="C2480" i="16"/>
  <c r="C2481" i="16"/>
  <c r="C2482" i="16"/>
  <c r="C2483" i="16"/>
  <c r="C2484" i="16"/>
  <c r="C2485" i="16"/>
  <c r="C2486" i="16"/>
  <c r="C2487" i="16"/>
  <c r="C2488" i="16"/>
  <c r="C2489" i="16"/>
  <c r="C2490" i="16"/>
  <c r="C2491" i="16"/>
  <c r="C2492" i="16"/>
  <c r="C2493" i="16"/>
  <c r="C2494" i="16"/>
  <c r="C2495" i="16"/>
  <c r="C2496" i="16"/>
  <c r="C2497" i="16"/>
  <c r="C2498" i="16"/>
  <c r="C2499" i="16"/>
  <c r="C2500" i="16"/>
  <c r="C2501" i="16"/>
  <c r="C2502" i="16"/>
  <c r="C2503" i="16"/>
  <c r="C2504" i="16"/>
  <c r="C2505" i="16"/>
  <c r="C2506" i="16"/>
  <c r="C2507" i="16"/>
  <c r="C2508" i="16"/>
  <c r="C2509" i="16"/>
  <c r="C2510" i="16"/>
  <c r="C2511" i="16"/>
  <c r="C2512" i="16"/>
  <c r="C2513" i="16"/>
  <c r="C2514" i="16"/>
  <c r="C2515" i="16"/>
  <c r="C2516" i="16"/>
  <c r="C2517" i="16"/>
  <c r="C2518" i="16"/>
  <c r="C2519" i="16"/>
  <c r="C2520" i="16"/>
  <c r="C2521" i="16"/>
  <c r="C2522" i="16"/>
  <c r="C2523" i="16"/>
  <c r="C2524" i="16"/>
  <c r="C2525" i="16"/>
  <c r="C2526" i="16"/>
  <c r="C2527" i="16"/>
  <c r="C2528" i="16"/>
  <c r="C2529" i="16"/>
  <c r="C2530" i="16"/>
  <c r="C2531" i="16"/>
  <c r="C2532" i="16"/>
  <c r="C2533" i="16"/>
  <c r="C2534" i="16"/>
  <c r="C2535" i="16"/>
  <c r="C2536" i="16"/>
  <c r="C2537" i="16"/>
  <c r="C2538" i="16"/>
  <c r="C2539" i="16"/>
  <c r="C2540" i="16"/>
  <c r="C2541" i="16"/>
  <c r="C2542" i="16"/>
  <c r="C2543" i="16"/>
  <c r="C2544" i="16"/>
  <c r="C2545" i="16"/>
  <c r="C2546" i="16"/>
  <c r="C2547" i="16"/>
  <c r="C2548" i="16"/>
  <c r="C2549" i="16"/>
  <c r="C2550" i="16"/>
  <c r="C2551" i="16"/>
  <c r="C2552" i="16"/>
  <c r="C2553" i="16"/>
  <c r="C2554" i="16"/>
  <c r="C2555" i="16"/>
  <c r="C2556" i="16"/>
  <c r="C2557" i="16"/>
  <c r="C2558" i="16"/>
  <c r="C2559" i="16"/>
  <c r="C2560" i="16"/>
  <c r="C2561" i="16"/>
  <c r="C2562" i="16"/>
  <c r="C2563" i="16"/>
  <c r="C2564" i="16"/>
  <c r="C2565" i="16"/>
  <c r="C2566" i="16"/>
  <c r="C2567" i="16"/>
  <c r="C2568" i="16"/>
  <c r="C2569" i="16"/>
  <c r="C2570" i="16"/>
  <c r="C2571" i="16"/>
  <c r="C2572" i="16"/>
  <c r="C2573" i="16"/>
  <c r="C2574" i="16"/>
  <c r="C2575" i="16"/>
  <c r="C2576" i="16"/>
  <c r="C2577" i="16"/>
  <c r="C2578" i="16"/>
  <c r="C2579" i="16"/>
  <c r="C2580" i="16"/>
  <c r="C2581" i="16"/>
  <c r="C2582" i="16"/>
  <c r="C2583" i="16"/>
  <c r="C2584" i="16"/>
  <c r="C2585" i="16"/>
  <c r="C2586" i="16"/>
  <c r="C2587" i="16"/>
  <c r="C2588" i="16"/>
  <c r="C2589" i="16"/>
  <c r="C2590" i="16"/>
  <c r="C2591" i="16"/>
  <c r="C2592" i="16"/>
  <c r="C2593" i="16"/>
  <c r="C2594" i="16"/>
  <c r="C2595" i="16"/>
  <c r="C2596" i="16"/>
  <c r="C2597" i="16"/>
  <c r="C2598" i="16"/>
  <c r="C2599" i="16"/>
  <c r="C2600" i="16"/>
  <c r="C2601" i="16"/>
  <c r="C2602" i="16"/>
  <c r="C2603" i="16"/>
  <c r="C2604" i="16"/>
  <c r="C2605" i="16"/>
  <c r="C2606" i="16"/>
  <c r="C2607" i="16"/>
  <c r="C2608" i="16"/>
  <c r="C2609" i="16"/>
  <c r="C2610" i="16"/>
  <c r="C2611" i="16"/>
  <c r="C2612" i="16"/>
  <c r="C2613" i="16"/>
  <c r="C2614" i="16"/>
  <c r="C2615" i="16"/>
  <c r="C2616" i="16"/>
  <c r="C2617" i="16"/>
  <c r="C2618" i="16"/>
  <c r="C2619" i="16"/>
  <c r="C2620" i="16"/>
  <c r="C2621" i="16"/>
  <c r="C2622" i="16"/>
  <c r="C2623" i="16"/>
  <c r="C2624" i="16"/>
  <c r="C2625" i="16"/>
  <c r="C2626" i="16"/>
  <c r="C2627" i="16"/>
  <c r="C2628" i="16"/>
  <c r="C2629" i="16"/>
  <c r="C2630" i="16"/>
  <c r="C2631" i="16"/>
  <c r="C2632" i="16"/>
  <c r="C2633" i="16"/>
  <c r="C2634" i="16"/>
  <c r="C2635" i="16"/>
  <c r="C2636" i="16"/>
  <c r="C2637" i="16"/>
  <c r="C2638" i="16"/>
  <c r="C2639" i="16"/>
  <c r="C2640" i="16"/>
  <c r="C2641" i="16"/>
  <c r="C2642" i="16"/>
  <c r="C2643" i="16"/>
  <c r="C2644" i="16"/>
  <c r="C2645" i="16"/>
  <c r="C2646" i="16"/>
  <c r="C2647" i="16"/>
  <c r="C2648" i="16"/>
  <c r="C2649" i="16"/>
  <c r="C2650" i="16"/>
  <c r="C2651" i="16"/>
  <c r="C2652" i="16"/>
  <c r="C2653" i="16"/>
  <c r="C2654" i="16"/>
  <c r="C2655" i="16"/>
  <c r="C2656" i="16"/>
  <c r="C2657" i="16"/>
  <c r="C2658" i="16"/>
  <c r="C2659" i="16"/>
  <c r="C2660" i="16"/>
  <c r="C2661" i="16"/>
  <c r="C2662" i="16"/>
  <c r="C2663" i="16"/>
  <c r="C2664" i="16"/>
  <c r="C2665" i="16"/>
  <c r="C2666" i="16"/>
  <c r="C2667" i="16"/>
  <c r="C2668" i="16"/>
  <c r="C2669" i="16"/>
  <c r="C2670" i="16"/>
  <c r="C2671" i="16"/>
  <c r="C2672" i="16"/>
  <c r="C2673" i="16"/>
  <c r="C2674" i="16"/>
  <c r="C2675" i="16"/>
  <c r="C2676" i="16"/>
  <c r="C2677" i="16"/>
  <c r="C2678" i="16"/>
  <c r="C2679" i="16"/>
  <c r="C2680" i="16"/>
  <c r="C2681" i="16"/>
  <c r="C2682" i="16"/>
  <c r="C2683" i="16"/>
  <c r="C2684" i="16"/>
  <c r="C2685" i="16"/>
  <c r="C2686" i="16"/>
  <c r="C2687" i="16"/>
  <c r="C2688" i="16"/>
  <c r="C2689" i="16"/>
  <c r="C2690" i="16"/>
  <c r="C2691" i="16"/>
  <c r="C2692" i="16"/>
  <c r="C2693" i="16"/>
  <c r="C2694" i="16"/>
  <c r="C2695" i="16"/>
  <c r="C2696" i="16"/>
  <c r="C2697" i="16"/>
  <c r="C2698" i="16"/>
  <c r="C2699" i="16"/>
  <c r="C2700" i="16"/>
  <c r="C2701" i="16"/>
  <c r="C2702" i="16"/>
  <c r="C2703" i="16"/>
  <c r="C2704" i="16"/>
  <c r="C2705" i="16"/>
  <c r="C2706" i="16"/>
  <c r="C2707" i="16"/>
  <c r="C2708" i="16"/>
  <c r="C2709" i="16"/>
  <c r="C2710" i="16"/>
  <c r="C2711" i="16"/>
  <c r="C2712" i="16"/>
  <c r="C2713" i="16"/>
  <c r="C2714" i="16"/>
  <c r="C2715" i="16"/>
  <c r="C2716" i="16"/>
  <c r="C2717" i="16"/>
  <c r="C2718" i="16"/>
  <c r="C2719" i="16"/>
  <c r="C2720" i="16"/>
  <c r="C2721" i="16"/>
  <c r="C2722" i="16"/>
  <c r="C2723" i="16"/>
  <c r="C2724" i="16"/>
  <c r="C2725" i="16"/>
  <c r="C2726" i="16"/>
  <c r="C2727" i="16"/>
  <c r="C2728" i="16"/>
  <c r="C2729" i="16"/>
  <c r="C2730" i="16"/>
  <c r="C2731" i="16"/>
  <c r="C2732" i="16"/>
  <c r="C2733" i="16"/>
  <c r="C2734" i="16"/>
  <c r="C2735" i="16"/>
  <c r="C2736" i="16"/>
  <c r="C2737" i="16"/>
  <c r="C2738" i="16"/>
  <c r="C2739" i="16"/>
  <c r="C2740" i="16"/>
  <c r="C2741" i="16"/>
  <c r="C2742" i="16"/>
  <c r="C2743" i="16"/>
  <c r="C2744" i="16"/>
  <c r="C2745" i="16"/>
  <c r="C2746" i="16"/>
  <c r="C2747" i="16"/>
  <c r="C2748" i="16"/>
  <c r="C2749" i="16"/>
  <c r="C2750" i="16"/>
  <c r="C2751" i="16"/>
  <c r="C2752" i="16"/>
  <c r="C2753" i="16"/>
  <c r="C2754" i="16"/>
  <c r="C2755" i="16"/>
  <c r="C2756" i="16"/>
  <c r="C2757" i="16"/>
  <c r="C2758" i="16"/>
  <c r="C2759" i="16"/>
  <c r="C2760" i="16"/>
  <c r="C2761" i="16"/>
  <c r="C2762" i="16"/>
  <c r="C2763" i="16"/>
  <c r="C2764" i="16"/>
  <c r="C2765" i="16"/>
  <c r="C2766" i="16"/>
  <c r="C2767" i="16"/>
  <c r="C2768" i="16"/>
  <c r="C2769" i="16"/>
  <c r="C2770" i="16"/>
  <c r="C2771" i="16"/>
  <c r="C2772" i="16"/>
  <c r="C2773" i="16"/>
  <c r="C2774" i="16"/>
  <c r="C2775" i="16"/>
  <c r="C2776" i="16"/>
  <c r="C2777" i="16"/>
  <c r="C2778" i="16"/>
  <c r="C2779" i="16"/>
  <c r="C2780" i="16"/>
  <c r="C2781" i="16"/>
  <c r="C2782" i="16"/>
  <c r="C2783" i="16"/>
  <c r="C2784" i="16"/>
  <c r="C2785" i="16"/>
  <c r="C2786" i="16"/>
  <c r="C2787" i="16"/>
  <c r="C2788" i="16"/>
  <c r="C2789" i="16"/>
  <c r="C2790" i="16"/>
  <c r="C2791" i="16"/>
  <c r="C2792" i="16"/>
  <c r="C2793" i="16"/>
  <c r="C2794" i="16"/>
  <c r="C2795" i="16"/>
  <c r="C2796" i="16"/>
  <c r="C2797" i="16"/>
  <c r="C2798" i="16"/>
  <c r="C2799" i="16"/>
  <c r="C2800" i="16"/>
  <c r="C2801" i="16"/>
  <c r="C2802" i="16"/>
  <c r="C2803" i="16"/>
  <c r="C2804" i="16"/>
  <c r="C2805" i="16"/>
  <c r="C2806" i="16"/>
  <c r="C2807" i="16"/>
  <c r="C2808" i="16"/>
  <c r="C2809" i="16"/>
  <c r="C2810" i="16"/>
  <c r="C2811" i="16"/>
  <c r="C2812" i="16"/>
  <c r="C2813" i="16"/>
  <c r="C2814" i="16"/>
  <c r="C2815" i="16"/>
  <c r="C2816" i="16"/>
  <c r="C2817" i="16"/>
  <c r="C2818" i="16"/>
  <c r="C2819" i="16"/>
  <c r="C2820" i="16"/>
  <c r="C2821" i="16"/>
  <c r="C2822" i="16"/>
  <c r="C2823" i="16"/>
  <c r="C2824" i="16"/>
  <c r="C2825" i="16"/>
  <c r="C2826" i="16"/>
  <c r="C2827" i="16"/>
  <c r="C2828" i="16"/>
  <c r="C2829" i="16"/>
  <c r="C2830" i="16"/>
  <c r="C2831" i="16"/>
  <c r="C2832" i="16"/>
  <c r="C2833" i="16"/>
  <c r="C2834" i="16"/>
  <c r="C2835" i="16"/>
  <c r="C2836" i="16"/>
  <c r="C2837" i="16"/>
  <c r="C2838" i="16"/>
  <c r="C2839" i="16"/>
  <c r="C2840" i="16"/>
  <c r="C2841" i="16"/>
  <c r="C2842" i="16"/>
  <c r="C2843" i="16"/>
  <c r="C2844" i="16"/>
  <c r="C2845" i="16"/>
  <c r="C2846" i="16"/>
  <c r="C2847" i="16"/>
  <c r="C2848" i="16"/>
  <c r="C2849" i="16"/>
  <c r="C2850" i="16"/>
  <c r="C2851" i="16"/>
  <c r="C2852" i="16"/>
  <c r="C2853" i="16"/>
  <c r="C2854" i="16"/>
  <c r="C2855" i="16"/>
  <c r="C2856" i="16"/>
  <c r="C2857" i="16"/>
  <c r="C2858" i="16"/>
  <c r="C2859" i="16"/>
  <c r="C2860" i="16"/>
  <c r="C2861" i="16"/>
  <c r="C2862" i="16"/>
  <c r="C2863" i="16"/>
  <c r="C2864" i="16"/>
  <c r="C2865" i="16"/>
  <c r="C2866" i="16"/>
  <c r="C2867" i="16"/>
  <c r="C2868" i="16"/>
  <c r="C2869" i="16"/>
  <c r="C2870" i="16"/>
  <c r="C2871" i="16"/>
  <c r="C2872" i="16"/>
  <c r="C2873" i="16"/>
  <c r="C2874" i="16"/>
  <c r="C2875" i="16"/>
  <c r="C2876" i="16"/>
  <c r="C2877" i="16"/>
  <c r="C2878" i="16"/>
  <c r="C2879" i="16"/>
  <c r="C2880" i="16"/>
  <c r="C2881" i="16"/>
  <c r="C2882" i="16"/>
  <c r="C2883" i="16"/>
  <c r="C2884" i="16"/>
  <c r="C2885" i="16"/>
  <c r="C2886" i="16"/>
  <c r="C2887" i="16"/>
  <c r="C2888" i="16"/>
  <c r="C2889" i="16"/>
  <c r="C2890" i="16"/>
  <c r="C2891" i="16"/>
  <c r="C2892" i="16"/>
  <c r="C2893" i="16"/>
  <c r="C2894" i="16"/>
  <c r="C2895" i="16"/>
  <c r="C2896" i="16"/>
  <c r="C2897" i="16"/>
  <c r="C2898" i="16"/>
  <c r="C2899" i="16"/>
  <c r="C2900" i="16"/>
  <c r="C2901" i="16"/>
  <c r="C2902" i="16"/>
  <c r="C2903" i="16"/>
  <c r="C2904" i="16"/>
  <c r="C2905" i="16"/>
  <c r="C2906" i="16"/>
  <c r="C2907" i="16"/>
  <c r="C2908" i="16"/>
  <c r="C2909" i="16"/>
  <c r="C2910" i="16"/>
  <c r="C2911" i="16"/>
  <c r="C2912" i="16"/>
  <c r="C2913" i="16"/>
  <c r="C2914" i="16"/>
  <c r="C2915" i="16"/>
  <c r="C2916" i="16"/>
  <c r="C2917" i="16"/>
  <c r="C2918" i="16"/>
  <c r="C2919" i="16"/>
  <c r="C2920" i="16"/>
  <c r="C2921" i="16"/>
  <c r="C2922" i="16"/>
  <c r="C2923" i="16"/>
  <c r="C2924" i="16"/>
  <c r="C2925" i="16"/>
  <c r="C2926" i="16"/>
  <c r="C2927" i="16"/>
  <c r="C2928" i="16"/>
  <c r="C2929" i="16"/>
  <c r="C2930" i="16"/>
  <c r="C2931" i="16"/>
  <c r="C2932" i="16"/>
  <c r="C2933" i="16"/>
  <c r="C2934" i="16"/>
  <c r="C2935" i="16"/>
  <c r="C2936" i="16"/>
  <c r="C2937" i="16"/>
  <c r="C2938" i="16"/>
  <c r="C2939" i="16"/>
  <c r="C2940" i="16"/>
  <c r="C2941" i="16"/>
  <c r="C2942" i="16"/>
  <c r="C2943" i="16"/>
  <c r="C2944" i="16"/>
  <c r="C2945" i="16"/>
  <c r="C2946" i="16"/>
  <c r="C2947" i="16"/>
  <c r="C2948" i="16"/>
  <c r="C2949" i="16"/>
  <c r="C2950" i="16"/>
  <c r="C2951" i="16"/>
  <c r="C2952" i="16"/>
  <c r="C2953" i="16"/>
  <c r="C2954" i="16"/>
  <c r="C2955" i="16"/>
  <c r="C2956" i="16"/>
  <c r="C2957" i="16"/>
  <c r="C2958" i="16"/>
  <c r="C2959" i="16"/>
  <c r="C2960" i="16"/>
  <c r="C2961" i="16"/>
  <c r="C2962" i="16"/>
  <c r="C2963" i="16"/>
  <c r="C2964" i="16"/>
  <c r="C2965" i="16"/>
  <c r="C2966" i="16"/>
  <c r="C2967" i="16"/>
  <c r="C2968" i="16"/>
  <c r="C2969" i="16"/>
  <c r="C2970" i="16"/>
  <c r="C2971" i="16"/>
  <c r="C2972" i="16"/>
  <c r="C2973" i="16"/>
  <c r="C2974" i="16"/>
  <c r="C2975" i="16"/>
  <c r="C2976" i="16"/>
  <c r="C2977" i="16"/>
  <c r="C2978" i="16"/>
  <c r="C2979" i="16"/>
  <c r="C2980" i="16"/>
  <c r="C2981" i="16"/>
  <c r="C2982" i="16"/>
  <c r="C2983" i="16"/>
  <c r="C2984" i="16"/>
  <c r="C2985" i="16"/>
  <c r="C2986" i="16"/>
  <c r="C2987" i="16"/>
  <c r="C2988" i="16"/>
  <c r="C2989" i="16"/>
  <c r="C2990" i="16"/>
  <c r="C2991" i="16"/>
  <c r="C2992" i="16"/>
  <c r="C2993" i="16"/>
  <c r="C2994" i="16"/>
  <c r="C2995" i="16"/>
  <c r="C2996" i="16"/>
  <c r="C2997" i="16"/>
  <c r="C2998" i="16"/>
  <c r="C2999" i="16"/>
  <c r="C3000" i="16"/>
  <c r="C3001" i="16"/>
  <c r="C3002" i="16"/>
  <c r="C3003" i="16"/>
  <c r="C3004" i="16"/>
  <c r="C3005" i="16"/>
  <c r="C3006" i="16"/>
  <c r="C3007" i="16"/>
  <c r="C3008" i="16"/>
  <c r="C3009" i="16"/>
  <c r="C3010" i="16"/>
  <c r="C3011" i="16"/>
  <c r="C3012" i="16"/>
  <c r="C3013" i="16"/>
  <c r="C3014" i="16"/>
  <c r="C3015" i="16"/>
  <c r="C3016" i="16"/>
  <c r="C3017" i="16"/>
  <c r="C3018" i="16"/>
  <c r="C3019" i="16"/>
  <c r="C3020" i="16"/>
  <c r="C3021" i="16"/>
  <c r="C3022" i="16"/>
  <c r="C3023" i="16"/>
  <c r="C3024" i="16"/>
  <c r="C3025" i="16"/>
  <c r="C3026" i="16"/>
  <c r="C3027" i="16"/>
  <c r="C3028" i="16"/>
  <c r="C3029" i="16"/>
  <c r="C3030" i="16"/>
  <c r="C3031" i="16"/>
  <c r="C3032" i="16"/>
  <c r="C3033" i="16"/>
  <c r="C3034" i="16"/>
  <c r="C3035" i="16"/>
  <c r="C3036" i="16"/>
  <c r="C3037" i="16"/>
  <c r="C3038" i="16"/>
  <c r="C3039" i="16"/>
  <c r="C3040" i="16"/>
  <c r="C3041" i="16"/>
  <c r="C3042" i="16"/>
  <c r="C3043" i="16"/>
  <c r="C3044" i="16"/>
  <c r="C3045" i="16"/>
  <c r="C3046" i="16"/>
  <c r="C3047" i="16"/>
  <c r="C3048" i="16"/>
  <c r="C3049" i="16"/>
  <c r="C3050" i="16"/>
  <c r="C3051" i="16"/>
  <c r="C3052" i="16"/>
  <c r="C3053" i="16"/>
  <c r="C3054" i="16"/>
  <c r="C3055" i="16"/>
  <c r="C3056" i="16"/>
  <c r="C3057" i="16"/>
  <c r="C3058" i="16"/>
  <c r="C3059" i="16"/>
  <c r="C3060" i="16"/>
  <c r="C3061" i="16"/>
  <c r="C3062" i="16"/>
  <c r="C3063" i="16"/>
  <c r="C3064" i="16"/>
  <c r="C3065" i="16"/>
  <c r="C3066" i="16"/>
  <c r="C3067" i="16"/>
  <c r="C3068" i="16"/>
  <c r="C3069" i="16"/>
  <c r="C3070" i="16"/>
  <c r="C3071" i="16"/>
  <c r="C3072" i="16"/>
  <c r="C3073" i="16"/>
  <c r="C3074" i="16"/>
  <c r="C3075" i="16"/>
  <c r="C3076" i="16"/>
  <c r="C3077" i="16"/>
  <c r="C3078" i="16"/>
  <c r="C3079" i="16"/>
  <c r="C3080" i="16"/>
  <c r="C3081" i="16"/>
  <c r="C3082" i="16"/>
  <c r="C3083" i="16"/>
  <c r="C3084" i="16"/>
  <c r="C3085" i="16"/>
  <c r="C3086" i="16"/>
  <c r="C3087" i="16"/>
  <c r="C3088" i="16"/>
  <c r="C3089" i="16"/>
  <c r="C3090" i="16"/>
  <c r="C3091" i="16"/>
  <c r="C3092" i="16"/>
  <c r="C3093" i="16"/>
  <c r="C3094" i="16"/>
  <c r="C3095" i="16"/>
  <c r="C3096" i="16"/>
  <c r="C3097" i="16"/>
  <c r="C3098" i="16"/>
  <c r="C3099" i="16"/>
  <c r="C3100" i="16"/>
  <c r="C3101" i="16"/>
  <c r="C3102" i="16"/>
  <c r="C3103" i="16"/>
  <c r="C3104" i="16"/>
  <c r="C3105" i="16"/>
  <c r="C3106" i="16"/>
  <c r="C3107" i="16"/>
  <c r="C3108" i="16"/>
  <c r="C3109" i="16"/>
  <c r="C3110" i="16"/>
  <c r="C3111" i="16"/>
  <c r="C3112" i="16"/>
  <c r="C3113" i="16"/>
  <c r="C3114" i="16"/>
  <c r="C3115" i="16"/>
  <c r="C3116" i="16"/>
  <c r="C3117" i="16"/>
  <c r="C3118" i="16"/>
  <c r="C3119" i="16"/>
  <c r="C3120" i="16"/>
  <c r="C3121" i="16"/>
  <c r="C3122" i="16"/>
  <c r="C3123" i="16"/>
  <c r="C3124" i="16"/>
  <c r="C3125" i="16"/>
  <c r="C3126" i="16"/>
  <c r="C3127" i="16"/>
  <c r="C3128" i="16"/>
  <c r="C3129" i="16"/>
  <c r="C3130" i="16"/>
  <c r="C3131" i="16"/>
  <c r="C3132" i="16"/>
  <c r="C3133" i="16"/>
  <c r="C3134" i="16"/>
  <c r="C3135" i="16"/>
  <c r="C3136" i="16"/>
  <c r="C3137" i="16"/>
  <c r="C3138" i="16"/>
  <c r="C3139" i="16"/>
  <c r="C3140" i="16"/>
  <c r="C3141" i="16"/>
  <c r="C3142" i="16"/>
  <c r="C3143" i="16"/>
  <c r="C3144" i="16"/>
  <c r="C3145" i="16"/>
  <c r="C3146" i="16"/>
  <c r="C3147" i="16"/>
  <c r="C3148" i="16"/>
  <c r="C3149" i="16"/>
  <c r="C3150" i="16"/>
  <c r="C3151" i="16"/>
  <c r="C3152" i="16"/>
  <c r="C3153" i="16"/>
  <c r="C3154" i="16"/>
  <c r="C3155" i="16"/>
  <c r="C3156" i="16"/>
  <c r="C3157" i="16"/>
  <c r="C3158" i="16"/>
  <c r="C3159" i="16"/>
  <c r="C3160" i="16"/>
  <c r="C3161" i="16"/>
  <c r="C3162" i="16"/>
  <c r="C3163" i="16"/>
  <c r="C3164" i="16"/>
  <c r="C3165" i="16"/>
  <c r="C3166" i="16"/>
  <c r="C3167" i="16"/>
  <c r="C3168" i="16"/>
  <c r="C3169" i="16"/>
  <c r="C3170" i="16"/>
  <c r="C3171" i="16"/>
  <c r="C3172" i="16"/>
  <c r="C3173" i="16"/>
  <c r="C3174" i="16"/>
  <c r="C3175" i="16"/>
  <c r="C3176" i="16"/>
  <c r="C3177" i="16"/>
  <c r="C3178" i="16"/>
  <c r="C3179" i="16"/>
  <c r="C3180" i="16"/>
  <c r="C3181" i="16"/>
  <c r="C3182" i="16"/>
  <c r="C3183" i="16"/>
  <c r="C3184" i="16"/>
  <c r="C3185" i="16"/>
  <c r="C3186" i="16"/>
  <c r="C3187" i="16"/>
  <c r="C3188" i="16"/>
  <c r="C3189" i="16"/>
  <c r="C3190" i="16"/>
  <c r="C3191" i="16"/>
  <c r="C3192" i="16"/>
  <c r="C3193" i="16"/>
  <c r="C3194" i="16"/>
  <c r="C3195" i="16"/>
  <c r="C3196" i="16"/>
  <c r="C3197" i="16"/>
  <c r="C3198" i="16"/>
  <c r="C3199" i="16"/>
  <c r="C3200" i="16"/>
  <c r="C3201" i="16"/>
  <c r="C3202" i="16"/>
  <c r="C3203" i="16"/>
  <c r="C3204" i="16"/>
  <c r="C3205" i="16"/>
  <c r="C3206" i="16"/>
  <c r="C3207" i="16"/>
  <c r="C3208" i="16"/>
  <c r="C3209" i="16"/>
  <c r="C3210" i="16"/>
  <c r="C3211" i="16"/>
  <c r="C3212" i="16"/>
  <c r="C3213" i="16"/>
  <c r="C3214" i="16"/>
  <c r="C3215" i="16"/>
  <c r="C3216" i="16"/>
  <c r="C3217" i="16"/>
  <c r="C3218" i="16"/>
  <c r="C3219" i="16"/>
  <c r="C3220" i="16"/>
  <c r="C3221" i="16"/>
  <c r="C3222" i="16"/>
  <c r="C3223" i="16"/>
  <c r="C3224" i="16"/>
  <c r="C3225" i="16"/>
  <c r="C3226" i="16"/>
  <c r="C3227" i="16"/>
  <c r="C3228" i="16"/>
  <c r="C3229" i="16"/>
  <c r="C3230" i="16"/>
  <c r="C3231" i="16"/>
  <c r="C3232" i="16"/>
  <c r="C3233" i="16"/>
  <c r="C3234" i="16"/>
  <c r="C3235" i="16"/>
  <c r="C3236" i="16"/>
  <c r="C3237" i="16"/>
  <c r="C3238" i="16"/>
  <c r="C3239" i="16"/>
  <c r="C3240" i="16"/>
  <c r="C3241" i="16"/>
  <c r="C3242" i="16"/>
  <c r="C3243" i="16"/>
  <c r="C3244" i="16"/>
  <c r="C3245" i="16"/>
  <c r="C3246" i="16"/>
  <c r="C3247" i="16"/>
  <c r="C3248" i="16"/>
  <c r="C3249" i="16"/>
  <c r="C3250" i="16"/>
  <c r="C3251" i="16"/>
  <c r="C3252" i="16"/>
  <c r="C3253" i="16"/>
  <c r="C3254" i="16"/>
  <c r="C3255" i="16"/>
  <c r="C3256" i="16"/>
  <c r="C3257" i="16"/>
  <c r="C3258" i="16"/>
  <c r="C3259" i="16"/>
  <c r="C3260" i="16"/>
  <c r="C3261" i="16"/>
  <c r="C3262" i="16"/>
  <c r="C3263" i="16"/>
  <c r="C3264" i="16"/>
  <c r="C3265" i="16"/>
  <c r="C3266" i="16"/>
  <c r="C3267" i="16"/>
  <c r="C3268" i="16"/>
  <c r="C3269" i="16"/>
  <c r="C3270" i="16"/>
  <c r="C3271" i="16"/>
  <c r="C3272" i="16"/>
  <c r="C3273" i="16"/>
  <c r="C3274" i="16"/>
  <c r="C3275" i="16"/>
  <c r="C3276" i="16"/>
  <c r="C3277" i="16"/>
  <c r="C3278" i="16"/>
  <c r="C3279" i="16"/>
  <c r="C3280" i="16"/>
  <c r="C3281" i="16"/>
  <c r="C3282" i="16"/>
  <c r="C3283" i="16"/>
  <c r="C3284" i="16"/>
  <c r="C3285" i="16"/>
  <c r="C3286" i="16"/>
  <c r="C3287" i="16"/>
  <c r="C3288" i="16"/>
  <c r="C3289" i="16"/>
  <c r="C3290" i="16"/>
  <c r="C3291" i="16"/>
  <c r="C3292" i="16"/>
  <c r="C3293" i="16"/>
  <c r="C3294" i="16"/>
  <c r="C3295" i="16"/>
  <c r="C3296" i="16"/>
  <c r="C3297" i="16"/>
  <c r="C3298" i="16"/>
  <c r="C3299" i="16"/>
  <c r="C3300" i="16"/>
  <c r="C3301" i="16"/>
  <c r="C3302" i="16"/>
  <c r="C3303" i="16"/>
  <c r="C3304" i="16"/>
  <c r="C3305" i="16"/>
  <c r="C3306" i="16"/>
  <c r="C3307" i="16"/>
  <c r="C3308" i="16"/>
  <c r="C3309" i="16"/>
  <c r="C3310" i="16"/>
  <c r="C3311" i="16"/>
  <c r="C3312" i="16"/>
  <c r="C3313" i="16"/>
  <c r="C3314" i="16"/>
  <c r="C3315" i="16"/>
  <c r="C3316" i="16"/>
  <c r="C3317" i="16"/>
  <c r="C3318" i="16"/>
  <c r="C3319" i="16"/>
  <c r="C3320" i="16"/>
  <c r="C3321" i="16"/>
  <c r="C3322" i="16"/>
  <c r="C3323" i="16"/>
  <c r="C3324" i="16"/>
  <c r="C3325" i="16"/>
  <c r="C3326" i="16"/>
  <c r="C3327" i="16"/>
  <c r="C3328" i="16"/>
  <c r="C3329" i="16"/>
  <c r="C3330" i="16"/>
  <c r="C3331" i="16"/>
  <c r="C3332" i="16"/>
  <c r="C3333" i="16"/>
  <c r="C3334" i="16"/>
  <c r="C3335" i="16"/>
  <c r="C3336" i="16"/>
  <c r="C3337" i="16"/>
  <c r="C3338" i="16"/>
  <c r="C3339" i="16"/>
  <c r="C3340" i="16"/>
  <c r="C3341" i="16"/>
  <c r="C3342" i="16"/>
  <c r="C3343" i="16"/>
  <c r="C3344" i="16"/>
  <c r="C3345" i="16"/>
  <c r="C3346" i="16"/>
  <c r="C3347" i="16"/>
  <c r="C3348" i="16"/>
  <c r="C3349" i="16"/>
  <c r="C3350" i="16"/>
  <c r="C3351" i="16"/>
  <c r="C3352" i="16"/>
  <c r="C3353" i="16"/>
  <c r="C3354" i="16"/>
  <c r="C3355" i="16"/>
  <c r="C3356" i="16"/>
  <c r="C3357" i="16"/>
  <c r="C3358" i="16"/>
  <c r="C3359" i="16"/>
  <c r="C3360" i="16"/>
  <c r="C3361" i="16"/>
  <c r="C3362" i="16"/>
  <c r="C3363" i="16"/>
  <c r="C3364" i="16"/>
  <c r="C3365" i="16"/>
  <c r="C3366" i="16"/>
  <c r="C3367" i="16"/>
  <c r="C3368" i="16"/>
  <c r="C3369" i="16"/>
  <c r="C3370" i="16"/>
  <c r="C3371" i="16"/>
  <c r="C3372" i="16"/>
  <c r="C3373" i="16"/>
  <c r="C3374" i="16"/>
  <c r="C3375" i="16"/>
  <c r="C3376" i="16"/>
  <c r="C3377" i="16"/>
  <c r="C3378" i="16"/>
  <c r="C3379" i="16"/>
  <c r="C3380" i="16"/>
  <c r="C3381" i="16"/>
  <c r="C3382" i="16"/>
  <c r="C3383" i="16"/>
  <c r="C3384" i="16"/>
  <c r="C3385" i="16"/>
  <c r="C3386" i="16"/>
  <c r="C3387" i="16"/>
  <c r="C3388" i="16"/>
  <c r="C3389" i="16"/>
  <c r="C3390" i="16"/>
  <c r="C3391" i="16"/>
  <c r="C3392" i="16"/>
  <c r="C3393" i="16"/>
  <c r="C3394" i="16"/>
  <c r="C3395" i="16"/>
  <c r="C3396" i="16"/>
  <c r="C3397" i="16"/>
  <c r="C3398" i="16"/>
  <c r="C3399" i="16"/>
  <c r="C3400" i="16"/>
  <c r="C3401" i="16"/>
  <c r="C3402" i="16"/>
  <c r="C3403" i="16"/>
  <c r="C3404" i="16"/>
  <c r="C3405" i="16"/>
  <c r="C3406" i="16"/>
  <c r="C3407" i="16"/>
  <c r="C3408" i="16"/>
  <c r="C3409" i="16"/>
  <c r="C3410" i="16"/>
  <c r="C3411" i="16"/>
  <c r="C3412" i="16"/>
  <c r="C3413" i="16"/>
  <c r="C3414" i="16"/>
  <c r="C3415" i="16"/>
  <c r="C3416" i="16"/>
  <c r="C3417" i="16"/>
  <c r="C3418" i="16"/>
  <c r="C3419" i="16"/>
  <c r="C3420" i="16"/>
  <c r="C3421" i="16"/>
  <c r="C3422" i="16"/>
  <c r="C3423" i="16"/>
  <c r="C3424" i="16"/>
  <c r="C3425" i="16"/>
  <c r="C3426" i="16"/>
  <c r="C3427" i="16"/>
  <c r="C3428" i="16"/>
  <c r="C3429" i="16"/>
  <c r="C3430" i="16"/>
  <c r="C3431" i="16"/>
  <c r="C3432" i="16"/>
  <c r="C3433" i="16"/>
  <c r="C3434" i="16"/>
  <c r="C3435" i="16"/>
  <c r="C3436" i="16"/>
  <c r="C3437" i="16"/>
  <c r="C3438" i="16"/>
  <c r="C3439" i="16"/>
  <c r="C3440" i="16"/>
  <c r="C3441" i="16"/>
  <c r="C3442" i="16"/>
  <c r="C3443" i="16"/>
  <c r="C3444" i="16"/>
  <c r="C3445" i="16"/>
  <c r="C3446" i="16"/>
  <c r="C3447" i="16"/>
  <c r="C3448" i="16"/>
  <c r="C3449" i="16"/>
  <c r="C3450" i="16"/>
  <c r="C3451" i="16"/>
  <c r="C3452" i="16"/>
  <c r="C3453" i="16"/>
  <c r="C3454" i="16"/>
  <c r="C3455" i="16"/>
  <c r="C3456" i="16"/>
  <c r="C3457" i="16"/>
  <c r="C3458" i="16"/>
  <c r="C3459" i="16"/>
  <c r="C3460" i="16"/>
  <c r="C3461" i="16"/>
  <c r="C3462" i="16"/>
  <c r="C3463" i="16"/>
  <c r="C3464" i="16"/>
  <c r="C3465" i="16"/>
  <c r="C3466" i="16"/>
  <c r="C3467" i="16"/>
  <c r="C3468" i="16"/>
  <c r="C3469" i="16"/>
  <c r="C3470" i="16"/>
  <c r="C3471" i="16"/>
  <c r="C3472" i="16"/>
  <c r="C3473" i="16"/>
  <c r="C3474" i="16"/>
  <c r="C3475" i="16"/>
  <c r="C3476" i="16"/>
  <c r="C3477" i="16"/>
  <c r="C3478" i="16"/>
  <c r="C3479" i="16"/>
  <c r="C3480" i="16"/>
  <c r="C3481" i="16"/>
  <c r="C3482" i="16"/>
  <c r="C3483" i="16"/>
  <c r="C3484" i="16"/>
  <c r="C3485" i="16"/>
  <c r="C3486" i="16"/>
  <c r="C3487" i="16"/>
  <c r="C3488" i="16"/>
  <c r="C3489" i="16"/>
  <c r="C3490" i="16"/>
  <c r="C3491" i="16"/>
  <c r="C3492" i="16"/>
  <c r="C3493" i="16"/>
  <c r="C3494" i="16"/>
  <c r="C3495" i="16"/>
  <c r="C3496" i="16"/>
  <c r="C3497" i="16"/>
  <c r="C3498" i="16"/>
  <c r="C3499" i="16"/>
  <c r="C3500" i="16"/>
  <c r="C3501" i="16"/>
  <c r="C3502" i="16"/>
  <c r="C3503" i="16"/>
  <c r="C3504" i="16"/>
  <c r="C3505" i="16"/>
  <c r="C3506" i="16"/>
  <c r="C3507" i="16"/>
  <c r="C3508" i="16"/>
  <c r="C3509" i="16"/>
  <c r="C3510" i="16"/>
  <c r="C3511" i="16"/>
  <c r="C3512" i="16"/>
  <c r="C3513" i="16"/>
  <c r="C3514" i="16"/>
  <c r="C3515" i="16"/>
  <c r="C3516" i="16"/>
  <c r="C3517" i="16"/>
  <c r="C3518" i="16"/>
  <c r="C3519" i="16"/>
  <c r="C3520" i="16"/>
  <c r="C3521" i="16"/>
  <c r="C3522" i="16"/>
  <c r="C3523" i="16"/>
  <c r="C3524" i="16"/>
  <c r="C3525" i="16"/>
  <c r="C3526" i="16"/>
  <c r="C3527" i="16"/>
  <c r="C3528" i="16"/>
  <c r="C3529" i="16"/>
  <c r="C3530" i="16"/>
  <c r="C3531" i="16"/>
  <c r="C3532" i="16"/>
  <c r="C3533" i="16"/>
  <c r="C3534" i="16"/>
  <c r="C3535" i="16"/>
  <c r="C3536" i="16"/>
  <c r="C3537" i="16"/>
  <c r="C3538" i="16"/>
  <c r="C3539" i="16"/>
  <c r="C3540" i="16"/>
  <c r="C3541" i="16"/>
  <c r="C3542" i="16"/>
  <c r="C3543" i="16"/>
  <c r="C3544" i="16"/>
  <c r="C3545" i="16"/>
  <c r="C3546" i="16"/>
  <c r="C3547" i="16"/>
  <c r="C3548" i="16"/>
  <c r="C3549" i="16"/>
  <c r="C3550" i="16"/>
  <c r="C3551" i="16"/>
  <c r="C3552" i="16"/>
  <c r="C3553" i="16"/>
  <c r="C3554" i="16"/>
  <c r="C3555" i="16"/>
  <c r="C3556" i="16"/>
  <c r="C3557" i="16"/>
  <c r="C3558" i="16"/>
  <c r="C3559" i="16"/>
  <c r="C3560" i="16"/>
  <c r="C3561" i="16"/>
  <c r="C3562" i="16"/>
  <c r="C3563" i="16"/>
  <c r="C3564" i="16"/>
  <c r="C3565" i="16"/>
  <c r="C3566" i="16"/>
  <c r="C3567" i="16"/>
  <c r="C3568" i="16"/>
  <c r="C3569" i="16"/>
  <c r="C3570" i="16"/>
  <c r="C3571" i="16"/>
  <c r="C3572" i="16"/>
  <c r="C3573" i="16"/>
  <c r="C3574" i="16"/>
  <c r="C3575" i="16"/>
  <c r="C3576" i="16"/>
  <c r="C3577" i="16"/>
  <c r="C3578" i="16"/>
  <c r="C3579" i="16"/>
  <c r="C3580" i="16"/>
  <c r="C3581" i="16"/>
  <c r="C3582" i="16"/>
  <c r="C3583" i="16"/>
  <c r="C3584" i="16"/>
  <c r="C3585" i="16"/>
  <c r="C3586" i="16"/>
  <c r="C3587" i="16"/>
  <c r="C3588" i="16"/>
  <c r="C3589" i="16"/>
  <c r="C3590" i="16"/>
  <c r="C3591" i="16"/>
  <c r="C3592" i="16"/>
  <c r="C3593" i="16"/>
  <c r="C3594" i="16"/>
  <c r="C3595" i="16"/>
  <c r="C3596" i="16"/>
  <c r="C3597" i="16"/>
  <c r="C3598" i="16"/>
  <c r="C3599" i="16"/>
  <c r="C3600" i="16"/>
  <c r="C3601" i="16"/>
  <c r="C3602" i="16"/>
  <c r="C3603" i="16"/>
  <c r="C3604" i="16"/>
  <c r="C3605" i="16"/>
  <c r="C3606" i="16"/>
  <c r="C3607" i="16"/>
  <c r="C3608" i="16"/>
  <c r="C3609" i="16"/>
  <c r="C3610" i="16"/>
  <c r="C3611" i="16"/>
  <c r="C3612" i="16"/>
  <c r="C3613" i="16"/>
  <c r="C3614" i="16"/>
  <c r="C3615" i="16"/>
  <c r="C3616" i="16"/>
  <c r="C3617" i="16"/>
  <c r="C3618" i="16"/>
  <c r="C3619" i="16"/>
  <c r="C3620" i="16"/>
  <c r="C3621" i="16"/>
  <c r="C3622" i="16"/>
  <c r="C3623" i="16"/>
  <c r="C3624" i="16"/>
  <c r="C3625" i="16"/>
  <c r="C3626" i="16"/>
  <c r="C3627" i="16"/>
  <c r="C3628" i="16"/>
  <c r="C3629" i="16"/>
  <c r="C3630" i="16"/>
  <c r="C3631" i="16"/>
  <c r="C3632" i="16"/>
  <c r="C3633" i="16"/>
  <c r="C3634" i="16"/>
  <c r="C3635" i="16"/>
  <c r="C3636" i="16"/>
  <c r="C3637" i="16"/>
  <c r="C3638" i="16"/>
  <c r="C3639" i="16"/>
  <c r="C3640" i="16"/>
  <c r="C3641" i="16"/>
  <c r="C3642" i="16"/>
  <c r="C3643" i="16"/>
  <c r="C3644" i="16"/>
  <c r="C3645" i="16"/>
  <c r="C3646" i="16"/>
  <c r="C3647" i="16"/>
  <c r="C3648" i="16"/>
  <c r="C3649" i="16"/>
  <c r="C3650" i="16"/>
  <c r="C3651" i="16"/>
  <c r="C3652" i="16"/>
  <c r="C3653" i="16"/>
  <c r="C3654" i="16"/>
  <c r="C3655" i="16"/>
  <c r="C3656" i="16"/>
  <c r="C3657" i="16"/>
  <c r="C3658" i="16"/>
  <c r="C3659" i="16"/>
  <c r="C3660" i="16"/>
  <c r="C3661" i="16"/>
  <c r="C3662" i="16"/>
  <c r="C3663" i="16"/>
  <c r="C3664" i="16"/>
  <c r="C3665" i="16"/>
  <c r="C3666" i="16"/>
  <c r="C3667" i="16"/>
  <c r="C3668" i="16"/>
  <c r="C3669" i="16"/>
  <c r="C3670" i="16"/>
  <c r="C3671" i="16"/>
  <c r="C3672" i="16"/>
  <c r="C3673" i="16"/>
  <c r="C3674" i="16"/>
  <c r="C3675" i="16"/>
  <c r="C3676" i="16"/>
  <c r="C3677" i="16"/>
  <c r="C3678" i="16"/>
  <c r="C3679" i="16"/>
  <c r="C3680" i="16"/>
  <c r="C3681" i="16"/>
  <c r="C3682" i="16"/>
  <c r="C3683" i="16"/>
  <c r="C3684" i="16"/>
  <c r="C3685" i="16"/>
  <c r="C3686" i="16"/>
  <c r="C3687" i="16"/>
  <c r="C3688" i="16"/>
  <c r="C3689" i="16"/>
  <c r="C3690" i="16"/>
  <c r="C3691" i="16"/>
  <c r="C3692" i="16"/>
  <c r="C3693" i="16"/>
  <c r="C3694" i="16"/>
  <c r="C3695" i="16"/>
  <c r="C3696" i="16"/>
  <c r="C3697" i="16"/>
  <c r="C3698" i="16"/>
  <c r="C3699" i="16"/>
  <c r="C3700" i="16"/>
  <c r="C3701" i="16"/>
  <c r="C3702" i="16"/>
  <c r="C3703" i="16"/>
  <c r="C3704" i="16"/>
  <c r="C3705" i="16"/>
  <c r="C3706" i="16"/>
  <c r="C3707" i="16"/>
  <c r="C3708" i="16"/>
  <c r="C3709" i="16"/>
  <c r="C3710" i="16"/>
  <c r="C3711" i="16"/>
  <c r="C3712" i="16"/>
  <c r="C3713" i="16"/>
  <c r="C3714" i="16"/>
  <c r="C3715" i="16"/>
  <c r="C3716" i="16"/>
  <c r="C3717" i="16"/>
  <c r="C3718" i="16"/>
  <c r="C3719" i="16"/>
  <c r="C3720" i="16"/>
  <c r="C3721" i="16"/>
  <c r="C3722" i="16"/>
  <c r="C3723" i="16"/>
  <c r="C3724" i="16"/>
  <c r="C3725" i="16"/>
  <c r="C3726" i="16"/>
  <c r="C3727" i="16"/>
  <c r="C3728" i="16"/>
  <c r="C3729" i="16"/>
  <c r="C3730" i="16"/>
  <c r="C3731" i="16"/>
  <c r="C3732" i="16"/>
  <c r="C3733" i="16"/>
  <c r="C3734" i="16"/>
  <c r="C3735" i="16"/>
  <c r="C3736" i="16"/>
  <c r="C3737" i="16"/>
  <c r="C3738" i="16"/>
  <c r="C3739" i="16"/>
  <c r="C3740" i="16"/>
  <c r="C3741" i="16"/>
  <c r="C3742" i="16"/>
  <c r="C3743" i="16"/>
  <c r="C3744" i="16"/>
  <c r="C3745" i="16"/>
  <c r="C3746" i="16"/>
  <c r="C3747" i="16"/>
  <c r="C3748" i="16"/>
  <c r="C3749" i="16"/>
  <c r="C3750" i="16"/>
  <c r="C3751" i="16"/>
  <c r="C3752" i="16"/>
  <c r="C3753" i="16"/>
  <c r="C3754" i="16"/>
  <c r="C3755" i="16"/>
  <c r="C3756" i="16"/>
  <c r="C3757" i="16"/>
  <c r="C3758" i="16"/>
  <c r="C3759" i="16"/>
  <c r="C3760" i="16"/>
  <c r="C3761" i="16"/>
  <c r="C3762" i="16"/>
  <c r="C3763" i="16"/>
  <c r="C3764" i="16"/>
  <c r="C3765" i="16"/>
  <c r="C3766" i="16"/>
  <c r="C3767" i="16"/>
  <c r="C3768" i="16"/>
  <c r="C3769" i="16"/>
  <c r="C3770" i="16"/>
  <c r="C3771" i="16"/>
  <c r="C3772" i="16"/>
  <c r="C3773" i="16"/>
  <c r="C3774" i="16"/>
  <c r="C3775" i="16"/>
  <c r="C3776" i="16"/>
  <c r="C3777" i="16"/>
  <c r="C3778" i="16"/>
  <c r="C3779" i="16"/>
  <c r="C3780" i="16"/>
  <c r="C3781" i="16"/>
  <c r="C3782" i="16"/>
  <c r="C3783" i="16"/>
  <c r="C3784" i="16"/>
  <c r="C3785" i="16"/>
  <c r="C3786" i="16"/>
  <c r="C3787" i="16"/>
  <c r="C3788" i="16"/>
  <c r="C3789" i="16"/>
  <c r="C3790" i="16"/>
  <c r="C3791" i="16"/>
  <c r="C3792" i="16"/>
  <c r="C3793" i="16"/>
  <c r="C3794" i="16"/>
  <c r="C3795" i="16"/>
  <c r="C3796" i="16"/>
  <c r="C3797" i="16"/>
  <c r="C3798" i="16"/>
  <c r="C3799" i="16"/>
  <c r="C3800" i="16"/>
  <c r="C3801" i="16"/>
  <c r="C3802" i="16"/>
  <c r="C3803" i="16"/>
  <c r="C3804" i="16"/>
  <c r="C3805" i="16"/>
  <c r="C3806" i="16"/>
  <c r="C3807" i="16"/>
  <c r="C3808" i="16"/>
  <c r="C3809" i="16"/>
  <c r="C3810" i="16"/>
  <c r="C3811" i="16"/>
  <c r="C3812" i="16"/>
  <c r="C3813" i="16"/>
  <c r="C3814" i="16"/>
  <c r="C3815" i="16"/>
  <c r="C3816" i="16"/>
  <c r="C3817" i="16"/>
  <c r="C3818" i="16"/>
  <c r="C3819" i="16"/>
  <c r="C3820" i="16"/>
  <c r="C3821" i="16"/>
  <c r="C3822" i="16"/>
  <c r="C3823" i="16"/>
  <c r="C3824" i="16"/>
  <c r="C3825" i="16"/>
  <c r="C3826" i="16"/>
  <c r="C3827" i="16"/>
  <c r="C3828" i="16"/>
  <c r="C3829" i="16"/>
  <c r="C3830" i="16"/>
  <c r="C3831" i="16"/>
  <c r="C3832" i="16"/>
  <c r="C3833" i="16"/>
  <c r="C3834" i="16"/>
  <c r="C3835" i="16"/>
  <c r="C3836" i="16"/>
  <c r="C3837" i="16"/>
  <c r="C3838" i="16"/>
  <c r="C3839" i="16"/>
  <c r="C3840" i="16"/>
  <c r="C3841" i="16"/>
  <c r="C3842" i="16"/>
  <c r="C3843" i="16"/>
  <c r="C3844" i="16"/>
  <c r="C3845" i="16"/>
  <c r="C3846" i="16"/>
  <c r="C3847" i="16"/>
  <c r="C3848" i="16"/>
  <c r="C3849" i="16"/>
  <c r="C3850" i="16"/>
  <c r="C3851" i="16"/>
  <c r="C3852" i="16"/>
  <c r="C3853" i="16"/>
  <c r="C3854" i="16"/>
  <c r="C3855" i="16"/>
  <c r="C3856" i="16"/>
  <c r="C3857" i="16"/>
  <c r="C3858" i="16"/>
  <c r="C3859" i="16"/>
  <c r="C3860" i="16"/>
  <c r="C3861" i="16"/>
  <c r="C3862" i="16"/>
  <c r="C3863" i="16"/>
  <c r="C3864" i="16"/>
  <c r="C3865" i="16"/>
  <c r="C3866" i="16"/>
  <c r="C3867" i="16"/>
  <c r="C3868" i="16"/>
  <c r="C3869" i="16"/>
  <c r="C3870" i="16"/>
  <c r="C3871" i="16"/>
  <c r="C3872" i="16"/>
  <c r="C3873" i="16"/>
  <c r="C3874" i="16"/>
  <c r="C3875" i="16"/>
  <c r="C3876" i="16"/>
  <c r="C3877" i="16"/>
  <c r="C3878" i="16"/>
  <c r="C3879" i="16"/>
  <c r="C3880" i="16"/>
  <c r="C3881" i="16"/>
  <c r="C3882" i="16"/>
  <c r="C3883" i="16"/>
  <c r="C3884" i="16"/>
  <c r="C3885" i="16"/>
  <c r="C3886" i="16"/>
  <c r="C3887" i="16"/>
  <c r="C3888" i="16"/>
  <c r="C3889" i="16"/>
  <c r="C3890" i="16"/>
  <c r="C3891" i="16"/>
  <c r="C3892" i="16"/>
  <c r="C3893" i="16"/>
  <c r="C3894" i="16"/>
  <c r="C3895" i="16"/>
  <c r="C3896" i="16"/>
  <c r="C3897" i="16"/>
  <c r="C3898" i="16"/>
  <c r="C3899" i="16"/>
  <c r="C3900" i="16"/>
  <c r="C3901" i="16"/>
  <c r="C3902" i="16"/>
  <c r="C3903" i="16"/>
  <c r="C3904" i="16"/>
  <c r="C3905" i="16"/>
  <c r="C3906" i="16"/>
  <c r="C3907" i="16"/>
  <c r="C3908" i="16"/>
  <c r="C3909" i="16"/>
  <c r="C3910" i="16"/>
  <c r="C3911" i="16"/>
  <c r="C3912" i="16"/>
  <c r="C3913" i="16"/>
  <c r="C3914" i="16"/>
  <c r="C3915" i="16"/>
  <c r="C3916" i="16"/>
  <c r="C3917" i="16"/>
  <c r="C3918" i="16"/>
  <c r="C3919" i="16"/>
  <c r="C3920" i="16"/>
  <c r="C3921" i="16"/>
  <c r="C3922" i="16"/>
  <c r="C3923" i="16"/>
  <c r="C3924" i="16"/>
  <c r="C3925" i="16"/>
  <c r="C3926" i="16"/>
  <c r="C3927" i="16"/>
  <c r="C3928" i="16"/>
  <c r="C3929" i="16"/>
  <c r="C3930" i="16"/>
  <c r="C3931" i="16"/>
  <c r="C3932" i="16"/>
  <c r="C3933" i="16"/>
  <c r="C3934" i="16"/>
  <c r="C3935" i="16"/>
  <c r="C3936" i="16"/>
  <c r="C3937" i="16"/>
  <c r="C3938" i="16"/>
  <c r="C3939" i="16"/>
  <c r="C3940" i="16"/>
  <c r="C3941" i="16"/>
  <c r="C3942" i="16"/>
  <c r="C3943" i="16"/>
  <c r="C3944" i="16"/>
  <c r="C3945" i="16"/>
  <c r="C3946" i="16"/>
  <c r="C3947" i="16"/>
  <c r="C3948" i="16"/>
  <c r="C3949" i="16"/>
  <c r="C3950" i="16"/>
  <c r="C3951" i="16"/>
  <c r="C3952" i="16"/>
  <c r="C3953" i="16"/>
  <c r="C3954" i="16"/>
  <c r="C3955" i="16"/>
  <c r="C3956" i="16"/>
  <c r="C3957" i="16"/>
  <c r="C3958" i="16"/>
  <c r="C3959" i="16"/>
  <c r="C3960" i="16"/>
  <c r="C3961" i="16"/>
  <c r="C3962" i="16"/>
  <c r="C3963" i="16"/>
  <c r="C3964" i="16"/>
  <c r="C3965" i="16"/>
  <c r="C3966" i="16"/>
  <c r="C3967" i="16"/>
  <c r="C3968" i="16"/>
  <c r="C3969" i="16"/>
  <c r="C3970" i="16"/>
  <c r="C3971" i="16"/>
  <c r="C3972" i="16"/>
  <c r="C3973" i="16"/>
  <c r="C3974" i="16"/>
  <c r="C3975" i="16"/>
  <c r="C3976" i="16"/>
  <c r="C3977" i="16"/>
  <c r="C3978" i="16"/>
  <c r="C3979" i="16"/>
  <c r="C3980" i="16"/>
  <c r="C3981" i="16"/>
  <c r="C3982" i="16"/>
  <c r="C3983" i="16"/>
  <c r="C3984" i="16"/>
  <c r="C3985" i="16"/>
  <c r="C3986" i="16"/>
  <c r="C3987" i="16"/>
  <c r="C3988" i="16"/>
  <c r="C3989" i="16"/>
  <c r="C3990" i="16"/>
  <c r="C3991" i="16"/>
  <c r="C3992" i="16"/>
  <c r="C3993" i="16"/>
  <c r="C3994" i="16"/>
  <c r="C3995" i="16"/>
  <c r="C3996" i="16"/>
  <c r="C3997" i="16"/>
  <c r="C3998" i="16"/>
  <c r="C3999" i="16"/>
  <c r="C4000" i="16"/>
  <c r="C4001" i="16"/>
  <c r="C4002" i="16"/>
  <c r="C4003" i="16"/>
  <c r="C4004" i="16"/>
  <c r="C4005" i="16"/>
  <c r="C4006" i="16"/>
  <c r="C4007" i="16"/>
  <c r="C4008" i="16"/>
  <c r="C4009" i="16"/>
  <c r="C4010" i="16"/>
  <c r="C4011" i="16"/>
  <c r="C4012" i="16"/>
  <c r="C4013" i="16"/>
  <c r="C4014" i="16"/>
  <c r="C4015" i="16"/>
  <c r="C4016" i="16"/>
  <c r="C4017" i="16"/>
  <c r="C4018" i="16"/>
  <c r="C4019" i="16"/>
  <c r="C4020" i="16"/>
  <c r="C4021" i="16"/>
  <c r="C4022" i="16"/>
  <c r="C4023" i="16"/>
  <c r="C4024" i="16"/>
  <c r="C4025" i="16"/>
  <c r="C4026" i="16"/>
  <c r="C4027" i="16"/>
  <c r="C4028" i="16"/>
  <c r="C4029" i="16"/>
  <c r="C4030" i="16"/>
  <c r="C4031" i="16"/>
  <c r="C4032" i="16"/>
  <c r="C4033" i="16"/>
  <c r="C4034" i="16"/>
  <c r="C4035" i="16"/>
  <c r="C4036" i="16"/>
  <c r="C4037" i="16"/>
  <c r="C4038" i="16"/>
  <c r="C4039" i="16"/>
  <c r="C4040" i="16"/>
  <c r="C4041" i="16"/>
  <c r="C4042" i="16"/>
  <c r="C4043" i="16"/>
  <c r="C4044" i="16"/>
  <c r="C4045" i="16"/>
  <c r="C4046" i="16"/>
  <c r="C4047" i="16"/>
  <c r="C4048" i="16"/>
  <c r="C4049" i="16"/>
  <c r="C4050" i="16"/>
  <c r="C4051" i="16"/>
  <c r="C4052" i="16"/>
  <c r="C4053" i="16"/>
  <c r="C4054" i="16"/>
  <c r="C4055" i="16"/>
  <c r="C4056" i="16"/>
  <c r="C4057" i="16"/>
  <c r="C4058" i="16"/>
  <c r="C4059" i="16"/>
  <c r="C4060" i="16"/>
  <c r="C4061" i="16"/>
  <c r="C4062" i="16"/>
  <c r="C4063" i="16"/>
  <c r="C4064" i="16"/>
  <c r="C4065" i="16"/>
  <c r="C4066" i="16"/>
  <c r="C4067" i="16"/>
  <c r="C4068" i="16"/>
  <c r="C4069" i="16"/>
  <c r="C4070" i="16"/>
  <c r="C4071" i="16"/>
  <c r="C4072" i="16"/>
  <c r="C4073" i="16"/>
  <c r="C4074" i="16"/>
  <c r="C4075" i="16"/>
  <c r="C4076" i="16"/>
  <c r="C4077" i="16"/>
  <c r="C4078" i="16"/>
  <c r="C4079" i="16"/>
  <c r="C4080" i="16"/>
  <c r="C4081" i="16"/>
  <c r="C4082" i="16"/>
  <c r="C4083" i="16"/>
  <c r="C4084" i="16"/>
  <c r="C4085" i="16"/>
  <c r="C4086" i="16"/>
  <c r="C4087" i="16"/>
  <c r="C4088" i="16"/>
  <c r="C4089" i="16"/>
  <c r="C4090" i="16"/>
  <c r="C4091" i="16"/>
  <c r="C4092" i="16"/>
  <c r="C4093" i="16"/>
  <c r="C4094" i="16"/>
  <c r="C4095" i="16"/>
  <c r="C4096" i="16"/>
  <c r="C4097" i="16"/>
  <c r="C4098" i="16"/>
  <c r="C4099" i="16"/>
  <c r="C4100" i="16"/>
  <c r="C4101" i="16"/>
  <c r="C4102" i="16"/>
  <c r="C4103" i="16"/>
  <c r="C4104" i="16"/>
  <c r="C4105" i="16"/>
  <c r="C4106" i="16"/>
  <c r="C4107" i="16"/>
  <c r="C4108" i="16"/>
  <c r="C4109" i="16"/>
  <c r="C4110" i="16"/>
  <c r="C4111" i="16"/>
  <c r="C4112" i="16"/>
  <c r="C4113" i="16"/>
  <c r="C4114" i="16"/>
  <c r="C4115" i="16"/>
  <c r="C4116" i="16"/>
  <c r="C4117" i="16"/>
  <c r="C4118" i="16"/>
  <c r="C4119" i="16"/>
  <c r="C4120" i="16"/>
  <c r="C4121" i="16"/>
  <c r="C4122" i="16"/>
  <c r="C4123" i="16"/>
  <c r="C4124" i="16"/>
  <c r="C4125" i="16"/>
  <c r="C4126" i="16"/>
  <c r="C4127" i="16"/>
  <c r="C4128" i="16"/>
  <c r="C4129" i="16"/>
  <c r="C4130" i="16"/>
  <c r="C4131" i="16"/>
  <c r="C4132" i="16"/>
  <c r="C4133" i="16"/>
  <c r="C4134" i="16"/>
  <c r="C4135" i="16"/>
  <c r="C4136" i="16"/>
  <c r="C4137" i="16"/>
  <c r="C4138" i="16"/>
  <c r="C4139" i="16"/>
  <c r="C4140" i="16"/>
  <c r="C4141" i="16"/>
  <c r="C4142" i="16"/>
  <c r="C4143" i="16"/>
  <c r="C4144" i="16"/>
  <c r="C4145" i="16"/>
  <c r="C4146" i="16"/>
  <c r="C4147" i="16"/>
  <c r="C4148" i="16"/>
  <c r="C4149" i="16"/>
  <c r="C4150" i="16"/>
  <c r="C4151" i="16"/>
  <c r="C4152" i="16"/>
  <c r="C4153" i="16"/>
  <c r="C4154" i="16"/>
  <c r="C4155" i="16"/>
  <c r="C4156" i="16"/>
  <c r="C4157" i="16"/>
  <c r="C4158" i="16"/>
  <c r="C4159" i="16"/>
  <c r="C4160" i="16"/>
  <c r="C4161" i="16"/>
  <c r="C4162" i="16"/>
  <c r="C4163" i="16"/>
  <c r="C4164" i="16"/>
  <c r="C4165" i="16"/>
  <c r="C4166" i="16"/>
  <c r="C4167" i="16"/>
  <c r="C4168" i="16"/>
  <c r="C4169" i="16"/>
  <c r="C4170" i="16"/>
  <c r="C4171" i="16"/>
  <c r="C4172" i="16"/>
  <c r="C4173" i="16"/>
  <c r="C4174" i="16"/>
  <c r="C4175" i="16"/>
  <c r="C4176" i="16"/>
  <c r="C4177" i="16"/>
  <c r="C4178" i="16"/>
  <c r="C4179" i="16"/>
  <c r="C4180" i="16"/>
  <c r="C4181" i="16"/>
  <c r="C4182" i="16"/>
  <c r="C4183" i="16"/>
  <c r="C4184" i="16"/>
  <c r="C4185" i="16"/>
  <c r="C4186" i="16"/>
  <c r="C4187" i="16"/>
  <c r="C4188" i="16"/>
  <c r="C4189" i="16"/>
  <c r="C4190" i="16"/>
  <c r="C4191" i="16"/>
  <c r="C4192" i="16"/>
  <c r="C4193" i="16"/>
  <c r="C4194" i="16"/>
  <c r="C4195" i="16"/>
  <c r="C4196" i="16"/>
  <c r="C4197" i="16"/>
  <c r="C4198" i="16"/>
  <c r="C4199" i="16"/>
  <c r="C4200" i="16"/>
  <c r="C4201" i="16"/>
  <c r="C4202" i="16"/>
  <c r="C4203" i="16"/>
  <c r="C4204" i="16"/>
  <c r="C4205" i="16"/>
  <c r="C4206" i="16"/>
  <c r="C4207" i="16"/>
  <c r="C4208" i="16"/>
  <c r="C4209" i="16"/>
  <c r="C4210" i="16"/>
  <c r="C4211" i="16"/>
  <c r="C4212" i="16"/>
  <c r="C4213" i="16"/>
  <c r="C4214" i="16"/>
  <c r="C4215" i="16"/>
  <c r="C4216" i="16"/>
  <c r="C4217" i="16"/>
  <c r="C4218" i="16"/>
  <c r="C4219" i="16"/>
  <c r="C4220" i="16"/>
  <c r="C4221" i="16"/>
  <c r="C4222" i="16"/>
  <c r="C4223" i="16"/>
  <c r="C4224" i="16"/>
  <c r="C4225" i="16"/>
  <c r="C4226" i="16"/>
  <c r="C4227" i="16"/>
  <c r="C4228" i="16"/>
  <c r="C4229" i="16"/>
  <c r="C4230" i="16"/>
  <c r="C4231" i="16"/>
  <c r="C4232" i="16"/>
  <c r="C4233" i="16"/>
  <c r="C4234" i="16"/>
  <c r="C4235" i="16"/>
  <c r="C4236" i="16"/>
  <c r="C4237" i="16"/>
  <c r="C4238" i="16"/>
  <c r="C4239" i="16"/>
  <c r="C4240" i="16"/>
  <c r="C4241" i="16"/>
  <c r="C4242" i="16"/>
  <c r="C4243" i="16"/>
  <c r="C4244" i="16"/>
  <c r="C4245" i="16"/>
  <c r="C4246" i="16"/>
  <c r="C4247" i="16"/>
  <c r="C4248" i="16"/>
  <c r="C4249" i="16"/>
  <c r="C4250" i="16"/>
  <c r="C4251" i="16"/>
  <c r="C4252" i="16"/>
  <c r="C4253" i="16"/>
  <c r="C4254" i="16"/>
  <c r="C4255" i="16"/>
  <c r="C4256" i="16"/>
  <c r="C4257" i="16"/>
  <c r="C4258" i="16"/>
  <c r="C4259" i="16"/>
  <c r="C4260" i="16"/>
  <c r="C4261" i="16"/>
  <c r="C4262" i="16"/>
  <c r="C4263" i="16"/>
  <c r="C4264" i="16"/>
  <c r="C4265" i="16"/>
  <c r="C4266" i="16"/>
  <c r="C4267" i="16"/>
  <c r="C4268" i="16"/>
  <c r="C4269" i="16"/>
  <c r="C4270" i="16"/>
  <c r="C4271" i="16"/>
  <c r="C4272" i="16"/>
  <c r="C4273" i="16"/>
  <c r="C4274" i="16"/>
  <c r="C4275" i="16"/>
  <c r="C4276" i="16"/>
  <c r="C4277" i="16"/>
  <c r="C4278" i="16"/>
  <c r="C4279" i="16"/>
  <c r="C4280" i="16"/>
  <c r="C4281" i="16"/>
  <c r="C4282" i="16"/>
  <c r="C4283" i="16"/>
  <c r="C4284" i="16"/>
  <c r="C4285" i="16"/>
  <c r="C4286" i="16"/>
  <c r="C4287" i="16"/>
  <c r="C4288" i="16"/>
  <c r="C4289" i="16"/>
  <c r="C4290" i="16"/>
  <c r="C4291" i="16"/>
  <c r="C4292" i="16"/>
  <c r="C4293" i="16"/>
  <c r="C4294" i="16"/>
  <c r="C4295" i="16"/>
  <c r="C4296" i="16"/>
  <c r="C4297" i="16"/>
  <c r="C4298" i="16"/>
  <c r="C4299" i="16"/>
  <c r="C4300" i="16"/>
  <c r="C4301" i="16"/>
  <c r="C4302" i="16"/>
  <c r="C4303" i="16"/>
  <c r="C4304" i="16"/>
  <c r="C4305" i="16"/>
  <c r="C4306" i="16"/>
  <c r="C4307" i="16"/>
  <c r="C4308" i="16"/>
  <c r="C4309" i="16"/>
  <c r="C4310" i="16"/>
  <c r="C4311" i="16"/>
  <c r="C4312" i="16"/>
  <c r="C4313" i="16"/>
  <c r="C4314" i="16"/>
  <c r="C4315" i="16"/>
  <c r="C4316" i="16"/>
  <c r="C4317" i="16"/>
  <c r="C4318" i="16"/>
  <c r="C4319" i="16"/>
  <c r="C4320" i="16"/>
  <c r="C4321" i="16"/>
  <c r="C4322" i="16"/>
  <c r="C4323" i="16"/>
  <c r="C4324" i="16"/>
  <c r="C4325" i="16"/>
  <c r="C4326" i="16"/>
  <c r="C4327" i="16"/>
  <c r="C4328" i="16"/>
  <c r="C4329" i="16"/>
  <c r="C4330" i="16"/>
  <c r="C4331" i="16"/>
  <c r="C4332" i="16"/>
  <c r="C4333" i="16"/>
  <c r="C4334" i="16"/>
  <c r="C4335" i="16"/>
  <c r="C4336" i="16"/>
  <c r="C4337" i="16"/>
  <c r="C4338" i="16"/>
  <c r="C4339" i="16"/>
  <c r="C4340" i="16"/>
  <c r="C4341" i="16"/>
  <c r="C4342" i="16"/>
  <c r="C4343" i="16"/>
  <c r="C4344" i="16"/>
  <c r="C4345" i="16"/>
  <c r="C4346" i="16"/>
  <c r="C4347" i="16"/>
  <c r="C4348" i="16"/>
  <c r="C4349" i="16"/>
  <c r="C4350" i="16"/>
  <c r="C4351" i="16"/>
  <c r="C4352" i="16"/>
  <c r="C4353" i="16"/>
  <c r="C4354" i="16"/>
  <c r="C4355" i="16"/>
  <c r="C4356" i="16"/>
  <c r="C4357" i="16"/>
  <c r="C4358" i="16"/>
  <c r="C4359" i="16"/>
  <c r="C4360" i="16"/>
  <c r="C4361" i="16"/>
  <c r="C4362" i="16"/>
  <c r="C4363" i="16"/>
  <c r="C4364" i="16"/>
  <c r="C4365" i="16"/>
  <c r="C4366" i="16"/>
  <c r="C4367" i="16"/>
  <c r="C4368" i="16"/>
  <c r="C4369" i="16"/>
  <c r="C4370" i="16"/>
  <c r="C4371" i="16"/>
  <c r="C4372" i="16"/>
  <c r="C4373" i="16"/>
  <c r="C4374" i="16"/>
  <c r="C4375" i="16"/>
  <c r="C4376" i="16"/>
  <c r="C4377" i="16"/>
  <c r="C4378" i="16"/>
  <c r="C4379" i="16"/>
  <c r="C4380" i="16"/>
  <c r="C4381" i="16"/>
  <c r="C4382" i="16"/>
  <c r="C4383" i="16"/>
  <c r="C4384" i="16"/>
  <c r="C4385" i="16"/>
  <c r="C4386" i="16"/>
  <c r="C4387" i="16"/>
  <c r="C4388" i="16"/>
  <c r="C4389" i="16"/>
  <c r="C4390" i="16"/>
  <c r="C4391" i="16"/>
  <c r="C4392" i="16"/>
  <c r="C4393" i="16"/>
  <c r="C4394" i="16"/>
  <c r="C4395" i="16"/>
  <c r="C4396" i="16"/>
  <c r="C4397" i="16"/>
  <c r="C4398" i="16"/>
  <c r="C4399" i="16"/>
  <c r="C4400" i="16"/>
  <c r="C4401" i="16"/>
  <c r="C4402" i="16"/>
  <c r="C4403" i="16"/>
  <c r="C4404" i="16"/>
  <c r="C4405" i="16"/>
  <c r="C4406" i="16"/>
  <c r="C4407" i="16"/>
  <c r="C4408" i="16"/>
  <c r="C4409" i="16"/>
  <c r="C4410" i="16"/>
  <c r="C4411" i="16"/>
  <c r="C4412" i="16"/>
  <c r="C4413" i="16"/>
  <c r="C4414" i="16"/>
  <c r="C4415" i="16"/>
  <c r="C4416" i="16"/>
  <c r="C4417" i="16"/>
  <c r="C4418" i="16"/>
  <c r="C4419" i="16"/>
  <c r="C4420" i="16"/>
  <c r="C4421" i="16"/>
  <c r="C4422" i="16"/>
  <c r="C4423" i="16"/>
  <c r="C4424" i="16"/>
  <c r="C4425" i="16"/>
  <c r="C4426" i="16"/>
  <c r="C4427" i="16"/>
  <c r="C4428" i="16"/>
  <c r="C4429" i="16"/>
  <c r="C4430" i="16"/>
  <c r="C4431" i="16"/>
  <c r="C4432" i="16"/>
  <c r="C4433" i="16"/>
  <c r="C4434" i="16"/>
  <c r="C4435" i="16"/>
  <c r="C4436" i="16"/>
  <c r="C4437" i="16"/>
  <c r="C4438" i="16"/>
  <c r="C4439" i="16"/>
  <c r="C4440" i="16"/>
  <c r="C4441" i="16"/>
  <c r="C4442" i="16"/>
  <c r="C4443" i="16"/>
  <c r="C4444" i="16"/>
  <c r="C4445" i="16"/>
  <c r="C4446" i="16"/>
  <c r="C4447" i="16"/>
  <c r="C4448" i="16"/>
  <c r="C4449" i="16"/>
  <c r="C4450" i="16"/>
  <c r="C4451" i="16"/>
  <c r="C4452" i="16"/>
  <c r="C4453" i="16"/>
  <c r="C4454" i="16"/>
  <c r="C4455" i="16"/>
  <c r="C4456" i="16"/>
  <c r="C4457" i="16"/>
  <c r="C4458" i="16"/>
  <c r="C4459" i="16"/>
  <c r="C4460" i="16"/>
  <c r="C4461" i="16"/>
  <c r="C4462" i="16"/>
  <c r="C4463" i="16"/>
  <c r="C4464" i="16"/>
  <c r="C4465" i="16"/>
  <c r="C4466" i="16"/>
  <c r="C4467" i="16"/>
  <c r="C4468" i="16"/>
  <c r="C4469" i="16"/>
  <c r="C4470" i="16"/>
  <c r="C4471" i="16"/>
  <c r="C4472" i="16"/>
  <c r="C4473" i="16"/>
  <c r="C4474" i="16"/>
  <c r="C4475" i="16"/>
  <c r="C4476" i="16"/>
  <c r="C4477" i="16"/>
  <c r="C4478" i="16"/>
  <c r="C4479" i="16"/>
  <c r="C4480" i="16"/>
  <c r="C4481" i="16"/>
  <c r="C4482" i="16"/>
  <c r="C4483" i="16"/>
  <c r="C4484" i="16"/>
  <c r="C4485" i="16"/>
  <c r="C4486" i="16"/>
  <c r="C4487" i="16"/>
  <c r="C4488" i="16"/>
  <c r="C4489" i="16"/>
  <c r="C4490" i="16"/>
  <c r="C4491" i="16"/>
  <c r="C4492" i="16"/>
  <c r="C4493" i="16"/>
  <c r="C4494" i="16"/>
  <c r="C4495" i="16"/>
  <c r="C4496" i="16"/>
  <c r="C4497" i="16"/>
  <c r="C4498" i="16"/>
  <c r="C4499" i="16"/>
  <c r="C4500" i="16"/>
  <c r="C4501" i="16"/>
  <c r="C4502" i="16"/>
  <c r="C4503" i="16"/>
  <c r="C4504" i="16"/>
  <c r="C4505" i="16"/>
  <c r="C4506" i="16"/>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F4506" i="16"/>
  <c r="B4506" i="16"/>
  <c r="F4505" i="16"/>
  <c r="B4505" i="16"/>
  <c r="F4504" i="16"/>
  <c r="B4504" i="16"/>
  <c r="F4503" i="16"/>
  <c r="B4503" i="16"/>
  <c r="F4502" i="16"/>
  <c r="B4502" i="16"/>
  <c r="F4501" i="16"/>
  <c r="B4501" i="16"/>
  <c r="F4500" i="16"/>
  <c r="B4500" i="16"/>
  <c r="F4499" i="16"/>
  <c r="B4499" i="16"/>
  <c r="F4498" i="16"/>
  <c r="B4498" i="16"/>
  <c r="F4497" i="16"/>
  <c r="B4497" i="16"/>
  <c r="F4496" i="16"/>
  <c r="B4496" i="16"/>
  <c r="F4495" i="16"/>
  <c r="B4495" i="16"/>
  <c r="F4494" i="16"/>
  <c r="B4494" i="16"/>
  <c r="F4493" i="16"/>
  <c r="B4493" i="16"/>
  <c r="F4492" i="16"/>
  <c r="B4492" i="16"/>
  <c r="F4491" i="16"/>
  <c r="B4491" i="16"/>
  <c r="F4490" i="16"/>
  <c r="B4490" i="16"/>
  <c r="F4489" i="16"/>
  <c r="B4489" i="16"/>
  <c r="F4488" i="16"/>
  <c r="B4488" i="16"/>
  <c r="F4487" i="16"/>
  <c r="B4487" i="16"/>
  <c r="F4486" i="16"/>
  <c r="B4486" i="16"/>
  <c r="F4485" i="16"/>
  <c r="B4485" i="16"/>
  <c r="F4484" i="16"/>
  <c r="B4484" i="16"/>
  <c r="F4483" i="16"/>
  <c r="B4483" i="16"/>
  <c r="F4482" i="16"/>
  <c r="B4482" i="16"/>
  <c r="F4481" i="16"/>
  <c r="B4481" i="16"/>
  <c r="F4480" i="16"/>
  <c r="B4480" i="16"/>
  <c r="F4479" i="16"/>
  <c r="B4479" i="16"/>
  <c r="F4478" i="16"/>
  <c r="B4478" i="16"/>
  <c r="F4477" i="16"/>
  <c r="B4477" i="16"/>
  <c r="F4476" i="16"/>
  <c r="B4476" i="16"/>
  <c r="F4475" i="16"/>
  <c r="B4475" i="16"/>
  <c r="F4474" i="16"/>
  <c r="B4474" i="16"/>
  <c r="F4473" i="16"/>
  <c r="B4473" i="16"/>
  <c r="F4472" i="16"/>
  <c r="B4472" i="16"/>
  <c r="F4471" i="16"/>
  <c r="B4471" i="16"/>
  <c r="F4470" i="16"/>
  <c r="B4470" i="16"/>
  <c r="F4469" i="16"/>
  <c r="B4469" i="16"/>
  <c r="F4468" i="16"/>
  <c r="B4468" i="16"/>
  <c r="F4467" i="16"/>
  <c r="B4467" i="16"/>
  <c r="F4466" i="16"/>
  <c r="B4466" i="16"/>
  <c r="F4465" i="16"/>
  <c r="B4465" i="16"/>
  <c r="F4464" i="16"/>
  <c r="B4464" i="16"/>
  <c r="F4463" i="16"/>
  <c r="B4463" i="16"/>
  <c r="F4462" i="16"/>
  <c r="B4462" i="16"/>
  <c r="F4461" i="16"/>
  <c r="B4461" i="16"/>
  <c r="F4460" i="16"/>
  <c r="B4460" i="16"/>
  <c r="F4459" i="16"/>
  <c r="B4459" i="16"/>
  <c r="F4458" i="16"/>
  <c r="B4458" i="16"/>
  <c r="F4457" i="16"/>
  <c r="B4457" i="16"/>
  <c r="F4456" i="16"/>
  <c r="B4456" i="16"/>
  <c r="F4455" i="16"/>
  <c r="B4455" i="16"/>
  <c r="F4454" i="16"/>
  <c r="B4454" i="16"/>
  <c r="F4453" i="16"/>
  <c r="B4453" i="16"/>
  <c r="F4452" i="16"/>
  <c r="B4452" i="16"/>
  <c r="F4451" i="16"/>
  <c r="B4451" i="16"/>
  <c r="F4450" i="16"/>
  <c r="B4450" i="16"/>
  <c r="F4449" i="16"/>
  <c r="B4449" i="16"/>
  <c r="F4448" i="16"/>
  <c r="B4448" i="16"/>
  <c r="F4447" i="16"/>
  <c r="B4447" i="16"/>
  <c r="F4446" i="16"/>
  <c r="B4446" i="16"/>
  <c r="F4445" i="16"/>
  <c r="B4445" i="16"/>
  <c r="F4444" i="16"/>
  <c r="B4444" i="16"/>
  <c r="F4443" i="16"/>
  <c r="B4443" i="16"/>
  <c r="F4442" i="16"/>
  <c r="B4442" i="16"/>
  <c r="F4441" i="16"/>
  <c r="B4441" i="16"/>
  <c r="F4440" i="16"/>
  <c r="B4440" i="16"/>
  <c r="F4439" i="16"/>
  <c r="B4439" i="16"/>
  <c r="F4438" i="16"/>
  <c r="B4438" i="16"/>
  <c r="F4437" i="16"/>
  <c r="B4437" i="16"/>
  <c r="F4436" i="16"/>
  <c r="B4436" i="16"/>
  <c r="F4435" i="16"/>
  <c r="B4435" i="16"/>
  <c r="F4434" i="16"/>
  <c r="B4434" i="16"/>
  <c r="F4433" i="16"/>
  <c r="B4433" i="16"/>
  <c r="F4432" i="16"/>
  <c r="B4432" i="16"/>
  <c r="F4431" i="16"/>
  <c r="B4431" i="16"/>
  <c r="F4430" i="16"/>
  <c r="B4430" i="16"/>
  <c r="F4429" i="16"/>
  <c r="B4429" i="16"/>
  <c r="F4428" i="16"/>
  <c r="B4428" i="16"/>
  <c r="F4427" i="16"/>
  <c r="B4427" i="16"/>
  <c r="F4426" i="16"/>
  <c r="B4426" i="16"/>
  <c r="F4425" i="16"/>
  <c r="B4425" i="16"/>
  <c r="F4424" i="16"/>
  <c r="B4424" i="16"/>
  <c r="F4423" i="16"/>
  <c r="B4423" i="16"/>
  <c r="F4422" i="16"/>
  <c r="B4422" i="16"/>
  <c r="F4421" i="16"/>
  <c r="B4421" i="16"/>
  <c r="F4420" i="16"/>
  <c r="B4420" i="16"/>
  <c r="F4419" i="16"/>
  <c r="B4419" i="16"/>
  <c r="F4418" i="16"/>
  <c r="B4418" i="16"/>
  <c r="F4417" i="16"/>
  <c r="B4417" i="16"/>
  <c r="F4416" i="16"/>
  <c r="B4416" i="16"/>
  <c r="F4415" i="16"/>
  <c r="B4415" i="16"/>
  <c r="F4414" i="16"/>
  <c r="B4414" i="16"/>
  <c r="F4413" i="16"/>
  <c r="B4413" i="16"/>
  <c r="F4412" i="16"/>
  <c r="B4412" i="16"/>
  <c r="F4411" i="16"/>
  <c r="B4411" i="16"/>
  <c r="F4410" i="16"/>
  <c r="B4410" i="16"/>
  <c r="F4409" i="16"/>
  <c r="B4409" i="16"/>
  <c r="F4408" i="16"/>
  <c r="B4408" i="16"/>
  <c r="F4407" i="16"/>
  <c r="B4407" i="16"/>
  <c r="F4406" i="16"/>
  <c r="B4406" i="16"/>
  <c r="F4405" i="16"/>
  <c r="B4405" i="16"/>
  <c r="F4404" i="16"/>
  <c r="B4404" i="16"/>
  <c r="F4403" i="16"/>
  <c r="B4403" i="16"/>
  <c r="F4402" i="16"/>
  <c r="B4402" i="16"/>
  <c r="F4401" i="16"/>
  <c r="B4401" i="16"/>
  <c r="F4400" i="16"/>
  <c r="B4400" i="16"/>
  <c r="F4399" i="16"/>
  <c r="B4399" i="16"/>
  <c r="F4398" i="16"/>
  <c r="B4398" i="16"/>
  <c r="F4397" i="16"/>
  <c r="B4397" i="16"/>
  <c r="F4396" i="16"/>
  <c r="B4396" i="16"/>
  <c r="F4395" i="16"/>
  <c r="B4395" i="16"/>
  <c r="F4394" i="16"/>
  <c r="B4394" i="16"/>
  <c r="F4393" i="16"/>
  <c r="B4393" i="16"/>
  <c r="F4392" i="16"/>
  <c r="B4392" i="16"/>
  <c r="F4391" i="16"/>
  <c r="B4391" i="16"/>
  <c r="F4390" i="16"/>
  <c r="B4390" i="16"/>
  <c r="F4389" i="16"/>
  <c r="B4389" i="16"/>
  <c r="F4388" i="16"/>
  <c r="B4388" i="16"/>
  <c r="F4387" i="16"/>
  <c r="B4387" i="16"/>
  <c r="F4386" i="16"/>
  <c r="B4386" i="16"/>
  <c r="F4385" i="16"/>
  <c r="B4385" i="16"/>
  <c r="F4384" i="16"/>
  <c r="B4384" i="16"/>
  <c r="F4383" i="16"/>
  <c r="B4383" i="16"/>
  <c r="F4382" i="16"/>
  <c r="B4382" i="16"/>
  <c r="F4381" i="16"/>
  <c r="B4381" i="16"/>
  <c r="F4380" i="16"/>
  <c r="B4380" i="16"/>
  <c r="F4379" i="16"/>
  <c r="B4379" i="16"/>
  <c r="F4378" i="16"/>
  <c r="B4378" i="16"/>
  <c r="F4377" i="16"/>
  <c r="B4377" i="16"/>
  <c r="F4376" i="16"/>
  <c r="B4376" i="16"/>
  <c r="F4375" i="16"/>
  <c r="B4375" i="16"/>
  <c r="F4374" i="16"/>
  <c r="B4374" i="16"/>
  <c r="F4373" i="16"/>
  <c r="B4373" i="16"/>
  <c r="F4372" i="16"/>
  <c r="B4372" i="16"/>
  <c r="F4371" i="16"/>
  <c r="B4371" i="16"/>
  <c r="F4370" i="16"/>
  <c r="B4370" i="16"/>
  <c r="F4369" i="16"/>
  <c r="B4369" i="16"/>
  <c r="F4368" i="16"/>
  <c r="B4368" i="16"/>
  <c r="F4367" i="16"/>
  <c r="B4367" i="16"/>
  <c r="F4366" i="16"/>
  <c r="B4366" i="16"/>
  <c r="F4365" i="16"/>
  <c r="B4365" i="16"/>
  <c r="F4364" i="16"/>
  <c r="B4364" i="16"/>
  <c r="F4363" i="16"/>
  <c r="B4363" i="16"/>
  <c r="F4362" i="16"/>
  <c r="B4362" i="16"/>
  <c r="F4361" i="16"/>
  <c r="B4361" i="16"/>
  <c r="F4360" i="16"/>
  <c r="B4360" i="16"/>
  <c r="F4359" i="16"/>
  <c r="B4359" i="16"/>
  <c r="F4358" i="16"/>
  <c r="B4358" i="16"/>
  <c r="F4357" i="16"/>
  <c r="B4357" i="16"/>
  <c r="F4356" i="16"/>
  <c r="B4356" i="16"/>
  <c r="F4355" i="16"/>
  <c r="B4355" i="16"/>
  <c r="F4354" i="16"/>
  <c r="B4354" i="16"/>
  <c r="F4353" i="16"/>
  <c r="B4353" i="16"/>
  <c r="F4352" i="16"/>
  <c r="B4352" i="16"/>
  <c r="F4351" i="16"/>
  <c r="B4351" i="16"/>
  <c r="F4350" i="16"/>
  <c r="B4350" i="16"/>
  <c r="F4349" i="16"/>
  <c r="B4349" i="16"/>
  <c r="F4348" i="16"/>
  <c r="B4348" i="16"/>
  <c r="F4347" i="16"/>
  <c r="B4347" i="16"/>
  <c r="F4346" i="16"/>
  <c r="B4346" i="16"/>
  <c r="F4345" i="16"/>
  <c r="B4345" i="16"/>
  <c r="F4344" i="16"/>
  <c r="B4344" i="16"/>
  <c r="F4343" i="16"/>
  <c r="B4343" i="16"/>
  <c r="F4342" i="16"/>
  <c r="B4342" i="16"/>
  <c r="F4341" i="16"/>
  <c r="B4341" i="16"/>
  <c r="F4340" i="16"/>
  <c r="B4340" i="16"/>
  <c r="F4339" i="16"/>
  <c r="B4339" i="16"/>
  <c r="F4338" i="16"/>
  <c r="B4338" i="16"/>
  <c r="F4337" i="16"/>
  <c r="B4337" i="16"/>
  <c r="F4336" i="16"/>
  <c r="B4336" i="16"/>
  <c r="F4335" i="16"/>
  <c r="B4335" i="16"/>
  <c r="F4334" i="16"/>
  <c r="B4334" i="16"/>
  <c r="F4333" i="16"/>
  <c r="B4333" i="16"/>
  <c r="F4332" i="16"/>
  <c r="B4332" i="16"/>
  <c r="F4331" i="16"/>
  <c r="B4331" i="16"/>
  <c r="F4330" i="16"/>
  <c r="B4330" i="16"/>
  <c r="F4329" i="16"/>
  <c r="B4329" i="16"/>
  <c r="F4328" i="16"/>
  <c r="B4328" i="16"/>
  <c r="F4327" i="16"/>
  <c r="B4327" i="16"/>
  <c r="F4326" i="16"/>
  <c r="B4326" i="16"/>
  <c r="F4325" i="16"/>
  <c r="B4325" i="16"/>
  <c r="F4324" i="16"/>
  <c r="B4324" i="16"/>
  <c r="F4323" i="16"/>
  <c r="B4323" i="16"/>
  <c r="F4322" i="16"/>
  <c r="B4322" i="16"/>
  <c r="F4321" i="16"/>
  <c r="B4321" i="16"/>
  <c r="F4320" i="16"/>
  <c r="B4320" i="16"/>
  <c r="F4319" i="16"/>
  <c r="B4319" i="16"/>
  <c r="F4318" i="16"/>
  <c r="B4318" i="16"/>
  <c r="F4317" i="16"/>
  <c r="B4317" i="16"/>
  <c r="F4316" i="16"/>
  <c r="B4316" i="16"/>
  <c r="F4315" i="16"/>
  <c r="B4315" i="16"/>
  <c r="F4314" i="16"/>
  <c r="B4314" i="16"/>
  <c r="F4313" i="16"/>
  <c r="B4313" i="16"/>
  <c r="F4312" i="16"/>
  <c r="B4312" i="16"/>
  <c r="F4311" i="16"/>
  <c r="B4311" i="16"/>
  <c r="F4310" i="16"/>
  <c r="B4310" i="16"/>
  <c r="F4309" i="16"/>
  <c r="B4309" i="16"/>
  <c r="F4308" i="16"/>
  <c r="B4308" i="16"/>
  <c r="F4307" i="16"/>
  <c r="B4307" i="16"/>
  <c r="F4306" i="16"/>
  <c r="B4306" i="16"/>
  <c r="F4305" i="16"/>
  <c r="B4305" i="16"/>
  <c r="F4304" i="16"/>
  <c r="B4304" i="16"/>
  <c r="F4303" i="16"/>
  <c r="B4303" i="16"/>
  <c r="F4302" i="16"/>
  <c r="B4302" i="16"/>
  <c r="F4301" i="16"/>
  <c r="B4301" i="16"/>
  <c r="F4300" i="16"/>
  <c r="B4300" i="16"/>
  <c r="F4299" i="16"/>
  <c r="B4299" i="16"/>
  <c r="F4298" i="16"/>
  <c r="B4298" i="16"/>
  <c r="F4297" i="16"/>
  <c r="B4297" i="16"/>
  <c r="F4296" i="16"/>
  <c r="B4296" i="16"/>
  <c r="F4295" i="16"/>
  <c r="B4295" i="16"/>
  <c r="F4294" i="16"/>
  <c r="B4294" i="16"/>
  <c r="F4293" i="16"/>
  <c r="B4293" i="16"/>
  <c r="F4292" i="16"/>
  <c r="B4292" i="16"/>
  <c r="F4291" i="16"/>
  <c r="B4291" i="16"/>
  <c r="F4290" i="16"/>
  <c r="B4290" i="16"/>
  <c r="F4289" i="16"/>
  <c r="B4289" i="16"/>
  <c r="F4288" i="16"/>
  <c r="B4288" i="16"/>
  <c r="F4287" i="16"/>
  <c r="B4287" i="16"/>
  <c r="F4286" i="16"/>
  <c r="B4286" i="16"/>
  <c r="F4285" i="16"/>
  <c r="B4285" i="16"/>
  <c r="F4284" i="16"/>
  <c r="B4284" i="16"/>
  <c r="F4283" i="16"/>
  <c r="B4283" i="16"/>
  <c r="F4282" i="16"/>
  <c r="B4282" i="16"/>
  <c r="F4281" i="16"/>
  <c r="B4281" i="16"/>
  <c r="F4280" i="16"/>
  <c r="B4280" i="16"/>
  <c r="F4279" i="16"/>
  <c r="B4279" i="16"/>
  <c r="F4278" i="16"/>
  <c r="B4278" i="16"/>
  <c r="F4277" i="16"/>
  <c r="B4277" i="16"/>
  <c r="F4276" i="16"/>
  <c r="B4276" i="16"/>
  <c r="F4275" i="16"/>
  <c r="B4275" i="16"/>
  <c r="F4274" i="16"/>
  <c r="B4274" i="16"/>
  <c r="F4273" i="16"/>
  <c r="B4273" i="16"/>
  <c r="F4272" i="16"/>
  <c r="B4272" i="16"/>
  <c r="F4271" i="16"/>
  <c r="B4271" i="16"/>
  <c r="F4270" i="16"/>
  <c r="B4270" i="16"/>
  <c r="F4269" i="16"/>
  <c r="B4269" i="16"/>
  <c r="F4268" i="16"/>
  <c r="B4268" i="16"/>
  <c r="F4267" i="16"/>
  <c r="B4267" i="16"/>
  <c r="F4266" i="16"/>
  <c r="B4266" i="16"/>
  <c r="F4265" i="16"/>
  <c r="B4265" i="16"/>
  <c r="F4264" i="16"/>
  <c r="B4264" i="16"/>
  <c r="F4263" i="16"/>
  <c r="B4263" i="16"/>
  <c r="F4262" i="16"/>
  <c r="B4262" i="16"/>
  <c r="F4261" i="16"/>
  <c r="B4261" i="16"/>
  <c r="F4260" i="16"/>
  <c r="B4260" i="16"/>
  <c r="F4259" i="16"/>
  <c r="B4259" i="16"/>
  <c r="F4258" i="16"/>
  <c r="B4258" i="16"/>
  <c r="F4257" i="16"/>
  <c r="B4257" i="16"/>
  <c r="F4256" i="16"/>
  <c r="B4256" i="16"/>
  <c r="F4255" i="16"/>
  <c r="B4255" i="16"/>
  <c r="F4254" i="16"/>
  <c r="B4254" i="16"/>
  <c r="F4253" i="16"/>
  <c r="B4253" i="16"/>
  <c r="F4252" i="16"/>
  <c r="B4252" i="16"/>
  <c r="F4251" i="16"/>
  <c r="B4251" i="16"/>
  <c r="F4250" i="16"/>
  <c r="B4250" i="16"/>
  <c r="F4249" i="16"/>
  <c r="B4249" i="16"/>
  <c r="F4248" i="16"/>
  <c r="B4248" i="16"/>
  <c r="F4247" i="16"/>
  <c r="B4247" i="16"/>
  <c r="F4246" i="16"/>
  <c r="B4246" i="16"/>
  <c r="F4245" i="16"/>
  <c r="B4245" i="16"/>
  <c r="F4244" i="16"/>
  <c r="B4244" i="16"/>
  <c r="F4243" i="16"/>
  <c r="B4243" i="16"/>
  <c r="F4242" i="16"/>
  <c r="B4242" i="16"/>
  <c r="F4241" i="16"/>
  <c r="B4241" i="16"/>
  <c r="F4240" i="16"/>
  <c r="B4240" i="16"/>
  <c r="F4239" i="16"/>
  <c r="B4239" i="16"/>
  <c r="F4238" i="16"/>
  <c r="B4238" i="16"/>
  <c r="F4237" i="16"/>
  <c r="B4237" i="16"/>
  <c r="F4236" i="16"/>
  <c r="B4236" i="16"/>
  <c r="F4235" i="16"/>
  <c r="B4235" i="16"/>
  <c r="F4234" i="16"/>
  <c r="B4234" i="16"/>
  <c r="F4233" i="16"/>
  <c r="B4233" i="16"/>
  <c r="F4232" i="16"/>
  <c r="B4232" i="16"/>
  <c r="F4231" i="16"/>
  <c r="B4231" i="16"/>
  <c r="F4230" i="16"/>
  <c r="B4230" i="16"/>
  <c r="F4229" i="16"/>
  <c r="B4229" i="16"/>
  <c r="F4228" i="16"/>
  <c r="B4228" i="16"/>
  <c r="F4227" i="16"/>
  <c r="B4227" i="16"/>
  <c r="F4226" i="16"/>
  <c r="B4226" i="16"/>
  <c r="F4225" i="16"/>
  <c r="B4225" i="16"/>
  <c r="F4224" i="16"/>
  <c r="B4224" i="16"/>
  <c r="F4223" i="16"/>
  <c r="B4223" i="16"/>
  <c r="F4222" i="16"/>
  <c r="B4222" i="16"/>
  <c r="F4221" i="16"/>
  <c r="B4221" i="16"/>
  <c r="F4220" i="16"/>
  <c r="B4220" i="16"/>
  <c r="F4219" i="16"/>
  <c r="B4219" i="16"/>
  <c r="F4218" i="16"/>
  <c r="B4218" i="16"/>
  <c r="F4217" i="16"/>
  <c r="B4217" i="16"/>
  <c r="F4216" i="16"/>
  <c r="B4216" i="16"/>
  <c r="F4215" i="16"/>
  <c r="B4215" i="16"/>
  <c r="F4214" i="16"/>
  <c r="B4214" i="16"/>
  <c r="F4213" i="16"/>
  <c r="B4213" i="16"/>
  <c r="F4212" i="16"/>
  <c r="B4212" i="16"/>
  <c r="F4211" i="16"/>
  <c r="B4211" i="16"/>
  <c r="F4210" i="16"/>
  <c r="B4210" i="16"/>
  <c r="F4209" i="16"/>
  <c r="B4209" i="16"/>
  <c r="F4208" i="16"/>
  <c r="B4208" i="16"/>
  <c r="F4207" i="16"/>
  <c r="B4207" i="16"/>
  <c r="F4206" i="16"/>
  <c r="B4206" i="16"/>
  <c r="F4205" i="16"/>
  <c r="B4205" i="16"/>
  <c r="F4204" i="16"/>
  <c r="B4204" i="16"/>
  <c r="F4203" i="16"/>
  <c r="B4203" i="16"/>
  <c r="F4202" i="16"/>
  <c r="B4202" i="16"/>
  <c r="F4201" i="16"/>
  <c r="B4201" i="16"/>
  <c r="F4200" i="16"/>
  <c r="B4200" i="16"/>
  <c r="F4199" i="16"/>
  <c r="B4199" i="16"/>
  <c r="F4198" i="16"/>
  <c r="B4198" i="16"/>
  <c r="F4197" i="16"/>
  <c r="B4197" i="16"/>
  <c r="F4196" i="16"/>
  <c r="B4196" i="16"/>
  <c r="F4195" i="16"/>
  <c r="B4195" i="16"/>
  <c r="F4194" i="16"/>
  <c r="B4194" i="16"/>
  <c r="F4193" i="16"/>
  <c r="B4193" i="16"/>
  <c r="F4192" i="16"/>
  <c r="B4192" i="16"/>
  <c r="F4191" i="16"/>
  <c r="B4191" i="16"/>
  <c r="F4190" i="16"/>
  <c r="B4190" i="16"/>
  <c r="F4189" i="16"/>
  <c r="B4189" i="16"/>
  <c r="F4188" i="16"/>
  <c r="B4188" i="16"/>
  <c r="F4187" i="16"/>
  <c r="B4187" i="16"/>
  <c r="F4186" i="16"/>
  <c r="B4186" i="16"/>
  <c r="F4185" i="16"/>
  <c r="B4185" i="16"/>
  <c r="F4184" i="16"/>
  <c r="B4184" i="16"/>
  <c r="F4183" i="16"/>
  <c r="B4183" i="16"/>
  <c r="F4182" i="16"/>
  <c r="B4182" i="16"/>
  <c r="F4181" i="16"/>
  <c r="B4181" i="16"/>
  <c r="F4180" i="16"/>
  <c r="B4180" i="16"/>
  <c r="F4179" i="16"/>
  <c r="B4179" i="16"/>
  <c r="F4178" i="16"/>
  <c r="B4178" i="16"/>
  <c r="F4177" i="16"/>
  <c r="B4177" i="16"/>
  <c r="F4176" i="16"/>
  <c r="B4176" i="16"/>
  <c r="F4175" i="16"/>
  <c r="B4175" i="16"/>
  <c r="F4174" i="16"/>
  <c r="B4174" i="16"/>
  <c r="F4173" i="16"/>
  <c r="B4173" i="16"/>
  <c r="F4172" i="16"/>
  <c r="B4172" i="16"/>
  <c r="F4171" i="16"/>
  <c r="B4171" i="16"/>
  <c r="F4170" i="16"/>
  <c r="B4170" i="16"/>
  <c r="F4169" i="16"/>
  <c r="B4169" i="16"/>
  <c r="F4168" i="16"/>
  <c r="B4168" i="16"/>
  <c r="F4167" i="16"/>
  <c r="B4167" i="16"/>
  <c r="F4166" i="16"/>
  <c r="B4166" i="16"/>
  <c r="F4165" i="16"/>
  <c r="B4165" i="16"/>
  <c r="F4164" i="16"/>
  <c r="B4164" i="16"/>
  <c r="F4163" i="16"/>
  <c r="B4163" i="16"/>
  <c r="F4162" i="16"/>
  <c r="B4162" i="16"/>
  <c r="F4161" i="16"/>
  <c r="B4161" i="16"/>
  <c r="F4160" i="16"/>
  <c r="B4160" i="16"/>
  <c r="F4159" i="16"/>
  <c r="B4159" i="16"/>
  <c r="F4158" i="16"/>
  <c r="B4158" i="16"/>
  <c r="F4157" i="16"/>
  <c r="B4157" i="16"/>
  <c r="F4156" i="16"/>
  <c r="B4156" i="16"/>
  <c r="F4155" i="16"/>
  <c r="B4155" i="16"/>
  <c r="F4154" i="16"/>
  <c r="B4154" i="16"/>
  <c r="F4153" i="16"/>
  <c r="B4153" i="16"/>
  <c r="F4152" i="16"/>
  <c r="B4152" i="16"/>
  <c r="F4151" i="16"/>
  <c r="B4151" i="16"/>
  <c r="F4150" i="16"/>
  <c r="B4150" i="16"/>
  <c r="F4149" i="16"/>
  <c r="B4149" i="16"/>
  <c r="F4148" i="16"/>
  <c r="B4148" i="16"/>
  <c r="F4147" i="16"/>
  <c r="B4147" i="16"/>
  <c r="F4146" i="16"/>
  <c r="B4146" i="16"/>
  <c r="F4145" i="16"/>
  <c r="B4145" i="16"/>
  <c r="F4144" i="16"/>
  <c r="B4144" i="16"/>
  <c r="F4143" i="16"/>
  <c r="B4143" i="16"/>
  <c r="F4142" i="16"/>
  <c r="B4142" i="16"/>
  <c r="F4141" i="16"/>
  <c r="B4141" i="16"/>
  <c r="F4140" i="16"/>
  <c r="B4140" i="16"/>
  <c r="F4139" i="16"/>
  <c r="B4139" i="16"/>
  <c r="F4138" i="16"/>
  <c r="B4138" i="16"/>
  <c r="F4137" i="16"/>
  <c r="B4137" i="16"/>
  <c r="F4136" i="16"/>
  <c r="B4136" i="16"/>
  <c r="F4135" i="16"/>
  <c r="B4135" i="16"/>
  <c r="F4134" i="16"/>
  <c r="B4134" i="16"/>
  <c r="F4133" i="16"/>
  <c r="B4133" i="16"/>
  <c r="F4132" i="16"/>
  <c r="B4132" i="16"/>
  <c r="F4131" i="16"/>
  <c r="B4131" i="16"/>
  <c r="F4130" i="16"/>
  <c r="B4130" i="16"/>
  <c r="F4129" i="16"/>
  <c r="B4129" i="16"/>
  <c r="F4128" i="16"/>
  <c r="B4128" i="16"/>
  <c r="F4127" i="16"/>
  <c r="B4127" i="16"/>
  <c r="F4126" i="16"/>
  <c r="B4126" i="16"/>
  <c r="F4125" i="16"/>
  <c r="B4125" i="16"/>
  <c r="F4124" i="16"/>
  <c r="B4124" i="16"/>
  <c r="F4123" i="16"/>
  <c r="B4123" i="16"/>
  <c r="F4122" i="16"/>
  <c r="B4122" i="16"/>
  <c r="F4121" i="16"/>
  <c r="B4121" i="16"/>
  <c r="F4120" i="16"/>
  <c r="B4120" i="16"/>
  <c r="F4119" i="16"/>
  <c r="B4119" i="16"/>
  <c r="F4118" i="16"/>
  <c r="B4118" i="16"/>
  <c r="F4117" i="16"/>
  <c r="B4117" i="16"/>
  <c r="F4116" i="16"/>
  <c r="B4116" i="16"/>
  <c r="F4115" i="16"/>
  <c r="B4115" i="16"/>
  <c r="F4114" i="16"/>
  <c r="B4114" i="16"/>
  <c r="F4113" i="16"/>
  <c r="B4113" i="16"/>
  <c r="F4112" i="16"/>
  <c r="B4112" i="16"/>
  <c r="F4111" i="16"/>
  <c r="B4111" i="16"/>
  <c r="F4110" i="16"/>
  <c r="B4110" i="16"/>
  <c r="F4109" i="16"/>
  <c r="B4109" i="16"/>
  <c r="F4108" i="16"/>
  <c r="B4108" i="16"/>
  <c r="F4107" i="16"/>
  <c r="B4107" i="16"/>
  <c r="F4106" i="16"/>
  <c r="B4106" i="16"/>
  <c r="F4105" i="16"/>
  <c r="B4105" i="16"/>
  <c r="F4104" i="16"/>
  <c r="B4104" i="16"/>
  <c r="F4103" i="16"/>
  <c r="B4103" i="16"/>
  <c r="F4102" i="16"/>
  <c r="B4102" i="16"/>
  <c r="F4101" i="16"/>
  <c r="B4101" i="16"/>
  <c r="F4100" i="16"/>
  <c r="B4100" i="16"/>
  <c r="F4099" i="16"/>
  <c r="B4099" i="16"/>
  <c r="F4098" i="16"/>
  <c r="B4098" i="16"/>
  <c r="F4097" i="16"/>
  <c r="B4097" i="16"/>
  <c r="F4096" i="16"/>
  <c r="B4096" i="16"/>
  <c r="F4095" i="16"/>
  <c r="B4095" i="16"/>
  <c r="F4094" i="16"/>
  <c r="B4094" i="16"/>
  <c r="F4093" i="16"/>
  <c r="B4093" i="16"/>
  <c r="F4092" i="16"/>
  <c r="B4092" i="16"/>
  <c r="F4091" i="16"/>
  <c r="B4091" i="16"/>
  <c r="F4090" i="16"/>
  <c r="B4090" i="16"/>
  <c r="F4089" i="16"/>
  <c r="B4089" i="16"/>
  <c r="F4088" i="16"/>
  <c r="B4088" i="16"/>
  <c r="F4087" i="16"/>
  <c r="B4087" i="16"/>
  <c r="F4086" i="16"/>
  <c r="B4086" i="16"/>
  <c r="F4085" i="16"/>
  <c r="B4085" i="16"/>
  <c r="F4084" i="16"/>
  <c r="B4084" i="16"/>
  <c r="F4083" i="16"/>
  <c r="B4083" i="16"/>
  <c r="F4082" i="16"/>
  <c r="B4082" i="16"/>
  <c r="F4081" i="16"/>
  <c r="B4081" i="16"/>
  <c r="F4080" i="16"/>
  <c r="B4080" i="16"/>
  <c r="F4079" i="16"/>
  <c r="B4079" i="16"/>
  <c r="F4078" i="16"/>
  <c r="B4078" i="16"/>
  <c r="F4077" i="16"/>
  <c r="B4077" i="16"/>
  <c r="F4076" i="16"/>
  <c r="B4076" i="16"/>
  <c r="F4075" i="16"/>
  <c r="B4075" i="16"/>
  <c r="F4074" i="16"/>
  <c r="B4074" i="16"/>
  <c r="F4073" i="16"/>
  <c r="B4073" i="16"/>
  <c r="F4072" i="16"/>
  <c r="B4072" i="16"/>
  <c r="F4071" i="16"/>
  <c r="B4071" i="16"/>
  <c r="F4070" i="16"/>
  <c r="B4070" i="16"/>
  <c r="F4069" i="16"/>
  <c r="B4069" i="16"/>
  <c r="F4068" i="16"/>
  <c r="B4068" i="16"/>
  <c r="F4067" i="16"/>
  <c r="B4067" i="16"/>
  <c r="F4066" i="16"/>
  <c r="B4066" i="16"/>
  <c r="F4065" i="16"/>
  <c r="B4065" i="16"/>
  <c r="F4064" i="16"/>
  <c r="B4064" i="16"/>
  <c r="F4063" i="16"/>
  <c r="B4063" i="16"/>
  <c r="F4062" i="16"/>
  <c r="B4062" i="16"/>
  <c r="F4061" i="16"/>
  <c r="B4061" i="16"/>
  <c r="F4060" i="16"/>
  <c r="B4060" i="16"/>
  <c r="F4059" i="16"/>
  <c r="B4059" i="16"/>
  <c r="F4058" i="16"/>
  <c r="B4058" i="16"/>
  <c r="F4057" i="16"/>
  <c r="B4057" i="16"/>
  <c r="F4056" i="16"/>
  <c r="B4056" i="16"/>
  <c r="F4055" i="16"/>
  <c r="B4055" i="16"/>
  <c r="F4054" i="16"/>
  <c r="B4054" i="16"/>
  <c r="F4053" i="16"/>
  <c r="B4053" i="16"/>
  <c r="F4052" i="16"/>
  <c r="B4052" i="16"/>
  <c r="F4051" i="16"/>
  <c r="B4051" i="16"/>
  <c r="F4050" i="16"/>
  <c r="B4050" i="16"/>
  <c r="F4049" i="16"/>
  <c r="B4049" i="16"/>
  <c r="F4048" i="16"/>
  <c r="B4048" i="16"/>
  <c r="F4047" i="16"/>
  <c r="B4047" i="16"/>
  <c r="F4046" i="16"/>
  <c r="B4046" i="16"/>
  <c r="F4045" i="16"/>
  <c r="B4045" i="16"/>
  <c r="F4044" i="16"/>
  <c r="B4044" i="16"/>
  <c r="F4043" i="16"/>
  <c r="B4043" i="16"/>
  <c r="F4042" i="16"/>
  <c r="B4042" i="16"/>
  <c r="F4041" i="16"/>
  <c r="B4041" i="16"/>
  <c r="F4040" i="16"/>
  <c r="B4040" i="16"/>
  <c r="F4039" i="16"/>
  <c r="B4039" i="16"/>
  <c r="F4038" i="16"/>
  <c r="B4038" i="16"/>
  <c r="F4037" i="16"/>
  <c r="B4037" i="16"/>
  <c r="F4036" i="16"/>
  <c r="B4036" i="16"/>
  <c r="F4035" i="16"/>
  <c r="B4035" i="16"/>
  <c r="F4034" i="16"/>
  <c r="B4034" i="16"/>
  <c r="F4033" i="16"/>
  <c r="B4033" i="16"/>
  <c r="F4032" i="16"/>
  <c r="B4032" i="16"/>
  <c r="F4031" i="16"/>
  <c r="B4031" i="16"/>
  <c r="F4030" i="16"/>
  <c r="B4030" i="16"/>
  <c r="F4029" i="16"/>
  <c r="B4029" i="16"/>
  <c r="F4028" i="16"/>
  <c r="B4028" i="16"/>
  <c r="F4027" i="16"/>
  <c r="B4027" i="16"/>
  <c r="F4026" i="16"/>
  <c r="B4026" i="16"/>
  <c r="F4025" i="16"/>
  <c r="B4025" i="16"/>
  <c r="F4024" i="16"/>
  <c r="B4024" i="16"/>
  <c r="F4023" i="16"/>
  <c r="B4023" i="16"/>
  <c r="F4022" i="16"/>
  <c r="B4022" i="16"/>
  <c r="F4021" i="16"/>
  <c r="B4021" i="16"/>
  <c r="F4020" i="16"/>
  <c r="B4020" i="16"/>
  <c r="F4019" i="16"/>
  <c r="B4019" i="16"/>
  <c r="F4018" i="16"/>
  <c r="B4018" i="16"/>
  <c r="F4017" i="16"/>
  <c r="B4017" i="16"/>
  <c r="F4016" i="16"/>
  <c r="B4016" i="16"/>
  <c r="F4015" i="16"/>
  <c r="B4015" i="16"/>
  <c r="F4014" i="16"/>
  <c r="B4014" i="16"/>
  <c r="F4013" i="16"/>
  <c r="B4013" i="16"/>
  <c r="F4012" i="16"/>
  <c r="B4012" i="16"/>
  <c r="F4011" i="16"/>
  <c r="B4011" i="16"/>
  <c r="F4010" i="16"/>
  <c r="B4010" i="16"/>
  <c r="F4009" i="16"/>
  <c r="B4009" i="16"/>
  <c r="F4008" i="16"/>
  <c r="B4008" i="16"/>
  <c r="F4007" i="16"/>
  <c r="B4007" i="16"/>
  <c r="F4006" i="16"/>
  <c r="B4006" i="16"/>
  <c r="F4005" i="16"/>
  <c r="B4005" i="16"/>
  <c r="F4004" i="16"/>
  <c r="B4004" i="16"/>
  <c r="F4003" i="16"/>
  <c r="B4003" i="16"/>
  <c r="F4002" i="16"/>
  <c r="B4002" i="16"/>
  <c r="F4001" i="16"/>
  <c r="B4001" i="16"/>
  <c r="F4000" i="16"/>
  <c r="B4000" i="16"/>
  <c r="F3999" i="16"/>
  <c r="B3999" i="16"/>
  <c r="F3998" i="16"/>
  <c r="B3998" i="16"/>
  <c r="F3997" i="16"/>
  <c r="B3997" i="16"/>
  <c r="F3996" i="16"/>
  <c r="B3996" i="16"/>
  <c r="F3995" i="16"/>
  <c r="B3995" i="16"/>
  <c r="F3994" i="16"/>
  <c r="B3994" i="16"/>
  <c r="F3993" i="16"/>
  <c r="B3993" i="16"/>
  <c r="F3992" i="16"/>
  <c r="B3992" i="16"/>
  <c r="F3991" i="16"/>
  <c r="B3991" i="16"/>
  <c r="F3990" i="16"/>
  <c r="B3990" i="16"/>
  <c r="F3989" i="16"/>
  <c r="B3989" i="16"/>
  <c r="F3988" i="16"/>
  <c r="B3988" i="16"/>
  <c r="F3987" i="16"/>
  <c r="B3987" i="16"/>
  <c r="F3986" i="16"/>
  <c r="B3986" i="16"/>
  <c r="F3985" i="16"/>
  <c r="B3985" i="16"/>
  <c r="F3984" i="16"/>
  <c r="B3984" i="16"/>
  <c r="F3983" i="16"/>
  <c r="B3983" i="16"/>
  <c r="F3982" i="16"/>
  <c r="B3982" i="16"/>
  <c r="F3981" i="16"/>
  <c r="B3981" i="16"/>
  <c r="F3980" i="16"/>
  <c r="B3980" i="16"/>
  <c r="F3979" i="16"/>
  <c r="B3979" i="16"/>
  <c r="F3978" i="16"/>
  <c r="B3978" i="16"/>
  <c r="F3977" i="16"/>
  <c r="B3977" i="16"/>
  <c r="F3976" i="16"/>
  <c r="B3976" i="16"/>
  <c r="F3975" i="16"/>
  <c r="B3975" i="16"/>
  <c r="F3974" i="16"/>
  <c r="B3974" i="16"/>
  <c r="F3973" i="16"/>
  <c r="B3973" i="16"/>
  <c r="F3972" i="16"/>
  <c r="B3972" i="16"/>
  <c r="F3971" i="16"/>
  <c r="B3971" i="16"/>
  <c r="F3970" i="16"/>
  <c r="B3970" i="16"/>
  <c r="F3969" i="16"/>
  <c r="B3969" i="16"/>
  <c r="F3968" i="16"/>
  <c r="B3968" i="16"/>
  <c r="F3967" i="16"/>
  <c r="B3967" i="16"/>
  <c r="F3966" i="16"/>
  <c r="B3966" i="16"/>
  <c r="F3965" i="16"/>
  <c r="B3965" i="16"/>
  <c r="F3964" i="16"/>
  <c r="B3964" i="16"/>
  <c r="F3963" i="16"/>
  <c r="B3963" i="16"/>
  <c r="F3962" i="16"/>
  <c r="B3962" i="16"/>
  <c r="F3961" i="16"/>
  <c r="B3961" i="16"/>
  <c r="F3960" i="16"/>
  <c r="B3960" i="16"/>
  <c r="F3959" i="16"/>
  <c r="B3959" i="16"/>
  <c r="F3958" i="16"/>
  <c r="B3958" i="16"/>
  <c r="F3957" i="16"/>
  <c r="B3957" i="16"/>
  <c r="F3956" i="16"/>
  <c r="B3956" i="16"/>
  <c r="F3955" i="16"/>
  <c r="B3955" i="16"/>
  <c r="F3954" i="16"/>
  <c r="B3954" i="16"/>
  <c r="F3953" i="16"/>
  <c r="B3953" i="16"/>
  <c r="F3952" i="16"/>
  <c r="B3952" i="16"/>
  <c r="F3951" i="16"/>
  <c r="B3951" i="16"/>
  <c r="F3950" i="16"/>
  <c r="B3950" i="16"/>
  <c r="F3949" i="16"/>
  <c r="B3949" i="16"/>
  <c r="F3948" i="16"/>
  <c r="B3948" i="16"/>
  <c r="F3947" i="16"/>
  <c r="B3947" i="16"/>
  <c r="F3946" i="16"/>
  <c r="B3946" i="16"/>
  <c r="F3945" i="16"/>
  <c r="B3945" i="16"/>
  <c r="F3944" i="16"/>
  <c r="B3944" i="16"/>
  <c r="F3943" i="16"/>
  <c r="B3943" i="16"/>
  <c r="F3942" i="16"/>
  <c r="B3942" i="16"/>
  <c r="F3941" i="16"/>
  <c r="B3941" i="16"/>
  <c r="F3940" i="16"/>
  <c r="B3940" i="16"/>
  <c r="F3939" i="16"/>
  <c r="B3939" i="16"/>
  <c r="F3938" i="16"/>
  <c r="B3938" i="16"/>
  <c r="F3937" i="16"/>
  <c r="B3937" i="16"/>
  <c r="F3936" i="16"/>
  <c r="B3936" i="16"/>
  <c r="F3935" i="16"/>
  <c r="B3935" i="16"/>
  <c r="F3934" i="16"/>
  <c r="B3934" i="16"/>
  <c r="F3933" i="16"/>
  <c r="B3933" i="16"/>
  <c r="F3932" i="16"/>
  <c r="B3932" i="16"/>
  <c r="F3931" i="16"/>
  <c r="B3931" i="16"/>
  <c r="F3930" i="16"/>
  <c r="B3930" i="16"/>
  <c r="F3929" i="16"/>
  <c r="B3929" i="16"/>
  <c r="F3928" i="16"/>
  <c r="B3928" i="16"/>
  <c r="F3927" i="16"/>
  <c r="B3927" i="16"/>
  <c r="F3926" i="16"/>
  <c r="B3926" i="16"/>
  <c r="F3925" i="16"/>
  <c r="B3925" i="16"/>
  <c r="F3924" i="16"/>
  <c r="B3924" i="16"/>
  <c r="F3923" i="16"/>
  <c r="B3923" i="16"/>
  <c r="F3922" i="16"/>
  <c r="B3922" i="16"/>
  <c r="F3921" i="16"/>
  <c r="B3921" i="16"/>
  <c r="F3920" i="16"/>
  <c r="B3920" i="16"/>
  <c r="F3919" i="16"/>
  <c r="B3919" i="16"/>
  <c r="F3918" i="16"/>
  <c r="B3918" i="16"/>
  <c r="F3917" i="16"/>
  <c r="B3917" i="16"/>
  <c r="F3916" i="16"/>
  <c r="B3916" i="16"/>
  <c r="F3915" i="16"/>
  <c r="B3915" i="16"/>
  <c r="F3914" i="16"/>
  <c r="B3914" i="16"/>
  <c r="F3913" i="16"/>
  <c r="B3913" i="16"/>
  <c r="F3912" i="16"/>
  <c r="B3912" i="16"/>
  <c r="F3911" i="16"/>
  <c r="B3911" i="16"/>
  <c r="F3910" i="16"/>
  <c r="B3910" i="16"/>
  <c r="F3909" i="16"/>
  <c r="B3909" i="16"/>
  <c r="F3908" i="16"/>
  <c r="B3908" i="16"/>
  <c r="F3907" i="16"/>
  <c r="B3907" i="16"/>
  <c r="F3906" i="16"/>
  <c r="B3906" i="16"/>
  <c r="F3905" i="16"/>
  <c r="B3905" i="16"/>
  <c r="F3904" i="16"/>
  <c r="B3904" i="16"/>
  <c r="F3903" i="16"/>
  <c r="B3903" i="16"/>
  <c r="F3902" i="16"/>
  <c r="B3902" i="16"/>
  <c r="F3901" i="16"/>
  <c r="B3901" i="16"/>
  <c r="F3900" i="16"/>
  <c r="B3900" i="16"/>
  <c r="F3899" i="16"/>
  <c r="B3899" i="16"/>
  <c r="F3898" i="16"/>
  <c r="B3898" i="16"/>
  <c r="F3897" i="16"/>
  <c r="B3897" i="16"/>
  <c r="F3896" i="16"/>
  <c r="B3896" i="16"/>
  <c r="F3895" i="16"/>
  <c r="B3895" i="16"/>
  <c r="F3894" i="16"/>
  <c r="B3894" i="16"/>
  <c r="F3893" i="16"/>
  <c r="B3893" i="16"/>
  <c r="F3892" i="16"/>
  <c r="B3892" i="16"/>
  <c r="F3891" i="16"/>
  <c r="B3891" i="16"/>
  <c r="F3890" i="16"/>
  <c r="B3890" i="16"/>
  <c r="F3889" i="16"/>
  <c r="B3889" i="16"/>
  <c r="F3888" i="16"/>
  <c r="B3888" i="16"/>
  <c r="F3887" i="16"/>
  <c r="B3887" i="16"/>
  <c r="F3886" i="16"/>
  <c r="B3886" i="16"/>
  <c r="F3885" i="16"/>
  <c r="B3885" i="16"/>
  <c r="F3884" i="16"/>
  <c r="B3884" i="16"/>
  <c r="F3883" i="16"/>
  <c r="B3883" i="16"/>
  <c r="F3882" i="16"/>
  <c r="B3882" i="16"/>
  <c r="F3881" i="16"/>
  <c r="B3881" i="16"/>
  <c r="F3880" i="16"/>
  <c r="B3880" i="16"/>
  <c r="F3879" i="16"/>
  <c r="B3879" i="16"/>
  <c r="F3878" i="16"/>
  <c r="B3878" i="16"/>
  <c r="F3877" i="16"/>
  <c r="B3877" i="16"/>
  <c r="F3876" i="16"/>
  <c r="B3876" i="16"/>
  <c r="F3875" i="16"/>
  <c r="B3875" i="16"/>
  <c r="F3874" i="16"/>
  <c r="B3874" i="16"/>
  <c r="F3873" i="16"/>
  <c r="B3873" i="16"/>
  <c r="F3872" i="16"/>
  <c r="B3872" i="16"/>
  <c r="F3871" i="16"/>
  <c r="B3871" i="16"/>
  <c r="F3870" i="16"/>
  <c r="B3870" i="16"/>
  <c r="F3869" i="16"/>
  <c r="B3869" i="16"/>
  <c r="F3868" i="16"/>
  <c r="B3868" i="16"/>
  <c r="F3867" i="16"/>
  <c r="B3867" i="16"/>
  <c r="F3866" i="16"/>
  <c r="B3866" i="16"/>
  <c r="F3865" i="16"/>
  <c r="B3865" i="16"/>
  <c r="F3864" i="16"/>
  <c r="B3864" i="16"/>
  <c r="F3863" i="16"/>
  <c r="B3863" i="16"/>
  <c r="F3862" i="16"/>
  <c r="B3862" i="16"/>
  <c r="F3861" i="16"/>
  <c r="B3861" i="16"/>
  <c r="F3860" i="16"/>
  <c r="B3860" i="16"/>
  <c r="F3859" i="16"/>
  <c r="B3859" i="16"/>
  <c r="F3858" i="16"/>
  <c r="B3858" i="16"/>
  <c r="F3857" i="16"/>
  <c r="B3857" i="16"/>
  <c r="F3856" i="16"/>
  <c r="B3856" i="16"/>
  <c r="F3855" i="16"/>
  <c r="B3855" i="16"/>
  <c r="F3854" i="16"/>
  <c r="B3854" i="16"/>
  <c r="F3853" i="16"/>
  <c r="B3853" i="16"/>
  <c r="F3852" i="16"/>
  <c r="B3852" i="16"/>
  <c r="F3851" i="16"/>
  <c r="B3851" i="16"/>
  <c r="F3850" i="16"/>
  <c r="B3850" i="16"/>
  <c r="F3849" i="16"/>
  <c r="B3849" i="16"/>
  <c r="F3848" i="16"/>
  <c r="B3848" i="16"/>
  <c r="F3847" i="16"/>
  <c r="B3847" i="16"/>
  <c r="F3846" i="16"/>
  <c r="B3846" i="16"/>
  <c r="F3845" i="16"/>
  <c r="B3845" i="16"/>
  <c r="F3844" i="16"/>
  <c r="B3844" i="16"/>
  <c r="F3843" i="16"/>
  <c r="B3843" i="16"/>
  <c r="F3842" i="16"/>
  <c r="B3842" i="16"/>
  <c r="F3841" i="16"/>
  <c r="B3841" i="16"/>
  <c r="F3840" i="16"/>
  <c r="B3840" i="16"/>
  <c r="F3839" i="16"/>
  <c r="B3839" i="16"/>
  <c r="F3838" i="16"/>
  <c r="B3838" i="16"/>
  <c r="F3837" i="16"/>
  <c r="B3837" i="16"/>
  <c r="F3836" i="16"/>
  <c r="B3836" i="16"/>
  <c r="F3835" i="16"/>
  <c r="B3835" i="16"/>
  <c r="F3834" i="16"/>
  <c r="B3834" i="16"/>
  <c r="F3833" i="16"/>
  <c r="B3833" i="16"/>
  <c r="F3832" i="16"/>
  <c r="B3832" i="16"/>
  <c r="F3831" i="16"/>
  <c r="B3831" i="16"/>
  <c r="F3830" i="16"/>
  <c r="B3830" i="16"/>
  <c r="F3829" i="16"/>
  <c r="B3829" i="16"/>
  <c r="F3828" i="16"/>
  <c r="B3828" i="16"/>
  <c r="F3827" i="16"/>
  <c r="B3827" i="16"/>
  <c r="F3826" i="16"/>
  <c r="B3826" i="16"/>
  <c r="F3825" i="16"/>
  <c r="B3825" i="16"/>
  <c r="F3824" i="16"/>
  <c r="B3824" i="16"/>
  <c r="F3823" i="16"/>
  <c r="B3823" i="16"/>
  <c r="F3822" i="16"/>
  <c r="B3822" i="16"/>
  <c r="F3821" i="16"/>
  <c r="B3821" i="16"/>
  <c r="F3820" i="16"/>
  <c r="B3820" i="16"/>
  <c r="F3819" i="16"/>
  <c r="B3819" i="16"/>
  <c r="F3818" i="16"/>
  <c r="B3818" i="16"/>
  <c r="F3817" i="16"/>
  <c r="B3817" i="16"/>
  <c r="F3816" i="16"/>
  <c r="B3816" i="16"/>
  <c r="F3815" i="16"/>
  <c r="B3815" i="16"/>
  <c r="F3814" i="16"/>
  <c r="B3814" i="16"/>
  <c r="F3813" i="16"/>
  <c r="B3813" i="16"/>
  <c r="F3812" i="16"/>
  <c r="B3812" i="16"/>
  <c r="F3811" i="16"/>
  <c r="B3811" i="16"/>
  <c r="F3810" i="16"/>
  <c r="B3810" i="16"/>
  <c r="F3809" i="16"/>
  <c r="B3809" i="16"/>
  <c r="F3808" i="16"/>
  <c r="B3808" i="16"/>
  <c r="F3807" i="16"/>
  <c r="B3807" i="16"/>
  <c r="F3806" i="16"/>
  <c r="B3806" i="16"/>
  <c r="F3805" i="16"/>
  <c r="B3805" i="16"/>
  <c r="F3804" i="16"/>
  <c r="B3804" i="16"/>
  <c r="F3803" i="16"/>
  <c r="B3803" i="16"/>
  <c r="F3802" i="16"/>
  <c r="B3802" i="16"/>
  <c r="F3801" i="16"/>
  <c r="B3801" i="16"/>
  <c r="F3800" i="16"/>
  <c r="B3800" i="16"/>
  <c r="F3799" i="16"/>
  <c r="B3799" i="16"/>
  <c r="F3798" i="16"/>
  <c r="B3798" i="16"/>
  <c r="F3797" i="16"/>
  <c r="B3797" i="16"/>
  <c r="F3796" i="16"/>
  <c r="B3796" i="16"/>
  <c r="F3795" i="16"/>
  <c r="B3795" i="16"/>
  <c r="F3794" i="16"/>
  <c r="B3794" i="16"/>
  <c r="F3793" i="16"/>
  <c r="B3793" i="16"/>
  <c r="F3792" i="16"/>
  <c r="B3792" i="16"/>
  <c r="F3791" i="16"/>
  <c r="B3791" i="16"/>
  <c r="F3790" i="16"/>
  <c r="B3790" i="16"/>
  <c r="F3789" i="16"/>
  <c r="B3789" i="16"/>
  <c r="F3788" i="16"/>
  <c r="B3788" i="16"/>
  <c r="F3787" i="16"/>
  <c r="B3787" i="16"/>
  <c r="F3786" i="16"/>
  <c r="B3786" i="16"/>
  <c r="F3785" i="16"/>
  <c r="B3785" i="16"/>
  <c r="F3784" i="16"/>
  <c r="B3784" i="16"/>
  <c r="F3783" i="16"/>
  <c r="B3783" i="16"/>
  <c r="F3782" i="16"/>
  <c r="B3782" i="16"/>
  <c r="F3781" i="16"/>
  <c r="B3781" i="16"/>
  <c r="F3780" i="16"/>
  <c r="B3780" i="16"/>
  <c r="F3779" i="16"/>
  <c r="B3779" i="16"/>
  <c r="F3778" i="16"/>
  <c r="B3778" i="16"/>
  <c r="F3777" i="16"/>
  <c r="B3777" i="16"/>
  <c r="F3776" i="16"/>
  <c r="B3776" i="16"/>
  <c r="F3775" i="16"/>
  <c r="B3775" i="16"/>
  <c r="F3774" i="16"/>
  <c r="B3774" i="16"/>
  <c r="F3773" i="16"/>
  <c r="B3773" i="16"/>
  <c r="F3772" i="16"/>
  <c r="B3772" i="16"/>
  <c r="F3771" i="16"/>
  <c r="B3771" i="16"/>
  <c r="F3770" i="16"/>
  <c r="B3770" i="16"/>
  <c r="F3769" i="16"/>
  <c r="B3769" i="16"/>
  <c r="F3768" i="16"/>
  <c r="B3768" i="16"/>
  <c r="F3767" i="16"/>
  <c r="B3767" i="16"/>
  <c r="F3766" i="16"/>
  <c r="B3766" i="16"/>
  <c r="F3765" i="16"/>
  <c r="B3765" i="16"/>
  <c r="F3764" i="16"/>
  <c r="B3764" i="16"/>
  <c r="F3763" i="16"/>
  <c r="B3763" i="16"/>
  <c r="F3762" i="16"/>
  <c r="B3762" i="16"/>
  <c r="F3761" i="16"/>
  <c r="B3761" i="16"/>
  <c r="F3760" i="16"/>
  <c r="B3760" i="16"/>
  <c r="F3759" i="16"/>
  <c r="B3759" i="16"/>
  <c r="F3758" i="16"/>
  <c r="B3758" i="16"/>
  <c r="F3757" i="16"/>
  <c r="B3757" i="16"/>
  <c r="F3756" i="16"/>
  <c r="B3756" i="16"/>
  <c r="F3755" i="16"/>
  <c r="B3755" i="16"/>
  <c r="F3754" i="16"/>
  <c r="B3754" i="16"/>
  <c r="F3753" i="16"/>
  <c r="B3753" i="16"/>
  <c r="F3752" i="16"/>
  <c r="B3752" i="16"/>
  <c r="F3751" i="16"/>
  <c r="B3751" i="16"/>
  <c r="F3750" i="16"/>
  <c r="B3750" i="16"/>
  <c r="F3749" i="16"/>
  <c r="B3749" i="16"/>
  <c r="F3748" i="16"/>
  <c r="B3748" i="16"/>
  <c r="F3747" i="16"/>
  <c r="B3747" i="16"/>
  <c r="F3746" i="16"/>
  <c r="B3746" i="16"/>
  <c r="F3745" i="16"/>
  <c r="B3745" i="16"/>
  <c r="F3744" i="16"/>
  <c r="B3744" i="16"/>
  <c r="F3743" i="16"/>
  <c r="B3743" i="16"/>
  <c r="F3742" i="16"/>
  <c r="B3742" i="16"/>
  <c r="F3741" i="16"/>
  <c r="B3741" i="16"/>
  <c r="F3740" i="16"/>
  <c r="B3740" i="16"/>
  <c r="F3739" i="16"/>
  <c r="B3739" i="16"/>
  <c r="F3738" i="16"/>
  <c r="B3738" i="16"/>
  <c r="F3737" i="16"/>
  <c r="B3737" i="16"/>
  <c r="F3736" i="16"/>
  <c r="B3736" i="16"/>
  <c r="F3735" i="16"/>
  <c r="B3735" i="16"/>
  <c r="F3734" i="16"/>
  <c r="B3734" i="16"/>
  <c r="F3733" i="16"/>
  <c r="B3733" i="16"/>
  <c r="F3732" i="16"/>
  <c r="B3732" i="16"/>
  <c r="F3731" i="16"/>
  <c r="B3731" i="16"/>
  <c r="F3730" i="16"/>
  <c r="B3730" i="16"/>
  <c r="F3729" i="16"/>
  <c r="B3729" i="16"/>
  <c r="F3728" i="16"/>
  <c r="B3728" i="16"/>
  <c r="F3727" i="16"/>
  <c r="B3727" i="16"/>
  <c r="F3726" i="16"/>
  <c r="B3726" i="16"/>
  <c r="F3725" i="16"/>
  <c r="B3725" i="16"/>
  <c r="F3724" i="16"/>
  <c r="B3724" i="16"/>
  <c r="F3723" i="16"/>
  <c r="B3723" i="16"/>
  <c r="F3722" i="16"/>
  <c r="B3722" i="16"/>
  <c r="F3721" i="16"/>
  <c r="B3721" i="16"/>
  <c r="F3720" i="16"/>
  <c r="B3720" i="16"/>
  <c r="F3719" i="16"/>
  <c r="B3719" i="16"/>
  <c r="F3718" i="16"/>
  <c r="B3718" i="16"/>
  <c r="F3717" i="16"/>
  <c r="B3717" i="16"/>
  <c r="F3716" i="16"/>
  <c r="B3716" i="16"/>
  <c r="F3715" i="16"/>
  <c r="B3715" i="16"/>
  <c r="F3714" i="16"/>
  <c r="B3714" i="16"/>
  <c r="F3713" i="16"/>
  <c r="B3713" i="16"/>
  <c r="F3712" i="16"/>
  <c r="B3712" i="16"/>
  <c r="F3711" i="16"/>
  <c r="B3711" i="16"/>
  <c r="F3710" i="16"/>
  <c r="B3710" i="16"/>
  <c r="F3709" i="16"/>
  <c r="B3709" i="16"/>
  <c r="F3708" i="16"/>
  <c r="B3708" i="16"/>
  <c r="F3707" i="16"/>
  <c r="B3707" i="16"/>
  <c r="F3706" i="16"/>
  <c r="B3706" i="16"/>
  <c r="F3705" i="16"/>
  <c r="B3705" i="16"/>
  <c r="F3704" i="16"/>
  <c r="B3704" i="16"/>
  <c r="F3703" i="16"/>
  <c r="B3703" i="16"/>
  <c r="F3702" i="16"/>
  <c r="B3702" i="16"/>
  <c r="F3701" i="16"/>
  <c r="B3701" i="16"/>
  <c r="F3700" i="16"/>
  <c r="B3700" i="16"/>
  <c r="F3699" i="16"/>
  <c r="B3699" i="16"/>
  <c r="F3698" i="16"/>
  <c r="B3698" i="16"/>
  <c r="F3697" i="16"/>
  <c r="B3697" i="16"/>
  <c r="F3696" i="16"/>
  <c r="B3696" i="16"/>
  <c r="F3695" i="16"/>
  <c r="B3695" i="16"/>
  <c r="F3694" i="16"/>
  <c r="B3694" i="16"/>
  <c r="F3693" i="16"/>
  <c r="B3693" i="16"/>
  <c r="F3692" i="16"/>
  <c r="B3692" i="16"/>
  <c r="F3691" i="16"/>
  <c r="B3691" i="16"/>
  <c r="F3690" i="16"/>
  <c r="B3690" i="16"/>
  <c r="F3689" i="16"/>
  <c r="B3689" i="16"/>
  <c r="F3688" i="16"/>
  <c r="B3688" i="16"/>
  <c r="F3687" i="16"/>
  <c r="B3687" i="16"/>
  <c r="F3686" i="16"/>
  <c r="B3686" i="16"/>
  <c r="F3685" i="16"/>
  <c r="B3685" i="16"/>
  <c r="F3684" i="16"/>
  <c r="B3684" i="16"/>
  <c r="F3683" i="16"/>
  <c r="B3683" i="16"/>
  <c r="F3682" i="16"/>
  <c r="B3682" i="16"/>
  <c r="F3681" i="16"/>
  <c r="B3681" i="16"/>
  <c r="F3680" i="16"/>
  <c r="B3680" i="16"/>
  <c r="F3679" i="16"/>
  <c r="B3679" i="16"/>
  <c r="F3678" i="16"/>
  <c r="B3678" i="16"/>
  <c r="F3677" i="16"/>
  <c r="B3677" i="16"/>
  <c r="F3676" i="16"/>
  <c r="B3676" i="16"/>
  <c r="F3675" i="16"/>
  <c r="B3675" i="16"/>
  <c r="F3674" i="16"/>
  <c r="B3674" i="16"/>
  <c r="F3673" i="16"/>
  <c r="B3673" i="16"/>
  <c r="F3672" i="16"/>
  <c r="B3672" i="16"/>
  <c r="F3671" i="16"/>
  <c r="B3671" i="16"/>
  <c r="F3670" i="16"/>
  <c r="B3670" i="16"/>
  <c r="F3669" i="16"/>
  <c r="B3669" i="16"/>
  <c r="F3668" i="16"/>
  <c r="B3668" i="16"/>
  <c r="F3667" i="16"/>
  <c r="B3667" i="16"/>
  <c r="F3666" i="16"/>
  <c r="B3666" i="16"/>
  <c r="F3665" i="16"/>
  <c r="B3665" i="16"/>
  <c r="F3664" i="16"/>
  <c r="B3664" i="16"/>
  <c r="F3663" i="16"/>
  <c r="B3663" i="16"/>
  <c r="F3662" i="16"/>
  <c r="B3662" i="16"/>
  <c r="F3661" i="16"/>
  <c r="B3661" i="16"/>
  <c r="F3660" i="16"/>
  <c r="B3660" i="16"/>
  <c r="F3659" i="16"/>
  <c r="B3659" i="16"/>
  <c r="F3658" i="16"/>
  <c r="B3658" i="16"/>
  <c r="F3657" i="16"/>
  <c r="B3657" i="16"/>
  <c r="F3656" i="16"/>
  <c r="B3656" i="16"/>
  <c r="F3655" i="16"/>
  <c r="B3655" i="16"/>
  <c r="F3654" i="16"/>
  <c r="B3654" i="16"/>
  <c r="F3653" i="16"/>
  <c r="B3653" i="16"/>
  <c r="F3652" i="16"/>
  <c r="B3652" i="16"/>
  <c r="F3651" i="16"/>
  <c r="B3651" i="16"/>
  <c r="F3650" i="16"/>
  <c r="B3650" i="16"/>
  <c r="F3649" i="16"/>
  <c r="B3649" i="16"/>
  <c r="F3648" i="16"/>
  <c r="B3648" i="16"/>
  <c r="F3647" i="16"/>
  <c r="B3647" i="16"/>
  <c r="F3646" i="16"/>
  <c r="B3646" i="16"/>
  <c r="F3645" i="16"/>
  <c r="B3645" i="16"/>
  <c r="F3644" i="16"/>
  <c r="B3644" i="16"/>
  <c r="F3643" i="16"/>
  <c r="B3643" i="16"/>
  <c r="F3642" i="16"/>
  <c r="B3642" i="16"/>
  <c r="F3641" i="16"/>
  <c r="B3641" i="16"/>
  <c r="F3640" i="16"/>
  <c r="B3640" i="16"/>
  <c r="F3639" i="16"/>
  <c r="B3639" i="16"/>
  <c r="F3638" i="16"/>
  <c r="B3638" i="16"/>
  <c r="F3637" i="16"/>
  <c r="B3637" i="16"/>
  <c r="F3636" i="16"/>
  <c r="B3636" i="16"/>
  <c r="F3635" i="16"/>
  <c r="B3635" i="16"/>
  <c r="F3634" i="16"/>
  <c r="B3634" i="16"/>
  <c r="F3633" i="16"/>
  <c r="B3633" i="16"/>
  <c r="F3632" i="16"/>
  <c r="B3632" i="16"/>
  <c r="F3631" i="16"/>
  <c r="B3631" i="16"/>
  <c r="F3630" i="16"/>
  <c r="B3630" i="16"/>
  <c r="F3629" i="16"/>
  <c r="B3629" i="16"/>
  <c r="F3628" i="16"/>
  <c r="B3628" i="16"/>
  <c r="F3627" i="16"/>
  <c r="B3627" i="16"/>
  <c r="F3626" i="16"/>
  <c r="B3626" i="16"/>
  <c r="F3625" i="16"/>
  <c r="B3625" i="16"/>
  <c r="F3624" i="16"/>
  <c r="B3624" i="16"/>
  <c r="F3623" i="16"/>
  <c r="B3623" i="16"/>
  <c r="F3622" i="16"/>
  <c r="B3622" i="16"/>
  <c r="F3621" i="16"/>
  <c r="B3621" i="16"/>
  <c r="F3620" i="16"/>
  <c r="B3620" i="16"/>
  <c r="F3619" i="16"/>
  <c r="B3619" i="16"/>
  <c r="F3618" i="16"/>
  <c r="B3618" i="16"/>
  <c r="F3617" i="16"/>
  <c r="B3617" i="16"/>
  <c r="F3616" i="16"/>
  <c r="B3616" i="16"/>
  <c r="F3615" i="16"/>
  <c r="B3615" i="16"/>
  <c r="F3614" i="16"/>
  <c r="B3614" i="16"/>
  <c r="F3613" i="16"/>
  <c r="B3613" i="16"/>
  <c r="F3612" i="16"/>
  <c r="B3612" i="16"/>
  <c r="F3611" i="16"/>
  <c r="B3611" i="16"/>
  <c r="F3610" i="16"/>
  <c r="B3610" i="16"/>
  <c r="F3609" i="16"/>
  <c r="B3609" i="16"/>
  <c r="F3608" i="16"/>
  <c r="B3608" i="16"/>
  <c r="F3607" i="16"/>
  <c r="B3607" i="16"/>
  <c r="F3606" i="16"/>
  <c r="B3606" i="16"/>
  <c r="F3605" i="16"/>
  <c r="B3605" i="16"/>
  <c r="F3604" i="16"/>
  <c r="B3604" i="16"/>
  <c r="F3603" i="16"/>
  <c r="B3603" i="16"/>
  <c r="F3602" i="16"/>
  <c r="B3602" i="16"/>
  <c r="F3601" i="16"/>
  <c r="B3601" i="16"/>
  <c r="F3600" i="16"/>
  <c r="B3600" i="16"/>
  <c r="F3599" i="16"/>
  <c r="B3599" i="16"/>
  <c r="F3598" i="16"/>
  <c r="B3598" i="16"/>
  <c r="F3597" i="16"/>
  <c r="B3597" i="16"/>
  <c r="F3596" i="16"/>
  <c r="B3596" i="16"/>
  <c r="F3595" i="16"/>
  <c r="B3595" i="16"/>
  <c r="F3594" i="16"/>
  <c r="B3594" i="16"/>
  <c r="F3593" i="16"/>
  <c r="B3593" i="16"/>
  <c r="F3592" i="16"/>
  <c r="B3592" i="16"/>
  <c r="F3591" i="16"/>
  <c r="B3591" i="16"/>
  <c r="F3590" i="16"/>
  <c r="B3590" i="16"/>
  <c r="F3589" i="16"/>
  <c r="B3589" i="16"/>
  <c r="F3588" i="16"/>
  <c r="B3588" i="16"/>
  <c r="F3587" i="16"/>
  <c r="B3587" i="16"/>
  <c r="F3586" i="16"/>
  <c r="B3586" i="16"/>
  <c r="F3585" i="16"/>
  <c r="B3585" i="16"/>
  <c r="F3584" i="16"/>
  <c r="B3584" i="16"/>
  <c r="F3583" i="16"/>
  <c r="B3583" i="16"/>
  <c r="F3582" i="16"/>
  <c r="B3582" i="16"/>
  <c r="F3581" i="16"/>
  <c r="B3581" i="16"/>
  <c r="F3580" i="16"/>
  <c r="B3580" i="16"/>
  <c r="F3579" i="16"/>
  <c r="B3579" i="16"/>
  <c r="F3578" i="16"/>
  <c r="B3578" i="16"/>
  <c r="F3577" i="16"/>
  <c r="B3577" i="16"/>
  <c r="F3576" i="16"/>
  <c r="B3576" i="16"/>
  <c r="F3575" i="16"/>
  <c r="B3575" i="16"/>
  <c r="F3574" i="16"/>
  <c r="B3574" i="16"/>
  <c r="F3573" i="16"/>
  <c r="B3573" i="16"/>
  <c r="F3572" i="16"/>
  <c r="B3572" i="16"/>
  <c r="F3571" i="16"/>
  <c r="B3571" i="16"/>
  <c r="F3570" i="16"/>
  <c r="B3570" i="16"/>
  <c r="F3569" i="16"/>
  <c r="B3569" i="16"/>
  <c r="F3568" i="16"/>
  <c r="B3568" i="16"/>
  <c r="F3567" i="16"/>
  <c r="B3567" i="16"/>
  <c r="F3566" i="16"/>
  <c r="B3566" i="16"/>
  <c r="F3565" i="16"/>
  <c r="B3565" i="16"/>
  <c r="F3564" i="16"/>
  <c r="B3564" i="16"/>
  <c r="F3563" i="16"/>
  <c r="B3563" i="16"/>
  <c r="F3562" i="16"/>
  <c r="B3562" i="16"/>
  <c r="F3561" i="16"/>
  <c r="B3561" i="16"/>
  <c r="F3560" i="16"/>
  <c r="B3560" i="16"/>
  <c r="F3559" i="16"/>
  <c r="B3559" i="16"/>
  <c r="F3558" i="16"/>
  <c r="B3558" i="16"/>
  <c r="F3557" i="16"/>
  <c r="B3557" i="16"/>
  <c r="F3556" i="16"/>
  <c r="B3556" i="16"/>
  <c r="F3555" i="16"/>
  <c r="B3555" i="16"/>
  <c r="F3554" i="16"/>
  <c r="B3554" i="16"/>
  <c r="F3553" i="16"/>
  <c r="B3553" i="16"/>
  <c r="F3552" i="16"/>
  <c r="B3552" i="16"/>
  <c r="F3551" i="16"/>
  <c r="B3551" i="16"/>
  <c r="F3550" i="16"/>
  <c r="B3550" i="16"/>
  <c r="F3549" i="16"/>
  <c r="B3549" i="16"/>
  <c r="F3548" i="16"/>
  <c r="B3548" i="16"/>
  <c r="F3547" i="16"/>
  <c r="B3547" i="16"/>
  <c r="F3546" i="16"/>
  <c r="B3546" i="16"/>
  <c r="F3545" i="16"/>
  <c r="B3545" i="16"/>
  <c r="F3544" i="16"/>
  <c r="B3544" i="16"/>
  <c r="F3543" i="16"/>
  <c r="B3543" i="16"/>
  <c r="F3542" i="16"/>
  <c r="B3542" i="16"/>
  <c r="F3541" i="16"/>
  <c r="B3541" i="16"/>
  <c r="F3540" i="16"/>
  <c r="B3540" i="16"/>
  <c r="F3539" i="16"/>
  <c r="B3539" i="16"/>
  <c r="F3538" i="16"/>
  <c r="B3538" i="16"/>
  <c r="F3537" i="16"/>
  <c r="B3537" i="16"/>
  <c r="F3536" i="16"/>
  <c r="B3536" i="16"/>
  <c r="F3535" i="16"/>
  <c r="B3535" i="16"/>
  <c r="F3534" i="16"/>
  <c r="B3534" i="16"/>
  <c r="F3533" i="16"/>
  <c r="B3533" i="16"/>
  <c r="F3532" i="16"/>
  <c r="B3532" i="16"/>
  <c r="F3531" i="16"/>
  <c r="B3531" i="16"/>
  <c r="F3530" i="16"/>
  <c r="B3530" i="16"/>
  <c r="F3529" i="16"/>
  <c r="B3529" i="16"/>
  <c r="F3528" i="16"/>
  <c r="B3528" i="16"/>
  <c r="F3527" i="16"/>
  <c r="B3527" i="16"/>
  <c r="F3526" i="16"/>
  <c r="B3526" i="16"/>
  <c r="F3525" i="16"/>
  <c r="B3525" i="16"/>
  <c r="F3524" i="16"/>
  <c r="B3524" i="16"/>
  <c r="F3523" i="16"/>
  <c r="B3523" i="16"/>
  <c r="F3522" i="16"/>
  <c r="B3522" i="16"/>
  <c r="F3521" i="16"/>
  <c r="B3521" i="16"/>
  <c r="F3520" i="16"/>
  <c r="B3520" i="16"/>
  <c r="F3519" i="16"/>
  <c r="B3519" i="16"/>
  <c r="F3518" i="16"/>
  <c r="B3518" i="16"/>
  <c r="F3517" i="16"/>
  <c r="B3517" i="16"/>
  <c r="F3516" i="16"/>
  <c r="B3516" i="16"/>
  <c r="F3515" i="16"/>
  <c r="B3515" i="16"/>
  <c r="F3514" i="16"/>
  <c r="B3514" i="16"/>
  <c r="F3513" i="16"/>
  <c r="B3513" i="16"/>
  <c r="F3512" i="16"/>
  <c r="B3512" i="16"/>
  <c r="F3511" i="16"/>
  <c r="B3511" i="16"/>
  <c r="F3510" i="16"/>
  <c r="B3510" i="16"/>
  <c r="F3509" i="16"/>
  <c r="B3509" i="16"/>
  <c r="F3508" i="16"/>
  <c r="B3508" i="16"/>
  <c r="F3507" i="16"/>
  <c r="B3507" i="16"/>
  <c r="F3506" i="16"/>
  <c r="B3506" i="16"/>
  <c r="F3505" i="16"/>
  <c r="B3505" i="16"/>
  <c r="F3504" i="16"/>
  <c r="B3504" i="16"/>
  <c r="F3503" i="16"/>
  <c r="B3503" i="16"/>
  <c r="F3502" i="16"/>
  <c r="B3502" i="16"/>
  <c r="F3501" i="16"/>
  <c r="B3501" i="16"/>
  <c r="F3500" i="16"/>
  <c r="B3500" i="16"/>
  <c r="F3499" i="16"/>
  <c r="B3499" i="16"/>
  <c r="F3498" i="16"/>
  <c r="B3498" i="16"/>
  <c r="F3497" i="16"/>
  <c r="B3497" i="16"/>
  <c r="F3496" i="16"/>
  <c r="B3496" i="16"/>
  <c r="F3495" i="16"/>
  <c r="B3495" i="16"/>
  <c r="F3494" i="16"/>
  <c r="B3494" i="16"/>
  <c r="F3493" i="16"/>
  <c r="B3493" i="16"/>
  <c r="F3492" i="16"/>
  <c r="B3492" i="16"/>
  <c r="F3491" i="16"/>
  <c r="B3491" i="16"/>
  <c r="F3490" i="16"/>
  <c r="B3490" i="16"/>
  <c r="F3489" i="16"/>
  <c r="B3489" i="16"/>
  <c r="F3488" i="16"/>
  <c r="B3488" i="16"/>
  <c r="F3487" i="16"/>
  <c r="B3487" i="16"/>
  <c r="F3486" i="16"/>
  <c r="B3486" i="16"/>
  <c r="F3485" i="16"/>
  <c r="B3485" i="16"/>
  <c r="F3484" i="16"/>
  <c r="B3484" i="16"/>
  <c r="F3483" i="16"/>
  <c r="B3483" i="16"/>
  <c r="F3482" i="16"/>
  <c r="B3482" i="16"/>
  <c r="F3481" i="16"/>
  <c r="B3481" i="16"/>
  <c r="F3480" i="16"/>
  <c r="B3480" i="16"/>
  <c r="F3479" i="16"/>
  <c r="B3479" i="16"/>
  <c r="F3478" i="16"/>
  <c r="B3478" i="16"/>
  <c r="F3477" i="16"/>
  <c r="B3477" i="16"/>
  <c r="F3476" i="16"/>
  <c r="B3476" i="16"/>
  <c r="F3475" i="16"/>
  <c r="B3475" i="16"/>
  <c r="F3474" i="16"/>
  <c r="B3474" i="16"/>
  <c r="F3473" i="16"/>
  <c r="B3473" i="16"/>
  <c r="F3472" i="16"/>
  <c r="B3472" i="16"/>
  <c r="F3471" i="16"/>
  <c r="B3471" i="16"/>
  <c r="F3470" i="16"/>
  <c r="B3470" i="16"/>
  <c r="F3469" i="16"/>
  <c r="B3469" i="16"/>
  <c r="F3468" i="16"/>
  <c r="B3468" i="16"/>
  <c r="F3467" i="16"/>
  <c r="B3467" i="16"/>
  <c r="F3466" i="16"/>
  <c r="B3466" i="16"/>
  <c r="F3465" i="16"/>
  <c r="B3465" i="16"/>
  <c r="F3464" i="16"/>
  <c r="B3464" i="16"/>
  <c r="F3463" i="16"/>
  <c r="B3463" i="16"/>
  <c r="F3462" i="16"/>
  <c r="B3462" i="16"/>
  <c r="F3461" i="16"/>
  <c r="B3461" i="16"/>
  <c r="F3460" i="16"/>
  <c r="B3460" i="16"/>
  <c r="F3459" i="16"/>
  <c r="B3459" i="16"/>
  <c r="F3458" i="16"/>
  <c r="B3458" i="16"/>
  <c r="F3457" i="16"/>
  <c r="B3457" i="16"/>
  <c r="F3456" i="16"/>
  <c r="B3456" i="16"/>
  <c r="F3455" i="16"/>
  <c r="B3455" i="16"/>
  <c r="F3454" i="16"/>
  <c r="B3454" i="16"/>
  <c r="F3453" i="16"/>
  <c r="B3453" i="16"/>
  <c r="F3452" i="16"/>
  <c r="B3452" i="16"/>
  <c r="F3451" i="16"/>
  <c r="B3451" i="16"/>
  <c r="F3450" i="16"/>
  <c r="B3450" i="16"/>
  <c r="F3449" i="16"/>
  <c r="B3449" i="16"/>
  <c r="F3448" i="16"/>
  <c r="B3448" i="16"/>
  <c r="F3447" i="16"/>
  <c r="B3447" i="16"/>
  <c r="F3446" i="16"/>
  <c r="B3446" i="16"/>
  <c r="F3445" i="16"/>
  <c r="B3445" i="16"/>
  <c r="F3444" i="16"/>
  <c r="B3444" i="16"/>
  <c r="F3443" i="16"/>
  <c r="B3443" i="16"/>
  <c r="F3442" i="16"/>
  <c r="B3442" i="16"/>
  <c r="F3441" i="16"/>
  <c r="B3441" i="16"/>
  <c r="F3440" i="16"/>
  <c r="B3440" i="16"/>
  <c r="F3439" i="16"/>
  <c r="B3439" i="16"/>
  <c r="F3438" i="16"/>
  <c r="B3438" i="16"/>
  <c r="F3437" i="16"/>
  <c r="B3437" i="16"/>
  <c r="F3436" i="16"/>
  <c r="B3436" i="16"/>
  <c r="F3435" i="16"/>
  <c r="B3435" i="16"/>
  <c r="F3434" i="16"/>
  <c r="B3434" i="16"/>
  <c r="F3433" i="16"/>
  <c r="B3433" i="16"/>
  <c r="F3432" i="16"/>
  <c r="B3432" i="16"/>
  <c r="F3431" i="16"/>
  <c r="B3431" i="16"/>
  <c r="F3430" i="16"/>
  <c r="B3430" i="16"/>
  <c r="F3429" i="16"/>
  <c r="B3429" i="16"/>
  <c r="F3428" i="16"/>
  <c r="B3428" i="16"/>
  <c r="F3427" i="16"/>
  <c r="B3427" i="16"/>
  <c r="F3426" i="16"/>
  <c r="B3426" i="16"/>
  <c r="F3425" i="16"/>
  <c r="B3425" i="16"/>
  <c r="F3424" i="16"/>
  <c r="B3424" i="16"/>
  <c r="F3423" i="16"/>
  <c r="B3423" i="16"/>
  <c r="F3422" i="16"/>
  <c r="B3422" i="16"/>
  <c r="F3421" i="16"/>
  <c r="B3421" i="16"/>
  <c r="F3420" i="16"/>
  <c r="B3420" i="16"/>
  <c r="F3419" i="16"/>
  <c r="B3419" i="16"/>
  <c r="F3418" i="16"/>
  <c r="B3418" i="16"/>
  <c r="F3417" i="16"/>
  <c r="B3417" i="16"/>
  <c r="F3416" i="16"/>
  <c r="B3416" i="16"/>
  <c r="F3415" i="16"/>
  <c r="B3415" i="16"/>
  <c r="F3414" i="16"/>
  <c r="B3414" i="16"/>
  <c r="F3413" i="16"/>
  <c r="B3413" i="16"/>
  <c r="F3412" i="16"/>
  <c r="B3412" i="16"/>
  <c r="F3411" i="16"/>
  <c r="B3411" i="16"/>
  <c r="F3410" i="16"/>
  <c r="B3410" i="16"/>
  <c r="F3409" i="16"/>
  <c r="B3409" i="16"/>
  <c r="F3408" i="16"/>
  <c r="B3408" i="16"/>
  <c r="F3407" i="16"/>
  <c r="B3407" i="16"/>
  <c r="F3406" i="16"/>
  <c r="B3406" i="16"/>
  <c r="F3405" i="16"/>
  <c r="B3405" i="16"/>
  <c r="F3404" i="16"/>
  <c r="B3404" i="16"/>
  <c r="F3403" i="16"/>
  <c r="B3403" i="16"/>
  <c r="F3402" i="16"/>
  <c r="B3402" i="16"/>
  <c r="F3401" i="16"/>
  <c r="B3401" i="16"/>
  <c r="F3400" i="16"/>
  <c r="B3400" i="16"/>
  <c r="F3399" i="16"/>
  <c r="B3399" i="16"/>
  <c r="F3398" i="16"/>
  <c r="B3398" i="16"/>
  <c r="F3397" i="16"/>
  <c r="B3397" i="16"/>
  <c r="F3396" i="16"/>
  <c r="B3396" i="16"/>
  <c r="F3395" i="16"/>
  <c r="B3395" i="16"/>
  <c r="F3394" i="16"/>
  <c r="B3394" i="16"/>
  <c r="F3393" i="16"/>
  <c r="B3393" i="16"/>
  <c r="F3392" i="16"/>
  <c r="B3392" i="16"/>
  <c r="F3391" i="16"/>
  <c r="B3391" i="16"/>
  <c r="F3390" i="16"/>
  <c r="B3390" i="16"/>
  <c r="F3389" i="16"/>
  <c r="B3389" i="16"/>
  <c r="F3388" i="16"/>
  <c r="B3388" i="16"/>
  <c r="F3387" i="16"/>
  <c r="B3387" i="16"/>
  <c r="F3386" i="16"/>
  <c r="B3386" i="16"/>
  <c r="F3385" i="16"/>
  <c r="B3385" i="16"/>
  <c r="F3384" i="16"/>
  <c r="B3384" i="16"/>
  <c r="F3383" i="16"/>
  <c r="B3383" i="16"/>
  <c r="F3382" i="16"/>
  <c r="B3382" i="16"/>
  <c r="F3381" i="16"/>
  <c r="B3381" i="16"/>
  <c r="F3380" i="16"/>
  <c r="B3380" i="16"/>
  <c r="F3379" i="16"/>
  <c r="B3379" i="16"/>
  <c r="F3378" i="16"/>
  <c r="B3378" i="16"/>
  <c r="F3377" i="16"/>
  <c r="B3377" i="16"/>
  <c r="F3376" i="16"/>
  <c r="B3376" i="16"/>
  <c r="F3375" i="16"/>
  <c r="B3375" i="16"/>
  <c r="F3374" i="16"/>
  <c r="B3374" i="16"/>
  <c r="F3373" i="16"/>
  <c r="B3373" i="16"/>
  <c r="F3372" i="16"/>
  <c r="B3372" i="16"/>
  <c r="F3371" i="16"/>
  <c r="B3371" i="16"/>
  <c r="F3370" i="16"/>
  <c r="B3370" i="16"/>
  <c r="F3369" i="16"/>
  <c r="B3369" i="16"/>
  <c r="F3368" i="16"/>
  <c r="B3368" i="16"/>
  <c r="F3367" i="16"/>
  <c r="B3367" i="16"/>
  <c r="F3366" i="16"/>
  <c r="B3366" i="16"/>
  <c r="F3365" i="16"/>
  <c r="B3365" i="16"/>
  <c r="F3364" i="16"/>
  <c r="B3364" i="16"/>
  <c r="F3363" i="16"/>
  <c r="B3363" i="16"/>
  <c r="F3362" i="16"/>
  <c r="B3362" i="16"/>
  <c r="F3361" i="16"/>
  <c r="B3361" i="16"/>
  <c r="F3360" i="16"/>
  <c r="B3360" i="16"/>
  <c r="F3359" i="16"/>
  <c r="B3359" i="16"/>
  <c r="F3358" i="16"/>
  <c r="B3358" i="16"/>
  <c r="F3357" i="16"/>
  <c r="B3357" i="16"/>
  <c r="F3356" i="16"/>
  <c r="B3356" i="16"/>
  <c r="F3355" i="16"/>
  <c r="B3355" i="16"/>
  <c r="F3354" i="16"/>
  <c r="B3354" i="16"/>
  <c r="F3353" i="16"/>
  <c r="B3353" i="16"/>
  <c r="F3352" i="16"/>
  <c r="B3352" i="16"/>
  <c r="F3351" i="16"/>
  <c r="B3351" i="16"/>
  <c r="F3350" i="16"/>
  <c r="B3350" i="16"/>
  <c r="F3349" i="16"/>
  <c r="B3349" i="16"/>
  <c r="F3348" i="16"/>
  <c r="B3348" i="16"/>
  <c r="F3347" i="16"/>
  <c r="B3347" i="16"/>
  <c r="F3346" i="16"/>
  <c r="B3346" i="16"/>
  <c r="F3345" i="16"/>
  <c r="B3345" i="16"/>
  <c r="F3344" i="16"/>
  <c r="B3344" i="16"/>
  <c r="F3343" i="16"/>
  <c r="B3343" i="16"/>
  <c r="F3342" i="16"/>
  <c r="B3342" i="16"/>
  <c r="F3341" i="16"/>
  <c r="B3341" i="16"/>
  <c r="F3340" i="16"/>
  <c r="B3340" i="16"/>
  <c r="F3339" i="16"/>
  <c r="B3339" i="16"/>
  <c r="F3338" i="16"/>
  <c r="B3338" i="16"/>
  <c r="F3337" i="16"/>
  <c r="B3337" i="16"/>
  <c r="F3336" i="16"/>
  <c r="B3336" i="16"/>
  <c r="F3335" i="16"/>
  <c r="B3335" i="16"/>
  <c r="F3334" i="16"/>
  <c r="B3334" i="16"/>
  <c r="F3333" i="16"/>
  <c r="B3333" i="16"/>
  <c r="F3332" i="16"/>
  <c r="B3332" i="16"/>
  <c r="F3331" i="16"/>
  <c r="B3331" i="16"/>
  <c r="F3330" i="16"/>
  <c r="B3330" i="16"/>
  <c r="F3329" i="16"/>
  <c r="B3329" i="16"/>
  <c r="F3328" i="16"/>
  <c r="B3328" i="16"/>
  <c r="F3327" i="16"/>
  <c r="B3327" i="16"/>
  <c r="F3326" i="16"/>
  <c r="B3326" i="16"/>
  <c r="F3325" i="16"/>
  <c r="B3325" i="16"/>
  <c r="F3324" i="16"/>
  <c r="B3324" i="16"/>
  <c r="F3323" i="16"/>
  <c r="B3323" i="16"/>
  <c r="F3322" i="16"/>
  <c r="B3322" i="16"/>
  <c r="F3321" i="16"/>
  <c r="B3321" i="16"/>
  <c r="F3320" i="16"/>
  <c r="B3320" i="16"/>
  <c r="F3319" i="16"/>
  <c r="B3319" i="16"/>
  <c r="F3318" i="16"/>
  <c r="B3318" i="16"/>
  <c r="F3317" i="16"/>
  <c r="B3317" i="16"/>
  <c r="F3316" i="16"/>
  <c r="B3316" i="16"/>
  <c r="F3315" i="16"/>
  <c r="B3315" i="16"/>
  <c r="F3314" i="16"/>
  <c r="B3314" i="16"/>
  <c r="F3313" i="16"/>
  <c r="B3313" i="16"/>
  <c r="F3312" i="16"/>
  <c r="B3312" i="16"/>
  <c r="F3311" i="16"/>
  <c r="B3311" i="16"/>
  <c r="F3310" i="16"/>
  <c r="B3310" i="16"/>
  <c r="F3309" i="16"/>
  <c r="B3309" i="16"/>
  <c r="F3308" i="16"/>
  <c r="B3308" i="16"/>
  <c r="F3307" i="16"/>
  <c r="B3307" i="16"/>
  <c r="F3306" i="16"/>
  <c r="B3306" i="16"/>
  <c r="F3305" i="16"/>
  <c r="B3305" i="16"/>
  <c r="F3304" i="16"/>
  <c r="B3304" i="16"/>
  <c r="F3303" i="16"/>
  <c r="B3303" i="16"/>
  <c r="F3302" i="16"/>
  <c r="B3302" i="16"/>
  <c r="F3301" i="16"/>
  <c r="B3301" i="16"/>
  <c r="F3300" i="16"/>
  <c r="B3300" i="16"/>
  <c r="F3299" i="16"/>
  <c r="B3299" i="16"/>
  <c r="F3298" i="16"/>
  <c r="B3298" i="16"/>
  <c r="F3297" i="16"/>
  <c r="B3297" i="16"/>
  <c r="F3296" i="16"/>
  <c r="B3296" i="16"/>
  <c r="F3295" i="16"/>
  <c r="B3295" i="16"/>
  <c r="F3294" i="16"/>
  <c r="B3294" i="16"/>
  <c r="F3293" i="16"/>
  <c r="B3293" i="16"/>
  <c r="F3292" i="16"/>
  <c r="B3292" i="16"/>
  <c r="F3291" i="16"/>
  <c r="B3291" i="16"/>
  <c r="F3290" i="16"/>
  <c r="B3290" i="16"/>
  <c r="F3289" i="16"/>
  <c r="B3289" i="16"/>
  <c r="F3288" i="16"/>
  <c r="B3288" i="16"/>
  <c r="F3287" i="16"/>
  <c r="B3287" i="16"/>
  <c r="F3286" i="16"/>
  <c r="B3286" i="16"/>
  <c r="F3285" i="16"/>
  <c r="B3285" i="16"/>
  <c r="F3284" i="16"/>
  <c r="B3284" i="16"/>
  <c r="F3283" i="16"/>
  <c r="B3283" i="16"/>
  <c r="F3282" i="16"/>
  <c r="B3282" i="16"/>
  <c r="F3281" i="16"/>
  <c r="B3281" i="16"/>
  <c r="F3280" i="16"/>
  <c r="B3280" i="16"/>
  <c r="F3279" i="16"/>
  <c r="B3279" i="16"/>
  <c r="F3278" i="16"/>
  <c r="B3278" i="16"/>
  <c r="F3277" i="16"/>
  <c r="B3277" i="16"/>
  <c r="F3276" i="16"/>
  <c r="B3276" i="16"/>
  <c r="F3275" i="16"/>
  <c r="B3275" i="16"/>
  <c r="F3274" i="16"/>
  <c r="B3274" i="16"/>
  <c r="F3273" i="16"/>
  <c r="B3273" i="16"/>
  <c r="F3272" i="16"/>
  <c r="B3272" i="16"/>
  <c r="F3271" i="16"/>
  <c r="B3271" i="16"/>
  <c r="F3270" i="16"/>
  <c r="B3270" i="16"/>
  <c r="F3269" i="16"/>
  <c r="B3269" i="16"/>
  <c r="F3268" i="16"/>
  <c r="B3268" i="16"/>
  <c r="F3267" i="16"/>
  <c r="B3267" i="16"/>
  <c r="F3266" i="16"/>
  <c r="B3266" i="16"/>
  <c r="F3265" i="16"/>
  <c r="B3265" i="16"/>
  <c r="F3264" i="16"/>
  <c r="B3264" i="16"/>
  <c r="F3263" i="16"/>
  <c r="B3263" i="16"/>
  <c r="F3262" i="16"/>
  <c r="B3262" i="16"/>
  <c r="F3261" i="16"/>
  <c r="B3261" i="16"/>
  <c r="F3260" i="16"/>
  <c r="B3260" i="16"/>
  <c r="F3259" i="16"/>
  <c r="B3259" i="16"/>
  <c r="F3258" i="16"/>
  <c r="B3258" i="16"/>
  <c r="F3257" i="16"/>
  <c r="B3257" i="16"/>
  <c r="F3256" i="16"/>
  <c r="B3256" i="16"/>
  <c r="F3255" i="16"/>
  <c r="B3255" i="16"/>
  <c r="F3254" i="16"/>
  <c r="B3254" i="16"/>
  <c r="F3253" i="16"/>
  <c r="B3253" i="16"/>
  <c r="F3252" i="16"/>
  <c r="B3252" i="16"/>
  <c r="F3251" i="16"/>
  <c r="B3251" i="16"/>
  <c r="F3250" i="16"/>
  <c r="B3250" i="16"/>
  <c r="F3249" i="16"/>
  <c r="B3249" i="16"/>
  <c r="F3248" i="16"/>
  <c r="B3248" i="16"/>
  <c r="F3247" i="16"/>
  <c r="B3247" i="16"/>
  <c r="F3246" i="16"/>
  <c r="B3246" i="16"/>
  <c r="F3245" i="16"/>
  <c r="B3245" i="16"/>
  <c r="F3244" i="16"/>
  <c r="B3244" i="16"/>
  <c r="F3243" i="16"/>
  <c r="B3243" i="16"/>
  <c r="F3242" i="16"/>
  <c r="B3242" i="16"/>
  <c r="F3241" i="16"/>
  <c r="B3241" i="16"/>
  <c r="F3240" i="16"/>
  <c r="B3240" i="16"/>
  <c r="F3239" i="16"/>
  <c r="B3239" i="16"/>
  <c r="F3238" i="16"/>
  <c r="B3238" i="16"/>
  <c r="F3237" i="16"/>
  <c r="B3237" i="16"/>
  <c r="F3236" i="16"/>
  <c r="B3236" i="16"/>
  <c r="F3235" i="16"/>
  <c r="B3235" i="16"/>
  <c r="F3234" i="16"/>
  <c r="B3234" i="16"/>
  <c r="F3233" i="16"/>
  <c r="B3233" i="16"/>
  <c r="F3232" i="16"/>
  <c r="B3232" i="16"/>
  <c r="F3231" i="16"/>
  <c r="B3231" i="16"/>
  <c r="F3230" i="16"/>
  <c r="B3230" i="16"/>
  <c r="F3229" i="16"/>
  <c r="B3229" i="16"/>
  <c r="F3228" i="16"/>
  <c r="B3228" i="16"/>
  <c r="F3227" i="16"/>
  <c r="B3227" i="16"/>
  <c r="F3226" i="16"/>
  <c r="B3226" i="16"/>
  <c r="F3225" i="16"/>
  <c r="B3225" i="16"/>
  <c r="F3224" i="16"/>
  <c r="B3224" i="16"/>
  <c r="F3223" i="16"/>
  <c r="B3223" i="16"/>
  <c r="F3222" i="16"/>
  <c r="B3222" i="16"/>
  <c r="F3221" i="16"/>
  <c r="B3221" i="16"/>
  <c r="F3220" i="16"/>
  <c r="B3220" i="16"/>
  <c r="F3219" i="16"/>
  <c r="B3219" i="16"/>
  <c r="F3218" i="16"/>
  <c r="B3218" i="16"/>
  <c r="F3217" i="16"/>
  <c r="B3217" i="16"/>
  <c r="F3216" i="16"/>
  <c r="B3216" i="16"/>
  <c r="F3215" i="16"/>
  <c r="B3215" i="16"/>
  <c r="F3214" i="16"/>
  <c r="B3214" i="16"/>
  <c r="F3213" i="16"/>
  <c r="B3213" i="16"/>
  <c r="F3212" i="16"/>
  <c r="B3212" i="16"/>
  <c r="F3211" i="16"/>
  <c r="B3211" i="16"/>
  <c r="F3210" i="16"/>
  <c r="B3210" i="16"/>
  <c r="F3209" i="16"/>
  <c r="B3209" i="16"/>
  <c r="F3208" i="16"/>
  <c r="B3208" i="16"/>
  <c r="F3207" i="16"/>
  <c r="B3207" i="16"/>
  <c r="F3206" i="16"/>
  <c r="B3206" i="16"/>
  <c r="F3205" i="16"/>
  <c r="B3205" i="16"/>
  <c r="F3204" i="16"/>
  <c r="B3204" i="16"/>
  <c r="F3203" i="16"/>
  <c r="B3203" i="16"/>
  <c r="F3202" i="16"/>
  <c r="B3202" i="16"/>
  <c r="F3201" i="16"/>
  <c r="B3201" i="16"/>
  <c r="F3200" i="16"/>
  <c r="B3200" i="16"/>
  <c r="F3199" i="16"/>
  <c r="B3199" i="16"/>
  <c r="F3198" i="16"/>
  <c r="B3198" i="16"/>
  <c r="F3197" i="16"/>
  <c r="B3197" i="16"/>
  <c r="F3196" i="16"/>
  <c r="B3196" i="16"/>
  <c r="F3195" i="16"/>
  <c r="B3195" i="16"/>
  <c r="F3194" i="16"/>
  <c r="B3194" i="16"/>
  <c r="F3193" i="16"/>
  <c r="B3193" i="16"/>
  <c r="F3192" i="16"/>
  <c r="B3192" i="16"/>
  <c r="F3191" i="16"/>
  <c r="B3191" i="16"/>
  <c r="F3190" i="16"/>
  <c r="B3190" i="16"/>
  <c r="F3189" i="16"/>
  <c r="B3189" i="16"/>
  <c r="F3188" i="16"/>
  <c r="B3188" i="16"/>
  <c r="F3187" i="16"/>
  <c r="B3187" i="16"/>
  <c r="F3186" i="16"/>
  <c r="B3186" i="16"/>
  <c r="F3185" i="16"/>
  <c r="B3185" i="16"/>
  <c r="F3184" i="16"/>
  <c r="B3184" i="16"/>
  <c r="F3183" i="16"/>
  <c r="B3183" i="16"/>
  <c r="F3182" i="16"/>
  <c r="B3182" i="16"/>
  <c r="F3181" i="16"/>
  <c r="B3181" i="16"/>
  <c r="F3180" i="16"/>
  <c r="B3180" i="16"/>
  <c r="F3179" i="16"/>
  <c r="B3179" i="16"/>
  <c r="F3178" i="16"/>
  <c r="B3178" i="16"/>
  <c r="F3177" i="16"/>
  <c r="B3177" i="16"/>
  <c r="F3176" i="16"/>
  <c r="B3176" i="16"/>
  <c r="F3175" i="16"/>
  <c r="B3175" i="16"/>
  <c r="F3174" i="16"/>
  <c r="B3174" i="16"/>
  <c r="F3173" i="16"/>
  <c r="B3173" i="16"/>
  <c r="F3172" i="16"/>
  <c r="B3172" i="16"/>
  <c r="F3171" i="16"/>
  <c r="B3171" i="16"/>
  <c r="F3170" i="16"/>
  <c r="B3170" i="16"/>
  <c r="F3169" i="16"/>
  <c r="B3169" i="16"/>
  <c r="F3168" i="16"/>
  <c r="B3168" i="16"/>
  <c r="F3167" i="16"/>
  <c r="B3167" i="16"/>
  <c r="F3166" i="16"/>
  <c r="B3166" i="16"/>
  <c r="F3165" i="16"/>
  <c r="B3165" i="16"/>
  <c r="F3164" i="16"/>
  <c r="B3164" i="16"/>
  <c r="F3163" i="16"/>
  <c r="B3163" i="16"/>
  <c r="F3162" i="16"/>
  <c r="B3162" i="16"/>
  <c r="F3161" i="16"/>
  <c r="B3161" i="16"/>
  <c r="F3160" i="16"/>
  <c r="B3160" i="16"/>
  <c r="F3159" i="16"/>
  <c r="B3159" i="16"/>
  <c r="F3158" i="16"/>
  <c r="B3158" i="16"/>
  <c r="F3157" i="16"/>
  <c r="B3157" i="16"/>
  <c r="F3156" i="16"/>
  <c r="B3156" i="16"/>
  <c r="F3155" i="16"/>
  <c r="B3155" i="16"/>
  <c r="F3154" i="16"/>
  <c r="B3154" i="16"/>
  <c r="F3153" i="16"/>
  <c r="B3153" i="16"/>
  <c r="F3152" i="16"/>
  <c r="B3152" i="16"/>
  <c r="F3151" i="16"/>
  <c r="B3151" i="16"/>
  <c r="F3150" i="16"/>
  <c r="B3150" i="16"/>
  <c r="F3149" i="16"/>
  <c r="B3149" i="16"/>
  <c r="F3148" i="16"/>
  <c r="B3148" i="16"/>
  <c r="F3147" i="16"/>
  <c r="B3147" i="16"/>
  <c r="F3146" i="16"/>
  <c r="B3146" i="16"/>
  <c r="F3145" i="16"/>
  <c r="B3145" i="16"/>
  <c r="F3144" i="16"/>
  <c r="B3144" i="16"/>
  <c r="F3143" i="16"/>
  <c r="B3143" i="16"/>
  <c r="F3142" i="16"/>
  <c r="B3142" i="16"/>
  <c r="F3141" i="16"/>
  <c r="B3141" i="16"/>
  <c r="F3140" i="16"/>
  <c r="B3140" i="16"/>
  <c r="F3139" i="16"/>
  <c r="B3139" i="16"/>
  <c r="F3138" i="16"/>
  <c r="B3138" i="16"/>
  <c r="F3137" i="16"/>
  <c r="B3137" i="16"/>
  <c r="F3136" i="16"/>
  <c r="B3136" i="16"/>
  <c r="F3135" i="16"/>
  <c r="B3135" i="16"/>
  <c r="F3134" i="16"/>
  <c r="B3134" i="16"/>
  <c r="F3133" i="16"/>
  <c r="B3133" i="16"/>
  <c r="F3132" i="16"/>
  <c r="B3132" i="16"/>
  <c r="F3131" i="16"/>
  <c r="B3131" i="16"/>
  <c r="F3130" i="16"/>
  <c r="B3130" i="16"/>
  <c r="F3129" i="16"/>
  <c r="B3129" i="16"/>
  <c r="F3128" i="16"/>
  <c r="B3128" i="16"/>
  <c r="F3127" i="16"/>
  <c r="B3127" i="16"/>
  <c r="F3126" i="16"/>
  <c r="B3126" i="16"/>
  <c r="F3125" i="16"/>
  <c r="B3125" i="16"/>
  <c r="F3124" i="16"/>
  <c r="B3124" i="16"/>
  <c r="F3123" i="16"/>
  <c r="B3123" i="16"/>
  <c r="F3122" i="16"/>
  <c r="B3122" i="16"/>
  <c r="F3121" i="16"/>
  <c r="B3121" i="16"/>
  <c r="F3120" i="16"/>
  <c r="B3120" i="16"/>
  <c r="F3119" i="16"/>
  <c r="B3119" i="16"/>
  <c r="F3118" i="16"/>
  <c r="B3118" i="16"/>
  <c r="F3117" i="16"/>
  <c r="B3117" i="16"/>
  <c r="F3116" i="16"/>
  <c r="B3116" i="16"/>
  <c r="F3115" i="16"/>
  <c r="B3115" i="16"/>
  <c r="F3114" i="16"/>
  <c r="B3114" i="16"/>
  <c r="F3113" i="16"/>
  <c r="B3113" i="16"/>
  <c r="F3112" i="16"/>
  <c r="B3112" i="16"/>
  <c r="F3111" i="16"/>
  <c r="B3111" i="16"/>
  <c r="F3110" i="16"/>
  <c r="B3110" i="16"/>
  <c r="F3109" i="16"/>
  <c r="B3109" i="16"/>
  <c r="F3108" i="16"/>
  <c r="B3108" i="16"/>
  <c r="F3107" i="16"/>
  <c r="B3107" i="16"/>
  <c r="F3106" i="16"/>
  <c r="B3106" i="16"/>
  <c r="F3105" i="16"/>
  <c r="B3105" i="16"/>
  <c r="F3104" i="16"/>
  <c r="B3104" i="16"/>
  <c r="F3103" i="16"/>
  <c r="B3103" i="16"/>
  <c r="F3102" i="16"/>
  <c r="B3102" i="16"/>
  <c r="F3101" i="16"/>
  <c r="B3101" i="16"/>
  <c r="F3100" i="16"/>
  <c r="B3100" i="16"/>
  <c r="F3099" i="16"/>
  <c r="B3099" i="16"/>
  <c r="F3098" i="16"/>
  <c r="B3098" i="16"/>
  <c r="F3097" i="16"/>
  <c r="B3097" i="16"/>
  <c r="F3096" i="16"/>
  <c r="B3096" i="16"/>
  <c r="F3095" i="16"/>
  <c r="B3095" i="16"/>
  <c r="F3094" i="16"/>
  <c r="B3094" i="16"/>
  <c r="F3093" i="16"/>
  <c r="B3093" i="16"/>
  <c r="F3092" i="16"/>
  <c r="B3092" i="16"/>
  <c r="F3091" i="16"/>
  <c r="B3091" i="16"/>
  <c r="F3090" i="16"/>
  <c r="B3090" i="16"/>
  <c r="F3089" i="16"/>
  <c r="B3089" i="16"/>
  <c r="F3088" i="16"/>
  <c r="B3088" i="16"/>
  <c r="F3087" i="16"/>
  <c r="B3087" i="16"/>
  <c r="F3086" i="16"/>
  <c r="B3086" i="16"/>
  <c r="F3085" i="16"/>
  <c r="B3085" i="16"/>
  <c r="F3084" i="16"/>
  <c r="B3084" i="16"/>
  <c r="F3083" i="16"/>
  <c r="B3083" i="16"/>
  <c r="F3082" i="16"/>
  <c r="B3082" i="16"/>
  <c r="F3081" i="16"/>
  <c r="B3081" i="16"/>
  <c r="F3080" i="16"/>
  <c r="B3080" i="16"/>
  <c r="F3079" i="16"/>
  <c r="B3079" i="16"/>
  <c r="F3078" i="16"/>
  <c r="B3078" i="16"/>
  <c r="F3077" i="16"/>
  <c r="B3077" i="16"/>
  <c r="F3076" i="16"/>
  <c r="B3076" i="16"/>
  <c r="F3075" i="16"/>
  <c r="B3075" i="16"/>
  <c r="F3074" i="16"/>
  <c r="B3074" i="16"/>
  <c r="F3073" i="16"/>
  <c r="B3073" i="16"/>
  <c r="F3072" i="16"/>
  <c r="B3072" i="16"/>
  <c r="F3071" i="16"/>
  <c r="B3071" i="16"/>
  <c r="F3070" i="16"/>
  <c r="B3070" i="16"/>
  <c r="F3069" i="16"/>
  <c r="B3069" i="16"/>
  <c r="F3068" i="16"/>
  <c r="B3068" i="16"/>
  <c r="F3067" i="16"/>
  <c r="B3067" i="16"/>
  <c r="F3066" i="16"/>
  <c r="B3066" i="16"/>
  <c r="F3065" i="16"/>
  <c r="B3065" i="16"/>
  <c r="F3064" i="16"/>
  <c r="B3064" i="16"/>
  <c r="F3063" i="16"/>
  <c r="B3063" i="16"/>
  <c r="F3062" i="16"/>
  <c r="B3062" i="16"/>
  <c r="F3061" i="16"/>
  <c r="B3061" i="16"/>
  <c r="F3060" i="16"/>
  <c r="B3060" i="16"/>
  <c r="F3059" i="16"/>
  <c r="B3059" i="16"/>
  <c r="F3058" i="16"/>
  <c r="B3058" i="16"/>
  <c r="F3057" i="16"/>
  <c r="B3057" i="16"/>
  <c r="F3056" i="16"/>
  <c r="B3056" i="16"/>
  <c r="F3055" i="16"/>
  <c r="B3055" i="16"/>
  <c r="F3054" i="16"/>
  <c r="B3054" i="16"/>
  <c r="F3053" i="16"/>
  <c r="B3053" i="16"/>
  <c r="F3052" i="16"/>
  <c r="B3052" i="16"/>
  <c r="F3051" i="16"/>
  <c r="B3051" i="16"/>
  <c r="F3050" i="16"/>
  <c r="B3050" i="16"/>
  <c r="F3049" i="16"/>
  <c r="B3049" i="16"/>
  <c r="F3048" i="16"/>
  <c r="B3048" i="16"/>
  <c r="F3047" i="16"/>
  <c r="B3047" i="16"/>
  <c r="F3046" i="16"/>
  <c r="B3046" i="16"/>
  <c r="F3045" i="16"/>
  <c r="B3045" i="16"/>
  <c r="F3044" i="16"/>
  <c r="B3044" i="16"/>
  <c r="F3043" i="16"/>
  <c r="B3043" i="16"/>
  <c r="F3042" i="16"/>
  <c r="B3042" i="16"/>
  <c r="F3041" i="16"/>
  <c r="B3041" i="16"/>
  <c r="F3040" i="16"/>
  <c r="B3040" i="16"/>
  <c r="F3039" i="16"/>
  <c r="B3039" i="16"/>
  <c r="F3038" i="16"/>
  <c r="B3038" i="16"/>
  <c r="F3037" i="16"/>
  <c r="B3037" i="16"/>
  <c r="F3036" i="16"/>
  <c r="B3036" i="16"/>
  <c r="F3035" i="16"/>
  <c r="B3035" i="16"/>
  <c r="F3034" i="16"/>
  <c r="B3034" i="16"/>
  <c r="F3033" i="16"/>
  <c r="B3033" i="16"/>
  <c r="F3032" i="16"/>
  <c r="B3032" i="16"/>
  <c r="F3031" i="16"/>
  <c r="B3031" i="16"/>
  <c r="F3030" i="16"/>
  <c r="B3030" i="16"/>
  <c r="F3029" i="16"/>
  <c r="B3029" i="16"/>
  <c r="F3028" i="16"/>
  <c r="B3028" i="16"/>
  <c r="F3027" i="16"/>
  <c r="B3027" i="16"/>
  <c r="F3026" i="16"/>
  <c r="B3026" i="16"/>
  <c r="F3025" i="16"/>
  <c r="B3025" i="16"/>
  <c r="F3024" i="16"/>
  <c r="B3024" i="16"/>
  <c r="F3023" i="16"/>
  <c r="B3023" i="16"/>
  <c r="F3022" i="16"/>
  <c r="B3022" i="16"/>
  <c r="F3021" i="16"/>
  <c r="B3021" i="16"/>
  <c r="F3020" i="16"/>
  <c r="B3020" i="16"/>
  <c r="F3019" i="16"/>
  <c r="B3019" i="16"/>
  <c r="F3018" i="16"/>
  <c r="B3018" i="16"/>
  <c r="F3017" i="16"/>
  <c r="B3017" i="16"/>
  <c r="F3016" i="16"/>
  <c r="B3016" i="16"/>
  <c r="F3015" i="16"/>
  <c r="B3015" i="16"/>
  <c r="F3014" i="16"/>
  <c r="B3014" i="16"/>
  <c r="F3013" i="16"/>
  <c r="B3013" i="16"/>
  <c r="F3012" i="16"/>
  <c r="B3012" i="16"/>
  <c r="F3011" i="16"/>
  <c r="B3011" i="16"/>
  <c r="F3010" i="16"/>
  <c r="B3010" i="16"/>
  <c r="F3009" i="16"/>
  <c r="B3009" i="16"/>
  <c r="F3008" i="16"/>
  <c r="B3008" i="16"/>
  <c r="F3007" i="16"/>
  <c r="B3007" i="16"/>
  <c r="F3006" i="16"/>
  <c r="B3006" i="16"/>
  <c r="F3005" i="16"/>
  <c r="B3005" i="16"/>
  <c r="F3004" i="16"/>
  <c r="B3004" i="16"/>
  <c r="F3003" i="16"/>
  <c r="B3003" i="16"/>
  <c r="F3002" i="16"/>
  <c r="B3002" i="16"/>
  <c r="F3001" i="16"/>
  <c r="B3001" i="16"/>
  <c r="F3000" i="16"/>
  <c r="B3000" i="16"/>
  <c r="F2999" i="16"/>
  <c r="B2999" i="16"/>
  <c r="F2998" i="16"/>
  <c r="B2998" i="16"/>
  <c r="F2997" i="16"/>
  <c r="B2997" i="16"/>
  <c r="F2996" i="16"/>
  <c r="B2996" i="16"/>
  <c r="F2995" i="16"/>
  <c r="B2995" i="16"/>
  <c r="F2994" i="16"/>
  <c r="B2994" i="16"/>
  <c r="F2993" i="16"/>
  <c r="B2993" i="16"/>
  <c r="F2992" i="16"/>
  <c r="B2992" i="16"/>
  <c r="F2991" i="16"/>
  <c r="B2991" i="16"/>
  <c r="F2990" i="16"/>
  <c r="B2990" i="16"/>
  <c r="F2989" i="16"/>
  <c r="B2989" i="16"/>
  <c r="F2988" i="16"/>
  <c r="B2988" i="16"/>
  <c r="F2987" i="16"/>
  <c r="B2987" i="16"/>
  <c r="F2986" i="16"/>
  <c r="B2986" i="16"/>
  <c r="F2985" i="16"/>
  <c r="B2985" i="16"/>
  <c r="F2984" i="16"/>
  <c r="B2984" i="16"/>
  <c r="F2983" i="16"/>
  <c r="B2983" i="16"/>
  <c r="F2982" i="16"/>
  <c r="B2982" i="16"/>
  <c r="F2981" i="16"/>
  <c r="B2981" i="16"/>
  <c r="F2980" i="16"/>
  <c r="B2980" i="16"/>
  <c r="F2979" i="16"/>
  <c r="B2979" i="16"/>
  <c r="F2978" i="16"/>
  <c r="B2978" i="16"/>
  <c r="F2977" i="16"/>
  <c r="B2977" i="16"/>
  <c r="F2976" i="16"/>
  <c r="B2976" i="16"/>
  <c r="F2975" i="16"/>
  <c r="B2975" i="16"/>
  <c r="F2974" i="16"/>
  <c r="B2974" i="16"/>
  <c r="F2973" i="16"/>
  <c r="B2973" i="16"/>
  <c r="F2972" i="16"/>
  <c r="B2972" i="16"/>
  <c r="F2971" i="16"/>
  <c r="B2971" i="16"/>
  <c r="F2970" i="16"/>
  <c r="B2970" i="16"/>
  <c r="F2969" i="16"/>
  <c r="B2969" i="16"/>
  <c r="F2968" i="16"/>
  <c r="B2968" i="16"/>
  <c r="F2967" i="16"/>
  <c r="B2967" i="16"/>
  <c r="F2966" i="16"/>
  <c r="B2966" i="16"/>
  <c r="F2965" i="16"/>
  <c r="B2965" i="16"/>
  <c r="F2964" i="16"/>
  <c r="B2964" i="16"/>
  <c r="F2963" i="16"/>
  <c r="B2963" i="16"/>
  <c r="F2962" i="16"/>
  <c r="B2962" i="16"/>
  <c r="F2961" i="16"/>
  <c r="B2961" i="16"/>
  <c r="F2960" i="16"/>
  <c r="B2960" i="16"/>
  <c r="F2959" i="16"/>
  <c r="B2959" i="16"/>
  <c r="F2958" i="16"/>
  <c r="B2958" i="16"/>
  <c r="F2957" i="16"/>
  <c r="B2957" i="16"/>
  <c r="F2956" i="16"/>
  <c r="B2956" i="16"/>
  <c r="F2955" i="16"/>
  <c r="B2955" i="16"/>
  <c r="F2954" i="16"/>
  <c r="B2954" i="16"/>
  <c r="F2953" i="16"/>
  <c r="B2953" i="16"/>
  <c r="F2952" i="16"/>
  <c r="B2952" i="16"/>
  <c r="F2951" i="16"/>
  <c r="B2951" i="16"/>
  <c r="F2950" i="16"/>
  <c r="B2950" i="16"/>
  <c r="F2949" i="16"/>
  <c r="B2949" i="16"/>
  <c r="F2948" i="16"/>
  <c r="B2948" i="16"/>
  <c r="F2947" i="16"/>
  <c r="B2947" i="16"/>
  <c r="F2946" i="16"/>
  <c r="B2946" i="16"/>
  <c r="F2945" i="16"/>
  <c r="B2945" i="16"/>
  <c r="F2944" i="16"/>
  <c r="B2944" i="16"/>
  <c r="F2943" i="16"/>
  <c r="B2943" i="16"/>
  <c r="F2942" i="16"/>
  <c r="B2942" i="16"/>
  <c r="F2941" i="16"/>
  <c r="B2941" i="16"/>
  <c r="F2940" i="16"/>
  <c r="B2940" i="16"/>
  <c r="F2939" i="16"/>
  <c r="B2939" i="16"/>
  <c r="F2938" i="16"/>
  <c r="B2938" i="16"/>
  <c r="F2937" i="16"/>
  <c r="B2937" i="16"/>
  <c r="F2936" i="16"/>
  <c r="B2936" i="16"/>
  <c r="F2935" i="16"/>
  <c r="B2935" i="16"/>
  <c r="F2934" i="16"/>
  <c r="B2934" i="16"/>
  <c r="F2933" i="16"/>
  <c r="B2933" i="16"/>
  <c r="F2932" i="16"/>
  <c r="B2932" i="16"/>
  <c r="F2931" i="16"/>
  <c r="B2931" i="16"/>
  <c r="F2930" i="16"/>
  <c r="B2930" i="16"/>
  <c r="F2929" i="16"/>
  <c r="B2929" i="16"/>
  <c r="F2928" i="16"/>
  <c r="B2928" i="16"/>
  <c r="F2927" i="16"/>
  <c r="B2927" i="16"/>
  <c r="F2926" i="16"/>
  <c r="B2926" i="16"/>
  <c r="F2925" i="16"/>
  <c r="B2925" i="16"/>
  <c r="F2924" i="16"/>
  <c r="B2924" i="16"/>
  <c r="F2923" i="16"/>
  <c r="B2923" i="16"/>
  <c r="F2922" i="16"/>
  <c r="B2922" i="16"/>
  <c r="F2921" i="16"/>
  <c r="B2921" i="16"/>
  <c r="F2920" i="16"/>
  <c r="B2920" i="16"/>
  <c r="F2919" i="16"/>
  <c r="B2919" i="16"/>
  <c r="F2918" i="16"/>
  <c r="B2918" i="16"/>
  <c r="F2917" i="16"/>
  <c r="B2917" i="16"/>
  <c r="F2916" i="16"/>
  <c r="B2916" i="16"/>
  <c r="F2915" i="16"/>
  <c r="B2915" i="16"/>
  <c r="F2914" i="16"/>
  <c r="B2914" i="16"/>
  <c r="F2913" i="16"/>
  <c r="B2913" i="16"/>
  <c r="F2912" i="16"/>
  <c r="B2912" i="16"/>
  <c r="F2911" i="16"/>
  <c r="B2911" i="16"/>
  <c r="F2910" i="16"/>
  <c r="B2910" i="16"/>
  <c r="F2909" i="16"/>
  <c r="B2909" i="16"/>
  <c r="F2908" i="16"/>
  <c r="B2908" i="16"/>
  <c r="F2907" i="16"/>
  <c r="B2907" i="16"/>
  <c r="F2906" i="16"/>
  <c r="B2906" i="16"/>
  <c r="F2905" i="16"/>
  <c r="B2905" i="16"/>
  <c r="F2904" i="16"/>
  <c r="B2904" i="16"/>
  <c r="F2903" i="16"/>
  <c r="B2903" i="16"/>
  <c r="F2902" i="16"/>
  <c r="B2902" i="16"/>
  <c r="F2901" i="16"/>
  <c r="B2901" i="16"/>
  <c r="F2900" i="16"/>
  <c r="B2900" i="16"/>
  <c r="F2899" i="16"/>
  <c r="B2899" i="16"/>
  <c r="F2898" i="16"/>
  <c r="B2898" i="16"/>
  <c r="F2897" i="16"/>
  <c r="B2897" i="16"/>
  <c r="F2896" i="16"/>
  <c r="B2896" i="16"/>
  <c r="F2895" i="16"/>
  <c r="B2895" i="16"/>
  <c r="F2894" i="16"/>
  <c r="B2894" i="16"/>
  <c r="F2893" i="16"/>
  <c r="B2893" i="16"/>
  <c r="F2892" i="16"/>
  <c r="B2892" i="16"/>
  <c r="F2891" i="16"/>
  <c r="B2891" i="16"/>
  <c r="F2890" i="16"/>
  <c r="B2890" i="16"/>
  <c r="F2889" i="16"/>
  <c r="B2889" i="16"/>
  <c r="F2888" i="16"/>
  <c r="B2888" i="16"/>
  <c r="F2887" i="16"/>
  <c r="B2887" i="16"/>
  <c r="F2886" i="16"/>
  <c r="B2886" i="16"/>
  <c r="F2885" i="16"/>
  <c r="B2885" i="16"/>
  <c r="F2884" i="16"/>
  <c r="B2884" i="16"/>
  <c r="F2883" i="16"/>
  <c r="B2883" i="16"/>
  <c r="F2882" i="16"/>
  <c r="B2882" i="16"/>
  <c r="F2881" i="16"/>
  <c r="B2881" i="16"/>
  <c r="F2880" i="16"/>
  <c r="B2880" i="16"/>
  <c r="F2879" i="16"/>
  <c r="B2879" i="16"/>
  <c r="F2878" i="16"/>
  <c r="B2878" i="16"/>
  <c r="F2877" i="16"/>
  <c r="B2877" i="16"/>
  <c r="F2876" i="16"/>
  <c r="B2876" i="16"/>
  <c r="F2875" i="16"/>
  <c r="B2875" i="16"/>
  <c r="F2874" i="16"/>
  <c r="B2874" i="16"/>
  <c r="F2873" i="16"/>
  <c r="B2873" i="16"/>
  <c r="F2872" i="16"/>
  <c r="B2872" i="16"/>
  <c r="F2871" i="16"/>
  <c r="B2871" i="16"/>
  <c r="F2870" i="16"/>
  <c r="B2870" i="16"/>
  <c r="F2869" i="16"/>
  <c r="B2869" i="16"/>
  <c r="F2868" i="16"/>
  <c r="B2868" i="16"/>
  <c r="F2867" i="16"/>
  <c r="B2867" i="16"/>
  <c r="F2866" i="16"/>
  <c r="B2866" i="16"/>
  <c r="F2865" i="16"/>
  <c r="B2865" i="16"/>
  <c r="F2864" i="16"/>
  <c r="B2864" i="16"/>
  <c r="F2863" i="16"/>
  <c r="B2863" i="16"/>
  <c r="F2862" i="16"/>
  <c r="B2862" i="16"/>
  <c r="F2861" i="16"/>
  <c r="B2861" i="16"/>
  <c r="F2860" i="16"/>
  <c r="B2860" i="16"/>
  <c r="F2859" i="16"/>
  <c r="B2859" i="16"/>
  <c r="F2858" i="16"/>
  <c r="B2858" i="16"/>
  <c r="F2857" i="16"/>
  <c r="B2857" i="16"/>
  <c r="F2856" i="16"/>
  <c r="B2856" i="16"/>
  <c r="F2855" i="16"/>
  <c r="B2855" i="16"/>
  <c r="F2854" i="16"/>
  <c r="B2854" i="16"/>
  <c r="F2853" i="16"/>
  <c r="B2853" i="16"/>
  <c r="F2852" i="16"/>
  <c r="B2852" i="16"/>
  <c r="F2851" i="16"/>
  <c r="B2851" i="16"/>
  <c r="F2850" i="16"/>
  <c r="B2850" i="16"/>
  <c r="F2849" i="16"/>
  <c r="B2849" i="16"/>
  <c r="F2848" i="16"/>
  <c r="B2848" i="16"/>
  <c r="F2847" i="16"/>
  <c r="B2847" i="16"/>
  <c r="F2846" i="16"/>
  <c r="B2846" i="16"/>
  <c r="F2845" i="16"/>
  <c r="B2845" i="16"/>
  <c r="F2844" i="16"/>
  <c r="B2844" i="16"/>
  <c r="F2843" i="16"/>
  <c r="B2843" i="16"/>
  <c r="F2842" i="16"/>
  <c r="B2842" i="16"/>
  <c r="F2841" i="16"/>
  <c r="B2841" i="16"/>
  <c r="F2840" i="16"/>
  <c r="B2840" i="16"/>
  <c r="F2839" i="16"/>
  <c r="B2839" i="16"/>
  <c r="F2838" i="16"/>
  <c r="B2838" i="16"/>
  <c r="F2837" i="16"/>
  <c r="B2837" i="16"/>
  <c r="F2836" i="16"/>
  <c r="B2836" i="16"/>
  <c r="F2835" i="16"/>
  <c r="B2835" i="16"/>
  <c r="F2834" i="16"/>
  <c r="B2834" i="16"/>
  <c r="F2833" i="16"/>
  <c r="B2833" i="16"/>
  <c r="F2832" i="16"/>
  <c r="B2832" i="16"/>
  <c r="F2831" i="16"/>
  <c r="B2831" i="16"/>
  <c r="F2830" i="16"/>
  <c r="B2830" i="16"/>
  <c r="F2829" i="16"/>
  <c r="B2829" i="16"/>
  <c r="F2828" i="16"/>
  <c r="B2828" i="16"/>
  <c r="F2827" i="16"/>
  <c r="B2827" i="16"/>
  <c r="F2826" i="16"/>
  <c r="B2826" i="16"/>
  <c r="F2825" i="16"/>
  <c r="B2825" i="16"/>
  <c r="F2824" i="16"/>
  <c r="B2824" i="16"/>
  <c r="F2823" i="16"/>
  <c r="B2823" i="16"/>
  <c r="F2822" i="16"/>
  <c r="B2822" i="16"/>
  <c r="F2821" i="16"/>
  <c r="B2821" i="16"/>
  <c r="F2820" i="16"/>
  <c r="B2820" i="16"/>
  <c r="F2819" i="16"/>
  <c r="B2819" i="16"/>
  <c r="F2818" i="16"/>
  <c r="B2818" i="16"/>
  <c r="F2817" i="16"/>
  <c r="B2817" i="16"/>
  <c r="F2816" i="16"/>
  <c r="B2816" i="16"/>
  <c r="F2815" i="16"/>
  <c r="B2815" i="16"/>
  <c r="F2814" i="16"/>
  <c r="B2814" i="16"/>
  <c r="F2813" i="16"/>
  <c r="B2813" i="16"/>
  <c r="F2812" i="16"/>
  <c r="B2812" i="16"/>
  <c r="F2811" i="16"/>
  <c r="B2811" i="16"/>
  <c r="F2810" i="16"/>
  <c r="B2810" i="16"/>
  <c r="F2809" i="16"/>
  <c r="B2809" i="16"/>
  <c r="F2808" i="16"/>
  <c r="B2808" i="16"/>
  <c r="F2807" i="16"/>
  <c r="B2807" i="16"/>
  <c r="F2806" i="16"/>
  <c r="B2806" i="16"/>
  <c r="F2805" i="16"/>
  <c r="B2805" i="16"/>
  <c r="F2804" i="16"/>
  <c r="B2804" i="16"/>
  <c r="F2803" i="16"/>
  <c r="B2803" i="16"/>
  <c r="F2802" i="16"/>
  <c r="B2802" i="16"/>
  <c r="F2801" i="16"/>
  <c r="B2801" i="16"/>
  <c r="F2800" i="16"/>
  <c r="B2800" i="16"/>
  <c r="F2799" i="16"/>
  <c r="B2799" i="16"/>
  <c r="F2798" i="16"/>
  <c r="B2798" i="16"/>
  <c r="F2797" i="16"/>
  <c r="B2797" i="16"/>
  <c r="F2796" i="16"/>
  <c r="B2796" i="16"/>
  <c r="F2795" i="16"/>
  <c r="B2795" i="16"/>
  <c r="F2794" i="16"/>
  <c r="B2794" i="16"/>
  <c r="F2793" i="16"/>
  <c r="B2793" i="16"/>
  <c r="F2792" i="16"/>
  <c r="B2792" i="16"/>
  <c r="F2791" i="16"/>
  <c r="B2791" i="16"/>
  <c r="F2790" i="16"/>
  <c r="B2790" i="16"/>
  <c r="F2789" i="16"/>
  <c r="B2789" i="16"/>
  <c r="F2788" i="16"/>
  <c r="B2788" i="16"/>
  <c r="F2787" i="16"/>
  <c r="B2787" i="16"/>
  <c r="F2786" i="16"/>
  <c r="B2786" i="16"/>
  <c r="F2785" i="16"/>
  <c r="B2785" i="16"/>
  <c r="F2784" i="16"/>
  <c r="B2784" i="16"/>
  <c r="F2783" i="16"/>
  <c r="B2783" i="16"/>
  <c r="F2782" i="16"/>
  <c r="B2782" i="16"/>
  <c r="F2781" i="16"/>
  <c r="B2781" i="16"/>
  <c r="F2780" i="16"/>
  <c r="B2780" i="16"/>
  <c r="F2779" i="16"/>
  <c r="B2779" i="16"/>
  <c r="F2778" i="16"/>
  <c r="B2778" i="16"/>
  <c r="F2777" i="16"/>
  <c r="B2777" i="16"/>
  <c r="F2776" i="16"/>
  <c r="B2776" i="16"/>
  <c r="F2775" i="16"/>
  <c r="B2775" i="16"/>
  <c r="F2774" i="16"/>
  <c r="B2774" i="16"/>
  <c r="F2773" i="16"/>
  <c r="B2773" i="16"/>
  <c r="F2772" i="16"/>
  <c r="B2772" i="16"/>
  <c r="F2771" i="16"/>
  <c r="B2771" i="16"/>
  <c r="F2770" i="16"/>
  <c r="B2770" i="16"/>
  <c r="F2769" i="16"/>
  <c r="B2769" i="16"/>
  <c r="F2768" i="16"/>
  <c r="B2768" i="16"/>
  <c r="F2767" i="16"/>
  <c r="B2767" i="16"/>
  <c r="F2766" i="16"/>
  <c r="B2766" i="16"/>
  <c r="F2765" i="16"/>
  <c r="B2765" i="16"/>
  <c r="F2764" i="16"/>
  <c r="B2764" i="16"/>
  <c r="F2763" i="16"/>
  <c r="B2763" i="16"/>
  <c r="F2762" i="16"/>
  <c r="B2762" i="16"/>
  <c r="F2761" i="16"/>
  <c r="B2761" i="16"/>
  <c r="F2760" i="16"/>
  <c r="B2760" i="16"/>
  <c r="F2759" i="16"/>
  <c r="B2759" i="16"/>
  <c r="F2758" i="16"/>
  <c r="B2758" i="16"/>
  <c r="F2757" i="16"/>
  <c r="B2757" i="16"/>
  <c r="F2756" i="16"/>
  <c r="B2756" i="16"/>
  <c r="F2755" i="16"/>
  <c r="B2755" i="16"/>
  <c r="F2754" i="16"/>
  <c r="B2754" i="16"/>
  <c r="F2753" i="16"/>
  <c r="B2753" i="16"/>
  <c r="F2752" i="16"/>
  <c r="B2752" i="16"/>
  <c r="F2751" i="16"/>
  <c r="B2751" i="16"/>
  <c r="F2750" i="16"/>
  <c r="B2750" i="16"/>
  <c r="F2749" i="16"/>
  <c r="B2749" i="16"/>
  <c r="F2748" i="16"/>
  <c r="B2748" i="16"/>
  <c r="F2747" i="16"/>
  <c r="B2747" i="16"/>
  <c r="F2746" i="16"/>
  <c r="B2746" i="16"/>
  <c r="F2745" i="16"/>
  <c r="B2745" i="16"/>
  <c r="F2744" i="16"/>
  <c r="B2744" i="16"/>
  <c r="F2743" i="16"/>
  <c r="B2743" i="16"/>
  <c r="F2742" i="16"/>
  <c r="B2742" i="16"/>
  <c r="F2741" i="16"/>
  <c r="B2741" i="16"/>
  <c r="F2740" i="16"/>
  <c r="B2740" i="16"/>
  <c r="F2739" i="16"/>
  <c r="B2739" i="16"/>
  <c r="F2738" i="16"/>
  <c r="B2738" i="16"/>
  <c r="F2737" i="16"/>
  <c r="B2737" i="16"/>
  <c r="F2736" i="16"/>
  <c r="B2736" i="16"/>
  <c r="F2735" i="16"/>
  <c r="B2735" i="16"/>
  <c r="F2734" i="16"/>
  <c r="B2734" i="16"/>
  <c r="F2733" i="16"/>
  <c r="B2733" i="16"/>
  <c r="F2732" i="16"/>
  <c r="B2732" i="16"/>
  <c r="F2731" i="16"/>
  <c r="B2731" i="16"/>
  <c r="F2730" i="16"/>
  <c r="B2730" i="16"/>
  <c r="F2729" i="16"/>
  <c r="B2729" i="16"/>
  <c r="F2728" i="16"/>
  <c r="B2728" i="16"/>
  <c r="F2727" i="16"/>
  <c r="B2727" i="16"/>
  <c r="F2726" i="16"/>
  <c r="B2726" i="16"/>
  <c r="F2725" i="16"/>
  <c r="B2725" i="16"/>
  <c r="F2724" i="16"/>
  <c r="B2724" i="16"/>
  <c r="F2723" i="16"/>
  <c r="B2723" i="16"/>
  <c r="F2722" i="16"/>
  <c r="B2722" i="16"/>
  <c r="F2721" i="16"/>
  <c r="B2721" i="16"/>
  <c r="F2720" i="16"/>
  <c r="B2720" i="16"/>
  <c r="F2719" i="16"/>
  <c r="B2719" i="16"/>
  <c r="F2718" i="16"/>
  <c r="B2718" i="16"/>
  <c r="F2717" i="16"/>
  <c r="B2717" i="16"/>
  <c r="F2716" i="16"/>
  <c r="B2716" i="16"/>
  <c r="F2715" i="16"/>
  <c r="B2715" i="16"/>
  <c r="F2714" i="16"/>
  <c r="B2714" i="16"/>
  <c r="F2713" i="16"/>
  <c r="B2713" i="16"/>
  <c r="F2712" i="16"/>
  <c r="B2712" i="16"/>
  <c r="F2711" i="16"/>
  <c r="B2711" i="16"/>
  <c r="F2710" i="16"/>
  <c r="B2710" i="16"/>
  <c r="F2709" i="16"/>
  <c r="B2709" i="16"/>
  <c r="F2708" i="16"/>
  <c r="B2708" i="16"/>
  <c r="F2707" i="16"/>
  <c r="B2707" i="16"/>
  <c r="F2706" i="16"/>
  <c r="B2706" i="16"/>
  <c r="F2705" i="16"/>
  <c r="B2705" i="16"/>
  <c r="F2704" i="16"/>
  <c r="B2704" i="16"/>
  <c r="F2703" i="16"/>
  <c r="B2703" i="16"/>
  <c r="F2702" i="16"/>
  <c r="B2702" i="16"/>
  <c r="F2701" i="16"/>
  <c r="B2701" i="16"/>
  <c r="F2700" i="16"/>
  <c r="B2700" i="16"/>
  <c r="F2699" i="16"/>
  <c r="B2699" i="16"/>
  <c r="F2698" i="16"/>
  <c r="B2698" i="16"/>
  <c r="F2697" i="16"/>
  <c r="B2697" i="16"/>
  <c r="F2696" i="16"/>
  <c r="B2696" i="16"/>
  <c r="F2695" i="16"/>
  <c r="B2695" i="16"/>
  <c r="F2694" i="16"/>
  <c r="B2694" i="16"/>
  <c r="F2693" i="16"/>
  <c r="B2693" i="16"/>
  <c r="F2692" i="16"/>
  <c r="B2692" i="16"/>
  <c r="F2691" i="16"/>
  <c r="B2691" i="16"/>
  <c r="F2690" i="16"/>
  <c r="B2690" i="16"/>
  <c r="F2689" i="16"/>
  <c r="B2689" i="16"/>
  <c r="F2688" i="16"/>
  <c r="B2688" i="16"/>
  <c r="F2687" i="16"/>
  <c r="B2687" i="16"/>
  <c r="F2686" i="16"/>
  <c r="B2686" i="16"/>
  <c r="F2685" i="16"/>
  <c r="B2685" i="16"/>
  <c r="F2684" i="16"/>
  <c r="B2684" i="16"/>
  <c r="F2683" i="16"/>
  <c r="B2683" i="16"/>
  <c r="F2682" i="16"/>
  <c r="B2682" i="16"/>
  <c r="F2681" i="16"/>
  <c r="B2681" i="16"/>
  <c r="F2680" i="16"/>
  <c r="B2680" i="16"/>
  <c r="F2679" i="16"/>
  <c r="B2679" i="16"/>
  <c r="F2678" i="16"/>
  <c r="B2678" i="16"/>
  <c r="F2677" i="16"/>
  <c r="B2677" i="16"/>
  <c r="F2676" i="16"/>
  <c r="B2676" i="16"/>
  <c r="F2675" i="16"/>
  <c r="B2675" i="16"/>
  <c r="F2674" i="16"/>
  <c r="B2674" i="16"/>
  <c r="F2673" i="16"/>
  <c r="B2673" i="16"/>
  <c r="F2672" i="16"/>
  <c r="B2672" i="16"/>
  <c r="F2671" i="16"/>
  <c r="B2671" i="16"/>
  <c r="F2670" i="16"/>
  <c r="B2670" i="16"/>
  <c r="F2669" i="16"/>
  <c r="B2669" i="16"/>
  <c r="F2668" i="16"/>
  <c r="B2668" i="16"/>
  <c r="F2667" i="16"/>
  <c r="B2667" i="16"/>
  <c r="F2666" i="16"/>
  <c r="B2666" i="16"/>
  <c r="F2665" i="16"/>
  <c r="B2665" i="16"/>
  <c r="F2664" i="16"/>
  <c r="B2664" i="16"/>
  <c r="F2663" i="16"/>
  <c r="B2663" i="16"/>
  <c r="F2662" i="16"/>
  <c r="B2662" i="16"/>
  <c r="F2661" i="16"/>
  <c r="B2661" i="16"/>
  <c r="F2660" i="16"/>
  <c r="B2660" i="16"/>
  <c r="F2659" i="16"/>
  <c r="B2659" i="16"/>
  <c r="F2658" i="16"/>
  <c r="B2658" i="16"/>
  <c r="F2657" i="16"/>
  <c r="B2657" i="16"/>
  <c r="F2656" i="16"/>
  <c r="B2656" i="16"/>
  <c r="F2655" i="16"/>
  <c r="B2655" i="16"/>
  <c r="F2654" i="16"/>
  <c r="B2654" i="16"/>
  <c r="F2653" i="16"/>
  <c r="B2653" i="16"/>
  <c r="F2652" i="16"/>
  <c r="B2652" i="16"/>
  <c r="F2651" i="16"/>
  <c r="B2651" i="16"/>
  <c r="F2650" i="16"/>
  <c r="B2650" i="16"/>
  <c r="F2649" i="16"/>
  <c r="B2649" i="16"/>
  <c r="F2648" i="16"/>
  <c r="B2648" i="16"/>
  <c r="F2647" i="16"/>
  <c r="B2647" i="16"/>
  <c r="F2646" i="16"/>
  <c r="B2646" i="16"/>
  <c r="F2645" i="16"/>
  <c r="B2645" i="16"/>
  <c r="F2644" i="16"/>
  <c r="B2644" i="16"/>
  <c r="F2643" i="16"/>
  <c r="B2643" i="16"/>
  <c r="F2642" i="16"/>
  <c r="B2642" i="16"/>
  <c r="F2641" i="16"/>
  <c r="B2641" i="16"/>
  <c r="F2640" i="16"/>
  <c r="B2640" i="16"/>
  <c r="F2639" i="16"/>
  <c r="B2639" i="16"/>
  <c r="F2638" i="16"/>
  <c r="B2638" i="16"/>
  <c r="F2637" i="16"/>
  <c r="B2637" i="16"/>
  <c r="F2636" i="16"/>
  <c r="B2636" i="16"/>
  <c r="F2635" i="16"/>
  <c r="B2635" i="16"/>
  <c r="F2634" i="16"/>
  <c r="B2634" i="16"/>
  <c r="F2633" i="16"/>
  <c r="B2633" i="16"/>
  <c r="F2632" i="16"/>
  <c r="B2632" i="16"/>
  <c r="F2631" i="16"/>
  <c r="B2631" i="16"/>
  <c r="F2630" i="16"/>
  <c r="B2630" i="16"/>
  <c r="F2629" i="16"/>
  <c r="B2629" i="16"/>
  <c r="F2628" i="16"/>
  <c r="B2628" i="16"/>
  <c r="F2627" i="16"/>
  <c r="B2627" i="16"/>
  <c r="F2626" i="16"/>
  <c r="B2626" i="16"/>
  <c r="F2625" i="16"/>
  <c r="B2625" i="16"/>
  <c r="F2624" i="16"/>
  <c r="B2624" i="16"/>
  <c r="F2623" i="16"/>
  <c r="B2623" i="16"/>
  <c r="F2622" i="16"/>
  <c r="B2622" i="16"/>
  <c r="F2621" i="16"/>
  <c r="B2621" i="16"/>
  <c r="F2620" i="16"/>
  <c r="B2620" i="16"/>
  <c r="F2619" i="16"/>
  <c r="B2619" i="16"/>
  <c r="F2618" i="16"/>
  <c r="B2618" i="16"/>
  <c r="F2617" i="16"/>
  <c r="B2617" i="16"/>
  <c r="F2616" i="16"/>
  <c r="B2616" i="16"/>
  <c r="F2615" i="16"/>
  <c r="B2615" i="16"/>
  <c r="F2614" i="16"/>
  <c r="B2614" i="16"/>
  <c r="F2613" i="16"/>
  <c r="B2613" i="16"/>
  <c r="F2612" i="16"/>
  <c r="B2612" i="16"/>
  <c r="F2611" i="16"/>
  <c r="B2611" i="16"/>
  <c r="F2610" i="16"/>
  <c r="B2610" i="16"/>
  <c r="F2609" i="16"/>
  <c r="B2609" i="16"/>
  <c r="F2608" i="16"/>
  <c r="B2608" i="16"/>
  <c r="F2607" i="16"/>
  <c r="B2607" i="16"/>
  <c r="F2606" i="16"/>
  <c r="B2606" i="16"/>
  <c r="F2605" i="16"/>
  <c r="B2605" i="16"/>
  <c r="F2604" i="16"/>
  <c r="B2604" i="16"/>
  <c r="F2603" i="16"/>
  <c r="B2603" i="16"/>
  <c r="F2602" i="16"/>
  <c r="B2602" i="16"/>
  <c r="F2601" i="16"/>
  <c r="B2601" i="16"/>
  <c r="F2600" i="16"/>
  <c r="B2600" i="16"/>
  <c r="F2599" i="16"/>
  <c r="B2599" i="16"/>
  <c r="F2598" i="16"/>
  <c r="B2598" i="16"/>
  <c r="F2597" i="16"/>
  <c r="B2597" i="16"/>
  <c r="F2596" i="16"/>
  <c r="B2596" i="16"/>
  <c r="F2595" i="16"/>
  <c r="B2595" i="16"/>
  <c r="F2594" i="16"/>
  <c r="B2594" i="16"/>
  <c r="F2593" i="16"/>
  <c r="B2593" i="16"/>
  <c r="F2592" i="16"/>
  <c r="B2592" i="16"/>
  <c r="F2591" i="16"/>
  <c r="B2591" i="16"/>
  <c r="F2590" i="16"/>
  <c r="B2590" i="16"/>
  <c r="F2589" i="16"/>
  <c r="B2589" i="16"/>
  <c r="F2588" i="16"/>
  <c r="B2588" i="16"/>
  <c r="F2587" i="16"/>
  <c r="B2587" i="16"/>
  <c r="F2586" i="16"/>
  <c r="B2586" i="16"/>
  <c r="F2585" i="16"/>
  <c r="B2585" i="16"/>
  <c r="F2584" i="16"/>
  <c r="B2584" i="16"/>
  <c r="F2583" i="16"/>
  <c r="B2583" i="16"/>
  <c r="F2582" i="16"/>
  <c r="B2582" i="16"/>
  <c r="F2581" i="16"/>
  <c r="B2581" i="16"/>
  <c r="F2580" i="16"/>
  <c r="B2580" i="16"/>
  <c r="F2579" i="16"/>
  <c r="B2579" i="16"/>
  <c r="F2578" i="16"/>
  <c r="B2578" i="16"/>
  <c r="F2577" i="16"/>
  <c r="B2577" i="16"/>
  <c r="F2576" i="16"/>
  <c r="B2576" i="16"/>
  <c r="F2575" i="16"/>
  <c r="B2575" i="16"/>
  <c r="F2574" i="16"/>
  <c r="B2574" i="16"/>
  <c r="F2573" i="16"/>
  <c r="B2573" i="16"/>
  <c r="F2572" i="16"/>
  <c r="B2572" i="16"/>
  <c r="F2571" i="16"/>
  <c r="B2571" i="16"/>
  <c r="F2570" i="16"/>
  <c r="B2570" i="16"/>
  <c r="F2569" i="16"/>
  <c r="B2569" i="16"/>
  <c r="F2568" i="16"/>
  <c r="B2568" i="16"/>
  <c r="F2567" i="16"/>
  <c r="B2567" i="16"/>
  <c r="F2566" i="16"/>
  <c r="B2566" i="16"/>
  <c r="F2565" i="16"/>
  <c r="B2565" i="16"/>
  <c r="F2564" i="16"/>
  <c r="B2564" i="16"/>
  <c r="F2563" i="16"/>
  <c r="B2563" i="16"/>
  <c r="F2562" i="16"/>
  <c r="B2562" i="16"/>
  <c r="F2561" i="16"/>
  <c r="B2561" i="16"/>
  <c r="F2560" i="16"/>
  <c r="B2560" i="16"/>
  <c r="F2559" i="16"/>
  <c r="B2559" i="16"/>
  <c r="F2558" i="16"/>
  <c r="B2558" i="16"/>
  <c r="F2557" i="16"/>
  <c r="B2557" i="16"/>
  <c r="F2556" i="16"/>
  <c r="B2556" i="16"/>
  <c r="F2555" i="16"/>
  <c r="B2555" i="16"/>
  <c r="F2554" i="16"/>
  <c r="B2554" i="16"/>
  <c r="F2553" i="16"/>
  <c r="B2553" i="16"/>
  <c r="F2552" i="16"/>
  <c r="B2552" i="16"/>
  <c r="F2551" i="16"/>
  <c r="B2551" i="16"/>
  <c r="F2550" i="16"/>
  <c r="B2550" i="16"/>
  <c r="F2549" i="16"/>
  <c r="B2549" i="16"/>
  <c r="F2548" i="16"/>
  <c r="B2548" i="16"/>
  <c r="F2547" i="16"/>
  <c r="B2547" i="16"/>
  <c r="F2546" i="16"/>
  <c r="B2546" i="16"/>
  <c r="F2545" i="16"/>
  <c r="B2545" i="16"/>
  <c r="F2544" i="16"/>
  <c r="B2544" i="16"/>
  <c r="F2543" i="16"/>
  <c r="B2543" i="16"/>
  <c r="F2542" i="16"/>
  <c r="B2542" i="16"/>
  <c r="F2541" i="16"/>
  <c r="B2541" i="16"/>
  <c r="F2540" i="16"/>
  <c r="B2540" i="16"/>
  <c r="F2539" i="16"/>
  <c r="B2539" i="16"/>
  <c r="F2538" i="16"/>
  <c r="B2538" i="16"/>
  <c r="F2537" i="16"/>
  <c r="B2537" i="16"/>
  <c r="F2536" i="16"/>
  <c r="B2536" i="16"/>
  <c r="F2535" i="16"/>
  <c r="B2535" i="16"/>
  <c r="F2534" i="16"/>
  <c r="B2534" i="16"/>
  <c r="F2533" i="16"/>
  <c r="B2533" i="16"/>
  <c r="F2532" i="16"/>
  <c r="B2532" i="16"/>
  <c r="F2531" i="16"/>
  <c r="B2531" i="16"/>
  <c r="F2530" i="16"/>
  <c r="B2530" i="16"/>
  <c r="F2529" i="16"/>
  <c r="B2529" i="16"/>
  <c r="F2528" i="16"/>
  <c r="B2528" i="16"/>
  <c r="F2527" i="16"/>
  <c r="B2527" i="16"/>
  <c r="F2526" i="16"/>
  <c r="B2526" i="16"/>
  <c r="F2525" i="16"/>
  <c r="B2525" i="16"/>
  <c r="F2524" i="16"/>
  <c r="B2524" i="16"/>
  <c r="F2523" i="16"/>
  <c r="B2523" i="16"/>
  <c r="F2522" i="16"/>
  <c r="B2522" i="16"/>
  <c r="F2521" i="16"/>
  <c r="B2521" i="16"/>
  <c r="F2520" i="16"/>
  <c r="B2520" i="16"/>
  <c r="F2519" i="16"/>
  <c r="B2519" i="16"/>
  <c r="F2518" i="16"/>
  <c r="B2518" i="16"/>
  <c r="F2517" i="16"/>
  <c r="B2517" i="16"/>
  <c r="F2516" i="16"/>
  <c r="B2516" i="16"/>
  <c r="F2515" i="16"/>
  <c r="B2515" i="16"/>
  <c r="F2514" i="16"/>
  <c r="B2514" i="16"/>
  <c r="F2513" i="16"/>
  <c r="B2513" i="16"/>
  <c r="F2512" i="16"/>
  <c r="B2512" i="16"/>
  <c r="F2511" i="16"/>
  <c r="B2511" i="16"/>
  <c r="F2510" i="16"/>
  <c r="B2510" i="16"/>
  <c r="F2509" i="16"/>
  <c r="B2509" i="16"/>
  <c r="F2508" i="16"/>
  <c r="B2508" i="16"/>
  <c r="F2507" i="16"/>
  <c r="B2507" i="16"/>
  <c r="F2506" i="16"/>
  <c r="B2506" i="16"/>
  <c r="F2505" i="16"/>
  <c r="B2505" i="16"/>
  <c r="F2504" i="16"/>
  <c r="B2504" i="16"/>
  <c r="F2503" i="16"/>
  <c r="B2503" i="16"/>
  <c r="F2502" i="16"/>
  <c r="B2502" i="16"/>
  <c r="F2501" i="16"/>
  <c r="B2501" i="16"/>
  <c r="F2500" i="16"/>
  <c r="B2500" i="16"/>
  <c r="F2499" i="16"/>
  <c r="B2499" i="16"/>
  <c r="F2498" i="16"/>
  <c r="B2498" i="16"/>
  <c r="F2497" i="16"/>
  <c r="B2497" i="16"/>
  <c r="F2496" i="16"/>
  <c r="B2496" i="16"/>
  <c r="F2495" i="16"/>
  <c r="B2495" i="16"/>
  <c r="F2494" i="16"/>
  <c r="B2494" i="16"/>
  <c r="F2493" i="16"/>
  <c r="B2493" i="16"/>
  <c r="F2492" i="16"/>
  <c r="B2492" i="16"/>
  <c r="F2491" i="16"/>
  <c r="B2491" i="16"/>
  <c r="F2490" i="16"/>
  <c r="B2490" i="16"/>
  <c r="F2489" i="16"/>
  <c r="B2489" i="16"/>
  <c r="F2488" i="16"/>
  <c r="B2488" i="16"/>
  <c r="F2487" i="16"/>
  <c r="B2487" i="16"/>
  <c r="F2486" i="16"/>
  <c r="B2486" i="16"/>
  <c r="F2485" i="16"/>
  <c r="B2485" i="16"/>
  <c r="F2484" i="16"/>
  <c r="B2484" i="16"/>
  <c r="F2483" i="16"/>
  <c r="B2483" i="16"/>
  <c r="F2482" i="16"/>
  <c r="B2482" i="16"/>
  <c r="F2481" i="16"/>
  <c r="B2481" i="16"/>
  <c r="F2480" i="16"/>
  <c r="B2480" i="16"/>
  <c r="F2479" i="16"/>
  <c r="B2479" i="16"/>
  <c r="F2478" i="16"/>
  <c r="B2478" i="16"/>
  <c r="F2477" i="16"/>
  <c r="B2477" i="16"/>
  <c r="F2476" i="16"/>
  <c r="B2476" i="16"/>
  <c r="F2475" i="16"/>
  <c r="B2475" i="16"/>
  <c r="F2474" i="16"/>
  <c r="B2474" i="16"/>
  <c r="F2473" i="16"/>
  <c r="B2473" i="16"/>
  <c r="F2472" i="16"/>
  <c r="B2472" i="16"/>
  <c r="F2471" i="16"/>
  <c r="B2471" i="16"/>
  <c r="F2470" i="16"/>
  <c r="B2470" i="16"/>
  <c r="F2469" i="16"/>
  <c r="B2469" i="16"/>
  <c r="F2468" i="16"/>
  <c r="B2468" i="16"/>
  <c r="F2467" i="16"/>
  <c r="B2467" i="16"/>
  <c r="F2466" i="16"/>
  <c r="B2466" i="16"/>
  <c r="F2465" i="16"/>
  <c r="B2465" i="16"/>
  <c r="F2464" i="16"/>
  <c r="B2464" i="16"/>
  <c r="F2463" i="16"/>
  <c r="B2463" i="16"/>
  <c r="F2462" i="16"/>
  <c r="B2462" i="16"/>
  <c r="F2461" i="16"/>
  <c r="B2461" i="16"/>
  <c r="F2460" i="16"/>
  <c r="B2460" i="16"/>
  <c r="F2459" i="16"/>
  <c r="B2459" i="16"/>
  <c r="F2458" i="16"/>
  <c r="B2458" i="16"/>
  <c r="F2457" i="16"/>
  <c r="B2457" i="16"/>
  <c r="F2456" i="16"/>
  <c r="B2456" i="16"/>
  <c r="F2455" i="16"/>
  <c r="B2455" i="16"/>
  <c r="F2454" i="16"/>
  <c r="B2454" i="16"/>
  <c r="F2453" i="16"/>
  <c r="B2453" i="16"/>
  <c r="F2452" i="16"/>
  <c r="B2452" i="16"/>
  <c r="F2451" i="16"/>
  <c r="B2451" i="16"/>
  <c r="F2450" i="16"/>
  <c r="B2450" i="16"/>
  <c r="F2449" i="16"/>
  <c r="B2449" i="16"/>
  <c r="F2448" i="16"/>
  <c r="B2448" i="16"/>
  <c r="F2447" i="16"/>
  <c r="B2447" i="16"/>
  <c r="F2446" i="16"/>
  <c r="B2446" i="16"/>
  <c r="F2445" i="16"/>
  <c r="B2445" i="16"/>
  <c r="F2444" i="16"/>
  <c r="B2444" i="16"/>
  <c r="F2443" i="16"/>
  <c r="B2443" i="16"/>
  <c r="F2442" i="16"/>
  <c r="B2442" i="16"/>
  <c r="F2441" i="16"/>
  <c r="B2441" i="16"/>
  <c r="F2440" i="16"/>
  <c r="B2440" i="16"/>
  <c r="F2439" i="16"/>
  <c r="B2439" i="16"/>
  <c r="F2438" i="16"/>
  <c r="B2438" i="16"/>
  <c r="F2437" i="16"/>
  <c r="B2437" i="16"/>
  <c r="F2436" i="16"/>
  <c r="B2436" i="16"/>
  <c r="F2435" i="16"/>
  <c r="B2435" i="16"/>
  <c r="F2434" i="16"/>
  <c r="B2434" i="16"/>
  <c r="F2433" i="16"/>
  <c r="B2433" i="16"/>
  <c r="F2432" i="16"/>
  <c r="B2432" i="16"/>
  <c r="F2431" i="16"/>
  <c r="B2431" i="16"/>
  <c r="F2430" i="16"/>
  <c r="B2430" i="16"/>
  <c r="F2429" i="16"/>
  <c r="B2429" i="16"/>
  <c r="F2428" i="16"/>
  <c r="B2428" i="16"/>
  <c r="F2427" i="16"/>
  <c r="B2427" i="16"/>
  <c r="F2426" i="16"/>
  <c r="B2426" i="16"/>
  <c r="F2425" i="16"/>
  <c r="B2425" i="16"/>
  <c r="F2424" i="16"/>
  <c r="B2424" i="16"/>
  <c r="F2423" i="16"/>
  <c r="B2423" i="16"/>
  <c r="F2422" i="16"/>
  <c r="B2422" i="16"/>
  <c r="F2421" i="16"/>
  <c r="B2421" i="16"/>
  <c r="F2420" i="16"/>
  <c r="B2420" i="16"/>
  <c r="F2419" i="16"/>
  <c r="B2419" i="16"/>
  <c r="F2418" i="16"/>
  <c r="B2418" i="16"/>
  <c r="F2417" i="16"/>
  <c r="B2417" i="16"/>
  <c r="F2416" i="16"/>
  <c r="B2416" i="16"/>
  <c r="F2415" i="16"/>
  <c r="B2415" i="16"/>
  <c r="F2414" i="16"/>
  <c r="B2414" i="16"/>
  <c r="F2413" i="16"/>
  <c r="B2413" i="16"/>
  <c r="F2412" i="16"/>
  <c r="B2412" i="16"/>
  <c r="F2411" i="16"/>
  <c r="B2411" i="16"/>
  <c r="F2410" i="16"/>
  <c r="B2410" i="16"/>
  <c r="F2409" i="16"/>
  <c r="B2409" i="16"/>
  <c r="F2408" i="16"/>
  <c r="B2408" i="16"/>
  <c r="F2407" i="16"/>
  <c r="B2407" i="16"/>
  <c r="F2406" i="16"/>
  <c r="B2406" i="16"/>
  <c r="F2405" i="16"/>
  <c r="B2405" i="16"/>
  <c r="F2404" i="16"/>
  <c r="B2404" i="16"/>
  <c r="F2403" i="16"/>
  <c r="B2403" i="16"/>
  <c r="F2402" i="16"/>
  <c r="B2402" i="16"/>
  <c r="F2401" i="16"/>
  <c r="B2401" i="16"/>
  <c r="F2400" i="16"/>
  <c r="B2400" i="16"/>
  <c r="F2399" i="16"/>
  <c r="B2399" i="16"/>
  <c r="F2398" i="16"/>
  <c r="B2398" i="16"/>
  <c r="F2397" i="16"/>
  <c r="B2397" i="16"/>
  <c r="F2396" i="16"/>
  <c r="B2396" i="16"/>
  <c r="F2395" i="16"/>
  <c r="B2395" i="16"/>
  <c r="F2394" i="16"/>
  <c r="B2394" i="16"/>
  <c r="F2393" i="16"/>
  <c r="B2393" i="16"/>
  <c r="F2392" i="16"/>
  <c r="B2392" i="16"/>
  <c r="F2391" i="16"/>
  <c r="B2391" i="16"/>
  <c r="F2390" i="16"/>
  <c r="B2390" i="16"/>
  <c r="F2389" i="16"/>
  <c r="B2389" i="16"/>
  <c r="F2388" i="16"/>
  <c r="B2388" i="16"/>
  <c r="F2387" i="16"/>
  <c r="B2387" i="16"/>
  <c r="F2386" i="16"/>
  <c r="B2386" i="16"/>
  <c r="F2385" i="16"/>
  <c r="B2385" i="16"/>
  <c r="F2384" i="16"/>
  <c r="B2384" i="16"/>
  <c r="F2383" i="16"/>
  <c r="B2383" i="16"/>
  <c r="F2382" i="16"/>
  <c r="B2382" i="16"/>
  <c r="F2381" i="16"/>
  <c r="B2381" i="16"/>
  <c r="F2380" i="16"/>
  <c r="B2380" i="16"/>
  <c r="F2379" i="16"/>
  <c r="B2379" i="16"/>
  <c r="F2378" i="16"/>
  <c r="B2378" i="16"/>
  <c r="F2377" i="16"/>
  <c r="B2377" i="16"/>
  <c r="F2376" i="16"/>
  <c r="B2376" i="16"/>
  <c r="F2375" i="16"/>
  <c r="B2375" i="16"/>
  <c r="F2374" i="16"/>
  <c r="B2374" i="16"/>
  <c r="F2373" i="16"/>
  <c r="B2373" i="16"/>
  <c r="F2372" i="16"/>
  <c r="B2372" i="16"/>
  <c r="F2371" i="16"/>
  <c r="B2371" i="16"/>
  <c r="F2370" i="16"/>
  <c r="B2370" i="16"/>
  <c r="F2369" i="16"/>
  <c r="B2369" i="16"/>
  <c r="F2368" i="16"/>
  <c r="B2368" i="16"/>
  <c r="F2367" i="16"/>
  <c r="B2367" i="16"/>
  <c r="F2366" i="16"/>
  <c r="B2366" i="16"/>
  <c r="F2365" i="16"/>
  <c r="B2365" i="16"/>
  <c r="F2364" i="16"/>
  <c r="B2364" i="16"/>
  <c r="F2363" i="16"/>
  <c r="B2363" i="16"/>
  <c r="F2362" i="16"/>
  <c r="B2362" i="16"/>
  <c r="F2361" i="16"/>
  <c r="B2361" i="16"/>
  <c r="F2360" i="16"/>
  <c r="B2360" i="16"/>
  <c r="F2359" i="16"/>
  <c r="B2359" i="16"/>
  <c r="F2358" i="16"/>
  <c r="B2358" i="16"/>
  <c r="F2357" i="16"/>
  <c r="B2357" i="16"/>
  <c r="F2356" i="16"/>
  <c r="B2356" i="16"/>
  <c r="F2355" i="16"/>
  <c r="B2355" i="16"/>
  <c r="F2354" i="16"/>
  <c r="B2354" i="16"/>
  <c r="F2353" i="16"/>
  <c r="B2353" i="16"/>
  <c r="F2352" i="16"/>
  <c r="B2352" i="16"/>
  <c r="F2351" i="16"/>
  <c r="B2351" i="16"/>
  <c r="F2350" i="16"/>
  <c r="B2350" i="16"/>
  <c r="F2349" i="16"/>
  <c r="B2349" i="16"/>
  <c r="F2348" i="16"/>
  <c r="B2348" i="16"/>
  <c r="F2347" i="16"/>
  <c r="B2347" i="16"/>
  <c r="F2346" i="16"/>
  <c r="B2346" i="16"/>
  <c r="F2345" i="16"/>
  <c r="B2345" i="16"/>
  <c r="F2344" i="16"/>
  <c r="B2344" i="16"/>
  <c r="F2343" i="16"/>
  <c r="B2343" i="16"/>
  <c r="F2342" i="16"/>
  <c r="B2342" i="16"/>
  <c r="F2341" i="16"/>
  <c r="B2341" i="16"/>
  <c r="F2340" i="16"/>
  <c r="B2340" i="16"/>
  <c r="F2339" i="16"/>
  <c r="B2339" i="16"/>
  <c r="F2338" i="16"/>
  <c r="B2338" i="16"/>
  <c r="F2337" i="16"/>
  <c r="B2337" i="16"/>
  <c r="F2336" i="16"/>
  <c r="B2336" i="16"/>
  <c r="F2335" i="16"/>
  <c r="B2335" i="16"/>
  <c r="F2334" i="16"/>
  <c r="B2334" i="16"/>
  <c r="F2333" i="16"/>
  <c r="B2333" i="16"/>
  <c r="F2332" i="16"/>
  <c r="B2332" i="16"/>
  <c r="F2331" i="16"/>
  <c r="B2331" i="16"/>
  <c r="F2330" i="16"/>
  <c r="B2330" i="16"/>
  <c r="F2329" i="16"/>
  <c r="B2329" i="16"/>
  <c r="F2328" i="16"/>
  <c r="B2328" i="16"/>
  <c r="F2327" i="16"/>
  <c r="B2327" i="16"/>
  <c r="F2326" i="16"/>
  <c r="B2326" i="16"/>
  <c r="F2325" i="16"/>
  <c r="B2325" i="16"/>
  <c r="F2324" i="16"/>
  <c r="B2324" i="16"/>
  <c r="F2323" i="16"/>
  <c r="B2323" i="16"/>
  <c r="F2322" i="16"/>
  <c r="B2322" i="16"/>
  <c r="F2321" i="16"/>
  <c r="B2321" i="16"/>
  <c r="F2320" i="16"/>
  <c r="B2320" i="16"/>
  <c r="F2319" i="16"/>
  <c r="B2319" i="16"/>
  <c r="F2318" i="16"/>
  <c r="B2318" i="16"/>
  <c r="F2317" i="16"/>
  <c r="B2317" i="16"/>
  <c r="F2316" i="16"/>
  <c r="B2316" i="16"/>
  <c r="F2315" i="16"/>
  <c r="B2315" i="16"/>
  <c r="F2314" i="16"/>
  <c r="B2314" i="16"/>
  <c r="F2313" i="16"/>
  <c r="B2313" i="16"/>
  <c r="F2312" i="16"/>
  <c r="B2312" i="16"/>
  <c r="F2311" i="16"/>
  <c r="B2311" i="16"/>
  <c r="F2310" i="16"/>
  <c r="B2310" i="16"/>
  <c r="F2309" i="16"/>
  <c r="B2309" i="16"/>
  <c r="F2308" i="16"/>
  <c r="B2308" i="16"/>
  <c r="F2307" i="16"/>
  <c r="B2307" i="16"/>
  <c r="F2306" i="16"/>
  <c r="B2306" i="16"/>
  <c r="F2305" i="16"/>
  <c r="B2305" i="16"/>
  <c r="F2304" i="16"/>
  <c r="B2304" i="16"/>
  <c r="F2303" i="16"/>
  <c r="B2303" i="16"/>
  <c r="F2302" i="16"/>
  <c r="B2302" i="16"/>
  <c r="F2301" i="16"/>
  <c r="B2301" i="16"/>
  <c r="F2300" i="16"/>
  <c r="B2300" i="16"/>
  <c r="F2299" i="16"/>
  <c r="B2299" i="16"/>
  <c r="F2298" i="16"/>
  <c r="B2298" i="16"/>
  <c r="F2297" i="16"/>
  <c r="B2297" i="16"/>
  <c r="F2296" i="16"/>
  <c r="B2296" i="16"/>
  <c r="F2295" i="16"/>
  <c r="B2295" i="16"/>
  <c r="F2294" i="16"/>
  <c r="B2294" i="16"/>
  <c r="F2293" i="16"/>
  <c r="B2293" i="16"/>
  <c r="F2292" i="16"/>
  <c r="B2292" i="16"/>
  <c r="F2291" i="16"/>
  <c r="B2291" i="16"/>
  <c r="F2290" i="16"/>
  <c r="B2290" i="16"/>
  <c r="F2289" i="16"/>
  <c r="B2289" i="16"/>
  <c r="F2288" i="16"/>
  <c r="B2288" i="16"/>
  <c r="F2287" i="16"/>
  <c r="B2287" i="16"/>
  <c r="F2286" i="16"/>
  <c r="B2286" i="16"/>
  <c r="F2285" i="16"/>
  <c r="B2285" i="16"/>
  <c r="F2284" i="16"/>
  <c r="B2284" i="16"/>
  <c r="F2283" i="16"/>
  <c r="B2283" i="16"/>
  <c r="F2282" i="16"/>
  <c r="B2282" i="16"/>
  <c r="F2281" i="16"/>
  <c r="B2281" i="16"/>
  <c r="F2280" i="16"/>
  <c r="B2280" i="16"/>
  <c r="F2279" i="16"/>
  <c r="B2279" i="16"/>
  <c r="F2278" i="16"/>
  <c r="B2278" i="16"/>
  <c r="F2277" i="16"/>
  <c r="B2277" i="16"/>
  <c r="F2276" i="16"/>
  <c r="B2276" i="16"/>
  <c r="F2275" i="16"/>
  <c r="B2275" i="16"/>
  <c r="F2274" i="16"/>
  <c r="B2274" i="16"/>
  <c r="F2273" i="16"/>
  <c r="B2273" i="16"/>
  <c r="F2272" i="16"/>
  <c r="B2272" i="16"/>
  <c r="F2271" i="16"/>
  <c r="B2271" i="16"/>
  <c r="F2270" i="16"/>
  <c r="B2270" i="16"/>
  <c r="F2269" i="16"/>
  <c r="B2269" i="16"/>
  <c r="F2268" i="16"/>
  <c r="B2268" i="16"/>
  <c r="F2267" i="16"/>
  <c r="B2267" i="16"/>
  <c r="F2266" i="16"/>
  <c r="B2266" i="16"/>
  <c r="F2265" i="16"/>
  <c r="B2265" i="16"/>
  <c r="F2264" i="16"/>
  <c r="B2264" i="16"/>
  <c r="F2263" i="16"/>
  <c r="B2263" i="16"/>
  <c r="F2262" i="16"/>
  <c r="B2262" i="16"/>
  <c r="F2261" i="16"/>
  <c r="B2261" i="16"/>
  <c r="F2260" i="16"/>
  <c r="B2260" i="16"/>
  <c r="F2259" i="16"/>
  <c r="B2259" i="16"/>
  <c r="F2258" i="16"/>
  <c r="B2258" i="16"/>
  <c r="F2257" i="16"/>
  <c r="B2257" i="16"/>
  <c r="F2256" i="16"/>
  <c r="B2256" i="16"/>
  <c r="F2255" i="16"/>
  <c r="B2255" i="16"/>
  <c r="F2254" i="16"/>
  <c r="B2254" i="16"/>
  <c r="F2253" i="16"/>
  <c r="B2253" i="16"/>
  <c r="F2252" i="16"/>
  <c r="B2252" i="16"/>
  <c r="F2251" i="16"/>
  <c r="B2251" i="16"/>
  <c r="F2250" i="16"/>
  <c r="B2250" i="16"/>
  <c r="F2249" i="16"/>
  <c r="B2249" i="16"/>
  <c r="F2248" i="16"/>
  <c r="B2248" i="16"/>
  <c r="F2247" i="16"/>
  <c r="B2247" i="16"/>
  <c r="F2246" i="16"/>
  <c r="B2246" i="16"/>
  <c r="F2245" i="16"/>
  <c r="B2245" i="16"/>
  <c r="F2244" i="16"/>
  <c r="B2244" i="16"/>
  <c r="F2243" i="16"/>
  <c r="B2243" i="16"/>
  <c r="F2242" i="16"/>
  <c r="B2242" i="16"/>
  <c r="F2241" i="16"/>
  <c r="B2241" i="16"/>
  <c r="F2240" i="16"/>
  <c r="B2240" i="16"/>
  <c r="F2239" i="16"/>
  <c r="B2239" i="16"/>
  <c r="F2238" i="16"/>
  <c r="B2238" i="16"/>
  <c r="F2237" i="16"/>
  <c r="B2237" i="16"/>
  <c r="F2236" i="16"/>
  <c r="B2236" i="16"/>
  <c r="F2235" i="16"/>
  <c r="B2235" i="16"/>
  <c r="F2234" i="16"/>
  <c r="B2234" i="16"/>
  <c r="F2233" i="16"/>
  <c r="B2233" i="16"/>
  <c r="F2232" i="16"/>
  <c r="B2232" i="16"/>
  <c r="F2231" i="16"/>
  <c r="B2231" i="16"/>
  <c r="F2230" i="16"/>
  <c r="B2230" i="16"/>
  <c r="F2229" i="16"/>
  <c r="B2229" i="16"/>
  <c r="F2228" i="16"/>
  <c r="B2228" i="16"/>
  <c r="F2227" i="16"/>
  <c r="B2227" i="16"/>
  <c r="F2226" i="16"/>
  <c r="B2226" i="16"/>
  <c r="F2225" i="16"/>
  <c r="B2225" i="16"/>
  <c r="F2224" i="16"/>
  <c r="B2224" i="16"/>
  <c r="F2223" i="16"/>
  <c r="B2223" i="16"/>
  <c r="F2222" i="16"/>
  <c r="B2222" i="16"/>
  <c r="F2221" i="16"/>
  <c r="B2221" i="16"/>
  <c r="F2220" i="16"/>
  <c r="B2220" i="16"/>
  <c r="F2219" i="16"/>
  <c r="B2219" i="16"/>
  <c r="F2218" i="16"/>
  <c r="B2218" i="16"/>
  <c r="F2217" i="16"/>
  <c r="B2217" i="16"/>
  <c r="F2216" i="16"/>
  <c r="B2216" i="16"/>
  <c r="F2215" i="16"/>
  <c r="B2215" i="16"/>
  <c r="F2214" i="16"/>
  <c r="B2214" i="16"/>
  <c r="F2213" i="16"/>
  <c r="B2213" i="16"/>
  <c r="F2212" i="16"/>
  <c r="B2212" i="16"/>
  <c r="F2211" i="16"/>
  <c r="B2211" i="16"/>
  <c r="F2210" i="16"/>
  <c r="B2210" i="16"/>
  <c r="F2209" i="16"/>
  <c r="B2209" i="16"/>
  <c r="F2208" i="16"/>
  <c r="B2208" i="16"/>
  <c r="F2207" i="16"/>
  <c r="B2207" i="16"/>
  <c r="F2206" i="16"/>
  <c r="B2206" i="16"/>
  <c r="F2205" i="16"/>
  <c r="B2205" i="16"/>
  <c r="F2204" i="16"/>
  <c r="B2204" i="16"/>
  <c r="F2203" i="16"/>
  <c r="B2203" i="16"/>
  <c r="F2202" i="16"/>
  <c r="B2202" i="16"/>
  <c r="F2201" i="16"/>
  <c r="B2201" i="16"/>
  <c r="F2200" i="16"/>
  <c r="B2200" i="16"/>
  <c r="F2199" i="16"/>
  <c r="B2199" i="16"/>
  <c r="F2198" i="16"/>
  <c r="B2198" i="16"/>
  <c r="F2197" i="16"/>
  <c r="B2197" i="16"/>
  <c r="F2196" i="16"/>
  <c r="B2196" i="16"/>
  <c r="F2195" i="16"/>
  <c r="B2195" i="16"/>
  <c r="F2194" i="16"/>
  <c r="B2194" i="16"/>
  <c r="F2193" i="16"/>
  <c r="B2193" i="16"/>
  <c r="F2192" i="16"/>
  <c r="B2192" i="16"/>
  <c r="F2191" i="16"/>
  <c r="B2191" i="16"/>
  <c r="F2190" i="16"/>
  <c r="B2190" i="16"/>
  <c r="F2189" i="16"/>
  <c r="B2189" i="16"/>
  <c r="F2188" i="16"/>
  <c r="B2188" i="16"/>
  <c r="F2187" i="16"/>
  <c r="B2187" i="16"/>
  <c r="F2186" i="16"/>
  <c r="B2186" i="16"/>
  <c r="F2185" i="16"/>
  <c r="B2185" i="16"/>
  <c r="F2184" i="16"/>
  <c r="B2184" i="16"/>
  <c r="F2183" i="16"/>
  <c r="B2183" i="16"/>
  <c r="F2182" i="16"/>
  <c r="B2182" i="16"/>
  <c r="F2181" i="16"/>
  <c r="B2181" i="16"/>
  <c r="F2180" i="16"/>
  <c r="B2180" i="16"/>
  <c r="F2179" i="16"/>
  <c r="B2179" i="16"/>
  <c r="F2178" i="16"/>
  <c r="B2178" i="16"/>
  <c r="F2177" i="16"/>
  <c r="B2177" i="16"/>
  <c r="F2176" i="16"/>
  <c r="B2176" i="16"/>
  <c r="F2175" i="16"/>
  <c r="B2175" i="16"/>
  <c r="F2174" i="16"/>
  <c r="B2174" i="16"/>
  <c r="F2173" i="16"/>
  <c r="B2173" i="16"/>
  <c r="F2172" i="16"/>
  <c r="B2172" i="16"/>
  <c r="F2171" i="16"/>
  <c r="B2171" i="16"/>
  <c r="F2170" i="16"/>
  <c r="B2170" i="16"/>
  <c r="F2169" i="16"/>
  <c r="B2169" i="16"/>
  <c r="F2168" i="16"/>
  <c r="B2168" i="16"/>
  <c r="F2167" i="16"/>
  <c r="B2167" i="16"/>
  <c r="F2166" i="16"/>
  <c r="B2166" i="16"/>
  <c r="F2165" i="16"/>
  <c r="B2165" i="16"/>
  <c r="F2164" i="16"/>
  <c r="B2164" i="16"/>
  <c r="F2163" i="16"/>
  <c r="B2163" i="16"/>
  <c r="F2162" i="16"/>
  <c r="B2162" i="16"/>
  <c r="F2161" i="16"/>
  <c r="B2161" i="16"/>
  <c r="F2160" i="16"/>
  <c r="B2160" i="16"/>
  <c r="F2159" i="16"/>
  <c r="B2159" i="16"/>
  <c r="F2158" i="16"/>
  <c r="B2158" i="16"/>
  <c r="F2157" i="16"/>
  <c r="B2157" i="16"/>
  <c r="F2156" i="16"/>
  <c r="B2156" i="16"/>
  <c r="F2155" i="16"/>
  <c r="B2155" i="16"/>
  <c r="F2154" i="16"/>
  <c r="B2154" i="16"/>
  <c r="F2153" i="16"/>
  <c r="B2153" i="16"/>
  <c r="F2152" i="16"/>
  <c r="B2152" i="16"/>
  <c r="F2151" i="16"/>
  <c r="B2151" i="16"/>
  <c r="F2150" i="16"/>
  <c r="B2150" i="16"/>
  <c r="F2149" i="16"/>
  <c r="B2149" i="16"/>
  <c r="F2148" i="16"/>
  <c r="B2148" i="16"/>
  <c r="F2147" i="16"/>
  <c r="B2147" i="16"/>
  <c r="F2146" i="16"/>
  <c r="B2146" i="16"/>
  <c r="F2145" i="16"/>
  <c r="B2145" i="16"/>
  <c r="F2144" i="16"/>
  <c r="B2144" i="16"/>
  <c r="F2143" i="16"/>
  <c r="B2143" i="16"/>
  <c r="F2142" i="16"/>
  <c r="B2142" i="16"/>
  <c r="F2141" i="16"/>
  <c r="B2141" i="16"/>
  <c r="F2140" i="16"/>
  <c r="B2140" i="16"/>
  <c r="F2139" i="16"/>
  <c r="B2139" i="16"/>
  <c r="F2138" i="16"/>
  <c r="B2138" i="16"/>
  <c r="F2137" i="16"/>
  <c r="B2137" i="16"/>
  <c r="F2136" i="16"/>
  <c r="B2136" i="16"/>
  <c r="F2135" i="16"/>
  <c r="B2135" i="16"/>
  <c r="F2134" i="16"/>
  <c r="B2134" i="16"/>
  <c r="F2133" i="16"/>
  <c r="B2133" i="16"/>
  <c r="F2132" i="16"/>
  <c r="B2132" i="16"/>
  <c r="F2131" i="16"/>
  <c r="B2131" i="16"/>
  <c r="F2130" i="16"/>
  <c r="B2130" i="16"/>
  <c r="F2129" i="16"/>
  <c r="B2129" i="16"/>
  <c r="F2128" i="16"/>
  <c r="B2128" i="16"/>
  <c r="F2127" i="16"/>
  <c r="B2127" i="16"/>
  <c r="F2126" i="16"/>
  <c r="B2126" i="16"/>
  <c r="F2125" i="16"/>
  <c r="B2125" i="16"/>
  <c r="F2124" i="16"/>
  <c r="B2124" i="16"/>
  <c r="F2123" i="16"/>
  <c r="B2123" i="16"/>
  <c r="F2122" i="16"/>
  <c r="B2122" i="16"/>
  <c r="F2121" i="16"/>
  <c r="B2121" i="16"/>
  <c r="F2120" i="16"/>
  <c r="B2120" i="16"/>
  <c r="F2119" i="16"/>
  <c r="B2119" i="16"/>
  <c r="F2118" i="16"/>
  <c r="B2118" i="16"/>
  <c r="F2117" i="16"/>
  <c r="B2117" i="16"/>
  <c r="F2116" i="16"/>
  <c r="B2116" i="16"/>
  <c r="F2115" i="16"/>
  <c r="B2115" i="16"/>
  <c r="F2114" i="16"/>
  <c r="B2114" i="16"/>
  <c r="F2113" i="16"/>
  <c r="B2113" i="16"/>
  <c r="F2112" i="16"/>
  <c r="B2112" i="16"/>
  <c r="F2111" i="16"/>
  <c r="B2111" i="16"/>
  <c r="F2110" i="16"/>
  <c r="B2110" i="16"/>
  <c r="F2109" i="16"/>
  <c r="B2109" i="16"/>
  <c r="F2108" i="16"/>
  <c r="B2108" i="16"/>
  <c r="F2107" i="16"/>
  <c r="B2107" i="16"/>
  <c r="F2106" i="16"/>
  <c r="B2106" i="16"/>
  <c r="F2105" i="16"/>
  <c r="B2105" i="16"/>
  <c r="F2104" i="16"/>
  <c r="B2104" i="16"/>
  <c r="F2103" i="16"/>
  <c r="B2103" i="16"/>
  <c r="F2102" i="16"/>
  <c r="B2102" i="16"/>
  <c r="F2101" i="16"/>
  <c r="B2101" i="16"/>
  <c r="F2100" i="16"/>
  <c r="B2100" i="16"/>
  <c r="F2099" i="16"/>
  <c r="B2099" i="16"/>
  <c r="F2098" i="16"/>
  <c r="B2098" i="16"/>
  <c r="F2097" i="16"/>
  <c r="B2097" i="16"/>
  <c r="F2096" i="16"/>
  <c r="B2096" i="16"/>
  <c r="F2095" i="16"/>
  <c r="B2095" i="16"/>
  <c r="F2094" i="16"/>
  <c r="B2094" i="16"/>
  <c r="F2093" i="16"/>
  <c r="B2093" i="16"/>
  <c r="F2092" i="16"/>
  <c r="B2092" i="16"/>
  <c r="F2091" i="16"/>
  <c r="B2091" i="16"/>
  <c r="F2090" i="16"/>
  <c r="B2090" i="16"/>
  <c r="F2089" i="16"/>
  <c r="B2089" i="16"/>
  <c r="F2088" i="16"/>
  <c r="B2088" i="16"/>
  <c r="F2087" i="16"/>
  <c r="B2087" i="16"/>
  <c r="F2086" i="16"/>
  <c r="B2086" i="16"/>
  <c r="F2085" i="16"/>
  <c r="B2085" i="16"/>
  <c r="F2084" i="16"/>
  <c r="B2084" i="16"/>
  <c r="F2083" i="16"/>
  <c r="B2083" i="16"/>
  <c r="F2082" i="16"/>
  <c r="B2082" i="16"/>
  <c r="F2081" i="16"/>
  <c r="B2081" i="16"/>
  <c r="F2080" i="16"/>
  <c r="B2080" i="16"/>
  <c r="F2079" i="16"/>
  <c r="B2079" i="16"/>
  <c r="F2078" i="16"/>
  <c r="B2078" i="16"/>
  <c r="F2077" i="16"/>
  <c r="B2077" i="16"/>
  <c r="F2076" i="16"/>
  <c r="B2076" i="16"/>
  <c r="F2075" i="16"/>
  <c r="B2075" i="16"/>
  <c r="F2074" i="16"/>
  <c r="B2074" i="16"/>
  <c r="F2073" i="16"/>
  <c r="B2073" i="16"/>
  <c r="F2072" i="16"/>
  <c r="B2072" i="16"/>
  <c r="F2071" i="16"/>
  <c r="B2071" i="16"/>
  <c r="F2070" i="16"/>
  <c r="B2070" i="16"/>
  <c r="F2069" i="16"/>
  <c r="B2069" i="16"/>
  <c r="F2068" i="16"/>
  <c r="B2068" i="16"/>
  <c r="F2067" i="16"/>
  <c r="B2067" i="16"/>
  <c r="F2066" i="16"/>
  <c r="B2066" i="16"/>
  <c r="F2065" i="16"/>
  <c r="B2065" i="16"/>
  <c r="F2064" i="16"/>
  <c r="B2064" i="16"/>
  <c r="F2063" i="16"/>
  <c r="B2063" i="16"/>
  <c r="F2062" i="16"/>
  <c r="B2062" i="16"/>
  <c r="F2061" i="16"/>
  <c r="B2061" i="16"/>
  <c r="F2060" i="16"/>
  <c r="B2060" i="16"/>
  <c r="F2059" i="16"/>
  <c r="B2059" i="16"/>
  <c r="F2058" i="16"/>
  <c r="B2058" i="16"/>
  <c r="F2057" i="16"/>
  <c r="B2057" i="16"/>
  <c r="F2056" i="16"/>
  <c r="B2056" i="16"/>
  <c r="F2055" i="16"/>
  <c r="B2055" i="16"/>
  <c r="F2054" i="16"/>
  <c r="B2054" i="16"/>
  <c r="F2053" i="16"/>
  <c r="B2053" i="16"/>
  <c r="F2052" i="16"/>
  <c r="B2052" i="16"/>
  <c r="F2051" i="16"/>
  <c r="B2051" i="16"/>
  <c r="F2050" i="16"/>
  <c r="B2050" i="16"/>
  <c r="F2049" i="16"/>
  <c r="B2049" i="16"/>
  <c r="F2048" i="16"/>
  <c r="B2048" i="16"/>
  <c r="F2047" i="16"/>
  <c r="B2047" i="16"/>
  <c r="F2046" i="16"/>
  <c r="B2046" i="16"/>
  <c r="F2045" i="16"/>
  <c r="B2045" i="16"/>
  <c r="F2044" i="16"/>
  <c r="B2044" i="16"/>
  <c r="F2043" i="16"/>
  <c r="B2043" i="16"/>
  <c r="F2042" i="16"/>
  <c r="B2042" i="16"/>
  <c r="F2041" i="16"/>
  <c r="B2041" i="16"/>
  <c r="F2040" i="16"/>
  <c r="B2040" i="16"/>
  <c r="F2039" i="16"/>
  <c r="B2039" i="16"/>
  <c r="F2038" i="16"/>
  <c r="B2038" i="16"/>
  <c r="F2037" i="16"/>
  <c r="B2037" i="16"/>
  <c r="F2036" i="16"/>
  <c r="B2036" i="16"/>
  <c r="F2035" i="16"/>
  <c r="B2035" i="16"/>
  <c r="F2034" i="16"/>
  <c r="B2034" i="16"/>
  <c r="F2033" i="16"/>
  <c r="B2033" i="16"/>
  <c r="F2032" i="16"/>
  <c r="B2032" i="16"/>
  <c r="F2031" i="16"/>
  <c r="B2031" i="16"/>
  <c r="F2030" i="16"/>
  <c r="B2030" i="16"/>
  <c r="F2029" i="16"/>
  <c r="B2029" i="16"/>
  <c r="F2028" i="16"/>
  <c r="B2028" i="16"/>
  <c r="F2027" i="16"/>
  <c r="B2027" i="16"/>
  <c r="F2026" i="16"/>
  <c r="B2026" i="16"/>
  <c r="F2025" i="16"/>
  <c r="B2025" i="16"/>
  <c r="F2024" i="16"/>
  <c r="B2024" i="16"/>
  <c r="F2023" i="16"/>
  <c r="B2023" i="16"/>
  <c r="F2022" i="16"/>
  <c r="B2022" i="16"/>
  <c r="F2021" i="16"/>
  <c r="B2021" i="16"/>
  <c r="F2020" i="16"/>
  <c r="B2020" i="16"/>
  <c r="F2019" i="16"/>
  <c r="B2019" i="16"/>
  <c r="F2018" i="16"/>
  <c r="B2018" i="16"/>
  <c r="F2017" i="16"/>
  <c r="B2017" i="16"/>
  <c r="F2016" i="16"/>
  <c r="B2016" i="16"/>
  <c r="F2015" i="16"/>
  <c r="B2015" i="16"/>
  <c r="F2014" i="16"/>
  <c r="B2014" i="16"/>
  <c r="F2013" i="16"/>
  <c r="B2013" i="16"/>
  <c r="F2012" i="16"/>
  <c r="B2012" i="16"/>
  <c r="F2011" i="16"/>
  <c r="B2011" i="16"/>
  <c r="F2010" i="16"/>
  <c r="B2010" i="16"/>
  <c r="F2009" i="16"/>
  <c r="B2009" i="16"/>
  <c r="F2008" i="16"/>
  <c r="B2008" i="16"/>
  <c r="F2007" i="16"/>
  <c r="B2007" i="16"/>
  <c r="F2006" i="16"/>
  <c r="B2006" i="16"/>
  <c r="F2005" i="16"/>
  <c r="B2005" i="16"/>
  <c r="F2004" i="16"/>
  <c r="B2004" i="16"/>
  <c r="F2003" i="16"/>
  <c r="B2003" i="16"/>
  <c r="F2002" i="16"/>
  <c r="B2002" i="16"/>
  <c r="F2001" i="16"/>
  <c r="B2001" i="16"/>
  <c r="F2000" i="16"/>
  <c r="B2000" i="16"/>
  <c r="F1999" i="16"/>
  <c r="B1999" i="16"/>
  <c r="F1998" i="16"/>
  <c r="B1998" i="16"/>
  <c r="F1997" i="16"/>
  <c r="B1997" i="16"/>
  <c r="F1996" i="16"/>
  <c r="B1996" i="16"/>
  <c r="F1995" i="16"/>
  <c r="B1995" i="16"/>
  <c r="F1994" i="16"/>
  <c r="B1994" i="16"/>
  <c r="F1993" i="16"/>
  <c r="B1993" i="16"/>
  <c r="F1992" i="16"/>
  <c r="B1992" i="16"/>
  <c r="F1991" i="16"/>
  <c r="B1991" i="16"/>
  <c r="F1990" i="16"/>
  <c r="B1990" i="16"/>
  <c r="F1989" i="16"/>
  <c r="B1989" i="16"/>
  <c r="F1988" i="16"/>
  <c r="B1988" i="16"/>
  <c r="F1987" i="16"/>
  <c r="B1987" i="16"/>
  <c r="F1986" i="16"/>
  <c r="B1986" i="16"/>
  <c r="F1985" i="16"/>
  <c r="B1985" i="16"/>
  <c r="F1984" i="16"/>
  <c r="B1984" i="16"/>
  <c r="F1983" i="16"/>
  <c r="B1983" i="16"/>
  <c r="F1982" i="16"/>
  <c r="B1982" i="16"/>
  <c r="F1981" i="16"/>
  <c r="B1981" i="16"/>
  <c r="F1980" i="16"/>
  <c r="B1980" i="16"/>
  <c r="F1979" i="16"/>
  <c r="B1979" i="16"/>
  <c r="F1978" i="16"/>
  <c r="B1978" i="16"/>
  <c r="F1977" i="16"/>
  <c r="B1977" i="16"/>
  <c r="F1976" i="16"/>
  <c r="B1976" i="16"/>
  <c r="F1975" i="16"/>
  <c r="B1975" i="16"/>
  <c r="F1974" i="16"/>
  <c r="B1974" i="16"/>
  <c r="F1973" i="16"/>
  <c r="B1973" i="16"/>
  <c r="F1972" i="16"/>
  <c r="B1972" i="16"/>
  <c r="F1971" i="16"/>
  <c r="B1971" i="16"/>
  <c r="F1970" i="16"/>
  <c r="B1970" i="16"/>
  <c r="F1969" i="16"/>
  <c r="B1969" i="16"/>
  <c r="F1968" i="16"/>
  <c r="B1968" i="16"/>
  <c r="F1967" i="16"/>
  <c r="B1967" i="16"/>
  <c r="F1966" i="16"/>
  <c r="B1966" i="16"/>
  <c r="F1965" i="16"/>
  <c r="B1965" i="16"/>
  <c r="F1964" i="16"/>
  <c r="B1964" i="16"/>
  <c r="F1963" i="16"/>
  <c r="B1963" i="16"/>
  <c r="F1962" i="16"/>
  <c r="B1962" i="16"/>
  <c r="F1961" i="16"/>
  <c r="B1961" i="16"/>
  <c r="F1960" i="16"/>
  <c r="B1960" i="16"/>
  <c r="F1959" i="16"/>
  <c r="B1959" i="16"/>
  <c r="F1958" i="16"/>
  <c r="B1958" i="16"/>
  <c r="F1957" i="16"/>
  <c r="B1957" i="16"/>
  <c r="F1956" i="16"/>
  <c r="B1956" i="16"/>
  <c r="F1955" i="16"/>
  <c r="B1955" i="16"/>
  <c r="F1954" i="16"/>
  <c r="B1954" i="16"/>
  <c r="F1953" i="16"/>
  <c r="B1953" i="16"/>
  <c r="F1952" i="16"/>
  <c r="B1952" i="16"/>
  <c r="F1951" i="16"/>
  <c r="B1951" i="16"/>
  <c r="F1950" i="16"/>
  <c r="B1950" i="16"/>
  <c r="F1949" i="16"/>
  <c r="B1949" i="16"/>
  <c r="F1948" i="16"/>
  <c r="B1948" i="16"/>
  <c r="F1947" i="16"/>
  <c r="B1947" i="16"/>
  <c r="F1946" i="16"/>
  <c r="B1946" i="16"/>
  <c r="F1945" i="16"/>
  <c r="B1945" i="16"/>
  <c r="F1944" i="16"/>
  <c r="B1944" i="16"/>
  <c r="F1943" i="16"/>
  <c r="B1943" i="16"/>
  <c r="F1942" i="16"/>
  <c r="B1942" i="16"/>
  <c r="F1941" i="16"/>
  <c r="B1941" i="16"/>
  <c r="F1940" i="16"/>
  <c r="B1940" i="16"/>
  <c r="F1939" i="16"/>
  <c r="B1939" i="16"/>
  <c r="F1938" i="16"/>
  <c r="B1938" i="16"/>
  <c r="F1937" i="16"/>
  <c r="B1937" i="16"/>
  <c r="F1936" i="16"/>
  <c r="B1936" i="16"/>
  <c r="F1935" i="16"/>
  <c r="B1935" i="16"/>
  <c r="F1934" i="16"/>
  <c r="B1934" i="16"/>
  <c r="F1933" i="16"/>
  <c r="B1933" i="16"/>
  <c r="F1932" i="16"/>
  <c r="B1932" i="16"/>
  <c r="F1931" i="16"/>
  <c r="B1931" i="16"/>
  <c r="F1930" i="16"/>
  <c r="B1930" i="16"/>
  <c r="F1929" i="16"/>
  <c r="B1929" i="16"/>
  <c r="F1928" i="16"/>
  <c r="B1928" i="16"/>
  <c r="F1927" i="16"/>
  <c r="B1927" i="16"/>
  <c r="F1926" i="16"/>
  <c r="B1926" i="16"/>
  <c r="F1925" i="16"/>
  <c r="B1925" i="16"/>
  <c r="F1924" i="16"/>
  <c r="B1924" i="16"/>
  <c r="F1923" i="16"/>
  <c r="B1923" i="16"/>
  <c r="F1922" i="16"/>
  <c r="B1922" i="16"/>
  <c r="F1921" i="16"/>
  <c r="B1921" i="16"/>
  <c r="F1920" i="16"/>
  <c r="B1920" i="16"/>
  <c r="F1919" i="16"/>
  <c r="B1919" i="16"/>
  <c r="F1918" i="16"/>
  <c r="B1918" i="16"/>
  <c r="F1917" i="16"/>
  <c r="B1917" i="16"/>
  <c r="F1916" i="16"/>
  <c r="B1916" i="16"/>
  <c r="F1915" i="16"/>
  <c r="B1915" i="16"/>
  <c r="F1914" i="16"/>
  <c r="B1914" i="16"/>
  <c r="F1913" i="16"/>
  <c r="B1913" i="16"/>
  <c r="F1912" i="16"/>
  <c r="B1912" i="16"/>
  <c r="F1911" i="16"/>
  <c r="B1911" i="16"/>
  <c r="F1910" i="16"/>
  <c r="B1910" i="16"/>
  <c r="F1909" i="16"/>
  <c r="B1909" i="16"/>
  <c r="F1908" i="16"/>
  <c r="B1908" i="16"/>
  <c r="F1907" i="16"/>
  <c r="B1907" i="16"/>
  <c r="F1906" i="16"/>
  <c r="B1906" i="16"/>
  <c r="F1905" i="16"/>
  <c r="B1905" i="16"/>
  <c r="F1904" i="16"/>
  <c r="B1904" i="16"/>
  <c r="F1903" i="16"/>
  <c r="B1903" i="16"/>
  <c r="F1902" i="16"/>
  <c r="B1902" i="16"/>
  <c r="F1901" i="16"/>
  <c r="B1901" i="16"/>
  <c r="F1900" i="16"/>
  <c r="B1900" i="16"/>
  <c r="F1899" i="16"/>
  <c r="B1899" i="16"/>
  <c r="F1898" i="16"/>
  <c r="B1898" i="16"/>
  <c r="F1897" i="16"/>
  <c r="B1897" i="16"/>
  <c r="F1896" i="16"/>
  <c r="B1896" i="16"/>
  <c r="F1895" i="16"/>
  <c r="B1895" i="16"/>
  <c r="F1894" i="16"/>
  <c r="B1894" i="16"/>
  <c r="F1893" i="16"/>
  <c r="B1893" i="16"/>
  <c r="F1892" i="16"/>
  <c r="B1892" i="16"/>
  <c r="F1891" i="16"/>
  <c r="B1891" i="16"/>
  <c r="F1890" i="16"/>
  <c r="B1890" i="16"/>
  <c r="F1889" i="16"/>
  <c r="B1889" i="16"/>
  <c r="F1888" i="16"/>
  <c r="B1888" i="16"/>
  <c r="F1887" i="16"/>
  <c r="B1887" i="16"/>
  <c r="F1886" i="16"/>
  <c r="B1886" i="16"/>
  <c r="F1885" i="16"/>
  <c r="B1885" i="16"/>
  <c r="F1884" i="16"/>
  <c r="B1884" i="16"/>
  <c r="F1883" i="16"/>
  <c r="B1883" i="16"/>
  <c r="F1882" i="16"/>
  <c r="B1882" i="16"/>
  <c r="F1881" i="16"/>
  <c r="B1881" i="16"/>
  <c r="F1880" i="16"/>
  <c r="B1880" i="16"/>
  <c r="F1879" i="16"/>
  <c r="B1879" i="16"/>
  <c r="F1878" i="16"/>
  <c r="B1878" i="16"/>
  <c r="F1877" i="16"/>
  <c r="B1877" i="16"/>
  <c r="F1876" i="16"/>
  <c r="B1876" i="16"/>
  <c r="F1875" i="16"/>
  <c r="B1875" i="16"/>
  <c r="F1874" i="16"/>
  <c r="B1874" i="16"/>
  <c r="F1873" i="16"/>
  <c r="B1873" i="16"/>
  <c r="F1872" i="16"/>
  <c r="B1872" i="16"/>
  <c r="F1871" i="16"/>
  <c r="B1871" i="16"/>
  <c r="F1870" i="16"/>
  <c r="B1870" i="16"/>
  <c r="F1869" i="16"/>
  <c r="B1869" i="16"/>
  <c r="F1868" i="16"/>
  <c r="B1868" i="16"/>
  <c r="F1867" i="16"/>
  <c r="B1867" i="16"/>
  <c r="F1866" i="16"/>
  <c r="B1866" i="16"/>
  <c r="F1865" i="16"/>
  <c r="B1865" i="16"/>
  <c r="F1864" i="16"/>
  <c r="B1864" i="16"/>
  <c r="F1863" i="16"/>
  <c r="B1863" i="16"/>
  <c r="F1862" i="16"/>
  <c r="B1862" i="16"/>
  <c r="F1861" i="16"/>
  <c r="B1861" i="16"/>
  <c r="F1860" i="16"/>
  <c r="B1860" i="16"/>
  <c r="F1859" i="16"/>
  <c r="B1859" i="16"/>
  <c r="F1858" i="16"/>
  <c r="B1858" i="16"/>
  <c r="F1857" i="16"/>
  <c r="B1857" i="16"/>
  <c r="F1856" i="16"/>
  <c r="B1856" i="16"/>
  <c r="F1855" i="16"/>
  <c r="B1855" i="16"/>
  <c r="F1854" i="16"/>
  <c r="B1854" i="16"/>
  <c r="F1853" i="16"/>
  <c r="B1853" i="16"/>
  <c r="F1852" i="16"/>
  <c r="B1852" i="16"/>
  <c r="F1851" i="16"/>
  <c r="B1851" i="16"/>
  <c r="F1850" i="16"/>
  <c r="B1850" i="16"/>
  <c r="F1849" i="16"/>
  <c r="B1849" i="16"/>
  <c r="F1848" i="16"/>
  <c r="B1848" i="16"/>
  <c r="F1847" i="16"/>
  <c r="B1847" i="16"/>
  <c r="F1846" i="16"/>
  <c r="B1846" i="16"/>
  <c r="F1845" i="16"/>
  <c r="B1845" i="16"/>
  <c r="F1844" i="16"/>
  <c r="B1844" i="16"/>
  <c r="F1843" i="16"/>
  <c r="B1843" i="16"/>
  <c r="F1842" i="16"/>
  <c r="B1842" i="16"/>
  <c r="F1841" i="16"/>
  <c r="B1841" i="16"/>
  <c r="F1840" i="16"/>
  <c r="B1840" i="16"/>
  <c r="F1839" i="16"/>
  <c r="B1839" i="16"/>
  <c r="F1838" i="16"/>
  <c r="B1838" i="16"/>
  <c r="F1837" i="16"/>
  <c r="B1837" i="16"/>
  <c r="F1836" i="16"/>
  <c r="B1836" i="16"/>
  <c r="F1835" i="16"/>
  <c r="B1835" i="16"/>
  <c r="F1834" i="16"/>
  <c r="B1834" i="16"/>
  <c r="F1833" i="16"/>
  <c r="B1833" i="16"/>
  <c r="F1832" i="16"/>
  <c r="B1832" i="16"/>
  <c r="F1831" i="16"/>
  <c r="B1831" i="16"/>
  <c r="F1830" i="16"/>
  <c r="B1830" i="16"/>
  <c r="F1829" i="16"/>
  <c r="B1829" i="16"/>
  <c r="F1828" i="16"/>
  <c r="B1828" i="16"/>
  <c r="F1827" i="16"/>
  <c r="B1827" i="16"/>
  <c r="F1826" i="16"/>
  <c r="B1826" i="16"/>
  <c r="F1825" i="16"/>
  <c r="B1825" i="16"/>
  <c r="F1824" i="16"/>
  <c r="B1824" i="16"/>
  <c r="F1823" i="16"/>
  <c r="B1823" i="16"/>
  <c r="F1822" i="16"/>
  <c r="B1822" i="16"/>
  <c r="F1821" i="16"/>
  <c r="B1821" i="16"/>
  <c r="F1820" i="16"/>
  <c r="B1820" i="16"/>
  <c r="F1819" i="16"/>
  <c r="B1819" i="16"/>
  <c r="F1818" i="16"/>
  <c r="B1818" i="16"/>
  <c r="F1817" i="16"/>
  <c r="B1817" i="16"/>
  <c r="F1816" i="16"/>
  <c r="B1816" i="16"/>
  <c r="F1815" i="16"/>
  <c r="B1815" i="16"/>
  <c r="F1814" i="16"/>
  <c r="B1814" i="16"/>
  <c r="F1813" i="16"/>
  <c r="B1813" i="16"/>
  <c r="F1812" i="16"/>
  <c r="B1812" i="16"/>
  <c r="F1811" i="16"/>
  <c r="B1811" i="16"/>
  <c r="F1810" i="16"/>
  <c r="B1810" i="16"/>
  <c r="F1809" i="16"/>
  <c r="B1809" i="16"/>
  <c r="F1808" i="16"/>
  <c r="B1808" i="16"/>
  <c r="F1807" i="16"/>
  <c r="B1807" i="16"/>
  <c r="F1806" i="16"/>
  <c r="B1806" i="16"/>
  <c r="F1805" i="16"/>
  <c r="B1805" i="16"/>
  <c r="F1804" i="16"/>
  <c r="B1804" i="16"/>
  <c r="F1803" i="16"/>
  <c r="B1803" i="16"/>
  <c r="F1802" i="16"/>
  <c r="B1802" i="16"/>
  <c r="F1801" i="16"/>
  <c r="B1801" i="16"/>
  <c r="F1800" i="16"/>
  <c r="B1800" i="16"/>
  <c r="F1799" i="16"/>
  <c r="B1799" i="16"/>
  <c r="F1798" i="16"/>
  <c r="B1798" i="16"/>
  <c r="F1797" i="16"/>
  <c r="B1797" i="16"/>
  <c r="F1796" i="16"/>
  <c r="B1796" i="16"/>
  <c r="F1795" i="16"/>
  <c r="B1795" i="16"/>
  <c r="F1794" i="16"/>
  <c r="B1794" i="16"/>
  <c r="F1793" i="16"/>
  <c r="B1793" i="16"/>
  <c r="F1792" i="16"/>
  <c r="B1792" i="16"/>
  <c r="F1791" i="16"/>
  <c r="B1791" i="16"/>
  <c r="F1790" i="16"/>
  <c r="B1790" i="16"/>
  <c r="F1789" i="16"/>
  <c r="B1789" i="16"/>
  <c r="F1788" i="16"/>
  <c r="B1788" i="16"/>
  <c r="F1787" i="16"/>
  <c r="B1787" i="16"/>
  <c r="F1786" i="16"/>
  <c r="B1786" i="16"/>
  <c r="F1785" i="16"/>
  <c r="B1785" i="16"/>
  <c r="F1784" i="16"/>
  <c r="B1784" i="16"/>
  <c r="F1783" i="16"/>
  <c r="B1783" i="16"/>
  <c r="F1782" i="16"/>
  <c r="B1782" i="16"/>
  <c r="F1781" i="16"/>
  <c r="B1781" i="16"/>
  <c r="F1780" i="16"/>
  <c r="B1780" i="16"/>
  <c r="F1779" i="16"/>
  <c r="B1779" i="16"/>
  <c r="F1778" i="16"/>
  <c r="B1778" i="16"/>
  <c r="F1777" i="16"/>
  <c r="B1777" i="16"/>
  <c r="F1776" i="16"/>
  <c r="B1776" i="16"/>
  <c r="F1775" i="16"/>
  <c r="B1775" i="16"/>
  <c r="F1774" i="16"/>
  <c r="B1774" i="16"/>
  <c r="F1773" i="16"/>
  <c r="B1773" i="16"/>
  <c r="F1772" i="16"/>
  <c r="B1772" i="16"/>
  <c r="F1771" i="16"/>
  <c r="B1771" i="16"/>
  <c r="F1770" i="16"/>
  <c r="B1770" i="16"/>
  <c r="F1769" i="16"/>
  <c r="B1769" i="16"/>
  <c r="F1768" i="16"/>
  <c r="B1768" i="16"/>
  <c r="F1767" i="16"/>
  <c r="B1767" i="16"/>
  <c r="F1766" i="16"/>
  <c r="B1766" i="16"/>
  <c r="F1765" i="16"/>
  <c r="B1765" i="16"/>
  <c r="F1764" i="16"/>
  <c r="B1764" i="16"/>
  <c r="F1763" i="16"/>
  <c r="B1763" i="16"/>
  <c r="F1762" i="16"/>
  <c r="B1762" i="16"/>
  <c r="F1761" i="16"/>
  <c r="B1761" i="16"/>
  <c r="F1760" i="16"/>
  <c r="B1760" i="16"/>
  <c r="F1759" i="16"/>
  <c r="B1759" i="16"/>
  <c r="F1758" i="16"/>
  <c r="B1758" i="16"/>
  <c r="F1757" i="16"/>
  <c r="B1757" i="16"/>
  <c r="F1756" i="16"/>
  <c r="B1756" i="16"/>
  <c r="F1755" i="16"/>
  <c r="B1755" i="16"/>
  <c r="F1754" i="16"/>
  <c r="B1754" i="16"/>
  <c r="F1753" i="16"/>
  <c r="B1753" i="16"/>
  <c r="F1752" i="16"/>
  <c r="B1752" i="16"/>
  <c r="F1751" i="16"/>
  <c r="B1751" i="16"/>
  <c r="F1750" i="16"/>
  <c r="B1750" i="16"/>
  <c r="F1749" i="16"/>
  <c r="B1749" i="16"/>
  <c r="F1748" i="16"/>
  <c r="B1748" i="16"/>
  <c r="F1747" i="16"/>
  <c r="B1747" i="16"/>
  <c r="F1746" i="16"/>
  <c r="B1746" i="16"/>
  <c r="F1745" i="16"/>
  <c r="B1745" i="16"/>
  <c r="F1744" i="16"/>
  <c r="B1744" i="16"/>
  <c r="F1743" i="16"/>
  <c r="B1743" i="16"/>
  <c r="F1742" i="16"/>
  <c r="B1742" i="16"/>
  <c r="F1741" i="16"/>
  <c r="B1741" i="16"/>
  <c r="F1740" i="16"/>
  <c r="B1740" i="16"/>
  <c r="F1739" i="16"/>
  <c r="B1739" i="16"/>
  <c r="F1738" i="16"/>
  <c r="B1738" i="16"/>
  <c r="F1737" i="16"/>
  <c r="B1737" i="16"/>
  <c r="F1736" i="16"/>
  <c r="B1736" i="16"/>
  <c r="F1735" i="16"/>
  <c r="B1735" i="16"/>
  <c r="F1734" i="16"/>
  <c r="B1734" i="16"/>
  <c r="F1733" i="16"/>
  <c r="B1733" i="16"/>
  <c r="F1732" i="16"/>
  <c r="B1732" i="16"/>
  <c r="F1731" i="16"/>
  <c r="B1731" i="16"/>
  <c r="F1730" i="16"/>
  <c r="B1730" i="16"/>
  <c r="F1729" i="16"/>
  <c r="B1729" i="16"/>
  <c r="F1728" i="16"/>
  <c r="B1728" i="16"/>
  <c r="F1727" i="16"/>
  <c r="B1727" i="16"/>
  <c r="F1726" i="16"/>
  <c r="B1726" i="16"/>
  <c r="F1725" i="16"/>
  <c r="B1725" i="16"/>
  <c r="F1724" i="16"/>
  <c r="B1724" i="16"/>
  <c r="F1723" i="16"/>
  <c r="B1723" i="16"/>
  <c r="F1722" i="16"/>
  <c r="B1722" i="16"/>
  <c r="F1721" i="16"/>
  <c r="B1721" i="16"/>
  <c r="F1720" i="16"/>
  <c r="B1720" i="16"/>
  <c r="F1719" i="16"/>
  <c r="B1719" i="16"/>
  <c r="F1718" i="16"/>
  <c r="B1718" i="16"/>
  <c r="F1717" i="16"/>
  <c r="B1717" i="16"/>
  <c r="F1716" i="16"/>
  <c r="B1716" i="16"/>
  <c r="F1715" i="16"/>
  <c r="B1715" i="16"/>
  <c r="F1714" i="16"/>
  <c r="B1714" i="16"/>
  <c r="F1713" i="16"/>
  <c r="B1713" i="16"/>
  <c r="F1712" i="16"/>
  <c r="B1712" i="16"/>
  <c r="F1711" i="16"/>
  <c r="B1711" i="16"/>
  <c r="F1710" i="16"/>
  <c r="B1710" i="16"/>
  <c r="F1709" i="16"/>
  <c r="B1709" i="16"/>
  <c r="F1708" i="16"/>
  <c r="B1708" i="16"/>
  <c r="F1707" i="16"/>
  <c r="B1707" i="16"/>
  <c r="F1706" i="16"/>
  <c r="B1706" i="16"/>
  <c r="F1705" i="16"/>
  <c r="B1705" i="16"/>
  <c r="F1704" i="16"/>
  <c r="B1704" i="16"/>
  <c r="F1703" i="16"/>
  <c r="B1703" i="16"/>
  <c r="F1702" i="16"/>
  <c r="B1702" i="16"/>
  <c r="F1701" i="16"/>
  <c r="B1701" i="16"/>
  <c r="F1700" i="16"/>
  <c r="B1700" i="16"/>
  <c r="F1699" i="16"/>
  <c r="B1699" i="16"/>
  <c r="F1698" i="16"/>
  <c r="B1698" i="16"/>
  <c r="F1697" i="16"/>
  <c r="B1697" i="16"/>
  <c r="F1696" i="16"/>
  <c r="B1696" i="16"/>
  <c r="F1695" i="16"/>
  <c r="B1695" i="16"/>
  <c r="F1694" i="16"/>
  <c r="B1694" i="16"/>
  <c r="F1693" i="16"/>
  <c r="B1693" i="16"/>
  <c r="F1692" i="16"/>
  <c r="B1692" i="16"/>
  <c r="F1691" i="16"/>
  <c r="B1691" i="16"/>
  <c r="F1690" i="16"/>
  <c r="B1690" i="16"/>
  <c r="F1689" i="16"/>
  <c r="B1689" i="16"/>
  <c r="F1688" i="16"/>
  <c r="B1688" i="16"/>
  <c r="F1687" i="16"/>
  <c r="B1687" i="16"/>
  <c r="F1686" i="16"/>
  <c r="B1686" i="16"/>
  <c r="F1685" i="16"/>
  <c r="B1685" i="16"/>
  <c r="F1684" i="16"/>
  <c r="B1684" i="16"/>
  <c r="F1683" i="16"/>
  <c r="B1683" i="16"/>
  <c r="F1682" i="16"/>
  <c r="B1682" i="16"/>
  <c r="F1681" i="16"/>
  <c r="B1681" i="16"/>
  <c r="F1680" i="16"/>
  <c r="B1680" i="16"/>
  <c r="F1679" i="16"/>
  <c r="B1679" i="16"/>
  <c r="F1678" i="16"/>
  <c r="B1678" i="16"/>
  <c r="F1677" i="16"/>
  <c r="B1677" i="16"/>
  <c r="F1676" i="16"/>
  <c r="B1676" i="16"/>
  <c r="F1675" i="16"/>
  <c r="B1675" i="16"/>
  <c r="F1674" i="16"/>
  <c r="B1674" i="16"/>
  <c r="F1673" i="16"/>
  <c r="B1673" i="16"/>
  <c r="F1672" i="16"/>
  <c r="B1672" i="16"/>
  <c r="F1671" i="16"/>
  <c r="B1671" i="16"/>
  <c r="F1670" i="16"/>
  <c r="B1670" i="16"/>
  <c r="F1669" i="16"/>
  <c r="B1669" i="16"/>
  <c r="F1668" i="16"/>
  <c r="B1668" i="16"/>
  <c r="F1667" i="16"/>
  <c r="B1667" i="16"/>
  <c r="F1666" i="16"/>
  <c r="B1666" i="16"/>
  <c r="F1665" i="16"/>
  <c r="B1665" i="16"/>
  <c r="F1664" i="16"/>
  <c r="B1664" i="16"/>
  <c r="F1663" i="16"/>
  <c r="B1663" i="16"/>
  <c r="F1662" i="16"/>
  <c r="B1662" i="16"/>
  <c r="F1661" i="16"/>
  <c r="B1661" i="16"/>
  <c r="F1660" i="16"/>
  <c r="B1660" i="16"/>
  <c r="F1659" i="16"/>
  <c r="B1659" i="16"/>
  <c r="F1658" i="16"/>
  <c r="B1658" i="16"/>
  <c r="F1657" i="16"/>
  <c r="B1657" i="16"/>
  <c r="F1656" i="16"/>
  <c r="B1656" i="16"/>
  <c r="F1655" i="16"/>
  <c r="B1655" i="16"/>
  <c r="F1654" i="16"/>
  <c r="B1654" i="16"/>
  <c r="F1653" i="16"/>
  <c r="B1653" i="16"/>
  <c r="F1652" i="16"/>
  <c r="B1652" i="16"/>
  <c r="F1651" i="16"/>
  <c r="B1651" i="16"/>
  <c r="F1650" i="16"/>
  <c r="B1650" i="16"/>
  <c r="F1649" i="16"/>
  <c r="B1649" i="16"/>
  <c r="F1648" i="16"/>
  <c r="B1648" i="16"/>
  <c r="F1647" i="16"/>
  <c r="B1647" i="16"/>
  <c r="F1646" i="16"/>
  <c r="B1646" i="16"/>
  <c r="F1645" i="16"/>
  <c r="B1645" i="16"/>
  <c r="F1644" i="16"/>
  <c r="B1644" i="16"/>
  <c r="F1643" i="16"/>
  <c r="B1643" i="16"/>
  <c r="F1642" i="16"/>
  <c r="B1642" i="16"/>
  <c r="F1641" i="16"/>
  <c r="B1641" i="16"/>
  <c r="F1640" i="16"/>
  <c r="B1640" i="16"/>
  <c r="F1639" i="16"/>
  <c r="B1639" i="16"/>
  <c r="F1638" i="16"/>
  <c r="B1638" i="16"/>
  <c r="F1637" i="16"/>
  <c r="B1637" i="16"/>
  <c r="F1636" i="16"/>
  <c r="B1636" i="16"/>
  <c r="F1635" i="16"/>
  <c r="B1635" i="16"/>
  <c r="F1634" i="16"/>
  <c r="B1634" i="16"/>
  <c r="F1633" i="16"/>
  <c r="B1633" i="16"/>
  <c r="F1632" i="16"/>
  <c r="B1632" i="16"/>
  <c r="F1631" i="16"/>
  <c r="B1631" i="16"/>
  <c r="F1630" i="16"/>
  <c r="B1630" i="16"/>
  <c r="F1629" i="16"/>
  <c r="B1629" i="16"/>
  <c r="F1628" i="16"/>
  <c r="B1628" i="16"/>
  <c r="F1627" i="16"/>
  <c r="B1627" i="16"/>
  <c r="F1626" i="16"/>
  <c r="B1626" i="16"/>
  <c r="F1625" i="16"/>
  <c r="B1625" i="16"/>
  <c r="F1624" i="16"/>
  <c r="B1624" i="16"/>
  <c r="F1623" i="16"/>
  <c r="B1623" i="16"/>
  <c r="F1622" i="16"/>
  <c r="B1622" i="16"/>
  <c r="F1621" i="16"/>
  <c r="B1621" i="16"/>
  <c r="F1620" i="16"/>
  <c r="B1620" i="16"/>
  <c r="F1619" i="16"/>
  <c r="B1619" i="16"/>
  <c r="F1618" i="16"/>
  <c r="B1618" i="16"/>
  <c r="F1617" i="16"/>
  <c r="B1617" i="16"/>
  <c r="F1616" i="16"/>
  <c r="B1616" i="16"/>
  <c r="F1615" i="16"/>
  <c r="B1615" i="16"/>
  <c r="F1614" i="16"/>
  <c r="B1614" i="16"/>
  <c r="F1613" i="16"/>
  <c r="B1613" i="16"/>
  <c r="F1612" i="16"/>
  <c r="B1612" i="16"/>
  <c r="F1611" i="16"/>
  <c r="B1611" i="16"/>
  <c r="F1610" i="16"/>
  <c r="B1610" i="16"/>
  <c r="F1609" i="16"/>
  <c r="B1609" i="16"/>
  <c r="F1608" i="16"/>
  <c r="B1608" i="16"/>
  <c r="F1607" i="16"/>
  <c r="B1607" i="16"/>
  <c r="F1606" i="16"/>
  <c r="B1606" i="16"/>
  <c r="F1605" i="16"/>
  <c r="B1605" i="16"/>
  <c r="F1604" i="16"/>
  <c r="B1604" i="16"/>
  <c r="F1603" i="16"/>
  <c r="B1603" i="16"/>
  <c r="F1602" i="16"/>
  <c r="B1602" i="16"/>
  <c r="F1601" i="16"/>
  <c r="B1601" i="16"/>
  <c r="F1600" i="16"/>
  <c r="B1600" i="16"/>
  <c r="F1599" i="16"/>
  <c r="B1599" i="16"/>
  <c r="F1598" i="16"/>
  <c r="B1598" i="16"/>
  <c r="F1597" i="16"/>
  <c r="B1597" i="16"/>
  <c r="F1596" i="16"/>
  <c r="B1596" i="16"/>
  <c r="F1595" i="16"/>
  <c r="B1595" i="16"/>
  <c r="F1594" i="16"/>
  <c r="B1594" i="16"/>
  <c r="F1593" i="16"/>
  <c r="B1593" i="16"/>
  <c r="F1592" i="16"/>
  <c r="B1592" i="16"/>
  <c r="F1591" i="16"/>
  <c r="B1591" i="16"/>
  <c r="F1590" i="16"/>
  <c r="B1590" i="16"/>
  <c r="F1589" i="16"/>
  <c r="B1589" i="16"/>
  <c r="F1588" i="16"/>
  <c r="B1588" i="16"/>
  <c r="F1587" i="16"/>
  <c r="B1587" i="16"/>
  <c r="F1586" i="16"/>
  <c r="B1586" i="16"/>
  <c r="F1585" i="16"/>
  <c r="B1585" i="16"/>
  <c r="F1584" i="16"/>
  <c r="B1584" i="16"/>
  <c r="F1583" i="16"/>
  <c r="B1583" i="16"/>
  <c r="F1582" i="16"/>
  <c r="B1582" i="16"/>
  <c r="F1581" i="16"/>
  <c r="B1581" i="16"/>
  <c r="F1580" i="16"/>
  <c r="B1580" i="16"/>
  <c r="F1579" i="16"/>
  <c r="B1579" i="16"/>
  <c r="F1578" i="16"/>
  <c r="B1578" i="16"/>
  <c r="F1577" i="16"/>
  <c r="B1577" i="16"/>
  <c r="F1576" i="16"/>
  <c r="B1576" i="16"/>
  <c r="F1575" i="16"/>
  <c r="B1575" i="16"/>
  <c r="F1574" i="16"/>
  <c r="B1574" i="16"/>
  <c r="F1573" i="16"/>
  <c r="B1573" i="16"/>
  <c r="F1572" i="16"/>
  <c r="B1572" i="16"/>
  <c r="F1571" i="16"/>
  <c r="B1571" i="16"/>
  <c r="F1570" i="16"/>
  <c r="B1570" i="16"/>
  <c r="F1569" i="16"/>
  <c r="B1569" i="16"/>
  <c r="F1568" i="16"/>
  <c r="B1568" i="16"/>
  <c r="F1567" i="16"/>
  <c r="B1567" i="16"/>
  <c r="F1566" i="16"/>
  <c r="B1566" i="16"/>
  <c r="F1565" i="16"/>
  <c r="B1565" i="16"/>
  <c r="F1564" i="16"/>
  <c r="B1564" i="16"/>
  <c r="F1563" i="16"/>
  <c r="B1563" i="16"/>
  <c r="F1562" i="16"/>
  <c r="B1562" i="16"/>
  <c r="F1561" i="16"/>
  <c r="B1561" i="16"/>
  <c r="F1560" i="16"/>
  <c r="B1560" i="16"/>
  <c r="F1559" i="16"/>
  <c r="B1559" i="16"/>
  <c r="F1558" i="16"/>
  <c r="B1558" i="16"/>
  <c r="F1557" i="16"/>
  <c r="B1557" i="16"/>
  <c r="F1556" i="16"/>
  <c r="B1556" i="16"/>
  <c r="F1555" i="16"/>
  <c r="B1555" i="16"/>
  <c r="F1554" i="16"/>
  <c r="B1554" i="16"/>
  <c r="F1553" i="16"/>
  <c r="B1553" i="16"/>
  <c r="F1552" i="16"/>
  <c r="B1552" i="16"/>
  <c r="F1551" i="16"/>
  <c r="B1551" i="16"/>
  <c r="F1550" i="16"/>
  <c r="B1550" i="16"/>
  <c r="F1549" i="16"/>
  <c r="B1549" i="16"/>
  <c r="F1548" i="16"/>
  <c r="B1548" i="16"/>
  <c r="F1547" i="16"/>
  <c r="B1547" i="16"/>
  <c r="F1546" i="16"/>
  <c r="B1546" i="16"/>
  <c r="F1545" i="16"/>
  <c r="B1545" i="16"/>
  <c r="F1544" i="16"/>
  <c r="B1544" i="16"/>
  <c r="F1543" i="16"/>
  <c r="B1543" i="16"/>
  <c r="F1542" i="16"/>
  <c r="B1542" i="16"/>
  <c r="F1541" i="16"/>
  <c r="B1541" i="16"/>
  <c r="F1540" i="16"/>
  <c r="B1540" i="16"/>
  <c r="F1539" i="16"/>
  <c r="B1539" i="16"/>
  <c r="F1538" i="16"/>
  <c r="B1538" i="16"/>
  <c r="F1537" i="16"/>
  <c r="B1537" i="16"/>
  <c r="F1536" i="16"/>
  <c r="B1536" i="16"/>
  <c r="F1535" i="16"/>
  <c r="B1535" i="16"/>
  <c r="F1534" i="16"/>
  <c r="B1534" i="16"/>
  <c r="F1533" i="16"/>
  <c r="B1533" i="16"/>
  <c r="F1532" i="16"/>
  <c r="B1532" i="16"/>
  <c r="F1531" i="16"/>
  <c r="B1531" i="16"/>
  <c r="F1530" i="16"/>
  <c r="B1530" i="16"/>
  <c r="F1529" i="16"/>
  <c r="B1529" i="16"/>
  <c r="F1528" i="16"/>
  <c r="B1528" i="16"/>
  <c r="F1527" i="16"/>
  <c r="B1527" i="16"/>
  <c r="F1526" i="16"/>
  <c r="B1526" i="16"/>
  <c r="F1525" i="16"/>
  <c r="B1525" i="16"/>
  <c r="F1524" i="16"/>
  <c r="B1524" i="16"/>
  <c r="F1523" i="16"/>
  <c r="B1523" i="16"/>
  <c r="F1522" i="16"/>
  <c r="B1522" i="16"/>
  <c r="F1521" i="16"/>
  <c r="B1521" i="16"/>
  <c r="F1520" i="16"/>
  <c r="B1520" i="16"/>
  <c r="F1519" i="16"/>
  <c r="B1519" i="16"/>
  <c r="F1518" i="16"/>
  <c r="B1518" i="16"/>
  <c r="F1517" i="16"/>
  <c r="B1517" i="16"/>
  <c r="F1516" i="16"/>
  <c r="B1516" i="16"/>
  <c r="F1515" i="16"/>
  <c r="B1515" i="16"/>
  <c r="F1514" i="16"/>
  <c r="B1514" i="16"/>
  <c r="F1513" i="16"/>
  <c r="B1513" i="16"/>
  <c r="F1512" i="16"/>
  <c r="B1512" i="16"/>
  <c r="F1511" i="16"/>
  <c r="B1511" i="16"/>
  <c r="F1510" i="16"/>
  <c r="B1510" i="16"/>
  <c r="F1509" i="16"/>
  <c r="B1509" i="16"/>
  <c r="F1508" i="16"/>
  <c r="B1508" i="16"/>
  <c r="F1507" i="16"/>
  <c r="B1507" i="16"/>
  <c r="F1506" i="16"/>
  <c r="B1506" i="16"/>
  <c r="F1505" i="16"/>
  <c r="B1505" i="16"/>
  <c r="F1504" i="16"/>
  <c r="B1504" i="16"/>
  <c r="F1503" i="16"/>
  <c r="B1503" i="16"/>
  <c r="F1502" i="16"/>
  <c r="B1502" i="16"/>
  <c r="F1501" i="16"/>
  <c r="B1501" i="16"/>
  <c r="F1500" i="16"/>
  <c r="B1500" i="16"/>
  <c r="F1499" i="16"/>
  <c r="B1499" i="16"/>
  <c r="F1498" i="16"/>
  <c r="B1498" i="16"/>
  <c r="F1497" i="16"/>
  <c r="B1497" i="16"/>
  <c r="F1496" i="16"/>
  <c r="B1496" i="16"/>
  <c r="F1495" i="16"/>
  <c r="B1495" i="16"/>
  <c r="F1494" i="16"/>
  <c r="B1494" i="16"/>
  <c r="F1493" i="16"/>
  <c r="B1493" i="16"/>
  <c r="F1492" i="16"/>
  <c r="B1492" i="16"/>
  <c r="F1491" i="16"/>
  <c r="B1491" i="16"/>
  <c r="F1490" i="16"/>
  <c r="B1490" i="16"/>
  <c r="F1489" i="16"/>
  <c r="B1489" i="16"/>
  <c r="F1488" i="16"/>
  <c r="B1488" i="16"/>
  <c r="F1487" i="16"/>
  <c r="B1487" i="16"/>
  <c r="F1486" i="16"/>
  <c r="B1486" i="16"/>
  <c r="F1485" i="16"/>
  <c r="B1485" i="16"/>
  <c r="F1484" i="16"/>
  <c r="B1484" i="16"/>
  <c r="F1483" i="16"/>
  <c r="B1483" i="16"/>
  <c r="F1482" i="16"/>
  <c r="B1482" i="16"/>
  <c r="F1481" i="16"/>
  <c r="B1481" i="16"/>
  <c r="F1480" i="16"/>
  <c r="B1480" i="16"/>
  <c r="F1479" i="16"/>
  <c r="B1479" i="16"/>
  <c r="F1478" i="16"/>
  <c r="B1478" i="16"/>
  <c r="F1477" i="16"/>
  <c r="B1477" i="16"/>
  <c r="F1476" i="16"/>
  <c r="B1476" i="16"/>
  <c r="F1475" i="16"/>
  <c r="B1475" i="16"/>
  <c r="F1474" i="16"/>
  <c r="B1474" i="16"/>
  <c r="F1473" i="16"/>
  <c r="B1473" i="16"/>
  <c r="F1472" i="16"/>
  <c r="B1472" i="16"/>
  <c r="F1471" i="16"/>
  <c r="B1471" i="16"/>
  <c r="F1470" i="16"/>
  <c r="B1470" i="16"/>
  <c r="F1469" i="16"/>
  <c r="B1469" i="16"/>
  <c r="F1468" i="16"/>
  <c r="B1468" i="16"/>
  <c r="F1467" i="16"/>
  <c r="B1467" i="16"/>
  <c r="F1466" i="16"/>
  <c r="B1466" i="16"/>
  <c r="F1465" i="16"/>
  <c r="B1465" i="16"/>
  <c r="F1464" i="16"/>
  <c r="B1464" i="16"/>
  <c r="F1463" i="16"/>
  <c r="B1463" i="16"/>
  <c r="F1462" i="16"/>
  <c r="B1462" i="16"/>
  <c r="F1461" i="16"/>
  <c r="B1461" i="16"/>
  <c r="F1460" i="16"/>
  <c r="B1460" i="16"/>
  <c r="F1459" i="16"/>
  <c r="B1459" i="16"/>
  <c r="F1458" i="16"/>
  <c r="B1458" i="16"/>
  <c r="F1457" i="16"/>
  <c r="B1457" i="16"/>
  <c r="F1456" i="16"/>
  <c r="B1456" i="16"/>
  <c r="F1455" i="16"/>
  <c r="B1455" i="16"/>
  <c r="F1454" i="16"/>
  <c r="B1454" i="16"/>
  <c r="F1453" i="16"/>
  <c r="B1453" i="16"/>
  <c r="F1452" i="16"/>
  <c r="B1452" i="16"/>
  <c r="F1451" i="16"/>
  <c r="B1451" i="16"/>
  <c r="F1450" i="16"/>
  <c r="B1450" i="16"/>
  <c r="F1449" i="16"/>
  <c r="B1449" i="16"/>
  <c r="F1448" i="16"/>
  <c r="B1448" i="16"/>
  <c r="F1447" i="16"/>
  <c r="B1447" i="16"/>
  <c r="F1446" i="16"/>
  <c r="B1446" i="16"/>
  <c r="F1445" i="16"/>
  <c r="B1445" i="16"/>
  <c r="F1444" i="16"/>
  <c r="B1444" i="16"/>
  <c r="F1443" i="16"/>
  <c r="B1443" i="16"/>
  <c r="F1442" i="16"/>
  <c r="B1442" i="16"/>
  <c r="F1441" i="16"/>
  <c r="B1441" i="16"/>
  <c r="F1440" i="16"/>
  <c r="B1440" i="16"/>
  <c r="F1439" i="16"/>
  <c r="B1439" i="16"/>
  <c r="F1438" i="16"/>
  <c r="B1438" i="16"/>
  <c r="F1437" i="16"/>
  <c r="B1437" i="16"/>
  <c r="F1436" i="16"/>
  <c r="B1436" i="16"/>
  <c r="F1435" i="16"/>
  <c r="B1435" i="16"/>
  <c r="F1434" i="16"/>
  <c r="B1434" i="16"/>
  <c r="F1433" i="16"/>
  <c r="B1433" i="16"/>
  <c r="F1432" i="16"/>
  <c r="B1432" i="16"/>
  <c r="F1431" i="16"/>
  <c r="B1431" i="16"/>
  <c r="F1430" i="16"/>
  <c r="B1430" i="16"/>
  <c r="F1429" i="16"/>
  <c r="B1429" i="16"/>
  <c r="F1428" i="16"/>
  <c r="B1428" i="16"/>
  <c r="F1427" i="16"/>
  <c r="B1427" i="16"/>
  <c r="F1426" i="16"/>
  <c r="B1426" i="16"/>
  <c r="F1425" i="16"/>
  <c r="B1425" i="16"/>
  <c r="F1424" i="16"/>
  <c r="B1424" i="16"/>
  <c r="F1423" i="16"/>
  <c r="B1423" i="16"/>
  <c r="F1422" i="16"/>
  <c r="B1422" i="16"/>
  <c r="F1421" i="16"/>
  <c r="B1421" i="16"/>
  <c r="F1420" i="16"/>
  <c r="B1420" i="16"/>
  <c r="F1419" i="16"/>
  <c r="B1419" i="16"/>
  <c r="F1418" i="16"/>
  <c r="B1418" i="16"/>
  <c r="F1417" i="16"/>
  <c r="B1417" i="16"/>
  <c r="F1416" i="16"/>
  <c r="B1416" i="16"/>
  <c r="F1415" i="16"/>
  <c r="B1415" i="16"/>
  <c r="F1414" i="16"/>
  <c r="B1414" i="16"/>
  <c r="F1413" i="16"/>
  <c r="B1413" i="16"/>
  <c r="F1412" i="16"/>
  <c r="B1412" i="16"/>
  <c r="F1411" i="16"/>
  <c r="B1411" i="16"/>
  <c r="F1410" i="16"/>
  <c r="B1410" i="16"/>
  <c r="F1409" i="16"/>
  <c r="B1409" i="16"/>
  <c r="F1408" i="16"/>
  <c r="B1408" i="16"/>
  <c r="F1407" i="16"/>
  <c r="B1407" i="16"/>
  <c r="F1406" i="16"/>
  <c r="B1406" i="16"/>
  <c r="F1405" i="16"/>
  <c r="B1405" i="16"/>
  <c r="F1404" i="16"/>
  <c r="B1404" i="16"/>
  <c r="F1403" i="16"/>
  <c r="B1403" i="16"/>
  <c r="F1402" i="16"/>
  <c r="B1402" i="16"/>
  <c r="F1401" i="16"/>
  <c r="B1401" i="16"/>
  <c r="F1400" i="16"/>
  <c r="B1400" i="16"/>
  <c r="F1399" i="16"/>
  <c r="B1399" i="16"/>
  <c r="F1398" i="16"/>
  <c r="B1398" i="16"/>
  <c r="F1397" i="16"/>
  <c r="B1397" i="16"/>
  <c r="F1396" i="16"/>
  <c r="B1396" i="16"/>
  <c r="F1395" i="16"/>
  <c r="B1395" i="16"/>
  <c r="F1394" i="16"/>
  <c r="B1394" i="16"/>
  <c r="F1393" i="16"/>
  <c r="B1393" i="16"/>
  <c r="F1392" i="16"/>
  <c r="B1392" i="16"/>
  <c r="F1391" i="16"/>
  <c r="B1391" i="16"/>
  <c r="F1390" i="16"/>
  <c r="B1390" i="16"/>
  <c r="F1389" i="16"/>
  <c r="B1389" i="16"/>
  <c r="F1388" i="16"/>
  <c r="B1388" i="16"/>
  <c r="F1387" i="16"/>
  <c r="B1387" i="16"/>
  <c r="F1386" i="16"/>
  <c r="B1386" i="16"/>
  <c r="F1385" i="16"/>
  <c r="B1385" i="16"/>
  <c r="F1384" i="16"/>
  <c r="B1384" i="16"/>
  <c r="F1383" i="16"/>
  <c r="B1383" i="16"/>
  <c r="F1382" i="16"/>
  <c r="B1382" i="16"/>
  <c r="F1381" i="16"/>
  <c r="B1381" i="16"/>
  <c r="F1380" i="16"/>
  <c r="B1380" i="16"/>
  <c r="F1379" i="16"/>
  <c r="B1379" i="16"/>
  <c r="F1378" i="16"/>
  <c r="B1378" i="16"/>
  <c r="F1377" i="16"/>
  <c r="B1377" i="16"/>
  <c r="F1376" i="16"/>
  <c r="B1376" i="16"/>
  <c r="F1375" i="16"/>
  <c r="B1375" i="16"/>
  <c r="F1374" i="16"/>
  <c r="B1374" i="16"/>
  <c r="F1373" i="16"/>
  <c r="B1373" i="16"/>
  <c r="F1372" i="16"/>
  <c r="B1372" i="16"/>
  <c r="F1371" i="16"/>
  <c r="B1371" i="16"/>
  <c r="F1370" i="16"/>
  <c r="B1370" i="16"/>
  <c r="F1369" i="16"/>
  <c r="B1369" i="16"/>
  <c r="F1368" i="16"/>
  <c r="B1368" i="16"/>
  <c r="F1367" i="16"/>
  <c r="B1367" i="16"/>
  <c r="F1366" i="16"/>
  <c r="B1366" i="16"/>
  <c r="F1365" i="16"/>
  <c r="B1365" i="16"/>
  <c r="F1364" i="16"/>
  <c r="B1364" i="16"/>
  <c r="F1363" i="16"/>
  <c r="B1363" i="16"/>
  <c r="F1362" i="16"/>
  <c r="B1362" i="16"/>
  <c r="F1361" i="16"/>
  <c r="B1361" i="16"/>
  <c r="F1360" i="16"/>
  <c r="B1360" i="16"/>
  <c r="F1359" i="16"/>
  <c r="B1359" i="16"/>
  <c r="F1358" i="16"/>
  <c r="B1358" i="16"/>
  <c r="F1357" i="16"/>
  <c r="B1357" i="16"/>
  <c r="F1356" i="16"/>
  <c r="B1356" i="16"/>
  <c r="F1355" i="16"/>
  <c r="B1355" i="16"/>
  <c r="F1354" i="16"/>
  <c r="B1354" i="16"/>
  <c r="F1353" i="16"/>
  <c r="B1353" i="16"/>
  <c r="F1352" i="16"/>
  <c r="B1352" i="16"/>
  <c r="F1351" i="16"/>
  <c r="B1351" i="16"/>
  <c r="F1350" i="16"/>
  <c r="B1350" i="16"/>
  <c r="F1349" i="16"/>
  <c r="B1349" i="16"/>
  <c r="F1348" i="16"/>
  <c r="B1348" i="16"/>
  <c r="F1347" i="16"/>
  <c r="B1347" i="16"/>
  <c r="F1346" i="16"/>
  <c r="B1346" i="16"/>
  <c r="F1345" i="16"/>
  <c r="B1345" i="16"/>
  <c r="F1344" i="16"/>
  <c r="B1344" i="16"/>
  <c r="F1343" i="16"/>
  <c r="B1343" i="16"/>
  <c r="F1342" i="16"/>
  <c r="B1342" i="16"/>
  <c r="F1341" i="16"/>
  <c r="B1341" i="16"/>
  <c r="F1340" i="16"/>
  <c r="B1340" i="16"/>
  <c r="F1339" i="16"/>
  <c r="B1339" i="16"/>
  <c r="F1338" i="16"/>
  <c r="B1338" i="16"/>
  <c r="F1337" i="16"/>
  <c r="B1337" i="16"/>
  <c r="F1336" i="16"/>
  <c r="B1336" i="16"/>
  <c r="F1335" i="16"/>
  <c r="B1335" i="16"/>
  <c r="F1334" i="16"/>
  <c r="B1334" i="16"/>
  <c r="F1333" i="16"/>
  <c r="B1333" i="16"/>
  <c r="F1332" i="16"/>
  <c r="B1332" i="16"/>
  <c r="F1331" i="16"/>
  <c r="B1331" i="16"/>
  <c r="F1330" i="16"/>
  <c r="B1330" i="16"/>
  <c r="F1329" i="16"/>
  <c r="B1329" i="16"/>
  <c r="F1328" i="16"/>
  <c r="B1328" i="16"/>
  <c r="F1327" i="16"/>
  <c r="B1327" i="16"/>
  <c r="F1326" i="16"/>
  <c r="B1326" i="16"/>
  <c r="F1325" i="16"/>
  <c r="B1325" i="16"/>
  <c r="F1324" i="16"/>
  <c r="B1324" i="16"/>
  <c r="F1323" i="16"/>
  <c r="B1323" i="16"/>
  <c r="F1322" i="16"/>
  <c r="B1322" i="16"/>
  <c r="F1321" i="16"/>
  <c r="B1321" i="16"/>
  <c r="F1320" i="16"/>
  <c r="B1320" i="16"/>
  <c r="F1319" i="16"/>
  <c r="B1319" i="16"/>
  <c r="F1318" i="16"/>
  <c r="B1318" i="16"/>
  <c r="F1317" i="16"/>
  <c r="B1317" i="16"/>
  <c r="F1316" i="16"/>
  <c r="B1316" i="16"/>
  <c r="F1315" i="16"/>
  <c r="B1315" i="16"/>
  <c r="F1314" i="16"/>
  <c r="B1314" i="16"/>
  <c r="F1313" i="16"/>
  <c r="B1313" i="16"/>
  <c r="F1312" i="16"/>
  <c r="B1312" i="16"/>
  <c r="F1311" i="16"/>
  <c r="B1311" i="16"/>
  <c r="F1310" i="16"/>
  <c r="B1310" i="16"/>
  <c r="F1309" i="16"/>
  <c r="B1309" i="16"/>
  <c r="F1308" i="16"/>
  <c r="B1308" i="16"/>
  <c r="F1307" i="16"/>
  <c r="B1307" i="16"/>
  <c r="F1306" i="16"/>
  <c r="B1306" i="16"/>
  <c r="F1305" i="16"/>
  <c r="B1305" i="16"/>
  <c r="F1304" i="16"/>
  <c r="B1304" i="16"/>
  <c r="F1303" i="16"/>
  <c r="B1303" i="16"/>
  <c r="F1302" i="16"/>
  <c r="B1302" i="16"/>
  <c r="F1301" i="16"/>
  <c r="B1301" i="16"/>
  <c r="F1300" i="16"/>
  <c r="B1300" i="16"/>
  <c r="F1299" i="16"/>
  <c r="B1299" i="16"/>
  <c r="F1298" i="16"/>
  <c r="B1298" i="16"/>
  <c r="F1297" i="16"/>
  <c r="B1297" i="16"/>
  <c r="F1296" i="16"/>
  <c r="B1296" i="16"/>
  <c r="F1295" i="16"/>
  <c r="B1295" i="16"/>
  <c r="F1294" i="16"/>
  <c r="B1294" i="16"/>
  <c r="F1293" i="16"/>
  <c r="B1293" i="16"/>
  <c r="F1292" i="16"/>
  <c r="B1292" i="16"/>
  <c r="F1291" i="16"/>
  <c r="B1291" i="16"/>
  <c r="F1290" i="16"/>
  <c r="B1290" i="16"/>
  <c r="F1289" i="16"/>
  <c r="B1289" i="16"/>
  <c r="F1288" i="16"/>
  <c r="B1288" i="16"/>
  <c r="F1287" i="16"/>
  <c r="B1287" i="16"/>
  <c r="F1286" i="16"/>
  <c r="B1286" i="16"/>
  <c r="F1285" i="16"/>
  <c r="B1285" i="16"/>
  <c r="F1284" i="16"/>
  <c r="B1284" i="16"/>
  <c r="F1283" i="16"/>
  <c r="B1283" i="16"/>
  <c r="F1282" i="16"/>
  <c r="B1282" i="16"/>
  <c r="F1281" i="16"/>
  <c r="B1281" i="16"/>
  <c r="F1280" i="16"/>
  <c r="B1280" i="16"/>
  <c r="F1279" i="16"/>
  <c r="B1279" i="16"/>
  <c r="F1278" i="16"/>
  <c r="B1278" i="16"/>
  <c r="F1277" i="16"/>
  <c r="B1277" i="16"/>
  <c r="F1276" i="16"/>
  <c r="B1276" i="16"/>
  <c r="F1275" i="16"/>
  <c r="B1275" i="16"/>
  <c r="F1274" i="16"/>
  <c r="B1274" i="16"/>
  <c r="F1273" i="16"/>
  <c r="B1273" i="16"/>
  <c r="F1272" i="16"/>
  <c r="B1272" i="16"/>
  <c r="F1271" i="16"/>
  <c r="B1271" i="16"/>
  <c r="F1270" i="16"/>
  <c r="B1270" i="16"/>
  <c r="F1269" i="16"/>
  <c r="B1269" i="16"/>
  <c r="F1268" i="16"/>
  <c r="B1268" i="16"/>
  <c r="F1267" i="16"/>
  <c r="B1267" i="16"/>
  <c r="F1266" i="16"/>
  <c r="B1266" i="16"/>
  <c r="F1265" i="16"/>
  <c r="B1265" i="16"/>
  <c r="F1264" i="16"/>
  <c r="B1264" i="16"/>
  <c r="F1263" i="16"/>
  <c r="B1263" i="16"/>
  <c r="F1262" i="16"/>
  <c r="B1262" i="16"/>
  <c r="F1261" i="16"/>
  <c r="B1261" i="16"/>
  <c r="F1260" i="16"/>
  <c r="B1260" i="16"/>
  <c r="F1259" i="16"/>
  <c r="B1259" i="16"/>
  <c r="F1258" i="16"/>
  <c r="B1258" i="16"/>
  <c r="F1257" i="16"/>
  <c r="B1257" i="16"/>
  <c r="F1256" i="16"/>
  <c r="B1256" i="16"/>
  <c r="F1255" i="16"/>
  <c r="B1255" i="16"/>
  <c r="F1254" i="16"/>
  <c r="B1254" i="16"/>
  <c r="F1253" i="16"/>
  <c r="B1253" i="16"/>
  <c r="F1252" i="16"/>
  <c r="B1252" i="16"/>
  <c r="F1251" i="16"/>
  <c r="B1251" i="16"/>
  <c r="F1250" i="16"/>
  <c r="B1250" i="16"/>
  <c r="F1249" i="16"/>
  <c r="B1249" i="16"/>
  <c r="F1248" i="16"/>
  <c r="B1248" i="16"/>
  <c r="F1247" i="16"/>
  <c r="B1247" i="16"/>
  <c r="F1246" i="16"/>
  <c r="B1246" i="16"/>
  <c r="F1245" i="16"/>
  <c r="B1245" i="16"/>
  <c r="F1244" i="16"/>
  <c r="B1244" i="16"/>
  <c r="F1243" i="16"/>
  <c r="B1243" i="16"/>
  <c r="F1242" i="16"/>
  <c r="B1242" i="16"/>
  <c r="F1241" i="16"/>
  <c r="B1241" i="16"/>
  <c r="F1240" i="16"/>
  <c r="B1240" i="16"/>
  <c r="F1239" i="16"/>
  <c r="B1239" i="16"/>
  <c r="F1238" i="16"/>
  <c r="B1238" i="16"/>
  <c r="F1237" i="16"/>
  <c r="B1237" i="16"/>
  <c r="F1236" i="16"/>
  <c r="B1236" i="16"/>
  <c r="F1235" i="16"/>
  <c r="B1235" i="16"/>
  <c r="F1234" i="16"/>
  <c r="B1234" i="16"/>
  <c r="F1233" i="16"/>
  <c r="B1233" i="16"/>
  <c r="F1232" i="16"/>
  <c r="B1232" i="16"/>
  <c r="F1231" i="16"/>
  <c r="B1231" i="16"/>
  <c r="F1230" i="16"/>
  <c r="B1230" i="16"/>
  <c r="F1229" i="16"/>
  <c r="B1229" i="16"/>
  <c r="F1228" i="16"/>
  <c r="B1228" i="16"/>
  <c r="F1227" i="16"/>
  <c r="B1227" i="16"/>
  <c r="F1226" i="16"/>
  <c r="B1226" i="16"/>
  <c r="F1225" i="16"/>
  <c r="B1225" i="16"/>
  <c r="F1224" i="16"/>
  <c r="B1224" i="16"/>
  <c r="F1223" i="16"/>
  <c r="B1223" i="16"/>
  <c r="F1222" i="16"/>
  <c r="B1222" i="16"/>
  <c r="F1221" i="16"/>
  <c r="B1221" i="16"/>
  <c r="F1220" i="16"/>
  <c r="B1220" i="16"/>
  <c r="F1219" i="16"/>
  <c r="B1219" i="16"/>
  <c r="F1218" i="16"/>
  <c r="B1218" i="16"/>
  <c r="F1217" i="16"/>
  <c r="B1217" i="16"/>
  <c r="F1216" i="16"/>
  <c r="B1216" i="16"/>
  <c r="F1215" i="16"/>
  <c r="B1215" i="16"/>
  <c r="F1214" i="16"/>
  <c r="B1214" i="16"/>
  <c r="F1213" i="16"/>
  <c r="B1213" i="16"/>
  <c r="F1212" i="16"/>
  <c r="B1212" i="16"/>
  <c r="F1211" i="16"/>
  <c r="B1211" i="16"/>
  <c r="F1210" i="16"/>
  <c r="B1210" i="16"/>
  <c r="F1209" i="16"/>
  <c r="B1209" i="16"/>
  <c r="F1208" i="16"/>
  <c r="B1208" i="16"/>
  <c r="F1207" i="16"/>
  <c r="B1207" i="16"/>
  <c r="F1206" i="16"/>
  <c r="B1206" i="16"/>
  <c r="F1205" i="16"/>
  <c r="B1205" i="16"/>
  <c r="F1204" i="16"/>
  <c r="B1204" i="16"/>
  <c r="F1203" i="16"/>
  <c r="B1203" i="16"/>
  <c r="F1202" i="16"/>
  <c r="B1202" i="16"/>
  <c r="F1201" i="16"/>
  <c r="B1201" i="16"/>
  <c r="F1200" i="16"/>
  <c r="B1200" i="16"/>
  <c r="F1199" i="16"/>
  <c r="B1199" i="16"/>
  <c r="F1198" i="16"/>
  <c r="B1198" i="16"/>
  <c r="F1197" i="16"/>
  <c r="B1197" i="16"/>
  <c r="F1196" i="16"/>
  <c r="B1196" i="16"/>
  <c r="F1195" i="16"/>
  <c r="B1195" i="16"/>
  <c r="F1194" i="16"/>
  <c r="B1194" i="16"/>
  <c r="F1193" i="16"/>
  <c r="B1193" i="16"/>
  <c r="F1192" i="16"/>
  <c r="B1192" i="16"/>
  <c r="F1191" i="16"/>
  <c r="B1191" i="16"/>
  <c r="F1190" i="16"/>
  <c r="B1190" i="16"/>
  <c r="F1189" i="16"/>
  <c r="B1189" i="16"/>
  <c r="F1188" i="16"/>
  <c r="B1188" i="16"/>
  <c r="F1187" i="16"/>
  <c r="B1187" i="16"/>
  <c r="F1186" i="16"/>
  <c r="B1186" i="16"/>
  <c r="F1185" i="16"/>
  <c r="B1185" i="16"/>
  <c r="F1184" i="16"/>
  <c r="B1184" i="16"/>
  <c r="F1183" i="16"/>
  <c r="B1183" i="16"/>
  <c r="F1182" i="16"/>
  <c r="B1182" i="16"/>
  <c r="F1181" i="16"/>
  <c r="B1181" i="16"/>
  <c r="F1180" i="16"/>
  <c r="B1180" i="16"/>
  <c r="F1179" i="16"/>
  <c r="B1179" i="16"/>
  <c r="F1178" i="16"/>
  <c r="B1178" i="16"/>
  <c r="F1177" i="16"/>
  <c r="B1177" i="16"/>
  <c r="F1176" i="16"/>
  <c r="B1176" i="16"/>
  <c r="F1175" i="16"/>
  <c r="B1175" i="16"/>
  <c r="F1174" i="16"/>
  <c r="B1174" i="16"/>
  <c r="F1173" i="16"/>
  <c r="B1173" i="16"/>
  <c r="F1172" i="16"/>
  <c r="B1172" i="16"/>
  <c r="F1171" i="16"/>
  <c r="B1171" i="16"/>
  <c r="F1170" i="16"/>
  <c r="B1170" i="16"/>
  <c r="F1169" i="16"/>
  <c r="B1169" i="16"/>
  <c r="F1168" i="16"/>
  <c r="B1168" i="16"/>
  <c r="F1167" i="16"/>
  <c r="B1167" i="16"/>
  <c r="F1166" i="16"/>
  <c r="B1166" i="16"/>
  <c r="F1165" i="16"/>
  <c r="B1165" i="16"/>
  <c r="F1164" i="16"/>
  <c r="B1164" i="16"/>
  <c r="F1163" i="16"/>
  <c r="B1163" i="16"/>
  <c r="F1162" i="16"/>
  <c r="B1162" i="16"/>
  <c r="F1161" i="16"/>
  <c r="B1161" i="16"/>
  <c r="F1160" i="16"/>
  <c r="B1160" i="16"/>
  <c r="F1159" i="16"/>
  <c r="B1159" i="16"/>
  <c r="F1158" i="16"/>
  <c r="B1158" i="16"/>
  <c r="F1157" i="16"/>
  <c r="B1157" i="16"/>
  <c r="F1156" i="16"/>
  <c r="B1156" i="16"/>
  <c r="F1155" i="16"/>
  <c r="B1155" i="16"/>
  <c r="F1154" i="16"/>
  <c r="B1154" i="16"/>
  <c r="F1153" i="16"/>
  <c r="B1153" i="16"/>
  <c r="F1152" i="16"/>
  <c r="B1152" i="16"/>
  <c r="F1151" i="16"/>
  <c r="B1151" i="16"/>
  <c r="F1150" i="16"/>
  <c r="B1150" i="16"/>
  <c r="F1149" i="16"/>
  <c r="B1149" i="16"/>
  <c r="F1148" i="16"/>
  <c r="B1148" i="16"/>
  <c r="F1147" i="16"/>
  <c r="B1147" i="16"/>
  <c r="F1146" i="16"/>
  <c r="B1146" i="16"/>
  <c r="F1145" i="16"/>
  <c r="B1145" i="16"/>
  <c r="F1144" i="16"/>
  <c r="B1144" i="16"/>
  <c r="F1143" i="16"/>
  <c r="B1143" i="16"/>
  <c r="F1142" i="16"/>
  <c r="B1142" i="16"/>
  <c r="F1141" i="16"/>
  <c r="B1141" i="16"/>
  <c r="F1140" i="16"/>
  <c r="B1140" i="16"/>
  <c r="F1139" i="16"/>
  <c r="B1139" i="16"/>
  <c r="F1138" i="16"/>
  <c r="B1138" i="16"/>
  <c r="F1137" i="16"/>
  <c r="B1137" i="16"/>
  <c r="F1136" i="16"/>
  <c r="B1136" i="16"/>
  <c r="F1135" i="16"/>
  <c r="B1135" i="16"/>
  <c r="F1134" i="16"/>
  <c r="B1134" i="16"/>
  <c r="F1133" i="16"/>
  <c r="B1133" i="16"/>
  <c r="F1132" i="16"/>
  <c r="B1132" i="16"/>
  <c r="F1131" i="16"/>
  <c r="B1131" i="16"/>
  <c r="F1130" i="16"/>
  <c r="B1130" i="16"/>
  <c r="F1129" i="16"/>
  <c r="B1129" i="16"/>
  <c r="F1128" i="16"/>
  <c r="B1128" i="16"/>
  <c r="F1127" i="16"/>
  <c r="B1127" i="16"/>
  <c r="F1126" i="16"/>
  <c r="B1126" i="16"/>
  <c r="F1125" i="16"/>
  <c r="B1125" i="16"/>
  <c r="F1124" i="16"/>
  <c r="B1124" i="16"/>
  <c r="F1123" i="16"/>
  <c r="B1123" i="16"/>
  <c r="F1122" i="16"/>
  <c r="B1122" i="16"/>
  <c r="F1121" i="16"/>
  <c r="B1121" i="16"/>
  <c r="F1120" i="16"/>
  <c r="B1120" i="16"/>
  <c r="F1119" i="16"/>
  <c r="B1119" i="16"/>
  <c r="F1118" i="16"/>
  <c r="B1118" i="16"/>
  <c r="F1117" i="16"/>
  <c r="B1117" i="16"/>
  <c r="F1116" i="16"/>
  <c r="B1116" i="16"/>
  <c r="F1115" i="16"/>
  <c r="B1115" i="16"/>
  <c r="F1114" i="16"/>
  <c r="B1114" i="16"/>
  <c r="F1113" i="16"/>
  <c r="B1113" i="16"/>
  <c r="F1112" i="16"/>
  <c r="B1112" i="16"/>
  <c r="F1111" i="16"/>
  <c r="B1111" i="16"/>
  <c r="F1110" i="16"/>
  <c r="B1110" i="16"/>
  <c r="F1109" i="16"/>
  <c r="B1109" i="16"/>
  <c r="F1108" i="16"/>
  <c r="B1108" i="16"/>
  <c r="F1107" i="16"/>
  <c r="B1107" i="16"/>
  <c r="F1106" i="16"/>
  <c r="B1106" i="16"/>
  <c r="F1105" i="16"/>
  <c r="B1105" i="16"/>
  <c r="F1104" i="16"/>
  <c r="B1104" i="16"/>
  <c r="F1103" i="16"/>
  <c r="B1103" i="16"/>
  <c r="F1102" i="16"/>
  <c r="B1102" i="16"/>
  <c r="F1101" i="16"/>
  <c r="B1101" i="16"/>
  <c r="F1100" i="16"/>
  <c r="B1100" i="16"/>
  <c r="F1099" i="16"/>
  <c r="B1099" i="16"/>
  <c r="F1098" i="16"/>
  <c r="B1098" i="16"/>
  <c r="F1097" i="16"/>
  <c r="B1097" i="16"/>
  <c r="F1096" i="16"/>
  <c r="B1096" i="16"/>
  <c r="F1095" i="16"/>
  <c r="B1095" i="16"/>
  <c r="F1094" i="16"/>
  <c r="B1094" i="16"/>
  <c r="F1093" i="16"/>
  <c r="B1093" i="16"/>
  <c r="F1092" i="16"/>
  <c r="B1092" i="16"/>
  <c r="F1091" i="16"/>
  <c r="B1091" i="16"/>
  <c r="F1090" i="16"/>
  <c r="B1090" i="16"/>
  <c r="F1089" i="16"/>
  <c r="B1089" i="16"/>
  <c r="F1088" i="16"/>
  <c r="B1088" i="16"/>
  <c r="F1087" i="16"/>
  <c r="B1087" i="16"/>
  <c r="F1086" i="16"/>
  <c r="B1086" i="16"/>
  <c r="F1085" i="16"/>
  <c r="B1085" i="16"/>
  <c r="F1084" i="16"/>
  <c r="B1084" i="16"/>
  <c r="F1083" i="16"/>
  <c r="B1083" i="16"/>
  <c r="F1082" i="16"/>
  <c r="B1082" i="16"/>
  <c r="F1081" i="16"/>
  <c r="B1081" i="16"/>
  <c r="F1080" i="16"/>
  <c r="B1080" i="16"/>
  <c r="F1079" i="16"/>
  <c r="B1079" i="16"/>
  <c r="F1078" i="16"/>
  <c r="B1078" i="16"/>
  <c r="F1077" i="16"/>
  <c r="B1077" i="16"/>
  <c r="F1076" i="16"/>
  <c r="B1076" i="16"/>
  <c r="F1075" i="16"/>
  <c r="B1075" i="16"/>
  <c r="F1074" i="16"/>
  <c r="B1074" i="16"/>
  <c r="F1073" i="16"/>
  <c r="B1073" i="16"/>
  <c r="F1072" i="16"/>
  <c r="B1072" i="16"/>
  <c r="F1071" i="16"/>
  <c r="B1071" i="16"/>
  <c r="F1070" i="16"/>
  <c r="B1070" i="16"/>
  <c r="F1069" i="16"/>
  <c r="B1069" i="16"/>
  <c r="F1068" i="16"/>
  <c r="B1068" i="16"/>
  <c r="F1067" i="16"/>
  <c r="B1067" i="16"/>
  <c r="F1066" i="16"/>
  <c r="B1066" i="16"/>
  <c r="F1065" i="16"/>
  <c r="B1065" i="16"/>
  <c r="F1064" i="16"/>
  <c r="B1064" i="16"/>
  <c r="F1063" i="16"/>
  <c r="B1063" i="16"/>
  <c r="F1062" i="16"/>
  <c r="B1062" i="16"/>
  <c r="F1061" i="16"/>
  <c r="B1061" i="16"/>
  <c r="F1060" i="16"/>
  <c r="B1060" i="16"/>
  <c r="F1059" i="16"/>
  <c r="B1059" i="16"/>
  <c r="F1058" i="16"/>
  <c r="B1058" i="16"/>
  <c r="F1057" i="16"/>
  <c r="B1057" i="16"/>
  <c r="F1056" i="16"/>
  <c r="B1056" i="16"/>
  <c r="F1055" i="16"/>
  <c r="B1055" i="16"/>
  <c r="F1054" i="16"/>
  <c r="B1054" i="16"/>
  <c r="F1053" i="16"/>
  <c r="B1053" i="16"/>
  <c r="F1052" i="16"/>
  <c r="B1052" i="16"/>
  <c r="F1051" i="16"/>
  <c r="B1051" i="16"/>
  <c r="F1050" i="16"/>
  <c r="B1050" i="16"/>
  <c r="F1049" i="16"/>
  <c r="B1049" i="16"/>
  <c r="F1048" i="16"/>
  <c r="B1048" i="16"/>
  <c r="F1047" i="16"/>
  <c r="B1047" i="16"/>
  <c r="F1046" i="16"/>
  <c r="B1046" i="16"/>
  <c r="F1045" i="16"/>
  <c r="B1045" i="16"/>
  <c r="F1044" i="16"/>
  <c r="B1044" i="16"/>
  <c r="F1043" i="16"/>
  <c r="B1043" i="16"/>
  <c r="F1042" i="16"/>
  <c r="B1042" i="16"/>
  <c r="F1041" i="16"/>
  <c r="B1041" i="16"/>
  <c r="F1040" i="16"/>
  <c r="B1040" i="16"/>
  <c r="F1039" i="16"/>
  <c r="B1039" i="16"/>
  <c r="F1038" i="16"/>
  <c r="B1038" i="16"/>
  <c r="F1037" i="16"/>
  <c r="B1037" i="16"/>
  <c r="F1036" i="16"/>
  <c r="B1036" i="16"/>
  <c r="F1035" i="16"/>
  <c r="B1035" i="16"/>
  <c r="F1034" i="16"/>
  <c r="B1034" i="16"/>
  <c r="F1033" i="16"/>
  <c r="B1033" i="16"/>
  <c r="F1032" i="16"/>
  <c r="B1032" i="16"/>
  <c r="F1031" i="16"/>
  <c r="B1031" i="16"/>
  <c r="F1030" i="16"/>
  <c r="B1030" i="16"/>
  <c r="F1029" i="16"/>
  <c r="B1029" i="16"/>
  <c r="F1028" i="16"/>
  <c r="B1028" i="16"/>
  <c r="F1027" i="16"/>
  <c r="B1027" i="16"/>
  <c r="F1026" i="16"/>
  <c r="B1026" i="16"/>
  <c r="F1025" i="16"/>
  <c r="B1025" i="16"/>
  <c r="F1024" i="16"/>
  <c r="B1024" i="16"/>
  <c r="F1023" i="16"/>
  <c r="B1023" i="16"/>
  <c r="F1022" i="16"/>
  <c r="B1022" i="16"/>
  <c r="F1021" i="16"/>
  <c r="B1021" i="16"/>
  <c r="F1020" i="16"/>
  <c r="B1020" i="16"/>
  <c r="F1019" i="16"/>
  <c r="B1019" i="16"/>
  <c r="F1018" i="16"/>
  <c r="B1018" i="16"/>
  <c r="F1017" i="16"/>
  <c r="B1017" i="16"/>
  <c r="F1016" i="16"/>
  <c r="B1016" i="16"/>
  <c r="F1015" i="16"/>
  <c r="B1015" i="16"/>
  <c r="F1014" i="16"/>
  <c r="B1014" i="16"/>
  <c r="F1013" i="16"/>
  <c r="B1013" i="16"/>
  <c r="F1012" i="16"/>
  <c r="B1012" i="16"/>
  <c r="F1011" i="16"/>
  <c r="B1011" i="16"/>
  <c r="F1010" i="16"/>
  <c r="B1010" i="16"/>
  <c r="F1009" i="16"/>
  <c r="B1009" i="16"/>
  <c r="F1008" i="16"/>
  <c r="B1008" i="16"/>
  <c r="F1007" i="16"/>
  <c r="B1007" i="16"/>
  <c r="F1006" i="16"/>
  <c r="B1006" i="16"/>
  <c r="F1005" i="16"/>
  <c r="B1005" i="16"/>
  <c r="F1004" i="16"/>
  <c r="B1004" i="16"/>
  <c r="F1003" i="16"/>
  <c r="B1003" i="16"/>
  <c r="F1002" i="16"/>
  <c r="B1002" i="16"/>
  <c r="F1001" i="16"/>
  <c r="B1001" i="16"/>
  <c r="F1000" i="16"/>
  <c r="B1000" i="16"/>
  <c r="F999" i="16"/>
  <c r="B999" i="16"/>
  <c r="F998" i="16"/>
  <c r="B998" i="16"/>
  <c r="F997" i="16"/>
  <c r="B997" i="16"/>
  <c r="F996" i="16"/>
  <c r="B996" i="16"/>
  <c r="F995" i="16"/>
  <c r="B995" i="16"/>
  <c r="F994" i="16"/>
  <c r="B994" i="16"/>
  <c r="F993" i="16"/>
  <c r="B993" i="16"/>
  <c r="F992" i="16"/>
  <c r="B992" i="16"/>
  <c r="F991" i="16"/>
  <c r="B991" i="16"/>
  <c r="F990" i="16"/>
  <c r="B990" i="16"/>
  <c r="F989" i="16"/>
  <c r="B989" i="16"/>
  <c r="F988" i="16"/>
  <c r="B988" i="16"/>
  <c r="F987" i="16"/>
  <c r="B987" i="16"/>
  <c r="F986" i="16"/>
  <c r="B986" i="16"/>
  <c r="F985" i="16"/>
  <c r="B985" i="16"/>
  <c r="F984" i="16"/>
  <c r="B984" i="16"/>
  <c r="F983" i="16"/>
  <c r="B983" i="16"/>
  <c r="F982" i="16"/>
  <c r="B982" i="16"/>
  <c r="F981" i="16"/>
  <c r="B981" i="16"/>
  <c r="F980" i="16"/>
  <c r="B980" i="16"/>
  <c r="F979" i="16"/>
  <c r="B979" i="16"/>
  <c r="F978" i="16"/>
  <c r="B978" i="16"/>
  <c r="F977" i="16"/>
  <c r="B977" i="16"/>
  <c r="F976" i="16"/>
  <c r="B976" i="16"/>
  <c r="F975" i="16"/>
  <c r="B975" i="16"/>
  <c r="F974" i="16"/>
  <c r="B974" i="16"/>
  <c r="F973" i="16"/>
  <c r="B973" i="16"/>
  <c r="F972" i="16"/>
  <c r="B972" i="16"/>
  <c r="F971" i="16"/>
  <c r="B971" i="16"/>
  <c r="F970" i="16"/>
  <c r="B970" i="16"/>
  <c r="F969" i="16"/>
  <c r="B969" i="16"/>
  <c r="F968" i="16"/>
  <c r="B968" i="16"/>
  <c r="F967" i="16"/>
  <c r="B967" i="16"/>
  <c r="F966" i="16"/>
  <c r="B966" i="16"/>
  <c r="F965" i="16"/>
  <c r="B965" i="16"/>
  <c r="F964" i="16"/>
  <c r="B964" i="16"/>
  <c r="F963" i="16"/>
  <c r="B963" i="16"/>
  <c r="F962" i="16"/>
  <c r="B962" i="16"/>
  <c r="F961" i="16"/>
  <c r="B961" i="16"/>
  <c r="F960" i="16"/>
  <c r="B960" i="16"/>
  <c r="F959" i="16"/>
  <c r="B959" i="16"/>
  <c r="F958" i="16"/>
  <c r="B958" i="16"/>
  <c r="F957" i="16"/>
  <c r="B957" i="16"/>
  <c r="F956" i="16"/>
  <c r="B956" i="16"/>
  <c r="F955" i="16"/>
  <c r="B955" i="16"/>
  <c r="F954" i="16"/>
  <c r="B954" i="16"/>
  <c r="F953" i="16"/>
  <c r="B953" i="16"/>
  <c r="F952" i="16"/>
  <c r="B952" i="16"/>
  <c r="F951" i="16"/>
  <c r="B951" i="16"/>
  <c r="F950" i="16"/>
  <c r="B950" i="16"/>
  <c r="F949" i="16"/>
  <c r="B949" i="16"/>
  <c r="F948" i="16"/>
  <c r="B948" i="16"/>
  <c r="F947" i="16"/>
  <c r="B947" i="16"/>
  <c r="F946" i="16"/>
  <c r="B946" i="16"/>
  <c r="F945" i="16"/>
  <c r="B945" i="16"/>
  <c r="F944" i="16"/>
  <c r="B944" i="16"/>
  <c r="F943" i="16"/>
  <c r="B943" i="16"/>
  <c r="F942" i="16"/>
  <c r="B942" i="16"/>
  <c r="F941" i="16"/>
  <c r="B941" i="16"/>
  <c r="F940" i="16"/>
  <c r="B940" i="16"/>
  <c r="F939" i="16"/>
  <c r="B939" i="16"/>
  <c r="F938" i="16"/>
  <c r="B938" i="16"/>
  <c r="F937" i="16"/>
  <c r="B937" i="16"/>
  <c r="F936" i="16"/>
  <c r="B936" i="16"/>
  <c r="F935" i="16"/>
  <c r="B935" i="16"/>
  <c r="F934" i="16"/>
  <c r="B934" i="16"/>
  <c r="F933" i="16"/>
  <c r="B933" i="16"/>
  <c r="F932" i="16"/>
  <c r="B932" i="16"/>
  <c r="F931" i="16"/>
  <c r="B931" i="16"/>
  <c r="F930" i="16"/>
  <c r="B930" i="16"/>
  <c r="F929" i="16"/>
  <c r="B929" i="16"/>
  <c r="F928" i="16"/>
  <c r="B928" i="16"/>
  <c r="F927" i="16"/>
  <c r="B927" i="16"/>
  <c r="F926" i="16"/>
  <c r="B926" i="16"/>
  <c r="F925" i="16"/>
  <c r="B925" i="16"/>
  <c r="F924" i="16"/>
  <c r="B924" i="16"/>
  <c r="F923" i="16"/>
  <c r="B923" i="16"/>
  <c r="F922" i="16"/>
  <c r="B922" i="16"/>
  <c r="F921" i="16"/>
  <c r="B921" i="16"/>
  <c r="F920" i="16"/>
  <c r="B920" i="16"/>
  <c r="F919" i="16"/>
  <c r="B919" i="16"/>
  <c r="F918" i="16"/>
  <c r="B918" i="16"/>
  <c r="F917" i="16"/>
  <c r="B917" i="16"/>
  <c r="F916" i="16"/>
  <c r="B916" i="16"/>
  <c r="F915" i="16"/>
  <c r="B915" i="16"/>
  <c r="F914" i="16"/>
  <c r="B914" i="16"/>
  <c r="F913" i="16"/>
  <c r="B913" i="16"/>
  <c r="F912" i="16"/>
  <c r="B912" i="16"/>
  <c r="F911" i="16"/>
  <c r="B911" i="16"/>
  <c r="F910" i="16"/>
  <c r="B910" i="16"/>
  <c r="F909" i="16"/>
  <c r="B909" i="16"/>
  <c r="F908" i="16"/>
  <c r="B908" i="16"/>
  <c r="F907" i="16"/>
  <c r="B907" i="16"/>
  <c r="F906" i="16"/>
  <c r="B906" i="16"/>
  <c r="F905" i="16"/>
  <c r="B905" i="16"/>
  <c r="F904" i="16"/>
  <c r="B904" i="16"/>
  <c r="F903" i="16"/>
  <c r="B903" i="16"/>
  <c r="F902" i="16"/>
  <c r="B902" i="16"/>
  <c r="F901" i="16"/>
  <c r="B901" i="16"/>
  <c r="F900" i="16"/>
  <c r="B900" i="16"/>
  <c r="F899" i="16"/>
  <c r="B899" i="16"/>
  <c r="F898" i="16"/>
  <c r="B898" i="16"/>
  <c r="F897" i="16"/>
  <c r="B897" i="16"/>
  <c r="F896" i="16"/>
  <c r="B896" i="16"/>
  <c r="F895" i="16"/>
  <c r="B895" i="16"/>
  <c r="F894" i="16"/>
  <c r="B894" i="16"/>
  <c r="F893" i="16"/>
  <c r="B893" i="16"/>
  <c r="F892" i="16"/>
  <c r="B892" i="16"/>
  <c r="F891" i="16"/>
  <c r="B891" i="16"/>
  <c r="F890" i="16"/>
  <c r="B890" i="16"/>
  <c r="F889" i="16"/>
  <c r="B889" i="16"/>
  <c r="F888" i="16"/>
  <c r="B888" i="16"/>
  <c r="F887" i="16"/>
  <c r="B887" i="16"/>
  <c r="F886" i="16"/>
  <c r="B886" i="16"/>
  <c r="F885" i="16"/>
  <c r="B885" i="16"/>
  <c r="F884" i="16"/>
  <c r="B884" i="16"/>
  <c r="F883" i="16"/>
  <c r="B883" i="16"/>
  <c r="F882" i="16"/>
  <c r="B882" i="16"/>
  <c r="F881" i="16"/>
  <c r="B881" i="16"/>
  <c r="F880" i="16"/>
  <c r="B880" i="16"/>
  <c r="F879" i="16"/>
  <c r="B879" i="16"/>
  <c r="F878" i="16"/>
  <c r="B878" i="16"/>
  <c r="F877" i="16"/>
  <c r="B877" i="16"/>
  <c r="F876" i="16"/>
  <c r="B876" i="16"/>
  <c r="F875" i="16"/>
  <c r="B875" i="16"/>
  <c r="F874" i="16"/>
  <c r="B874" i="16"/>
  <c r="F873" i="16"/>
  <c r="B873" i="16"/>
  <c r="F872" i="16"/>
  <c r="B872" i="16"/>
  <c r="F871" i="16"/>
  <c r="B871" i="16"/>
  <c r="F870" i="16"/>
  <c r="B870" i="16"/>
  <c r="F869" i="16"/>
  <c r="B869" i="16"/>
  <c r="F868" i="16"/>
  <c r="B868" i="16"/>
  <c r="F867" i="16"/>
  <c r="B867" i="16"/>
  <c r="F866" i="16"/>
  <c r="B866" i="16"/>
  <c r="F865" i="16"/>
  <c r="B865" i="16"/>
  <c r="F864" i="16"/>
  <c r="B864" i="16"/>
  <c r="F863" i="16"/>
  <c r="B863" i="16"/>
  <c r="F862" i="16"/>
  <c r="B862" i="16"/>
  <c r="F861" i="16"/>
  <c r="B861" i="16"/>
  <c r="F860" i="16"/>
  <c r="B860" i="16"/>
  <c r="F859" i="16"/>
  <c r="B859" i="16"/>
  <c r="F858" i="16"/>
  <c r="B858" i="16"/>
  <c r="F857" i="16"/>
  <c r="B857" i="16"/>
  <c r="F856" i="16"/>
  <c r="B856" i="16"/>
  <c r="F855" i="16"/>
  <c r="B855" i="16"/>
  <c r="F854" i="16"/>
  <c r="B854" i="16"/>
  <c r="F853" i="16"/>
  <c r="B853" i="16"/>
  <c r="F852" i="16"/>
  <c r="B852" i="16"/>
  <c r="F851" i="16"/>
  <c r="B851" i="16"/>
  <c r="F850" i="16"/>
  <c r="B850" i="16"/>
  <c r="F849" i="16"/>
  <c r="B849" i="16"/>
  <c r="F848" i="16"/>
  <c r="B848" i="16"/>
  <c r="F847" i="16"/>
  <c r="B847" i="16"/>
  <c r="F846" i="16"/>
  <c r="B846" i="16"/>
  <c r="F845" i="16"/>
  <c r="B845" i="16"/>
  <c r="F844" i="16"/>
  <c r="B844" i="16"/>
  <c r="F843" i="16"/>
  <c r="B843" i="16"/>
  <c r="F842" i="16"/>
  <c r="B842" i="16"/>
  <c r="F841" i="16"/>
  <c r="B841" i="16"/>
  <c r="F840" i="16"/>
  <c r="B840" i="16"/>
  <c r="F839" i="16"/>
  <c r="B839" i="16"/>
  <c r="F838" i="16"/>
  <c r="B838" i="16"/>
  <c r="F837" i="16"/>
  <c r="B837" i="16"/>
  <c r="F836" i="16"/>
  <c r="B836" i="16"/>
  <c r="F835" i="16"/>
  <c r="B835" i="16"/>
  <c r="F834" i="16"/>
  <c r="B834" i="16"/>
  <c r="F833" i="16"/>
  <c r="B833" i="16"/>
  <c r="F832" i="16"/>
  <c r="B832" i="16"/>
  <c r="F831" i="16"/>
  <c r="B831" i="16"/>
  <c r="F830" i="16"/>
  <c r="B830" i="16"/>
  <c r="F829" i="16"/>
  <c r="B829" i="16"/>
  <c r="F828" i="16"/>
  <c r="B828" i="16"/>
  <c r="F827" i="16"/>
  <c r="B827" i="16"/>
  <c r="F826" i="16"/>
  <c r="B826" i="16"/>
  <c r="F825" i="16"/>
  <c r="B825" i="16"/>
  <c r="F824" i="16"/>
  <c r="B824" i="16"/>
  <c r="F823" i="16"/>
  <c r="B823" i="16"/>
  <c r="F822" i="16"/>
  <c r="B822" i="16"/>
  <c r="F821" i="16"/>
  <c r="B821" i="16"/>
  <c r="F820" i="16"/>
  <c r="B820" i="16"/>
  <c r="F819" i="16"/>
  <c r="B819" i="16"/>
  <c r="F818" i="16"/>
  <c r="B818" i="16"/>
  <c r="F817" i="16"/>
  <c r="B817" i="16"/>
  <c r="F816" i="16"/>
  <c r="B816" i="16"/>
  <c r="F815" i="16"/>
  <c r="B815" i="16"/>
  <c r="F814" i="16"/>
  <c r="B814" i="16"/>
  <c r="F813" i="16"/>
  <c r="B813" i="16"/>
  <c r="F812" i="16"/>
  <c r="B812" i="16"/>
  <c r="F811" i="16"/>
  <c r="B811" i="16"/>
  <c r="F810" i="16"/>
  <c r="B810" i="16"/>
  <c r="F809" i="16"/>
  <c r="B809" i="16"/>
  <c r="F808" i="16"/>
  <c r="B808" i="16"/>
  <c r="F807" i="16"/>
  <c r="B807" i="16"/>
  <c r="F806" i="16"/>
  <c r="B806" i="16"/>
  <c r="F805" i="16"/>
  <c r="B805" i="16"/>
  <c r="F804" i="16"/>
  <c r="B804" i="16"/>
  <c r="F803" i="16"/>
  <c r="B803" i="16"/>
  <c r="F802" i="16"/>
  <c r="B802" i="16"/>
  <c r="F801" i="16"/>
  <c r="B801" i="16"/>
  <c r="F800" i="16"/>
  <c r="B800" i="16"/>
  <c r="F799" i="16"/>
  <c r="B799" i="16"/>
  <c r="F798" i="16"/>
  <c r="B798" i="16"/>
  <c r="F797" i="16"/>
  <c r="B797" i="16"/>
  <c r="F796" i="16"/>
  <c r="B796" i="16"/>
  <c r="F795" i="16"/>
  <c r="B795" i="16"/>
  <c r="F794" i="16"/>
  <c r="B794" i="16"/>
  <c r="F793" i="16"/>
  <c r="B793" i="16"/>
  <c r="F792" i="16"/>
  <c r="B792" i="16"/>
  <c r="F791" i="16"/>
  <c r="B791" i="16"/>
  <c r="F790" i="16"/>
  <c r="B790" i="16"/>
  <c r="F789" i="16"/>
  <c r="B789" i="16"/>
  <c r="F788" i="16"/>
  <c r="B788" i="16"/>
  <c r="F787" i="16"/>
  <c r="B787" i="16"/>
  <c r="F786" i="16"/>
  <c r="B786" i="16"/>
  <c r="F785" i="16"/>
  <c r="B785" i="16"/>
  <c r="F784" i="16"/>
  <c r="B784" i="16"/>
  <c r="F783" i="16"/>
  <c r="B783" i="16"/>
  <c r="F782" i="16"/>
  <c r="B782" i="16"/>
  <c r="F781" i="16"/>
  <c r="B781" i="16"/>
  <c r="F780" i="16"/>
  <c r="B780" i="16"/>
  <c r="F779" i="16"/>
  <c r="B779" i="16"/>
  <c r="F778" i="16"/>
  <c r="B778" i="16"/>
  <c r="F777" i="16"/>
  <c r="B777" i="16"/>
  <c r="F776" i="16"/>
  <c r="B776" i="16"/>
  <c r="F775" i="16"/>
  <c r="B775" i="16"/>
  <c r="F774" i="16"/>
  <c r="B774" i="16"/>
  <c r="F773" i="16"/>
  <c r="B773" i="16"/>
  <c r="F772" i="16"/>
  <c r="B772" i="16"/>
  <c r="F771" i="16"/>
  <c r="B771" i="16"/>
  <c r="F770" i="16"/>
  <c r="B770" i="16"/>
  <c r="F769" i="16"/>
  <c r="B769" i="16"/>
  <c r="F768" i="16"/>
  <c r="B768" i="16"/>
  <c r="F767" i="16"/>
  <c r="B767" i="16"/>
  <c r="F766" i="16"/>
  <c r="B766" i="16"/>
  <c r="F765" i="16"/>
  <c r="B765" i="16"/>
  <c r="F764" i="16"/>
  <c r="B764" i="16"/>
  <c r="F763" i="16"/>
  <c r="B763" i="16"/>
  <c r="F762" i="16"/>
  <c r="B762" i="16"/>
  <c r="F761" i="16"/>
  <c r="B761" i="16"/>
  <c r="F760" i="16"/>
  <c r="B760" i="16"/>
  <c r="F759" i="16"/>
  <c r="B759" i="16"/>
  <c r="F758" i="16"/>
  <c r="B758" i="16"/>
  <c r="F757" i="16"/>
  <c r="B757" i="16"/>
  <c r="F756" i="16"/>
  <c r="B756" i="16"/>
  <c r="F755" i="16"/>
  <c r="B755" i="16"/>
  <c r="F754" i="16"/>
  <c r="B754" i="16"/>
  <c r="F753" i="16"/>
  <c r="B753" i="16"/>
  <c r="F752" i="16"/>
  <c r="B752" i="16"/>
  <c r="F751" i="16"/>
  <c r="B751" i="16"/>
  <c r="F750" i="16"/>
  <c r="B750" i="16"/>
  <c r="F749" i="16"/>
  <c r="B749" i="16"/>
  <c r="F748" i="16"/>
  <c r="B748" i="16"/>
  <c r="F747" i="16"/>
  <c r="B747" i="16"/>
  <c r="F746" i="16"/>
  <c r="B746" i="16"/>
  <c r="F745" i="16"/>
  <c r="B745" i="16"/>
  <c r="F744" i="16"/>
  <c r="B744" i="16"/>
  <c r="F743" i="16"/>
  <c r="B743" i="16"/>
  <c r="F742" i="16"/>
  <c r="B742" i="16"/>
  <c r="F741" i="16"/>
  <c r="B741" i="16"/>
  <c r="F740" i="16"/>
  <c r="B740" i="16"/>
  <c r="F739" i="16"/>
  <c r="B739" i="16"/>
  <c r="F738" i="16"/>
  <c r="B738" i="16"/>
  <c r="F737" i="16"/>
  <c r="B737" i="16"/>
  <c r="F736" i="16"/>
  <c r="B736" i="16"/>
  <c r="F735" i="16"/>
  <c r="B735" i="16"/>
  <c r="F734" i="16"/>
  <c r="B734" i="16"/>
  <c r="F733" i="16"/>
  <c r="B733" i="16"/>
  <c r="F732" i="16"/>
  <c r="B732" i="16"/>
  <c r="F731" i="16"/>
  <c r="B731" i="16"/>
  <c r="F730" i="16"/>
  <c r="B730" i="16"/>
  <c r="F729" i="16"/>
  <c r="B729" i="16"/>
  <c r="F728" i="16"/>
  <c r="B728" i="16"/>
  <c r="F727" i="16"/>
  <c r="B727" i="16"/>
  <c r="F726" i="16"/>
  <c r="B726" i="16"/>
  <c r="F725" i="16"/>
  <c r="B725" i="16"/>
  <c r="F724" i="16"/>
  <c r="B724" i="16"/>
  <c r="F723" i="16"/>
  <c r="B723" i="16"/>
  <c r="F722" i="16"/>
  <c r="B722" i="16"/>
  <c r="F721" i="16"/>
  <c r="B721" i="16"/>
  <c r="F720" i="16"/>
  <c r="B720" i="16"/>
  <c r="F719" i="16"/>
  <c r="B719" i="16"/>
  <c r="F718" i="16"/>
  <c r="B718" i="16"/>
  <c r="F717" i="16"/>
  <c r="B717" i="16"/>
  <c r="F716" i="16"/>
  <c r="B716" i="16"/>
  <c r="F715" i="16"/>
  <c r="B715" i="16"/>
  <c r="F714" i="16"/>
  <c r="B714" i="16"/>
  <c r="F713" i="16"/>
  <c r="B713" i="16"/>
  <c r="F712" i="16"/>
  <c r="B712" i="16"/>
  <c r="F711" i="16"/>
  <c r="B711" i="16"/>
  <c r="F710" i="16"/>
  <c r="B710" i="16"/>
  <c r="F709" i="16"/>
  <c r="B709" i="16"/>
  <c r="F708" i="16"/>
  <c r="B708" i="16"/>
  <c r="F707" i="16"/>
  <c r="B707" i="16"/>
  <c r="F706" i="16"/>
  <c r="B706" i="16"/>
  <c r="F705" i="16"/>
  <c r="B705" i="16"/>
  <c r="F704" i="16"/>
  <c r="B704" i="16"/>
  <c r="F703" i="16"/>
  <c r="B703" i="16"/>
  <c r="F702" i="16"/>
  <c r="B702" i="16"/>
  <c r="F701" i="16"/>
  <c r="B701" i="16"/>
  <c r="F700" i="16"/>
  <c r="B700" i="16"/>
  <c r="F699" i="16"/>
  <c r="B699" i="16"/>
  <c r="F698" i="16"/>
  <c r="B698" i="16"/>
  <c r="F697" i="16"/>
  <c r="B697" i="16"/>
  <c r="F696" i="16"/>
  <c r="B696" i="16"/>
  <c r="F695" i="16"/>
  <c r="B695" i="16"/>
  <c r="F694" i="16"/>
  <c r="B694" i="16"/>
  <c r="F693" i="16"/>
  <c r="B693" i="16"/>
  <c r="F692" i="16"/>
  <c r="B692" i="16"/>
  <c r="F691" i="16"/>
  <c r="B691" i="16"/>
  <c r="F690" i="16"/>
  <c r="B690" i="16"/>
  <c r="F689" i="16"/>
  <c r="B689" i="16"/>
  <c r="F688" i="16"/>
  <c r="B688" i="16"/>
  <c r="F687" i="16"/>
  <c r="B687" i="16"/>
  <c r="F686" i="16"/>
  <c r="B686" i="16"/>
  <c r="F685" i="16"/>
  <c r="B685" i="16"/>
  <c r="F684" i="16"/>
  <c r="B684" i="16"/>
  <c r="F683" i="16"/>
  <c r="B683" i="16"/>
  <c r="F682" i="16"/>
  <c r="B682" i="16"/>
  <c r="F681" i="16"/>
  <c r="B681" i="16"/>
  <c r="F680" i="16"/>
  <c r="B680" i="16"/>
  <c r="F679" i="16"/>
  <c r="B679" i="16"/>
  <c r="F678" i="16"/>
  <c r="B678" i="16"/>
  <c r="F677" i="16"/>
  <c r="B677" i="16"/>
  <c r="F676" i="16"/>
  <c r="B676" i="16"/>
  <c r="F675" i="16"/>
  <c r="B675" i="16"/>
  <c r="F674" i="16"/>
  <c r="B674" i="16"/>
  <c r="F673" i="16"/>
  <c r="B673" i="16"/>
  <c r="F672" i="16"/>
  <c r="B672" i="16"/>
  <c r="F671" i="16"/>
  <c r="B671" i="16"/>
  <c r="F670" i="16"/>
  <c r="B670" i="16"/>
  <c r="F669" i="16"/>
  <c r="B669" i="16"/>
  <c r="F668" i="16"/>
  <c r="B668" i="16"/>
  <c r="F667" i="16"/>
  <c r="B667" i="16"/>
  <c r="F666" i="16"/>
  <c r="B666" i="16"/>
  <c r="F665" i="16"/>
  <c r="B665" i="16"/>
  <c r="F664" i="16"/>
  <c r="B664" i="16"/>
  <c r="F663" i="16"/>
  <c r="B663" i="16"/>
  <c r="F662" i="16"/>
  <c r="B662" i="16"/>
  <c r="F661" i="16"/>
  <c r="B661" i="16"/>
  <c r="F660" i="16"/>
  <c r="B660" i="16"/>
  <c r="F659" i="16"/>
  <c r="B659" i="16"/>
  <c r="F658" i="16"/>
  <c r="B658" i="16"/>
  <c r="F657" i="16"/>
  <c r="B657" i="16"/>
  <c r="F656" i="16"/>
  <c r="B656" i="16"/>
  <c r="F655" i="16"/>
  <c r="B655" i="16"/>
  <c r="F654" i="16"/>
  <c r="B654" i="16"/>
  <c r="F653" i="16"/>
  <c r="B653" i="16"/>
  <c r="F652" i="16"/>
  <c r="B652" i="16"/>
  <c r="F651" i="16"/>
  <c r="B651" i="16"/>
  <c r="F650" i="16"/>
  <c r="B650" i="16"/>
  <c r="F649" i="16"/>
  <c r="B649" i="16"/>
  <c r="F648" i="16"/>
  <c r="B648" i="16"/>
  <c r="F647" i="16"/>
  <c r="B647" i="16"/>
  <c r="F646" i="16"/>
  <c r="B646" i="16"/>
  <c r="F645" i="16"/>
  <c r="B645" i="16"/>
  <c r="F644" i="16"/>
  <c r="B644" i="16"/>
  <c r="F643" i="16"/>
  <c r="B643" i="16"/>
  <c r="F642" i="16"/>
  <c r="B642" i="16"/>
  <c r="F641" i="16"/>
  <c r="B641" i="16"/>
  <c r="F640" i="16"/>
  <c r="B640" i="16"/>
  <c r="F639" i="16"/>
  <c r="B639" i="16"/>
  <c r="F638" i="16"/>
  <c r="B638" i="16"/>
  <c r="F637" i="16"/>
  <c r="B637" i="16"/>
  <c r="F636" i="16"/>
  <c r="B636" i="16"/>
  <c r="F635" i="16"/>
  <c r="B635" i="16"/>
  <c r="F634" i="16"/>
  <c r="B634" i="16"/>
  <c r="F633" i="16"/>
  <c r="B633" i="16"/>
  <c r="F632" i="16"/>
  <c r="B632" i="16"/>
  <c r="F631" i="16"/>
  <c r="B631" i="16"/>
  <c r="F630" i="16"/>
  <c r="B630" i="16"/>
  <c r="F629" i="16"/>
  <c r="B629" i="16"/>
  <c r="F628" i="16"/>
  <c r="B628" i="16"/>
  <c r="F627" i="16"/>
  <c r="B627" i="16"/>
  <c r="F626" i="16"/>
  <c r="B626" i="16"/>
  <c r="F625" i="16"/>
  <c r="B625" i="16"/>
  <c r="F624" i="16"/>
  <c r="B624" i="16"/>
  <c r="F623" i="16"/>
  <c r="B623" i="16"/>
  <c r="F622" i="16"/>
  <c r="B622" i="16"/>
  <c r="F621" i="16"/>
  <c r="B621" i="16"/>
  <c r="F620" i="16"/>
  <c r="B620" i="16"/>
  <c r="F619" i="16"/>
  <c r="B619" i="16"/>
  <c r="F618" i="16"/>
  <c r="B618" i="16"/>
  <c r="F617" i="16"/>
  <c r="B617" i="16"/>
  <c r="F616" i="16"/>
  <c r="B616" i="16"/>
  <c r="F615" i="16"/>
  <c r="B615" i="16"/>
  <c r="F614" i="16"/>
  <c r="B614" i="16"/>
  <c r="F613" i="16"/>
  <c r="B613" i="16"/>
  <c r="F612" i="16"/>
  <c r="B612" i="16"/>
  <c r="F611" i="16"/>
  <c r="B611" i="16"/>
  <c r="F610" i="16"/>
  <c r="B610" i="16"/>
  <c r="F609" i="16"/>
  <c r="B609" i="16"/>
  <c r="F608" i="16"/>
  <c r="B608" i="16"/>
  <c r="F607" i="16"/>
  <c r="B607" i="16"/>
  <c r="F606" i="16"/>
  <c r="B606" i="16"/>
  <c r="F605" i="16"/>
  <c r="B605" i="16"/>
  <c r="F604" i="16"/>
  <c r="B604" i="16"/>
  <c r="F603" i="16"/>
  <c r="B603" i="16"/>
  <c r="F602" i="16"/>
  <c r="B602" i="16"/>
  <c r="F601" i="16"/>
  <c r="B601" i="16"/>
  <c r="F600" i="16"/>
  <c r="B600" i="16"/>
  <c r="F599" i="16"/>
  <c r="B599" i="16"/>
  <c r="F598" i="16"/>
  <c r="B598" i="16"/>
  <c r="F597" i="16"/>
  <c r="B597" i="16"/>
  <c r="F596" i="16"/>
  <c r="B596" i="16"/>
  <c r="F595" i="16"/>
  <c r="B595" i="16"/>
  <c r="F594" i="16"/>
  <c r="B594" i="16"/>
  <c r="F593" i="16"/>
  <c r="B593" i="16"/>
  <c r="F592" i="16"/>
  <c r="B592" i="16"/>
  <c r="F591" i="16"/>
  <c r="B591" i="16"/>
  <c r="F590" i="16"/>
  <c r="B590" i="16"/>
  <c r="F589" i="16"/>
  <c r="B589" i="16"/>
  <c r="F588" i="16"/>
  <c r="B588" i="16"/>
  <c r="F587" i="16"/>
  <c r="B587" i="16"/>
  <c r="F586" i="16"/>
  <c r="B586" i="16"/>
  <c r="F585" i="16"/>
  <c r="B585" i="16"/>
  <c r="F584" i="16"/>
  <c r="B584" i="16"/>
  <c r="F583" i="16"/>
  <c r="B583" i="16"/>
  <c r="F582" i="16"/>
  <c r="B582" i="16"/>
  <c r="F581" i="16"/>
  <c r="B581" i="16"/>
  <c r="F580" i="16"/>
  <c r="B580" i="16"/>
  <c r="F579" i="16"/>
  <c r="B579" i="16"/>
  <c r="F578" i="16"/>
  <c r="B578" i="16"/>
  <c r="F577" i="16"/>
  <c r="B577" i="16"/>
  <c r="F576" i="16"/>
  <c r="B576" i="16"/>
  <c r="F575" i="16"/>
  <c r="B575" i="16"/>
  <c r="F574" i="16"/>
  <c r="B574" i="16"/>
  <c r="F573" i="16"/>
  <c r="B573" i="16"/>
  <c r="F572" i="16"/>
  <c r="B572" i="16"/>
  <c r="F571" i="16"/>
  <c r="B571" i="16"/>
  <c r="F570" i="16"/>
  <c r="B570" i="16"/>
  <c r="F569" i="16"/>
  <c r="B569" i="16"/>
  <c r="F568" i="16"/>
  <c r="B568" i="16"/>
  <c r="F567" i="16"/>
  <c r="B567" i="16"/>
  <c r="F566" i="16"/>
  <c r="B566" i="16"/>
  <c r="F565" i="16"/>
  <c r="B565" i="16"/>
  <c r="F564" i="16"/>
  <c r="B564" i="16"/>
  <c r="F563" i="16"/>
  <c r="B563" i="16"/>
  <c r="F562" i="16"/>
  <c r="B562" i="16"/>
  <c r="F561" i="16"/>
  <c r="B561" i="16"/>
  <c r="F560" i="16"/>
  <c r="B560" i="16"/>
  <c r="F559" i="16"/>
  <c r="B559" i="16"/>
  <c r="F558" i="16"/>
  <c r="B558" i="16"/>
  <c r="F557" i="16"/>
  <c r="B557" i="16"/>
  <c r="F556" i="16"/>
  <c r="B556" i="16"/>
  <c r="F555" i="16"/>
  <c r="B555" i="16"/>
  <c r="F554" i="16"/>
  <c r="B554" i="16"/>
  <c r="F553" i="16"/>
  <c r="B553" i="16"/>
  <c r="F552" i="16"/>
  <c r="B552" i="16"/>
  <c r="F551" i="16"/>
  <c r="B551" i="16"/>
  <c r="F550" i="16"/>
  <c r="B550" i="16"/>
  <c r="F549" i="16"/>
  <c r="B549" i="16"/>
  <c r="F548" i="16"/>
  <c r="B548" i="16"/>
  <c r="F547" i="16"/>
  <c r="B547" i="16"/>
  <c r="F546" i="16"/>
  <c r="B546" i="16"/>
  <c r="F545" i="16"/>
  <c r="B545" i="16"/>
  <c r="F544" i="16"/>
  <c r="B544" i="16"/>
  <c r="F543" i="16"/>
  <c r="B543" i="16"/>
  <c r="F542" i="16"/>
  <c r="B542" i="16"/>
  <c r="F541" i="16"/>
  <c r="B541" i="16"/>
  <c r="F540" i="16"/>
  <c r="B540" i="16"/>
  <c r="F539" i="16"/>
  <c r="B539" i="16"/>
  <c r="F538" i="16"/>
  <c r="B538" i="16"/>
  <c r="F537" i="16"/>
  <c r="B537" i="16"/>
  <c r="F536" i="16"/>
  <c r="B536" i="16"/>
  <c r="F535" i="16"/>
  <c r="B535" i="16"/>
  <c r="F534" i="16"/>
  <c r="B534" i="16"/>
  <c r="F533" i="16"/>
  <c r="B533" i="16"/>
  <c r="F532" i="16"/>
  <c r="B532" i="16"/>
  <c r="F531" i="16"/>
  <c r="B531" i="16"/>
  <c r="F530" i="16"/>
  <c r="B530" i="16"/>
  <c r="F529" i="16"/>
  <c r="B529" i="16"/>
  <c r="F528" i="16"/>
  <c r="B528" i="16"/>
  <c r="F527" i="16"/>
  <c r="B527" i="16"/>
  <c r="F526" i="16"/>
  <c r="B526" i="16"/>
  <c r="F525" i="16"/>
  <c r="B525" i="16"/>
  <c r="F524" i="16"/>
  <c r="B524" i="16"/>
  <c r="F523" i="16"/>
  <c r="B523" i="16"/>
  <c r="F522" i="16"/>
  <c r="B522" i="16"/>
  <c r="F521" i="16"/>
  <c r="B521" i="16"/>
  <c r="F520" i="16"/>
  <c r="B520" i="16"/>
  <c r="F519" i="16"/>
  <c r="B519" i="16"/>
  <c r="F518" i="16"/>
  <c r="B518" i="16"/>
  <c r="F517" i="16"/>
  <c r="B517" i="16"/>
  <c r="F516" i="16"/>
  <c r="B516" i="16"/>
  <c r="F515" i="16"/>
  <c r="B515" i="16"/>
  <c r="F514" i="16"/>
  <c r="B514" i="16"/>
  <c r="F513" i="16"/>
  <c r="B513" i="16"/>
  <c r="F512" i="16"/>
  <c r="B512" i="16"/>
  <c r="F511" i="16"/>
  <c r="B511" i="16"/>
  <c r="F510" i="16"/>
  <c r="B510" i="16"/>
  <c r="F509" i="16"/>
  <c r="B509" i="16"/>
  <c r="F508" i="16"/>
  <c r="B508" i="16"/>
  <c r="F507" i="16"/>
  <c r="B507" i="16"/>
  <c r="F506" i="16"/>
  <c r="B506" i="16"/>
  <c r="F505" i="16"/>
  <c r="B505" i="16"/>
  <c r="F504" i="16"/>
  <c r="B504" i="16"/>
  <c r="F503" i="16"/>
  <c r="B503" i="16"/>
  <c r="F502" i="16"/>
  <c r="B502" i="16"/>
  <c r="F501" i="16"/>
  <c r="B501" i="16"/>
  <c r="F500" i="16"/>
  <c r="B500" i="16"/>
  <c r="F499" i="16"/>
  <c r="B499" i="16"/>
  <c r="F498" i="16"/>
  <c r="B498" i="16"/>
  <c r="F497" i="16"/>
  <c r="B497" i="16"/>
  <c r="F496" i="16"/>
  <c r="B496" i="16"/>
  <c r="F495" i="16"/>
  <c r="B495" i="16"/>
  <c r="F494" i="16"/>
  <c r="B494" i="16"/>
  <c r="F493" i="16"/>
  <c r="B493" i="16"/>
  <c r="F492" i="16"/>
  <c r="B492" i="16"/>
  <c r="F491" i="16"/>
  <c r="B491" i="16"/>
  <c r="F490" i="16"/>
  <c r="B490" i="16"/>
  <c r="F489" i="16"/>
  <c r="B489" i="16"/>
  <c r="F488" i="16"/>
  <c r="B488" i="16"/>
  <c r="F487" i="16"/>
  <c r="B487" i="16"/>
  <c r="F486" i="16"/>
  <c r="B486" i="16"/>
  <c r="F485" i="16"/>
  <c r="B485" i="16"/>
  <c r="F484" i="16"/>
  <c r="B484" i="16"/>
  <c r="F483" i="16"/>
  <c r="B483" i="16"/>
  <c r="F482" i="16"/>
  <c r="B482" i="16"/>
  <c r="F481" i="16"/>
  <c r="B481" i="16"/>
  <c r="F480" i="16"/>
  <c r="B480" i="16"/>
  <c r="F479" i="16"/>
  <c r="B479" i="16"/>
  <c r="F478" i="16"/>
  <c r="B478" i="16"/>
  <c r="F477" i="16"/>
  <c r="B477" i="16"/>
  <c r="F476" i="16"/>
  <c r="B476" i="16"/>
  <c r="F475" i="16"/>
  <c r="B475" i="16"/>
  <c r="F474" i="16"/>
  <c r="B474" i="16"/>
  <c r="F473" i="16"/>
  <c r="B473" i="16"/>
  <c r="F472" i="16"/>
  <c r="B472" i="16"/>
  <c r="F471" i="16"/>
  <c r="B471" i="16"/>
  <c r="F470" i="16"/>
  <c r="B470" i="16"/>
  <c r="F469" i="16"/>
  <c r="B469" i="16"/>
  <c r="F468" i="16"/>
  <c r="B468" i="16"/>
  <c r="F467" i="16"/>
  <c r="B467" i="16"/>
  <c r="F466" i="16"/>
  <c r="B466" i="16"/>
  <c r="F465" i="16"/>
  <c r="B465" i="16"/>
  <c r="F464" i="16"/>
  <c r="B464" i="16"/>
  <c r="F463" i="16"/>
  <c r="B463" i="16"/>
  <c r="F462" i="16"/>
  <c r="B462" i="16"/>
  <c r="F461" i="16"/>
  <c r="B461" i="16"/>
  <c r="F460" i="16"/>
  <c r="B460" i="16"/>
  <c r="F459" i="16"/>
  <c r="B459" i="16"/>
  <c r="F458" i="16"/>
  <c r="B458" i="16"/>
  <c r="F457" i="16"/>
  <c r="B457" i="16"/>
  <c r="F456" i="16"/>
  <c r="B456" i="16"/>
  <c r="F455" i="16"/>
  <c r="B455" i="16"/>
  <c r="F454" i="16"/>
  <c r="B454" i="16"/>
  <c r="F453" i="16"/>
  <c r="B453" i="16"/>
  <c r="F452" i="16"/>
  <c r="B452" i="16"/>
  <c r="F451" i="16"/>
  <c r="B451" i="16"/>
  <c r="F450" i="16"/>
  <c r="B450" i="16"/>
  <c r="F449" i="16"/>
  <c r="B449" i="16"/>
  <c r="F448" i="16"/>
  <c r="B448" i="16"/>
  <c r="F447" i="16"/>
  <c r="B447" i="16"/>
  <c r="F446" i="16"/>
  <c r="B446" i="16"/>
  <c r="F445" i="16"/>
  <c r="B445" i="16"/>
  <c r="F444" i="16"/>
  <c r="B444" i="16"/>
  <c r="F443" i="16"/>
  <c r="B443" i="16"/>
  <c r="F442" i="16"/>
  <c r="B442" i="16"/>
  <c r="F441" i="16"/>
  <c r="B441" i="16"/>
  <c r="F440" i="16"/>
  <c r="B440" i="16"/>
  <c r="F439" i="16"/>
  <c r="B439" i="16"/>
  <c r="F438" i="16"/>
  <c r="B438" i="16"/>
  <c r="F437" i="16"/>
  <c r="B437" i="16"/>
  <c r="F436" i="16"/>
  <c r="B436" i="16"/>
  <c r="F435" i="16"/>
  <c r="B435" i="16"/>
  <c r="F434" i="16"/>
  <c r="B434" i="16"/>
  <c r="F433" i="16"/>
  <c r="B433" i="16"/>
  <c r="F432" i="16"/>
  <c r="B432" i="16"/>
  <c r="F431" i="16"/>
  <c r="B431" i="16"/>
  <c r="F430" i="16"/>
  <c r="B430" i="16"/>
  <c r="F429" i="16"/>
  <c r="B429" i="16"/>
  <c r="F428" i="16"/>
  <c r="B428" i="16"/>
  <c r="F427" i="16"/>
  <c r="B427" i="16"/>
  <c r="F426" i="16"/>
  <c r="B426" i="16"/>
  <c r="F425" i="16"/>
  <c r="B425" i="16"/>
  <c r="F424" i="16"/>
  <c r="B424" i="16"/>
  <c r="F423" i="16"/>
  <c r="B423" i="16"/>
  <c r="F422" i="16"/>
  <c r="B422" i="16"/>
  <c r="F421" i="16"/>
  <c r="B421" i="16"/>
  <c r="F420" i="16"/>
  <c r="B420" i="16"/>
  <c r="F419" i="16"/>
  <c r="B419" i="16"/>
  <c r="F418" i="16"/>
  <c r="B418" i="16"/>
  <c r="F417" i="16"/>
  <c r="B417" i="16"/>
  <c r="F416" i="16"/>
  <c r="B416" i="16"/>
  <c r="F415" i="16"/>
  <c r="B415" i="16"/>
  <c r="F414" i="16"/>
  <c r="B414" i="16"/>
  <c r="F413" i="16"/>
  <c r="B413" i="16"/>
  <c r="F412" i="16"/>
  <c r="B412" i="16"/>
  <c r="F411" i="16"/>
  <c r="B411" i="16"/>
  <c r="F410" i="16"/>
  <c r="B410" i="16"/>
  <c r="F409" i="16"/>
  <c r="B409" i="16"/>
  <c r="F408" i="16"/>
  <c r="B408" i="16"/>
  <c r="F407" i="16"/>
  <c r="B407" i="16"/>
  <c r="F406" i="16"/>
  <c r="B406" i="16"/>
  <c r="F405" i="16"/>
  <c r="B405" i="16"/>
  <c r="F404" i="16"/>
  <c r="B404" i="16"/>
  <c r="F403" i="16"/>
  <c r="B403" i="16"/>
  <c r="F402" i="16"/>
  <c r="B402" i="16"/>
  <c r="F401" i="16"/>
  <c r="B401" i="16"/>
  <c r="F400" i="16"/>
  <c r="B400" i="16"/>
  <c r="F399" i="16"/>
  <c r="B399" i="16"/>
  <c r="F398" i="16"/>
  <c r="B398" i="16"/>
  <c r="F397" i="16"/>
  <c r="B397" i="16"/>
  <c r="F396" i="16"/>
  <c r="B396" i="16"/>
  <c r="F395" i="16"/>
  <c r="B395" i="16"/>
  <c r="F394" i="16"/>
  <c r="B394" i="16"/>
  <c r="F393" i="16"/>
  <c r="B393" i="16"/>
  <c r="F392" i="16"/>
  <c r="B392" i="16"/>
  <c r="F391" i="16"/>
  <c r="B391" i="16"/>
  <c r="F390" i="16"/>
  <c r="B390" i="16"/>
  <c r="F389" i="16"/>
  <c r="B389" i="16"/>
  <c r="F388" i="16"/>
  <c r="B388" i="16"/>
  <c r="F387" i="16"/>
  <c r="B387" i="16"/>
  <c r="F386" i="16"/>
  <c r="B386" i="16"/>
  <c r="F385" i="16"/>
  <c r="B385" i="16"/>
  <c r="F384" i="16"/>
  <c r="B384" i="16"/>
  <c r="F383" i="16"/>
  <c r="B383" i="16"/>
  <c r="F382" i="16"/>
  <c r="B382" i="16"/>
  <c r="F381" i="16"/>
  <c r="B381" i="16"/>
  <c r="F380" i="16"/>
  <c r="B380" i="16"/>
  <c r="F379" i="16"/>
  <c r="B379" i="16"/>
  <c r="F378" i="16"/>
  <c r="B378" i="16"/>
  <c r="F377" i="16"/>
  <c r="B377" i="16"/>
  <c r="F376" i="16"/>
  <c r="B376" i="16"/>
  <c r="F375" i="16"/>
  <c r="B375" i="16"/>
  <c r="F374" i="16"/>
  <c r="B374" i="16"/>
  <c r="F373" i="16"/>
  <c r="B373" i="16"/>
  <c r="F372" i="16"/>
  <c r="B372" i="16"/>
  <c r="F371" i="16"/>
  <c r="B371" i="16"/>
  <c r="F370" i="16"/>
  <c r="B370" i="16"/>
  <c r="F369" i="16"/>
  <c r="B369" i="16"/>
  <c r="F368" i="16"/>
  <c r="B368" i="16"/>
  <c r="F367" i="16"/>
  <c r="B367" i="16"/>
  <c r="F366" i="16"/>
  <c r="B366" i="16"/>
  <c r="F365" i="16"/>
  <c r="B365" i="16"/>
  <c r="F364" i="16"/>
  <c r="B364" i="16"/>
  <c r="F363" i="16"/>
  <c r="B363" i="16"/>
  <c r="F362" i="16"/>
  <c r="B362" i="16"/>
  <c r="F361" i="16"/>
  <c r="B361" i="16"/>
  <c r="F360" i="16"/>
  <c r="B360" i="16"/>
  <c r="F359" i="16"/>
  <c r="B359" i="16"/>
  <c r="F358" i="16"/>
  <c r="B358" i="16"/>
  <c r="F357" i="16"/>
  <c r="B357" i="16"/>
  <c r="F356" i="16"/>
  <c r="B356" i="16"/>
  <c r="F355" i="16"/>
  <c r="B355" i="16"/>
  <c r="F354" i="16"/>
  <c r="B354" i="16"/>
  <c r="F353" i="16"/>
  <c r="B353" i="16"/>
  <c r="F352" i="16"/>
  <c r="B352" i="16"/>
  <c r="F351" i="16"/>
  <c r="B351" i="16"/>
  <c r="F350" i="16"/>
  <c r="B350" i="16"/>
  <c r="F349" i="16"/>
  <c r="B349" i="16"/>
  <c r="F348" i="16"/>
  <c r="B348" i="16"/>
  <c r="F347" i="16"/>
  <c r="B347" i="16"/>
  <c r="F346" i="16"/>
  <c r="B346" i="16"/>
  <c r="F345" i="16"/>
  <c r="B345" i="16"/>
  <c r="F344" i="16"/>
  <c r="B344" i="16"/>
  <c r="F343" i="16"/>
  <c r="B343" i="16"/>
  <c r="F342" i="16"/>
  <c r="B342" i="16"/>
  <c r="F341" i="16"/>
  <c r="B341" i="16"/>
  <c r="F340" i="16"/>
  <c r="B340" i="16"/>
  <c r="F339" i="16"/>
  <c r="B339" i="16"/>
  <c r="F338" i="16"/>
  <c r="B338" i="16"/>
  <c r="F337" i="16"/>
  <c r="B337" i="16"/>
  <c r="F336" i="16"/>
  <c r="B336" i="16"/>
  <c r="F335" i="16"/>
  <c r="B335" i="16"/>
  <c r="F334" i="16"/>
  <c r="B334" i="16"/>
  <c r="F333" i="16"/>
  <c r="B333" i="16"/>
  <c r="F332" i="16"/>
  <c r="B332" i="16"/>
  <c r="F331" i="16"/>
  <c r="B331" i="16"/>
  <c r="F330" i="16"/>
  <c r="B330" i="16"/>
  <c r="F329" i="16"/>
  <c r="B329" i="16"/>
  <c r="F328" i="16"/>
  <c r="B328" i="16"/>
  <c r="F327" i="16"/>
  <c r="B327" i="16"/>
  <c r="F326" i="16"/>
  <c r="B326" i="16"/>
  <c r="F325" i="16"/>
  <c r="B325" i="16"/>
  <c r="F324" i="16"/>
  <c r="B324" i="16"/>
  <c r="F323" i="16"/>
  <c r="B323" i="16"/>
  <c r="F322" i="16"/>
  <c r="B322" i="16"/>
  <c r="F321" i="16"/>
  <c r="B321" i="16"/>
  <c r="F320" i="16"/>
  <c r="B320" i="16"/>
  <c r="F319" i="16"/>
  <c r="B319" i="16"/>
  <c r="F318" i="16"/>
  <c r="B318" i="16"/>
  <c r="F317" i="16"/>
  <c r="B317" i="16"/>
  <c r="F316" i="16"/>
  <c r="B316" i="16"/>
  <c r="F315" i="16"/>
  <c r="B315" i="16"/>
  <c r="F314" i="16"/>
  <c r="B314" i="16"/>
  <c r="F313" i="16"/>
  <c r="B313" i="16"/>
  <c r="F312" i="16"/>
  <c r="B312" i="16"/>
  <c r="F311" i="16"/>
  <c r="B311" i="16"/>
  <c r="F310" i="16"/>
  <c r="B310" i="16"/>
  <c r="F309" i="16"/>
  <c r="B309" i="16"/>
  <c r="F308" i="16"/>
  <c r="B308" i="16"/>
  <c r="F307" i="16"/>
  <c r="B307" i="16"/>
  <c r="F306" i="16"/>
  <c r="B306" i="16"/>
  <c r="F305" i="16"/>
  <c r="B305" i="16"/>
  <c r="F304" i="16"/>
  <c r="B304" i="16"/>
  <c r="F303" i="16"/>
  <c r="B303" i="16"/>
  <c r="F302" i="16"/>
  <c r="B302" i="16"/>
  <c r="F301" i="16"/>
  <c r="B301" i="16"/>
  <c r="F300" i="16"/>
  <c r="B300" i="16"/>
  <c r="F299" i="16"/>
  <c r="B299" i="16"/>
  <c r="F298" i="16"/>
  <c r="B298" i="16"/>
  <c r="F297" i="16"/>
  <c r="B297" i="16"/>
  <c r="F296" i="16"/>
  <c r="B296" i="16"/>
  <c r="F295" i="16"/>
  <c r="B295" i="16"/>
  <c r="F294" i="16"/>
  <c r="B294" i="16"/>
  <c r="F293" i="16"/>
  <c r="B293" i="16"/>
  <c r="F292" i="16"/>
  <c r="B292" i="16"/>
  <c r="F291" i="16"/>
  <c r="B291" i="16"/>
  <c r="F290" i="16"/>
  <c r="B290" i="16"/>
  <c r="F289" i="16"/>
  <c r="B289" i="16"/>
  <c r="F288" i="16"/>
  <c r="B288" i="16"/>
  <c r="F287" i="16"/>
  <c r="B287" i="16"/>
  <c r="F286" i="16"/>
  <c r="B286" i="16"/>
  <c r="F285" i="16"/>
  <c r="B285" i="16"/>
  <c r="F284" i="16"/>
  <c r="B284" i="16"/>
  <c r="F283" i="16"/>
  <c r="B283" i="16"/>
  <c r="F282" i="16"/>
  <c r="B282" i="16"/>
  <c r="F281" i="16"/>
  <c r="B281" i="16"/>
  <c r="F280" i="16"/>
  <c r="B280" i="16"/>
  <c r="F279" i="16"/>
  <c r="B279" i="16"/>
  <c r="F278" i="16"/>
  <c r="B278" i="16"/>
  <c r="F277" i="16"/>
  <c r="B277" i="16"/>
  <c r="F276" i="16"/>
  <c r="B276" i="16"/>
  <c r="F275" i="16"/>
  <c r="B275" i="16"/>
  <c r="F274" i="16"/>
  <c r="B274" i="16"/>
  <c r="F273" i="16"/>
  <c r="B273" i="16"/>
  <c r="F272" i="16"/>
  <c r="B272" i="16"/>
  <c r="F271" i="16"/>
  <c r="B271" i="16"/>
  <c r="F270" i="16"/>
  <c r="B270" i="16"/>
  <c r="F269" i="16"/>
  <c r="B269" i="16"/>
  <c r="F268" i="16"/>
  <c r="B268" i="16"/>
  <c r="F267" i="16"/>
  <c r="B267" i="16"/>
  <c r="F266" i="16"/>
  <c r="B266" i="16"/>
  <c r="F265" i="16"/>
  <c r="B265" i="16"/>
  <c r="F264" i="16"/>
  <c r="B264" i="16"/>
  <c r="F263" i="16"/>
  <c r="B263" i="16"/>
  <c r="F262" i="16"/>
  <c r="B262" i="16"/>
  <c r="F261" i="16"/>
  <c r="B261" i="16"/>
  <c r="F260" i="16"/>
  <c r="B260" i="16"/>
  <c r="F259" i="16"/>
  <c r="B259" i="16"/>
  <c r="F258" i="16"/>
  <c r="B258" i="16"/>
  <c r="F257" i="16"/>
  <c r="B257" i="16"/>
  <c r="F256" i="16"/>
  <c r="B256" i="16"/>
  <c r="F255" i="16"/>
  <c r="B255" i="16"/>
  <c r="F254" i="16"/>
  <c r="B254" i="16"/>
  <c r="F253" i="16"/>
  <c r="B253" i="16"/>
  <c r="F252" i="16"/>
  <c r="B252" i="16"/>
  <c r="F251" i="16"/>
  <c r="B251" i="16"/>
  <c r="F250" i="16"/>
  <c r="B250" i="16"/>
  <c r="F249" i="16"/>
  <c r="B249" i="16"/>
  <c r="F248" i="16"/>
  <c r="B248" i="16"/>
  <c r="F247" i="16"/>
  <c r="B247" i="16"/>
  <c r="F246" i="16"/>
  <c r="B246" i="16"/>
  <c r="F245" i="16"/>
  <c r="B245" i="16"/>
  <c r="F244" i="16"/>
  <c r="B244" i="16"/>
  <c r="F243" i="16"/>
  <c r="B243" i="16"/>
  <c r="F242" i="16"/>
  <c r="B242" i="16"/>
  <c r="F241" i="16"/>
  <c r="B241" i="16"/>
  <c r="F240" i="16"/>
  <c r="B240" i="16"/>
  <c r="F239" i="16"/>
  <c r="B239" i="16"/>
  <c r="F238" i="16"/>
  <c r="B238" i="16"/>
  <c r="F237" i="16"/>
  <c r="B237" i="16"/>
  <c r="F236" i="16"/>
  <c r="B236" i="16"/>
  <c r="F235" i="16"/>
  <c r="B235" i="16"/>
  <c r="F234" i="16"/>
  <c r="B234" i="16"/>
  <c r="F233" i="16"/>
  <c r="B233" i="16"/>
  <c r="F232" i="16"/>
  <c r="B232" i="16"/>
  <c r="F231" i="16"/>
  <c r="B231" i="16"/>
  <c r="F230" i="16"/>
  <c r="B230" i="16"/>
  <c r="F229" i="16"/>
  <c r="B229" i="16"/>
  <c r="F228" i="16"/>
  <c r="B228" i="16"/>
  <c r="F227" i="16"/>
  <c r="B227" i="16"/>
  <c r="F226" i="16"/>
  <c r="B226" i="16"/>
  <c r="F225" i="16"/>
  <c r="B225" i="16"/>
  <c r="F224" i="16"/>
  <c r="B224" i="16"/>
  <c r="F223" i="16"/>
  <c r="B223" i="16"/>
  <c r="F222" i="16"/>
  <c r="B222" i="16"/>
  <c r="F221" i="16"/>
  <c r="B221" i="16"/>
  <c r="F220" i="16"/>
  <c r="B220" i="16"/>
  <c r="F219" i="16"/>
  <c r="B219" i="16"/>
  <c r="F218" i="16"/>
  <c r="B218" i="16"/>
  <c r="F217" i="16"/>
  <c r="B217" i="16"/>
  <c r="F216" i="16"/>
  <c r="B216" i="16"/>
  <c r="F215" i="16"/>
  <c r="B215" i="16"/>
  <c r="F214" i="16"/>
  <c r="B214" i="16"/>
  <c r="F213" i="16"/>
  <c r="B213" i="16"/>
  <c r="F212" i="16"/>
  <c r="B212" i="16"/>
  <c r="F211" i="16"/>
  <c r="B211" i="16"/>
  <c r="F210" i="16"/>
  <c r="B210" i="16"/>
  <c r="F209" i="16"/>
  <c r="B209" i="16"/>
  <c r="F208" i="16"/>
  <c r="B208" i="16"/>
  <c r="F207" i="16"/>
  <c r="B207" i="16"/>
  <c r="F206" i="16"/>
  <c r="B206" i="16"/>
  <c r="F205" i="16"/>
  <c r="B205" i="16"/>
  <c r="F204" i="16"/>
  <c r="B204" i="16"/>
  <c r="F203" i="16"/>
  <c r="B203" i="16"/>
  <c r="F202" i="16"/>
  <c r="B202" i="16"/>
  <c r="F201" i="16"/>
  <c r="B201" i="16"/>
  <c r="F200" i="16"/>
  <c r="B200" i="16"/>
  <c r="F199" i="16"/>
  <c r="B199" i="16"/>
  <c r="F198" i="16"/>
  <c r="B198" i="16"/>
  <c r="F197" i="16"/>
  <c r="B197" i="16"/>
  <c r="F196" i="16"/>
  <c r="B196" i="16"/>
  <c r="F195" i="16"/>
  <c r="B195" i="16"/>
  <c r="F194" i="16"/>
  <c r="B194" i="16"/>
  <c r="F193" i="16"/>
  <c r="B193" i="16"/>
  <c r="F192" i="16"/>
  <c r="B192" i="16"/>
  <c r="F191" i="16"/>
  <c r="B191" i="16"/>
  <c r="F190" i="16"/>
  <c r="B190" i="16"/>
  <c r="F189" i="16"/>
  <c r="B189" i="16"/>
  <c r="F188" i="16"/>
  <c r="B188" i="16"/>
  <c r="F187" i="16"/>
  <c r="B187" i="16"/>
  <c r="F186" i="16"/>
  <c r="B186" i="16"/>
  <c r="F185" i="16"/>
  <c r="B185" i="16"/>
  <c r="F184" i="16"/>
  <c r="B184" i="16"/>
  <c r="F183" i="16"/>
  <c r="B183" i="16"/>
  <c r="F182" i="16"/>
  <c r="B182" i="16"/>
  <c r="F181" i="16"/>
  <c r="B181" i="16"/>
  <c r="F180" i="16"/>
  <c r="B180" i="16"/>
  <c r="F179" i="16"/>
  <c r="B179" i="16"/>
  <c r="F178" i="16"/>
  <c r="B178" i="16"/>
  <c r="F177" i="16"/>
  <c r="B177" i="16"/>
  <c r="F176" i="16"/>
  <c r="B176" i="16"/>
  <c r="F175" i="16"/>
  <c r="B175" i="16"/>
  <c r="F174" i="16"/>
  <c r="B174" i="16"/>
  <c r="F173" i="16"/>
  <c r="B173" i="16"/>
  <c r="F172" i="16"/>
  <c r="B172" i="16"/>
  <c r="F171" i="16"/>
  <c r="B171" i="16"/>
  <c r="F170" i="16"/>
  <c r="B170" i="16"/>
  <c r="F169" i="16"/>
  <c r="B169" i="16"/>
  <c r="F168" i="16"/>
  <c r="B168" i="16"/>
  <c r="F167" i="16"/>
  <c r="B167" i="16"/>
  <c r="F166" i="16"/>
  <c r="B166" i="16"/>
  <c r="F165" i="16"/>
  <c r="B165" i="16"/>
  <c r="F164" i="16"/>
  <c r="B164" i="16"/>
  <c r="F163" i="16"/>
  <c r="B163" i="16"/>
  <c r="F162" i="16"/>
  <c r="B162" i="16"/>
  <c r="F161" i="16"/>
  <c r="B161" i="16"/>
  <c r="F160" i="16"/>
  <c r="B160" i="16"/>
  <c r="F159" i="16"/>
  <c r="B159" i="16"/>
  <c r="F158" i="16"/>
  <c r="B158" i="16"/>
  <c r="F157" i="16"/>
  <c r="B157" i="16"/>
  <c r="F156" i="16"/>
  <c r="B156" i="16"/>
  <c r="F155" i="16"/>
  <c r="B155" i="16"/>
  <c r="F154" i="16"/>
  <c r="B154" i="16"/>
  <c r="F153" i="16"/>
  <c r="B153" i="16"/>
  <c r="F152" i="16"/>
  <c r="B152" i="16"/>
  <c r="F151" i="16"/>
  <c r="B151" i="16"/>
  <c r="F150" i="16"/>
  <c r="B150" i="16"/>
  <c r="F149" i="16"/>
  <c r="B149" i="16"/>
  <c r="F148" i="16"/>
  <c r="B148" i="16"/>
  <c r="F147" i="16"/>
  <c r="B147" i="16"/>
  <c r="F146" i="16"/>
  <c r="B146" i="16"/>
  <c r="F145" i="16"/>
  <c r="B145" i="16"/>
  <c r="F144" i="16"/>
  <c r="B144" i="16"/>
  <c r="F143" i="16"/>
  <c r="B143" i="16"/>
  <c r="F142" i="16"/>
  <c r="B142" i="16"/>
  <c r="F141" i="16"/>
  <c r="B141" i="16"/>
  <c r="F140" i="16"/>
  <c r="B140" i="16"/>
  <c r="F139" i="16"/>
  <c r="B139" i="16"/>
  <c r="F138" i="16"/>
  <c r="B138" i="16"/>
  <c r="F137" i="16"/>
  <c r="B137" i="16"/>
  <c r="F136" i="16"/>
  <c r="B136" i="16"/>
  <c r="F135" i="16"/>
  <c r="B135" i="16"/>
  <c r="F134" i="16"/>
  <c r="B134" i="16"/>
  <c r="F133" i="16"/>
  <c r="B133" i="16"/>
  <c r="F132" i="16"/>
  <c r="B132" i="16"/>
  <c r="F131" i="16"/>
  <c r="B131" i="16"/>
  <c r="F130" i="16"/>
  <c r="B130" i="16"/>
  <c r="F129" i="16"/>
  <c r="B129" i="16"/>
  <c r="F128" i="16"/>
  <c r="B128" i="16"/>
  <c r="F127" i="16"/>
  <c r="B127" i="16"/>
  <c r="F126" i="16"/>
  <c r="B126" i="16"/>
  <c r="F125" i="16"/>
  <c r="B125" i="16"/>
  <c r="F124" i="16"/>
  <c r="B124" i="16"/>
  <c r="F123" i="16"/>
  <c r="B123" i="16"/>
  <c r="F122" i="16"/>
  <c r="B122" i="16"/>
  <c r="F121" i="16"/>
  <c r="B121" i="16"/>
  <c r="F120" i="16"/>
  <c r="B120" i="16"/>
  <c r="F119" i="16"/>
  <c r="B119" i="16"/>
  <c r="F118" i="16"/>
  <c r="B118" i="16"/>
  <c r="F117" i="16"/>
  <c r="B117" i="16"/>
  <c r="F116" i="16"/>
  <c r="B116" i="16"/>
  <c r="F115" i="16"/>
  <c r="B115" i="16"/>
  <c r="F114" i="16"/>
  <c r="B114" i="16"/>
  <c r="F113" i="16"/>
  <c r="B113" i="16"/>
  <c r="F112" i="16"/>
  <c r="B112" i="16"/>
  <c r="F111" i="16"/>
  <c r="B111" i="16"/>
  <c r="F110" i="16"/>
  <c r="B110" i="16"/>
  <c r="F109" i="16"/>
  <c r="B109" i="16"/>
  <c r="F108" i="16"/>
  <c r="B108" i="16"/>
  <c r="F107" i="16"/>
  <c r="B107" i="16"/>
  <c r="F106" i="16"/>
  <c r="B106" i="16"/>
  <c r="F105" i="16"/>
  <c r="B105" i="16"/>
  <c r="F104" i="16"/>
  <c r="B104" i="16"/>
  <c r="F103" i="16"/>
  <c r="B103" i="16"/>
  <c r="F102" i="16"/>
  <c r="B102" i="16"/>
  <c r="F101" i="16"/>
  <c r="B101" i="16"/>
  <c r="F100" i="16"/>
  <c r="B100" i="16"/>
  <c r="F99" i="16"/>
  <c r="B99" i="16"/>
  <c r="F98" i="16"/>
  <c r="B98" i="16"/>
  <c r="F97" i="16"/>
  <c r="B97" i="16"/>
  <c r="F96" i="16"/>
  <c r="B96" i="16"/>
  <c r="F95" i="16"/>
  <c r="B95" i="16"/>
  <c r="F94" i="16"/>
  <c r="B94" i="16"/>
  <c r="F93" i="16"/>
  <c r="B93" i="16"/>
  <c r="F92" i="16"/>
  <c r="B92" i="16"/>
  <c r="F91" i="16"/>
  <c r="B91" i="16"/>
  <c r="F90" i="16"/>
  <c r="B90" i="16"/>
  <c r="F89" i="16"/>
  <c r="B89" i="16"/>
  <c r="F88" i="16"/>
  <c r="B88" i="16"/>
  <c r="F87" i="16"/>
  <c r="B87" i="16"/>
  <c r="F86" i="16"/>
  <c r="B86" i="16"/>
  <c r="F85" i="16"/>
  <c r="B85" i="16"/>
  <c r="F84" i="16"/>
  <c r="B84" i="16"/>
  <c r="F83" i="16"/>
  <c r="B83" i="16"/>
  <c r="F82" i="16"/>
  <c r="B82" i="16"/>
  <c r="F81" i="16"/>
  <c r="B81" i="16"/>
  <c r="F80" i="16"/>
  <c r="B80" i="16"/>
  <c r="F79" i="16"/>
  <c r="B79" i="16"/>
  <c r="F78" i="16"/>
  <c r="B78" i="16"/>
  <c r="F77" i="16"/>
  <c r="B77" i="16"/>
  <c r="F76" i="16"/>
  <c r="B76" i="16"/>
  <c r="F75" i="16"/>
  <c r="B75" i="16"/>
  <c r="F74" i="16"/>
  <c r="B74" i="16"/>
  <c r="F73" i="16"/>
  <c r="B73" i="16"/>
  <c r="F72" i="16"/>
  <c r="B72" i="16"/>
  <c r="F71" i="16"/>
  <c r="B71" i="16"/>
  <c r="F70" i="16"/>
  <c r="B70" i="16"/>
  <c r="F69" i="16"/>
  <c r="B69" i="16"/>
  <c r="F68" i="16"/>
  <c r="B68" i="16"/>
  <c r="F67" i="16"/>
  <c r="B67" i="16"/>
  <c r="F66" i="16"/>
  <c r="B66" i="16"/>
  <c r="F65" i="16"/>
  <c r="B65" i="16"/>
  <c r="F64" i="16"/>
  <c r="B64" i="16"/>
  <c r="F63" i="16"/>
  <c r="B63" i="16"/>
  <c r="F62" i="16"/>
  <c r="B62" i="16"/>
  <c r="F61" i="16"/>
  <c r="B61" i="16"/>
  <c r="F60" i="16"/>
  <c r="B60" i="16"/>
  <c r="F59" i="16"/>
  <c r="B59" i="16"/>
  <c r="F58" i="16"/>
  <c r="B58" i="16"/>
  <c r="F57" i="16"/>
  <c r="B57" i="16"/>
  <c r="F56" i="16"/>
  <c r="B56" i="16"/>
  <c r="F55" i="16"/>
  <c r="B55" i="16"/>
  <c r="F54" i="16"/>
  <c r="B54" i="16"/>
  <c r="F53" i="16"/>
  <c r="B53" i="16"/>
  <c r="F52" i="16"/>
  <c r="B52" i="16"/>
  <c r="F51" i="16"/>
  <c r="B51" i="16"/>
  <c r="F50" i="16"/>
  <c r="B50" i="16"/>
  <c r="F49" i="16"/>
  <c r="B49" i="16"/>
  <c r="F48" i="16"/>
  <c r="B48" i="16"/>
  <c r="F47" i="16"/>
  <c r="B47" i="16"/>
  <c r="F46" i="16"/>
  <c r="B46" i="16"/>
  <c r="F45" i="16"/>
  <c r="B45" i="16"/>
  <c r="F44" i="16"/>
  <c r="B44" i="16"/>
  <c r="F43" i="16"/>
  <c r="B43" i="16"/>
  <c r="F42" i="16"/>
  <c r="B42" i="16"/>
  <c r="F41" i="16"/>
  <c r="B41" i="16"/>
  <c r="F40" i="16"/>
  <c r="B40" i="16"/>
  <c r="F39" i="16"/>
  <c r="B39" i="16"/>
  <c r="F38" i="16"/>
  <c r="B38" i="16"/>
  <c r="F37" i="16"/>
  <c r="B37" i="16"/>
  <c r="F36" i="16"/>
  <c r="B36" i="16"/>
  <c r="F35" i="16"/>
  <c r="B35" i="16"/>
  <c r="F34" i="16"/>
  <c r="B34" i="16"/>
  <c r="F33" i="16"/>
  <c r="B33" i="16"/>
  <c r="F32" i="16"/>
  <c r="B32" i="16"/>
  <c r="F31" i="16"/>
  <c r="B31" i="16"/>
  <c r="F30" i="16"/>
  <c r="B30" i="16"/>
  <c r="F29" i="16"/>
  <c r="B29" i="16"/>
  <c r="F28" i="16"/>
  <c r="B28" i="16"/>
  <c r="F27" i="16"/>
  <c r="B27" i="16"/>
  <c r="F26" i="16"/>
  <c r="B26" i="16"/>
  <c r="F25" i="16"/>
  <c r="B25" i="16"/>
  <c r="F24" i="16"/>
  <c r="B24" i="16"/>
  <c r="F23" i="16"/>
  <c r="B23" i="16"/>
  <c r="F22" i="16"/>
  <c r="B22" i="16"/>
  <c r="F21" i="16"/>
  <c r="B21" i="16"/>
  <c r="F20" i="16"/>
  <c r="B20" i="16"/>
  <c r="F19" i="16"/>
  <c r="B19" i="16"/>
  <c r="F18" i="16"/>
  <c r="B18" i="16"/>
  <c r="F17" i="16"/>
  <c r="B17" i="16"/>
  <c r="F16" i="16"/>
  <c r="B16" i="16"/>
  <c r="F15" i="16"/>
  <c r="B15" i="16"/>
  <c r="F14" i="16"/>
  <c r="B14" i="16"/>
  <c r="F13" i="16"/>
  <c r="B13" i="16"/>
  <c r="F12" i="16"/>
  <c r="B12" i="16"/>
  <c r="F11" i="16"/>
  <c r="B11" i="16"/>
  <c r="F10" i="16"/>
  <c r="B10" i="16"/>
  <c r="F9" i="16"/>
  <c r="B9" i="16"/>
  <c r="F8" i="16"/>
  <c r="B8" i="16"/>
  <c r="F7" i="16"/>
  <c r="B7" i="16"/>
  <c r="F6" i="16"/>
  <c r="B6" i="16"/>
  <c r="F5" i="16"/>
  <c r="B5" i="16"/>
  <c r="F4" i="16"/>
  <c r="B4" i="16"/>
  <c r="F3" i="16"/>
  <c r="B3" i="16"/>
  <c r="F2" i="16"/>
  <c r="B2" i="16"/>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alcChain>
</file>

<file path=xl/sharedStrings.xml><?xml version="1.0" encoding="utf-8"?>
<sst xmlns="http://schemas.openxmlformats.org/spreadsheetml/2006/main" count="63356" uniqueCount="201">
  <si>
    <t>Financial Year</t>
  </si>
  <si>
    <t>Suburb</t>
  </si>
  <si>
    <t>State</t>
  </si>
  <si>
    <t>Postcode</t>
  </si>
  <si>
    <t>Country</t>
  </si>
  <si>
    <t>Manager</t>
  </si>
  <si>
    <t>Category</t>
  </si>
  <si>
    <t>Buyer</t>
  </si>
  <si>
    <t>Sales</t>
  </si>
  <si>
    <t>Chatswood</t>
  </si>
  <si>
    <t>NSW</t>
  </si>
  <si>
    <t>Australia</t>
  </si>
  <si>
    <t>Jeremy Garcia</t>
  </si>
  <si>
    <t>Richard Carr</t>
  </si>
  <si>
    <t>Amy Buchanan</t>
  </si>
  <si>
    <t>Elizabeth Gentry</t>
  </si>
  <si>
    <t>Chester George</t>
  </si>
  <si>
    <t>Ella Hickman</t>
  </si>
  <si>
    <t>Bruce Curran</t>
  </si>
  <si>
    <t>Accessories</t>
  </si>
  <si>
    <t>Maggie Mayer</t>
  </si>
  <si>
    <t>Howard Wright</t>
  </si>
  <si>
    <t>Chris Monroe</t>
  </si>
  <si>
    <t>Sara Ferrell</t>
  </si>
  <si>
    <t>Bathurst</t>
  </si>
  <si>
    <t>John Gardner</t>
  </si>
  <si>
    <t>Lidcombe</t>
  </si>
  <si>
    <t>Lillian Pruitt</t>
  </si>
  <si>
    <t>Darwin</t>
  </si>
  <si>
    <t>NT</t>
  </si>
  <si>
    <t>Michael Carney</t>
  </si>
  <si>
    <t>Noarlunga</t>
  </si>
  <si>
    <t>SA</t>
  </si>
  <si>
    <t>Ray Watson</t>
  </si>
  <si>
    <t>Airlie Beach</t>
  </si>
  <si>
    <t>QLD</t>
  </si>
  <si>
    <t>Caroline Tucker</t>
  </si>
  <si>
    <t>Port Lincoln</t>
  </si>
  <si>
    <t>Alex Nash</t>
  </si>
  <si>
    <t>Berri</t>
  </si>
  <si>
    <t>Rydalmere</t>
  </si>
  <si>
    <t>Dubbo</t>
  </si>
  <si>
    <t>Stafford</t>
  </si>
  <si>
    <t>Terri Wright</t>
  </si>
  <si>
    <t>Collingwood</t>
  </si>
  <si>
    <t>VIC</t>
  </si>
  <si>
    <t>Brian Hubbard</t>
  </si>
  <si>
    <t>Mindarie</t>
  </si>
  <si>
    <t>WA</t>
  </si>
  <si>
    <t>Tom McKenzie</t>
  </si>
  <si>
    <t>Yeppoon</t>
  </si>
  <si>
    <t>Amber Ward</t>
  </si>
  <si>
    <t>Werribee</t>
  </si>
  <si>
    <t>Prospect</t>
  </si>
  <si>
    <t>Cranbourne</t>
  </si>
  <si>
    <t>Owen Pierce</t>
  </si>
  <si>
    <t>Alice Springs</t>
  </si>
  <si>
    <t>Campbelltown</t>
  </si>
  <si>
    <t>George Chester</t>
  </si>
  <si>
    <t>Warrnambool</t>
  </si>
  <si>
    <t>Jerry Fulton</t>
  </si>
  <si>
    <t>Ulladulla</t>
  </si>
  <si>
    <t>Ringwood</t>
  </si>
  <si>
    <t>Rachael Long</t>
  </si>
  <si>
    <t>Frankston</t>
  </si>
  <si>
    <t>Nowra</t>
  </si>
  <si>
    <t>Seaford</t>
  </si>
  <si>
    <t>Ballina</t>
  </si>
  <si>
    <t>Claire Bridges</t>
  </si>
  <si>
    <t>Rosny Park</t>
  </si>
  <si>
    <t>TAS</t>
  </si>
  <si>
    <t>Simone Prior</t>
  </si>
  <si>
    <t>Claremont</t>
  </si>
  <si>
    <t>Croydon</t>
  </si>
  <si>
    <t>Marion</t>
  </si>
  <si>
    <t>Shepparton</t>
  </si>
  <si>
    <t>Esperance</t>
  </si>
  <si>
    <t>John Harper</t>
  </si>
  <si>
    <t>Armidale</t>
  </si>
  <si>
    <t>Belconnen</t>
  </si>
  <si>
    <t>ACT</t>
  </si>
  <si>
    <t>Tweed Heads</t>
  </si>
  <si>
    <t>Toombul</t>
  </si>
  <si>
    <t>Penrith</t>
  </si>
  <si>
    <t>Mackay</t>
  </si>
  <si>
    <t>Atherton</t>
  </si>
  <si>
    <t>Artarmon</t>
  </si>
  <si>
    <t>Lithgow</t>
  </si>
  <si>
    <t>Woodville</t>
  </si>
  <si>
    <t>Hervey Bay</t>
  </si>
  <si>
    <t>Scoresby</t>
  </si>
  <si>
    <t>Wodonga</t>
  </si>
  <si>
    <t>Indooroopilly</t>
  </si>
  <si>
    <t>Harrisdale</t>
  </si>
  <si>
    <t>Miles Hammond</t>
  </si>
  <si>
    <t>Mornington</t>
  </si>
  <si>
    <t>Albany</t>
  </si>
  <si>
    <t>Launceston</t>
  </si>
  <si>
    <t>Sunbury</t>
  </si>
  <si>
    <t>Chadstone</t>
  </si>
  <si>
    <t>Balcatta</t>
  </si>
  <si>
    <t>Nunawading</t>
  </si>
  <si>
    <t>Cairns</t>
  </si>
  <si>
    <t>North Lakes</t>
  </si>
  <si>
    <t>Ricky Wilkinson</t>
  </si>
  <si>
    <t>Mildura</t>
  </si>
  <si>
    <t>Hastings</t>
  </si>
  <si>
    <t>Burleigh Waters</t>
  </si>
  <si>
    <t>Altona</t>
  </si>
  <si>
    <t>Lismore</t>
  </si>
  <si>
    <t>Gladstone</t>
  </si>
  <si>
    <t>Thornleigh</t>
  </si>
  <si>
    <t>Epping</t>
  </si>
  <si>
    <t>Southport</t>
  </si>
  <si>
    <t>Epsom</t>
  </si>
  <si>
    <t>Bussleton</t>
  </si>
  <si>
    <t>Broome</t>
  </si>
  <si>
    <t>Underwood</t>
  </si>
  <si>
    <t>Dural</t>
  </si>
  <si>
    <t>Gympie</t>
  </si>
  <si>
    <t>Shellie Thomas</t>
  </si>
  <si>
    <t>Rockhampton</t>
  </si>
  <si>
    <t>Wagga Wagga</t>
  </si>
  <si>
    <t>Maddington</t>
  </si>
  <si>
    <t>Alexandria</t>
  </si>
  <si>
    <t>Horsham</t>
  </si>
  <si>
    <t>Caloundra</t>
  </si>
  <si>
    <t>Ashfield</t>
  </si>
  <si>
    <t>Joondalup</t>
  </si>
  <si>
    <t>Glenorchy</t>
  </si>
  <si>
    <t>Mt Gambier</t>
  </si>
  <si>
    <t>Geraldton</t>
  </si>
  <si>
    <t>Orange</t>
  </si>
  <si>
    <t>Ipswich</t>
  </si>
  <si>
    <t>Mt Isa</t>
  </si>
  <si>
    <t>Bendigo</t>
  </si>
  <si>
    <t>Dandenong</t>
  </si>
  <si>
    <t>Randwick</t>
  </si>
  <si>
    <t>Maroochydore</t>
  </si>
  <si>
    <t>Mascot</t>
  </si>
  <si>
    <t>Burnie</t>
  </si>
  <si>
    <t>Inglewood</t>
  </si>
  <si>
    <t>Fyshwick</t>
  </si>
  <si>
    <t>Castle Hill</t>
  </si>
  <si>
    <t>Noosaville</t>
  </si>
  <si>
    <t>Narrabeen</t>
  </si>
  <si>
    <t>Ballarat</t>
  </si>
  <si>
    <t>KMART STORE</t>
  </si>
  <si>
    <t>KMART ONLINE</t>
  </si>
  <si>
    <t>Home &amp; Living</t>
  </si>
  <si>
    <t>Clothing &amp; Fashion</t>
  </si>
  <si>
    <t>Toys &amp; Outdoor Play</t>
  </si>
  <si>
    <t>Footwear</t>
  </si>
  <si>
    <t>Beauty &amp; Personal Care</t>
  </si>
  <si>
    <t>Baby &amp; Nursery</t>
  </si>
  <si>
    <t>Electronics &amp; Entertainment</t>
  </si>
  <si>
    <t>Stationery &amp; Office Supplies</t>
  </si>
  <si>
    <t>Party &amp; Gift Wrap</t>
  </si>
  <si>
    <t>Type</t>
  </si>
  <si>
    <t>Date</t>
  </si>
  <si>
    <t>Financial Year2</t>
  </si>
  <si>
    <t>Full State</t>
  </si>
  <si>
    <t>03rdDec2023</t>
  </si>
  <si>
    <t>13thOct2023</t>
  </si>
  <si>
    <t>Count</t>
  </si>
  <si>
    <t>Row Labels</t>
  </si>
  <si>
    <t>Australian Capital Territory</t>
  </si>
  <si>
    <t>New South Wales</t>
  </si>
  <si>
    <t>Northern Territory</t>
  </si>
  <si>
    <t>Queensland</t>
  </si>
  <si>
    <t>South Australia</t>
  </si>
  <si>
    <t>Tasmania</t>
  </si>
  <si>
    <t>Victoria</t>
  </si>
  <si>
    <t>Western Australia</t>
  </si>
  <si>
    <t>Grand Total</t>
  </si>
  <si>
    <t>Sum of Sales</t>
  </si>
  <si>
    <t>2023</t>
  </si>
  <si>
    <t>2024</t>
  </si>
  <si>
    <t>Jan</t>
  </si>
  <si>
    <t>Feb</t>
  </si>
  <si>
    <t>Mar</t>
  </si>
  <si>
    <t>Apr</t>
  </si>
  <si>
    <t>May</t>
  </si>
  <si>
    <t>Jun</t>
  </si>
  <si>
    <t>Jul</t>
  </si>
  <si>
    <t>Aug</t>
  </si>
  <si>
    <t>Sep</t>
  </si>
  <si>
    <t>Oct</t>
  </si>
  <si>
    <t>Nov</t>
  </si>
  <si>
    <t>Dec</t>
  </si>
  <si>
    <t>Column Labels</t>
  </si>
  <si>
    <t>Average of Sales</t>
  </si>
  <si>
    <t>Australia Total</t>
  </si>
  <si>
    <t>Total Sales</t>
  </si>
  <si>
    <t>Avg Sales per transactions</t>
  </si>
  <si>
    <t>Online</t>
  </si>
  <si>
    <t>Store</t>
  </si>
  <si>
    <t xml:space="preserve"> </t>
  </si>
  <si>
    <t>(All)</t>
  </si>
  <si>
    <t xml:space="preserve">Suburb </t>
  </si>
  <si>
    <t>Total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</si>
</sst>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C09]#,##0"/>
    <numFmt numFmtId="167" formatCode="_-[$$-C09]* #,##0.00_-;\-[$$-C09]* #,##0.00_-;_-[$$-C09]* &quot;-&quot;??_-;_-@_-"/>
  </numFmts>
  <fonts count="6" x14ac:knownFonts="1">
    <font>
      <sz val="11"/>
      <color theme="1"/>
      <name val="Cambria"/>
      <family val="2"/>
      <scheme val="minor"/>
    </font>
    <font>
      <b/>
      <sz val="11"/>
      <color theme="1"/>
      <name val="Cambria"/>
      <family val="2"/>
      <scheme val="minor"/>
    </font>
    <font>
      <b/>
      <sz val="20"/>
      <color theme="1"/>
      <name val="Cambria"/>
      <family val="1"/>
      <scheme val="minor"/>
    </font>
    <font>
      <b/>
      <sz val="11"/>
      <color theme="1"/>
      <name val="Cambria"/>
      <family val="1"/>
      <scheme val="minor"/>
    </font>
    <font>
      <b/>
      <sz val="16"/>
      <color theme="1"/>
      <name val="Cambria"/>
      <family val="1"/>
      <scheme val="minor"/>
    </font>
    <font>
      <b/>
      <sz val="18"/>
      <color theme="1"/>
      <name val="Cambria"/>
      <family val="1"/>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9">
    <xf numFmtId="0" fontId="0" fillId="0" borderId="0" xfId="0"/>
    <xf numFmtId="14" fontId="0" fillId="0" borderId="0" xfId="0" applyNumberFormat="1"/>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0" fillId="0" borderId="0" xfId="0" applyAlignment="1">
      <alignment horizontal="left" indent="1"/>
    </xf>
    <xf numFmtId="0" fontId="1" fillId="0" borderId="0" xfId="0" applyFont="1"/>
    <xf numFmtId="0" fontId="1" fillId="0" borderId="1" xfId="0" applyFont="1" applyBorder="1"/>
    <xf numFmtId="0" fontId="2" fillId="3" borderId="0" xfId="0" applyFont="1" applyFill="1"/>
    <xf numFmtId="166" fontId="0" fillId="0" borderId="0" xfId="0" applyNumberFormat="1"/>
    <xf numFmtId="167" fontId="0" fillId="0" borderId="0" xfId="0" applyNumberFormat="1"/>
    <xf numFmtId="0" fontId="3" fillId="0" borderId="0" xfId="0" applyFont="1"/>
    <xf numFmtId="17" fontId="1" fillId="2" borderId="1" xfId="0" applyNumberFormat="1" applyFont="1" applyFill="1" applyBorder="1"/>
    <xf numFmtId="0" fontId="4" fillId="0" borderId="0" xfId="0" applyFont="1"/>
    <xf numFmtId="0" fontId="5" fillId="0" borderId="0" xfId="0" applyFont="1"/>
  </cellXfs>
  <cellStyles count="1">
    <cellStyle name="Normal" xfId="0" builtinId="0"/>
  </cellStyles>
  <dxfs count="10">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8" formatCode="yyyy/m/d"/>
      <alignment horizontal="general" vertical="bottom" textRotation="0" wrapText="1" indent="0" justifyLastLine="0" shrinkToFit="0" readingOrder="0"/>
    </dxf>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8" formatCode="yyyy/m/d"/>
      <alignment horizontal="general" vertical="bottom" textRotation="0" wrapText="1" indent="0" justifyLastLine="0" shrinkToFit="0" readingOrder="0"/>
    </dxf>
  </dxfs>
  <tableStyles count="0" defaultTableStyle="TableStyleMedium2" defaultPivotStyle="PivotStyleLight16"/>
  <colors>
    <mruColors>
      <color rgb="FFFD6253"/>
      <color rgb="FF016BB3"/>
      <color rgb="FFFF361C"/>
      <color rgb="FFBE4A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Performance over Time!PivotTable3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Performance over Time'!$B$2:$B$3</c:f>
              <c:strCache>
                <c:ptCount val="1"/>
                <c:pt idx="0">
                  <c:v>KMART ONLINE</c:v>
                </c:pt>
              </c:strCache>
            </c:strRef>
          </c:tx>
          <c:spPr>
            <a:solidFill>
              <a:schemeClr val="accent1"/>
            </a:solidFill>
            <a:ln>
              <a:noFill/>
            </a:ln>
            <a:effectLst/>
          </c:spPr>
          <c:invertIfNegative val="0"/>
          <c:cat>
            <c:strRef>
              <c:f>'Sales Performance over Time'!$A$4:$A$11</c:f>
              <c:strCache>
                <c:ptCount val="7"/>
                <c:pt idx="0">
                  <c:v>Accessories</c:v>
                </c:pt>
                <c:pt idx="1">
                  <c:v>Baby &amp; Nursery</c:v>
                </c:pt>
                <c:pt idx="2">
                  <c:v>Beauty &amp; Personal Care</c:v>
                </c:pt>
                <c:pt idx="3">
                  <c:v>Clothing &amp; Fashion</c:v>
                </c:pt>
                <c:pt idx="4">
                  <c:v>Electronics &amp; Entertainment</c:v>
                </c:pt>
                <c:pt idx="5">
                  <c:v>Footwear</c:v>
                </c:pt>
                <c:pt idx="6">
                  <c:v>Home &amp; Living</c:v>
                </c:pt>
              </c:strCache>
            </c:strRef>
          </c:cat>
          <c:val>
            <c:numRef>
              <c:f>'Sales Performance over Time'!$B$4:$B$11</c:f>
              <c:numCache>
                <c:formatCode>"$"#,##0.00</c:formatCode>
                <c:ptCount val="7"/>
                <c:pt idx="0">
                  <c:v>11167.4</c:v>
                </c:pt>
                <c:pt idx="1">
                  <c:v>24282.189999999995</c:v>
                </c:pt>
                <c:pt idx="2">
                  <c:v>43364.050000000039</c:v>
                </c:pt>
                <c:pt idx="3">
                  <c:v>67471.469999999987</c:v>
                </c:pt>
                <c:pt idx="4">
                  <c:v>23510.800000000003</c:v>
                </c:pt>
                <c:pt idx="5">
                  <c:v>29779.370000000006</c:v>
                </c:pt>
                <c:pt idx="6">
                  <c:v>65037.66</c:v>
                </c:pt>
              </c:numCache>
            </c:numRef>
          </c:val>
          <c:extLst>
            <c:ext xmlns:c16="http://schemas.microsoft.com/office/drawing/2014/chart" uri="{C3380CC4-5D6E-409C-BE32-E72D297353CC}">
              <c16:uniqueId val="{00000000-95DD-493E-B86B-338F0EDA3CE0}"/>
            </c:ext>
          </c:extLst>
        </c:ser>
        <c:ser>
          <c:idx val="1"/>
          <c:order val="1"/>
          <c:tx>
            <c:strRef>
              <c:f>'Sales Performance over Time'!$C$2:$C$3</c:f>
              <c:strCache>
                <c:ptCount val="1"/>
                <c:pt idx="0">
                  <c:v>KMART STORE</c:v>
                </c:pt>
              </c:strCache>
            </c:strRef>
          </c:tx>
          <c:spPr>
            <a:solidFill>
              <a:schemeClr val="accent2"/>
            </a:solidFill>
            <a:ln>
              <a:noFill/>
            </a:ln>
            <a:effectLst/>
          </c:spPr>
          <c:invertIfNegative val="0"/>
          <c:cat>
            <c:strRef>
              <c:f>'Sales Performance over Time'!$A$4:$A$11</c:f>
              <c:strCache>
                <c:ptCount val="7"/>
                <c:pt idx="0">
                  <c:v>Accessories</c:v>
                </c:pt>
                <c:pt idx="1">
                  <c:v>Baby &amp; Nursery</c:v>
                </c:pt>
                <c:pt idx="2">
                  <c:v>Beauty &amp; Personal Care</c:v>
                </c:pt>
                <c:pt idx="3">
                  <c:v>Clothing &amp; Fashion</c:v>
                </c:pt>
                <c:pt idx="4">
                  <c:v>Electronics &amp; Entertainment</c:v>
                </c:pt>
                <c:pt idx="5">
                  <c:v>Footwear</c:v>
                </c:pt>
                <c:pt idx="6">
                  <c:v>Home &amp; Living</c:v>
                </c:pt>
              </c:strCache>
            </c:strRef>
          </c:cat>
          <c:val>
            <c:numRef>
              <c:f>'Sales Performance over Time'!$C$4:$C$11</c:f>
              <c:numCache>
                <c:formatCode>"$"#,##0.00</c:formatCode>
                <c:ptCount val="7"/>
                <c:pt idx="0">
                  <c:v>31893.829999999991</c:v>
                </c:pt>
                <c:pt idx="1">
                  <c:v>93808.219999999972</c:v>
                </c:pt>
                <c:pt idx="2">
                  <c:v>137396.59</c:v>
                </c:pt>
                <c:pt idx="3">
                  <c:v>272777.82</c:v>
                </c:pt>
                <c:pt idx="4">
                  <c:v>74750.799999999974</c:v>
                </c:pt>
                <c:pt idx="5">
                  <c:v>171125.12</c:v>
                </c:pt>
                <c:pt idx="6">
                  <c:v>308908.13999999978</c:v>
                </c:pt>
              </c:numCache>
            </c:numRef>
          </c:val>
          <c:extLst>
            <c:ext xmlns:c16="http://schemas.microsoft.com/office/drawing/2014/chart" uri="{C3380CC4-5D6E-409C-BE32-E72D297353CC}">
              <c16:uniqueId val="{0000000E-95DD-493E-B86B-338F0EDA3CE0}"/>
            </c:ext>
          </c:extLst>
        </c:ser>
        <c:dLbls>
          <c:showLegendKey val="0"/>
          <c:showVal val="0"/>
          <c:showCatName val="0"/>
          <c:showSerName val="0"/>
          <c:showPercent val="0"/>
          <c:showBubbleSize val="0"/>
        </c:dLbls>
        <c:gapWidth val="182"/>
        <c:axId val="1319551728"/>
        <c:axId val="1185364944"/>
      </c:barChart>
      <c:catAx>
        <c:axId val="131955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364944"/>
        <c:crosses val="autoZero"/>
        <c:auto val="1"/>
        <c:lblAlgn val="ctr"/>
        <c:lblOffset val="100"/>
        <c:noMultiLvlLbl val="0"/>
      </c:catAx>
      <c:valAx>
        <c:axId val="11853649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55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by Category!PivotTable3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Category'!$B$2:$B$3</c:f>
              <c:strCache>
                <c:ptCount val="1"/>
                <c:pt idx="0">
                  <c:v>KMART ONLINE</c:v>
                </c:pt>
              </c:strCache>
            </c:strRef>
          </c:tx>
          <c:spPr>
            <a:solidFill>
              <a:schemeClr val="accent1"/>
            </a:solidFill>
            <a:ln>
              <a:noFill/>
            </a:ln>
            <a:effectLst/>
          </c:spPr>
          <c:invertIfNegative val="0"/>
          <c:cat>
            <c:strRef>
              <c:f>'Sales by Category'!$A$4:$A$11</c:f>
              <c:strCache>
                <c:ptCount val="7"/>
                <c:pt idx="0">
                  <c:v>Accessories</c:v>
                </c:pt>
                <c:pt idx="1">
                  <c:v>Electronics &amp; Entertainment</c:v>
                </c:pt>
                <c:pt idx="2">
                  <c:v>Baby &amp; Nursery</c:v>
                </c:pt>
                <c:pt idx="3">
                  <c:v>Beauty &amp; Personal Care</c:v>
                </c:pt>
                <c:pt idx="4">
                  <c:v>Footwear</c:v>
                </c:pt>
                <c:pt idx="5">
                  <c:v>Clothing &amp; Fashion</c:v>
                </c:pt>
                <c:pt idx="6">
                  <c:v>Home &amp; Living</c:v>
                </c:pt>
              </c:strCache>
            </c:strRef>
          </c:cat>
          <c:val>
            <c:numRef>
              <c:f>'Sales by Category'!$B$4:$B$11</c:f>
              <c:numCache>
                <c:formatCode>"$"#,##0.00</c:formatCode>
                <c:ptCount val="7"/>
                <c:pt idx="0">
                  <c:v>11167.4</c:v>
                </c:pt>
                <c:pt idx="1">
                  <c:v>23510.800000000003</c:v>
                </c:pt>
                <c:pt idx="2">
                  <c:v>24282.189999999995</c:v>
                </c:pt>
                <c:pt idx="3">
                  <c:v>43364.050000000039</c:v>
                </c:pt>
                <c:pt idx="4">
                  <c:v>29779.370000000006</c:v>
                </c:pt>
                <c:pt idx="5">
                  <c:v>67471.469999999987</c:v>
                </c:pt>
                <c:pt idx="6">
                  <c:v>65037.66</c:v>
                </c:pt>
              </c:numCache>
            </c:numRef>
          </c:val>
          <c:extLst>
            <c:ext xmlns:c16="http://schemas.microsoft.com/office/drawing/2014/chart" uri="{C3380CC4-5D6E-409C-BE32-E72D297353CC}">
              <c16:uniqueId val="{00000000-FA85-40ED-8E0F-B0055FFA71F2}"/>
            </c:ext>
          </c:extLst>
        </c:ser>
        <c:ser>
          <c:idx val="1"/>
          <c:order val="1"/>
          <c:tx>
            <c:strRef>
              <c:f>'Sales by Category'!$C$2:$C$3</c:f>
              <c:strCache>
                <c:ptCount val="1"/>
                <c:pt idx="0">
                  <c:v>KMART STORE</c:v>
                </c:pt>
              </c:strCache>
            </c:strRef>
          </c:tx>
          <c:spPr>
            <a:solidFill>
              <a:schemeClr val="accent2"/>
            </a:solidFill>
            <a:ln>
              <a:noFill/>
            </a:ln>
            <a:effectLst/>
          </c:spPr>
          <c:invertIfNegative val="0"/>
          <c:cat>
            <c:strRef>
              <c:f>'Sales by Category'!$A$4:$A$11</c:f>
              <c:strCache>
                <c:ptCount val="7"/>
                <c:pt idx="0">
                  <c:v>Accessories</c:v>
                </c:pt>
                <c:pt idx="1">
                  <c:v>Electronics &amp; Entertainment</c:v>
                </c:pt>
                <c:pt idx="2">
                  <c:v>Baby &amp; Nursery</c:v>
                </c:pt>
                <c:pt idx="3">
                  <c:v>Beauty &amp; Personal Care</c:v>
                </c:pt>
                <c:pt idx="4">
                  <c:v>Footwear</c:v>
                </c:pt>
                <c:pt idx="5">
                  <c:v>Clothing &amp; Fashion</c:v>
                </c:pt>
                <c:pt idx="6">
                  <c:v>Home &amp; Living</c:v>
                </c:pt>
              </c:strCache>
            </c:strRef>
          </c:cat>
          <c:val>
            <c:numRef>
              <c:f>'Sales by Category'!$C$4:$C$11</c:f>
              <c:numCache>
                <c:formatCode>"$"#,##0.00</c:formatCode>
                <c:ptCount val="7"/>
                <c:pt idx="0">
                  <c:v>31893.829999999991</c:v>
                </c:pt>
                <c:pt idx="1">
                  <c:v>74750.799999999974</c:v>
                </c:pt>
                <c:pt idx="2">
                  <c:v>93808.219999999972</c:v>
                </c:pt>
                <c:pt idx="3">
                  <c:v>137396.59</c:v>
                </c:pt>
                <c:pt idx="4">
                  <c:v>171125.12</c:v>
                </c:pt>
                <c:pt idx="5">
                  <c:v>272777.82</c:v>
                </c:pt>
                <c:pt idx="6">
                  <c:v>308908.13999999978</c:v>
                </c:pt>
              </c:numCache>
            </c:numRef>
          </c:val>
          <c:extLst>
            <c:ext xmlns:c16="http://schemas.microsoft.com/office/drawing/2014/chart" uri="{C3380CC4-5D6E-409C-BE32-E72D297353CC}">
              <c16:uniqueId val="{0000000E-FA85-40ED-8E0F-B0055FFA71F2}"/>
            </c:ext>
          </c:extLst>
        </c:ser>
        <c:dLbls>
          <c:showLegendKey val="0"/>
          <c:showVal val="0"/>
          <c:showCatName val="0"/>
          <c:showSerName val="0"/>
          <c:showPercent val="0"/>
          <c:showBubbleSize val="0"/>
        </c:dLbls>
        <c:gapWidth val="182"/>
        <c:axId val="1319551728"/>
        <c:axId val="1185364944"/>
      </c:barChart>
      <c:catAx>
        <c:axId val="1319551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364944"/>
        <c:crosses val="autoZero"/>
        <c:auto val="1"/>
        <c:lblAlgn val="ctr"/>
        <c:lblOffset val="100"/>
        <c:noMultiLvlLbl val="0"/>
      </c:catAx>
      <c:valAx>
        <c:axId val="1185364944"/>
        <c:scaling>
          <c:orientation val="minMax"/>
        </c:scaling>
        <c:delete val="0"/>
        <c:axPos val="b"/>
        <c:numFmt formatCode="[$$-C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551728"/>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by Suburb!PivotTable3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a:t>
            </a:r>
            <a:r>
              <a:rPr lang="en-IN" baseline="0"/>
              <a:t> Suburbs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Suburb'!$B$2:$B$3</c:f>
              <c:strCache>
                <c:ptCount val="1"/>
                <c:pt idx="0">
                  <c:v>KMART ONLINE</c:v>
                </c:pt>
              </c:strCache>
            </c:strRef>
          </c:tx>
          <c:spPr>
            <a:solidFill>
              <a:schemeClr val="accent1"/>
            </a:solidFill>
            <a:ln>
              <a:noFill/>
            </a:ln>
            <a:effectLst/>
          </c:spPr>
          <c:invertIfNegative val="0"/>
          <c:cat>
            <c:strRef>
              <c:f>'Sales by Suburb'!$A$4:$A$14</c:f>
              <c:strCache>
                <c:ptCount val="10"/>
                <c:pt idx="0">
                  <c:v>Albany</c:v>
                </c:pt>
                <c:pt idx="1">
                  <c:v>Ballarat</c:v>
                </c:pt>
                <c:pt idx="2">
                  <c:v>Campbelltown</c:v>
                </c:pt>
                <c:pt idx="3">
                  <c:v>Dandenong</c:v>
                </c:pt>
                <c:pt idx="4">
                  <c:v>Darwin</c:v>
                </c:pt>
                <c:pt idx="5">
                  <c:v>Frankston</c:v>
                </c:pt>
                <c:pt idx="6">
                  <c:v>Indooroopilly</c:v>
                </c:pt>
                <c:pt idx="7">
                  <c:v>Maroochydore</c:v>
                </c:pt>
                <c:pt idx="8">
                  <c:v>Narrabeen</c:v>
                </c:pt>
                <c:pt idx="9">
                  <c:v>Underwood</c:v>
                </c:pt>
              </c:strCache>
            </c:strRef>
          </c:cat>
          <c:val>
            <c:numRef>
              <c:f>'Sales by Suburb'!$B$4:$B$14</c:f>
              <c:numCache>
                <c:formatCode>"$"#,##0.00</c:formatCode>
                <c:ptCount val="10"/>
                <c:pt idx="0">
                  <c:v>33976.820000000007</c:v>
                </c:pt>
                <c:pt idx="1">
                  <c:v>6248.1200000000008</c:v>
                </c:pt>
                <c:pt idx="2">
                  <c:v>352.42999999999995</c:v>
                </c:pt>
                <c:pt idx="3">
                  <c:v>1830.45</c:v>
                </c:pt>
                <c:pt idx="4">
                  <c:v>2723.65</c:v>
                </c:pt>
                <c:pt idx="5">
                  <c:v>1295.6899999999996</c:v>
                </c:pt>
                <c:pt idx="6">
                  <c:v>190.77</c:v>
                </c:pt>
                <c:pt idx="7">
                  <c:v>6767.89</c:v>
                </c:pt>
                <c:pt idx="8">
                  <c:v>177.31</c:v>
                </c:pt>
                <c:pt idx="9">
                  <c:v>437.46000000000004</c:v>
                </c:pt>
              </c:numCache>
            </c:numRef>
          </c:val>
          <c:extLst>
            <c:ext xmlns:c16="http://schemas.microsoft.com/office/drawing/2014/chart" uri="{C3380CC4-5D6E-409C-BE32-E72D297353CC}">
              <c16:uniqueId val="{00000000-B5D7-4A89-A41C-FF0C068EAC0F}"/>
            </c:ext>
          </c:extLst>
        </c:ser>
        <c:ser>
          <c:idx val="1"/>
          <c:order val="1"/>
          <c:tx>
            <c:strRef>
              <c:f>'Sales by Suburb'!$C$2:$C$3</c:f>
              <c:strCache>
                <c:ptCount val="1"/>
                <c:pt idx="0">
                  <c:v>KMART STORE</c:v>
                </c:pt>
              </c:strCache>
            </c:strRef>
          </c:tx>
          <c:spPr>
            <a:solidFill>
              <a:schemeClr val="accent4">
                <a:lumMod val="60000"/>
                <a:lumOff val="40000"/>
              </a:schemeClr>
            </a:solidFill>
            <a:ln>
              <a:noFill/>
            </a:ln>
            <a:effectLst/>
          </c:spPr>
          <c:invertIfNegative val="0"/>
          <c:cat>
            <c:strRef>
              <c:f>'Sales by Suburb'!$A$4:$A$14</c:f>
              <c:strCache>
                <c:ptCount val="10"/>
                <c:pt idx="0">
                  <c:v>Albany</c:v>
                </c:pt>
                <c:pt idx="1">
                  <c:v>Ballarat</c:v>
                </c:pt>
                <c:pt idx="2">
                  <c:v>Campbelltown</c:v>
                </c:pt>
                <c:pt idx="3">
                  <c:v>Dandenong</c:v>
                </c:pt>
                <c:pt idx="4">
                  <c:v>Darwin</c:v>
                </c:pt>
                <c:pt idx="5">
                  <c:v>Frankston</c:v>
                </c:pt>
                <c:pt idx="6">
                  <c:v>Indooroopilly</c:v>
                </c:pt>
                <c:pt idx="7">
                  <c:v>Maroochydore</c:v>
                </c:pt>
                <c:pt idx="8">
                  <c:v>Narrabeen</c:v>
                </c:pt>
                <c:pt idx="9">
                  <c:v>Underwood</c:v>
                </c:pt>
              </c:strCache>
            </c:strRef>
          </c:cat>
          <c:val>
            <c:numRef>
              <c:f>'Sales by Suburb'!$C$4:$C$14</c:f>
              <c:numCache>
                <c:formatCode>"$"#,##0.00</c:formatCode>
                <c:ptCount val="10"/>
                <c:pt idx="0">
                  <c:v>3841.7299999999996</c:v>
                </c:pt>
                <c:pt idx="1">
                  <c:v>34868.51</c:v>
                </c:pt>
                <c:pt idx="2">
                  <c:v>65552.88</c:v>
                </c:pt>
                <c:pt idx="3">
                  <c:v>33478.000000000007</c:v>
                </c:pt>
                <c:pt idx="4">
                  <c:v>30098.87000000001</c:v>
                </c:pt>
                <c:pt idx="5">
                  <c:v>58885.630000000012</c:v>
                </c:pt>
                <c:pt idx="6">
                  <c:v>38467.79</c:v>
                </c:pt>
                <c:pt idx="7">
                  <c:v>26656.610000000008</c:v>
                </c:pt>
                <c:pt idx="8">
                  <c:v>34590.200000000004</c:v>
                </c:pt>
                <c:pt idx="9">
                  <c:v>42542.630000000005</c:v>
                </c:pt>
              </c:numCache>
            </c:numRef>
          </c:val>
          <c:extLst>
            <c:ext xmlns:c16="http://schemas.microsoft.com/office/drawing/2014/chart" uri="{C3380CC4-5D6E-409C-BE32-E72D297353CC}">
              <c16:uniqueId val="{0000000E-B5D7-4A89-A41C-FF0C068EAC0F}"/>
            </c:ext>
          </c:extLst>
        </c:ser>
        <c:dLbls>
          <c:showLegendKey val="0"/>
          <c:showVal val="0"/>
          <c:showCatName val="0"/>
          <c:showSerName val="0"/>
          <c:showPercent val="0"/>
          <c:showBubbleSize val="0"/>
        </c:dLbls>
        <c:gapWidth val="219"/>
        <c:overlap val="-27"/>
        <c:axId val="1183581856"/>
        <c:axId val="1174540176"/>
      </c:barChart>
      <c:catAx>
        <c:axId val="118358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40176"/>
        <c:crosses val="autoZero"/>
        <c:auto val="1"/>
        <c:lblAlgn val="ctr"/>
        <c:lblOffset val="100"/>
        <c:noMultiLvlLbl val="0"/>
      </c:catAx>
      <c:valAx>
        <c:axId val="1174540176"/>
        <c:scaling>
          <c:orientation val="minMax"/>
        </c:scaling>
        <c:delete val="0"/>
        <c:axPos val="l"/>
        <c:numFmt formatCode="[$$-C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58185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Type!PivotTable3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Online</a:t>
            </a:r>
            <a:r>
              <a:rPr lang="en-US" baseline="0"/>
              <a:t> v/s Store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ysClr val="windowText" lastClr="000000">
                <a:lumMod val="25000"/>
                <a:lumOff val="75000"/>
              </a:sys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60000"/>
              <a:lumOff val="40000"/>
            </a:schemeClr>
          </a:solidFill>
          <a:ln w="19050">
            <a:solidFill>
              <a:sysClr val="windowText" lastClr="000000">
                <a:lumMod val="25000"/>
                <a:lumOff val="75000"/>
              </a:sysClr>
            </a:solidFill>
          </a:ln>
          <a:effectLst/>
        </c:spPr>
        <c:dLbl>
          <c:idx val="0"/>
          <c:layout>
            <c:manualLayout>
              <c:x val="-0.13333333333333336"/>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ysClr val="windowText" lastClr="000000">
                <a:lumMod val="25000"/>
                <a:lumOff val="75000"/>
              </a:sysClr>
            </a:solidFill>
          </a:ln>
          <a:effectLst/>
        </c:spPr>
      </c:pivotFmt>
    </c:pivotFmts>
    <c:plotArea>
      <c:layout/>
      <c:doughnutChart>
        <c:varyColors val="1"/>
        <c:ser>
          <c:idx val="0"/>
          <c:order val="0"/>
          <c:tx>
            <c:strRef>
              <c:f>'Sales Type'!$B$2</c:f>
              <c:strCache>
                <c:ptCount val="1"/>
                <c:pt idx="0">
                  <c:v>Total</c:v>
                </c:pt>
              </c:strCache>
            </c:strRef>
          </c:tx>
          <c:spPr>
            <a:ln>
              <a:solidFill>
                <a:sysClr val="windowText" lastClr="000000">
                  <a:lumMod val="25000"/>
                  <a:lumOff val="75000"/>
                </a:sysClr>
              </a:solidFill>
            </a:ln>
          </c:spPr>
          <c:dPt>
            <c:idx val="0"/>
            <c:bubble3D val="0"/>
            <c:spPr>
              <a:solidFill>
                <a:schemeClr val="accent1"/>
              </a:solidFill>
              <a:ln w="19050">
                <a:solidFill>
                  <a:sysClr val="windowText" lastClr="000000">
                    <a:lumMod val="25000"/>
                    <a:lumOff val="75000"/>
                  </a:sysClr>
                </a:solidFill>
              </a:ln>
              <a:effectLst/>
            </c:spPr>
            <c:extLst>
              <c:ext xmlns:c16="http://schemas.microsoft.com/office/drawing/2014/chart" uri="{C3380CC4-5D6E-409C-BE32-E72D297353CC}">
                <c16:uniqueId val="{00000001-EFA4-4498-90CA-1EAEF2B97687}"/>
              </c:ext>
            </c:extLst>
          </c:dPt>
          <c:dPt>
            <c:idx val="1"/>
            <c:bubble3D val="0"/>
            <c:spPr>
              <a:solidFill>
                <a:schemeClr val="accent4">
                  <a:lumMod val="60000"/>
                  <a:lumOff val="40000"/>
                </a:schemeClr>
              </a:solidFill>
              <a:ln w="19050">
                <a:solidFill>
                  <a:sysClr val="windowText" lastClr="000000">
                    <a:lumMod val="25000"/>
                    <a:lumOff val="75000"/>
                  </a:sysClr>
                </a:solidFill>
              </a:ln>
              <a:effectLst/>
            </c:spPr>
            <c:extLst>
              <c:ext xmlns:c16="http://schemas.microsoft.com/office/drawing/2014/chart" uri="{C3380CC4-5D6E-409C-BE32-E72D297353CC}">
                <c16:uniqueId val="{00000002-148E-4523-AD9F-DA8BDF57376A}"/>
              </c:ext>
            </c:extLst>
          </c:dPt>
          <c:dLbls>
            <c:dLbl>
              <c:idx val="1"/>
              <c:layout>
                <c:manualLayout>
                  <c:x val="-0.13333333333333336"/>
                  <c:y val="-2.777777777777777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48E-4523-AD9F-DA8BDF57376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Type'!$A$3:$A$5</c:f>
              <c:strCache>
                <c:ptCount val="2"/>
                <c:pt idx="0">
                  <c:v>KMART ONLINE</c:v>
                </c:pt>
                <c:pt idx="1">
                  <c:v>KMART STORE</c:v>
                </c:pt>
              </c:strCache>
            </c:strRef>
          </c:cat>
          <c:val>
            <c:numRef>
              <c:f>'Sales Type'!$B$3:$B$5</c:f>
              <c:numCache>
                <c:formatCode>"$"#,##0.00</c:formatCode>
                <c:ptCount val="2"/>
                <c:pt idx="0">
                  <c:v>264612.93999999994</c:v>
                </c:pt>
                <c:pt idx="1">
                  <c:v>1090660.5199999972</c:v>
                </c:pt>
              </c:numCache>
            </c:numRef>
          </c:val>
          <c:extLst>
            <c:ext xmlns:c16="http://schemas.microsoft.com/office/drawing/2014/chart" uri="{C3380CC4-5D6E-409C-BE32-E72D297353CC}">
              <c16:uniqueId val="{00000000-148E-4523-AD9F-DA8BDF57376A}"/>
            </c:ext>
          </c:extLst>
        </c:ser>
        <c:dLbls>
          <c:showLegendKey val="0"/>
          <c:showVal val="0"/>
          <c:showCatName val="0"/>
          <c:showSerName val="0"/>
          <c:showPercent val="0"/>
          <c:showBubbleSize val="0"/>
          <c:showLeaderLines val="0"/>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Performance over Time!PivotTable3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 Sales Performance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'Sales Performance over Time'!$B$2:$B$3</c:f>
              <c:strCache>
                <c:ptCount val="1"/>
                <c:pt idx="0">
                  <c:v>KMART ONLINE</c:v>
                </c:pt>
              </c:strCache>
            </c:strRef>
          </c:tx>
          <c:spPr>
            <a:solidFill>
              <a:schemeClr val="accent1"/>
            </a:solidFill>
            <a:ln>
              <a:noFill/>
            </a:ln>
            <a:effectLst/>
          </c:spPr>
          <c:cat>
            <c:strRef>
              <c:f>'Sales Performance over Time'!$A$4:$A$11</c:f>
              <c:strCache>
                <c:ptCount val="7"/>
                <c:pt idx="0">
                  <c:v>Accessories</c:v>
                </c:pt>
                <c:pt idx="1">
                  <c:v>Baby &amp; Nursery</c:v>
                </c:pt>
                <c:pt idx="2">
                  <c:v>Beauty &amp; Personal Care</c:v>
                </c:pt>
                <c:pt idx="3">
                  <c:v>Clothing &amp; Fashion</c:v>
                </c:pt>
                <c:pt idx="4">
                  <c:v>Electronics &amp; Entertainment</c:v>
                </c:pt>
                <c:pt idx="5">
                  <c:v>Footwear</c:v>
                </c:pt>
                <c:pt idx="6">
                  <c:v>Home &amp; Living</c:v>
                </c:pt>
              </c:strCache>
            </c:strRef>
          </c:cat>
          <c:val>
            <c:numRef>
              <c:f>'Sales Performance over Time'!$B$4:$B$11</c:f>
              <c:numCache>
                <c:formatCode>"$"#,##0.00</c:formatCode>
                <c:ptCount val="7"/>
                <c:pt idx="0">
                  <c:v>11167.4</c:v>
                </c:pt>
                <c:pt idx="1">
                  <c:v>24282.189999999995</c:v>
                </c:pt>
                <c:pt idx="2">
                  <c:v>43364.050000000039</c:v>
                </c:pt>
                <c:pt idx="3">
                  <c:v>67471.469999999987</c:v>
                </c:pt>
                <c:pt idx="4">
                  <c:v>23510.800000000003</c:v>
                </c:pt>
                <c:pt idx="5">
                  <c:v>29779.370000000006</c:v>
                </c:pt>
                <c:pt idx="6">
                  <c:v>65037.66</c:v>
                </c:pt>
              </c:numCache>
            </c:numRef>
          </c:val>
          <c:extLst>
            <c:ext xmlns:c16="http://schemas.microsoft.com/office/drawing/2014/chart" uri="{C3380CC4-5D6E-409C-BE32-E72D297353CC}">
              <c16:uniqueId val="{00000000-B60A-4DC1-82DD-83E0A6005899}"/>
            </c:ext>
          </c:extLst>
        </c:ser>
        <c:ser>
          <c:idx val="1"/>
          <c:order val="1"/>
          <c:tx>
            <c:strRef>
              <c:f>'Sales Performance over Time'!$C$2:$C$3</c:f>
              <c:strCache>
                <c:ptCount val="1"/>
                <c:pt idx="0">
                  <c:v>KMART STORE</c:v>
                </c:pt>
              </c:strCache>
            </c:strRef>
          </c:tx>
          <c:spPr>
            <a:solidFill>
              <a:schemeClr val="accent4">
                <a:lumMod val="60000"/>
                <a:lumOff val="40000"/>
              </a:schemeClr>
            </a:solidFill>
            <a:ln w="25400">
              <a:noFill/>
            </a:ln>
            <a:effectLst/>
          </c:spPr>
          <c:cat>
            <c:strRef>
              <c:f>'Sales Performance over Time'!$A$4:$A$11</c:f>
              <c:strCache>
                <c:ptCount val="7"/>
                <c:pt idx="0">
                  <c:v>Accessories</c:v>
                </c:pt>
                <c:pt idx="1">
                  <c:v>Baby &amp; Nursery</c:v>
                </c:pt>
                <c:pt idx="2">
                  <c:v>Beauty &amp; Personal Care</c:v>
                </c:pt>
                <c:pt idx="3">
                  <c:v>Clothing &amp; Fashion</c:v>
                </c:pt>
                <c:pt idx="4">
                  <c:v>Electronics &amp; Entertainment</c:v>
                </c:pt>
                <c:pt idx="5">
                  <c:v>Footwear</c:v>
                </c:pt>
                <c:pt idx="6">
                  <c:v>Home &amp; Living</c:v>
                </c:pt>
              </c:strCache>
            </c:strRef>
          </c:cat>
          <c:val>
            <c:numRef>
              <c:f>'Sales Performance over Time'!$C$4:$C$11</c:f>
              <c:numCache>
                <c:formatCode>"$"#,##0.00</c:formatCode>
                <c:ptCount val="7"/>
                <c:pt idx="0">
                  <c:v>31893.829999999991</c:v>
                </c:pt>
                <c:pt idx="1">
                  <c:v>93808.219999999972</c:v>
                </c:pt>
                <c:pt idx="2">
                  <c:v>137396.59</c:v>
                </c:pt>
                <c:pt idx="3">
                  <c:v>272777.82</c:v>
                </c:pt>
                <c:pt idx="4">
                  <c:v>74750.799999999974</c:v>
                </c:pt>
                <c:pt idx="5">
                  <c:v>171125.12</c:v>
                </c:pt>
                <c:pt idx="6">
                  <c:v>308908.13999999978</c:v>
                </c:pt>
              </c:numCache>
            </c:numRef>
          </c:val>
          <c:extLst>
            <c:ext xmlns:c16="http://schemas.microsoft.com/office/drawing/2014/chart" uri="{C3380CC4-5D6E-409C-BE32-E72D297353CC}">
              <c16:uniqueId val="{0000000F-B60A-4DC1-82DD-83E0A6005899}"/>
            </c:ext>
          </c:extLst>
        </c:ser>
        <c:dLbls>
          <c:showLegendKey val="0"/>
          <c:showVal val="0"/>
          <c:showCatName val="0"/>
          <c:showSerName val="0"/>
          <c:showPercent val="0"/>
          <c:showBubbleSize val="0"/>
        </c:dLbls>
        <c:axId val="1016671648"/>
        <c:axId val="1016686528"/>
      </c:areaChart>
      <c:catAx>
        <c:axId val="1016671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86528"/>
        <c:crosses val="autoZero"/>
        <c:auto val="1"/>
        <c:lblAlgn val="ctr"/>
        <c:lblOffset val="100"/>
        <c:noMultiLvlLbl val="0"/>
      </c:catAx>
      <c:valAx>
        <c:axId val="1016686528"/>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71648"/>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Data.xlsx]Average Sales Trend!Average Sales Trend</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366579177603"/>
          <c:y val="0.16858814523184601"/>
          <c:w val="0.85565223097112864"/>
          <c:h val="0.62437445319335083"/>
        </c:manualLayout>
      </c:layout>
      <c:lineChart>
        <c:grouping val="stacked"/>
        <c:varyColors val="0"/>
        <c:ser>
          <c:idx val="0"/>
          <c:order val="0"/>
          <c:tx>
            <c:strRef>
              <c:f>'Average Sales Trend'!$B$2:$B$3</c:f>
              <c:strCache>
                <c:ptCount val="1"/>
                <c:pt idx="0">
                  <c:v>KMART ONLINE</c:v>
                </c:pt>
              </c:strCache>
            </c:strRef>
          </c:tx>
          <c:spPr>
            <a:ln w="28575" cap="rnd">
              <a:solidFill>
                <a:schemeClr val="accent1"/>
              </a:solidFill>
              <a:round/>
            </a:ln>
            <a:effectLst/>
          </c:spPr>
          <c:marker>
            <c:symbol val="none"/>
          </c:marker>
          <c:cat>
            <c:multiLvlStrRef>
              <c:f>'Average Sales Trend'!$A$4:$A$18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'Average Sales Trend'!$B$4:$B$18</c:f>
              <c:numCache>
                <c:formatCode>"$"#,##0.00</c:formatCode>
                <c:ptCount val="12"/>
                <c:pt idx="0">
                  <c:v>347.37081081081067</c:v>
                </c:pt>
                <c:pt idx="1">
                  <c:v>305.86305555555543</c:v>
                </c:pt>
                <c:pt idx="2">
                  <c:v>556.74040816326533</c:v>
                </c:pt>
                <c:pt idx="3">
                  <c:v>483.66954545454536</c:v>
                </c:pt>
                <c:pt idx="4">
                  <c:v>528.13511111111086</c:v>
                </c:pt>
                <c:pt idx="5">
                  <c:v>647.76239130434806</c:v>
                </c:pt>
                <c:pt idx="6">
                  <c:v>302.52681818181804</c:v>
                </c:pt>
                <c:pt idx="7">
                  <c:v>916.44375000000002</c:v>
                </c:pt>
                <c:pt idx="8">
                  <c:v>423.30136363636342</c:v>
                </c:pt>
                <c:pt idx="9">
                  <c:v>414.86933333333332</c:v>
                </c:pt>
                <c:pt idx="10">
                  <c:v>421.64589285714294</c:v>
                </c:pt>
                <c:pt idx="11">
                  <c:v>416.67816326530595</c:v>
                </c:pt>
              </c:numCache>
            </c:numRef>
          </c:val>
          <c:smooth val="0"/>
          <c:extLst>
            <c:ext xmlns:c16="http://schemas.microsoft.com/office/drawing/2014/chart" uri="{C3380CC4-5D6E-409C-BE32-E72D297353CC}">
              <c16:uniqueId val="{00000000-5F0A-40EE-87B2-97E45A6C2ABF}"/>
            </c:ext>
          </c:extLst>
        </c:ser>
        <c:ser>
          <c:idx val="1"/>
          <c:order val="1"/>
          <c:tx>
            <c:strRef>
              <c:f>'Average Sales Trend'!$C$2:$C$3</c:f>
              <c:strCache>
                <c:ptCount val="1"/>
                <c:pt idx="0">
                  <c:v>KMART STORE</c:v>
                </c:pt>
              </c:strCache>
            </c:strRef>
          </c:tx>
          <c:spPr>
            <a:ln w="28575" cap="rnd">
              <a:solidFill>
                <a:schemeClr val="accent4">
                  <a:lumMod val="60000"/>
                  <a:lumOff val="40000"/>
                </a:schemeClr>
              </a:solidFill>
              <a:round/>
            </a:ln>
            <a:effectLst/>
          </c:spPr>
          <c:marker>
            <c:symbol val="none"/>
          </c:marker>
          <c:cat>
            <c:multiLvlStrRef>
              <c:f>'Average Sales Trend'!$A$4:$A$18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'Average Sales Trend'!$C$4:$C$18</c:f>
              <c:numCache>
                <c:formatCode>"$"#,##0.00</c:formatCode>
                <c:ptCount val="12"/>
                <c:pt idx="0">
                  <c:v>721.32126126126116</c:v>
                </c:pt>
                <c:pt idx="1">
                  <c:v>821.51776785714287</c:v>
                </c:pt>
                <c:pt idx="2">
                  <c:v>571.46114035087714</c:v>
                </c:pt>
                <c:pt idx="3">
                  <c:v>959.03640000000007</c:v>
                </c:pt>
                <c:pt idx="4">
                  <c:v>708.63774509803909</c:v>
                </c:pt>
                <c:pt idx="5">
                  <c:v>1015.7325892857141</c:v>
                </c:pt>
                <c:pt idx="6">
                  <c:v>755.10172043010743</c:v>
                </c:pt>
                <c:pt idx="7">
                  <c:v>1176.0698245614037</c:v>
                </c:pt>
                <c:pt idx="8">
                  <c:v>737.99490196078409</c:v>
                </c:pt>
                <c:pt idx="9">
                  <c:v>746.83584745762687</c:v>
                </c:pt>
                <c:pt idx="10">
                  <c:v>742.7735294117648</c:v>
                </c:pt>
                <c:pt idx="11">
                  <c:v>920.8249557522131</c:v>
                </c:pt>
              </c:numCache>
            </c:numRef>
          </c:val>
          <c:smooth val="0"/>
          <c:extLst>
            <c:ext xmlns:c16="http://schemas.microsoft.com/office/drawing/2014/chart" uri="{C3380CC4-5D6E-409C-BE32-E72D297353CC}">
              <c16:uniqueId val="{0000000E-5F0A-40EE-87B2-97E45A6C2ABF}"/>
            </c:ext>
          </c:extLst>
        </c:ser>
        <c:dLbls>
          <c:showLegendKey val="0"/>
          <c:showVal val="0"/>
          <c:showCatName val="0"/>
          <c:showSerName val="0"/>
          <c:showPercent val="0"/>
          <c:showBubbleSize val="0"/>
        </c:dLbls>
        <c:smooth val="0"/>
        <c:axId val="852008992"/>
        <c:axId val="852009952"/>
      </c:lineChart>
      <c:catAx>
        <c:axId val="85200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009952"/>
        <c:crosses val="autoZero"/>
        <c:auto val="1"/>
        <c:lblAlgn val="ctr"/>
        <c:lblOffset val="100"/>
        <c:noMultiLvlLbl val="0"/>
      </c:catAx>
      <c:valAx>
        <c:axId val="852009952"/>
        <c:scaling>
          <c:orientation val="minMax"/>
        </c:scaling>
        <c:delete val="0"/>
        <c:axPos val="l"/>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0089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by Category!PivotTable3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49761037513792"/>
          <c:y val="0.16911852093745441"/>
          <c:w val="0.66260825763959752"/>
          <c:h val="0.69401707088832454"/>
        </c:manualLayout>
      </c:layout>
      <c:barChart>
        <c:barDir val="bar"/>
        <c:grouping val="clustered"/>
        <c:varyColors val="0"/>
        <c:ser>
          <c:idx val="0"/>
          <c:order val="0"/>
          <c:tx>
            <c:strRef>
              <c:f>'Sales by Category'!$B$2:$B$3</c:f>
              <c:strCache>
                <c:ptCount val="1"/>
                <c:pt idx="0">
                  <c:v>KMART ONLINE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Category'!$A$4:$A$11</c:f>
              <c:strCache>
                <c:ptCount val="7"/>
                <c:pt idx="0">
                  <c:v>Accessories</c:v>
                </c:pt>
                <c:pt idx="1">
                  <c:v>Electronics &amp; Entertainment</c:v>
                </c:pt>
                <c:pt idx="2">
                  <c:v>Baby &amp; Nursery</c:v>
                </c:pt>
                <c:pt idx="3">
                  <c:v>Beauty &amp; Personal Care</c:v>
                </c:pt>
                <c:pt idx="4">
                  <c:v>Footwear</c:v>
                </c:pt>
                <c:pt idx="5">
                  <c:v>Clothing &amp; Fashion</c:v>
                </c:pt>
                <c:pt idx="6">
                  <c:v>Home &amp; Living</c:v>
                </c:pt>
              </c:strCache>
            </c:strRef>
          </c:cat>
          <c:val>
            <c:numRef>
              <c:f>'Sales by Category'!$B$4:$B$11</c:f>
              <c:numCache>
                <c:formatCode>"$"#,##0.00</c:formatCode>
                <c:ptCount val="7"/>
                <c:pt idx="0">
                  <c:v>11167.4</c:v>
                </c:pt>
                <c:pt idx="1">
                  <c:v>23510.800000000003</c:v>
                </c:pt>
                <c:pt idx="2">
                  <c:v>24282.189999999995</c:v>
                </c:pt>
                <c:pt idx="3">
                  <c:v>43364.050000000039</c:v>
                </c:pt>
                <c:pt idx="4">
                  <c:v>29779.370000000006</c:v>
                </c:pt>
                <c:pt idx="5">
                  <c:v>67471.469999999987</c:v>
                </c:pt>
                <c:pt idx="6">
                  <c:v>65037.66</c:v>
                </c:pt>
              </c:numCache>
            </c:numRef>
          </c:val>
          <c:extLst>
            <c:ext xmlns:c16="http://schemas.microsoft.com/office/drawing/2014/chart" uri="{C3380CC4-5D6E-409C-BE32-E72D297353CC}">
              <c16:uniqueId val="{00000000-F319-42C5-9461-E615C38CB0BF}"/>
            </c:ext>
          </c:extLst>
        </c:ser>
        <c:ser>
          <c:idx val="1"/>
          <c:order val="1"/>
          <c:tx>
            <c:strRef>
              <c:f>'Sales by Category'!$C$2:$C$3</c:f>
              <c:strCache>
                <c:ptCount val="1"/>
                <c:pt idx="0">
                  <c:v>KMART STORE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Category'!$A$4:$A$11</c:f>
              <c:strCache>
                <c:ptCount val="7"/>
                <c:pt idx="0">
                  <c:v>Accessories</c:v>
                </c:pt>
                <c:pt idx="1">
                  <c:v>Electronics &amp; Entertainment</c:v>
                </c:pt>
                <c:pt idx="2">
                  <c:v>Baby &amp; Nursery</c:v>
                </c:pt>
                <c:pt idx="3">
                  <c:v>Beauty &amp; Personal Care</c:v>
                </c:pt>
                <c:pt idx="4">
                  <c:v>Footwear</c:v>
                </c:pt>
                <c:pt idx="5">
                  <c:v>Clothing &amp; Fashion</c:v>
                </c:pt>
                <c:pt idx="6">
                  <c:v>Home &amp; Living</c:v>
                </c:pt>
              </c:strCache>
            </c:strRef>
          </c:cat>
          <c:val>
            <c:numRef>
              <c:f>'Sales by Category'!$C$4:$C$11</c:f>
              <c:numCache>
                <c:formatCode>"$"#,##0.00</c:formatCode>
                <c:ptCount val="7"/>
                <c:pt idx="0">
                  <c:v>31893.829999999991</c:v>
                </c:pt>
                <c:pt idx="1">
                  <c:v>74750.799999999974</c:v>
                </c:pt>
                <c:pt idx="2">
                  <c:v>93808.219999999972</c:v>
                </c:pt>
                <c:pt idx="3">
                  <c:v>137396.59</c:v>
                </c:pt>
                <c:pt idx="4">
                  <c:v>171125.12</c:v>
                </c:pt>
                <c:pt idx="5">
                  <c:v>272777.82</c:v>
                </c:pt>
                <c:pt idx="6">
                  <c:v>308908.13999999978</c:v>
                </c:pt>
              </c:numCache>
            </c:numRef>
          </c:val>
          <c:extLst>
            <c:ext xmlns:c16="http://schemas.microsoft.com/office/drawing/2014/chart" uri="{C3380CC4-5D6E-409C-BE32-E72D297353CC}">
              <c16:uniqueId val="{0000000E-F319-42C5-9461-E615C38CB0BF}"/>
            </c:ext>
          </c:extLst>
        </c:ser>
        <c:dLbls>
          <c:dLblPos val="outEnd"/>
          <c:showLegendKey val="0"/>
          <c:showVal val="1"/>
          <c:showCatName val="0"/>
          <c:showSerName val="0"/>
          <c:showPercent val="0"/>
          <c:showBubbleSize val="0"/>
        </c:dLbls>
        <c:gapWidth val="182"/>
        <c:axId val="1319551728"/>
        <c:axId val="1185364944"/>
      </c:barChart>
      <c:catAx>
        <c:axId val="1319551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364944"/>
        <c:crosses val="autoZero"/>
        <c:auto val="1"/>
        <c:lblAlgn val="ctr"/>
        <c:lblOffset val="100"/>
        <c:noMultiLvlLbl val="0"/>
      </c:catAx>
      <c:valAx>
        <c:axId val="1185364944"/>
        <c:scaling>
          <c:orientation val="minMax"/>
        </c:scaling>
        <c:delete val="0"/>
        <c:axPos val="b"/>
        <c:numFmt formatCode="[$$-C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551728"/>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by Suburb!PivotTable3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a:t>
            </a:r>
            <a:r>
              <a:rPr lang="en-IN" baseline="0"/>
              <a:t> Suburbs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Suburb'!$B$2:$B$3</c:f>
              <c:strCache>
                <c:ptCount val="1"/>
                <c:pt idx="0">
                  <c:v>KMART ONLINE</c:v>
                </c:pt>
              </c:strCache>
            </c:strRef>
          </c:tx>
          <c:spPr>
            <a:solidFill>
              <a:schemeClr val="accent1"/>
            </a:solidFill>
            <a:ln>
              <a:noFill/>
            </a:ln>
            <a:effectLst/>
          </c:spPr>
          <c:invertIfNegative val="0"/>
          <c:cat>
            <c:strRef>
              <c:f>'Sales by Suburb'!$A$4:$A$14</c:f>
              <c:strCache>
                <c:ptCount val="10"/>
                <c:pt idx="0">
                  <c:v>Albany</c:v>
                </c:pt>
                <c:pt idx="1">
                  <c:v>Ballarat</c:v>
                </c:pt>
                <c:pt idx="2">
                  <c:v>Campbelltown</c:v>
                </c:pt>
                <c:pt idx="3">
                  <c:v>Dandenong</c:v>
                </c:pt>
                <c:pt idx="4">
                  <c:v>Darwin</c:v>
                </c:pt>
                <c:pt idx="5">
                  <c:v>Frankston</c:v>
                </c:pt>
                <c:pt idx="6">
                  <c:v>Indooroopilly</c:v>
                </c:pt>
                <c:pt idx="7">
                  <c:v>Maroochydore</c:v>
                </c:pt>
                <c:pt idx="8">
                  <c:v>Narrabeen</c:v>
                </c:pt>
                <c:pt idx="9">
                  <c:v>Underwood</c:v>
                </c:pt>
              </c:strCache>
            </c:strRef>
          </c:cat>
          <c:val>
            <c:numRef>
              <c:f>'Sales by Suburb'!$B$4:$B$14</c:f>
              <c:numCache>
                <c:formatCode>"$"#,##0.00</c:formatCode>
                <c:ptCount val="10"/>
                <c:pt idx="0">
                  <c:v>33976.820000000007</c:v>
                </c:pt>
                <c:pt idx="1">
                  <c:v>6248.1200000000008</c:v>
                </c:pt>
                <c:pt idx="2">
                  <c:v>352.42999999999995</c:v>
                </c:pt>
                <c:pt idx="3">
                  <c:v>1830.45</c:v>
                </c:pt>
                <c:pt idx="4">
                  <c:v>2723.65</c:v>
                </c:pt>
                <c:pt idx="5">
                  <c:v>1295.6899999999996</c:v>
                </c:pt>
                <c:pt idx="6">
                  <c:v>190.77</c:v>
                </c:pt>
                <c:pt idx="7">
                  <c:v>6767.89</c:v>
                </c:pt>
                <c:pt idx="8">
                  <c:v>177.31</c:v>
                </c:pt>
                <c:pt idx="9">
                  <c:v>437.46000000000004</c:v>
                </c:pt>
              </c:numCache>
            </c:numRef>
          </c:val>
          <c:extLst>
            <c:ext xmlns:c16="http://schemas.microsoft.com/office/drawing/2014/chart" uri="{C3380CC4-5D6E-409C-BE32-E72D297353CC}">
              <c16:uniqueId val="{00000000-B3E3-4F6B-9CA6-3C22EE48D0FB}"/>
            </c:ext>
          </c:extLst>
        </c:ser>
        <c:ser>
          <c:idx val="1"/>
          <c:order val="1"/>
          <c:tx>
            <c:strRef>
              <c:f>'Sales by Suburb'!$C$2:$C$3</c:f>
              <c:strCache>
                <c:ptCount val="1"/>
                <c:pt idx="0">
                  <c:v>KMART STORE</c:v>
                </c:pt>
              </c:strCache>
            </c:strRef>
          </c:tx>
          <c:spPr>
            <a:solidFill>
              <a:schemeClr val="accent4">
                <a:lumMod val="60000"/>
                <a:lumOff val="40000"/>
              </a:schemeClr>
            </a:solidFill>
            <a:ln>
              <a:noFill/>
            </a:ln>
            <a:effectLst/>
          </c:spPr>
          <c:invertIfNegative val="0"/>
          <c:cat>
            <c:strRef>
              <c:f>'Sales by Suburb'!$A$4:$A$14</c:f>
              <c:strCache>
                <c:ptCount val="10"/>
                <c:pt idx="0">
                  <c:v>Albany</c:v>
                </c:pt>
                <c:pt idx="1">
                  <c:v>Ballarat</c:v>
                </c:pt>
                <c:pt idx="2">
                  <c:v>Campbelltown</c:v>
                </c:pt>
                <c:pt idx="3">
                  <c:v>Dandenong</c:v>
                </c:pt>
                <c:pt idx="4">
                  <c:v>Darwin</c:v>
                </c:pt>
                <c:pt idx="5">
                  <c:v>Frankston</c:v>
                </c:pt>
                <c:pt idx="6">
                  <c:v>Indooroopilly</c:v>
                </c:pt>
                <c:pt idx="7">
                  <c:v>Maroochydore</c:v>
                </c:pt>
                <c:pt idx="8">
                  <c:v>Narrabeen</c:v>
                </c:pt>
                <c:pt idx="9">
                  <c:v>Underwood</c:v>
                </c:pt>
              </c:strCache>
            </c:strRef>
          </c:cat>
          <c:val>
            <c:numRef>
              <c:f>'Sales by Suburb'!$C$4:$C$14</c:f>
              <c:numCache>
                <c:formatCode>"$"#,##0.00</c:formatCode>
                <c:ptCount val="10"/>
                <c:pt idx="0">
                  <c:v>3841.7299999999996</c:v>
                </c:pt>
                <c:pt idx="1">
                  <c:v>34868.51</c:v>
                </c:pt>
                <c:pt idx="2">
                  <c:v>65552.88</c:v>
                </c:pt>
                <c:pt idx="3">
                  <c:v>33478.000000000007</c:v>
                </c:pt>
                <c:pt idx="4">
                  <c:v>30098.87000000001</c:v>
                </c:pt>
                <c:pt idx="5">
                  <c:v>58885.630000000012</c:v>
                </c:pt>
                <c:pt idx="6">
                  <c:v>38467.79</c:v>
                </c:pt>
                <c:pt idx="7">
                  <c:v>26656.610000000008</c:v>
                </c:pt>
                <c:pt idx="8">
                  <c:v>34590.200000000004</c:v>
                </c:pt>
                <c:pt idx="9">
                  <c:v>42542.630000000005</c:v>
                </c:pt>
              </c:numCache>
            </c:numRef>
          </c:val>
          <c:extLst>
            <c:ext xmlns:c16="http://schemas.microsoft.com/office/drawing/2014/chart" uri="{C3380CC4-5D6E-409C-BE32-E72D297353CC}">
              <c16:uniqueId val="{0000000E-B3E3-4F6B-9CA6-3C22EE48D0FB}"/>
            </c:ext>
          </c:extLst>
        </c:ser>
        <c:dLbls>
          <c:showLegendKey val="0"/>
          <c:showVal val="0"/>
          <c:showCatName val="0"/>
          <c:showSerName val="0"/>
          <c:showPercent val="0"/>
          <c:showBubbleSize val="0"/>
        </c:dLbls>
        <c:gapWidth val="219"/>
        <c:overlap val="-27"/>
        <c:axId val="1183581856"/>
        <c:axId val="1174540176"/>
      </c:barChart>
      <c:catAx>
        <c:axId val="118358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40176"/>
        <c:crosses val="autoZero"/>
        <c:auto val="1"/>
        <c:lblAlgn val="ctr"/>
        <c:lblOffset val="100"/>
        <c:noMultiLvlLbl val="0"/>
      </c:catAx>
      <c:valAx>
        <c:axId val="1174540176"/>
        <c:scaling>
          <c:orientation val="minMax"/>
        </c:scaling>
        <c:delete val="0"/>
        <c:axPos val="l"/>
        <c:numFmt formatCode="[$$-C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58185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Type!PivotTable3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Online</a:t>
            </a:r>
            <a:r>
              <a:rPr lang="en-US" baseline="0"/>
              <a:t> v/s Store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ysClr val="windowText" lastClr="000000">
                <a:lumMod val="25000"/>
                <a:lumOff val="75000"/>
              </a:sys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60000"/>
              <a:lumOff val="40000"/>
            </a:schemeClr>
          </a:solidFill>
          <a:ln w="19050">
            <a:solidFill>
              <a:sysClr val="windowText" lastClr="000000">
                <a:lumMod val="25000"/>
                <a:lumOff val="75000"/>
              </a:sysClr>
            </a:solidFill>
          </a:ln>
          <a:effectLst/>
        </c:spPr>
        <c:dLbl>
          <c:idx val="0"/>
          <c:layout>
            <c:manualLayout>
              <c:x val="-0.13333333333333336"/>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ysClr val="windowText" lastClr="000000">
                <a:lumMod val="25000"/>
                <a:lumOff val="75000"/>
              </a:sys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ysClr val="windowText" lastClr="000000">
                <a:lumMod val="25000"/>
                <a:lumOff val="75000"/>
              </a:sysClr>
            </a:solidFill>
          </a:ln>
          <a:effectLst/>
        </c:spPr>
      </c:pivotFmt>
      <c:pivotFmt>
        <c:idx val="4"/>
        <c:spPr>
          <a:solidFill>
            <a:schemeClr val="accent4">
              <a:lumMod val="60000"/>
              <a:lumOff val="40000"/>
            </a:schemeClr>
          </a:solidFill>
          <a:ln w="19050">
            <a:solidFill>
              <a:sysClr val="windowText" lastClr="000000">
                <a:lumMod val="25000"/>
                <a:lumOff val="75000"/>
              </a:sysClr>
            </a:solidFill>
          </a:ln>
          <a:effectLst/>
        </c:spPr>
        <c:dLbl>
          <c:idx val="0"/>
          <c:layout>
            <c:manualLayout>
              <c:x val="-0.13333333333333336"/>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ysClr val="windowText" lastClr="000000">
                <a:lumMod val="25000"/>
                <a:lumOff val="75000"/>
              </a:sys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ysClr val="windowText" lastClr="000000">
                <a:lumMod val="25000"/>
                <a:lumOff val="75000"/>
              </a:sysClr>
            </a:solidFill>
          </a:ln>
          <a:effectLst/>
        </c:spPr>
        <c:dLbl>
          <c:idx val="0"/>
          <c:layout>
            <c:manualLayout>
              <c:x val="0.15783217391567214"/>
              <c:y val="1.27748735337814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lumMod val="60000"/>
              <a:lumOff val="40000"/>
            </a:schemeClr>
          </a:solidFill>
          <a:ln w="19050">
            <a:solidFill>
              <a:sysClr val="windowText" lastClr="000000">
                <a:lumMod val="25000"/>
                <a:lumOff val="75000"/>
              </a:sysClr>
            </a:solidFill>
          </a:ln>
          <a:effectLst/>
        </c:spPr>
        <c:dLbl>
          <c:idx val="0"/>
          <c:layout>
            <c:manualLayout>
              <c:x val="-0.13333333333333336"/>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'Sales Type'!$B$2</c:f>
              <c:strCache>
                <c:ptCount val="1"/>
                <c:pt idx="0">
                  <c:v>Total</c:v>
                </c:pt>
              </c:strCache>
            </c:strRef>
          </c:tx>
          <c:spPr>
            <a:ln>
              <a:solidFill>
                <a:sysClr val="windowText" lastClr="000000">
                  <a:lumMod val="25000"/>
                  <a:lumOff val="75000"/>
                </a:sysClr>
              </a:solidFill>
            </a:ln>
          </c:spPr>
          <c:dPt>
            <c:idx val="0"/>
            <c:bubble3D val="0"/>
            <c:spPr>
              <a:solidFill>
                <a:schemeClr val="accent1"/>
              </a:solidFill>
              <a:ln w="19050">
                <a:solidFill>
                  <a:sysClr val="windowText" lastClr="000000">
                    <a:lumMod val="25000"/>
                    <a:lumOff val="75000"/>
                  </a:sysClr>
                </a:solidFill>
              </a:ln>
              <a:effectLst/>
            </c:spPr>
            <c:extLst>
              <c:ext xmlns:c16="http://schemas.microsoft.com/office/drawing/2014/chart" uri="{C3380CC4-5D6E-409C-BE32-E72D297353CC}">
                <c16:uniqueId val="{00000001-C9C3-4B83-8550-B727FA990DF6}"/>
              </c:ext>
            </c:extLst>
          </c:dPt>
          <c:dPt>
            <c:idx val="1"/>
            <c:bubble3D val="0"/>
            <c:spPr>
              <a:solidFill>
                <a:schemeClr val="accent4">
                  <a:lumMod val="60000"/>
                  <a:lumOff val="40000"/>
                </a:schemeClr>
              </a:solidFill>
              <a:ln w="19050">
                <a:solidFill>
                  <a:sysClr val="windowText" lastClr="000000">
                    <a:lumMod val="25000"/>
                    <a:lumOff val="75000"/>
                  </a:sysClr>
                </a:solidFill>
              </a:ln>
              <a:effectLst/>
            </c:spPr>
            <c:extLst>
              <c:ext xmlns:c16="http://schemas.microsoft.com/office/drawing/2014/chart" uri="{C3380CC4-5D6E-409C-BE32-E72D297353CC}">
                <c16:uniqueId val="{00000003-C9C3-4B83-8550-B727FA990DF6}"/>
              </c:ext>
            </c:extLst>
          </c:dPt>
          <c:dLbls>
            <c:dLbl>
              <c:idx val="0"/>
              <c:layout>
                <c:manualLayout>
                  <c:x val="0.15783217391567214"/>
                  <c:y val="1.277487353378149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9C3-4B83-8550-B727FA990DF6}"/>
                </c:ext>
              </c:extLst>
            </c:dLbl>
            <c:dLbl>
              <c:idx val="1"/>
              <c:layout>
                <c:manualLayout>
                  <c:x val="-0.13333333333333336"/>
                  <c:y val="-2.777777777777777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9C3-4B83-8550-B727FA990DF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Type'!$A$3:$A$5</c:f>
              <c:strCache>
                <c:ptCount val="2"/>
                <c:pt idx="0">
                  <c:v>KMART ONLINE</c:v>
                </c:pt>
                <c:pt idx="1">
                  <c:v>KMART STORE</c:v>
                </c:pt>
              </c:strCache>
            </c:strRef>
          </c:cat>
          <c:val>
            <c:numRef>
              <c:f>'Sales Type'!$B$3:$B$5</c:f>
              <c:numCache>
                <c:formatCode>"$"#,##0.00</c:formatCode>
                <c:ptCount val="2"/>
                <c:pt idx="0">
                  <c:v>264612.93999999994</c:v>
                </c:pt>
                <c:pt idx="1">
                  <c:v>1090660.5199999972</c:v>
                </c:pt>
              </c:numCache>
            </c:numRef>
          </c:val>
          <c:extLst>
            <c:ext xmlns:c16="http://schemas.microsoft.com/office/drawing/2014/chart" uri="{C3380CC4-5D6E-409C-BE32-E72D297353CC}">
              <c16:uniqueId val="{00000004-C9C3-4B83-8550-B727FA990DF6}"/>
            </c:ext>
          </c:extLst>
        </c:ser>
        <c:dLbls>
          <c:showLegendKey val="0"/>
          <c:showVal val="0"/>
          <c:showCatName val="0"/>
          <c:showSerName val="0"/>
          <c:showPercent val="0"/>
          <c:showBubbleSize val="0"/>
          <c:showLeaderLines val="0"/>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Data.xlsx]Top 10 Customers!Sales by buyers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manager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51170943037058"/>
          <c:y val="0.20143090707436162"/>
          <c:w val="0.69786696653068148"/>
          <c:h val="0.54709791381599293"/>
        </c:manualLayout>
      </c:layout>
      <c:barChart>
        <c:barDir val="bar"/>
        <c:grouping val="stacked"/>
        <c:varyColors val="0"/>
        <c:ser>
          <c:idx val="0"/>
          <c:order val="0"/>
          <c:tx>
            <c:strRef>
              <c:f>'Top 10 Customers'!$B$2:$B$3</c:f>
              <c:strCache>
                <c:ptCount val="1"/>
                <c:pt idx="0">
                  <c:v>KMART ONLINE</c:v>
                </c:pt>
              </c:strCache>
            </c:strRef>
          </c:tx>
          <c:spPr>
            <a:solidFill>
              <a:schemeClr val="accent1"/>
            </a:solidFill>
            <a:ln>
              <a:noFill/>
            </a:ln>
            <a:effectLst/>
          </c:spPr>
          <c:invertIfNegative val="0"/>
          <c:cat>
            <c:strRef>
              <c:f>'Top 10 Customers'!$A$4:$A$11</c:f>
              <c:strCache>
                <c:ptCount val="7"/>
                <c:pt idx="0">
                  <c:v>Elizabeth Gentry</c:v>
                </c:pt>
                <c:pt idx="1">
                  <c:v>Bruce Curran</c:v>
                </c:pt>
                <c:pt idx="2">
                  <c:v>Richard Carr</c:v>
                </c:pt>
                <c:pt idx="3">
                  <c:v>Chester George</c:v>
                </c:pt>
                <c:pt idx="4">
                  <c:v>Amy Buchanan</c:v>
                </c:pt>
                <c:pt idx="5">
                  <c:v>Maggie Mayer</c:v>
                </c:pt>
                <c:pt idx="6">
                  <c:v>Sara Ferrell</c:v>
                </c:pt>
              </c:strCache>
            </c:strRef>
          </c:cat>
          <c:val>
            <c:numRef>
              <c:f>'Top 10 Customers'!$B$4:$B$11</c:f>
              <c:numCache>
                <c:formatCode>"$"#,##0.00</c:formatCode>
                <c:ptCount val="7"/>
                <c:pt idx="0">
                  <c:v>65037.66</c:v>
                </c:pt>
                <c:pt idx="1">
                  <c:v>67471.469999999987</c:v>
                </c:pt>
                <c:pt idx="2">
                  <c:v>29779.370000000006</c:v>
                </c:pt>
                <c:pt idx="3">
                  <c:v>43364.050000000039</c:v>
                </c:pt>
                <c:pt idx="4">
                  <c:v>24282.189999999995</c:v>
                </c:pt>
                <c:pt idx="5">
                  <c:v>23510.800000000003</c:v>
                </c:pt>
                <c:pt idx="6">
                  <c:v>11167.4</c:v>
                </c:pt>
              </c:numCache>
            </c:numRef>
          </c:val>
          <c:extLst>
            <c:ext xmlns:c16="http://schemas.microsoft.com/office/drawing/2014/chart" uri="{C3380CC4-5D6E-409C-BE32-E72D297353CC}">
              <c16:uniqueId val="{00000000-C0F1-4F6B-9488-5DEBF4FF3922}"/>
            </c:ext>
          </c:extLst>
        </c:ser>
        <c:ser>
          <c:idx val="1"/>
          <c:order val="1"/>
          <c:tx>
            <c:strRef>
              <c:f>'Top 10 Customers'!$C$2:$C$3</c:f>
              <c:strCache>
                <c:ptCount val="1"/>
                <c:pt idx="0">
                  <c:v>KMART STORE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Customers'!$A$4:$A$11</c:f>
              <c:strCache>
                <c:ptCount val="7"/>
                <c:pt idx="0">
                  <c:v>Elizabeth Gentry</c:v>
                </c:pt>
                <c:pt idx="1">
                  <c:v>Bruce Curran</c:v>
                </c:pt>
                <c:pt idx="2">
                  <c:v>Richard Carr</c:v>
                </c:pt>
                <c:pt idx="3">
                  <c:v>Chester George</c:v>
                </c:pt>
                <c:pt idx="4">
                  <c:v>Amy Buchanan</c:v>
                </c:pt>
                <c:pt idx="5">
                  <c:v>Maggie Mayer</c:v>
                </c:pt>
                <c:pt idx="6">
                  <c:v>Sara Ferrell</c:v>
                </c:pt>
              </c:strCache>
            </c:strRef>
          </c:cat>
          <c:val>
            <c:numRef>
              <c:f>'Top 10 Customers'!$C$4:$C$11</c:f>
              <c:numCache>
                <c:formatCode>"$"#,##0.00</c:formatCode>
                <c:ptCount val="7"/>
                <c:pt idx="0">
                  <c:v>308908.13999999978</c:v>
                </c:pt>
                <c:pt idx="1">
                  <c:v>272777.82</c:v>
                </c:pt>
                <c:pt idx="2">
                  <c:v>171125.12</c:v>
                </c:pt>
                <c:pt idx="3">
                  <c:v>137396.59</c:v>
                </c:pt>
                <c:pt idx="4">
                  <c:v>93808.219999999972</c:v>
                </c:pt>
                <c:pt idx="5">
                  <c:v>74750.799999999974</c:v>
                </c:pt>
                <c:pt idx="6">
                  <c:v>31893.829999999991</c:v>
                </c:pt>
              </c:numCache>
            </c:numRef>
          </c:val>
          <c:extLst>
            <c:ext xmlns:c16="http://schemas.microsoft.com/office/drawing/2014/chart" uri="{C3380CC4-5D6E-409C-BE32-E72D297353CC}">
              <c16:uniqueId val="{00000003-C0F1-4F6B-9488-5DEBF4FF3922}"/>
            </c:ext>
          </c:extLst>
        </c:ser>
        <c:dLbls>
          <c:showLegendKey val="0"/>
          <c:showVal val="0"/>
          <c:showCatName val="0"/>
          <c:showSerName val="0"/>
          <c:showPercent val="0"/>
          <c:showBubbleSize val="0"/>
        </c:dLbls>
        <c:gapWidth val="150"/>
        <c:overlap val="100"/>
        <c:axId val="1139033968"/>
        <c:axId val="1139045008"/>
      </c:barChart>
      <c:catAx>
        <c:axId val="113903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045008"/>
        <c:crosses val="autoZero"/>
        <c:auto val="1"/>
        <c:lblAlgn val="ctr"/>
        <c:lblOffset val="100"/>
        <c:noMultiLvlLbl val="0"/>
      </c:catAx>
      <c:valAx>
        <c:axId val="1139045008"/>
        <c:scaling>
          <c:orientation val="minMax"/>
        </c:scaling>
        <c:delete val="0"/>
        <c:axPos val="b"/>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033968"/>
        <c:crosses val="autoZero"/>
        <c:crossBetween val="between"/>
        <c:dispUnits>
          <c:builtInUnit val="thousands"/>
          <c:dispUnitsLbl>
            <c:layout>
              <c:manualLayout>
                <c:xMode val="edge"/>
                <c:yMode val="edge"/>
                <c:x val="0.44456255468066497"/>
                <c:y val="0.89018518518518519"/>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Data.xlsx]Top 10 Customers!Sales by buyers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4">
              <a:lumMod val="60000"/>
              <a:lumOff val="40000"/>
            </a:schemeClr>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'Top 10 Customers'!$B$2:$B$3</c:f>
              <c:strCache>
                <c:ptCount val="1"/>
                <c:pt idx="0">
                  <c:v>KMART ONLINE</c:v>
                </c:pt>
              </c:strCache>
            </c:strRef>
          </c:tx>
          <c:spPr>
            <a:solidFill>
              <a:schemeClr val="accent1"/>
            </a:solidFill>
            <a:ln>
              <a:noFill/>
            </a:ln>
            <a:effectLst/>
          </c:spPr>
          <c:invertIfNegative val="0"/>
          <c:cat>
            <c:strRef>
              <c:f>'Top 10 Customers'!$A$4:$A$11</c:f>
              <c:strCache>
                <c:ptCount val="7"/>
                <c:pt idx="0">
                  <c:v>Elizabeth Gentry</c:v>
                </c:pt>
                <c:pt idx="1">
                  <c:v>Bruce Curran</c:v>
                </c:pt>
                <c:pt idx="2">
                  <c:v>Richard Carr</c:v>
                </c:pt>
                <c:pt idx="3">
                  <c:v>Chester George</c:v>
                </c:pt>
                <c:pt idx="4">
                  <c:v>Amy Buchanan</c:v>
                </c:pt>
                <c:pt idx="5">
                  <c:v>Maggie Mayer</c:v>
                </c:pt>
                <c:pt idx="6">
                  <c:v>Sara Ferrell</c:v>
                </c:pt>
              </c:strCache>
            </c:strRef>
          </c:cat>
          <c:val>
            <c:numRef>
              <c:f>'Top 10 Customers'!$B$4:$B$11</c:f>
              <c:numCache>
                <c:formatCode>"$"#,##0.00</c:formatCode>
                <c:ptCount val="7"/>
                <c:pt idx="0">
                  <c:v>65037.66</c:v>
                </c:pt>
                <c:pt idx="1">
                  <c:v>67471.469999999987</c:v>
                </c:pt>
                <c:pt idx="2">
                  <c:v>29779.370000000006</c:v>
                </c:pt>
                <c:pt idx="3">
                  <c:v>43364.050000000039</c:v>
                </c:pt>
                <c:pt idx="4">
                  <c:v>24282.189999999995</c:v>
                </c:pt>
                <c:pt idx="5">
                  <c:v>23510.800000000003</c:v>
                </c:pt>
                <c:pt idx="6">
                  <c:v>11167.4</c:v>
                </c:pt>
              </c:numCache>
            </c:numRef>
          </c:val>
          <c:extLst>
            <c:ext xmlns:c16="http://schemas.microsoft.com/office/drawing/2014/chart" uri="{C3380CC4-5D6E-409C-BE32-E72D297353CC}">
              <c16:uniqueId val="{00000000-4241-45BD-9718-A9919FFB4D0E}"/>
            </c:ext>
          </c:extLst>
        </c:ser>
        <c:ser>
          <c:idx val="1"/>
          <c:order val="1"/>
          <c:tx>
            <c:strRef>
              <c:f>'Top 10 Customers'!$C$2:$C$3</c:f>
              <c:strCache>
                <c:ptCount val="1"/>
                <c:pt idx="0">
                  <c:v>KMART STORE</c:v>
                </c:pt>
              </c:strCache>
            </c:strRef>
          </c:tx>
          <c:spPr>
            <a:solidFill>
              <a:schemeClr val="accent4">
                <a:lumMod val="60000"/>
                <a:lumOff val="40000"/>
              </a:schemeClr>
            </a:solidFill>
            <a:ln>
              <a:noFill/>
            </a:ln>
            <a:effectLst/>
          </c:spPr>
          <c:invertIfNegative val="0"/>
          <c:cat>
            <c:strRef>
              <c:f>'Top 10 Customers'!$A$4:$A$11</c:f>
              <c:strCache>
                <c:ptCount val="7"/>
                <c:pt idx="0">
                  <c:v>Elizabeth Gentry</c:v>
                </c:pt>
                <c:pt idx="1">
                  <c:v>Bruce Curran</c:v>
                </c:pt>
                <c:pt idx="2">
                  <c:v>Richard Carr</c:v>
                </c:pt>
                <c:pt idx="3">
                  <c:v>Chester George</c:v>
                </c:pt>
                <c:pt idx="4">
                  <c:v>Amy Buchanan</c:v>
                </c:pt>
                <c:pt idx="5">
                  <c:v>Maggie Mayer</c:v>
                </c:pt>
                <c:pt idx="6">
                  <c:v>Sara Ferrell</c:v>
                </c:pt>
              </c:strCache>
            </c:strRef>
          </c:cat>
          <c:val>
            <c:numRef>
              <c:f>'Top 10 Customers'!$C$4:$C$11</c:f>
              <c:numCache>
                <c:formatCode>"$"#,##0.00</c:formatCode>
                <c:ptCount val="7"/>
                <c:pt idx="0">
                  <c:v>308908.13999999978</c:v>
                </c:pt>
                <c:pt idx="1">
                  <c:v>272777.82</c:v>
                </c:pt>
                <c:pt idx="2">
                  <c:v>171125.12</c:v>
                </c:pt>
                <c:pt idx="3">
                  <c:v>137396.59</c:v>
                </c:pt>
                <c:pt idx="4">
                  <c:v>93808.219999999972</c:v>
                </c:pt>
                <c:pt idx="5">
                  <c:v>74750.799999999974</c:v>
                </c:pt>
                <c:pt idx="6">
                  <c:v>31893.829999999991</c:v>
                </c:pt>
              </c:numCache>
            </c:numRef>
          </c:val>
          <c:extLst>
            <c:ext xmlns:c16="http://schemas.microsoft.com/office/drawing/2014/chart" uri="{C3380CC4-5D6E-409C-BE32-E72D297353CC}">
              <c16:uniqueId val="{00000003-4241-45BD-9718-A9919FFB4D0E}"/>
            </c:ext>
          </c:extLst>
        </c:ser>
        <c:dLbls>
          <c:showLegendKey val="0"/>
          <c:showVal val="0"/>
          <c:showCatName val="0"/>
          <c:showSerName val="0"/>
          <c:showPercent val="0"/>
          <c:showBubbleSize val="0"/>
        </c:dLbls>
        <c:gapWidth val="150"/>
        <c:overlap val="100"/>
        <c:axId val="1536283600"/>
        <c:axId val="1536286000"/>
      </c:barChart>
      <c:catAx>
        <c:axId val="153628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286000"/>
        <c:crosses val="autoZero"/>
        <c:auto val="1"/>
        <c:lblAlgn val="ctr"/>
        <c:lblOffset val="100"/>
        <c:noMultiLvlLbl val="0"/>
      </c:catAx>
      <c:valAx>
        <c:axId val="153628600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28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Performance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mbria" panose="02040503050406030204"/>
            </a:rPr>
            <a:t>Sales Performance by State</a:t>
          </a:r>
        </a:p>
      </cx:txPr>
    </cx:title>
    <cx:plotArea>
      <cx:plotAreaRegion>
        <cx:series layoutId="regionMap" uniqueId="{75A03F0B-01DD-41B0-9AD8-3AE340FFEFF4}">
          <cx:tx>
            <cx:txData>
              <cx:f>_xlchart.v5.2</cx:f>
              <cx:v>Sum of Sales</cx:v>
            </cx:txData>
          </cx:tx>
          <cx:dataId val="0"/>
          <cx:layoutPr>
            <cx:geography cultureLanguage="en-US" cultureRegion="IN" attribution="Powered by Bing">
              <cx:geoCache provider="{E9337A44-BEBE-4D9F-B70C-5C5E7DAFC167}">
                <cx:binary>3HtXc9xI0u1fUej5QlPebOxsxBbQjt60KIoviBZJwaNgCvbXf9nSjIZsccidiN2HO3pRNMFGVqU9
eTL5z/vxH/f54655NxZ52f7jfvz1fexc9Y9ffmnv48di134okvvGtvar+3Bvi1/s16/J/eMvD81u
SMroF4Iw++U+3jXucXz/r3/C26JHe2Lvdy6x5WX32ExXj22Xu/aVZy8+endvu9Ltvx7Bm359/++u
dc0uT3bv3+0eiqQMEvic3Dv85FH5zt9Vidvl77aPTZM420zv3z2WLnHTdqoef33/7Jvv3/1yKPmn
U77L4SKue4DvepR/YEoJLRHT3/+9f5fbMvrtOWb6A0KEI8LY71LPdgV888fR/+L5vp1u9/DQPLYt
XPrb/2+97dkN4Zf97ftXNJm01v+uZt/u7/jvj9+U8stzM/7rnwc/ADUd/OSJpQ91+tajV4737DJg
6LPH4d217Vz87tMuf2x/1/J/w7bkAxZcYKV+M606sK0E2yqsKVh//w//Lvu7hf/CwV426k8veHZ1
uPn1p7+THW3j4sem/J+EKdYfGGZSY4xeDFNKP1DBFJWCHxjxL53qT+z4wjsOTfl3ikgI7seyzXfl
w++6/C8EIyEfuJBIMKK/Bds+2p4lWvaBM64xlb8L/R6F/9lhXjbc0+8eGOzyJPgbxd73/PmjJP2u
wf+C2Sj6gJFCEFnkub2gcCqKFZaC/F43vxfl72b7Cyd62XY/veDAgNf//hvZ79Nj6/ap839hQQII
RwhOJNS53y31NPAgMPdmZPIQ4fylQ71sxBdecWDGT38nM94AdLXNHs3+9/Cp+KA4oBRB8J+lTYr2
OVWK3437NAz/kxO9bLo/vnlgsZuN/zeKvO2uLXblf9VkDH/QAEYYpfS7yejzzMnEB6455lRBCXxq
rP/kLC8b649vHhhr++/r/4+N9TSK7p92jn+1y4McKIlCABDxizmQsg9MIywpZd9MdmCYP0nLz4/0
smWefPXZrz9p+d6/+990bH/ezf3oiIOd2y2+tdJPGrrXn367JtABB199LeN9N+Pm4df3hHIIhh8d
+v4dzyLgh7Zeaar/eM/jrnW/vsccfZASQ2uwz5GaSugABqin8ISpDwBPFCKYMETovsCVeyz/ve/H
mFBo/QHeUK32z9p9F/r9mSaIEyQVYRJJRH+QIBc2nyJb/lDRb5/flV1xYZPStb++Z1y8f1d9/739
WaH7hORMGEeKKMqZYOBd1f3uCpgW+HX8/4qssc52dbeduFtaz3Ef5dVoXDUVhtBpMbTzly4f7gaN
YqOwOGuqZJdH8ryPg4JFQaVSg5RcsPxBMN5f8Xoihg1uJaM2GAZ6gkrGTOiGylhvXEWl2OQkJQbp
eD2jrPTTrLnpw/MuOZ1xfFTY466d/XlMTR7VS5eUxuvEpxrNt6rlPk3Jwo34Uy/YSRHGqUnG0XjR
uJ3KoTTCxtaQ+k7HnaEuPkepuqi1/eKwXRd1J0xbok2PvPOZzIs0ac5KXIRG1dnlFNVrVOGVN42n
3iwuVc0TX2JLjaZxCSLJRtvaz0bu86gOulwEcbdMp9kvJmmynJ0RQi9ar2SGlmzRd+R6RrMNUN7H
RlcyM5XDkYm7tjeh7DODy2Iny/yodcmDHlgNp+hMU9yNtv6MSe73FkW+N3jXfCwu0BAtqJylH/F5
V+HqeuwQPXfdfJLP6KhI8bhgTB9T6l3wkZtsguOVXqgumRTdWhfdnSjbLvMHqeuFbhU7lkTywPZp
uerbeTNrcdnh8CFLGfIxCkOTSr0q2lL5rctOxwafNbX7WsY1vNfSdsVTmmuT8Fhx0+HaC1BJ8gD3
Mt5ULYl9m4KzTG1yJeZyXWe89mc88NXY2mEhQ7ook0GbYRpPdGXHLx6rE7h7ky7l4NLV0PSdGZ1G
N1ZORVA2U2zyITQkT2oT5vqUDsVnr++Qr3C6sOU4+hRpUG5sR6OFW08VukY83wwEfNSR+WMS6oBE
nt9zup2ke5zb5JiycOnlXr3gqiAGs6z1da7uwiZKjfTwghTtSTEkPuZNaMIEJwEt28JQbTvjAYkY
ifQydsV9b9OAh/Sr7lzl9yLmZmTjnYtcIKU8TZGc1yWeV7IqEj9P9eMwVp9oXG+qhty187CICUlN
1+ef06TMjRXioq6HyDR6sv7s2djg0Hugs6A+qqkR5XAtu3ohGjov46QfTTokRzYrl4Ubr9IIHHao
8a3wUuR7aO78trNo0XOeG5VwFYiW+pMXL/KqPeYkq0Fp9SWq47tO6auopjfcotsEpYuka2p/9KLz
upw2GFUd6IBcyypf9qRYh1ERyKa9zeb8c0sat2B1etGOqzRyn1PiPvZ41WaVMzFOFlUZ5gEd87OR
xvQ+1k1idCsc9Xxec3fsaBf0JPpYu8qu4F3pYhiza0V4gOx8GZfZuiblUa4mCLzOz0J00on0NJyx
qUW5k3V/VKJ4LRg1VEb7u+3mNPM9Nyzr+WKWc+sPSXEzud4PmfeFxDj0sxqfqAF9wWESGoblKdft
YPqefIRcHft4KE56oolJVHGcFNlJGRMXeCz71IjoE4kaa3rt4Kze7PeQx4NCyYeYWuF7rLtWaXnp
5ZVapMSbTCZptSTZeS9HfKRosnU6kwZiwY/aJFtE4jxr86WcV12Y+HH00DK2jtO6NSjv4qAsZ2da
VF7haTZN1W3j3EzxjrvStO11H8bquKby0pvceZhlvlTx2srY12nimSyqOHi0W+mq3+gpvBJeflm4
XWhjP+fRrXIZpFbS3eF+OkqGu6TG66lN8aLtyYJUyshu+kJEURsvRsLHtNlASMaQXPp8HemKn6W4
CBSbz9o6/kRJe4ItuyVzAz41TXkg63k4Ui04d07JiUJ9btBcnSTE3QyV/CxGUhpU1jtFwtuhwcdV
Ko6QTSFtsLoPbIxmf3RhE3jD1C9VT5Fhlhnc9WfTsJebtQGV6ozgufExVp9rzNNFJcrOD2u0pq1I
fUjsflYMCFTXBx7PioVtiPb7GF8lUZcbPMZwH9c/6AmMlGfHNbh2acervCTHELnCAJIOyrQ4ChF6
8ESag7fUYJXrarok+XhGs36dlHJVE7wM59nn4QOPs0VX0CM5IefPkzJhKfrtNLrTOikH0075mSC5
M52o6LllPKiHNsibZgMwQC0wUf7I0SLqE2PpvAhzl5tWj5OP0/KCMLcMbX2Bhx5qA7bQ6v1AMy9h
gZ+QgEZciT1PSQCvsD1SeIIEBBHaZemItqjKPL8irDB5NpVAVb0mBQPiOQAcIEYjIinXMNaQgG2e
irFQqbosnNC2bLo08ouUDR/Z2IxLm2TlPZo5u27jGClD+yEsTRrbcACPZe40k+O47NNR3yU4zaNg
sog/pLaR1rxxRnR4xj1WI5Qgojn8rw5UkTNX9aTu0TblX6Od1/m9Wsl5mY8P04MLW1/GFvrQ19QC
bP9zrRxIBKLxqVbKkU1p70DiseaLdhXeh+AB50ffhPyGpX8z8Xf4d2+rqUmi+Lcx2I+P/3qCYk3X
PO66d/bru2sHQyeAGvfttzHLH7/9/CO8+jdZe3D87MNPQP1PoPj32dyfPPzPcDrlmABK/aHdn4D6
H+zAH+D+ty/9hsphcKalwBrwt0aCPAHl6IOGmYwANCwwJfsm+Acopx+0AooYMQw8sADHeALK9QcM
9LDUQgHC//12zwwCXclvn5/h8QM3UEwRaAOhvBEB3CUFGU/dIB5pNg9RNlwrL07PuxSSA6kleiMG
9870FPMrprmWRDC9lwW95YEU5Lx6iEt2nRVBzxf8vq2Onb2Y2eUTtb9wm8NQ/yZHYcIlgQEJRwdh
xPiU56nXsWuZnWCXmM7zE/X5dRkv3kUxAfGKQWn4IHAGPuN0yjG7rm+KaWGr1KTsZMjJEtHN65L2
Tvaz2p6I2sfwkwRZQk4D55nZtVuO2R27K3uoR1tN74vwIss2HNomKCJD4QtSG3xJCMC4m7bZaG5E
Z9qTPF+8fqJ9qnxmR46wgAEwRowqhql+fiCWuZGOKRPXMTQYuPoU5SevCzjMSopTaDGVZogiSsWh
gCaxvEgojrYtE3jb2Kk0zTBGfhnLdKmapve5Juyq1zF9IwUftqXfJEMsQC2SWkoCBP9TXcc0ifq5
GKOttBvVrVF9qi+G7uH16+HDPP9dCgcXJVxBtj8ItzCM4ipN4X68jpc0WTQqMa71Vbpi0BYJmQX5
Crto9brYl7RKIL6VxBLMhg+kUldWToB3bAte+LM4JZj6VZkaG69wek/z+Q1d/hSGHLglxplWHDMC
1N5zXXoEthVax9JtyU/a9GLiD+GUvSHj5zuxfcbkiDEo7N8WEp7aK+/StE5Jk297lZmpOitU6ffT
wsugjF9R91aF/tnzn4vbX/lJKE7aRTTJ23wrysmMtDcAf183En7pRkDdcPBgmMALfZAkUyLTruUs
27b0cux855l6XkTDlUdPWIkXXLQmLNDGdmTV8GXaTqZkXWCby7E6EcBDVHb5+oleMiNEBAIgKCUX
aK+TJ3duSNENwJzAncOqCyCfzkGR59ki65vd65K+eeDzxMIUFDiYzCgFcX+I0RKRTlFUu2Kb2eOx
nE506Jl4ZpsIJQHJHyxeAqVUGmBNAvoxHq2hwxulA/+cAJ4f4cDCVZa6yiV1sZ3zeSL+ZKPqMVUV
8XyRlOVD3i2kc1YGsXTzCRord1tyMgofsHFxnTOVQBYuoJ0YsjKhi6b18vuWi65+I5ZfckQNiVFS
mENCqjyIZY4SbyjmvNhWih/psb/2Wha/EVsvyNBAFAIVCE0AIfKgjFZF0UUci2KrUFWtppREvra9
fsO9fgLmCjIEhYz0bZEBIPqBGB2OspyaqtyGbTeca68htzpMoQuwc1uUwAv1Qhno/KJ52fYzZBA2
ezlQe6Lvg0aIKF3V7ZWe5Jj6bZU74oexbuM3TvlzEeYccqag0NwRiITDU7pQTlGlZA9diq+ixsRN
Mvj1fFlHjy5dDnZJ9NXQb1KSXHuxNjW00VO7jbrYn/pVFAbUW2jamao+acY3fIH/XE7gbFCKCRdA
0epvz59EKJpRnQuvGbZeva4jvKzCLx2CTJBeRfHgh/N6KtsFsGGmkMvESzZhn68qbMp9k2394nbU
t8474czYfCn4Ii7Wefy1S8ygzlUHrGK+6prTlJkE2kM9VyYefTE5Y6uFJxceAqxY3Xps2fLTumoD
FN6XyC7is+Sx6FdN9kWktxpaULDo6+ni50wJzgJjvv0MAyC1PMiUXeK5tMd82BY1kLDQ74oF6nK0
ZGnytWX1uOiJeug7L1u8LvdbR/o8TYFgaNDUvooC+jsobDgJReKQGrZ8/BTycTOipY02trya7BVK
Lqg0SXijx5vEo76LTaXxojqnX8SGeEfFCbpOZZAq5adn0GBXkc/xedwaN2/YMVNLLgJ8OiUywOOl
nBbVIrkgeilTZ6rGjKdWrPrEr+lH/Uh08PrF6D7UDi8GMyEIRSDlAZ4chOLYsDGb4nDY9sB/4+VQ
L7P6ItN+Gzm/0sVqEidTFDBoEU/ERsS7/iaMTQPsL/ILd+v1gbR+qNZg+tMpXswyIMUpUNPKC7D1
abjO8hrs5E/uOApcfPH66ckLYQDdxR+nP4DkJW8HGTbesEVZ7Pch8NrsXLN1K3zJVvF82tWVEUkg
L7kvjnl0LeRp3YxGpit1VsQmzrw3HBSTA31qDOs7DO07O8Zh2+CgdGZFn0s602FbzQ1QyHSp55sW
pgeNMiwq/apvrvsxaJkf8o8xeSNl/YQyD6UfljJXd2PdY9BHH8xlGtSOAo+TmIptKsd8IddNRo7n
+q1b7/X81Iu+yVUQFoIigaBHeA4Yhnzq1KTsuHXTMu+PPNma2c5rnFYLlp3F09dGL9MoXaPxmPM2
qLW8Klm5cuA7/YPr3nBqvE8DPx1HA55iAH4hbvdu8zQ71v2QAKsybuc6mMpjmWGj7UKUvscvI3wx
GZLaQI1vaeEwO33TwhOxB9kpAYIXYDGI9ZBbKNwums7040kttWnS9TTdeu7Goxtlhy82mNLzAUvj
vMTM5W5ip678+Hp0vOyLT86z99UnamBRRGSmm3Er71t2OTeX9by23l3/VfR+Nl9DE9mtx78akt+V
oKGNIwhJKPTPhUrIJt7UdeM2am6y8Frm1mDifH2fVUtPbGWRmCmg1HB7WhVHQP2T8NRrr1J82eTX
GJrp6I22nRyCmoMTHXrDnA+2xv0wbtER4BnJriTMDyLCV211l6rPVC5rUZwB5Vp51zrJzAgnazfZ
vKH9Kc39or4Y8WBcvKXTSrBzldRvNAD7qPzZXX+ojB/4TR9DvWsRqCwd6G2lvXiVdPGxV5L5rfxw
mO33qpCwkQFFDGElxUG+5MlcKRrhcVsA4dksegGTqobGkIw4DiSBqWk8wgxFT2pelrx+dNCpnzfp
MPlRV54C/ApNO8KwkdRxt47z5vR1j33JUpIJGFeB54DvHCgi1d5Ypu08bvOsBHXzkm1UJPK30sNL
+n4q5iAuRNrQwmtBC5l34hWfVfE4h3fijpQnCfUj10NdWKdndrwm09nsGf6G/JfSxFPxB8myzOI8
oTmI57fpsOrD4wEbRK8ytvOG29cVSvdXOXQtCWv7GLajgDFCB7ilZ9DetdCtAKD/nKtzh2pjy35h
03WbmSE9lmIyA07Ou8wFjf0s3G4CHDeXGyS4r+xxFj9amAEWSzYeQ5cEAP1qLldZy8+UF65bNfiV
d9G6euMEPhrY4E/Hr9/gpcoixX4LQUuMYFj8PJ1Uk+YZB8fcjhpWCoLK1ulCRRMAkqFyaQAYHar8
PDVv2Ogb6/OT4p7IPVDcWEdOsEyM25ZYE/YBjFSWvKI+Cy9k7mcsWw7eJ1ytov6005shKoyCMTUx
YuBBLG6LzJqID34Cya08tm+c7sUCJyUDXlUJwMOHA5Rc8ZbNMOnbNiwFgPOQV2c8D3IFhW0DjKAc
PNMchflbieqnluhb/tDwlyKwDaKBfzlI7rnHBp5GYA0e98sUeAmgno5FOJlKlUGoJxNFMIHNF154
3FQG4dOq2qZtgAFbztBdFDM9ltGyFBeTPapgT+N1X3lJLQrQF4YeFtZPoD967iy9GEpgLFS3bcaz
YihMlVzBlHVkiZ/1pU+nbVSZYTrhm9flipfCTLH9mgysmAIzLA4S12iJrWkDeqFSxszUGJVnMxvw
KQxbySXrIryLWJ/e18oyYsaBZwGwLv1p6HnucZqUAPKvqOdHr6vW1E3JcTOACYKkKfBdU9b4DGZV
zT2LYVhsxk5Gxx3xPBVwz31RlsqPg7bh+Tw4edOUQxWZDCTA4ksbJUfNlKNjEom5XZdFO22BpSeT
nzBoS3E3l9u4oyn3UwEDAVOHeZMbjrJuNc2SQsc9Wg9vct7nnwBTgY1z2owxbAIw9wDMTbLtOcyO
vXEiG+cETK+w65M0IDKfb+aQ7Mf/BSZpaWRd2Kk6SRsYBkamjKruKKbwlWCaCGsWFfABD15OQ/HV
Y6U3n469neqTMW2HeQmzy9Jukk4X0zJFlIRnOXVeu4y7Lv0ydTBu9TNKGxekvJ+5mZLJcz5pPVod
wZYb5Icpo0lj+ipjrcEiFnWQt0nKz5hVtti0uuQUOO2kykwJTj8EeUer0J/mdMxM1rcU1hpgcId8
WmeqWAG4neSqaVTcFwGqlK4h67V9kkymg1Fs8hn2eIZ09Iso6Wp3lmawDuSXaI4vm8oWyVLbXFVL
1oRV6tuojyN/7HAiVraLvZsRCvHXoe7oYzfK+nOZpz0wjr0HdDhsPEjQQhxPftqpeDSkEyI2shhr
DAsyE9CTYNDqGhYXNPQbqMQKDErIDSx2JRWsWXnDNeR+mJozMbCrRpKs8itmhTbMi2yzjqVC4TEV
CTrpQ0exb1m3EpWY50VZV8Ps53kFjW4I83sLAvuS+Dq0hJgSJSFsDcCFRr+fhUwN2BcSYC3QMABh
5wHRzcc++TxEwHT6XYVhs8UKTzS+qJWHAlrhbPJLmdZfwrF246IaKwEj8LEmjc9bGA2bCDZLugB2
D+J75ElWwbpQjzdJBhPrRT1UYF8xyBQYjizOCjMWTUsXfSnwxo0Zgo2eJq4vZJvLeAFzjvimKzsC
rAaHWbcmfYkCJGZAqsBMhedVMTV3vdMVLAPldZf4ykH3b4ah4B+VDZvUh8CiH7MMZglBHBJaQNvp
VA4z/K5vfZHhZsciDEtgnhyTKw3eABGJ1QhE4cAj6LF7SmCqThuyGLIWFi8c7BqtbA0kThtVnluP
bZvdR6FiR7rINIW9kjgdFlE5R7k/lwW6VBWrL6qst3YBOK67aDkHE2ewgVYam/IwPBGsrvyQTmO/
SKPRDkbnHTtlNoWeRMJG3smEMHCqo071jsncffRyOZ9bmElxf5osrLUVsULHMAybKqCMUHFZ4bgZ
A5IlOvJR2C5J6+J22cMCyrrv5ibzgYcqL2BBL60NHxL3SVcUGPph4PWmiUImjadE9NihObvtkrC4
E8yrm0Dzye4m3jB6kuVzRS5iItUuzKT8qDNcxL6ArbICVingqellD/szJJPd2sUwxPbz2ebnNZ/5
ncexboMop2m36JIs9yfYFIOVu4IMKIgSEqV+7akxOsqL1ipQaV2dj8Ucbesc/mLApHzQqxaWlYDv
6u0gjJiqkZ3HQzF8gcIGPXQ7Jf3XqNc5sNFhi2AfxOOTmfK2XVdzqanJPAe7I6Hro0ANDtYpkoR7
nyANoKPEeXmQuhn2lxoaQhvmRS0+6+HvEWC/RtHpoVM8drD64srtLDzvFjxfgSmBlb4s6w5lPh+m
PDWjZ/XtVI/opqXRCEM/T4yXLC1GICbHrL8hky6OEI+7BpJYiB8b6aXbplLhPeJWf8zyLDolbUd3
OLfkouuBel/YmAHkb0s9F8e2U8UGFujU17CAtaz9ziM7sTANyHxFxHybdQgXfqvn9lRnDFaFVAec
saFVFd2Uui8c7ONJ/Tlt4vEj1YWYTWbtcAZ7MNGd7PMWGVf2sAPpdN0uylDK2uTzjJhJYScBGd7V
QCGIxDsncZXczmKwNgB9hdjndrbNIho9CnBMJ80D8Tpgy0jhOSBWgJ43yO5X98SMRWZcl2EwpOpK
YtJaw77c4OLocsAxTEr7qJoio6CIzGZmLhVrj2ZIQIpJxVUfphU3tInKZWen5hEGd9Xnug6rqw5G
OLfzmMwnIYO0VNoJlieymKzzpoNhXpOLFDTRD/x0TIbqC6+rcdfkOb/0vLoFWgQKXQYWlQqchrS8
85sQ6ppfzpk4mlvN7uPGiRuayIwsq1jJo6Gs+yygCS42fEYWG+6psvE1t+C/WoL+DaNjeDqEs6ar
NpJgJUGqFKjzAnWwCNkQaO2yMJpKXyniNogV9V1TQ0oHfcNGX1DGs8w2rJtlUvpZ0mc5OhoHOXSR
wXriOfGlm2L8NWVxXVC/LzKV3fC8KlllOIGV1tTUideLi64A4AC84MRHWJ2itqPlHephWL+gtLPe
ApLrVB2rzpbpObV8BAasreQEqTZUboU9sJ2ZBwCLeemVjeno1Gzl3LPJ7wYxApnCwxY6l6kWp01U
J5DZcpKrYMQzCjd9HXvnMWKcBrBR2rQrPYzDcB52xJZ+XdR1t5mg5TvvYCk19HOYP7NVknTJtCoL
oVuTj03aHdmycPo8hnb4FPYNtVxyqFBxCUunDVSRAY/jrqucyhYMdd55mYyYQHl1HguIdqFbxFOe
hEFM0ro9KjXKhT8CR72BPat6yQrwSpMmWiR+0eUZCqyaorUoJrbEdo6hAlRYZQANOgvleRrYuKHR
1H9EpISVpLAv0tM+hxR23ReDPRPUDWMgXeZlfhHX/CtvSl0u0NTgr7kcKVq7wkFqHfWU5j6Ja5v6
udPzlxGQrfazGPN8XUxdfGFJlnpnsctYEZAwqi97OWX3UIlEtkCiiNaezCGHlzixk8nbaEKLGZEo
MXU2ZJcAG6I+0N5scBTWMJpLx2gyYcaTRRyibqEkjdINtzJRi1nN3W3RiVCYomfZ+dg2s68bx6ag
gG3CO5nkY7tKSttd4AiG1kHUOHTFaTp9gVJMF7GLlTU5oNsimNA4NH7SiwYHUe+AgS6SeIT9WlAR
rKkyG3UmzWJ+0zS8S00servmGiZ48Ff/zQOOYWJgdM3K2oyxij/BBrYm/oiicB1mFbknkHBgqxD2
AplP9BQDhUx1Bbt/IRV3kURR48O2+f9xd2XNceO89hfplhZqe7ySWurV7aWd2H5ROU4iUftGbb/+
HjkzX7rZ+lqVPN6pmczUpGKIJAiAwMFBGVgF6n0lMnzRyFbCmPvvkSIjJhylXFNdQmr9HtqodpbR
5JFv60VWS44ayM2DxNIu3Es07kcXLwKJrKQuAPK6H1l5qMWKqEdKCzN3wjZpHvSsJomVVoi4rIam
Ybw1EIADUik05Uc8xP4bEN/5ax/JCBiNtv2uSCxvrKxlxVEfaX+PWDN+j8ZKfS11wlJLrRvfcJS0
BqhXHHK9skhlarpNa5o8w4CPCLcyIT4CjmneqT18tR0WYv9VoLr4PUpVo7WzKDcPalgChMwGxXyL
xFj4WiO8L2w974VtRcJYtLImTYBlK3IirKhKKfAOQHfnTjpoQoGbJcqlHUUK9lbviPzcN/EoIvpo
RcmSFC17kgs1v2sYMMarXpVa6sVdNSaPqg7E6KEcyuqFpFF/NMy6zixZ7JQIT8wkfqAsj6C1WYJb
2IxaqjqF2LJgXRG9uws1s2s9Rcub566oWG37zdDf96aQfyuRwt2UatyQjRAYGWIgv1XWTdWr3aGr
s/F7po6EOho6Eb7dfkLOpDlQFAWcARUYwCauYIB6mSVGLbSnEa5dyr1R8+q8dPssXSndQrpxeqRz
qQ3IQl58wvEA98K9kk0zNbqAGO2J9McCJeS2+xILribvW2OHlwN5vL20uaKEgZ5nVTenmvJnu9d5
GrolArZNUoBNjVn+1PeBvCog19VNYosVzlZJ9PKBIh/wJAedvk0yuMXb3zCTcjOAmtNQdDZNYJj4
ughJErmiZnt6NELZYowgWvBy4XsCSG8SebeFKWRmgzXxk1BBFmEbOGnJaDIBrqU7xdow5QFU4THR
GwHOMg4AGwBGZdszJE2g+IMTNCioiT3K3mkeqrEljEb5Q9CUwW5l4btpSGQbF3nhMj0ybIYCz45R
4zmWQwUJ20Gz4cG1desXcHUmEmK6bjYrpTLeK6kuPIGFkit0CV2RoSEWQxjgEnFAXRhBIHJWqlKO
f56ww1sYaC5VMwngOdzi+1AsA0DZUVBMsq8qjB2w8Hr30JZ3tfJ8e6PnChzoCJVV/KUhE21M2c+z
AkdiNIiKw7w7EX9lkk2U+xsTZccMJrvofrZJ7tRp+nWoOzvVBWsYk6WE00w+HR+gQqewYKJ/JqTO
PqCAURl1IBxPJXH93vAYwF0ycqwFwtZu3FXjJqPbVAgtjXyI7Am9fa5RalY/vGRRsFB5mdNxADkJ
+mkA9JL5Sq6ajWpL1AKQAP+tZB+DeYwLq9IsPb/Dq/Bvdh7lcE0hgHqpaA272Pmg6uUil9vupPjC
h2J4ke/lBXKiwTZPak8YB2dgvUulHqj00ZGByLz9AXM2DMHKf+RPV/Bs4wddhQfNWHeSm+jbqCdo
f9AsaaRH7aMVCjsJbCYfb4u8Qq3gkCEPWwy9Ri8bf9hj0TQskRqAD1C1jzYl26vJIWZH8SA1K9rb
eZED/7+TItjQ0ckO4xJScTa/ef4FnL4LXYb3X4QvGIR6LcWlI5ZIcmobKvRWpiv21LxhtKEbqVaq
Lli16d7yXuNcNrfjSAlrUaRhx6NBuuulelOm5l5l2t3tXZ7V4rNN5sxHxdKSDNONUkIBAR1SOWrm
+vek9D286u/0jLz8jUCgquB+0ZiocesS/MoQWsCQUJl8RTtHEz9lyFQMjwrwHM5tUVfnx6OUuWJG
mo4ELVc9eXqJ30vkBx5DN/mafYHOvsdf/0YWVFYDXgsq+2k7z25Iko/mKEYKkNdflJNsE5uupAf9
IBxER1styOLN4Oe6zmRx1kCXetSPfCCj5YcUER2yYvdop2OjHVg6unwstO8oW+1jHFao29yWfVWo
4WVz56cUI6vFGK0cu85+Ma1g/UZWo5XboUPt3n6tT+/vPwfrCW2aC5Kv7AEvmVNVnZCQSiEkt9Va
zO32qD8qgeVZzZbukU24b+803xGWxPIXhJc6ncXZuQboRYubEOeKIECzDCd6Dzbh+vamXjlWXgin
qCLJRl0fZQg5FE/F5pu/iT1zK2xMD/167m1hS8ozLfhsQWZRJlIEWP+TUz5s2i/CnwLLUfdE6Ik2
I83ALeA7EMrQDOK48smTao0uMvlr06useOlmTxp+bh2xYRdSOMvclr0ykNQkT1W4Cnb+/b01esKb
6o0/UVEOrTpYUr4ZNbgQyF25OqQjwXsMDQ9P1clVkEHYia/kPtvVDnPQ0WRXz+HKROr2flH2dPi3
1srdOF3TqszHy+/J8HJr36+WrMlULLv187l7VSgCgP8Zfn61Fyx95++blX+E5nn1bvBu696VRf70
6SAWASYC9h+9NpfKR8Ogl6kIHGWX/ejoQQt1JM0BkXfQjJnUVu67P/Pm54LQSRnOF/hLqILyKTwO
UPKc0DZvMrFpETyxwR6MbqW4KvGSwmqZLZhWq64N1mxYsw5/3Bb8WSy/IZhwuKiiNI0kVztEMONG
Ch+p3z+jMR7JJwSKCBZDvN6RqrBE+iUXgl2SbbrugJzX2kQVFf3S9kiLTUROKKWU4pMMuF0vexIA
Mz6QRDLqVGRttF9ufzNvHbi94iEhddk1PcuxV1rrJBskkaygW6P6Z98WM7c1aBac6A7QC4VHMad0
Yd/lbFRqYHCQ13DDFbo7lbqw0i++6qFimYROgoSPlj4k3+pnszoJWbZSRt/KTf9eFg4Ai2j5QZSU
bXWnsft+9Dpl3QNKcvsz+VuP3TBlGX1haMdBs5PI2WXT0EOpEKbd8NJx2/sPqrIpaeIMBEUQtiDs
s6GJUxdIU0C8M/VzSBJ30UmhoHO3JQiyoydfrFeyXnsJciMZCkeoeDl1c0T2XW82Bs7D75G1KYH4
1atj5VdbtIIckJxa+Kb5Dfj9SdwxRaiPFmMpAl6Z1HYpaqshew+2gaciZ5V0rfs32/1b2qScZ67J
p2MfC6mK2BBg42wdKJ0liZYWf4hph/xatKCEc9YIGw5AK3r+UIbnYQRqhvZ0IAi7E4gsNhIaz7M8
GvdSAv9mtY2s20Y3xK8AQP9Q804/IYcjvassW4LV8gb+U8uAEcM3iJomGty5t6RgaLPCsovyIZQf
RbvzUYYLApvIm9sbfBVo8KL48yz73KwUDTtc6iAAWDcvZcucgdZ7UdiCu1V10IGPMrz/583B01XC
Pf9EswCzyl2lus+KaDAAfBaHtUEHt613ud0DcM1eA+ZV7Mh2xojagAVsq1Nl79LC0qdNvLpcZ/I5
J6DEvl9VEqDLOssNSwAzh2X2UbOgUnPgR/TFEeBS0GgqaQYXXZWov40pBTJXPba59YIVSY91um50
cKB4aWGBCSLpH/XIRjOLJXf7MX6UKrcZ7TpmTlO6o+rER5Tv7GwRnjqrZmefxu1A4A8pG/S4P8lg
bGjspFaRjQbjBZrUX6LIw3MTHQSP5UtTN5YyoqnhzmSPjc3819tKOOnY1UkAFzlxvwEjp3G3vMaz
1jQoBXinzV+oWX4HWD1M328LmV0sOv8mDBs65HhbagDVo0oRFpv1kgAMHlAFPlqcEEqtcr/Zm4BO
3BY4q1+APqMui1QFOg4vbVeGcnCXsqg/oQoVbZV6jN+HMMp+9Xn/4si9/7VL513Es3t3JkW5lNKb
ip/oEqq2SszI3u9IsCuUMHRztTGfbi9o3jrqCJdEdeomVjiQlUJ6hWhFCBcth6gFWr2ETJp/CIqH
GCAUowRXyGNz+Jv0NfryfovlNtIvI4VqDdRDKA5UfMv9pxYY7uwIopM2vQeTz9Kdnd3TM4Gc+c1j
Q4pDIwFsu6XDNu/7apWzttpo4FVZcKezWqkj6wt+YA0dzdzaWqFHR56S4QoKnb+LfIXaRZWTfVWj
sBPmeM7GcasvCJ03+mdSuQWmIJYyMoBJTnKXr/q1ijq80B+rNVqqquygJivgNtpuJaRLd+K/qNDv
9XLupkwENQF7DuCwJiCI6HMx7BboDOCD9O/Ba5sBTiU9Ce3CVZw/0N9SOQMjMUQtvgIbLKrNUUYc
CYytIXQLFuYqH/HpS1FhQUIaXdRISl/eRakS2ixWoDepv0KLXM0emuhkEGfoNulKZzYKzLmjxjug
x6ymswbzzzP/AF7+Kx8u9VK+QM2sawQss8gCZJvSfB/rq2Yq7hVL+ec5IOqFLM4WpL4cSyzAQVJx
HaQmcAoEtVFPLqkDs7pR+9FufJeJ8ORZ4AAI7xDpvs5ezfq91DfCeyD8lPsdydHjSRbj5uk8rxwK
kg0KmZCyV++73s/1Vprw/EKcuxHdx+ZdWUavhXlvRmtgH3ej+KqMj6m4jZq1z5gTCfVWMPaludSO
tPAl/IOPgu/KkNumP7V4wRH0SGW+qwr5A0NIdds6/5cT+c+i+YearwGeJpLpASW4hHw1UVgkxlOT
HmuwzJRgroITB9FRbzgJLpiKMzNIYOWIOlId6bNjj4pwQndS3NoylRa+bmkfODsnKFnbkgpuygdx
0LDW2Cs4iqzQu70Hc48TgI5huhVJRMGTuwB1Y5IIcAy0vtzV2r0iNlYMtCN1ab5N5aXa09ySzoVx
N4AaYdOr+QCjopf9O6HtpEKkd4CclPZtmqpLezjnK361toGuRtJ1LpI0hkaR+9yHeXkP8m91uBE7
w2Kl7nXfbm/jnCAdLcgQY2oiorJLO+ILamfIRTec+rJ0xgIXW2DPRdWtx5weDbJkNqdT4W8rWpEV
kIaYKAHw3TdDjCctyvzDacx1L2bPXZ+66djaBtsq5s4spK1Cf5pop729yjmncC6WU8lAapRYDfXh
BIC4Xm9p+RLH7m0Rc/p4LoILzka1H/JM0IZTW7907bECfFMKXYpOaiM+VfGSd507N6SzJPRhoDtE
UrlzE6hfKkIuDCfgQu0ybuxef5DZ2ujQKoRC9+21XYe3oCNREAlKCAXxZOacXdMmaoL+9P6E9gj0
kBFf3Ar5IC7s4PUlu5Ci8DfaiKOEBiIsublt9LdRfylye3i8vZTrfbsUwt3kwKj6CDRU/YkM66EC
69278pbLlh4v+OdrdfhkcJFRukTRHEXMy3uVoh+l7kp0V1X6JjQ26A5fxcFXDBqwxUhEU8ZC4v2z
J/ryYl3Kmzb3LHsC9O4gtpGCp2cv2b3xDVFPL1tdvxoFJ6gBdGg3+YtMvwvDl1Td6cP3AS/tIhSA
kSqQSYrWYfMR0h8EvSTDNjOKtUw2cu4E8CQdA+B16RyW9ofT37wDXlfvsD9pfj+MD826dlrNymVH
CxaKnFdFK0BRQOGjggrGRGlC4bkcIEUI496EqDg5KG24rotV1T6BY8cqO/aUiV5muB3gsl08Wmir
mdgygyBGk7nXiBvW2lL2HmXvIRJSqbqRw4VS97XaT/xsIshcZAltV7wvHwz0nYy66p90cXR9eVNW
0nb8OTEd3tb8OTmo4gMTbuAKazzdRKWVdc2KWjiJZrEFN9BHOQb6Os3SdlXI/RIX1ecb+1wh+SIN
p5BpkQ9p2QvkqbOjTXZfHgKwfDoVSibAtj6HW/a1Xt9e4NWDgxfJ6VRk5mmpqag+iV6/jxzr4161
8ZzbL7XdXr2pkKSV8NDHvcYzAPxUnKWiZpIiLFH0p+JF/Km7yJ2Ap6G2gDsOrH4VO+FSwMdbLRAa
oclq6gcApxHShNxmNooSVsogh6dhCxbBbbCRVt2CwZpZFGTgpoCS2kRilK/NlzIwmbGvhidhDVY8
N9iC9XClbqWVuA4PwoIyzi7oTBhnHrvUUMIk08ITvTtKX7P33M2XtGHy6RcKOO3ZmQhuz2Ixoqwb
sZ5uG97TNbGze+nhNborN4YrbBZUb/pht4RxqucrJZJrBMIqV1gL62hvbMtDtY7tYuWvpQe6kbbR
toqsBbF8OPWpF2drnKzsmdVPhZ6atCXhKdyQbb/vd9qm3hM3Wg1Lu7kkiQsBspCNgpDjwOK7E2wj
eRptyDmU66Vzm37Q9U5KEzM6RiihC+pySZliJmosKuEJmfCVtg3W/Vrx/GO2dKVmiKBQawBRIMhf
UdyFSbwUhKbLXIu1ip7y1ejK9ugkjrprd5oTb0ZbscHb5VC3s9j6yx8fGjFExQQm1CDg/zG4rWQ5
4L9+IaNXBLoSPKpr6iU/dY/sFksc14d2Icnk9pL0UhUkLSQ1TrsZLd8tVl+VFXLvC+H1tbGH9zpb
Ek+qFXY5mtKmJaG5J7h7a+8/XDRMHgY3fAxe0UWxEO1coVwBqb2Qx51dMUSjUDSQN0DrBVtfMZc5
29RdqhtMlJGcNkIQStYiKLWJBsjwpZLkFHA3ZPqjU7mq9olb2onz1rp4Rq8pkmloqh3u5aNxLDfg
V1/rm+Gx//heZpa/kNRa/A7udRGleMOVDb6j2yYb0HTZzd54AAQOCO5V5garwKObzmUv8Sb5Et2Z
Hohx7NjVN4snPatSZxvCpRNpkpJSNRSQzu3ZaIWOdGccpVVolU+LueBrm3q595yPCI3SQBCBNRcO
yp8WKJ+Fx+brxyv6LQ+VR11/5a+iBVKEa+sDTj2Qik5pb8SMvFHoi5AaGH0yKZZgjdY3zfGfUvfP
vd+lFO40MT8R7teElOCdbKWdLDmVLT4umJlrF3sphDupOJXzVgWz3Kl1tcpS9qE97kbfNhzxWO6b
960dPRSHEm311m3Bn+yKlxYcgpG8+JeXkPOFhS8B6T+Al1D0yNb3xG23jTbBtnbppnaZ53u1V60R
4650T0OSNHe79RKn53UoCAMBoq4pQhNN/De3+G40jFxD+8qJ/azvpF1q74NN+SE9Rwfp/vZy52yf
qUwUGqCjNgCO5nwwqBRAUjSm2alywAPkSHBYxkZzwDBtmVv/ka2XUJtzNH4oyKCYp6AxA9khTn3Q
CkYEWcqyU22VyP0GK9O+X70X3lq/X3Ih/MsfhhaikNcApkvEneDOUtXbsmj8PDvF9v0iknH6znNF
QfAMSozffBlchIarVipjhhSeU4GqH7SH7coyK0vdRAd02xnuguOdeQheyuMWk2mZTvFJePsDWfGk
jk4LniC38H5mXmZnXrcevuGfNXWRGlgLm8RbBm/y/uTXkmGsJ4psYEq4JfuNpjEWgksCKWLR9nEZ
fA8k4e70b5AnVC5APuHWWVDRyUtxG30BpuYUxu9lvRsI605N4h40DUGpGdrGy2p8fqrXC8J4jcEK
L3AsnKxSKDpSD4BV7FRrqbbDewT+Z3MHqElQ/ZzhZ4Pjae97rj4s2a7psnI7dQFU4C5zU0hRlago
eyYbcJKfGLIAFpjfvdpu7o+qq7hvcAsO5j+AV+kOjPnIu6EkiZaDfP1w+9A++TOuPuWsMsltpMHE
rKINitgAY7Vu4w5b2ZM90fOfBTf0ihcAB9z+w4k24rZeDcMx94L913gzuOYbc4NNgZhI8jo3+4nJ
Arpdsw1+bVdP1E3sJSvx2e5w/a2/i27ct1Yyms8CiiJjvuq2jSt7eGs5wof2NH1J9hN0dm7m/fPe
//9Je/5xOUrqN4P59A7/75zn/8vqf4cVX/6Rf+cQgaFcRILrH+ry6Yf9M4dIkv9netrAfIO8EQ4Q
9/RfynP8GYKsBTh8kHAC3kzHPar/mUNElP/RwYWO/4+a2tTaYvwJ7zl3nUCwi7AZXLOAfCImQFRw
GT4Haa43oGSQ9/oxA6orREnK7l7ywsmWSCO5wO1KEhcsjuA8iHW1lfco6FsUSRK6BanFaOfTjJud
QJaK+ZwpupLHGXI0QwdiokBeox+t0ti0ieNjuNHZWd//ukDngI85IVOnxJSQwYnw77eCkEgVykHa
ixJxouRNTj8qKfKAFVgQxLmlz9WoEz09GE8A3v6cJnWeR9Ar2g9tIO8BFgDGERSsBprZiwXXMCNF
R88HwD/IPk60Y5fakLQopOcpEA9B38IXDT56h0QwccZJraxv7xznhaYFQdSU7gVeZkr8XorS0WWe
BUlF9mWH2Rs6KHKcnoT+wmth5nx0AmiogbqICNQXp95tLhcSmtXIPutQC1da9cSCDsSchVEchrYm
C6fEvwI/V4UKNzKPCnio0Hx2uarWCASUmA0CwhGRgdUk1dPnvMslcFXQPsAgIlEBMwpVKxDJGh3A
FnEcVO+sSvvYqXOzVkF0rfqdJZCxwiwqvdDfMYugCFxJbdA3N4ZRdMp74NGoIkY/w7LqKLi45PY1
oLrM7tuhM9dREcfqKu7xmwvL44P2z+WhlRNUkqBQJ7Bql8tjdSeSYAS0SaFiuGqk8o7ENHBClFrX
4qjbvS8cU8LeCr8Zt0mNjGtZGcof5hamr0BmBvB0DOcGTOfzEM7uglb4pda02GRZESQHmXGLmM0h
MoaJlSRyBRG97wU6vk1xE1bj0pWf2wT0meKK4OkyVY647BDJdRF8QKO6J+hEtRXQZzxkQBFW9bgi
4DnZ04g4oKwuHVOLNrEAqgVV77UFpNnMV0zE1JhIh2eoCWXjvqIx5ChtKFP3MjrfXjSW+WuwZL+2
bRSvqSx3KxBdxQc2jMwTMOJphZlL0rruk6XE6tU9VvHQwXw9UYHSgx5dvlSJQjFrpTNyYafFg+YN
pt4/jWrnLxgmPp+kAzeCLL4O0wQELuj7uPgF8NxaqWUm7CrgV3yAvfXiuxmDa0EBE1UYocW1kwy0
FFf0EDz9oaWaRIMrEIzABtwx35/Q5xL67INR2BnStpISq9Pebgu4MlKXAnhYyjAGlRjLnbCT0TA2
bNvKBoeeqC6Ywsn0nEWA0w6i5IH3r0EUYNv4DGAOYCIza9PcNS3IrCSqPhGhcmklR04U+fE6MJJw
9ccLuxDJ6UZtVFVax7q504/JNF3v2YifF9uer3wWty5OM7o4DNoWtF27QHzrsncV7CTJQqQ/c0Do
hUGngYhyPpwWl6UVFa2OBULDvYDJY1EAuhmZ2X3w0CpLEPuZ23QhiSt+d3WUSfIYhntMBQRqFC3U
tP96+1Bm9GAaooPmVcR9AMJyNrw0WrlPyyjcdwULvXZEtSUOQD8UaLvYL4YDeqnEBb8xtyo4e0z3
kcDSiMbwSxvRAjPeIEsBkUHllUP3Wmn6QpJnSQSnam0VDGVeQkQ1VKGl6BXaU9SlkPIqhEVb+9TX
DhtkgpCVb7CXRp9Vhc/CPS6qH7RbQ/AGuPMGapCZO6N8agxlwfDNqR4yV3geoNwydUJcbh0Th1JO
FIgM5IMYgJcleBC6B7rYxTa7f7/l8CouFWakIxkZ7rW48kDVCNbXIV2ihL56bEz7h7jSBFx56pCe
rvKZ4xYTvwJR3sT1ctQA9AYDw5Ac22jwjNQSyqVgbPa0zqRxip6CkW4EUU+4T4PUk1m6lSrxexoO
aFJSHB/keFVd2GqnLxi9T8/LGdqLVXIxoDRorYA5a1DF8FEsMa/QZE5QbjEgKZTll7YcnDhQLUmq
LMqYnca7MPkRhOu09m0qvHXVIaUfXUusMWgOQddaQAVHWuymZuzVCmZ55o2TGaCkQmmqGv7C0p2f
EJ9dAXrOSBMx3Bdd6EqIKbCFDljGLPUPOwAmd3SxS5xid2qjMXWALoTsoRKLu3IMvwfV14CCkUQA
Dc1to8dnFn+JQ60SpCuoxmKOy6XqteAg6fRRCfetCoZxY13nP836TQIr/TiwV6U1TgEepH35IkRO
qoKq/iECTHcCauVg8WfZNmofQPFpKzpI9FB7B9z99hfOuDEdKML/fCC3837EQrEyTFj+PDFdEQHm
HetFwFRHDBK4LWrurqNmpoLxeupl4z0AFXtNKpgU7pM8qRwGchyLEZJubkuZs1znUrgdHzCS1W/U
HteAvtcYn9EJb81AAP1cmoIxu5xpOguCTzwI+Hg8QqdMjMdxuI/FUwiqkVb+wzlOn8oDJPc/EvD+
uFQejGUdu6rFUsBbaIFC3jKqh7+JY4D7wfwShWDsl/w5muLMOIKjahgrOoZ7X3oIBmWdi6UN0taF
Z/ecmhmohKCargKbwEP4clpkCuoFMMFQfaH9UoxvXbHwNpmVAaIf5EQw40/iCX9kLRc1CgrdfZRh
Xqxix7UXqeWCY7x+AMGAIGf+HymceVeUESssQ7rHQFPRShsiO7UWhJsRFIUrGskHTSleCsyoqQP1
Va2bdBWArXfhK+aCqfOP4JS8VwMF9IdY6tjXmFOVENMZeqpYdOhVTP0IVmLeLSVpZmWiQIFyFlIN
6Hy91EafDmIZMxzhJh1aq8XsZQPUbEQ+LiEAZ2/wmSAuplJ7jVWtPpmkFqOXlXcVeSE4qXHoFnZx
SRAXwkfTq6XtjXCfm09NW1i9wWxV2RpFsWD5ZjUTLTzAfOKtiqfh5dbBt5kKmjLCfSY8B5G+qoZn
sAYsCJldjSHhiYWao4LhlJdCmFwqHXi86D6Sf+oBOD9R7jcShzThglPjC5u/7BIgVHgZIwuAXPKl
pJ5lAsgZKd23imaVQ+OAj7nsDtm3GByK6NDtAWW1RhNDwt3apJawcGwzu2lM7GGobyIqRi7kUnzc
JRHF0Cks1HxuMI4M768lUzL37r+QwamGXIlN1quQAXpcD1GwvtUGjLZ2myFZDyW4lZLvgiEvnCDB
h3MRnAHYIGwXUizIOnCmhelyh0A1oHs0xD5EpQoiTVBL33aPs5uHMBhigD2+ag/ydYa2/Syle5+p
Lp7GIF1dVf4SRf3sSs6kcLZi4grEqMqM7kM/sZheYnqVvqCFcyKmHnwNU37A0m5Ov3/mt/KyDXvR
bOh+NA4sq9yg1RYkzFwoPFSRXQe4EnzsGqcDZhsmQZPVdF+JX6h86Pr8MZQPirg0dHPuSGAaZAx7
UwAV4A0rVfw6TEoV+qz9IOmj0D03yVKYN/MoQbHltwzuzuQ1qh9RQuiehCPbBrFS2iwnhYeU/jYt
9K+RWccPQBI9dOiO/QuVO5fN7WODKWkCayG7Nu7N9kukvjbmz9tazSMfJpN0sT5OG0aDghq21uhe
2NWS5qlrTNQYW8sPIkv5kQ4YxiB5hGEYGpgx06XNnVOU8wVOB3ymio2sdCzsFLSYYcj4kK1K9StN
QW4af9xe5awchM+gZFQMVEm4WB2EAEYshiqCqBetf+/aFSlP4hI8aFYICj0qAPEg8+NHZ+U90SIy
OUVFX5PYo7ak79B//xcrORPC7ZiWSUKojDoc4mB2K7Wmj1olD1ZdxYpNe2L8xU1WNBOxC3wvcDGc
OABwhbQEYe5eDzFePSgcrdkmZebQxX6wmSAJFQJQlU8cokg6cZ6+J6RklQ6/UUmhhYhajjpbo8zB
wHMrZUvI7DkbeC6NM7PS4PslBrHCBlaO/jUVKvBfP0gjGvatsN6xSLGK/hlzlyxTXwUxOl4HsrCz
s3YFVTQMfMDfV9yPWV/EvqTDRvYB8gVgetBsNqAjrRJb4lSS6VsJoDxONcSdl/tF/Xhbj2ZN55l4
zrSYpSw10rTdAtozGMVYBOF5MQ3LA+A/jQuaqaZyNRiwAM65vN8jOPgFkVWTgW7A93ssMQiQ9oco
faFwb2b1VX+W8g2iIgf1tIVHzXSn+ZiASCLaq1BHxHR6TnWZqCEpFjK6/zLktRVSsC+3oZ3HOzBM
u4r+F+80zFb8LW6yDmemLI+iACTiECf2GEGiPyTVjzH68ueHdi6DC1QDIvS63ENG0W7z/J2yh0Fd
2LW5a3gugrOUGKYelqAwgQiHyIdMXpXoXRh+1NKC+s/GiRgoh9MxcemvRgD5voShJAP0vw6ZjZAY
rbSPQSE6ERO+s7DYixmQlVm7aeJ4oXtpXrQMvUQT2RQBcUdVdIki5ZNLT4tA2WjgF7HMjvUOlQq0
aYhJa4EOvPKQ35P2SlV3npamwcI+z/pdvGtQCcRoVoyE4DY6EhJaipKI9csPuTbkbszQLdoq31Na
HRQcgCKAfRVpQ6UQV4ngtd2GZuJCiWnOCpx/BJfTE5uqCijp6b6UDmZVWWL9sFgsm72HIHAB4nF6
+fCJagPzT8ACniOAqqQYDdymtlHRbL1iyahu4gJcxtUw7ES1IB+3b8usKhNEhUBEotWHhxJgSEya
g0OX7psCcwGklniRJI22gbGrjh6ohkPLfljIoc0fK5pH8QiBVQda9tIMsGJoo4SVMOuqgPGdz3G7
lpVV3jSuJDgm8pHM+OLHZEWlBJS/4PN7vb3oOcf2CRRG0QvhPT/otWsMn2nt9EqJ/ANYBRyUpxau
7qzSTFjkf0RwSmNEFAx6HZ4oYv5lLDCnQTwo2tJIzlmt+S2ET3tVaCiV9RBChLR4QXQaxU+9DkLz
mj609CNJFnRlLnaDchpgyEU8jIawy2MbfZ9Ug1lgTel2HDArINki2xymC153ViUxzX6aMooiPA8K
aiWQY/saVLLHFA3AuGxdfUvUDAPGlu/d7JJ08CijFWfKG3KaKCURRmf1kBX1hk0p+hvyn4U8rNRu
yZTNKsQ0Zx3EHciefGY9zlyf2SVFU9Qw5eBOBqPN93BwZeYa6m5MfHtjGoWNYhttMgxusn1EWFrW
ut3w/bbiL33E9PtnH5E1OpyJhIsXRe+YdG03dDvSb7dlzColskRTEgAAvE8GkzMZqVGEGJAF22wi
PFONdR9JNsgEA3DBF64/LkibX9FvaZybQuvgqJYV3ukqekGqyklrySrChfrRrL04WxIfUmQkiSnG
ie0btKFr/ltQ/NVNPpPAOTpdAbwpr7FpoCRstMcA7C5hiKkKbW+bX6oxWLBOPI3Mr5jzTB5nnliv
R1Xvt8ixYWiF3B/juLSi+pjTzVQKYnRb9HlsqeJjpKaeqjAnxLCJABqJOTa31WVhb3mjEmtSF9EU
Kw+TyI70B99f6ribVREDBXoC5i/UmqcvOFPIcRTMUE8GWEmKrgymj5tRU1+yXskXYqZZY3ImiLtd
ZQdakETDpvbxu5TGdpIhpMbkJL+trdubtiSJ03rJrwgwcpAEPvh1KedblG4Ac3Cy/P22oNnTOVsS
p/lGlrFCaToYjDHoLKr9iGm1pPtL58PpPih1u7xikDH+H2ln1hu30XThX0SA+3JLziKNR7LlNckN
ITsy933nr/8eOl+cmRYxhP0GQS4iYIrdXd1dXXXqHOtTFmr7vPmqJNn+9kC2jAgOT3rH0kIZN7NZ
lMT/DuJgM4hbXxXYKujaW95zwvrLsd5k+oijZUp6HHIIr7Lvkzye22jD0dYH858hYfk1iHMdPWDG
rMp8k2kvyHLvJcTHb0/Z6j1sE3sDnUXk4UcUd7Fvynawikkl+B4DwwLFhSwgyO/CjRVjX6eR8sYO
lC1E//rI/rMp7NUirYCPGtjs+mdZmfZ4HDKBG6ff6g0FyhGIM8yXingglHIQ8rKfeVUU35NUc83+
To9eetmrTcRY5Pvb07g2JDTif0DfTUgGBa/I27iLndEh1x9C+VAViEmVPprATVKkG6ZEMtcfxzoF
RJ1GSaquAPSvj7qmS+pOBxMJJGm+axzFtbm0knTfhCihlEenPSyPSPQI90k/7az5ybC6D22nnxqZ
vk0JmuC53aJfXtsVBj1jAM0Q0QAUff1Nqt3PTpHwTbAv7gjllPx73koonO5vz/PaUbUQPC4SNAue
UdgUQzyV7Win8TkN3k/Bd4pgt39/zWsuf184CuPQJ/MkZfG5yEH2mK4GKTLUKuWEyBsXZL5JN76E
02JuBmw38Ex64KgUCAZD+O6ruV0G5AzVoa4S/YCMnObGY2HdBaWauE2KTGNlJo5bBmP2x+SA0b09
6DXnXfBtQMNIO0Kufr14mpW0hWEyaCX4rAa0xpcnyfx828bawplwD9OZbkA6JTZrJPnctbNaxOc8
zT41vPZd4GFb3aFrhxlH8qJ9ploy2OLrgVRRheDllMfnqsl1r5PD3pNBA+36svzWlD2XtWNucSWt
eQwlWdrtKc6SRhQ8krxwPcnFFCPD+RA0n3oDTeniTwWlrSx7mJxi47xe1kL0F9RIwSfwmtFlsWsj
Sh1qFGEHB0RsfS41pGP/jNW7Mb+LRv+dUr7j/bnhHasW4V5SEbWiL1SERBSaHKUSkojnvtkT8xR2
zrtlQh9SD0iZWm5QjX/QtX247S8igwKnHNSHdD7QcUAtk6LW9Vo2RpnBEBpQqPhmHfR0V2VvlNTr
vvovZGigIXLGczUd0SmnE6FPTrPZeCHwlmAzHf/ac/mQRQMJ9DbzLaanBsCEaRlU4dmZzp28U/KN
i2olNYwB2mNMm8EuEOfrkU6hXGmWCk4yGXhytNEOUdHaf2dOFUjqT8P4MuWoXtaVp0n+44QY7e2Z
fu3AmKcyqcC+pcGYLlxdVYlyfDg34Zm7xg2S2h2oyPdK7bX7Vv+TuuKGvdeblBYw4gjObwjGIM2/
Hm4Kh2Sdd1l4rqwG6b+/mhKt4eFbah7CbEvAa80WqimAhqiGv+bSSUspC4sAGIjWl3s1+zB/lKwZ
KLSb6b+cP9Qpuy4kkTLTCEL5elQOfbdhUhAASPr3JCaISk9KEm24yuutiCI6pyeACbhFOKuvjWRK
K0U0g/NEjSiPZJ+qMfac58l8lvIX9YszbLyIVzwDcwapM271pa58ba7O1NFoJmoWxZBSFZEQcP2i
+wc1ubcLh4Dq79uOuLYRruyp1/YkEClR3vDMV8z0QKe/15fGfRpaR1vpP2vghoPx+9z+RfN01Lpb
GY2VfOUyuf+NVpjcOrTHwZ5Im0ihdGfZo1vM/sG3ylMTneLEf3A6Y98gkewP9KDKxa7sDY83wMbu
WEnJ8xlLgYheJRmeASEgoEHHLowls2I6473aovcj/zXFn9EkRdS48TTtzwlR117bujtfBwFsSgSx
yEwvZWGx/cvPUJFG0JxjDtVd2+ldSjjUubdceCUpAYwesOPSkEB+UfRhcqmRMaWg3efpb/kYyvDE
TV6ih16oK+6UuZ+Me/M493c53NrNRrFz5TjgmCX5boHhxqEXh7947CwHRDUFEVkr65syohcLTU79
4sTv4vjbhi+/jutYwwtTQkxlW50OMTCmquE5nl4K4zHKCtcM3lvzUTdPvn0oii8bNpf9cR0bXNkU
syz6bCEpkWKzSBq3eQwh/ymggj6OX9v6PfJGLv/qDhm044bhtcFSQiLrQtKTR7YwrwHKW7Y9snXC
9Kz3L3L1nLw0Mno5sKbaLeoGwSGTth77y4kqjtak9ZelXJgjRaIKv1AgAhl5H8OqvSR2fduhIXf2
1HzjGFzBqoGDvLC0RAgXbmOj7K4GSx4tmztUTj9KzZccxXeeXJpDz6xXSItG+ZuwDN+panYMnff+
NG50Dq5tT96xJOah/weZJ6Tlx8afY8RyyeVJkuLVEuxAvgVAxNTiLYnN1S3Km4QIDHgFXiychGii
z2GmTBGttIWna+1dWr6F3dew7iod5Wvd/qzodNda/s7Ss/1SJVTT5BzG875W/U+3fWvlyiPS/e9b
hLk3VXgnu4K6XE7KsMwdJMOfE3RuTdNyZxRw4zBCzObrbaPrk/2f0eXvFwvu0Ja1POc5g5Xkk1Pa
uyG3DvbwctvK6tAcSuW6BoyOV8u1laY0DZpIHLbrrNzV9lHrnF2LXrKt1y+xvZt1eMI6+e620ZVo
lqcR5R06vwg1xYpvgZawKYcKuZeUNom+1CUvQ9l74xZb25uXVoRLTEV0yK4Gki+qlB5blNW76kkb
SDxs4QBWDSkc3HQmUz0XKU+y0eg7v5NwDxJpe+B85bEwrO86G/CgNIG9EeWtzh7BMtR/9ACR77le
snY27KEqdLqo0Gds5qep6Ha312d1QEvnIeExxO9iIinpGpCUEmd4VjmeZjwocrGXgtNmdnEtzli0
EH4aWj7kwse7ScrncTGE8N3ZysJ9FapePPb3VAl2SgNfKpo5B9mJv5F2+PN/G6TgHqNmoAm+3MPm
fBfPhyp9VyJWpSA5ftvO6nLxriIlRZFWF3mM7ZJeQd+gc4Z4yqNZR8vm/W0LKyEyvRV0Ii6PJ5NH
zfUsamk9pLSK0Pmg5juKpD6Rsqn8kbbRoaTcbI0bV+3ayUQvh8K68R9LfIxraZXwv+kciNv9ZAKJ
ReZyY9K2TAiOMUlaH9PGGZ2n9n3cj7smSF112mpFX/Xzi4EILqAZuaxKBZ0AA7JsiWtZT7RzzOXz
7eVZfkWMES6nSwhMSoJdGAcYy6giFZhW+2p8k4yPY9x5ZbzhClsjElwhc3IKwsDKz/DgPtgxeh/h
y1h9UeP6/e1BrRqCR4UsK5gh+ccz6nLnJlKvtDK7p5KnnV59ViYNqfndiJr9bUOrnnBhSLiggHHV
RrA8NxulJDZXlhegY/zl55WxcSutrhP9qcCgEIN4Vb2rs1Jx8oR1ghfAm7RTQpXwYxtTVtOL8Pvt
Ua1u2Qtby6gvpk8BODrOMbgQS2/mt0Puy8dsst+2lvJSN1Z0zLPpqynPxcbOXV01WG8QUCdgpeVA
MNuomR52gBAsuS32VkCvSJH7H3LdoPU/jMeNXbx69DmkIyyIJTn6hFE2szzBpYi51CLXahQJlz0t
fBs+v+YhZK5t3qoat7D4oJprv7TKMv0H6scebrWn7VN8y4iwsaLEznp7Qdkkyqk1anpgH8xiix9k
bb6WxgkyfaRwCIyul8cvUfNFwAxft7Tqg9JXlWtIcbHxAF2p3cDKemFGWJY46PR2ykduXccp7vK4
0sDapX+ldZwd0tSJQRUrKMnXc7cfnc7co44i73pfCnc5xM37fk4yd0hN7U4JI4fgdw5OUMdstq4s
cYx4bl5+puCsY6Ca/4CAatWD6hDUQLsf4XIfNCQt9VPnv9GcxOO1127muNZXG0QVqpqo1onIEqXy
U8eJqGg1exqt7emwpVa2dtaQqftpQBibZkBkE81kmQh43gAxtPe1nu8to89I74Rv9Tna2PmrodYS
n9oKh/aS6b32rWGiZBdMRMNGWTr7spOKXTbIhSvlQ7JP1Dpxqy6AJNDmUVe2RflnbRRbWebVaeUk
IOJbiE/FMkUaD2YX+iq3k/IXvZNOXLth8vXXT1ay9bRnAjK2YHe8HmcewASi+glFQGsnq6dKa3YS
L//8LxALQbNRHv+RfXzloxfWhFlVnMKUc42zJ1Llg+V78jQRKU9PFIH2fVsepPqvTJsIyrq9rTb3
t4e6elwYcLksAiqqLVKAOkpUhrnOmZT3x9r2xt85vlmrn78vDM7vJ/aGxO+PfrZT1MKdo63geDk2
X83fhQlhH0jjLE0W3MpnvRoOiRodVOVNM3V3sfyx0D4bo7sZvK7uvAuLy98vbt7WGGIJTk6CV/1b
Okq264TJDsanXTOFL7FyuL1Eqx5/YU2I/TJZUu1hxhtjwMtzVb9dLo0uqH8jMcOdrpswQ8C0I4sr
pdi9HP/oXkAJPv4ax6ff6Qjh1iApDG8vHRLwaVxPHBdD0tUTR9Yc7ijBfcztXdV8HLdYJ1a3FC8l
AOFLGpjA4dpOB4wiDWUSXWncvWmLwouzj7MJYLc13dRCbEYboFMISVFE3XHK7K3k8NqSkcijeqtx
8OuysGSKWelRMfCaN9TvKUgniigdpm/7xUr8x6+zVEQt1NXE01jTskjOC4zUPSU1rXHL7pjG2o6k
xa4IC3fIN86KlY2GQd5qoFG4AcQgCdjIZPkKVWkgcF7sx291mRtVhUZwcj4bRnTqZCRptsq2y/YV
tjdIV7ryF3m+Rczrei1ryayrzqzic+2QuzNN6WMTJQ+tVPm7XLbSX38qcFgBaQcQCm+JKL1U6MmY
6mPyA5eRUqIslYfB3sjDrhwfVzbU6xEZcU4TgB/H55YC5aT7pwSK1nB8GLrPdWTvfsNLljrFoo+1
JEqujfkDoaIW9PFZn3/U8bPWrQw9PKi+nB4KeXiWqqDgfW++3La7sgXA0/5nV1i2VrfT2ZbK+Cy1
nh48yPZzs0UosmaCYZkcJSQuXr1ECt5YspMO8dkZ7IfAb9+QMe/HX0Z8QiANjSCusKQaZWEcjdl3
shNgxFJB6bwU1lYH+Zp/01xAw6uz4MfFc3dUGoMGSSs+L1EiFA3RwQSBmfvvb6/HmtNdmhFuyUbL
fR5uoB+iFPqa9KDa9+pdVGc7Pf7jtqW1c+nSknA7knartHpiQNZ0kPoaFWxZ/mM0Kop9yEfb+1T7
9ZZG1uhiCoXjNtepIiBOEJ81BxbfBzPa91Xo0mjzvw1sOR8vrn3HmtqGaDE+B8q9PsCcJBXnJdmT
fE6q2k3LeuO8XfXv/4YllkriXjNay9fw75kqreU3XrNwPHbZ99vjWrsumT8KiTQukY4TgXhzYjhJ
LvkgY5DJrKzsT3Tw7uWhfoyL9lvVH3r5pX4xQlKCcyFvEbusugvIBjCo0KEBOrie1drva7/RJJBq
NiC/psx3MFjThh+nbmnRrDbD4fTt9oC3TApnIkRb/jxkmBwU5W3aEYvkkDPGMHk0zb2elvswKH7j
zF/wG/+OUjhG4OvMy15NknNixl4ZmsGhzrTCLQakl+swvcuGPtkwueo+RHPLQx0uG7GuWM4QxtYL
iFhN9x1l9pj0ZGNuFBJWjdCDvTRH0eMrcqONUlPSqEIZRu+ewWyG3afNsuXqavHsXJqTIEwyhd2d
lmEMKS4vvmhQvWSiuUz+6qPqIQFrVO/ULRWR9d1wYU/Y5olUhHleYa+M4qegGtwZJbD5QYnQwWv2
sq+6mXafpH+WW+/r1bn8z7DYVudIlQyRg0bCWrnPdXoUTXtP8f/dbedftwK0cLky2W/CdNpt5jfR
aIK9IR9uFac6RWBeP942srizGLRB1YgIF3x2C3fe9aaGvs+K2gwjsaGckzp90+v+820Ta+NYAHUk
W6E9gUH72oSphgNZF0wkYOSn/Fl3PsHK9xs2IFCip4AvflWszg2I9I0oIuJtTxKdftlUuzHZ99tW
1iIA8MY/rSjXI7GDHq4aM+Ccr59ybd6PLcxy2cmQjI0LRdQ/XLCIC7L5pyXhrDXH1IdtvOWiDIP6
XkqNzB0Bkt21XTju66isd4HWWk+yBKNipWfmu1hNn5ph+NMarNCVgnk8FkoQuaVuF7twiipXnhG4
GUMZWuXa/mKbAW32BZ31jRY49xXiYm4WpeHRGtvu3ALdh7qTh1AfNFssK6vuQHy7wOSp94uYEb/U
oKIh/3ye49iz0nZP5B5ZW5fVD/TQK8emx5f3Ky3OYP+u10rzZ95jATBnIz0Adz452uTZerb0gZj7
SY0/qekHVV9Qz6C86qfQjD8rceX1iO/mX7s43M1Dcd8Mj/AiZ/YToPqDrH4KJNUz8n2bPkrwnLk4
9eG2h62la7UliIWkmFI5McX1Z2cxDBNySDRulm/iIXuKetC9c3FvhPFOnubzFIcPbQZGPK9Cx+1D
aJSL7lg1jVtY0U61tNMUqXu/mmTv9petLtvFhwm7ONHMuGwMINtmN3pjXLrRqdH9u//NyPIRl4Hb
GDtaqoHZbtLIkz5X40tub2RPVg88OpNBay90RWLDZFVNFf5SExuO72Mn9mR547hbPSQuDAhjCJuq
maQIA0O6g/oU91LVD0nw+fZMrb0S1Asry1dczFQR90XexDy2R/s+70/DeILTIX2M2w2HXLvTL+0I
b4RasR2ciYNINR4taTeCvoYQtJYc6gZ/44G3R7WWuF5klH/AjtgA4up0s43sQYWXEQpp6uwNFv2z
Ywbg6X3T7OJaecMjv5e2HgzLYfDqsLgwK6xZ4UtKMQ8kTOpwb0NjqRPQuuU8ekpouY3meOaouJ1S
bWHrV1fxwq6witEQ2WmyJDE0/60M8omBKTTEGc6+JqK+PbertuiwXpp4FnJG4fKaGjpNJoOV7K1T
2ia+myh05af9XeNHJHy36H+XKXs1pRfmhBsstgyUHGsc1AmeqStBNPCpyDZu/dUIkEYIqA3BdqL1
IBzyTp3pRjHSm6D6o+kpZXiabU+Zn306rjNYXIL2WGbSZ0hz8zr+9Dvz+dO2eI/lc5X144DtIX3n
T81dqzceSCC3tF+c6HeyXRcDVYXFC3upLkqLng+JVxDPkrQ4dsBmn/Jkzn4Dl4tGB1xKS8cTlVbh
CtKVsKiLgUTUm9JAHruEcVgeN2opq854YUO4TeYOdsFsUDjo5c5tW9ubsmezjncDtPSU+26v1Kor
Xhhb/n5xVrIdpgIi7ficWeUXRYr2vmH9LTvm7raZ9cOL7mc4VWAZkG1hN5tdFbRhTUtaqdXuZKRv
S994U2anvijupWR+LPNT6XjZ1w2zy9q/2mn2Qvi2UIgCZ7ge3oiykpXNmK38ZlfElpeVn+DYavuP
Y5m6Wl+4GiXA41xtYe5Wr1KqBCSYeVfSTnZtWCKAiWdUNlBVyCzPisbxfvDl5nh7fFtWhOH5Cn3O
tbpYga/Wk6xy2vkJx9dtK6s+AhJkoUlFu0CsJIL67NKx5uKx4Kzt9s5CNj1v1OKX9X+1UBc2BD/U
K7obspFHihaH6pKbN7w5lbnkJrTS6En6H4ckuGNLns00G4ak+Sd7eFZ2SbLV8ro+Ioi0qDST3TWX
bX6xs5JuNEJtwoSMnIn23YCorP0Y59lvuMCSiAdPR03bsgVHm0zdioaBuyRtZ6AK91Oo7399+S8t
CE6mBrGWqGrDa8H6VjQgHvy3VbUZ3ay5MohRUFRgZOBeFq4rKRqlVBq47uvmRCfyGOzsONlR2t3p
vMYmb0wflOxOkutDHrzP8sfcrzd8Yu3cpcWN4hA0pBDlLF94sWBTMveovLBgOg4Ogz38Y52+70xj
l0fmbjaST78xrxf2RJdPndZpM+xJmX1P77qndeWDVGzqOS93kri1NEpOdCnDOUTN63pcVZAi5Try
cOj6cldbD84wuWV1IqkGE2APkWJouxnvNy3fSSP05B+7Le2BZSS3vkDw0SiWyz6f+AI7/9zVxmHO
HM+Otzh5Vz3oYpyCnxZJlIxWixXTOEAcZ8sb9/LWKIS7XyvnGpjBMo/1I93/3JGDlG/44PoYwKRB
m2GQ5BB8sFd7yUhanri2r30NA9P2whK5zN9xvP+MCI4Xw8qQ+0tjLgmhqFJPtvGt9fPfeK5qyn9G
hBM2MZpcG+Ylxo3KOz+wd+Wo3G0izlfX5AdKDHpG+BDEPGBfxYUtE/sVZgXrRweFXtNDbomCeXa4
PWurxwNN9YtwB/B1Ua28VIpyCmJMhYq5t/6QpsQdiztjCPb6b80dgCuceZHnE2ni07AwSGvNS41a
9vLgrwV23mQbSe+1+2lBdf1rRNiUmt6iASsT+TlqZKLJOqA2N0zWQdOzHG4wbQuRuzp/xiJTSPpm
6RC4PoYiy66RA5NxbVNSSEC2sUcHTXiQlKTe5Y5OySQaso3MzFrj8iLy/NOqcK3oYVbObU35aW7q
k9rMnqnIx0mB2qrI93Pv3FtTv1Of9d45jJHzN90hj5YRnM343ZzEJ016WtBKC6PMbWda9Vt6YKk3
gD9VxPw1UIBKnR2bsJvsW2Idaz3wbCqm/5sVYfBG2jSTUTncaDJvPSqlzidz2sqSr/oROIMf2pS0
wQpGhiCXMyLd5Fyo9g72R1+Ges2ZvLnfcNj1OfvXEKJl1w7kF3QmTZIU/8iVJ71+kq3WRWTwd07H
n+MBlnJthkekHDc94ymdcacGzp2pJ7t0k2J4LXm0wDP+mTaaza/N6E0sLcAX2BF89UBB9h1t804c
eV37sDQM0vPxG9cXtJLwPcBWQCurcH1lfhLLUsJ+D+XH8b2SMabfcLdLC8LlVQ5DWM0yx1Y4fAjn
l6l/6KKt3PWaE9A9sgjm0Y5Dufd62tSiTGzIrglG8/guLPQ7+qxjI9zwgbXFAZtJ/zGB+0LucG1F
kqwm6JI4OUfN5MJDvU9AAFDNUKTck6rZjeONxVk7HI1FxXLpxV1UxK8NanT7arPfJvT/dJGbd5P/
dzBHlmdXve2VDtICqq/8zokMrgs9kqUdB67ya6P+mDp2P2TJWdf/KPOD3VdH6bMRelFdHm8fRKvz
eWFJ8AxjyOsxD+rk7PfDYelBDf1DbffQV3DmOdUQ3Mnaljeu2+T5RScaDfoiCU5fDWqhzUNy7iow
0xRmi2PZaun97CRoUiWjvOfxvo+S2NzIoq/mOqCt+WlZOBGnwh/LHHrR81Qjbu4oAYji6aHrFKQF
PdBhoaui5FTHX0F2b9x3a9uD4GTJYUIMRQPy9ZLmKa2xamEkqBwkX8Z8mu71Kfkjmsxg4zBeHSR9
dw5EK0gSg4W8tjRVoV2kEZGqNpT7wifkDr0+KQ7G10Yz3/Tl52xwdo39921HWtsnF1ZF4mZ18u0+
0wldC+UhbN/kpQTS+MMYnABqbkzl2r12aUq4B7JBhQxzqSJkQEYaIG1V/dBEAUXBT7fHJEpq/yho
XloSrgKJMcnJgs6qCzeP0n0VATAasxcAbolPhsrqD4mcuvpEHdIf/uiyYzyeiuF5LvrHYWurLltR
fKuhA0IzE2V16oPCLdtZQWaFBalbsy536FuNWXm4Pd41H720IExsRGkMMhkswDm66xJrz8RuPgzW
/ZM+QMqExJqvmphk3yKmjEZi6NA4pnSkFzLNRMScvr8b5t4ttFF12657I6VbLdurTnphWtiEdq1E
hT/zUqjTg8L5HYyuk9WQx7feYG5S8ywL8nrB/huocFfZVmYQyhNXh84n8KueGUSHtknQLlTlY6Mf
hxFCS0d+28bSxn2/6io0W1I51ZBreAUQ9mNLDYwF2hU82/73INjYGKs78OL3hSOmjFClSWoQcejf
lHX91sqPRljsYYfeGMi6oUXKErQnlXfhIoynxBnTiYy7rhb7MZ0RrFOOc36QwOPf9v1V1yACgzFq
YYsT8R6GHhNZLui7NpO9pZCL+vY+aux9pRm7eqsFZHWnXVgTHDHUmoQCJRMoOQ++DfIDLn3zr9sj
Em0odJoxlsULHAdKqmXEF1kza9SnHJVy7oEUfrtIMp+6KO9du/t+286y2Jdu/sMOU6ajlkGfh9g9
rGjA3ZDd45mR+c6beHJsT6PhfFclsKIU3VAfawdF80KtdpJStxseIrr6P9YNgPi8/hVYAq5HmUxZ
4geVRYHw7HzVtpp8xVBl+XXg4bxfoMZeUPDXv07GO/HphiaHm05UN9v7yOCoaPpDVn5Um2PxO2t2
aU/wd2eED8CSsGdpgatLiVeARDPLL7dXTPR1cVTLnF54RlE2Si4p7CoVmreicx7mxnlrtu2pd8q7
OHl329raCkE8YkOcybvAECMfwipnivn3XOuz7BVZMHrauJk6e3Wt/BgUyFEbuSpuSJERoCwAbAMF
5tlmFAddvqN7jK682h6Os5nvpjTdkRLb8bg73B6eeESJdpe/X0xmWYaapJksmZk9Ov2xzZqDU77r
yq3c4Oo0XoxP2M5GmtDfVDG+YXSnD8Pd7VGsHRbQz/+cvWUjXIxCcoa87ZfZU5vUjaVnOZD3dvKr
xZ0fc7XQ/5k4OaIRwnYaSiOuRvpFzzjacVAb18x0d9hqy1x17wsr4iZyjNCS5yA5G8pn0y+9FnbI
IZX3BaoUWyHiqi1ngTWDbwahINyEktxwzKLtfSaPYLiaQYlPSyJ5p9ZBfFSywnCnEnHEX1+shf2K
A5fyOs3t14sV5AQs8NrzJtVfwNZ5aQ8K41fxvcta6Ty0ZN7avEDFhLfPcLPSzpPzqCuPvSE/Bq3x
OE7O+9tjWZtAtB5IpiIyt8B8r8fSZ1k/qUmVLHD+pH629HMe7GDD2yW/2s/xz4D+syScekMvO7qk
lgku7t6HMKTHGyfB2h6i2Ec5Fqaaxb+vhxIM2tjBa59AOJDt7fEoT9bO2ZIBWTtuLo0IW8hMkceR
u4IkWLP3k30RnAi+fjmj92OuuFJh7FThHxTRFFqva3Mi80SHNEquHuMs98JNjrO1oYBlIzahEvua
DBeAoE+Ghycx+CV9fHB8z9Gfki0E0Q9IixifXJoRtqg8NTrN6lF6lmv0ftN+Hrx6Vv5UpkJu3Nk3
/Z2UZRBnmk24H/3OJtFnldB2Sp0rt/4pK6YSTeApP8b6IO3b2nTcIKIK2mtz7xljr++nSZs/3t4W
a7508dGijGWtlCVNcszN0J+V6ghsVzE37uW12Ib8+8JDTPAmi5wsbY8AUV8DrUIWvus+0VP4Vm16
1+kt0lwvg1bvf2NICoeJDn0evZPCFVPJQVF0ENyfM6eNdz0vozdanSeIOsXGxgG5dlcCrfppSljy
mqfJGMc8ZJu9td9qCF5dGrpYgOlCRfpKkmNOh06pl3lL5cBtwJCE5extkkqubo4LK8u5eXEh19oU
zKmOlQbGHDspT7ABek73PJvdh99YF9wAPm4uFe6xa0sNfBXlJIGcaiPam55myODTp9smVgcDvkjn
tqKlVJQRNdG3gcuQENCIP020Nllz7poOKkYbT561pwitbj/tCJeJjrKipM7EYlmn7Y0yAptYeZU0
eQ1phhB0MSk+bww3JnA19AQUDukcukHcycLNMkUB/J8DwdNklLA9vB1q5RiU3tgPd2YOo5L/TQ3I
GDfdliuu+jnvEtggeeS9alIoCzUetYFAIAWVXvnfnSJ0b6/cqrNfWFj+fuGG5MP1Omx43I0+FLsn
Xxld+khv21g9iGhdIt0G3g1u3WsbIepAgxnzhLPzI0h/X4JOfO80Bzoixl9lul0utqVN6l9bwlI1
9EFNkYStpLQPM53uo/7WD46WXh/UTcH31eVxFJJckN4u7PrCwEzYCIKJEMoOZNmVs/xdUWwpmv5A
i4rXGz/Nm0cjWjNMwQittfXQ1lREAuPJsRsX9A1MrIfRfpbUfVt81j/EuienX3zoHyfXaDT0wSBi
2JXwzCVqfri9lmvhHBlTNoMK5In0/vWQO6mdpzGlctHL+T7PntS+2E0OTKnZ0zA63m1ja85JvhKS
L+rWxI7C0Auf7HeEUvY5vS/kzK2ch0yJNzbA2pGybOxFYBIpBvH1OilO6Y/FRLGilU5xnLlalu7L
WnYTuJ8ZVrrT6HkGFvCr1BaLp5oQGCsAFX9wGV/PZGsmrVLJpG/kIf+Aors3jMn97flbXawLE8LG
Szrd7CSfpl3Z9kxL/6AYD7EGjKvqvNHSNhZry5iw8zLbMhXJIMGmpQcYvM81QnV1dAj08dzrWyWC
tSPlcvKEY0vq6HuOfYwl5fTWSGcQDLqbDtne8h+bNN+n6maYueqMmuFQt6MoDKzher0yWJFCtaS2
lDXkOdx8ornLayTQu54cqtKX3ATN7aZ2lueu3CkOGkNK0+6KqVC/6hnEBm4UVsCiCUO7b1ltNe+y
KYli1LcmSPLmdPYKvx5eAuDjkWs1vvwxHK3Id80u8d91qWIjMNX0dfQgJem4ESqujw2EMGRq8PeJ
KmSKPSZJVy5nTEp+SHGD9m5QtjJ5q0ZoraK5in8QobmeQD+YA7hpODokKEzV+ViAgJP159suv3Yk
k0aGGJD62IK6uzaSSWnOi4NGWXXwozd0cE37YjTMjVNwLd7hvF+o55BxeAWZjO25q22FRxqN292w
87P9bJxaZWP7ro6FLk2YF5Bk5AK4Hks4NnljWRx/M3KUXvfx9kytLgdEFQv7NFoXYkEvtp2E9De/
bjif0Le3wtptw42bf3UEFzaEA1zWpQJyIF7MzZAZ934BmXUV2c3u9kheERP/OEpZbRs+JyjexNTg
3Er+bMzLm3k+TKn7h/0w0SPoqfNdHblp8t64k6k/yd3R+HTb8tqZh6AeDEU8eGhDE1ZonKZwMlOT
CyrKpj3IhQY64Hy+l/q5eCMNMv1JubO/bXNt3S5tLn+/iNgUgPXQkOn4Xj4cZrl8yEhdN/W4Manr
Q7MhsSItvlxVgpmoaephsOAz1rWdb8e7Cr0VVc7fOZ3sZvUGCP1Vz8yyhBbtvlyHOLsq6r/k8tDr
ZdDj646r9I+htqtOdb43pVNnHts/7pyPvz6LZJLBSUL8sfB0XQ/PAhQRwE6anqviXWqqpESNPTx3
G2u1NolwrKHtSCM98ZJgpYw0eoB7ibUypt0iGg2IG+XDXs7OZbGFYF1+TAwUF5EQuqJQ56ZYcj2k
Yo54Ss4aUI+435FTQNLKhTrv9rytjujCiBD/Sabpk21RCZeK0Yt7eCuiw6yNnu/bO617um1sfUSA
65HkWja24IOLhA1MHPhgL0N3ODyNUe1uMrRsGVlGfLGf4sJJBnpVoFZAcT6e/WPUGztUuTb205YZ
4RVOB2nRVhLbtu1oeD4m0sOvUtstW8gGXvbvbAkBSp/NUxPUS0rJgCOiNwhem2NkbcBPliPttZf9
tCImrqbAGAOtYrqQ8fX6rnHreeORvzpTBFgkragicPpcL4gx+EbhW8umiU3XcqASSxCc2or7V60s
YjboI9EnJOKXlbxqHY0q99mQv+f1QxB1Hg+4jcfFlhFhScoo7Xw7tf8fzWY8ZFO1XQ5ZC0aAWfw7
ErHLICmjoQqXk9pWTtVz6qMPtA82vHfVBu1jGnkIytoiAjT2da5tgIznLPyidd9z7TggXKNvrPyW
FeEEUyY7CsMBOk2kjXJgWgrh9Lu+3zhV1q0AvAC2TopPbDmte16wahyn58YAbh2ektY5aOnR2ZKT
XBb31U6hNP+vHcGPAzvKrKpM0vNcoCXoeHKJ0gYdILYVu5H2FVISbzPg2hqbEGMXHZXuNsnIhf8V
O5+6RytwE32rL/mVQM2Pk4asskKKmrhH9IY207kumQsUOd/NNrJbmupKzX3aelrLe0V2G/2lnD9W
c+1W2q82RS3GHepiEMmRIKeieX086HPOK90ZgSOUR4owQJis6PPte2c14UfObWE7oHRBLunahpnI
SuPEVP1K3Q89VU6PejQ9Wih/Zen7/yPtunbjWJLsFxVQ3rxmmfa0oijypSBDlve+vn5Pcnak7mRu
J6SdAe4AcwFGR1ZkRGSYc7TldjAiUuYpHmSl4KJxHrZAI0OARVmJQgEw0WiqZC0fIji/tXqRAMIH
+N1838su2tvv15XkmIqK/WTUyiDKAvDApY5rrMTLPDf5MZ2MLUp/+tAEeQYs3s2/yIEmGPQEV6jJ
nGWzAsWtUdr8aOvS06x338fJ2pVLtK/wHP17fwud/siiOp/F8kiumiIr+/xo9Xsj8aFVPAp8FCcB
uhDBfCC1yYylsqDO2CAAFkkP1g8tvWvz7B7Yf1unES1ScAIuxpUwnazTviNmVS51AitF01U6bFGO
n1drILaorcnxUxcCGI1yG0BPc4+8cZWQMPqNumyiYmffRVUcmG230f920BE3GAJRWgZMKPoF7H5m
3faGkqs0UYnMN0k17mRN//IPRod5D4A+oX+O2Hh5aLOzWtK8QKd+cMtfdX/ANkFUC+4q98uAm0IB
Lg7CCEtcMncyKCpkOPhyLrajbQQAYbyuhkgC/fdn9rzKEXAukhx3JzbBO3Pfh3+7Vv/xLc50YG4n
avNasayQYKr3WCEADM8vNFP/4VqiK0Rxg9CCghlfqmGkllJFOeJFYR3qH4OzC/2/P6dzAYwW5lQv
elZCADDRQg2cr4LaJu+KoK8FYHd0uACXytxBuZVHHW1iKCADr143InddnG2uWsRaEqJP98oiPxpq
vL2uFs9Fn4tlbua89PlU1mV+jMOT3L1JOurfLVkjUZuJF+/wbvyjHxNTZ5SgUlOFfmluJ8ewVCW3
74EUMxrJXW7cYkLzdkmc13LSTTTTw0Lw+ucFvXPxTJocKeOgq8DPP7bh7Zp/GSeAppFhqf3FqNwu
FEjjnyrdpgfPAhprTI6UjF2c1xqk6RkB4SNRdU/K96UhovrmysFiJCRgvBUPmkurx0tZiXUHXw8z
FuuwN6p9SVfOBKZPTZvJMukYKHZytI9CDfPpJEtP22hFGIeIcLqHJsJWtUgE83nAPNhZEc0UdOxn
E2DhPAPu4NYuRXGBf2C/VWEH4DPLkSLZRmjNSjr6Ukzu2gTOPzkjgPgg48FrGeXoy88i1xgibNoR
mP32k43tWLijqRbBifEcN6arsOSJSIfPzyRXygLmUqnHkWmSVHpFg2aIlBqivWteLoLoRvfLcUNR
qrtUZelLtVJqSOkU08PHD+W7Rtm3BfYqFYGZ8RTCawk9HGzXYDKcsYFCAvVX0Sv50amr1nOsXHZR
/14EfpZnaRjIRX4PuAt4BOZqSqtqjEm4wA8lWCXWwpdVTbzckUVdb56l4fWCa4leBxoFjJx67O3K
yDVYNOZ9NhmWlDQ3sQTvTK4yKA1/dCNomn35dXKlArmTquJmIg0Zv4Kaxv5bIkcavbFg9V8RLOTj
ouVm3Kv4KoWyr9t0i8U/M9pgz811MlEtk2cBQEtEUgV7w6OPVUdLsmYFO8Sxa6IADy9adr4e7rgS
UCfFtwe6pMHueecq2NKSGLmIJmVEqhdS/sNwHSUN/C2BKTAU9Tgb2sfzuPveZcW+HN7l/CmyckHg
5gbUc0HM/Y8jK1H1Eqpg2DGM9kvqaffGE+rMyxjoi9eKaFt4tnYujzHodNCcqaVpHD06OsfR3heW
4OXDuzTgAsS+AUr1uKFMTm1nwzJkJh5XaqhtpNYkWRcDxPA1rP52K4SatY7NcUz7434CgPby5jRF
1VqDAhetyV+r5s5BVSHR0AMrrH9ITHWMVuB1hX4hKjWXgmKnDwHbMX+8F7tE28EYMmFY45n1uRDm
4sALZHXaw6lFpoGqwb4TQvnzvr5OScLxH7x4LPrvz54JqT6E4zBCwlR0pEdPsjPeZEPwFhEJYeKm
FimSqRY4Kz0pPGd4pxfUmSbvug8QSWFS3kkfowz4svmxLqPKy0cbED5207nAuxdNl9BzZzOnj50j
LOCiZcLmZ1jPKePBhn8ev5nv+WO5ZmQrpaRrn0XNJl6cxrYpwKgw/oQ3KfN9cjl0wDKYFkBoXYFn
U7bTry6qbRLHsnS/lOX30RxUgWlzbytsGpAZmFvHvvulTQCwD/wZeVYglIITBuiYLXbbtXL0TBF/
J08S1rVV2J+OQgX7nE/AE91UZV4cFeNI8bfr+N4xDCK1t39vGhjtQqkeK+hA06f37MzK56mtRycq
i+MAJFH3RyuiOuCZ3vnfZ06sLkfJbgvoIVuHoTpi7DoaBXMWPJM7F8HcIexpASrcKCAifp6nQ/a9
mg6Y0XUH7Q2tAVe4KcFzPYZFBybB6A34NybeKWgJlZrdFLizC1lNYM7/w2wfskFaKsVkDDIRJiio
XduBcA8aZU1IhqzxS/Nb8tK2gW1VbpEpggSRG1gx+ENHcDDpD493aQTFisyzLirIC7u7rojvK7QI
Irk/pKkpkTn/EZXvUxIo4Sr4dDwrPxfMHGU7hsCT6yC4i9uNtC5kScYgLO7z6R/SRrAN0+K2jkcq
S6nUJ4ZRLg7MXBo2wNcOh82/tDwxhfNHBGPphQwQ0Q77VMePwwLT4LAfo/e/v63nMhhTNxstjWYZ
hqF091Pq58lJyKPEu7DnIphYYeZx6LRAbKQnhT0JnJRe7f9FCzodg0q5hg9yaW6akcY2dhqLo6pF
a4BnGDinNevdWJTIvy6J5xrwTkS5AJECrU8mS0ijslbKEZLsuZ+wk6GMeMiBGBnj87PsWlLUn4bQ
bLZr0yuv66iKGvvcw/wjnx0HAnmhmRoWXIUpv+J7hdnTv30v20IPUUb/5tPd7SMpp31MXCG7du3K
bavV1UWrAdx7eiaEuaeSPSEEW3ZxTKJpE0WzN433ia3e1dM/5EOYzfqtDZPi56Ejm0thwBMBehsb
aKi8WJ0g5eYlDqaD1Q2MqmDGmJ2rzzNDVxojLAC4LpMWKAh2S0pZIr4g66J5LpsKIUbQdigw7z+X
xMrVsTpJ+9BFUonekPjR/jLGJ2FE4ml0LokJ4kZvdqU96oiAauTF5VPYvOv5iLX5kNSj6BVGv/Un
tQxg7hgYPAeYF3N7J0x8g3AcwrL3CuQjWLU4aN6dPbgLUHhfTRHuySfCePpusc7kMcqNRTImSgqT
0NbhaI3mTJq2cu3SJGYf+wvWBzBRPG8m5y3rsiCe1H0/GN8cdXabzBR4Lu5Bo8JBcUJkYIcyusvA
exnUNC6Pg7yfYi0YutC1ykNvPIaTvrvuuziy8Pqg+0ooqX0eukyMebGxuZocpdoxb5tFNokWAbkL
vDolRlkBFKWvVS5wmJ9A6XHaIHHEfhnSAMz8G8wFNAqrT7SoBd+FNLrh18oIwOgxO6RRb5e68R0t
uVPSUy6NRM5f5wkVZeVZqQa/j9+1cgiuHwHH7eDH0EIvBRH6xIhuTo40GGMNthSnD8rA6GJiSptE
iM3Nl0OrSQgRCOFM/lMaBiAEVbCyzGHaBNi66YgOsA0f+1jTFmtuIvo0TgaJ2jWoYPFAQkWOze8k
qZvgG0C5twzYVF+zsPSG2VAF/ocTfC6kME5btfTE0lJI0bD5XLZBnASlmQuslCvERGURM1LYemSb
OFNtdbHeTmAuacuNpd4VtbQLk79/dqGo+EcIvSpnj5S6KPG8t0EdGGI3NP0Sam8xAE8EYYFrBLhn
GBDAUhK2ui+FZFKx1ooFTUYVHNGy/7aCRaLNBH2Sj9cB4z7RU/gjhnEhyWIs6hqCpDfKYhekw5l5
m+jSpjYWd+r1R9DFETW6V8qnRd45nek63eyFTefp6k2Px3TrO/PRSr8vC7HsbattcZePUtbtqinF
bPytAcTcxR9qyQ9BFC7K3Hg+CYOkWOEDFzdmL5l8alSnpooVsOHkFWmlQ7PLXsa3+h+myHDrf0th
S5ZFpUZjr0MKUlDkdm6W4Y3V6+5158LVBVVeTHdiFUZmy7xzoaDLTKWUmhuiwbOubnQX9s+69eUf
BFkypqhRI8b4BTW8M+tVZksa+gEtQAPj1He5Hf1q+0T11rCQNka0oIJdI4xcl8m7lghRv2UyN2aN
pSnvBiiHkOGaxfdZ2SeDIFbwLgy26bFChbol6ISYC2P084RCfJIe0fwhfXHqrB+VtYmC65roPGeJ
fSVEANThUChlVFHSvFajAmIaX9+MR2kLrIXSC3f1XeVOmzIlEbGIQio3J0UAiCn/5em5dbX90+gb
2+iudTuVTDtrU7q4PW62y7yvJSnddJPvxjfBb/2cGmnnP5WpfI4LWJATC/jlSYlcqPsRa5vrAnhD
YhcSmAsozWOXqyEOQzOzDfpxgTn3ZJS/5GoDiC0Ncyz71rjXR8+yAL4lgqz8BO1Fs4MzBVkihHDK
olIfKED7vfXNSgh4hrpXjF9mT/bt+D381n+fb8DyF9+j5Hddc74V2B9b7/gNbPU60lsw4eZAK7aa
CPvoeVl7saUYgmvzCV/1Q0FM54PVFLD+gJ67vKtmWDYI2GB0AeKJkb6GU+JbZrqtB5IRvUsIwLYJ
GoLl4vVz/qBPW/QgzWwMsOEZxbG3CJsePC+F5/jvH8RcMqeYwy6KsNFsxSVpsfcwK+6sWq4eovY0
C4I5X30KXYGbBo5ck3FVRhwXcjwAj07rFrcOM29VY5KF3wCpnQ0n7VT+mEEXrY2BOqbBfFIe5CWI
lDuwfeSjaESLq/nZb2HufZMuUlSZFP/a9Kz1J5h7yVJtK9C/ZqLuNW/XBVuP4NBFxxeo7Sw2SK6h
P2tM2LIP5fsytbGz04Mz5SQ1+xAQwiHYtcLes5wvdeLP9XbRAXk4jYJKLDf1Pv8RrO3VCboBClbK
8YKfDiO8lrt2p4gkFYm+9O+Ab1VeU7Jg4eFL90W0+8cLGOfCGTuLMf8Cxiws/y9R4c3mK1pWbtcK
3Bf1Tmzug0oMdm7R8gQaH2NeTtIuzbxCw3aXI/FV1X1X7qfih6wdx/E7Rjv+IUJhDwWzphatjrBV
P2OtS6cEMTidXGwSdCYx9ZmAWBf77de9E6+CquFdqAA5TEebjX0UR2kdShjBS49lNrpl/NAolku7
eWFSu86IJQ54aTwSHwRiOW9xDbNTSGLQBkFhk3m4FFqWWkWMdde5doJmzUEyEYTtr6klYPhLnZOz
Pinluk8FqbKi8T4kMhkMPiNPQzfk0k0qoC3T8kmlYNs/U3VGI7HyAdZHpupQxpHXxjpmuRbSR6D2
XldiJt0WbyxBJYKXf8CKfv8IxprmsEzSjiIFytYzJu7cCTAFWPncpZbAjHhmCxPCmBomRRV840tt
tbkw7EGNMmjr2X2wfu9zEo1u8hNstovgfcCLcxRFGwOQ+IfJ9n2U2SykdQWDYpgYb1XdTm4sgefl
ut3QH8zeQwsxFKstKGJg9PtSoS6b1gIxBWZj+Op8Hze+9r2Kj4NNBlEzmOfFz0UxfgUDcOjT1hA1
udVX5Zg/1pgaJdfV4e25aedCqLmeZdh6Fa8ZoKBxz1XvdZhIXZDRTVeipi62YuP76+K4pwe8bjBr
gF4dTe5LaRYg+lM7grTQkneLTtvPZL6PQBtmrSMJO4GZ8zyz5WBIBE17XHX2NWTZSUpnhOA0Jy1x
yyY8OXn+HrahKPjzPhWYGhws7tHYz+Y+ANWNnIySD/RauzWU0SuKw9pvhgbUaId8OUZNSRLzRnW+
pgZppyCXzW03uvH6JVJEM0u8awBMb/R18Ysoj8rlGc/VJLdAvwLmmVZnO9vqUz+JOkVw2XgXm1JT
YCgCvltnp9bKatWWetaBpj+GmziX/DLBuH7cec6ckL7cd814n1q1INDzPiiWfVQgPiCvwD8udQMU
DpY/0AQ5xgBTBdqDVWeeMNTyDvBcCP33Z1dCUSpdmTBDf1zb+3r9qser4NJ9Yt2kqfK5BOYThSsK
NkaFw4ud28ocvBCL+uBm3csAlShB8llE9FldDNI+Lm7T7CQhY80MkjYZwPv7CStuOsEr35/yBGOc
1k06+RGwSnVt04GSXGm3PYDkE9G+PM/Iz381EzSypZWwPE0/OfCsKz+abRLmryBx6zOR6+N/Z0vB
4i1CB27V5ScASISRVQ6CJJAAMK+UEJAC+bkSXPdG3A+NYXl0TZAFfCK5XIGfMGYhpMStjUFzcGlm
giYtV48zCcyHljplneceR1YpGFSdTNeOj1UpGk/iSwFxMCox6H2zrFxDpOfF0OFWWLPlgZWb0BrW
vAgyUJ7vBp74bymMLkUSgkuVYvwW60kNDc+Z3tD0G9scyahXypEAB5+XojgqFqIxeaehis9YWzUt
s144wApJyhvU84o5Ow1A2cSkXiS4jtzjw1gVytcqNgoNRrGkDbOyC4EPTaEoF2QMzvSkgjv2urFx
9TmTwugDVdcKBHQwtqH282G5t0faRd2vnei9z3PNtMQoyxj4xVA5vcdn/ssys7a3Qnyo3ASBAMYe
GsM18m9Y1aj1zFdGHxXS67pxPcOZRGo6ZxKT0oqkOMFF6qrRC1U1WJwmIvYYbas+fm5DUauFa4oG
JsvgRjF78emLVVnRZCs0zMrWwfZya2xns9uVZVaTJo8Sb4I9AeobTMXXFeWayplg5iPGQMKckxJx
3qQr5sNJ1d+waCWwFK4QkBqDYUijOIUqc5oYmgtXcDwcQ0fbYCI0QxWlMwWZGPeTATkMPVx4P5Nd
gYnCuMOuGHwGGqBk0NLd/OyMK6JKtXGyQXBsvEakLuto11BADLrffKmSXoKdsJfgB+06IbGyboFX
6eClNaIjnpO4cuOTvC+IP+T5xgKnUvNw/btxLh8mRTHCTYG9dbxoL+XHkSYpRp5nqE2h/K5F9bcm
bty6miw3jCpBksIVhmIrZaxFScRmgpc1tHOeSYB8meSl9OY2H92qLzTPBnCaj4RUBNzElQdWC2yl
0e/JJnwJUMQnYwJjCDivsOA6Kvti6Vx5LX01iX9eP0iObWLS2gSoHljkAK7H+JaisdVaxuVDuxzb
A1EO3qsKy/GgAg5TgdGIRDFOpQNLXAwKNIDOhqgAgHldmVPSKqJ9FV5hFpYJX0IhdYE8y9zpKUrq
Be0F7NaaDwkBgriXfcl2Mglvq2PtjoGxl1wwk+6uHyTn/l1IZQ4SaUEqFTLNpNzYtcibtcm86xI4
2Y1OYYeQFFBCyI8k9MwpS/kyFoOFPc12GgE/I9sBtvJfrsvghBqENGwHg5wMaE3sazgG5ZNVG9ic
1Jt4JkABOchR5q+Vr3WKXyXFC6Cjeun9ulCeYWAyBNw/Ojbm0Xe+vMzLlKdVpdnIQ7GXlbWvOer4
kuj7cEIMmlvYQEOVBgsT7DBuYbZW2uMBdeyjzs0cNZCjB2MfW64sPQnRb3nGgIlfOAsgH4FsiCkq
FMtgSvIKYVX5tXBAoPKqpSGZ0sLFQN8/HB62gDAxT3FYWRrcvq5bGfAi0CutNBKFkrzBEFbh1u2y
CAyQq9WZKO3yO0lrjjdOjQucYChA7l+n6WGxb1vUSZpaFJh5xo7FEzhbVLXQvGAcPPgsh7yYoJYT
PYwmJj0rXRCVeXVKhC6K9gkWEawcMG49zabYmjTEEGwRg969Qc67YJ5mcbNcIkm3bpLil4HityP/
w04sxVqkK8qgiENad3mQmmRmE6VeBWMy6V7GxsWT/rpV8EKIBlAgUADSoYpPRUlrilNU1ICLteRf
8mEmVVXtk9TxE1EbnHd5zyUx3naMk2VIQUl0jPq2dpXErEkazqprG7kssD+RKMbFaqudzlUFHJIm
fq+L97F9FXJm888NjhxXF8V5k7m4rVk4eWVBG7AIu5VUuBiQLasoSAZBuODrgqEx+iLGxi9r302d
r20NXabZH6ttjuRFUJjmq/JHAqOKrdVRp8PSjmAH+YGZofDwL9stmEj6I4JJbEPwmQ8RhU8K1Ze4
Ju34fRUFPdE5MT4HUCplDCxDYAfUOz0wHN/ZXr8pPKcGgDoKUm4hvLKOxqyX2FkSoH2AVaIdahI2
pyzcTfb9r+tyeA7tXA7zOVotG9KshJwRRALAV5XSv6WLRhEKb3mMnuoOqqNwa5dexQ4Np7JmIGe1
iod5mEX7el2Dj71lplR+IYBJ4Jx6ktQwo7AKYM3SOl/1q8pFgy7aWuvjlLyv5S5F+71Y/Wms3fq5
B0bz6jb561I4JN2n0a72gC8siQBAeDYC4GmsjSLfw5gXo/iySH3b2fhdlg1EWultju6Fw7i8z4du
FhpoABlBrGXc3NRoszVaDmJfCYplrB3ohuC+8hrOyLz+iGDUCCO1cCopwt5wkW4j9bSkk2vOHib1
b8MU0+daKIOosCAzSO5bmzSPWeUZi7WplMzT4gcjObS1aK6FlzXRmRaYFaYA8Ni6tKlFq8dsHPCb
Iqs6qeZjvPxS0uagltpNq+k7ELaIxtR59xHAHXRKGNEfddNLiSCGV0cAOgIvorpTlCaorV8DrUgX
B7N4um7QvPkzsPDSPUCM1MF6mAygDteqqlWgZ9knc18e5a190rw+MA7jVvWM+8wtfPMxOfW36w/A
FHo6qd3FkzDW07u6VwTWRiamaEed138//1Fs/32WCsWMMvyoUMUl0tMt0m53dPRtItubbOm8HiCU
+nCaF921k+S+7OY7u7efMekbXD8f4U9hfBY6I33Y6Qgh0i342bfZTbEPA+U53AJ38phuhl3yeF0i
/bish8FXx0ImttqBlswI1MOsVmcaswZss8YTUefnsQZsuKB6wLPqczFM3Cpg6aoU44jn8VFt3ATM
YP6YbeGfeoEkXjtOR3MD0NKo2yFPor7r7NGmtPqopRZ6mEOjPzpG+8uJ+oOeGz1Zky+27mWZX2Ks
IWwtT2lNQWzjOUY87fEQwYtOQVS4FN4NUqE2wPg9ZtomXC236eNgrkRT6bwbi9FsjDJgEBIlSuY0
I23RjCbFTB9cBTHTRsI0ZollWqxI1KP+M+4kQauKKxD9WgB3w1KweXapFkYO+n42cabxzt4ZSVC4
7X0pKiNwz+5MCHN2ijpFAGrWMTWIXs0IGMLGeVVFDH+8qIJVw9+aMNaxxiMGsE0jOQZE8Ok/oBnY
q3T+pxk/OtSdldX0Ty9+7hUkO2ibtMaEmu71R/mtuy/v1oPyTQvSne7itXgHNISNMj/1yd4WjZ5o
9INc+y1MZHPkFo8dB7/Fib3oEP+KXeObEWBqCp3w3A/32lEJENjKYDqC+XPeYKYou9MPxcvsV7fh
z+K2v8kCcLI/ORg28K67HG5Wc35Q1Fmc3dAxXuUwjmBNcG8+UGHhD/wIqHb+krgFit77+sXpiQ2D
dpddspulm+lX7ye9K28twaNAZNhMPLLURU1WatgFSlT518RLd7FgqYjnYf9oizh7qa0k130MFiqY
tTeczKA9CY7zukWjB3f59xMjr2RDwqeWfT9yr3+q68eDfYHLv13q4VQZ9Eshq/xZeasreyLmr+u3
3mBnlxwpC5Hg4eeb5kEu9pO5Vey761qIToj++zN7k8x1mHI6jiyNe9xR0ik5uS5BdE6fvEoYo4ND
zyknowaWa7An/MqA3oP6xnVJvMY3ANf/68Dgqy6VURD2otGGKC+sblT3HYO2L6mX3aj+l+gwPSUN
eQNGoxpkd+phwWt6k30bn/KtaGtXdKaMg0nlUNczjIQcV/tUzcjSYlFyTu32/3ZhSB4uFV0VOWqb
AeFAx7y1RjJP+dpv0MG8lSZi3Zab6+cqMkPGEUxgU9PaHIG7PAbz8yDoZ3C7N2dfjS0+aGbctRFV
pv+13Eju/JhtclSiFqK69SMed8m2rW+m6rSIUgVubf5cMuMe1LitFqWBYhWpPQf/OKYjibbqS7dr
dtPGucEq2wTCOIGd0vO68vU+RsnP7pw+xlgNDWGmK7CRbVIlQWeQ0SuXd81+jAeBsYikMflJY82S
BMDn5Nh62Nr8Nm6zXeQqbuz/v4zkI3s/U2qOJX1OVOpIJK+J6yDTwC9tCuIFVxewh2AHCI0+rFFc
2n1uDU6Nwht0QeiO95gm0/x4dovn5SCCTeOb5ZksxjjauIzNKMW5yRImUcDh7KwqmWdrMzoYlwHh
emV8UyoS58V9MlgYhM43pm1sbLMYSZ+JBsC5PuXs1zDRxp7VuF9shAIrGVN3na0HvdaE09b0r3yy
zDMpjK1Y+jKFMrXM8JR7a2Bt5UA72kekG0kwBrPAr3Ajw5k0JvbYizaD8R0nDLCbAjsfO2vyaiu4
bpeig2PCTzVlijPL9I6Xir80T0shCSxfJIGJOoNu9E3hQIJTvhbToZJFExf8Z9vZQTEBBVtIsTEN
kCBpX9NB98N0t6RDUGQ+ZkmSaa/Eo1eB8sFGxfD66YkuHBNoqtxM5Y4aRPGe7ItN7SsH6UlH5Wd3
Xc7/cds+ZhzpeC3rE9tkbmcnGjCNqmbA/y0Hw1TdZMiGxK3nolQ8W64WAw+6bJkIyJ+n+1SxQSjc
rNYKqplKq7eDqpTJJiwLE9uwfYJw6JSaCEqNKvz5hvz5ncwNiUd0eVEwgQcKA31GPt7WxI/Uu3kS
nAg3NcZrkjKWYF3oUyVYWVVTo/tEbRa62LAh4RKEU+ON0pvg6LmX/kwS4+jkMdHsaIkwrd3lbmpi
bcY5pdKX+aHHJuOTDoIKEx4NZFua8nhdNFdHkGwbOp7qAEtl7NronFwqtQKUjWpBklRTyGg7vhlq
e3xnUb7O/XJnwhhT1la5GocZWytxsr4uU6TtrHKm7bVYdpsRq1IL+M0Ce2lFBWHuHQJfLrht0cbG
Bv5l0AL7aWvEBcaE+/CHg+poMt0u6jGagja6TTFNhKGU68fK1fRMIP1BZ6E4NxQpjEcIXLppA7Rj
zCvdzEDDiRV0kQzDi9f9dYHUh366FDbWLDDsgz0r9juuDZg/MNqDy/ueauV+UbqvpoJ9oOtSuOEC
vKqaDoxjCsp3qVaVgFjPnrv0GFjg1Js34LxKdRKJcAy5nVgMa9APhk17kHxfypkwL7hYFbQpgWiw
YnNR/Vklm0XKidLeYTGVVA1GaUUzqR97cuwhgnoG9oHFV7TgGPWSIa5GEKbQDb75uGzNfbyZTtHr
9GBNZLgv7s0dovAPVSLrod6W90tQofw7PDYDaZ9Qet+IXlNcl3z+g5hz6KfUziL6gxbXChw/8y23
2rSHNMie9CC71V7S+1UY6qj/vHYKTDCN80WbwhBCZeif3v0IvdaXNqurHH8Wd6KHDc+izjVk/I8F
pBurlT6OvAzesFxGSv+6zX4QBF7Th7n8a6cbSTJBBJpNNw5Ymm+czj2i0npQ79qHZlu7wxZOKFD2
4Uu0a/fDTn6+/hP49nxmWKw7KMAcaw74CfnO8PRNtu9JS0K8ekVPAJ47PztO9iEXtmpYZA4EAcan
7e/reg8cbBCGfb2uEM/bnIth4hUGC1ewncG9oVAuE80VjZtqArNgc5ExWlvbLKGHdttsB39GEyZ0
6xd9T6yb6kbfRf66nzfao+FOweIlm7wkul/+SIP1ZvHmm/g4PeN/9yrJfsTb0jUEmQFvxwtDhr89
Bbvmkq5pjBomft9Sfm0x+HfS3TomSQ7KJTe5KT3Z+hE6BxPPlOsHz81DzwUzLmruIrMAjhZclDu5
Mkld66AT2yt2KrEFF4cXw85FMc5nLcemKGpqS76xa+9QFvBpxVOgkMiUGG8T6b0GriVIOc2/7rLd
TDoy+iNs6g00GzvnthDUOkRaMQ5nVPqlSWLI6z3Td4LBo3qJWCFE15BxObpc24kzQsiqEOlm3WeQ
cf3cPgZar3g1dljJAO4P1MA2MtY3UZWuAZfuVnvVNz3ja30r74bRHU/lzfy1gvsefn0HBcz1X8DV
EUudtC2LsSWNMQ9nTeTUWhGjnfYeO7HO/NppT9YgKDdwHQHgU7BeiLVYIKlcZgILFp2isOgxeG6Q
phxc0LOljrdGrpBRmh9ssSAA6ldkHBipvBRVAUmyLDRsCWiPFtDv7WDC5oudfJ0VJRht1UULlgzY
vbAGHThDWJ47GcX3Aggk18+V22TFwh62N7FAB6pW+lg4yx1TuTDnNITKSu9O9a/IDJraH8Eq8S2R
X1tAKZnrTJy08AvjuGp70VwkD0YBRJaY4UaOp1BsqUv5cO65bcx0Or3W3SH7qS8z0YEVWU7b6b1I
gwlUpNNOmfez80ugOvdrA3uMLg5i1pRFfJbt2NDrGFPkqj0S+NW5ekkAmYBdJEnfVoMc9MUGTWi6
3I+00e31e7lvyLrUhLKjiLi0aFT+dMUwcQBeMOA3A2Lj8iBKMKgZdU530bLSJnkrPQ6V85j04NNz
sFLpp3kakwnT34DYyl4ER0FD6DXhTIjN+rptpRobFyAi8+JW+aJrL2N0xI7Lbk31m24AYloR+dV7
/A8sAjpmfdHBxby5AZDNS7VR5YiqfsBeDqhfevuU2Mepvp1FaI28w6ULLDbFwsWNY6y8rJLW7E0H
0aUdD1FS7tV6gGbNlyZW8Vrqv6+t8g0AcT+vnyvPws7FMsWDsFuxX7RCrLrpsZgQ1YUvhSUJrebU
L4PgKvNiG4b2YckO4GoxTX95koupSXW/4iSz+h1kghX2bYXMUbx4BtwjQK3SO6uyT9tOz+NYQsEL
lhG5lfaCrE+vSi9L/WUAOlClCNw+t2IPQHb02lH/xaYA4yZltan+s5pTG+iMdt+jBuD/TUfK9t7Z
DrkU1DG6TNialh10EJJto6Jw26++Xdvf61gWNM+4R4xNGgCvgPUAkyKXRzxIcq5LMb6nprdEUp4y
DRu5lmj/jpt2Ac3HQCEIwIh4X1+KmZa0VjNbwp0Arou2G/qMyJmFvcjRG1MfoCt67Sali97PdXPl
qge8FYqmizn1j171WSwI19Uo4j4FC95oU74FYza9KRSYKVc7IE4YoBSCHWHi/lI7VenVXKsHTKcn
SXWwS1lzM62LfSeU012/qn2A+qd2WGr8X5X9ok2NeRhQbRfUonggH5i+wqQtHd3DnDyTC/btmDoS
Ko7HcbmLMq9NJgLWRKIZW8vyq9U3JO0Eoqhm7byojF9UfRvqJwlFiIpyWffR9u8P//znMJYObmyj
xcINRk2tdDsA9GWdn0pJZFs8RwgcTKywA60BO/OMoweVcDlNDaJM0Vm+5bwuc3uoLCwHmwBx7KIb
S21IU4lQlBnDwpQ5ihx0hQk32QFEFeMHse/dxWqRJg9KZN5hVsePsu+SNQsCOr19Z0GMSkG1CH+f
wq9S5MRLwwJWaeNkkZM+gKb9WQr7G2xIiWpSTB76Hxk2dr8A3A8kAHZPPdSUMdJnKX3AI8Id40Mx
7W3AwbTjl+vWwJUD7B8HtWXQkrD0nZIW9iXGELOHPs29OYoDOznoYbOzEsE0E/fQzgQxt3Geo1IJ
QY3+IPc/wvJpbZ+uKyL4+yx7J4YpTXNdquzBsbIfDrBdHVPU8GRz2P98lD866MyHB2BfhQnLInvA
pMGpBQ4C/qscwO6GR+tuBrOY2+h4l19XjC2zfJLK5BRhY+SSJkEz83UOlrfwTt9hcvAYPq8v1yVx
bg9s4LctsCDNkSmNJiJv9jDbXSDnNtYqkyGYHVm0+cc4h//VCIN0FI0XewHMOaI6ionLsc0e0tzF
CkUKaCXSFkQ/lhtx4Y+v1f+Q9mW9reNKt79IgObhlZTkOXFsZ9h5EbKTHc3zrF//LQX3nm3TPib6
NNDofkjDJZJVxariqlV/hTHb1wVahsIGhBXmY/rRPwg+qUsMw7EzglnzdNhlqHDa7T/zsldLZDyR
H6qj3AtlfGjVYjtOqMcBowhGLR6FBxMo/ciRdAvBGFgzZiDxpS/yykIPCs8wnxJP3k/I47xCw12u
r8fmqUl/hdx+8Ft2JoPCAm2UiJVwrV0KDCMQ3WGypvWk9EfJXI+YrHlfC28KmPMT1QIxyRX5iSx2
tQ42SOuptraq+Tj5vBT/1pYh+MCbApwrWAcYT9SCxTCpDM97yhuZetLjTEIf1qkLsBKwd2opcpJ9
NgD4OSOk3mhbmAHmQHJebplUYJq4XAbCEwZjpyPRE9Vuw5eqfym6cZUCqlHabXu0crwRvYghydWU
eJarlQWNco6XvDYGwPrxMARmAtxhYKe8/JQ87+K8LAbhCX3cVKkGJ8XcPSvicCCwhUSsGCNK0bqJ
1w40aiMXuhSTCKVRelnkHza/x0P0punraaEB5bgKP1WP1gX3TeHao+iY3IYFIaPFqtjKJfAFmRpo
SXjQG5TA4UvKaZHtk+8glFw/c0NeKeyGUwb7NkKbGcGNiZVsDGAI4jAghw0PuaLROkgXqvVqfWqB
rUm0lZL1ZAS7CQ12923jlliQmgEyjjoGWkjZtoHIUHIQr3ThoUY6aOsmXpFSqzMcT6n6Q5SW2cqw
etRRij5YxWEpPVtI8t37H3GtQ8jJTBXddsj/5uERl4crdClGj9VTeCjC0aSY/Q3zaXJhVWgejzWZ
yWuhRxi5MYdZMjA51hXTvdGNfSeJUXYwjn5N3GEdHert/dVca86lCGY1Sqt5SdbNIiRiCk7TEgNF
ucx8mqZkk/hLNOc7/1wiXCe4JlF8mQm5Lvev88PUDMUkO1TgFvPJZJFM2fqWnbe0U1Wi8x4Ab63w
XB7jfhQtk5RYgzwVFXVxIkHhyJozxesZMJmc5MP95bEVx59DO5PHkhZ4STGFcQh5gkTN5kOviNZu
ArT1N8UyzWkH1EG4asoc/kelwVMD/DFvoB9bR56/ARPJZdxRCNDR8TLr8FmGmdaJ2MWGlx30siHa
thofOuHD83dSe0rzTVt81sVvKyXm9yA9NbnpZLlE6zAhyhBu4jwniZ+up0rkWM6Nm2D+LBw9/COa
8dg2iRakGyHuB3xWagv+Vje36S/pQ6GBQcTf/rFOSbXQdv2qdmVMEeY4jxt6AOHoXwBrEEo3LJ9q
1CSAJOpRfpBaC6ULu4XzXwwFQga0miY7g2NY15kF1orUZc69gTX5Sc/PjiBr8ThYKUJ2CNTsFB9k
E2FQ+uwX8YKjbzecxNzFj549pH5Y2hxQnAmq66oZIznJD33zoao9sbxNb8OuUufXNwA73yEwZ+ap
1lDlyAE32ZSczOaHLeAiH0R7NdiQMWcRp4pCA/MBY6uIoV6L6qF0im3+kKzUJ/1JXkcrf22upifr
PTj0J20BXI9dUWvFmzjCFjpM3AQX8hll10yMH09R+Dxk4ETp6mNYhiArtEFtjv/sMUEP6KZHa0Sb
YscbGPyTh95b+6wFZ5tfFX42wIOrB5lmK4AzgeVqNtmyWaLtYTMsw4W/0l30+YGlXH5S9rGbu/JS
XiQL3hDp66tx3gXUI8G7BXY3keWy60sRFNg+dkGXdmrxocprJE1EEVeasFDyQ6O5PSjeOLonY3ns
8tG6jyb3mcMKnTKXyy/1ohjKsNQOGpG/wW+KGaU7f4uBQHuP5I88/M31SSPQQByJAAdRjooZkpfi
xNHU61YW9MNb8ui/qxltI6I/FjukalNki5ww7sqwgBFDnAjSVgBW5qanS2kx3opjP4mtg2w5bbdK
wP6u0pEIisbbxpuSQE8wTyzF6lgLqruyrto8sQ7dstt0r9mx3Mm/PPTJmMv4MVrUTrDN/qg1RyxP
KmM38ZjgucqD1DH49p6E/hsTuEizMIKK5/fnX7pQk3knz9bHWEnaVn491NjJokIHwasvgKe81El7
qESgwKk1vsjBO16JoK7LFl1MGa++fZXzINXGYJGfp320rrEZt1fgVROoWO/QaoC9K5uY+v7iQX++
bw43lnkhZbaWM2cgJV6R9lPvHVLivv7jMgizBCbxNNtcEEXAiA/tA/CaxuOp33stKQjK8Iv7y7hO
X2ZRBly5BqYuXNfMOsoEBLdCr3gH8UlE/f3TcrOj90tcQfGjkHqv1p43FY19fwApK/IIEPuCdwm8
e+BSudw6bxR9tdUk/ygs/U3Y2cPGAvH3OnWP7VL8Xe3Mh/xVszWbs9LZhBnF1KEPGJgFThoR9elL
sRpKtFOgBsExVV1kKzXFSAkF/PkKpk6ULm/M7g0tBOE06v5wmPOsXcbgysq0yj4LgyOm6SyMlPTo
xnj0UiJyOhOuQg+cHMIs5J0ADcJxMRGvnsdZOIHJCkkD2um+8u6I3nkyNjzM7rWigAfZhAhjfsWY
Wawut6/KMUnMr4PkiEc3c6H/qUQSvAavAm6DbegGf7Sv4Z8BPYABvpTIHNggez5Qzn5ylD6zgnSv
mFhS4zGVdLw3mivnyAhiFFLth9IXfSwt9MlAtIOBAe/K8r76XfkLRgYbOMmdkUi4Yo7d3nIQiN7/
de7pMOoGAkuzjBT8fHDKH2oa2cZDrC/bNzu1NQGRIAEUgSNy/uILe2JWxDj6DuwFfj1BZO/87p8T
mQK48uSYzdqjX08Y93tf3FVEz0ibz/DM31piNxnVvMAS6pcQbw/sPqK9aWftVV67wy1ZFjwFOLlk
PK6w4FVJbq1SqmWcVU4AvhNQYvkcW2ou584wHkbhehsBV4EQsEQA+2uxg3mCQYmn3o/7oykE0WMb
9TUeYw0e0c61isM14GkFz5CQBWDK5fYFYiOUfZCpxzi1O83RkBRumnw/qU/3j+lazSEH6R5uE0Rt
VwNXVW1Mkkho1SP4XaQGT60CDc1f92Vch4aAup8LYZQ9TSe1LPtBPb7FH1CH8BC4yWv2on92H/Hr
fVnXCc+PLPBFo3UEJ8T68QwQH3DtTeqxcYf4XX3POoLE2lI+U28fxyutGEgSb3qMoUHNW3qaqU+r
l7paWeizaEm9TXjEmjdPEoy7//+DGLPrtUmKxkRSj+VLOjo5xhNFKuhbwH6mrDhrn5Xi0sKxz0AQ
4VV5LjmypU2lmNpaxDzB46anbxaa+t5VZ8IomsAO6UB/1aePj++RHFvC66G6ujznTT8TPBvombH7
pZ7FTaBgXtRzrAMcGX34Kx6/PouSwvVyLgSsyZdCRDWbDGOSIWRXHIvVb28VLyyAsawF2Ljd+1t5
XShihDG3J14AUJ5F1HvsqqWIwtCjcVB8siDNGj29xN93D7pnC7x9vG0p/9nIK7NP8smaxAgbGb8o
J5mqaISXnoydsENB1bm/xKtAhFkhc4laRZlIEbzC0S6fVt2LwCmxXEeNzO8zF6ghDW3ceNB7+Skt
aSTbwX5M7RZcRcRwalhlaqPl5XMaHZWb+s6nwxgCLgMLFJRoP0Eti9HHQhF6vOkG2rHaggpj420b
x3uEnizqDY/C+daRnctiny0iK09LXfPUo7gYtpFNPvcarZx8O+zvnxdLTjTr/4UgRiVrtPCoQmjA
VR+rk6s0pNmIv9R9tqnt1jaB362egRYpiLCv/X8erlzKZq6jrhwUDGSx1GMVOP7G2+/JtBDetcX0
rVA/IFyBNxzKxVoZ5QQrth/HFTZVI5MrOt3SWlTo+Obs6PVVfrkqRkXTIh/TchDUY0+jVbYvd35J
0HuBDVVo9xys29eaE1XeuAwu1sXchID2Vhk4v7WjucjJdnA4Nn21ILA9ICXEWCoV1RGJRUyocTMA
TquCJAqsBlLxCtYozpZdXTGzBEMCYmlGquKfSyccWkk6Z4jGsXgTvw03imDMQk1GN0Eo7sR2wIuU
rzQBo+0x7AR5GeoUmL05//3saqnCXEtDRfJPYEGSTuhdx9wpGDem2hiRa1ZAOmjgAT90VsBzxlcO
cpaMWA/IYBSKDbb1KlBCv5vSwT8Z+cpEplsidO3bL86GXmW5P1JQGgbtGNJcNpz0PD/APBKsTysD
VwmdCn3HTQ3gwUKtp5VuxHaykBp/cV/srV1FqxdeJFFLANcic4wKgDUNJqH7JwCG6KTv8GpGCwyv
y4OFFH0qyUTuy7vS+5lvHi1eqH/CHWM00eUpNooSVMooB6dxLTr+2l9JTs8pdV8XWWcZ0P6ZGw4U
5uzbXyoMoRV2anAKVup62A4bfVVvVRewTI4RX19tjCRm9zylHI1Y1YJT5Qog5QIF97rcVcuYFg5a
jJ7ClbTG4DseNuA6AGLEMpsYY/pu208Q26+DfbhUabaXnn5FD+XKdLmY9Bt6ebGbjG/MgnYShFwP
TvHDyce0uSPmeLvRrlzmvN2cd+vismaWxfjEUhZ9L/awLGFpLgwXNHtfSHjWkiMug53ACexuKuKZ
ksxGf+ZO+tRUgiTDssKHR+k1+8hd3nrm2OJ6OeBChGUBh8cCVzPFSrRYVIKTSHtHX/vLYQnqr0fU
Qe6b1HU8gH3DSxngNXPme6XvKPrneqxX4Sl3Jlemk53YoM3b6Ha8mqhCYcx26KKNcvnCEXytGvPk
HzygoTkED/5sug1Ivm54AMr/qD8onPGSknwbC3XDoyu/YdKXkpjTUgep8pMOkhq7W03EcwvnVXHq
Tc65N6/Rc+inOV/SrDZnahH0eehN85IUpE0P793+0zVtbTe6wcH/hYcx3jXK20LmVivGaAJQHfJG
eCqBGk6LvihUVLkUAzcFgWMKEGodHT0sWD1MUrUEiX90QlkTz+u29GA+Sg5aMo/q4b5asHRnJuBK
AIX+FcUE3Xk4GQkgN9GpdKpt4pY0sd87NyXpEmMKl31Bxr38aD6WK+2Ht2s8DJ9f6CDhzZrlfYc+
b8nZWUYpbvWywXf062QlwTKarfmE9y+Rjk7m+o6/CFe9277Fq+QlerAWCm3Qi2qsuEo1a+elJ7jY
EJbJODBLExEmPqSwG7smU02FQ/P6+QuU+7tqEbqe4znRPwZ0zZ1hmKI2o4AxqJ6dmRmnct5pmIV3
6lygG5RtQKfN5FHTFh/LbfOxptFTsStfJR5pxrVjvZTLWFCaZHMxC3L9D3UtbWQJ78kiR8WuXeul
DMZqhiIIgbP6sRp0hJPfuu0dU5d3Rcz3DXtsaMMBF74GUDai2Uv9EeSwGWsMGDpl2raO9qP25Y08
581S3v0Yy7kQ5notPKmo2hFCxIW69hbiuv95k6/dEACLduEt6kW1lNaTYyx0N7dzt1/yykXXyQLm
jM10yzMtpiarjHMdrcZXQCOfnHTw6Q5KR+KY3ncJ83mwO3kugdGJpI2iMpKr5NShkW8sHlIzo93o
CDFmth6UJv/nNyIGQIOpftZ8ULuzL0aRbESY2aTGp1p5GlraCIDaOX5/EBRwhkmOBgiCl4qrvJUX
FcgPwbaF8cF2jm7KYqsHoMLK3fsbcEuVkEGIlonvwmMdo0qVnLYwRRlb7BWtjfrqZKcYmeLEXfVx
X9J1GQJ2PxOKIDHDcFjYyaXW9pNp5npfpKf2u36QNind+qvyU3qOdtKeI+qW4gD9it4JPA2CfFy+
FFXEUVM0YZmepmQaZTrmfvFH7dtQoC0ao/4YTZMbGIfcTFt0UNVvozyMOk18r9/pUpOjbVqwIiQ6
tZB81prelgvO981LZdXu/PuYrQj1aPT9sklPcb4ZsnFrgTkjmNDCLoa2nHzluBNULcPo2tJWnoMB
QIz+6f4n3NwhHaTNgAiDeJYdkqiJodCnU5KeClNbW6C4FWoQav5jGeBLngf2YaIRkkfmmivStPVR
B05PplgAtBrJPrXyzuJo8K3ICHw8xgwhgtPSNMZLoC8DDS1Tmp0qu7MnW0I4a650WwVE3VrjwXup
c5Ad109jcL0Yf4hRTXh0xlANJh/IpFQVwGqUnUD4OhOBogd+73wUi6Wx5wWYN84Jogz0mQEghQtz
/vtZqKAZXVk0Xg4MGN3z6qu3d+7sx5l1WN5gZGNVZCevbvtHS6jkN22MqiehaFsazCdLJLHTTVAs
GwV0sqglDHIGMFahg46awKIxUymhdZHMWPDAqgPO2V6/lWhIyYEQVvBuBhfFIhEbzxj9wjS6k1hQ
E/iSAP1fIJd6Kv0/DbqOAYeyDn23iuTwiI4/UrYYKV6f/DagI6ZMebYiOJYCnEO5rXg0aT/qe2nE
+DZUsfBaDiwi2vEuj0acxDLRhao/CeWy9CW38H63Ilx0dPADtIJPyzGrnVgrSWq4oRCuvA64LUxq
TEsiYFbJ22C9NcIWsJU8cXXNCdJlEny3mAlsPppgE8P/3VY7UOmEHUDmU0HAqKePDckLR0BFS8Sj
XvEmqCAp3JVFbYveZybmTvAQ/km7RRX/1qM3qyc14PD3rfr6ytRAEv2DF8coUJn1rXCiTdRJWn9K
gUYgmd7pjtgmoqtG4XetliDJls2vrhV4XMs/tz2z3yiGKmg8QDkIdT3mrpZCEJ41ogkw4PDqacNq
EN3cX+XZYcwPYrhXDDBkv1jDSyggXg5IYUlO8aj81leysE634jEy7Mg0afQAeqnCp5r0GNRAcq7U
jWq6mm5LuzEEwfbwZIxO4YR72XIxDYgUFRl2ub7oQloqz9Yf2bLvb+g13BbhADDhsHEwJqD8xASN
mVb3hlcJ/UmMAwB8wRykPoLKvdapoS6CadeWBSZC28aTRvWN5h91Y1dWAzGihfmQBiSIeVhXZXaZ
7FaffxGj2kOlDvEYeP2pCzMiuX3pxuU+tmjtN7Sw0sWoY+y5jVeRfKuv9OCje/ECUgl7TaRp8yZ0
NuYPeuYSyrgbA2cybDndZeAkEWwJwGVvGSclNIeOzca3m4B3+1+9rQBejxnNGNeBSdvAbTH3TtzH
xTDJQ3zSiO2Nzjggc3WOI9H2PKLkq+iJkcQ8eMSyEapF1senyBO01YCZ47SaBtPuJfB63deSq8xi
FgVcFdpPULiBDVx6m9Izu6ScJkwpI7Yxuh0FTAZsl7wc+eq+mcVo8GcKrlMdZPSXYmqzjRIgsCHG
AqIeEVJLZbPh3Wo/NeMLBYMYuA4c0zyRCvRvl2IkSy5SQ67zU10NwjLz1RyssmLoxQup1HON5qOB
Xp6kUavFlLRtRRM1CU3ax2Ncka4UgX0SptAsaIb5UCPNvBFj4jyMagL2qwjraBG1bec/hIIQBGRA
y45EFMWTj2WhWFBNjB3qaKqPGP1ZtJgeQ8Ug7uFlK89CQSrQ+4/EEiLPbacsUOiUCd17mIO0norV
aPCIKq+vYWyGAlQq6lTAr6Gr+3IzRLXK+tSSktPgNqvyQbHrReCGeKKLHj7UZTKQlqNL1wEMI5E5
Zb1ru6nzEfU3brHdhco67Wm4goObMLVCsL0DF198FfHOVyW6fWcqOrBxsGiRdqziQgEgCnnGQ+P2
tQt0MQa5tW7dOU32om7qrwCtDIiD75vNdYEOgtHKjG4GFdcGCOouN1cqTG+UwjQ91Y5B1PUuoPqq
ccYTx4nPlw+j0BdimB1NjGBMG0wjO7U0ff51/OYByrjrYG6/2gKFgl9AgLcwNg3ZPihOROg/hzQy
28XcRaLRTUVRz+twShLBzZjkIQAgg3KO5ZY+nB8Lc8No4eTVVopjAQjGxZJc1yfqyiQ+NdYR+acU
WRiKDi1AroOHP+BOMBj+Ugu6SjSrUJnF2b3TrOQ/tU26l4ror1/3F3YVHTGCGHULhika+yJMT2/g
oNn4JHJSl6Nq168sswwkbXDSKKxDqy8XgxgJjztjDhnuI7ZttY23xyduXfbmCZ1JkS+lRGZZoqcM
UlB2kIgrLdHfCWjJ83NBvznJ6K1NA3Zgpo4GzQ/eJC5FDZIZJ1LoZychIG/5AAb4yCfL5f2TuXGB
orqHFhcRD6YWwvZLIXllKaWqtMikiPeuPGarjojNgtYc0s2bhnouZ97Xs4ytRegrCBnkvE0esXbE
PzUJWR9NXhv4rU07l8OodJ4og2KFkOM9ybSm+iMeVByOql3FgdC0cxmMNmO+Z9sWepOdNp5G0Nf1
NfC4Hq+rQowIxq8JtYGSQFtju5KVvBCp4AjvCj3ynl7n3WD98/lK5t08OxVxahQtlLCSaKWv3Wo7
NymujOqgZuQYPPOKp7dug3NpjEJLUidZY41FoRvhIw4J/eYczLzxd5bDzn9KUCzUKx2Ze7NS7WjN
+fVb8cH5ubPdQEWGkZSYDZid9DUGiGuOTh4quvwaqULK1/tmyVMAtiRqVLrfVUGZnUaKgJPMU01K
O91K6JXh1gXnyP/etjG2Ccbxrsu7aj4XBAKuHJHYDV3B5mgbxzTZok3U64NQTVC2xh6OGPi+qGho
82bSXAMALy2HrY3kyTD2Y4yNK78jV139sTYrNGVqTnwcl/JGRmr1cv+oeMtiYpw+EjS/GCHQDg9/
0u16yVsSx2xYwuLcS0RPESHgTaXSUv1MKO9FgSeBcQN9UQrtJMIwzd1mcgeCZJtn+5x7hr3MAtWf
kljD4fdg5ygXlbNGik44N+bNGOCvh0EH3aU/G0GqJRt1N2vySLstaLK/ene9NKmw+rp/6hxncEXY
U/mTmlYKjMYOaGQ9bZ1nUSQ9UV/rgGSU1+XCuT+vMwWl9iVRmF2ba2sYw0GLj9RO1gXlbeGtAOd8
Cxln4Mu+5PnFjzOY53yYtHInW1tWG3CrN5QmlLOPc1j2350Punguj8yvTTWvlNl8YvKubCJbt7fP
8SPPiO7f2WjrvRTTeGXUNyP2D2VDdVVjpvmSs5D7XlRl5/lgkvQghxV0D4lqczT3wYY61OQ13nMV
Ybblsys7K+qmF0D/cRK/CandiVKwPhLeVXffIxgq4xG6TJGyUUcY1VM8c5oUCODHgIZUJd1HhvzU
+G63wiJzeAndbbkzVhGVKjQBMM409qvBR3UC3tup7F1NMDOd465vO6K/Epj9S7WwF8U8yU7SMT8I
tFkreKjlsejzlsFsn1RqfSWCAwJR9TtK8e5S2d/XNp4AJpQS9SFE1QQC0okkJCPmZ/R8X8J/UbT/
bBQLx7BatMuMI0TsetPW6fTgKJmzpiMPozzvxbUD+CtndhBnCg3yf8RVWZyhRiC+RLb5+Jw4HNvk
nLnOJDnzVCUVAxxnbbaIgA63wVkXO46Q/xKy/V0I4zmjotPGyojgYlxzkQL/LJB4UdvRQ7Lkmef8
wff2jHGaSV+lStogNYy2G3BOu6ZCOvpr2mV0yauK3Xacf1fFOE6pbLo+0kK86q3fQqIfOUu5Rv38
xGt/f5+x+MyqQ6lqcTZSvTaIJNuSRqQH4QFvNyR1K+IkQD8dDvGfkBoDkRFdcRzCbUVXUDyeOfiA
5GU8gqx1WhG082MihngNK4kYS4CNwB5GeXfdrAFXx3YmiXEL6PZsk0LDm6z8p/RphZJOQCx7M+wK
uuQE27fKp/Nz7H9WxXgII82SNOywqhFtLyCB3n5QJ1muv18URCkyR/dvJl5/hbGUBaiN9SgHQ1iw
Co60dO+7opvO7uzXGQ9hllbuwUFkp5f3KSCH9PN4//dvugeUQmfKhbn4zhxLCVQwGCAQ/tqDbafL
8TlKCSKr+0LmH7k6+zMhzHkURVkV0oA4x1zgIl08o+fj30lQmOC3EtCCFPgIsYO3iWCACnrYxSUn
PLx50H9XwU4ZBvXp/4t6D4snjsbePOWzn2actDyGwHHW2CD5pV9oGEigLjnnzJOgXN40RVNYMZpb
4cqArWuco3f4l0tg3LIHlBswMhCQ7Dva2w43hb7tq842ifHGYEjrx8CAqoJo5/A7p/veFrcV5ayD
o6vsc1diVaCaUiFlfHr7bX0gwvz6V8bAutzAEhqplSEgOE3LeLHN3WpxX8LNa+tsoxibHscmzTU8
IZ2Slf8sYiIc5966fdufCWDs2cwLoUzmPEldvFS2sjGD2Wdg7izHqjkLYV2rofZTFJcwi/IBk3VP
GeVl5jcOG3AjDSOKAHoSgSi8tIq09JBQNEqOsAWZOeb0uCTzeRp1a7supMzLPIvyCrSUW/gXnjYd
xf0tkRUGWOCpZuSF9zds/ELO/PczOVJeZoM4rwb5/2resJGnuzcORAO4CRB6EOfoEouij1UFsxZ1
LUcm7soJ4KxDyTnyWzWsCxHMZoGlH2wrAkR4763TvzwWbv1cOKItvdD4KyAca79x/V1IY7bMKnJp
ago9P715O1csqQoGDcwUoNWf+ybJk8OYZCWbfZPUsxxgzDEz+4F6D7zEiyeDsUrcIYKmd9i5keoL
7wmVRhvY+YqUp/truXEPnu8ZW2mOG6M34lkO2JNJ3nGLCTeqIpoElO8MDAWcjp2ZazW9JAkT9ip8
6Z2amJieTRTEi3zzv1XIuhDFbJkn9OBvkyFKQxesgaTFDTDVHBoQOCMRX3kFn5sn9HdlPzfcmYHW
kdLG0bwyjViuQDuK+eTfnOvltrc5E8JEjLLqD207QEhMotVmdKYH1EmeObEQVwoTsYxaYxmBCCml
oy528aak/rP0/Ty+cgTxtoyJW4ZiigGT+Nmy9kNa6kcne/++r8/XaCuQwAB5LaJRE2znGFhw6Tfz
Xuqr3lDnFNnbxQ/FalynD97i5NnhLtwBCrH9NbyM29wGDsK5L/vnt5nQ+EI2cwP5gCuLGPmHYkZA
k6/KDu0aY1zsKlikjq8uW7C8l+jkr/p1ZwMKjjkynUJFZ6TgDBl+5enMFRJu0KahfqdrwynXipvk
xKxIujN38jrG3L0/ZUyqiKS/KwUTWkj01m8z3/a9ZeunVNklKQZHLsUPz1xgcp76asY0GD6AOgyr
UzMtugwTTFaNTjqf8y564/IFq4WG3kq0LQDzw8TsXZaBALySkP1KdrGZNPIc2pxIhSeCsYXOQGqr
WP1cE5epq28/jrzGi1tR6cUqGENQBFkf5UbMTnlF3kpHpopPMg37+MTr7b3lrS5EMbbQYnKjqVdY
Te1EqyKhb2BDrGiZ0PndxVilnLvxhp+/EMeYhRXI4MxPIW4j/gEUSvp1X/VvuZCL32dUXzXVpJmA
GD1Nj3jlN4DoCmhGli/5Uj7cF3UjMLqQxMQUJZALii9B0riQ6a5emJ/LfyeACSPUWKsiRZ/mRySR
/tb3FWcBN7zgxQKY8GGQ6jzLIpgKSsMr1akS8rH85hw3z1bmbzi7nMo+lPs2hiKH6Llzx9YZlSWv
3nT/IIAavJSBCbmVnhuQ0X7v8oVqFy8eB4l/f6dAzn0pIVamxvREnIT3nJPu1FuE5jbl3LG8ZTA2
75U6pguXWMamQ6H+uf+nnGQza8Z/HONVB04i1YNSinhNyckuJJF9wExPXicGbwmMcYNFP/OHekTd
R8SjZGJjXjGnq+9GrnCxCsa8PSHTeymZ3Ue4Bk7YlXmwc44D0dlXpyEOa9nzIEHYiOvd/GoCKq3B
ffZtXu/rfdvQRca+RdTop9rAiZQlMQn1gUQol1z/Pms/Ewtc7Bhj5UVuaErc4EzekFvJuOUNWm6N
lzUnpLrv13WWaAYtaLmSqVjMadUQXhLC2Sk2xIVWq1aU4MfFznYnkv4Jd03JLSZzdupHM858VZ6m
at0H8Ic9Vdz3ua9SJ+E+4qW7HGfy8+R+JsZTjUDzciiYRlxXPNKv3OE43ZsSMPgLdB8qRjRc5Tq6
CX6EToGRGEBT5RPRnkj/xYmCbmGr0ZfxVwrj2utMmULfkmEoS4PYdbIsUX1wMUTXBmF2Tjw8bncL
EaDiHIFF/KAvlg1a8dvXb+dDfFzz6qg3Xc/fr2FVBLF4qAgi1hyT/L20fwFfzdnVm0p4JoG5BHI5
z/3Sg4SmIRYV9pse5nr/xr/p3c5EMFcAmiGLTM4g4gXHpkNK7pH7EniLYKK9CI9DgtpAx5PKdkNi
bgOdFJSjGhz9+3lJOdPwpA1Kue8hRCNBR2pkHtaji7aY/HR/MTw5zGWgtmYdlg22a6Tv1eRaaIqg
jvZ8Xwhvx5gwrxrMsNZxKqdNtXWBTbSrl4pTnuLpLnMRhF0/xHkPEcaj222iJc+z8dRqXuLZedS6
kVtljfNAozHGGYNc+Hh/j3gCGFdgZRPeteH/T9PxTTu0LhdXfdM1/zWMn2T7bAVqNARxOlPUg3t/
ZZG3+GEgeNZM1r57fyWco/hpFDwT1A4KGnoFCMo+c/IISw+/ODb+Mx336kI+Wwtj5LXQtnor4bRL
p7ElV6Qa3pUwvw8PzSF6SruKGk9ORY5fPDA8R5PZgX6aGrRzD+S8iZJdR+R13RPt6/7+cUyS5QjH
DKViLErIiFa9Y758SgtjMf35d/7l5wX87JAGs7WKzICQnmo5aLdsif6qHv6lEMbuFa8cE9CuwO7L
Fziwh3SFpivKg+fcelU+v0XZbkNcsM3YzQpnD9YC7bAdXTWn8i121d8bdckTd822MGcBZ8rHuIKo
9rq+q6F8b91W0p1wuzuhC3EfD+guHtbKC6XDYGOdUux8o3v0f6xsnH0A4yqi1k80EAHMSrjzl/5a
PZrkaNjm/5Kx/RXDPt2q3dBnwXxZv4mLzfgDUkEnYf77vrbfrtOciWFigikwsqL0cHoDrgbg4L4+
PJotODZ16/Xi/NB+IrEzfRfhLEYjwJ4BS9o7GF/kYSAnmExByiPvIlLAe/C4Y7grYwKF0AsNNMdh
A+0mI3lEPlBHC90lhp/8yy1ULy+noI/KUQ2xhchK0+dw8fqRUWPPq6hxfB/7JpeIgmekkvYD+R2I
v+oc8fAvF8I4DLRTDqk2QMQuXbpu9JXVLk3e7gu5uQw0Ms7IGkyFZlt4Mdm9HKrcRKQAUudfOcjj
9GX4vzi+MxmMhRZxqAtSAhmYfITh8VRaq2/jhldEvXlR/JVydaOXmoYHa32O3aJfyhNw+DPY1+Cs
5XY2fyaGMVDdBPuEgfjtZI802FsEg7uJtG4elvfP5QfRcnWpn8lhLnVMbjD9JoecuFhglOq7R2bW
MUIdcGiu1g/1aROtBNdc18RARlSAqBcd1ZwU/HYp9+wjGJvNwRWqF+G8WDnf+E8YIKQfcYe8BkRY
pDbvLrntIs7EMZY7BR4aXkcoymYno1vWlroZJCMveMu6GfydyWHC/DDN+zSvjTm1w8sEeetsfz19
f98/QY5lsaNcq7RLQl+EELShlS8buSfIjNCMcl/K7APuqQkb6Q9W4IG8GZAcEA2RHqNo/qdY/2yz
5nWe3RVjlgZj2c2KqBPVRnPz179bAeMdQrlBe1OP3x/QC/KQcWENs6Hc2SH24kYT+DjG/0fady3H
biTb/tBBBLx5LZhutKVpms0XBLlJwnuPr78LnHuGYBHTFUcTCkmhkNSJqsrKzEqzloId+irTOm++
Hbrma2Sz0BDWJhsA8/BvU0o3XgW9iKwYh4XMfQ2ieZ4Iun5B98bs/2doFu29u0H1cs/HilIC4Gez
JcHtY4shYe4c3BRuxW86VIUxtqNdrp8Uw8LSs++c3mdzGXp+hRv33Lm7AC/AUQOLodKrywPY2Nzr
hyZzeh8xf1bBvhowOu1js4/dh9hiWvFVC7CQQVnXsQ9jru8hY69usgO/E6yBjJL5+s/emTrmd4FX
CegoGv0AsFlx6IOIHGf1mFwAuPzokxCYKXBN1w9n9Z25EETZNLVL27rko1mQBj4XTAey2ozXFXwh
gopHwOQ8CckUz21IAqLT0a7Nj8GEL7cCwsoyr+raQhZl14ZmGMGxhX3rYvMEVD+8IELLYMUM6x5n
IYYybsakT4UWQczzZE2HG/XcHm5zRppvfd/A2okpfmgz6Ap+WtC6m0YQQWRzq0Pn5K/9K+JSs7bG
nMiOaDFVbo5Afhm8b3HarPsLg11HoAvj+CLHY3ZyxkegFJKbyfSeBZvh4dZ3byGJioVKIzO6SIEk
HozY58CSwcuUYkEsZVjV7YUc6raCcrXlJFBHXixQL3Dwcxyjxr+6Eg0dGiAEmUfU6SJ/28td3KcV
1A1okqo5xx1zupndyb7mr5eCqC3LPG9QU6+Zr2l8CsGY1VVWc3gbSGmJf6ER9aG8NOY/OailVGoD
ea7x5GnEBkpkek7xrmwAMt8hJ8QSNP8QrXtLQVTAOAgdN4xpm1805AWTP7JZk7uMTHZ1KnaMFOHq
tVrKoqLFJOL9rClxZo2DCG60hflWObVVwFqwSCvWzNFSFmVdlbGFEqo4tm5Gy91ikiO3ANdvXbfh
Aks75n+/uLpaLRkg9oaYAvXOGXUYuKZnMFVA5TuzscFC5sMMMmHhWGIpY4seWUFrjHo2UJNTuQA5
tORX2UbvcmMnp+FFeFTZ/PZrl3q5pZTpjRO0L8fAM8RNmHLSPo625miO8dy/BqaPQpmmm7xipzfM
USOm4lD2OOykQVcqLLfCLmOAzSz2gJABdmyxYYJRzEr4ny/EL2YVKU1UMZFnxXHEGTn94AgH1UwV
m4z3LO1ZC2q+dxRgSz+1B8/siGswJgMlTd5F2yd/e6t1vf0tQ0vn37m2Jsqa9H3RN2oCOUAhekvt
wPlo7OwkgkSCGVOzlkTZE2OKC7/PIWpyZJT/QTCEwnaGrkdmcDP/0rVFUdZE4WSRD0oclKZHROk7
R5I+RvnWQPEx460KcXVlqd22bzZG+1oW3f8Zthp5VBCmyl84agA3ppQy0cKwCupxbrrUUBOS4Ezt
Ai/+zLx+euvX7t9yvjzhwsQg4lY4v/2SU7/0jmBnm3/QPwrYTCBkAUBdx4ATtRROl7km0YZZDzH7
OJ8Zd1Re2SyGa3oIzlcNtXpexFgYZUH83uBqH1i3QCvgTSeDdtwom4fYeb++Y6v2YimHWo8i1GPQ
aZADHP2/oNoloTs6xkZA8dm3WL3+XwdAK+JCGn1AQyjLqSdCGkiFyduw/zs97lhoSV9Vk2tCKFMx
eX1VBrNZ6kFRlxLpL55zljoSYBlZ57vJcvB6vfFdWbaHz2i7M1wWW8tqmWK5TMqIJCEvph2PL5i6
nZLvH/a3/qklPDn1LsIunaH1ax5uKY2yI97Uxho3QZoC1AEkMtrn5vW6lqzdq6UEyn4M8jhASeFU
/Ff01nWBqbnXBfzmXIaFWEqgYhBNHPlGqbGGyhJnUJvJytAHrhHFTcnz0b8NzYT0zo3sW8ODbb3u
MvOTZSXXnubLT6Dik5bTjMlX5pALeAMxErki+WRhu7NkUMGIFqbgcplDrfbRLezGfvUt1jJW85rL
dVCWo6yzZtSVL3XQwH56QRex7Vkduk0e+L1xc/3gWAuizEeQ8EKezuZDOjuzmMEcUfi4LmP+jSv3
mU5+N37u1WMDP4lEkPgqkxTUbeBWYEQYDB2na9niOInhEEJKD7UDuPMUmKfP/24hlFnI5KHWOQ6b
ZYUIdklsTmaMjilWX+GqPQBepK4CulBW6Ce5ERVCnnd8fnmRnMmNb+Tt9WUIq1v1LYB+hBccyJzD
csI6ssB21J1qDgCBiIiYkwpe/ZRVJpMubTYxv5RgIZMy6pGU+JFWwu8CEd7MiYph7Tm6Va3O5B2z
PP+3a6TOSizzoopTbCLid9nkQIooPiRObKqXznwNbM7l5wHXbsPQwnUPCXB9UcQdliRa2bu+kAC2
KSDtsOms6E9tBjzJL7toYNY/1sJPQNv+WxK1o5wMYzRKkKSI0PjGUchxyK1p04rMcSKWKGoze03N
ByEQZw/lRFZ8POwAoc+uws4/81tHvldEOULA+YZ6KuHM6niLdDG4n2Ui/xVss58cln6wZFEuEQFt
VkQJljQ5HRDHowCQcpJZn29DjKiwckSrNe3lWVHuse6VLAWSJkZ9gMAk2enBqJAIaDbzqwQtg/t8
i3KZGWyuX/RVw7vQEMojApV1yPkOUiV9U9ePRXujNxvlgU8e+NZJeXJd2mr1EelK8H0BcxnJcWpL
40LjOT6W8Eo5uw7a7frjYUD32D+p2C7FUHsJCrwC0Iby/DY3SCsTYV+8qG+sezzfnt+6+L0Yau/i
BtDxgo/FoKevJMHzPAx68Ij2CHTD6/u2fkrfkqiYogXl71QbePTwdmp/JOQwPyFZMSbzcOZAYPG0
qoyi9cv5cKzkcMwsIOzD00s261qt+67vxdDxhKfJnBpATHZjOYPV2vVD6fL3w2tPIrOyWkb6ev7q
K6dE18+4BJQTuYdb/DxlpDgV6O7MmBhTXzb7lxQZHOZAO51ppmfzuNg7gQP4aFBC42YoPcF5Di3z
sQ3NeCttA0e8oDPf7e4S22Mp4apmLORSFh7tD7JaJJBboaLxUj7clDe313Vvdf8WEijDXqCLMVJq
SNh7RwwfmrDrjBNirYGy6SNI71EugwSwrqRb/zR4gIc79/XW7//J9C5S5N/nRBkgJav8seQhCwN8
lnDHk2xzy5o2nK3LT10AiLeMGXEBnFfar4k7WfabJDfk9mK5LDc7f961n/553NcP9neI9/MzqYNV
pnYM/ElqgahSO+mxd0xWwZW1EdTB9oCA7n0ZG/F2d8PqS2X9NnWQ6tCkaqvht1OTyRO28r76uTW0
//ANrgWYdnuRrLvaAlyPffDhfO/f7x+vn8HKzMBPSZQPKWAJuW7eopi4QC3uyR4G4161iGPe32Wb
/YuF+2ZbNkYPbUZH4Fch+poyUV7Fw0RlXHVQgKPz0j+ED7qdmh8Anz5a3fkusED37prb8N42W+t+
e0otz/Qdw32/vgOsc6ScDlhjI76r8BHOHXKjDL/529X83F3K1bSdPvKjjh8fyAfrlq+k1ZY//mvK
Tm8VpfZ9pb08xjZ3SjfFW0KA4R49WByLQe36tafH7f6bDQff5U9PJQreVCnivOE3jKNkfSV13Uuu
9rywhC7/1788S154125qJcObTRWwo1mNndcVUKVhG0eOT8N+xFcrhBBGVnwlT/lTR6jrncVpExqz
jgD9/q42bDF/uE3uGgcpZevwfmiBGzruD9Jjo5jaMXgLBhIdIhYUvzgf6X++6L/m6nrBGzV9vmMg
szYlEoN10TnMee2aZNvSeX4YyWZrf/6X6kDd7FHTso7jsbEDMRk/LbFUjbrYQ4HGz1jFb+NRFpck
vs03O/t8GMmdad225LB9Nd/v2725sWZst50UWSUrjmV8ApXnvn4nf9Mt6T/05Cs0Xyh4GAgY55iw
nv1LS1Dhjizn6LkVEYn9ARaA69LAs3ddIb5M20JcLxqT1idQy5K4lkHcweLeYvIeo2RabzniVg7G
ClOSl0SWrfh0RIOM4nK2Gzh7d0R6W/SJ9HZWTs9NZrbi/jIA1B9sual9VAjvk9L2C3s7bdvNc705
67wt/VVvBbC7bWRQ+G6MgwQ+PRLoJAT55LArgWxB9KNwB1QQ4gdoS03cNiHNjfopoIvSBfwC/oPJ
CvcDmDpB/bVJDk+fUoQSvX6qLOG+zqzopvNA4XGXHYrGzh81JzcbfC73V39Voq+OiCgj/UZywC1a
m/nBQ3Ip3Qjg+zje5DNe2seRdxtnUzgfBlEw4eqiYmbyu9I+9hAaxtvBilrUtJHSUN54e9oP55J0
92fdDkwkssFEppqBVTiRTp7dkoBgGt4sN4czengdriGuo2ygqUZq4jlqAjZYIq+HzRZYEHfaJrRt
zUZG+mjc+vsiQxnjVt+lNqA9e6dA6Tx5U8CgN5HRGgTT+ND2ois3RElR8T3dBFY+EFcN574pdY8E
3W0Des3es94VTGfopOzNwyv/lm52T+X+VFrK41ns7I7cgz4ts1LgPUkuZ916u+JBuygFAeIqII1B
GmRzCI03ABwWUNdQT11vjVvedtvdQ/6W1qayCSxTb4EbEzraCb7PbkytAJIX5trQogEdAZlAPCF7
57l2sb3viQRM3OzzvbfE8/b9oX9SJEKCnaXuRle/w8DFDt2yW1J9qD3Z7FQo/8SR5miSDJGHKcN0
/QVF00WTiFOBuiL60EzDjU5odTkT+74iiV1asQWkrw4cx0+d2YHHaRdbn60AGKhtRdyddDSn21Po
8ES4qx4CWMALAl+cR3c6ufifnZ4UAzYNmasO32L5JnZ/q76fFHQGmTp+FDvBmc+Blb1NGwfo7Bn+
UbD3KXHAtfTEodj/7tn5Ww+I6wTNuTLprbCwjcQ+bZ/M5EPenPP9qTWxUgBKaCgJb0Lwo1yKjXEj
CPuEtFb88AEvN0LzD94B4LHF8R2DokQuyDu/FUm9nTRnt0l2Obkz3v2MBJ+hNT57zoN2A8rq4qFF
zXWXY+TYwkXjyWAjX78l0mbncpnl+dDKwG7N7IiC98ZU3l9jE+ix0t0M+7Nrrbo2yTYh2Nq/yIRy
7ilpyHiu94ldxYRsXbsESLxhYWbat8UbDvFOfC7IdjQ97M0nbBXwSEmzf3h/Ts+PqTPcBsfo1coG
Z9ryuAxtctypWP91g7bmZhUAGcmaLMkY8qXNpxpEGseFXoceXMnB1R/IS3iaGzISq0mJfladGQbe
cHFUuxB93wx3xJRPxVTCVEtVIhsd4COF1BT24eXihMDTbx30Dt3kboHIWboxYEazI+MF8bU2yrn/
WDsVdalpEPGZDtnlSF4uBlAMQtMjyFJur2/ySnMPJhAWmzw7xIXT4Hlfwzg4112erdA+AvVGOpXP
uCwK6Hw1do3rd3btpzjqDebrTTKpFc60KMjTH+ExInvBwQVgLWsl/sOyJFCqSKKkAqLu57LEogvE
zvP7i0FQ7c94BxYSo/T5DXrdI+BhlTdMBLmVCsC8tm+Z1FbGZdSmvg6ZQHbPArhBcLuEzmfPWBsr
RPm5tOvHz/ot6pMHKRejrkCEYt0xvvJ3+udn7EMddODXQgU6tzkAN0hsKycFwP09yRliRJYcKhYH
BFnO1QnkPDsAVCPkeObMl+PFt+HqyBZkS497myf3j1sWvuKKhi3yQepXrW1xcfy4LoV0fr2gmMV6
vbAiYXoAStOHoufm58vjvnOcwLpE6CPJyNMFAYhzR7a2q2x2jwExARX/Ppo732K1y3z1gFMW6Mf6
qGDck8WkbAas79myjnfv5/O2JH8QWjr7nKQ2migdB3qem/tu71mgmgL+m0+sCcVR83NzO5j2vb2T
9/dwDeQmtO4+4azd3cf248TDQz1J5HgMEIJtdfu6Rn9Nkl75broOxxldDcAGRMGCc/aso3u0enzq
i6NsazwbMKyWOhI5gMEwP7Mq+Izb9PUeWKhENAkgo57TPqlps9RN/l2K+3Ghvp6Dix9X+yAbyvkx
YV18cnTnnd6Y9tsFLTEBQZiWWa1lvYd4C47I6czRmmKZCK1UgqcTI7f7BeN/bZN/2qD/kQo14WIR
HwPeBct9vnvyb2X3eXO03NLUbxpibzcmucffMTmDtgLVtvGB5mZ7D5JNwGRsWdrKuIx0BYoLNF3t
5kMHoiLLFc9roddqIP0vgSwVIxO/XEkw+mmTgjQXD5ZKQBjUP+tbjIlyVr1nnfKaNVvKouyxEqCv
DJB2HaxmaHfbvx65n8/y+hVZCy5AVf29Iso2j16YxoOqAOHJPMZ3b6mZvGKagYkAvwIBAG+4kEPZ
ZiPR69xQIEfDg6+3X6S3CpQgQLvNAFzOoSUfLKfEfvisnOsLZO0ilQJt6wgV3uRrF3nbf9Hge+61
nrCa4lhi9J8xRhAZ4xQWWJ6VeERKifc3hVIkuIHXl7Oa6cGgDjhEReOL5e+nICXQ4twbdMRoRwHD
W/AH1ZbDizNAc1CFV0Rq+U6/1dzkY0ZYKBmXfa2isJRO3XWhkIoxLGfp7d1d7Wb2+/XlraZclwIo
pR+TuhJqCQKE1ElHK9ds0TP/+C5f28bj6Fk4OhZx0X+QCXxITdQEcJ1TZ8dPXsyNBi710QA8kbqL
kBhv7Mk2s4d/tLpvSZQf5cDW2koRVmd5j9Fk1RYer7HVbnkcGMfITK6mgOZZv/+/LNr5AUI8q7oQ
yyoshfTgnBSI5/KYVAKEvwZUIsJY3JpTWsr7Wbn6n1geJj8VsLjkz7RVThtTRCE22Pn31+WsPcVg
Sb7XRT/FvKD25BDPISRS8q1sSZ3D2cUerRTiPgVBV3L0EFfgXb+LUENXT6VGWEZlLbz/8Q3UPQjA
/lIH80GOSBjFdrPVD4J9X77915tK3Qcv4jhMp+MQR3DoYH4EVDrOg376B5P8s3n+3lTKDUSiWBrd
+LWgGcUuBdBC74Bda8Nc0XybfrvQb0mUIwhVXR6TASua+UINQGd1GE/H9Nxpnp7zECtFyFOEGKhk
SmYpKOUKMp6rDEOY77kD6Mob1eI2PiQKN9cVdN0VfC+QMieRHGRc4OPpl2JmJN4kwFx+DZndROKs
Ytf2kbIlraQboFzCicm3PTKq4Pw1ASCMAmOBwNYwPScE1Oimg/XcJUfO9c/1ltXPxzhKuvEi4epU
9GT41tGsH9oWmDGqX1hqYHfe5/95T4Fvq8qiiMALILfU0aX9WFQ5h8V2znMNkLAKkwf3LN+6nv9Y
SKFOTm2NafLBBn55NEhgxgMZgNjqk9oS0SST2KHj349vTKkrB/ljbdRBymkiyakMteycr5gSb1XB
Ri7S2TGZN1YObCHq16xP7YmhX853LyU8ZmMVW7TuWS24EksI5QcEVS19HyCPGK4w9tmfDHmyZivb
5a1xN90m+jzCjH43s0Cgkm8/q1txe4D1zsjuATlSy8IIqgX0GovfGswm+7Uo9McG0L4jT8csm08Y
e83rZmka6OV58w43H8X+qUAHIFG3I+Hc0UMV7boKr/kMRUAzqCFjeAb075TsTOH9OIpgF0YTs4De
4fBaMMPDrwl3yir8EEI5prSPevSDQkhppyfjJJ/bB3+nuuVGscPbGDO9s088ZfZ2PyAV/tmiIesz
u+WQQicjBi1YyYu158WP76H8lxErQ1lr+J7KOYo2L5PNYHenBg1arPFy5v5SLizltKJVa4iyvLkO
EwMD+eHe+MN6Ma2Y9x8rovwXj37bRAkg5vjm7250qExPVPu6rqxeoYWqUOZObEu+lEfIKG68Q2XL
zi3e8IxQnrUOytjFqhD5fIPs6zG6Ce2/3KbCE+yf+Nwfu0UZN4zxiFHFYyWlXdu53dpowoZ7T9mE
ymth/FIU3dCe+MKgwPH2F8woE20v7X2U3E650zwUR9a61pIeP4RRRs6Y0Astc9g94Sw88zAkR1dD
9VOwHAwbvsi78ejvEkuFPbH+tK6ZvSrb3OTMgy3JBKbNI2bp7oKjhDoUimC255x22+7PdS1aS3/9
+Eja4gSdWCTzjugDhhWeQgnFL8w6a72Td9tA3bQSySUrrDbAjI+EcziSSTGDyax4M0ltL0LxCI3z
Y2FHgRVNu6q4rcsNX9wzPnP+jCs2S6NsVoSdVJsGZQfe9HbKk78fviqfG5vfAyB4GxETG/T2XgIQ
JXQeGcLXr5qqSRiykMFeQx3koKqjkgc4yNHsX59Rq+xJg4J5ZoW7/pjoqO9NZjERO7zIZ3iuFv82
Jv3esAqL8SWzpF/bAA5YFWGOLv6iy+RFTvI5MEsiMI46JMoFlMFRvf0o3ZthG2KU6Q9qb/cRkfeY
grNYQ03rlvq7+MNTljqTKs8IOjyrpNaMP0A8mrq4pPeMVa5anYUUykj7caEKmY/t5s3qnTPjP8jK
s3Bx1z3BQghlohNAQol6BCGIJB5VDOmEeA32F57cXj+ylWzIsl5Go1m3fMlXcgE5wBy+E+8lvAC3
1yWsG7XFUigrPVWpnjazesKpdeePP8k2txixNXO7KBstKRjtrTLIGMGcIWyLfber381ow+JBWL1q
32v5+o5F1toPOtTMvjQM2j243J3qdMhRXd+xdaOnaJKsIkEmI0eLa7aQEsp8mLVF3CNtCmwR79GI
TWmPXhGE1bqTbM0/83tMRHeWjCyB8lht3hkqvh5kLr6A0nE5SPxmkoL+8jxkBFCC/q7bG+hcmMfq
IsLvs6N+Ag4lmJezDfM1sWpMF8Ip3R8NSeaGGMKHFkPabka8g00622YY7bW2VvQ/a6oig/jUMGRq
kWEUtFKgVD3umIxOhS7EmQJMwxwycLEdw628K4kyWc1TG5H6AhbBfVHCbPERwCLVp/gef90WrK6x
Veuy+Chq8Sj1aJOadIibwNmUxKZ8eQDgf/10XcXWL4wuSBhwEWRJ+OKiWagYuGayMAGByGXcTagk
/TEfmIWGeft+OQMdboDnVUwb0FTnHkgRhsAb5pVkz+rLXr5Nzqo73A0pycDV+3LLaqRdyycoGImX
cJzIA8kadaA55tcVzkv6S/gZP868s3NmOTQPztPfE6o4PtGOwu2Evpv7YFNEhLGls4+n1wtQUdQh
dFFVJImKeMecz4eIT3uY0hHzFdUltoFZeeBB3jps7lmTysJsBK6Jo8xqmAtFqMdlD7gZcEOUJ2cA
hL+H7iuT2ygsOLSvWt8vaSJ4FRRNw3WhsXv8rOrLTIe+VNbgRJcmNX3NVCEt2drm4c+fCcFg/ofH
RPQ7Y1vX1EhcSKaim8abvDzs6v5fsPjoqDrMmQ1Q4L6LjkhKZPgYLnHtBi4FUiGnP0pezrVYauCR
o3RIiJIQ3mlYRn7NykFVDUnTZq1RKXXp4mlKKgCIo5tNJxLoAMvMrOXbtACHMf866I7KGSZG7UwD
WE/5yUv+pNx21F6jQCRdscsFtDdmXUfUfCsEGObnGR+4MuunoMX6+wMpBavFPJSK+TbhKmlOvPOJ
f/zwAJnxxzf5bVKyYT/XgpGlRMqLq1HWSbqPnZeAfFfukhpWuZbmLkTOe1ZV9zQdDRSEArNDjA88
Ciaq7Vr8KsIm8oaqGoqqUR8QhJykjRE+QAFe5eHOwFDBYJ44Zh533VJ9C9LnPO/C/Op9NU7NrGOP
QHbHUNRzTGTbcLJ7AdjlOxmaYJ1exX1hthmJdsZNc2TluNaqcDjef6+VfjVIndjFfIlP2M945p3b
f5TH4inbT5vUfcUUKejtt3Zkb6ONd2IlktbCKFFWVUxXCpr4CxB3SjwxSYoRT+pyzpqh14/Zz7Iy
HA71XcigzlLWE/Tg5ZBxbG6y2JxzKTsELpsH5CUJWmg4i5XyWL8x3yLpcpUnlEU/9lOPQrSyT/EK
m5tl7RsAtgdHzhLc8o1Z+Ft1OguRlHX0vLgYvQhO1pppzepbMHYDcwyjxtAaNhjMqjRFAkmqosqG
rFN7yk9JB5YSGS7ddULezCzAH6nn/tC8RLuRkdxZfc0hV/6/wmiX47Up8FNqCHvUkGtBbVgAfZMI
YKKEFQmuZs2XoqhdVMMkBlat2F+8TfMOAKngJGpunTv4o7QDlOOGB2UzIe3Yt4xKy1qJE+y536uk
vI3RJqPapxDdOBo5R6LdNAR9Esltg54MdIWzgqTVyG8pcD7jhelJszKNwVcy55giASlGGDjArBEO
rYv/xHMr6kzoJ+maqFKhbIw32ZgayhwAAsoE7VTzG2Iw/4rWNrDZfQWrD00ECrKINxj+VCjtlGKV
44BAA6sySGgE1luumwhfxdNZTcGBTLo2NxqrSDWAkHZeGZakSSqhAhGi3qq214rNp8Rpwt/r2yDN
Yn+FThi51WeWZEP8avlbbDg/xVwu9PFwSfBkk02hfR7FXSKRoe2JEeSODkyZ5IUHAKuAyRr9Lpr+
tjEppdsEJaLkWXk1EvS0K+VbItyKGRHHJ6Tu7Lo65tJnKpZmgrZM8S0uSMyjMZzEmalWm7F2AdWg
qYyK/KrhBkAOomxgQhn0WnIl4rVeioYLKAcj9aO7z3LAkr7G99LD9V1bP8xvSXRhrtQEvxJFSIpc
A/DfmMTw38ZhF4MLC6f3EgabCFmt3mWIXSmwKqjO/e8Cv8YRF4c1R2s+wMkGjDoK6LFDnU4ydw0z
078W6cy0yWjVMMDPqlGxVTRIE8+hhnwJQWQ6neobVi7s67VBa91SAnUZdInLY4zPDBctR78q5xF1
tEe7yjAOEu6mw2CQzs3OhWwqz2LgJsHGKzDXAnKWkLTDFvBstSlKFi+BWrQ/8sinRdDWyRwLV/c3
3A4kkJ16SnSrLbYG8ym1FhvDJkq8JAvoqFJooyj1fJwWcKSVlX4eO85U3QJ8K7ZZfHRHdti3ptVL
cZRJnDK5rzi5n23w/HI7XjJAgmn201wX0e3PeyRNmUmONQ1YyqRyPKOnDDU61XvwpiOPeAYaWA5+
F9VNAd5xiK3cQuy3VViQPKuB51Is9UTOijYNpwlic2BZAw/iDAgFmCIi94juZWuOjPhtj4bGcp/v
Kys65jaqnIz00ppFnJMu6AFTNdCHU7qZK62X6jU/txe8JZZmT+ZrsmHNW6zmsBZS6FxdFuER55dS
j6tckrczR1BCMUHV15DmPj5Ee61kjVisBoBLkVQckTdiAogoLGy05Y/pYjkvVneQLf+m28jb+G9g
M6zVWjy2lEfdk4HLeHRyQt6xAL9SWJgf0ykG0TcKMvP77J2V/lx7iytAchIEXEwexNw/Y4eGi4t0
7BCSyZ2XWIGGF+oQNonJTYBvvL62dR35FkU9j/vR40Wh1ZHy3kjPtUJKzdIwpMUBzFd0JpkhbdXd
KIA4lDWAR+toofm5Mr9RQy+QsTILoW19l+88C+7lTt1HzP7A9U38FkXZ/rYbOaGPEBaNYNsc3LEk
noXuApTQMtuq7zkXTQMsRVl72C6XR904vpyGEA3O88OWN9uTb/9trQmtExmzfC/POkA7noUo+hFU
lX0tcRJEJSn0ojEFObAS1RTQhzXt4tYqssRO3of0mOeh2bZWY/fTc6RPpAcGWbaT5KPRW72HDOEu
rF3F96HKZtU6XmsaL61xSfK9p9pd8rcJnuviaATvEwBMsu0YOwEwxnw7x8ur8pRDL5/5+hQNWy9h
0Jmuvi3RaakJmqHIElCCfmoLEse6ngCF+fK8f+FVM0dHp23eGtZngfE5i9mk9BV10Hu6lEcdn8dL
ed1J3gBs7hFdkAawRx5R2rPcO/dOM2/spz/aSEzFTLa7ZgN8ElAn+2fMIrxfv5NfQdev70DvB9rs
REnRZOo78hh0t5nej5fnZ+QsJgCoAtdv2qJVYcDYCDkQ+zVCN0G3uS/MYvMJZnHUIve317+CUjCN
x5Yjv/rFioswlM4rT6KR1d2gRQc5um94S5JeonAXPVwXQpkfSojE0wkaXlODgtORbPRfueoojSMR
VTsaPgS/33IY600GFn4CndH9l0xVAn493jBzGy+lVV4WVL3kRYd2uPTKDSdVllFVwGjWHWkCqp3C
DySotMJWcklDAszEW84u9Kze4U3DsBirm6zxmoFRRR62fjZiizjY4yIhbmp8S5gCyHwKj3kamYPX
mLHObET4aTD+teyFKMqpIA3Uxm1sAFOADzY1X5FaEDbXT3PeuYXe/ksEKh0ABwU/AB5hP1czGkXQ
qyAjPEj1UQx0S01TUqqTmYQR4dTHfyDMELBpuiQhypF/CjP0tuOaAsKqOngc1F0jVw7QgDdc7OoF
3nzXpc0H8WtpSMXI6twlrdAtWShDdE1sQBqX3npabFbZLpkk87qQ+ZN/C9Hnmr6OZRlUXFP1RQ12
lzA+pA33okTaeMNracCgul5TOZwUIGs0ESxZdHARBGGpxFIRH0DZTaL0qCl8QzofbaFZyxC1tmmY
PuCRk9BUtExQN602Jq+Ioio+oCEZ1G8v+dP1/VrTt+XvU/6hV9KCi/oyPmiCxU/SJksCS0/GXcHn
dp9EznVp66vRdbwkRRmrok7HKJNOyVrYqoFXSQriYCkyzC5jZsept/HXLcJowb/lULco40efiwU5
OiTJIc5rEvCYpa+fSh9dul7qCDoKXcVHjUzE9fWtKsaMPY1KraIih/LzQnVJkhZoIIgOGar6PZAo
y6cgfU+miBEErmm59i2HfjBUHZc3ig9DlKXnKjzXrHB99ZwkA7TX4HcG+/W8zoVN1WNf8+owig+l
cCziCgP3u8DgGItYVb2FEEq1uyCPQ7HEVY0xSB+/B0ZyL8RqTVq82RueEQh9cXbShkFbSKMU3Uuz
vgdCF2zd6GQc5vyVmsS+Kfwp6o2ai4dx0s8Jf68mk+n3t0GD8npduoVhT4Fohf5LWt2mrQsWAkMw
6+SOB0cBrzVkKJW76zq05s/x3BQVHV2rCq9T2xJmgqfWMvY+S0yDexFVzlaad64HoRPn1tKDHzOi
lNXDXgikdkbvazlU2xjWrEJ4bxRW1MQkGxmcKqunvZBCXQ0t0LUh5CGlaT8yP7O5eMsbFyWykqJn
KNbq7VBQFwMarIrRQSpJIgVjCNoRmOdO8/4a8barh7/Xz2h9y74lzF+wuB+RNwiNXtbxoS+QdajS
yJI89Bc3SmhfF7RqUFTUMFRRl3lEsj8FBWkNdmixiQ9G9OKB7yPudz2eFxHjdtDPhH8ZzIUc6sLz
edj7Cgc3kya7oevNrNsP4V7vy01RdfaYmF7yFogYO8jMcdgbfXHUIv+2KeptNv4/0r60t3Gc6fYX
EaA2SvoqybZsOXacdNLp/iL0qn2n1l//HuXBnbEZwULmzgLMYDAukSwWazl1Csj9olnZ4EVtufoe
4RLUFdATnGGDB0cPY7fX9Gd0m1tV1e4CHgUrZnvxOBnQH+h40DGbS3guMBbdZ6QrcOXM1CqrQ41s
fF+uXID5Gn0wQKBF0FSqwwUSK1K5Upr9NEzJUdP7N7DtX5So2RbxkRVOWzGML4/WCvdiquD9VDHV
TDfxJwXkUrjZUwLoCesgMjAUuydulx386o1gtqdWeawoHLRM2wZYq1qb6d8+r7lww+YxFgZD+l24
70VvjhlJc8gmj2Tq9mbBN0MKphTarlRvlu7Iv5I+BEBMJQ2pKU5PmqoD2oG2Rn3pTe0RkcuKnqxJ
EtwXY4y5zhgkmSn3FHM8A3v2QLLWplEyrDiySzp5vSpBJ80kyaKQpMkxmsDjT77XxuOQ//gPZ6SA
N1vTwWKmiNx1yC2FRZbhlvF+p6qhFzQPSYEyzdSsWGQRJ/g/TbySJJhkrSYkoCjjH4fRsNUIOX00
m5q+Q+rMkRr2O+jHh3Sod2aWPY6xbGd6ftHT4jGMp400Ubf50bTpSxJ32yCQRkvSd0n/Lewnd6SN
aWGO9j4kfLIkQ0YISNfcuuWLBH4RQIoo6E41wTz2eZBmbYTPz/vpJQbPUhvt6vGXZIS2odkNSbxW
U09aZnhhwC0qKSv2eVHxdEWT9Nkhw1DJ22egLdqyR5ULlynzk50UG2zfFZnyqkxSdapJWa48O4vK
pwNYgqiQaqY5//er9w2o6SGWNRXKlzaNo9KWbXmecRjFSnbv66BY5f2faoBdGpVehqhNFxS9Y6Oi
xASyCv+xI+Vu0o3CLtLyWWf6gRrjC3A2G+ZjAk/WrJS0lxwF40q0oJU85EM5VlJyTCWzsHWt0+0B
KP7d/RUubuZcVUYqWpZQX77dTHkKY/h6Ggw/QJm4yS1/oGhavy9kSUOQMVDwpzb3IgoaOvkU/kjh
w73N+R4DYPdhUrtJ24I2TdJXSqtL22ZKhmRoEmUMHD+3CyoSpan0nCCQl5NnfTBsuWjWCmtLm3Yt
Q9BAmZOchf28nqCxo+GBT7mz6pMubtrsWhm6SgEwEoQYVSZnWmrCKvFhmwbfy5LYYdRu43jt5Vjc
sitJwvGMJo5C8w1IUv4aeW7R7u/981/crysBgpKVleonYYD9iugO6TgrAehl1YVZ2y/Bn2hDPfZ1
Havg5EFJkSSqH0YMMqP59j8sBuUNgDjR2Qs8wq2CaX3BOS2xGLO+FFlq1ePLFL/el7F4IlcyBP/E
D4xkTEMocU5euiayYQz+y5UEZhsIPQaY7zva4sqIdg0wG0aWpMcqKTZ1w3dcuVQJ3wRsLUoQq3mz
DUWso6Dmb6oUk97mg7sSBXR+UOVmCxPTRL0lh3DoADDpHUnrTMlq5SDxusDHWM60BhTf52/K6D+0
aVx7WpdETkFJttE1FCMMwv7e3+cFxbz5NEExdTIM8dggygctsd0PB54yqzdWQtjlDdAwH2DO+lHY
v9sNIAHm3Q4tiY9UQiq/UN04eOkJoCmBVfivNZgJhgPRMcczAASFIb/gxT3FLPFp5cyXVsuQ6gdQ
UJbQXC94iJEudVQvkGXQa7LlZGMCBaIUL5/f0mshwos55oGhxh2EjEhtRcq4Abra4jpdeZlnpREC
FhXVC3R1gHZdh3txu6dpOESGzjKY+Rj8ADkw6uA1hSor4HW7v6AlSZgNh0KJiu4zjL27leRnWlMz
Akn4jk1FQidsy62kexra6+9Lmr9ZXBNG0CEeUgxMFRAtC1oWFE444mlkxCNH5uoBrLqYXESab0iG
FXYXlcHmvsgllbgWKRgaTPDMuCYhGzEWGCnpj0+pGjtBLDn3xSzuIZOB0AYTHlVENyqppSCfpBGn
1cu91XVh61boO2zPmpaqn49NENah3IIyhYykxPwtV+bGH3ujCmLYZ3V84W6qfVmraS0YZ41KcEDR
KqgiThMESHmXthoP0mMaMvDuAK5mD2a9Fh8vnMyNFEHBaVpWVEJzCXym7dDOeLTW5sNa6++iFJyK
gvYStFuIxQKtqitJmuL06EtIK05PVf1g8GrFk51fREGvMcTnXyHCUuQ0xGiiIMNbU+j9ZuqTZ9rX
mhPGHKzAapFuOGkNtJXGKxHk8uKQ68bkLFnCIJhbTUB5uZ06E1l2Kg2RQyu0HfO+d/T28wEQ1vev
HMFCpMQMItZhEzFCyDXz1xDURGYx2Hq3YvQWDAQEGciWMMAyZSbcVuB41Smq6/TIFMn1QTfuyOpJ
TmW3I5JkjUm4v39tFzcQQA6Vzh10yJbcbqBitnWo13l65Jm8RWDskPZvk+or6rGU39MAUYO9ZnRm
5RQ8qrQMJxlsT+mxHwIYcXRk8DTd6Al9CCWMB2v9U2/87GP9LeC+zadDyLptEqdW8sWUNqQpX4x8
beULBuvmk4SVa2ao+cifpMeh3nQIiZLcnd+xro1WwpXFI/137dpcLLqyVlKBsQVj16THzn8ZfNWV
mh7prsIGiy5GU6/oz1KqQKMaYCUyQnWEFoLpCuWGY2vL9FiMhL+2WRrvq15CI4ikyjbJsvxilEb7
lCtBt5niJHYMCRP6ejW+VF1uvv0H7WLgYVUVU0W9SLg2LJPSIp6gXbImfyG0wgOkUydP1mByIix9
dkARDOrgfMU/4U0QDtOYZD5h/CqM3JSC722wWxgeTIex1PJSy/6Wxs3OV9tdpyq2T3dq8jdDETh5
TtLLEK4o+9KVuvoWEY+rTF2SDjIUK24Q1QGWEA4FoDYrLueSVl1LETw9DRXoYsxxzjT5SjDwTrU6
dado39aq5ktYi+utfe8NvVLfYshC5OYrFDKtFgPM6t2fsrFH2VJSzIzWS6v1nb/+illfupvXixPM
uqo0GXjhYC5oidFpqAJkcWNX2QsKnCsO2eJ9AdxhBgXA7GIi2+3t5DEzA0JxWl110RugdGaDNGkH
Kd7LjROSZ6JvEszW7Z7vX42lvBMChn8FC150qfR4T6Me+zr4W9Id+nYzoUFx2DL+XhCkSPN1Vbri
pi0q55VUYWfLtk6D0GhhHmJmka6x0BezHg8tStGQ1kWmTgLPnbCpQZONTTdBZ9KpcILGsMz+hfSX
+zu4eANQ6AbGiSLsFFvQuqYmNUtw51vpe6jUO7R+Ix6ZSmIN6drMDbHF5t3AaEjAwsVgqEeLtwA8
UhkG++TZ0VDbDZelPVAybjBtOXs26d7vu01QbbTqe8z/w4ExCvdGlcFAChTGrX5G8N8DPWqyo1+e
+gClt96w0jUhS1s5S9ABGpgBJYIQrZYy1uhmdqx19rvt6Zem7LZDJn8p57EM0ZpLOr/2N94iDDXQ
W2C+mGm60UJ4u6ZxQKaZxAGQ46mNkiWh0jaE/9tIXqCou6AZVvZwSR6WhkeGyih+ifEdSBVSNH4N
vSe3ZvErBwGCDZMXAJYbxtsuR98IXGe3iJvJvq+iH9UGK9UNrBH8scibi2lRWjF/qGnfe7xl8WOm
hcnTkLCvkTqZbp4kZ6pUv1tO5SOmsnXHkGlsbyq5vGLkPhwvvgK2Da1T83VBTH27333ejC0n4eBl
IIExpO95ju4Fs9qZpUdR6L+/5g+2G/EzgE8aQmkDT74pvPl1pyVlkOg43OGkdPEmUbUHAGLcKGcr
hbePrz6u5QyNB0wNQeeHPF2aB2GCuTSDx99UELgQTGCIXoKX5EF9jE/kUGOwRfNzfPr0+iAUGVvk
WJAh/vC8k2nIavB0eyPwfmOPrmMj2cgksbJwDaGysJUIAlTM2UbpHccn3pOpMdoi46M3JOCIQZsv
D61SesiT1/tLmo9EuI8aplApzARp7wz7u9UPPSuYNMbt6Mnx16B6i9ewF0vXQANuESkP5FTpB+tp
orSWKYkxekUdbYn+GkuYUlImdlzkRyPNnTCHl1/q9iS/9czYfX51Jv6AA4oMD4L629UptJ3SIjIH
D8G+bHNwOttZWg0rd2zhrNBQhwQgkp3ISYiuLh+kqE44wAkN1TaM00sd0YeiqUHBitTV/RUt2DMM
tkJeDKoBYgqxXVCWp3yqmgDbycrO4R2rnK7saycv5OxnpEf0WOA4XDhRdHNf8oeHXadzUhyBBeBz
4IiYv+zKGQwnNCqOmTZ4ZdpZIVqwoY4VWwm2F4XoqCJRoEIxAkR4jSgasqRUDkePJph8UWk2hMjy
Z13MeSUmoNF4EuBAiBHpKHGqJG00em36J0nASorgxOzttX6CBdOLpBiqbuo7CkHMJBVyoNYgeBu9
lP3SyVZDVSxND6qJUUndGoxkVmThGuNqzWGWqjPASOZ9vTocTSHcj3g0eSgs7LIy+NJN2WFU/sZU
tmXZluqXlg0rTtjSWQHfDnQQTDAcVkEhhj4nFT4FJhj0Z756yY3UQa5kReGXdhHmFoQaKJJpqniF
TWCOwiLSR68EQCYBAXCj/EnH8tSWuten+ea+ki+Yw7msSA3NMJANFrnlCqrWdVJPk5dHbf3HyNIW
3BHpZHz+IWE6QLUz8AHkEeLQgGZIWRGr2uhFYaM6JTNhM9Dpd+4SWPtC4vL3+8tashogmTHxNyoE
KBHcqofC1d70dWXypDxzaekpIfnVYSi1nmybato2WrTi/SzoI3yBOStHASNUqPB8NXFr6okaUm/S
+CaU0LWTAEKlvLJml8mbAT10WbIicsEKQ6QOTDlIKWCiBJG8jRuSxRAZVuGWm9mGYHpG9UepVvZy
QSHR0jKPhKUSHAEmXLVx0pHEYi31/EYqLX+M1e9FoYfbkoXGjqRqegbReLX79AHOZRDAlkFdh9S0
8EyPTIuaXJcnLxouRoM+n9RLJExZ8TWEjSF6Wdz78pY281qeoDAlYnBVy6EwWoTBH5O/4bvVYYZL
G3ktQ75VynFMjdov1MnrtL2eXnoOmmh5x9KHkqcr27dgqoCCmOs7QGbrSI3diso1Tc+LMRs94Kh2
pAGqOOs2de+vzGFd2DWEULCGM+wN0oRd40PF81EtR28cpNiK/Poy0E3cdh4v12qbS6IMSaXI98FY
ARd0u6IsSeooz3K8YaWd8OSFqBjxrjWyY2jBile/tHnXooSLVeijrLQSRKXak5RIFl4Wf1oxiAu6
ALweynAzGwkAioIMNDdTyuNh9FiLDl/1rP5qO+AhdKtcyxcuWHiYdhQMYCjQnq8KWpdhBaGWwPT6
4BAiQJjK05/7d+djegchI5wzhpz3XKsSLyvhoSwNqoTFBOWliB79wDX4l5Lu6x4DPipMicIwO/rl
vtSlU0JTFGwf9A4GV3B1oZNTloUynhSNgNk4mlxFSSIrCNrPP/uYjY4yBc4L1DTiXYqVGLTDOlYH
dQj8yolrRPJmvLm/nOVN1CBiDl4hR7iyBgP7DyM4p7KInZH8Tfwf/TY6Y0rlviOncQ0ls/BCouQC
/xaaMb/KgjgeICGnk3TygHBwAgqwamaBJ2MXy4d6HA+hQlYWuHCBIRBRg0HRcwUc0O0F9mkxhWlT
Tp46aADjFsVLFAIw4QNjsS0n+dfKds5xvuAgmkC4gUYB00RweoI4Uw5CvR2ayasqtT8oep9YA6qG
tp70vVuiZcoa1biyojo0vCQaFFcBveKZ6aC/s6LR5B6Gmq5ROC5cRZTe4QQB9qwiXShcRVmayChz
DmerDSl8VDO2u6qsrftLX7gYkAINmunkUTgWnk6kj/MgqNrJ6w/0Mv72V35+wdMx4cKBz1UDTB6t
+rfnyKkRqLTo4Vr5+q720Vf0ZKS/Uj3Zoz2Xos+DJ3tlKFZu+4K9xGwieCDgmUM0I9buZua1iOkj
to4Nlo+pqd34lOV4CprJaaef93dwKYa/liaWsfq6ldUs76CrB/2teh0izKMxMKrSaO1iL69JW9xR
5HTwF4wMLOntjvpDBR1usKO1zr1Spi46CN3KZ1/G9leanjX/BV1ND0rj6JNTlV5FN3IfH6sMTl9g
Z9pTRkPqRsra5J+lC4vUpQ4sJd4NWL/bzwonNqGjFnqkKE+q/BD3YOidTnG2tvx5ebc3FaQBaLjA
+0SBghVpPQKMdwYAFpaI9S+q+ayjZl+lD0X9V5P4axyptmGefXYgGAB6/5g/7jsEo1ynYn0MSUNB
k4NsahNdq3DKzU8MCbECuLdGZzPtT/091KywWQOOLglE0W5ukZZk5Ljnm3sVtI6UDWlS1XAyaX6C
jUQBtsUJlscWlIVVv49LqXdSbVwJFD4aBGBHZqgalIuhuVEwCL059bnOYQpZ+pUoO24+T9GKuf34
mszwFNhaqiNm/dA6Wbcp+stCiCjyzThiqmuvWKr5itlRgF8WW//TOF9MCJtLrWhuRJIL88Jud7LV
04ZoKswBTWXZLVRUfhHBhN/BfrmSoPlYzn8XZYJeFk2GSE4KnhofJ3XAUzJ55a+8yncZaZ1WbY41
HyxehU7fIaQMcjRYhd7QnHpeXbLpyNTULtoAw3BbTC9JpZUTXVIkKKyB+wIQHv64XX6CZJIUggrH
k7Jv6Dmxxm2LmqjsNsGRI9H4aX8YcS2uKFDoM+xFTJlOQWWwmNHJ84tTT/6iQbFdAxV+fBlvRQgL
Qvml9hNVwib3X7vpp/L5eAjNQOjKQQkSnX6YcHe7YTxjLK/mWBkI9C1YWnH1wvaV6NFnG4+gLKh0
wmgiZYkWeVmQ06IlOwkixORAN4OHHjiTfVmfhl3ALveN18cH8VbS7P9c2ZLJAAmFUkGSHMqgbGu3
polBwYbijUHo+OaKwi3d7+t1CW+BiuyhNHaQFpPDH5nbgWJr46Yku/uLWrJUAJihW3mmEUMJ8HZR
9ahlGjdmNchjx09Lp0T5b8DMkvtiPhbC52NCKw7yJnNFRRUs4lBqNXwYZBcITAbGj/cK5oWEY24N
YeX04e/crJ+loTz3SbBTiNVE5srTIxL8IdN2+wWCwuPu5j7cGTwFPN6SsDnOVtMMzAMISxDFpJS/
plG5jXxHTjcJtwe6Bjld3GtFwsxpFdArSYxA/bZR+45jD2h5MoA1KLQj4Z/tqJ9XqQLoOedq8cbO
duxKSTXSpSXvkPFg/Y98ekLP02oCfcly4ByBZoC+oOoi3IOe5pzjnYCX4nRu/XJfUT66QPj+qx8X
1D5T5SaYDPw4J4ekeCrDh4mhX3NzX8riVQYkDSk2+EBICNzukhygXFlGPnzb2vULWyNeDxbG2m77
7X1BS88G4lec+dyvC0jurSA66r7ESwhCXeeBhNM59ZM/6O1/VWTXB02+jOje0ouV/OGSoiHNgWsN
CzLXi26lxiTtEjC3gSc9aey4fiDyOQc+/j8s7UqIsIcajYGjAQ+hN3Tmaxm0m2LotqAmsEtDto1E
3tS6vs2KZMVgLdlFxHFz5RKYU6zudm3R2CBZ31ew9/UXpj+yqrUU9YydjWPEC/XX+4tc2km0baG8
gtIeys6C0ZBBjgtlhTSTD28NCTwyNMeMxPv7Ypa0/lqMsKjcDHlVhSX1onyjdXYWe3GOfPbrfSlL
ygigwHsXBd5K0QYHZqKg4lxjFIqbSie5AhXhttv4xMl3wRrB3eLGzeEqKqPAvYuIlrFSWdXLeL40
GbnjMNhI8VcTz8v9FS3um8ng4b8TEYnIErPNqwatEdQzIndEl1annHVU2rpkJeu6tBrQ1YCEB+ki
E22St0pX+0oQ100HZwZGAkP5LAkbJsU/P7+aaymCstW5klVt2FOvv7TNH0l/I+NO/nTfDh4IeNaI
65EJBb+mcG3BEpd2aUGpB/LTcdxxDMppd1G7smFLBhYKhroMevZQBJ039OoZIjj9chwVis7RU441
qC3GOQQ25kJu1iuT8ycL4SwYdwAvmimsUaARXM18kJHgGkjnTRNcZj4k4L7K6+H5/ul85NhATUZG
vxOeDWgCaJdv14Rvp3U8+p1XZV6lv/X51i+8vDwa8jcivdaV44N8+Y/62GPcSe5FoPpIx6PxHJFD
6BZoTEos31Z/Kq3TpCuvzEIm8/bThO2mY9OYA7pIveJHt0+dp2k3br/Ro/bt/hYs+VA3WzDfx6tj
jRMTE+8wQgaAo10wPfRBDEp8Rzc3ubIPMUzxW59cVMUNX1bticjeO7tvN6KFlzTB0St9B9F1sY/o
XvF3GsahBJYsHbTGzeKvKuYavWFitzX6Wz+zoy8FeSy3oKqpSWphXiBDtjU4Ju6kbmTzD5d3NTvW
00OA/7mw5G34Ej+VgZXzym3IITfQvD1Zfr5isN4TDh919V8lEnTV0PuuVjC4xmvQ9x4d6vjF8CVL
7l+4xKwElRZdt2Lkm9pwO/V2OP4pHpqs2AbkKYp3CRDkcbE3hjetDPeqpwVvUvWY546mYjpMqaIj
zkmnxNZaKzdeYvK36TGwCKwSa6yp7xXIe8uYn5orRWDhoJvVEPSemj+iODiUzqQwiwXuTD4zWZ1d
vIS/Mqve6+BvhL0EfX5y1gqb4RQqLwVGJnQj/YSpTcHX0XA6c8+70Eni1wID0JjHz9Fl2AcHeaOC
4c1sN9g0C8dSH6TsGWTgj2Sw5fGsXgzzksUvCTkNdIe5TM/DayVZUXLuTiyxCtka0PYnH6l/NjMH
bDdmuOIELeQtoZZANs1DtJHsEcPccjRIMyDl4IExC5C/MWs2rK6mfVYVgW0MuezFRQpCX4Wd0xEz
SbKmBX/bMK41mr/TvtyeCKZXaOgqRVVwbu8Q7oeUdlXb9VHvTVAXYDBtCRPEO+S7kVm1p5p7xp9K
V60aQIqikjapyTYK3Zvj90QzrbhXNoNmjcixcIukIMLukw04xtw52ZuGIG6lVtVilPWuZbVrzJl9
9Mkamccb5lK24r6urkW4JHJbyFVphsA1ksMY2vqb5hJci+KMQXwY5hIYwOBuhsE1WyfKQLUVIluM
0mSxT6RzfFZ0SyVutIm6XZHYvux0xe9iGx6QYNSVS9FaeC4s7dMeHLYf6DM4Oyi24DG6vRBhWXS9
wrLe+67uH5XHT9vd218XNiRSQgSVKX7d5xPOot5m8o4bwK0X9lzNINLJ7KYNH7NvrXJsygBBU7iW
u31vfP+gYeiu0dFdCFUT3z8jrjFVp417IErGM6HkEXxgVtGHj0WiHfJoskq5BngZZqxAwWCUHVrZ
vp/uMA7oqTWm57AbfyF/9xDWRm6lXfPQVb6Lqs2TH2Q4VDuSFCdA7yLZmoPk5lO/4cpWMTy9fepz
wKF1jF8jK/f3owOJjQUSTJ0LLADlCA9aSZUuS4289+o4AwYydoqsQ7Fj46Pmcf8MxTkfeMBuRQka
UtaSWtVB3cN3YE81xnqwAZiVgl3ACvKiaJjhlRPgvnWHKuND16dvXYKBTU88/JM23ALbjNsZ1GqV
H319UDLVlrVhJ2fuyld+9KXwlTPCAE4OCqOa4OT4QWdgHPnUe0Ea6duRdNs8lxonCxhzcsLjY0H8
EzDjsPmJummJVjlc7TDmvhlNq0pzyZ4aouLite22AqBkq4KG4hgGOcgnhjzfRJVhwUpmyLNMDCEj
Z9tGVvnT/WW8A8M+6Cp8aaDpYZ7BGXF7HdH4AEYOs+m9AqSPugzSxxY8oaTQ9urU7Rptbxi7Yfyh
EtsMHyoz3hqY0yj1W0Ma9yU8mT75IVfTyuM/CxU+CugaFPFQBEFPoS5oADrkpHlre683/Kfc3PHi
IgXqtm0yF7DUqvPCia94hgvHCZHoA51Lk3BZhcByqNBvbCYUIpPanuID6CP/y6Iw6ctkALQhtlBu
d7rkek94CvR7DgcgDHdcPulyajfdLkXNuT0Ua/NI5l36sItXAgUNRYtkrhUFBPbDRoksMOQP2m7U
Nt3ajV1422WgN813mgZU5UQsdm2SAcT92DxJd+MiduFjPWingJ6aX/Vrl/rbQFoxErMd/7i2fyUK
EaCfGn42BZAYxW5jF7+AN9+3a3DHRSFwWQCw1YFtNwSdaAM1MRgmYXhG6VvZ+N30yTbKnpSw27fZ
926tELCo9VfiBAXJ1WwqixBrSvcYYMBs49zsMeQkPzQrgP0FWw5qyn/XJSjGKKtjlYD03eviF7nI
4I3+1skRJF0rd2oh2oJeXAkSoq22SVmmG7CRylu2a//43zJb+auiv9NqVoobyyp4JUp4n1J54ugh
h6j4sX5UqEU27TZz2LY+4AHRV67y2gYK9mlC3rXUBwgb7ewJbfz9GSwSK4Z5Pu0PGn61IMGTiRXU
FvR63rtz+NhhBMDP7mvrhAe6bfcAtLVfV+TNN+aePOEhSDBXsingS3h8i+aA6iXbKTt6xJidPWb6
AEpxX9zHPNGNZoh1u7wazELVxx41BrdrT80AXVwDCSy9bdfqJ4IXoq7lZkRxf9vUqiI7c/PQyidn
8uTchl6EVuiRnbGllqN3m/D7yi1bXCJ0DrUcAMHRBIwNv4r8yBDlOcE0SQ/dCJgMB0s/SJgjuaKK
C5kG7OSVGEEXzTjLIkJwmQNvUpziDy+cAZmGbtv1WzPELOcKlj/cgN/KXnGB1hYoaKhOZCmO5ydT
TTZGvAu1nTGNK3qy0Fs0Lw+tDnOfDxwCwQaXWRvEvJMRLuR7FaMUMVY2tZgdn2tusdYq9umGdha5
qPWKw7tsUeaeMTo3cYOQ5Pb8ONhVEvCHQEWRDenkyW3fTA1DSHLPSHqwvqLrqPwGzjS7V/2VQ33H
nIuXcSawQYfj3F0ixqjpxJuS+xqetyq8qOmuYV/1FCM58uNEz5oC0tngZ61aagw2LPlBiiJHDby2
2fX1l3H+OPMbNbeB6n6eJFaf8TZANQJzOGNDBSvhR0UHitgUjSfRU9n/JdP3sX+9bxo+kvjcyPgA
EovlKOTA3QxefNSYC269beqFJ2YNLuimLuzZ6vfK7r7MJVUGQh7da+jxQnpUeBEpyfWglLCscfjR
yKeh2Kn65b6IJWfiWsT8CVfmQFc6uWrRgeX5L6o9udwyT8MhXHPFlnyIaymC0moglULwkQwwec+6
mVgsJrsJo7tUtqvpvuHuKhmYOLVmDtdwPYALha4joyL2T8hln+VglRg8kGVsCjfYoLygn6oH7WDa
tdsdhoP+GP2ctmwXnNemCc7LEe/JtWzBOuhZbmjTlKOnbNeheoLuvAN7uX9uHxvv5/Wh6j8jiGQQ
6wgyMiSAJLWBjNoB3to19tEOYxJ3OuZFqE9km22NlZLArGwfFnUlUPADM5qoAy8hsMfQ2DXmo8Ud
u/pxQdMbJev1mGfYsaxHi3t1loafIelOOMGVO/WOPrq3DkHjh9of/aHDOsjztnoqvzSb4Ac4lvad
ZewnNzpUTnJg+2o/7FJXfotP+jf/NHrN44pruHi3AasBrQroTdGtd3vx5NhXuZxgxRrYvU8p0Syp
zNeeqSVvDf01AHxhzghso/AKG8Ajlsp8ZuY2euHP6sHYgHDajY71qdm33XZFJ+ef+7C1V+KEp1eJ
WVIUeYkux7+Naz5z3DxlG20kr3T7x/4tPKU/npH/XXnwF3XnSqpg/JN8SiNmzooJuv5+A7iknVVf
krUJkyti3qOKK0uZ0SFvCwYxneGS+rmbzpN6Gtcy80tpJsAy/jmy9/f/SgyI3tHfoxcQU7lZ5hi7
cs8qy8odTNtwpEPzjAFHIFB81DaVrVy6g3Qw/v/2U/RtxqAAtVpbYT/ZGx12YYjplvUAGtsVd2Lx
BrxTuKIBAoCTecOvVopuUWoWDR+8atoBRIo69rjWkLpos65ECPqPCZW08ZHg9wbM1gubk4StXNH5
2c5+1PmZiPZ/qxB0vojKLh4NrCK79BjC+03DyLD8Ie+egJr7wyi6RoGYXxH6PvvpnlBB5ZkeMCnl
WBey5xhf/XM6jj+MXe2CBW+rP9BfcHjZr9g9KN8QTpDSWqNoWICD4fX5Z2OBMr89O5W3Q2I2NT5g
PDcWOzQ2+62WVtMjmWOh8/1Hu0ZQfl9bkBG7lTg2dUejEvsMSgiD7KJo0/CVF27ZfEEVJUykAieR
cJRZQJhaazBfBjo62GsWPFeP4Bq2Vmv4i048bvE/koTzoz6Ge/kNrljy2h/AhruV96Xru6UNnpL/
ZJThfOnoj51JjIWHxm+mkLK2hUGRnbPSWVNhKW/9afpqBhY76of+N2tt/1fhINLNg7VwZfEFupIu
XPLAD3OV6NDUOLMxxKX4ayLltw/+JLKFLKPxXP1u8tVizmKgArKef9Ys3PuoLuWqA+QHOHVUNs3g
SBVHwSTX86BQ20hryxgvubkP0q8h+2mGoWUmW7/fR/xXEuRfg/wlHroTHxXMiV+5uoue8NWXCTpW
gXyrUMv5NOqvqkzAk7SZdEv+lUeXILWT/xapXm+FoGpFBE7uSeqgav5GqRwJr3Jl71GGx3OJSo+V
u8cyc6Iv5v6/GMZ/VyrmUiRfjafJx0rjap8+1mOAVrqvrN4G3Zda+l2l3zsJLpdx4atYg2Xf+Eq0
YCtaYqJRKsbx04v/wC6NDTZ3u9z0jmFVznCoLXnFciy+M1cC50fi6injpkYjv6eDFxiF5FRkQFei
T5SV1M2iB3IlRfDAI1lKRznusazYrWVLQmxhJgd1NdJdyrldqYxYKNTGIkmCdja1YI7Yy923jJ5b
SbVi31JKNpflC3JWxm7lasyq/+FRu1qeYKjg86h0TLE88CYltnnyt4Y7cqv6el8xlx4S9GRjPAqK
KgyNJbdnlfl1GKd8GrxijGw27LoSXuMaDcyiELSroHkPDFeQdCtkIFKRx42CyF0+mKVkV/wia2vN
MWtCBCsXFqBT0XwZIa7yGrQYOcv2PH+6v1tLmq1dLUSwV3GpdkEjQ4bhP/vxT4JBb/cFLBnEawHC
cfR1jz4JCQKArzJGu8XsnXLDqj0aRYYCzWorD9LiepC7QoMjiuBoWrw9mLhspFYqIK7cE3uNGmLx
QK5+XDiQIdTipGjx44mLkuAbWYMRrP2+cBhzNnIYKvy+/JBZl+E8YDyRVV3iH9Il+MLtv/iX7f3T
WTSlc3/S/9sv8XgMw+j/j7Tz6pEbSbbwLyJAb17JMu0kNUt29EJIGonee/76+1F3705XNlGE5u4O
ZhcQoKhMRkZGRpw4p0NQ/dGJP8IDBDAveOis2utz42C3MES1P6E7K+b3Vd0AEZRhV216dw7/2vkd
69YJwYExlPVXUORzmPW+/m5NEOpdYukcqCzOLW8wtOqbbcfRQ6LOWXjUM8Oc3XiUAZUpmZy/D6IK
pfomUZTpPm0s525gTjk7SHotp9Cy5faDYRTTU2c4fQhMrNrD8W/93nWmlK0j1ryagbITO5O6cXXr
ljHhos+lH2VdZ2c1dGavCIzo0Vq0vWGQTaNrtEFViiEnseE5qZMcw/jOi2r4qI7fnPa+rnTePX9X
+vvb32PDE9c5cl4Aa5UfQbnrzzGgzZKNGZbSSdMPeh2Zd4nalB4PA2fH6zcWBXcXrOkQ3vL2Fb98
qFVSr8ugatF+keuUec7lCVGuQHozm/mH28vauIIAuwImoVSyjjEI3j47jR60egDwfpA/U3kFauW8
XUfytPKtnCwHiDR26q8bdzojVkgBrqwTmiMSYw90ihhvV2QmGZzwlC8posWI2933UMC16Jucby9w
09y6kRSUGZsV3/ZRYRflWIAedqDM1GiSSJ1+TmX7Z2g1e9fTxodjLmmdZdEYYX/FuhrbOZpqY6Y8
6mUAeXDjRdPipUyym/ryoen2Wk5b306BSA/ACFhT5vSvXbKuIsvsALTDpbSc4vmuaxvnECfS0Q6t
h9YqvtSm8vPPd3MleGEnwZVDEHptcrBCWUaBXX5Mf2m59ivvauQmfiiq8etf2OGTATpRmIUXa71d
3Fgo2vbKY5F+LPTUY1C9U9y2rXcux41TTejg5QsxsLKiIa/Xo6i1UaTdANFiGX2xnOo0LsYB+tMd
J9xqwDM9zHgtnA0ar1LhU5Vt2poAkpRHVaoW3zDy7pDzCjspkzIdbWewjvPUtT9tJ5GgyR3C+8Gw
91gfN7xzlQheybDQl3pFrtCr6RTG9AofbeCpXTqcMrs62WH4pnPUY5T+ffsLbr34r8wJkQXx7lJH
vkJ5tBLZq2hKVlZ90KfvhFAnS88mF5Cph95UmKcIIdI/T7KwDs8/EEewjbrwIJpmJagL+FgfS6V0
rYArbwnOo2MDl35TVedM1v/OpGpnCHbjQHJfw3Wzzt0gyCMYtXWtbdl95TEvog8o6hafi0G7l+QP
pZGdNLPaQZ1ufVADXCMEFhg0xPNvK0UUOAOAXYidDkUCuDyonuI6PeVtiKCqEewU8LeWR+LKlO8q
MiSLLLZquqhyaebqYxh5i0wnFDhgWL8ZQpijm6cEAMttF9pcHzIqjIVBxE4X9vpwdvPcmyU958dy
6d2V+Nh5MrL4LgeVnat75Fwb9wQTOf81Jha7zWWc7Npq1cd+YPZnUGoGmnjU5nEcPXfDnp6iEHds
CH2Yv6agyHTpOjUueMqidRnUq4XmN3rnRck7i+rQOH26vX/C9/ptBFYTbiLmBdcPdr1/dG41K9Ab
zbfHb5bjL2PrhvFTGtxDKjWU8uG2NeFr/ccaSQQBBmKi3zPyLyoCctvUg6VOmp8useSOSXxU+6w9
6rF1qGigL92wU4IQvtj/GmR+mn+QUgTOfr08Z5oapJIVzQdWl/R+A1C/yB5CqARvL0x4QP3HDpGT
4uX6fF63+cXCNBTuspKw7jeJ1ntra8vVQqU/37ayvZp/rAjOXsWjkcSDqvkR3VOjPa9kklNYu2g/
3za05XrMaPK2QJ/IeLVtWZvXSeJomq9LspcDLo9Lw4U747aV7eX8Y0W93rQQHCeXHMvRDeM0pm8Z
IXFNpXF3Z3v3liM4uRQxdFnqGML7GNq4RPUn29oJtFseAMPnelLhN2BR14tZ5iU2Oo2D1AIhpq4b
D+9SPdvj6ts6rlzNFKxp2DHzKPhz6fTjip7T/d55b4fvDLkcLg7k/JU6vA8lDR4idZrub3+mrUPL
FD15FuV/bhBhZVpd9cnA9J1fNM3Rbn4G0mWhmcHk2AEJotNtY1s+8dLY+mNeHCQ7mNosqSR8Qn1T
xX/p1X3UeIGxQ8axtSQbaT8LODjBVZQUkgbIk8wy1n0IcD4Z03FhokR9gvjjrlP3+Kq2bK2zdTzR
LYMsUvhkWlbHiFyNuh99iIevJjdgqP2dd8MxqXb2bsMFcb2VsJumNo/d9Ri82DtVD2fdnhLTD4Ol
uQfky3RJhhL47S+0sZ41yvH6AlpEqBNObdPYStNDVu2HRa/Cc2P4g9J49IAhT6MWZsThl9sGN1yC
kWjEcCGoZBpJHEYyFj010yS3/IrTd5CQ//Os2nhk5pyZsHmPzmDTGp1mukKw0KniFdWlY1uWLdbm
zohyjzofsk+TkU29N6mL/R0Cy0jbuT02TjVznlBVcCmuEEQhrvd9rM36wi0l1W80KDEWhvqK+6Sw
35YB4Lmw2XGUjXiIPhN07bxEmZYVB4zrnOmovDU0P4AnyCy/5dHkLdNeUXFzJ19YEe7EQuuWui6J
G8DxtAE4JQn2WNJq+xe31dVyhO1L5Ck1EqgjfEVfABIr5TdzpARoBfXuYNyW81t8KqpIxHhaaddH
rNbGqOyTEM7ebjrriy/N8XMdDowJZCgMvHU0BvhKt0YXp7GHx9l4p40HKfSi6G7JYfura20n/13X
9qICuCYeqoVoBLxMQPzgfr7+QYWaN3JQBZq/OLzRgl9zpnrxWyhjlsCv2hxdlzG8+/PzyIOCVwUl
PKZQhO861aWamnll+Bn0NxZCkkP6Pp9/RrQsbxvacFNG91cKclIN8FzC2tpituQOvQp/lt7aoEbh
gDR3XmMbPnplQgiZyTJXNCQ604+WJT7bhXmfyunAzHNmuESbcmdFGxEatR0bijbLoEIocjOGwxgl
qg3ls1rG4aMzV7mrFUG5E6G39u03s/SKcFoFI659wp7R9eqG1PDDLiGbhzmgieEQ3ns+b5wFjR4I
Tsd5IFwKZlqTJH5GCcKP9GNiMXwJYntBVqfXP8rIQt/2hQ0/xxj5Na9mMh/R6SDR62EIbgyf1+y5
DDtvhMS9+V7MH9ssOslI66Sf/oVFqBEACEBOCPbhehdRfg8HvcTiHKoftShKH/pc+9g2nQU4HAVp
K4uj+2GWpMMC0+vhtvGNG0FDXBk6A+5ZU5cFvyzmNAzipDR8Uz8ZwTftIHlyfzf2D8neLNXWCWBo
jJo8nxLJd2GZNWlSIEsdp1nS3Fz9OvWRmwWtlzr+7SVtuguQJubEeABC+Hi9n6YzTpQ4A8NnsOrY
yT877ZvVXDrIaca9Xu2WKWIGXRhNsxAwEAKH00KsRYgyfTBab5bQnTzT2flAYrVuDbyreOt/bQhf
qLOtJFPSwvTtYT4lY/0xNKEKaH6WRe5VXYTA+HRuw+A5ifdC/tYXo4NKCXwt6fKMvt7IvpjGsHQW
089NNEkWzTqoY+AZnfPOVuJftz+a2On6vcyXxgT36MK4WYpkNn1TDcr4TCdFlo8IMFdP1qA4P5Rl
NKGMjM1nJx0eBoai3khtn36dB8k+RYpNUSbAx0OvTVXn8+3ftrkPugGPp8O/Sa+v9yGJRoV6TGb6
QV3+mLuvaghBQJh/zYNdrd71rxJuWQow0NzCkreSYQu+mwR1/b/XBAJxLuyZknIICuuu6yRvUdyo
qN2+bH92U35SlW+3V7l1ZSBjSoWbrhJUhcIq9biYTUidTJ/Z9XM27lwVW3v48m8XknkjMCTFzPjb
4ZyANyX1suWcfby9gvUkiJtHvVNWOInQyJrC67uzl3a2YdH17fJtyAD3pD78m9c3W8Nh53lKtHw1
g2FkXVbIpeUH+WPJWtBrv72IrY2CLQnysZXJlEv12tnieQotpa4tv4lWLqM5vENgY5dgZmuruGls
/Nlg5M9a//zFC242gzJt58mkUHWOGOx6v6+6vEYH8Wu8NCG48oyQgT0NmJCl8GzZoJCc+BjYcFYk
R7UOvWaS7+Nm9OAQ/fNyDzRN6zMY4TEOkZAvjFlA4WKNW2VwbBLnoLSWi5iv2g87sXnr8nxhSCzT
OtkgpUOvErOYeS4GOCOeJIWCnNS4cq64jrZTZNz8avBfUxomPCDfdP3Veq2ZbaVyTL+qDBf07im0
A8DBe6zPO2bEPrbSLdqYLJiJGst+l7fKeIdA1w90undyra2QA+sjIHyeVVBqCSFHQruwpvhs+Z0V
unmXeGOzx+2zdZxs5FN5gTqQ18tC3JkXJiabJSQmSJWnji0qRn6uJm63q/uzYQl348hC7s7HEeGr
czVF9Ook07fkTyP59tI8Qk2DvuZOar+Rc1zZEZwg6KalzxNWlEEPY18Y43N7Kz9Yqj9b/U69YMMT
/rEFzFjIAJyxD8ZidTi501yVUSs78Wz97o8j3kr6wWuFOgGdQGFByxwNjpxwNRAo9EOpFRXUlkvj
Kc3cuo1q7WHGN7wOXjVoYWHkJbURS+hOp9iBrVJ4qbsfYLi8Qnl/e0Gbu/bCgLCgJIRIK9AxECt/
pdnbVmPANLy/bWPT2yD5h1uc8hh9vutQkOZd2FZzYflGd68YvwBlxJXfAl+4bWb9qUIQZ6/+MSME
cX3QFKnpWUpmxsHRaOAjhG9jcItSib22nb/1ZW/c12bpvI+yaifciV3bNSfUeTWj4AIihFkrwf3Q
P44C5rhs3wAuoQ7zXTHA6P2RF6cLEd9dFL1X82+9cRn0fueQiQj7V6aF0KTWUr3EFqY1bCpa99A0
y1mJ0oNFlPpRwJYcBtMx1PS7wsnetUG2kwZsr10FSKGoEMaAlrz+wGOKMFQ9pAB0ISTqp/AB3agH
iiDQ1DwxW/qomtFjUlVwtdnlpUy/3P7uW2eES2blamYaBjLMa+t1pqdDyW3jq0MLuWumpl4sy3vp
7sb9SSvQAQqDC1OpWEPdiyxkWcqszOvG9skM3an5C66n06hfEnh5xvg09r9uL2rrjUFjAQ46csR1
gEI4mAYDUtIUyDa8IYdpep/ah7KEwPGukoM7hGYPndkcFvuDNEwfq9ptnAhmrb3Gylb45jmH4iVy
N+veXq+5anu8tcsd/03YnQL5bmg8Wzpke3CcLTPQWdGQp6QAPkbIhVPAY1Y4U6KXRvM4OsMdWJlj
Hx4r07wP1Z0osRWMmL/hUY9FE1zv9ZqsvkbqddRNP5sqSGAK+pFZqxn3uVqZJxWNrp3TuRVgqSFY
tKZA+NE2vLY3z1IopbHGw9RhuEc2Ks2lpg9rWrIny7W5spW9lPo1sDRRV8GG69FwBlY2Dx2QJguK
gLFU3Dp8imJz5x4Ux4p+xxzjhTHhyBsdor0tGa2PXCH0CuOcmXeVUcJaJyHDdICdcXCHWm8PWhiX
R2XKj4aaME7SqR/KoJRhMSjn06hFqjcGlvIMPrQ+TlmtPfAqKu6kOWFQPt7j2NiKFOvW0NmE1MMU
JUIiGrZyA1u5X5fzRyTA79mtnXtg2wSJFYqeJApiIyiN6mK2eSv7cWb+rJT66yzPezNdW+dlRUGs
jL+rbI5wXtQwbaeuM9h7Y/SyQDnbff842YEXKg2kPNGfzRL8/tTUtNdHCg00nnuCB2dpHkPsZfpL
PipvDG3luJud8ayjrPg9m6bBvx36tvyYZyvoU3wY8IqwPKefW3NwSE4jaIaMGYReW7ot5IhOcbpt
aetjcV4g+mdhpHSCE+cSwNWxXNPgwYpPs8OxNM16jylkcz0k9RqssjwdxJujapmSMKs1xSrGc6qW
8B9C01fxCsv2Jmk2F/TC1HqJvbikbCOOlcmkDQmgeDjEiDi6dm7uTV9shTSSUQjBDdWk5SGkOuoK
twiR0/KdoFJdyexaN7KWAWKtYO9JtGdK+ELjmA10VdekvjTPY27abh8zlZZNy04evFW6RCsMmD89
LIDYouZlwLxgauoJj6/iORl+SVZ3MLNzNp1iK4VvMD068XO4R5Ox6RrU7+m3k7dq4ut1VuChcxKM
GlX5kPf6c2OXz3oE3afZXv6Fr5NNrFQAK1JYcI2oDsZ5yKjVyHr2VotoCcp/OF39O1DwOl6JBlZh
V7Fj22Wh2Tj5ZPlD3d2PTnNKgvBTFclPSEd8v72arRD4wpSYbWejndaLjalUbx8M82esfVb7+rTi
r3c1dLY+0ioGwj8r7ZnIpU2eMFCksS1/LI8hNMc53MbHbA+Qv2dF8PRFkZlJJ/H0FdWtlks1Hahf
V+Xp9r5tWQHYaYJmhSXkFSUMa1QqJSfiqX3+FMcPaqi581R7EtisP7ZEU4qIxyN5ffWtv+RFKArt
xZaU9T1Uocbg8ej6gnzM0e7y3LWdeu/xv+EPZJDUB6ni4YFitSlwQm3WmsjxpzY+F4tDBsLX9Gap
9Ka0/5lrQbaTAW2EWoNBdLxdowSO2OD1+grQfHU/lY5vmNnPOs5hZ5qkPWWQjSct8FTyQVYEq58t
OEWbN0Y+jp3jN72nZnDs4hlQVi61W30tq+PtL7YRaw3+s7IWwlJE7nK9olwhq7Dj3vGVZKlcOVFD
tzXjD5VunG8b2vpYFNJ03hVru1y8PwInqpdIaxw/UX62xYPTSCcTY1mpepb2+batzUVB97kag2NK
lE0mJa8Y1ZgdP+wvgNwK5U26R4C+cabWd9p/TazLfeHpaRLFaEIM7JujezRKTiEsyHJYHOIx2jlU
WzvHY2h9v1BXJcW+NqVOcV6PNasZrO9Doj2UHxsmlJd1vmmvobbleuBU6C8rtJFeTbhnTWk6A90s
f4hRmPSi+vg2ebA7iJfpKN3+Rlv1A1j9/7ElvMnm1G7CuZHZwczLH5bvIDidS3wfD+5Rgplrj2Jo
64P9Yw5+/OtdHMO5LCWo830LdpP2Ua2fps+m/PftRW3v38qeCwiFfrV6bYRxBqm1Z93xx/FrG39S
9I+5cxjb3nXCd6qeHqY94YJN34Bf7P8MCgFpMEbDDtXFAREWurYJq5jyJV2eS/lpqNud4Ld1qkwU
u9bwx0Xym9LthcuXg6zMtMkcOvF+O34Yyuex7rzbG7j1lUjN10MLMycdhOsNXMxpbnOoN3240zyl
8I1yOgT6r1399q21WIyykM3Ck/mqvVQwOdUpLY4eRF16AExaXZxGzt8UanH+Fyti6ICnBu0y+mXX
K0K7sSkWPcDvtE8McrllfKG2Ev2LzssaIOgh8P6mwShcGpXelaMjN4HfBIfU8HrHza0Pt1ciUmat
qR42EKRbMZXrqNH1UvK805mdlANGlY3kxO6297bStV6jF4kH83PxpGTJZ1W1myO1tMUboY59KEqr
OPe5Ir1LZmU46Eu0nPNIk4/akILN0uT5jRpBH9Mxk328/YPX7FaoDf8GclDMQrUcFOP1761hapw6
ywn8bpHfBE34XEhPRfA+G4azQWtqdv66bW/rMK7Akf+zJ0S0IInCcoA/2Qdi78AxTZu6Db+Fe6Io
W6+Wl+sSc1NZYr8UIwj8yFD/dgIFhaEkPzRUToC2wI6v8HQJTkmbuo2+VxfYOjgA0NbmHtXXVwfH
XrJ0Tpnd8uPxG/xqrtR9t6u9WsdWFIDcGTO8KaiqCI5mwe6sxV0S+PlsQYstjelZSbW/ulqHUFQy
98jFNr4bY0/rNAuCJsh/rD/nRWBTRtUJuoigYxgXNf5V98N6Sk2Ey4o9TeKNC4LX2IrRwB2ZLxdu
IadaQAVXmeSniB7qJfST+ewpw9M8rMPInp4G3lLu3eob34yaJ+yHzvoO5Gq/Xl9Q2NmcVdZ6DmbQ
YW4khe6eU27ZYFp+1SajbM3yrm3UjTQl0qxLfjKq54HhkqBQT056vH3CXltZoYIUjVfVcuShhO0L
lZoB9wrHUDlfYaS7GiKjqv7HAwzXVl7F0kBxQPIEvlmMXqCXh2hPn+y1g68WaPsajKojNiN4XCCv
sMSxCPwMakPtSzBGB6l7kw/P/2a7/jGzOv4Lx+5HOQ+0uOQcFVLzGDv68qAExV1ZOHvUwq+P0PWC
hFAbT60e9wjw+RZsPe0hOhhn5zz94UwmFxCdJtqw1Gs0C7C2sG153JKADKqzjmjlge3J8skCUZVA
3ZhqO9nORn66zltjS1mhThSHrjev0aYuV6oKL+hOef9OngfP0J/mMfek7GSmz5n6IRylU+aUO+iQ
jXt2tWyuDPLGivAUPhsvl6qtDDazbL8rycdGcwsL9YX8VJlnVbss0amtQdjF9rvguWhOsnREPcOZ
3slR+kUP7A9Nvjet9jps8YvYDFkDH8kgnhBBUAQytJgaP0NdXwuI2GPTG8oHLp/po9pHXni47bfr
X3d9cQOMoYDA9BjzIpz0662nuNh0ZNgBlEcExWaQokNSVvpOrrkRTNY0fVXz4DGPdOW1lVGSQ8j6
W7Z5JlylR1JCt96bKtzYOcZQuFvI7QzyMmHnSitOR0ki4C/1dHJaLxs+Mci8JoLVfJjnH7n19+29
28gOUHegvg1YF7Z+YLvXy0JFSe+KrpF8q2yn5lhLCjwFEqMy8Kcs3fTdHJpEdZn3yD9INKZ6rwa+
2zEt3jl/DmRYHdixuMKRNweBff1TjHaoJbswJF/JDZrzdf1t0oe9gUORSnqNCjCQcCHwNKZv+upl
Nw+TM5caC7YzV1Xze91CMYlMSJttz+lOWQEV3BtbS98xsnDqJea1/hw8yE9YkbzAumDdF59GRmGZ
IY1dyR/Vh6T5jOKa3Xrod9z+tFsO+9KKsJ1VM6dG4FiSL1VfWvtZQ121WnZsvM6ZWclaCSJBoWMl
Hope6hqlCdPwQukkzs5na/yYlIf5ffnnI48UZ1bKlpX8gSK84KYLdAXjouThJQnPgIcPafXGWRKv
T//68017aUe4M6zW7NvOzMJLlAB8m+uHep3dq3Zui43772o1QsiOl7oNDZNtS5KF5shDOdwFhukW
EVQ0e59o0+Et1eFw64CeTVnwg3qqq16x2/CylH9l2hHizUSx7zRJeTb0+6jKDknzbGS1O/mtWt/3
U72HvxPpzX8fuZe/QPh4JoKPVdh24eVTbLogETTXHA+53z/GlhulXhVTOvKawHvy8nrndtzaaW7l
tT4Asfor1oBazVaBuiG8rHp78zFp/yNxOM07J2HrtMF/z1OHsihPX+HhvsD9ACGDFl6y5l1VHe3+
HI07vrmRBkLa/Y8J4Z4bJUMtg0UPL2sRUdIa19TeWll03h373bqFYJABdWytcCUxl3EgnLaiuIku
3fMcP7Txz6l57Krai8NvffMukOM9cNCaiAs3OFHkvwbFd06xIAfdyF10KUzTHZaftZSgIcgCg5UM
4alUIleFij1LWvf2cd+KX+t8rkkpngL676zuRcq79l1Rlsdw2lSn1DZIkz6PtJFnnZ7eG7vfoyfb
+oQv7QleUnY596bVRhenh3Fl9pc0cFem2r1Bjt/TluKOkhJRReJW5/8Ij5IaqompLcbooqZ3xvy5
ah8j88dol25jPQE5IxUuwzcqopTFRVm+TsX7VjrV+XCO639xLl7+EGHFVhzJDLCo0aUZHrPwa6t+
iqYd99k6eqvUu0mtiQtVVBfNnGRaIlWLLhV+0gWqJ0NE2Q173aotX6EnZkOXwfwI48LX6cnUq1ri
mGGMBtdBKb9OVf1Jye+SS2d131L7w23H3HKUl8aEs25HepOOnR2RvsMyOemPqfIcNa7adsf/nyHx
dsgVkEetFV3iOD1U808lKzy9VSicqDuWxP1jAo37e50yoOCD9pR4tXacZi1IRr8ujk4in1rlUNWw
N2mHaDk6wc4V++pBJpoT7thegTA0ntMRZQmd/M5Ti4MSfV+sH6F5UU3lYM9/z/HJiHeQMOKFA2ZI
k+GMYTiHqiViAddeolZGbBiBJvtLU58yCcFK3R4vzSTlHkRF910s/7r9AbcM8tqiRrR2axmtujaY
K00zmGmugJxFcq0w7zL5k9Vx2xmxN8R7sn9b1nhsUWSjX8VIh/AR1bG06lGrFH9K48IzWut7UMin
oLG/9MPsx6G+9ygQ76JVTnMdZFV5DwC1EQEDdl6VbcUIhL/IqWcNxlOhLZ9kqXygru2FWf+s1cGx
q+2dWsj6mV7GT8GsCB6YYzix5xSzJBa/HJIUR24/3f5weyaEEJ3AecEzM6L+m6oPedadaHjuHDkx
Mq7wB4DoFNg5RnABCF+rqcKo6q04vDhhflos58x1cRc3n28v5PUnuray+syLS1Q3nXgIMnJzecpQ
3iy9QnO8XHmfZSkywHTqnDc0It/fNrq3tDXavDAKbWOgDh1GtZ6Z1hAkaHl0amXnNK8bdO0GLA0M
KCSIYCZpZVxbmVN9qSYDK3rRulpTe1Y7ekyTZskeLGvPkuANgTMXUjoX4QWRU6oLk3xEnyXda6tv
7hoSQ+bKjUTxWljPaBT91FZYMZBRKhx4XerD7n38qqaA21GoXNE9HFsq/4KVWqpkW5/IhcfJAlYf
Sm5rMXycPbenIo1+zzynTM8d4Izwb3vF6zOFZZyYtJVqGPR819+ryApETHqH7xWpOclNAu1rolun
21Y2dpEqBVkjuQbsE2L12iz0sA24zS6OWtzDoeB2Snifmu9uW9nwiCsr65+/8PBQitQUDrLootj2
MSo+VuZD1FUnqd4Z5X/1QFw/F+93HoiUnig7rct9YWjSqkTTcxIbLfiW9ki9RPbBKPxq+lU3b/P2
ay8r7mzcjxNjGahl5n9KjPLbPgVhUCxsKmNu1/YB0wOEDYuYW1I5REifFtPH+T0I/b3se+u7rRMA
680Mp5UhnDE1zO3WiXhJJMFyLgakDQbpztKf//y7MYi4qqWC/eHteb2cCeygnUVTfFGMGGYXy1OD
d60M/nlPw2DLQegK8HiBTYC5ZiEEdmbRWL09xxfDPiNCeE/MiGQkw6dgp/S5dargE6WKDt0ZPXBx
RWEdpgV6CZdAi74iz5u6ihymh9vb9ipho0QvA57DFdk9vFD4OpAUoBZeVOkl7z/ms99bcO0r3X2m
n+y0PAH/8JY6cXnC7A0F/e5oXUf5FYfNf00EMNcTff3F1H6W7VDTkotkza6BlOJin2WTofR3k7Tc
1VZ8tiqvjx91qz3JXX1osi9Nsqdf8nqTARCuOhGAdgByiWxRTRwElRQH6aX0i8secc2rEgyby+A7
1Ql68b/d8nqJhT5WUmKF2SXMmWW4dxDHDi5T3z/FQ3rnyMcU/F381kqrsx2dUb9550R3ZaX6RJwd
Z3p9CJn4pBvMq5uPrP/WM3wRbRo9hlxnmPPLnP3Qqr/BSdbjTkTbMoEnAfMDZWrQP71ebKyiUOCA
Qb80X+r+nfLmj9Fp7Cb8P/8YECJmFGVGCT9xfgkMw5Xqx8pVZhLuNwmF+tunYnMpMOsyEcdFiurs
9VLmJOjyfqzzy9hP92NwZ5bF20yX7m9beR1J7HWrSOfBnQBuFq7NZumatteV/BLN5oNOf0PNvqMq
8pzPf982tJEaYIkztlYmeESLBRcrruRwDlQ+TdZ6Mcyk/ZeugGglfSj71lMQQDJ1kshgDxW3dQCu
DAuv9yU07VlKMGxWl2is3aH8GOsP1aSfs7zy0kE6VPxP6qFwr3Hx9PMvUleTcqFzub0F4jN49R2o
02h+Q02wshlff1FIqQBxL2Z+qYfeDZPQDccP5XhvEnp0ayWh3vGgTXu/83/AyUB6hYXDrG1bFEU4
b8r8Ua86eMyzqmgotU7m/agpibcoRXZKSn24u73SNWwKYZX3BwGd9hIphggnz8pBmmDSgTZQ7x/M
jJeAdbDlQ2zrnydp2jG2FcThAnO4CNeSF+RO1/taZ0aDoPpScFJykhVgJ+/0pIoPfRUcEmmsvLyL
u5OR692BSTjpXNpW9oRyTnOvlHl0F3ZzerCnItsZ9tnafpqznCsiBlRMQqgYGXws5roipDvFkx4Y
H3Mzu9ey4H6ugrd18a5JgC/e3vdNX4e3FmjR2uCiI329FQa64lMfm8XFUt5OX6LxPGiE96k+0/it
w/NQR245PJvWg6q07gqSST9lD9UeI+HGhUYbj+GjlcEPTJXg6GUNLicMihJ1ewbaFq22jwriVjvX
yVboQtcd/Q2awNwpQtbQKXqu8nYqL/aZdtCnzDrIO19wKwS/tCAcIM2YG3WRsRCRgsTq39Hi6zsm
fjuncFQoHDH3w6AHaHFj9aIXl2I7dupIeae4LLLj0p3RpS/BUR1/6GcbzZKiOujBnRrJ7lgcG/Mh
y77BkTY+BtDb5r/m8kvxFnqGZTqO3XnkxWWop16my3LbrTb2gS1WOGCUuABaCfvQST2kvQrTuWYy
n+dulQGAczRq9uqsr2aViZB0o5lnhZ3NXoUvrzdjyY1eKfSh4Gmv565V2fCuyx6I8GNvPMjfq/hT
RXe8Mrw0OEi74IUNh7qyvv75i0/hFMsyFhF1cRm+KvvtMr6VlIc0/vYvNnN97TjURGmQCVU7FAbT
GYAjYSGQeOikbocWQRLtvXhEeUr7916u73BeCOtgsnA85AI5dykiFITLXVuh3ha+G6j9t467ALca
kzdNdU6WkRds6Tn2pYhPYBChQfMQk3Rj+yH5GMfvwunUTZ5S9S4aDefCflKC5kEad1p1G/GClxHV
YehuyBBFbtG4G+GeUq3ikpXQQBk2M5F9le6BgrY+L1gwCImcVa9HBBlUzrRMg6kXl3r8Fk7yOYax
uVzcyP51+wO/LorRE19pPplyggtNnIuWlSy10y4rL7X13gHwGre/7CD1ZoBozvcx88fA3DmfG9ft
lUUh6idTlyURrY+LDZ9cXRxqdJOr9Jda54dBineMbR5SaJ1AdwO8BggpOLASIVGw6GN5mWcvKVFj
rj6V1rPTtoem6bwwNj+l/X0z6NQsdL+Od2ojW49FMoqVFIn7BfC8GCMyEHeUYcjlysotxsmV4+hN
YA+n2pKex2r+WpShq/fDh3xqEXZvl51rZ8tZOVVUwaEzI8URAnY0x8EQAZO8FHIgndquLj7PrSTv
lBI2rKyMtIC0eS9xmQqn1zGjLMnqtLpMdWsdR3uZ7vOkUXZSpw1XpSpC8sTLfh1iE/aylczasQa9
uvT6lyx8i7byOZCVOyVWTk5ledYIEmL4Q9AkcQmYHKhGAKZceSLTXFOXZoNyUn3J0872TKXUvGHQ
92hHN44EBvAOmHIo1v0W4X4Ry7MlKkJJausLBCkf5OwYh8OdFY5ebP7cRRpsXI9XtoR7o9ITuy6p
DlyMmfbjoj9G7fxgOOOO57/+WDg9atQrgohCgQhqNIpcjtu6aC6yfur7SbvT1Vo/NVPykCTVWzVu
vnadrJ4sO9ob3XydyWIZ0ts11QLXL0JwMg7CjDxZc5nzhzLhieS8pRIkJelBcy5ysDfx83o/V3Mg
ENaBW2rv69l48e2aQQV5ZpnNJTcP7fAolW8BzexEsY3N5BcDXqMgQTdLHLtusK04WdFdlLF+BAD3
zm6/pvEjBJInWnxfy/io7aY3r8+0s3o89TpQ+SR7QuQYm1FFCiHp2LLKOM1jonpSD0Dz9vWzsXtM
4Wvr8CFVFkoV17s3mE2RKZnZXxrrh2T4hVG6efLlto2t3fsf0q5rOW5c234Rq5jDK0MntlLblmy/
sGRLZgAzCTB8/V3U3HOPiOZtlM+ZqvFMlVzaBLCxseNaGL0BAciCv4w3ey3DGUiTWrVBL5mm+HIq
wVElyYl1uXcCQ8ofUsdoNhJRDm1kq9GX7ugLmgsSCPh3LRV8Q2ZHSN9fjEJ7qHoH3Yra0WGxi+JP
kxjnOU1dQrLvlCS+GaU+y+6zvBMY5o08xvIVCwnqUupFdLP+igIk0VlEq/4CZgTfHAM8lC7Ng276
oWv3iiS7VcW8BjMBt7f8w2KtA4W13OVMPt0KidjNMIxNf6F/Btu3dZdIlxqgPbNv3CfPYLpJghHV
Kc11Ss8ShSkbr+5KOs9QVMSzgUcX0uVUfm3Z2zDs41h3R6ULYMWn7gAwLWDg+Doe3dsLv7bkSx1J
ARoimgwXQt31ukekN62MtZBcvhnGUR2OpEZFk7pz1wW3RX1kIPk9/ixLXcsCGCghiACgYQsm076O
Hnr9uRwAYwASDCBDT43k1r9+aMND2cXIaJwL5zeKkO0QjAI1E62aC6H1CXX9Lmb9RU3Y0XCABgEa
eeO1UO3zpKcCYRuxwrLHSIXDLGE/+SAUJAwWQA6L/lKbufpma4N8Qr7ImcDxK7d/6EyH1kunqJ8D
AnAH6tpRJiugw2vLaqezgQZzlBX1Y9OjRBUXhv6rK7M6d9Mxt75URanWAGYggxHMppo+6Vmrdj4g
6om0V+S8LvZJZVD5OHZmpoW2VCYPqTaUIsR4nssXAREWCc4WUE7AB0EgsD7cjjpkVI0Jh+vKQbUf
D9mDdrAO0UkOwOEIGgh3oHsz/FL9MmMwCfuWIDe9ab8+fwCnyWmrja1Rzv2l/15nO92Nn9SgIOE4
/p7lQ9ZQ1zq2jU8UgcN6Hfdg3ZqKthTMJmBYgFfqesgITbBumtLcq80ocqlaFofRitiLVUTxRXCL
lo28ukWfBPK6S8qqdQAzdMnGBkw/zUFFH46lHolV+T2yjsX4XOizBzrx24I33leUODB0gD+RYeXB
m3BPQb2lqP0lLVTNIzEZXIPN8e62lI33FQkKGCLk9uAy8++rZPRtL1s5vTRF2Kc/IvVd1QSe3kYa
DwHGJxncG2NFsSXH4DK6mMZ3mV2a/MTaYAiq5jwAsqAL0QjTfTNdGqrdXdu8xmjAvr3ITXv/+Qu4
16ZUhzmmA6Hw0k9JTO/aTvNJ+54QzEQHfWhrfdgO9GtPRFgNW4eI/A/UdZmZB07S+pbWSac6UtvQ
izTb8pcqg/uCyYDo2+31bUpBSgGZeBSJkC9dSwFGTdzUaksvhlHJx1xtm6OBSWJBe+JGqIysHhxY
AECgIxPllbWYqGVZVBONXjC7t9Nf7b3pVR4o2p81r78vdYH+q8vF4i/eZ3Hc3iUa62mdqvQypBi5
NdKRADV2pD/1wUz8uc7ouW6l+QGjhBjZ15Qy1MwIeSDFph4Ae9JgnuPeR05Dvsf4doYKdmEf87Fk
OzmZh10nYQ5XV6PmuSFOfl/JM+DV41Q0QnTtYKHRf+lXR/UAnQFXWPwTQh+9S212KaQ6edOaPPHK
oVUeqyFWznNXR5jD1nIgG4CrAQA89dyfFKDJ/r6tIVfXHF+BMOtjVBpIe3y0RTWLdVOWD2gf144p
cEnaJD72vQgt6UoRFzFQQ+ToQKqH/6w1REomNGqpdMBNN/Lvsd2bI3BdBsw63F7O1SPwIQfpZeA9
L8kpziZrUkniYWqHS4MqtJ9rxZ+SARFQzyewVKWVf1va5uYB1O5f0pZVf/JV1cw2yhgO08V0yshz
zFwK5hwo7y0SJX9rjj8WhjLTMmWMkVluA0vStGPUdMMFJQe3UaNTXjDfSmfB4719Tv8Wwz2iDZp+
Mg24WZfENr5itD06qcxJBHZ/c9sAAAAgYXXxVjirlMp0qNOEYduydl+CwtJs2tNgK8Ht09nUhX+L
4Zu0qKMTm2Gs9NKr7z07DSASZtmXRh0FcgTL4YkNLTLXhmTgaGxMKluoZmQddc1eFZi9xaqtrB7y
SLhDSEeiuwfDh5yRrR2ipiQah4ucNcmPyoqAaJq0EXMH2WSBjh5xP0rVyQe1mCiLsLFCwGWhugco
CrQv8RF9XoPFwCry8UKlzrNzBIJmGyiYmr59YFsrBIAqLAXYLYCstnzGp+uUKCl2TalGJLOCWr+o
HRiq81Hx2gRLozbaxAvR5M6GjizQ+ZjkRLsGnGZuU9W6A4agOo/oGtEKt2kp6D7l7D1NKsxmjP10
uL1CkTju5bJbTWOZOYyXYRh2jjV3bg/8ALeOitE3IlvwLm9cZgy4Q2GQHcHM7lX7VK+2pZbI46XM
i4Musz2KW3/bPgql/CyCu8o6VQfgxanjxcxf9G7wO+mO6K9RJKLH2dTAfy/l4zH9pBplS9GVrWrj
heQvICUJFNKAh2QSGCZuw5BqUTEnA48MKSW08fMFwARRIbH0Rg3L2iI72YiAipH0s39bCbaloGAC
FOilXr4oyae1yKSLqEVaNURRdNyrqfnHLNNC8BDyeZR/1oLM2CIB6DS8Zo8km2mP8wkr8E3Vbttn
82Mpt9Oj3tVdkFQK2UWFEcS13UL/OnKWqnxwszGbg2QEenMCpPdTLc+mC8rm0bu9Bbzn/79ft7Ck
LCQd6O9c74GdjpgeUAc1TJIZEzuqqybOnpjOcVBKv8jDyABOdErDrn2S7X3ZWG48P7fF3laRd7IE
92S55J8s68fHoFdrwb4BhTmSfeuPkSQ5KyRU3sEP4dHu1Skyt6320TS5JhGI2jp7Ez0DyKhhEvgq
q5Ygv9RVqqSEnWTQA4GueTkZa4Eef3B78SvCnDz6DKFjKH1wljQv27pgNIaKFbl6qGZVPwxRwg7G
iO1N7VK+zHqf+ZUdv1QRztlIBnk/aPSoR+QrYOzokdpwOtsJ5E1K3zQ7ENyBAGJgmqfjN7tZG2Hg
vmwl3+5zFTleoN12kZIHtl1JvqPN5oEZoDwoy0bx+0F6NjRSHBOmRNhW+XtHR32HRtwkuK1W3APy
cZDo8VIwGYG21CuQ1saqCBtmXQ0bYM8cqC1HoV7X5LeedD+GgtkHcIja/pi32p//QDAicZA5osfh
iqYvIY5W9bGjhrNk7tqovi+Tcld37YMlTwctnk5VLsKs39IkwMcBThWNviAx4DxdKaXtmOi5FiZI
44LL6zR2k6i6xIfHHxuKmTMMpqCNCzUE3h0EcBwS/Rpojcv91O2affLc/XBmN43c4c38RUTEgHzu
6EogtypUdhSqRhCYaaMbF4HySyJu/mp+IamrvcaPsebTyBUBQm6LRS5FAWM8lst713pNLKUF/3A4
RI8s8fMHcmeemb6TqavcA7rjmT62veAZ4Pu5/lkr+j9gdSxA/fIQv12pj6OMKbywo9SL57ss9ash
MOQXO0OKO3Mrx9Wq50yW3Dz7I+ya2zTBwNIEzznaxdFRxuUJxyoCJfcQqaEk2YCgynTM6QMadfZ0
Oy6ORQVgcCabczDbSve7jaVm18RWdapiHc3zTvOllJTYNZUeTRZp2Z67dvxy+1Jxb/4/+4N5KICc
IJ0HO7Y2y6kjoSQjIVeq1PZ8qYqOBqrWG/tKG0R5oC3DsYxe/SMKCa+1KHSqlGinjbVw1gIzTdCi
eXRU5A/z6gin4KyKAkc+Y8KtDfCPa4EDmcxWJVgb1evT1LC7qZB3g9TcAyxpl7WVV6uhouU7yZw8
NHN6bfl6e3M3V4wi1RKPg66QZ/dGcpyh/Jpqod6h4bxvuu+1LPuqNf+sTYIQZo73ZUoEDv6WzqFc
h41GhReFeL6pwZSjUYozWw5T7URGex8ZsadP6r0zv/UvMfg9NF8b72KrDtE948/4kMYa9hNqX+Lr
t6FeuO94hOGDgMqaR5WJYicqkzlXQqsodqnxNeqksAGQSxrk7H5Ce5layye5fojNQ4um2jJ6jO2f
chQLno4N5wNeJ2q0OAOApV0FPVbc5Zo+KGFU3eOkYX6iYJoj9DG9EycV2RwuAFn0DtJszEWhvO0A
sHOtdyCIa4Y6UpXQjlvXUMZdUU57uyYvg2m4qDlpUe2nYOHLVeqORmhZsV8W8dPYdo9p2QfSJEoM
bT0xSw4A5ApwhlGu4CIwNplJUUmWErZy8zyr3xIdA+N58cVhQMufAPc6IuHhxOOx117UUtR9vrX7
S/YLZhD5ImjCej8oMU3qjPDHmCTtiumkdCQoh9zFvLoi6ote3EjOKUOu6F+ykJBdy9LaKrGBQ6OE
SneanvvSHXTXeTHPZn9KhUXkDfdggSjClBj+WPr418IyHL2d10QNdQ10KGzyHIDLJm9PWfu1QpVv
MOM7s5+8CY1oLQYUoqcJDCm3TczWJwCkcBkvlNGawrfHOibNiE4dXDDk+3ypNJEis3JRnYLPBn+o
NKpdSCsiOQY3hbPdqj6mGG5JEbSxaK/E6ME2vmpt55ltFVhacqqA7cAin/XkKDelG41hQ+ddXdd/
kknZO7BA+ZAC+eGtAiHYOBdHpU7QQSwfQeYruH7XRndxoiygUqItAmEAZ/VzvQZrJOnUsG/pgKgr
aOJvaR902lGO/DS23m8fwIY4+KIAckJeF1NU/Dy/ZmaS0o4IsuqYOd4wAc+oNQ6tUXkpA01p3054
wAdRAXLDmYI1Bagx0rwGTp33TBUnKWHqFBVoCE5Qmr+KCK3pju8Y2R1Fm7z1nM2/8+ZNjwNlSbqQ
XtQB+f98wcL/iNkYMN1y+wxAFEcapEkNx3TIMPBQHbM6OlMZJMj2r0L5k0jZl3gwjpbUvSNnhne+
9NjI9re3//q+L/tgIyBBEx2gWTjbMiZ5GS+INaH5rTCsINHBAF3sKNphqGMcGvKEVobbEjeM6Vok
Z2LKtooLViAAMiRK/ZRozc6aZ+2i9tkQ2BNYx/RML986HUOQba7lXl+ktivRWsSVvgha27r1h3Dv
TJXZZgqjroaOlEm7MU+ax8mZ853eMvnp9qI3DABkARUDnYq4/jjxtakzpaxjFbq5wzbRd5mOjmpT
T59BI1gyw5O6hxTw5JpbjWNQRxVA2O9zyZ2fe9Mzo4di3Nnjb3RZTAqaPJG2JS7oW0THcv3qrr+Q
2404TgiqqaoaxlX0piepCyYhIDUG0+hG0Xiq8y+Ya9ul8ktkH4viDPcvVu5TxFlUlBPnq06wlutP
4Z7buQUE44zNDCn6Hr+AoFaRPaYdB3bIG6+o/TYTZAh59L5/JKKhHkNvcHGAmLc+HuAvOQCdtdVQ
1rrBHYYHc3Dn4dzWtpsZylG135qsPijoVEANtOx3rfJ1AkhLn4ADstlNcUiJZ8eCr/pg5eQVFJ+D
5O+ShQGUxvqrGrVuKqlG+Ax6p/yrOqVdUMZs9OVpvmsjTXqYjSxdQHitS8Y6TPs7pRzEvfKkRBZQ
1XTzh0X7wXci0/aaKsn91LHZIXG6V/yl0EHY/AgKiu9Kb5FTb+XlU0XU4p6i2O2P6Gnz9LmYjox2
yn9gdBayqsWVRF82nyhdnnyTMekjBTIwF/nB6alSHHBW6ZXkVbb5qDkxQCkrWXFcoE3Yf//Ewa9c
Ju8XqtKrUrBuF72qASsqNJnuNy3qr6Zr1ymYcF1pMl1QY4iqBnw306JgaOdBmzTOEvX0D/vwKZ9q
WpIVAWxZCwuTgueXye2XkdmVT9M8+Q0ouums6WzK3LQj5QF1cOBxzdo5JkqLjo10Qjt37LwOda+g
qbvJ350KTJNl3iRnqYlEeBUblgBPP7I2C0cepsa4l4mMcZ41CtNCYC3uG11lbtJQ1afgZ/DUNBJV
5q9dMJSWod3ggwZkALzstZaXI1My2jM9lPrvqp66lQj8aOONg8EAPCO6uDF753DmBPArrR7ngx5G
gI/IqsZvUKbRzCeQDy7YJYecuN3LbXu//Eru5gK6F6jrFqY9MOnLrakqKmbVfaaHM0r4h0KTs7uc
tkA3TGzFk2mWBTU1691toVt2E085Sh1wpdBixMPCmDBivZ6nRtjO1XeAGx4bLfkapc5hpvShYWEc
g9R7Tk961AtM1YYXhzgVbbSIEZHw4NNEo1M6jcFsPXRa1Tn2AAwPQP8ORG1Q9e5Sgt52F9MP720Z
twJbsthAbqeXZ3XhQ4FfilB5rT2RZVIb+IpGmDPHJVUBXX1uJ8HzvaGiywgPEKfgEGM6nfOS0MmE
RBTqGCFpgYkWA5fGdaRGNNq1tYnoeETJZeHcAMzOeiljIaGhezKMUO5ZOOiaZyWvY3RM4iSopwip
WiGV0rI5/OYhpkReDbElOoi5dTGwZ9O+to1wjP34shRZYHdkF5zz/YRCptf+/FOI0qcbVwMeEMYw
bQ1DRjA061XiVehoXRVm6KTfymInk30KPIspLrySjIIaw5YspC4Boo3JDUfjaa/VsYkpikhmaFF1
n5ooyTUKBqykvVYWrpN8//v79+HfgSMKyWhwSayXRpWukXpdscJeugNss9EHZbqvKjC1quSJUfvs
6H5Ribgfr9UGOKrYUUzALNNUHyncT09L29hpYkyRFRbREMSlwjxmIF5wTJAYjoNvakXmOe0ootm8
vhMfeN64FVAdDHFxFw8QHnOFeNUO1ZZMu1rJDi3JRIS0GxXCtRQu1z5JQEup9NIOaZN812LizgoQ
SqTMj+xqp3WRD0rVx+FFQ5O7k4RdJLkseWNZGtQiINdrXcKXwKbDc5AVTEMsx/Bpmy2pySSZxnZY
N3JQpHdIedcTdVUnQRlSkJW4foHXsrhiX+R0DTPxVoRlkj2CPQthuBlo+UOdzyKjs/FoLLKQXoVD
hFFPk1tXPg56Y7StHSrLlkosfU3BWgj0vpr4NG6Jhw5S9RQXJvob0PBxZzZkeLl9cbZU6QPwAPJR
aeWzIyOppogNnR1KCfAC5b4fXK3W9f1tKZsrRQ8FGtqgrmg45HSpG2Jdnktqh3H2ZaxrNykMN9ce
CkCtjnKxz6IGls/2s/T3bcFbp4mkD5JpyDeAymvRrE+ao1pspHWMHa6aojnOwzg+GbF8ZyWjfKeZ
g3z8e3GAbrHxGgJrDA/KWhyRQL/IyGx/vIiS9DC0P9MEwYsiSqJsHdtnQZwFcEatmppmskMG7AaE
zBi9cm8vRSSBOzGQJE50KCBB1kPVeZ4SgUpsmc6FjQz5R7xEVxDpI3rpdamX7RAIM270xp7ogzbv
Ae9kiLJq1z7oMhcPvCOMUuFp52spZUGMYqSSHTrVj6h04UnT2M+nwCtHdzD+boYXwQacMIxjwv/U
ZRSaOfOR2i02LTftsCAYTterqPVAcGoIjNS15wWyJBTvASyB6i5GnNZ6xnqTjm3bWWEpfatG2Zvs
yssnwVJEQjhlrgmYKuW0t8JMTdyOyW6t3P3XQnhF1mhpR4DoC8s89tT6HiNqPoBnb+vyxkrgaiEC
XIDVMW/JeXeOgtBdnRI5nNL4ACjFMG2I1+itf1vMhkojioKpQQJXBkbqcqU+GZtWHQYjxTx+aKap
78TVQx2fiQ6wJP1lzgH53I2CbswN66bBZwW6BN7EJZO7FjiVczHDYsthbe1N46vlVVrrOqIMzdbu
gQcF043wGtGPv3zFp2WVcjzSqZjlEL4zO9hp7hOptHbJKKr1bAlC24u9BDOAzLh65mNJlnsV+4du
95+t2Xhl4jyydhBYnk0xKKmi+wWG9yrvioKnCRhpiNEwpppYd0n2hRrf/l4V8O585LOgC7x3n9RE
rnWnk8Oi6d2p3ZWMBax+Z+UL2OFE1enlEVuHEiBdX6h5AUqxMJstC/58QAiKbNRB5TC+76O7vqn8
xjSRrDtRQai58SZgegbVwcXsIJ/CaQLIDmc5s3o5lMxfevQHONG3d030+7nXulNUoicDfv883dvV
63/2++FnLQkhuO0fXsqnjdJGJcvNhoGe1G46GE2gThCnPdxexJZ6Ib8FajxglaO+wdnmxiiSts4U
OSTVe641HjDGwMwm8Gs2j/yTEM42R4YioZ1HxUpYCuhg9gA9jo3kVZN/Yj5A4ApsmZnPK+JstNrF
MWG9LIc96/aa+lqO1CUm8Q0RveuWAYWJBifSMocPEOG1ImsTekUZji4EVn3lRt3zOF8wP6uZu0KU
u9hUNVgZvApI7gLCYS0q6mMErp0DW72gMs1Akhc1M2ztmoGOaHCZLJO6fNu3bgzKjBBfDjFR+Kr2
+kUGmYKWuXlMdrc1blMSLDTeHjQnwQas15JIxmwlKHyGprYrdNdoEI4C30g0gbp1Oot1RjkeGPwo
TK3F2IQNSQHPJzSo49L7Xgkk5IgVZoFXKEGxWuBLb90jVMPR+4nYGtC9nFWrU5JUGlIIoRWBCw+V
avydoBLRXWx02nw09OK1gWuI/gLu0S4ytBEZVrpU+Ju7Mh7DlBiTm5X2rjdOpkPdPo1dBSNSfRWf
Rzn3IxH1+da+AosW4DQAB4fPyBmMSI2dtFWIEk597+r0ubIfHQJR0741/Sp/uq0sImmcssxmbWJ0
qECHaZG4rV4HXSwPIC917Xg3S1PQ9Fol8Fa3jBVSMqBSWDIzaGVbK45ckrxVQFAU1tFeB7ScPbC9
6rxnbe4xffz19+tDNzsCaugDeoi4iy03GWEY7JBDYKCgXdkJKXIwdjz5WeOiB9M10lxgHjeXB5pH
gBRi9AFx5np5ZhZrylhBUVU0BqtAhGAlGD6KA7LOcDJFXRNb1wItu7CQeIjhzXLnZ5vZjFJhp4Q1
+CDMkxrdGZkAjGujTAx34pMM7qYXc1o5BkGdCrQFLvq9cP10r7e/DoriTzrIkMoD6mEs/d2LMC+2
9nLx/eDPGBgr5V9ovKhU7TDltqTxZoAHVPHvwZQ8kJXA3RSYza2dBBIFOE3hsi+B4frclIRpdIoh
ywSAekSM57Kpvb4rBNq/LcZAchBgyQv04VoMniDgoSgURb/qSaOY1iPukIswRbeeACgDKpXoakZC
cNnXT54N8pCNhDqMEg5x44H+MZYmt7Uf51EQE248mzrOBaypSMZriHTXckqz7iR9iQXGnMzuiHLd
Qa06EVHCxmoWM7Eki5Ax0vmszawr01iVoxzatBiDWNO7QJsVl8WjH9u1JLCIGweE2AbJRYBhLaSW
nLZXQ2VoyQBfSs++ZNbd3F2ELFHbIhaoDBhBlBm4SxshYKIRxQsNQBIHtNfmXTl1DKQ/neB8RIK4
tYx2R+oGiw3N+g/weuvkaTIETvqmCFRiFpTUZaCXezAxD6Wo6bKWaS5dezrh/XJLEWfTpp4B3WpB
ScUF4fWskFIpTYZECTUlAtHj5OhHVE1fbj8Vm2qGMB0VA5gBwEytlXnAfItBlFoJc33o/ToyiCfp
RnTo56R7Sx201t6Wt2VXF28TkNUAEbqeP5g7ZzAqWiqhPDf0CJ672deNJvOQ6pGRK5KSwEoLA9yt
DRSdZRirUNQa2GWDqANqa+VLvllGZgyUMbzK904Kn0fK4HJUmRurd50TPbPSNyV6ESx5cV642BSh
g422DgRdNhDO13usYvhwAvynEs67FlPLp147JLm7J1/hMvYCzdx4PIBFv3SULdk+2PS1LEyvOcwa
IAudX65RH6IJDgbYfa263un6t9sr2/Cjlo4CdC8Cah+Dl9zCaowRj3KHs6yKsChDyUZLrvlzprVv
a8/UFtiobWkobsG6q+gNXH7+yb4rKFk3SYultXiBiwDgj52nvzWtr4hA9LZUA4/U/0niLHzfZzD+
BSQxkBVbv+ri52AMnlkKzmrLinwSwzu9+eCkwKSF09TZL8Bq8uTkFTTft49o+VRe9z7L4KxuPAJ7
FpSK0AfX3lf1nlrBfT979G3IBavZ0jy4nADjA1gnLhV3PLNjN4xUI1wJrVZ9u5vLQLfS9ggXlXpl
UccPoNgSvZJXy0OPJLxN9M6ilwZlZE7dO2CCWhl6IEJ1nl01io9DzL73dDc6zpHptZvObwNJnm/v
6dW5Ic20mGX4GGiZQ5P+WhHlNtVZy1QplIrqQWqOmVxcHKMTeaBXZmMRg17YpXNkCTj5kAFwOJKj
R1KYF42vOF/NN/DqNJiTwuhdvKNpcxxLQTJ1Y2V4ClDIxcASxmr4eL0kM4YadDk5E7QgLTR5bHad
QaCSIiHckzPB+LOGqMk5lY9JGoBDQLO///UJrdbBbV0Ewl+tMCAiMTvwx/0ZcINFxAtXz/MSKH/a
K071pMZBUDdMydk8lbv2r98M/HY0leA2IeW8TOutdYylOX69hZMYynvk9F3jxbF+5OMuHk999ScG
A7jN/l6tl7z9wumEQjMSUGuRjanXoKabE/AVo/vZaYE4bHkjE5iJK9u6LAx5pWWuBB8uc7Z1iBOU
gnozOcPH9iSZoOejc5XiNLE/t3Xgyh6tBfFhlFzaptSBEO4M4BUEvy9Feo7MPQYPPVnU4XWt0cgE
LSBASDxhTVePbiRpQLI0inOKa9OggpfHbvrXrwV+8Wch3PGwTkeCZIYQKQFOlQMJUrcrir++nJCC
adjFrbWvkXGjycgYy/TiPNuvAHDzyvxUJoKTue6qWJbySQi3lJ4lBOlCrThbMRqmiiFgheW3Nfk+
2ezOyQBjPUStq1I9SCZ0IWotRgzr5ow+RW9sawwjidIXWwdoLvGvvoDzYNxvrfpJ0lcjK9P07CTn
2rBQpto3opF2gQyelUifJz1LlCQ9j87PVna85Q43VJSnFknh3nudJE7VtVhJa34zutoFAxdVW/f2
1RIJ4Sz4UHZTnS5CwLGUgmxGmXrfSGNBHPeBwrbyXRYKGLRKoMcHlwu5wfWpdGqaVuAlL84dy11i
J4cpil2iA9bYsym5k2kdVACjADLAWaleAOeq5e2OdQX6tYlH8ncoz0Hu9KOa1u7cDv7tTbg2ZIjP
UXbGFyJ/rvHn6cjJUKOPqzrXeofWYUsiO6qYhZeC3jOYNJrub8u7fm/W8riTBStLrBArqc7gRfX1
uQPcx38pgTtWktNk7gdSnUcSe6b5norihWtvbb0E7llmcjQlhoEloJ7JaOu2GeRI74r51Famj7Ro
YI6Ch1S0a9wrDZBQhJR1Xp21yvAV445ZsmDXNi7DSg+Wn38KS5yhaisaZdWZKvtxdsLZOBlEBHW9
KcRC+AjEX+SeLO5oJiNN4nysKyA+IhJB4fY7q2FDorJ9/3stW95/hOi4cKiqr1dDUrnCgGtTnYsE
MJ+YmU/1e0yHiZqhNi4PykFwbpAJAukYP7esdOjjljA6fC7AN2Z59vehw6ylCEx+SwqcDMAcLOx9
Nh/id33u0BRezZlIQVHLT4Bm/gM0NPSsi5pRNtQMJ4OxOaD/oIbBD8qWAwaRmVlWZ2cuqzAyE3Xn
pN3z7bPZUIKl3KkghwDnCI0v67MByYpd64VenTM57o4jONd/SeOQuT3SdyITv7V1n2VxCjfYREVq
GLLS+ZvctEfD+DHiTdZLESTldVscgkZkbJc0DLzCKyzOnk3InDATN9SSdjk8Am8mdF+3radpuc9k
UKY28UOemMeuf7y9oRv2aCWa21AklYoFGQK3ClVxF7qv+jlc0aQK+vzNyVrXkvIzTSdRtWtzc4HL
jEF1OIugf1gfpEKiTiFtVZ07d7SfctlNkoPFjrcXt6kt/xbCR6kAiACWCMNNloERHNXfaAYS4dJi
osrWluojVYK0PkaDkd/nNhF9ouAyoRO0sk/0k1ZVoz/lzejeXs21N7+k0AAesoyGgAZ2+fknK6va
rUH0KK7hPaEuKBXhaNF7ZMJ+pxhrdR1dFUTfm7uHYRDoIzjhgBC0lqdVVC8B+V+d7bQqAzLNVSDl
rb2r5EQEWra1gcA3XIowC64Xbws7Qg2z1Uh9dppo36kdxl4jg6JH5vYObq0IbUUwHmhBxYwEr3RU
KfAFVX3u7MfJBOMnIqGuYMFtKRuLQfJgaf1CnxTsO3dOfZrbIPnp67Mu74HjDAn/gd+FxAhcQiDC
A9KFfwqTPpPypGXNmaT1o13lYZXM77qavBul9tdPO+AuMESDyACgJ6jerpWA5gUpFSctzln2KlUv
iAp06+n2fl2fyloE5+MuvG6UVVlxRrFvZKmLIQul/HZbxrWZgwzMOyBRi0ZTqMB6GXMCmorWhIyc
NcfIBED6t2a4s+OLlu9l4NPIAk1btmXtt6/lcdsGVGGUzVTIc5CvkO8mj5TfBvsoiygbt/YO3hBY
8ZBTRypm+flnm0DwDzL4xbkGk00Zm2Ge3ukAZ7i9e9dS4A4B+A75MCDBQNBaip1VsSmVY3EeRz0Y
pwvTS1+YTLo+IgixNRSzNXhF8CLWQpoGxrMxEdwPzexVo+XqA2YN2J80GT0MW1b7rsoF67p+hNYi
ObvdT2pvUYZIPzMkTxmeLXTpQSEGUdp+c/+ANIpUKdI9aEdYLw2NRak5yirkDHpQYELKAdKAsId2
YzXoPFgQTT9gKnjY8qnGI0RMqzirde5ZkYKorEDSQP4iPKprCwcr/UkSZ0enuZDr3oAkh76k450z
iLj6rgWgIwtsAnAOUI9DK+Z6w1RbUpBQmqKwKQ4l6XZTKmrPu96sZRxpaf6E74XmT+5xA669ptRd
5YQSbQMiPcfFjOHu8rSgs9++PNdoNksvFpqXgN2CgSSEf+vFTLNSA9CxidBG8Vb2viM/o+ABzP7I
VSdXmtUDk04Ydpbs6VeNTELdn+P2qPVpYIgGaK71EPkswDujbWtpTecn9erMobPGZsCdTfZwri2W
B/OAMkHryMVBsOplA9cWEMByC04WCsRotXQ4m5G0GXpfSR+hFtLva/u9T7JA66vDKKmnscgfzVJG
Jr9zWf4LoMXfKjUTTJ5tLBabvtQoHDSpXiEbDoBa6xDlSGGtMV/Vzmn8rYxFuaZrO48AEQPicI/w
5qMKuD7bsQJ+8NAjw9ro0c4xRxfWMZ6c3ZT8pNrr7S3dWBAUFYWQpX/ARMi4lmUbbaPVLE7PwGz8
lVs/S+WJlMbzbSEbNw8GBE8l3kiMcvIgh01X9KQxSHxOx4b6M8DOgHmii/pUNrYNeL54j1HFhGrw
tl7NaTNPSE6j2+4OqCz3Wnef6U9KwUC6+uv2ghbvYa2HiHpR4QalmoKpR43zLtQCWP9JJCFRZzO/
SLojktOR1u3AEOzl9Z/GFCT3r08J8jBUv5wSbhhPiEITuMxz4qTguJwOejKfjVoKHQBp3F4Wv4NL
dhrpCUxtL+Bc+N+1MqT6OFspoUhypgULm05qUEIqyp1cSfCdgRvqZdiNv7xSGL1D4gUTBuj7wZ88
ZWuRxbmOKDQ7d+VJUr4tJaX+f0j7zt64kabbX0SAOXxthgkapaFkWf5CWIlkM+fw6+9p7T7rmR6+
Q+xeGDAECHaxOlRXV5865+u6X/z6gwn0wjL1UsbQePGw2ASxkctJnBwiA+05xRj6oZattWlfDp6G
ywa4hrDQZTxgsjk8yZriwaSQHWyTQwAImwlsRWDI7tQP7wUYCykkUq/7xC8J5hMARaAPA1jKgFuc
OaiOihp43A5GgxItmOQpelter9vgs6dvGxANtFBTYuqB3HowOjOmtTUmByiH21MJSE7xWx8fwGVA
xu4pq0lf//r3FtHZi7MEaScub1wlc87kOCvNJAWLvvRed/H8AOnc4d5EYHeqpqa7KNCnzVgNzSap
mjVGLn5bM39xqoDRCeULMIZw/oojSGprkaYH1QJ/BW3NbdlpP1tzcLph3CjzfjXpWRphYAR1NsZo
9DW4A22sWzWGYEp6MGcItqDjV7GDofVUsTJIKiTU1lKlcLNaDKAw1Tcr+/0ii4DDuIcDm4wwhloe
j54VOqEzRy3ND3NnIlmNq3qjSWlvq5CLcYxmKDdiW1ZuIpfdVipB803CkVq7fBw7heR6PrlQo+6P
RRukN3FWF8cUAmorxaSFzYv+fIiiIcVlmDAu1vahBuEbRUoPULpJ3FRQ61+pJtQrdYkL3qbvoWCC
kiAwAZaS70QCjVhuSpUJ1eLnovyi98A7Fhv9CUSMwW0i2yU0Az4VYXt9uS/EDAarB+gR6Qy2GLeJ
LQXSebOE6S+lr7r/jO5kYZ/59Pm6lYVlfWaFS0vVzigyvPekhyS/CZEcJVBUN57Ah1VpKRHXaH50
7mz8ayD/+MRtYU1pjbCkSnpoM220B7kOwV2jiW6QKrMbNm3oXPduIRACKwL6D2xdkL7wyUUfJgnj
/0kPUwG2Rpz3+0xdOX6XpglugemJ8abgfzuPtVqadA12UHoouhLiqSK1bnEpiva5lBoPhZzOpKzX
Ms2lSQNIBcEQaTXjvj+3iQpS3CYZ1mMXPEwuFGWJNL9H1Rf9vD58CxEI/Pqo++DGoqJ+xdmZzKgS
jRrX8KYX0FQKxbEjxPya2zLIK3caBG2Hcmt0NxXCG1Cza09ji9YZEyy7M4NhhFssQoLudNDiZIdq
TLwoHcBHX70aFfDZtdsLtT830a88WVkxSysUyTXqjxZKZWgBOR/aQR0q4Fh1VB6ChLC3zzF6DGrf
dK+P7NLCxAmNtxgk86DZZL8/SQjyWGuNAQp2h7TdNyCjUcLbcu3Jf2llonXy+yEXHYc8z9ugaN0w
icxGTIwtwAuQLDBqMqzJU363qpxmvGxXQzYaUDB2LwF6+twZiPmog5WV+WEqH2KIAOahaIOCmzaP
ikjEHHx7hZd1wBT8qoOWCOV9YTmBYLm1HpIBepZRoABk3RpojI7vm+GnFG2h8bov57Wb8dKon34o
G7GTUe9KfH5Pm/yggEQXD9bQRvfmJFuZ28slhMsMeJ+YvCXqf3wzvthV0zAlwInJ/XNyVHDnnqV0
C2rytWPp0h0U5xmJJTCuYDvhw0BbdUAzlmJ+GLOCSOBsEqS3qqNEnAubcYJoA/BEbfQsJb4pCrjn
J0CnzqTvNC8SPq4v6IV0AbopALjikESF+OKymA9oBpv0AHic2utyN7hLrU07f8TZHgmCF7XDNptl
cGZDYm78KLX4sVJqe9K/hti7/iUXEAZs27Mv4aLWrFelIEM86aAbjjq5QDzdd27v9V66ix7Mfb9T
jkVPkp40qVcWd3NC0H9x/RsuHtj4b+CO1VIBHgTc1CgxOz8HN7ITl3Q/27u1rfcNkjnfeue+cjEy
rltByFoLMdLtXMnrD+1OdaUnyyv2OOv2yWO8n2/6m3ZruA9gj/WEDViDN9hbm/D+a5v5NUFb1Lbf
FE7ugm3YM1bC6eVJhe/DfQd7gd3fdC7OVWNNKxCh5ocqSWovUWbsf9OobSntuo2oUcVtIj1w87xd
m4KFXQjLrEYi485g8FcuZU6pLlOaH5JZIG25qTq7TknT7q7P9JIZsDcBVM/6vlDwPA8pmYC0QByr
/CBqaYqbD1Qj1OK2hmhWvFaOWRpLHbcPyGLhwgoxwXNTFmK5aZWIXmMNsj4NYNGuPyjBDZjUgMep
XrVkLcCwj+dXF8ueGFcuehX4bojZTCdAqKL8kEKfTaw8Yfg04Bj9FaCJPZDQUJ6CJTY8aNJ2WGn5
vuhZYDvoxDZfsUEzZNACFZsf6vndijaNhAJ2+JpWLdSESFU8duN70Xtht3KjWLXLRY8AOm0JLWDX
MnXPGCwnax6KaCftLawjiGXPHfgfp18FtEGur6SlaA5BHDxJspc8lInPp5fKxZz3U42tItTUjpKc
4iEeNSOpKdbe2JZWEp5nGQ0KUiuouZ+bitRpQMOkmh9iDTS/VhQJmw4sOcQIhtkrrJa6VDc60BHm
1cp2+U4Z+SV1YtriaopDVs0pcOz5IdQ1W0nUZ0v/1Q6eZFGvV9ud1EJWUXVn8Gz61uTgfjmM+1h+
Gev0NtDrzdQ+oFC/lR/0CrfM6xNw0ZLLltzpt3FTb6ixYoB3BFNv7WXDaaRtGKFNhXF5eeH0YLkj
7iw4vqyV0+L70exyUFhnG2goIOjCGR70trKqHIOSHVFI2d2DAz34oRf2Z00kG5UV0tqpK5OSvLxC
7cROHLSZ2KUde6HHfk4c5FNusJLGsEVw8VGoHaGazkDRGhfZ2rrVLSEZEEDzTRcXdjHdz5lXpPkm
IhW1SD2v0cRd7gB0CrJJAFIVJT/+tRxaLqPcgb3tQNNZI0Yd3gSWGBIhqrbXZ/oyaJ8aQsn+fP3T
WmlkNWkB6+vNmyAxXkLQedWqadfiyiCqF4PILDGYMiO4RQPcuSVIFA2oogCoYXXRG6pLnd2nWbRy
yC4s3HMr3PppOr2LWr0HssuwkAS2tlx+WlVl40ZnT8VMIg2yaB3EDQQXsgoNKTV1pTa3OHWoejNu
d3R2fX/hSWatqcMsjGxEDesZhdpauhXl5+uTdhm04CR6jxGvFFQQ+JM2rswmD8ShOAyPRruv7FIj
c2QHP5NoJQ5c3pvODbE5PfHFlKucGsDjH1oLbfGOUG563dOexHpl2y/a+d7vrMINj87tTImiVrQT
MWatht30IlHfajo7rvcmiHCvD97iij+xxebvxKcoaCuzDGGrBTuQ4k5SZIeVu1oMuYwZGLoTM+wz
TszQrhbUwBwB7jLsUCdonQb+KXQHJ2zdUfau+7Q2ftxtzgzNOssmqTjo8ZcZURQmjynqf4K+SnSz
5hZ3NE9dkuVlKgPW1RXo5spvqTHWRJZHIgPt3OdeMEn3kxKudAatOcg+62Q0mwF6WakOB+tZvU0D
dQshdkcbtqhREENZQX4v+4igaxisxs7T1zbSGAI/rcHY+BXEH5rcEi0jWIxSFtvGwygNK0ty2bs/
Brnpy2fAPqYKgyppbzQgjVnZzS5Q7/Xj9WWyHB1Br/o/z7jZ03ukVhGI6w40PnQ/NMF8mlp3oL+m
ut/Mw9ZC3m4l3Q73dLRIrazR7zaU81OU7Yg/xrk5BD9vKuEOXh4AXc9JXDYJEbQElfwasEsS6tNP
Q5rwWAEMpuHSxAKZpVLFL4GuU0fPaL43WwEUnwKYvFeGhR09F1+mg3kRtyRUEVRur2ah1QvBALRd
dhffVLZgEOE5eeh8OSPzw3+xxXq2maQUAAlcqNOUrLHiCcdDZG5i9adSECUYbd1vBrsVX2UTOU65
+U82LZTxUJ1i7ZHnu8dKcYo0GmJR602i5gbWz77yZWhAK0dheA7nz7FaOaGYF/yIguUN4GqUDtE+
xh3DpSQ1QZ8hyM5l/hBZ1m0rTe51r5Z2Kd6/gO1gNecL7ohBTEFgmJtYy8a2RRgYspuoG+xBfMiC
lETtr0r9d0+wjDgA2r642TKgNWp73O6xOmoaTWtA/DRsbaX9kJrnYF7Zouz0ORm4CxvcJim7aBzy
QhiP0IoDOUFigzfb7oMf18eOCzh/WQFlNFAxDKfBC9XmQpmkQR1Nx6CdRT9C5cRBeZluq1LKXKGO
5Ts9mIaVxIjLWv42ikdfkLuBQ1DjDt7KarsOhdPxGNWqznj5hQx6sVE1Td4cq/U7KIDUF+B3S2+I
hKDZXXeZr0N9mwcADJZBX4UbH7fJK2GehUzAyA60vDPnraAcNGCfi37Xo810kOmx07bW8O8ym7+t
oggKSi0kNnwRXdfqfKYDnY5qd1SF1O0iR+h+Dfp+iJ6uO8i+n185MAEZNnCDQKuJG944AQIqsqLx
aFgouZhB7QVFohM8aom2EqhrV8Sl2cQNHc1qgJCDcpM7s4wsmYYcOLHjFCrN0WqGMSYarfXes6Jp
TvHmbUIfcAonMPEEehHO/2FgkWSzmhba/3WNizBqOidS3svzcS5rwBZjx8ys7dhmn6kwvipKvyZv
e7FloAODBxhQG4ASB1UubnhRf6iyvuq7Y4RcZ9Igk4EH4Lp/E6L3fE357WIqmS28cuP6oKFQyJe3
JGWu00Ywu6MeD15eyiB6BA6zD3eyvDKKl7sCphgnMEI0GsqB/Tw/Gopk6I1GqXu8ZnWuPtxiuW7U
YPS64CM1ShJ2Jemi+KnThZWchwvfJjiXZYRTHEdsSPGsfm7YyKC0nAwm1NLL0B7jNzPaxxFgQdCP
fu0DbbOqq7IwqGBUAAIURwV6ZXTl3GCKi/pc5LF4rIHOhI5UEJWP8khxje9XzvhlS3jQAvoNuBPe
NTOK6zopqHiU45dSBtJuQ0OULIQ1ANzCEKIRBzoeEBFhpStuCEMpHsdotsRjUht3pdy6yJIOaGmt
jJq0lB7Kkb4V2coj75Jzp0bl82GUwkiLO2AQjmET2020E8MP7P9JefuX0QyUMIBX4byFfwAScmct
RaLYVRN8iz5ESHzK9IcuV/akrJwKF1Hsu3WSUZUw0gGcTOfelG3YDFLSSMcyil7lSUUzk5Op0p0a
9QfAGbpId6/7xRdVse5RI2e4RVSRWR7BORb2Uigqo6oesRu9Gfpu6AzcmKll53JKKFRZRhP0413p
V2ICcaz3FfOX04eKBHBXGFUGYZPZmjq5SPV1IBSaPpvHtukg4HOXF8kmr/FunrmF6FvxVzm+0vkx
31TKlsaJq+u/BLQ5rIwCiypnZxUqaShffBPfsDo+txetKVfyINWDYyrUEUPICDcDckmMhbSGm7uM
20DPA/eHp2UcVWgKOXc4NqdUSnU58jNRJcrBEu6rBsdSaQfJ88rYsq/mvMLTPPILAC3QHsdjBAZc
TTJj6mJfaVJtH4bVz2GIpbtkymVPy4XsxUplcMeIEPVqUnHeVZJ+3yRDs0/y9kbRBXkl4boYZQ0D
jPZgFIjQH4WS2rnrWqnERinhe3rzvumfhnxwE0PxVry+2EKwAr0V9q7FoCW81wn6eqTo2+vQyb6M
+955G7f0K7aH1wIquaVtktQ1HIuS8WGVuPHy/Pq2jrAOfBZaF3h4fylLATTn+9gfzYR085OR+VH3
2Jox0FhfRVm7Mh6DpzWNIO56w9DVaLMEigatt3jv4tevKENmF0Da2E+q0NUmMPNpubMyrix6n60m
zgb7hpOdCq/wBhKx2fuJ1Eq2qWO5cUH6r5KUz8ZKfWV5HE884taKEKe53Itt7HfuMLhUsHWnc0Jb
6hyDOmuQj7Xh4/akqgloi+5gTBgpCZSPOLJWsgue4+HvGQKFIoAHeIb/fhk/GT0lsLIuHLAuUOLd
JTfho+X2ewACeld06tthKzyBM2ANVHERa9iUKUja8GwDQeRvzfcTo3HRGnoiwy+Kk9gGY5QTGSnO
49Y8NnHyK5PXymIX0ZwzyM1amkaoX4VYI2EekswK91R+q/WfetmvrI+lUII8jfEOYaODxf98MTZx
nSayNsZ+LKl4jNOhNJIiY7QHU1yjaFszxa17I0plEBvB1JT6kwBBDCsguG2sLZDF7YWrA1oyUOG7
yD/1LEzGWQ6wvcTPsJA2etQ+NplyG4/7NC13yu9BrnZCKtwlxhqLLw+i/Gtxntjmcqg0UGp0P1mx
rxr2nNqx6ZQeWKrq4K0SbiuZGMku7CHuS3CtuR5VFhYMWLFB6Iu7KGuZ5eYxrLVYl3psC9Eodkk1
HS11tEiKdgala+nKGC/MJKB5jNIXFzVgUjljadHi0SzGTNYQ7rZxWzwKANFuelNZ8Wph37FXeYiJ
GqD1w2l0vjrzwUzxIZhL6V7r/Ep1YwXlWjf7lxwqbN5YdRDoeOQsaDDgcrdUA8dzDlpEHxn5VrCe
k/SOmtJKlekiq2dG0F+PMAJRAcDkz53Bq18ddXVKfTBwz/QQt7UjSEcqbaB6ScaydRRhJQnmK7N/
+XVikgsjiRLJuKeDhL/4AgA/KsjP3DFfP+UPybB1IltE3zZrbWZ8LfpvoygcoOEA/Vl8Q5SUz0gR
o4z6s2JnX8Vd9kt1h8280+0y2WW9ba7AKJbH9Y89bjU2VKuAn4a9vttbL2X6GIlgSbLVCuDszRoG
bM0YN4l5PQktVUqwmUYWNE1x+wtN2xgdQ/AzazeMJq4Wa7JJl1eL75Xzx0NuGnutpl1K4WEYDIAO
PFUiGROnVAY7VUY3CT7DwatRq9GGldNhdS65Az3VU0UcJ6xZ6b3o6K6XzK3wXIWTT9tDD3W1HnKa
Zh/ZFr3rmjWmATaWXKKEDfPHbRYdTk5dFW3FYga+f39ShdxNy35GnlTl7vXIuZQh4cKG4KkxLXq8
Up6bqbNyKnqaUz8/IEYQ2dikxS6WSRO5tUCG+WbtVWhxDZ0Y5KJaBigC2PExnbo9b2lEIIxL0FIy
vXxc94wHovy1E08MccdRFUDDUZZgKP4xfZW+cWN+Zr9BDTW46b2UkfeUKPvXg1yQebTzo2RLz9c/
YHn5nHwAvzVFdaRTi+VTTCQ8QnJXuR080Ruc6qndGDtnxRzbBxcL5sQcvzmBz5z7EeZGB4rPv+TP
B/W+dJXIHjcH68Ghn9qKxbWZ5DZmGbVaBv5h6tfBba8CGu8PKDVIDEMTHYsnSteAn0vHPLQoGQEr
lDbwrnW+VgWpL9ABghkdyrsRkKL8K/1VF971cVwexj9GuE1fKSGdwqKhflDJEM2e9bdIriU7nsY1
IaylhIlBRwxWNQTYn69S5gnNG8i0Ub/VKJoy9pMX7JRD1zxr+j6k71W9nZ6gvweyedG+7uT/sTn+
mOa8NBoZxA4QM/XN8T5IPxv9RmntBkLMVUgm8aaRnbp615+637Sz1eZHqEYkeE9BfN9Uj5r1opoe
BZDp+kctT++fb+IiXpYNFfiDMRwhFQJHq5LOyyC65YCv0xfmwb1ubXUIuLQHNeIsLowCh1kTefU3
NUDak9R6C7X+oW3xJj7u9dQuy/34FVFpN5jbUfJoAuFVoIpjW55x0D4qyq5L1/A+yzvrz0iw35/E
fpASgpmFzY6Y3ch73R6zXU+s5/BBXGOVYEHhMmj8Y4nnW9Pw7qfpBRsErZbINNWx06j5GlP9/xEK
/5jhgn6hWpFZDnDIsp5lw00OfU0ShWSO+UL30ef1meV1mf+K/OCwZXV4YAx4JiAh6oQ2bHscMZkr
Wndga94U/ROTsJpkr7Ke0x2tn4fGvik/zOZm6rxU2OGFXnq9/h3LK+zPd/Bnq24lYyeqCCW5vi1m
WwNsfqPOt6k+YbffZ/odIABt2RBZc0YodIxFw55DQPB7SJpHIdh2wm89I+px5bMWSltoFvlnePh7
Be3nUkkBmvD7PnoVTC9vtlMEFfZ7XNaatHhUu8qGmse+LreJ9S7T16wnsXREwX9SqJt3Kvo5tuXk
5ZWTavEulW/DrHDm2rhRBpKaE4Q0155VlkPlyTdzh/mALuEkx7uGrz4Xv1I/eaxus83oDk/qS/SY
+MLaO+DiKXBijzu7U6YYBKlz6ldBOHtTA7lOtYLkHpp6VuVQl3Y7oj8UfSycA9A+ON/taQbZDcnA
5sgVQL4LkB1m4U7sj4rllOK2jWYUzp+U2dNbezZ7EmRPE4RjJqJmdoNk32hJFq4s3cW08PSbuFhc
oi9VKNsK4w1h3WZ+VQV8Fo2dQpg9pX1PUpOU/S+8YXjXF+fiRJ8a5qLyoMizWrXYM1F4U+S+Al5m
Jb43KigB3Bexh9fJAI24TmkcIPR93fbSffvUNBd1y6FSDDrDdCkKEJ9FU3V4yEqJRD9Nea0LbSnu
ntj6Hv+TCK+XtUVb/PHrQiKqGJNxbcssnaanFriQq6pUavDYRP1MnrbpJO+yqtnOhWyLRrSCLFu8
ogFsDoprEBRAAI+zFcb6VMoivGlyF6eiK/w27HJT2uNtfzutZAnLS/PEGBcK5tlo66ofYEyEfK49
dE5vlDelG4CRNem2wvxz0td0kRdrCacecvFA0PF43SiImXKfkam0tXZby3b9ZN1DqKIIY4JKhtnZ
aFswhB8gS72+Mpei0al1PrUfm9SQG0S/oDKLTYiakGONKs6tAen9dVOLR/WpLfYtJyszKvM6L8C1
4ofFjT7bmXgriTX4hG/NjgjjoR9iO6zvC89cS0UWw+DJvHJhUBqNcU4mGI6M7ah8VShhWPZIQPiy
iY0P4+m6n0uH4KmbXIBLBEurS9x8/Ti/q8XcpQBZoX8x6FEpCmdkw851e8veMZY4vNSzR+DzYe1B
UiOE7YQgv9OYXjCaIexy2GStY/pKvVqLZTuOz+sABvrHHLdeQyUBR5wJ9yy0l5dueCsdDRvyY8gn
oFeOKvTa3WwxoKGCiCdC8Juiln7uX13nXVYHJgxGgkWUIZ7JrKGIcH0Ulx5AJMaA9z8z3PEgxznQ
gDHOZZreRwq6oj2jukczOzYoUZnq7idYc4CC13NSTBFRZNvQ18pCi5H15Bu4c2IsLXQvUHzDAM3w
jXIjSUT8LHK7bF7qD+WhdPTkLpWezHLfCDme3tdqjHw77nd++2cQ0Ct2PtZh1MdC2kk4nEU8su7D
5z4nmvncJUALbSpIkiTbNjkmw8F8LF6ScmMJ+zhFG+BE7V6mm8wAI578EFevg3mk2bT5/5ojCKuf
f16Ozj8UX/B5mbhJ0fXT3UXtpmvf5sTLobJgenPwKCSHVux3IoRq6NwTs1pjQF3c3/9M0gXV5ByM
aj/IOspnGytyMui1PPpr4hyL5x5EWqA7jhXJlNbPPU1luavEUI596yahePGQJ1eNPzLjkLe/aN2R
rpSc2nS1/nVliFm04Lf3qWFuG8xDAtLXYYr9IPnRRV/Z0x1A8XuxJeH0IVDSvT1eN7i05EFvA44e
PEcwGrVzR8t2iqCo3iBuaBQtWvdi9tyE6FCia3n3Uhg5NcQ5FqdzKypmhbfGcSBlPNia+eO6K0sL
49QCt3uDvtKMtoEriVbaMjS75+GQpPcDfatyT+vXpIcXzQEVDcI2VKygNXA+cpkUq4LGZqqVKrsq
cydIUpI1EwiCNGqDEFVyFFp7133ke7W/IwTrg4dhsNrgtercKpUEo4SGJqw67bvggz1WC5yHLCb9
tnKSD8W15d7e/lsUOG+Wb4ZKxnIW5wpmO9TmSX0f/lKOojf/El+E/5LennjIMyBJcZYP+oDHMZoG
tt7fKIbTho+6tZImLGab0CxEpZiBTXDpOx9JIF/UflJYuTrpRNxAhNGJ5bh4Rvf3Qdbz+rGekolk
VWUdQFPTPqiJRnfXZ5MtEX6zn34C25wnGZnVmIqQdZT6huSodUuibtfnE8nNG0FdSa6Xth8QjN+w
F3S08RXJTmzBglShHBSalbnPylojKH0JznWHFgs0Bm4LWJrodkZv1LlHRtMXOMhxNzEmvw/3Q/UD
+06Zv6rPHJBN0LZ1CYk/Zs2jb4HoDNY2KF3wQL1d/4wlZ0+/gtskxSR1QtPgvheGor7RixKoVBEi
I9etLCbUwKECqsVoA9Elf+7s3Ol90FAk72nkgo0b4i+yCw5BoXhAIxXObbsyb8VD336Mq9W9733O
L51T29zSaedxMGoLaaA+3kOJYx+0wr4rsl02PsvivhfZqyS1x+ZVLt/jPrUnyUv6wyTgnXnXN2+T
5vR0q0m7pvCw/p0w+C2UdJdIdKvGGcQ2hB0dEzfuN/9pzHAZAHoXmG9+zHQdjVHthGx5yMAf9FaI
t/OsbQWiguJy/hEluxj10Lr0jJXDgc3F5XihSVtFi6oEZN35XLWzBWl15Eh+E6mA2KQWyCyUqNpM
AqSir/u4uPpAu/g/U+yIP9nVejrMaT/MeK5BB4EbteW8RX/J03UjbAlf84e7BvRmAMxmK+LaWkrb
ZB/Vk62HCYnCwA/C38Fguka4BoNazIpAK/6PZ8zzE8/6KgBwKcPkmVK4C6EKoOXUNhRcV7vYCZXC
iYCO1OfD2BCRTs51j5dmEFRGDKcEPDRIhc6No5su7wew8fkqaMpcudByT0giwUmonv+HuMyoXkVk
RCDl5DmMBch9oZXeYqWqjLR4f497B1xVrtjrbpivZGCLfoEBkvFsQB6FD5mosFb6RKPEV4II6lsR
ILbx0MROl89rl8c1U1xcVPMJgJYsS/yqTfVNguuwmyRh7ImZuVbMWQxQjH70b7d07iojdokQyFRP
fbGsU8VtzbpNSWg1RufVcT9Xt8EsDdm0FzTUsmxxUCA/N8RDABahWdLcBE+FsVvqcqxsFRok0i6b
jbC7aS15lB05pvg5VHKlsrvBELJHIyzi+ksSowp1RF0eN1Og0YJoea1PN+Ygg/I61Mem2tZiCf2Z
vhebloAgozBtbCM0ba0dDgtRgAl1MOgSqgIgEj9frtaUpXElKwkypsp9m0nlfDZ2TN7RrU4oeACu
b46lgxdZIa5kAJ8Drs2LXVRzgqZEs0392vyQ9Hpv4EwK1CACokL0heKzKUHWJKD0nM6Hbspvh9hV
k6d8CLxB+RwFP9A+oMDxcf2rFlJkBaUYtNUB6QrGMy7o5taQtmMZZr4a1UQWRJKLuaen4D0rPRAq
kHJ4vW5wKULB4ne/BHt35QWakTiWzSTEmd96rURyCKHa5FP5PT93PrTL/4Mx8N4y5T8wWwLQdT7F
tMuMAjROoOLZ9X626SrS/0j3dnZP99UKGGhh5wLD8ccUW20nkbeIYEvumV8pjufIND6jMvqtSdla
6FtcSKeW2JecWNKGIIAYGSxN+yHZomkaLxHB9AyhChB/bQvhNnch+a6iKxMtxj9M8QVdzehtpuXz
yuguLR5EQwtMvIzllT+xMxN6emVWZf5Y346ym4x2Ko6uBdKpZ/lnfawqN38Mc6bRnokTSeNjLpNo
3GjF8fqHLCTpDD7zz3dw505tVDOthCLzs6wlIDaRKqhnMmhJuEYJtRQyTi1x60kvc31AV2/m5178
WKw9wn93YXEpw5kj3Boywnia8gADGk+2UTi03tDkiYJa6ib/rN6KiPSfMyAJtvgybfNn827AxK/l
zEsvp6zjAJ2FoM9jyobny6tN1QjqNS2WV/BQ73Tzruzs0REbYnWkfq17Wxre2x+Qbcxr0igQLHuo
eiJtjBqXzXwVs764rQDog2QkY9SxuLnN8rlP5Qpf0+1HCKzPwWsv3GQmHqKmctsKN8AERNqrqt+P
XetlfQPy1nivRf+SrIndrhWsMBB2A0QJ4kIuTrZzMgqS0mf+D0n9DUUkYpoQ0+ndVAM9rCP320Dy
VeE1UX8PytpBtTgjUH9HVgVBFdaMeT4jYxVUtWmOWN9HtHy6O3U3v1WbeJPtjMfefQYVnC2+WY4I
BrTmpluJa0tL/o/xi4KnGPV1Xqpz5oMdGEiF5iYTV6H1bBL5dc/uomDjBYYZomDnDmrp1ID+WsSS
m/d6aaeq1+CxA1qntvajfrYgKm249ZrC1XdF5JpVrjykoUkRpMPMM6d3Bjd3YjDoee29agcTGUnn
JA/CXnFfd+29dhifNvmxvxvvoq32VTh4AT7Gb9fD2Hc949oHcVfzCM39jVnggzQi75vfpfcW2Y1N
P24rdBz0TudqvrWFWNpntX0sbix8Y30jHN8bx3DDjfVsOsAK7NpteJuSV+RzGwn/bibGpnuiJLWv
fyxPBPi9I07njFuUbVG1odzjY0GAiT6z7DHW7dRvbcGRX1zpqLndNrgTX7pda2+vm748doBkRvLP
kNl49ORr3HJTGVRVp9pPBQh8gGjSijw8GXcIT6iyBSj6XrfHPDmfFrQ8YXUCUczAYvzzSqkkeV/V
Zeubz3C0370Doln/yJy1+utCvYvRiTJdGxC9QsidCzLaoJoZOuRgKN5FABh0R0s+DINKjLF0hGRX
dWgTXsGGs63FO2eAmItVK0FFLXInWmP1YVUUReurVLuRKDp2reij7hWvl8uv6+N4GUmg5yZCgEqC
NXR1ccs7GDM1NgGt8sNGPIBWAjepNUnJy0zg3AS3KE065KU+Va1vDKOXNiXe+LZV5cSmBIzMypmw
4g7fD5RPid5pMWyNrXoM08RTgjUU9JoJbkGIpU4LqWPuTBATDDVCw5frc3K5lzD5uKqDLRd/X0iz
RE1QVL2WYk7KCQomaM5qItOZ48LR0sKl1fBlifVKv++aTe5IB95GFYMga/0soLaiV7vJDEmePSCe
kK4H1kbdXndyaRhBlgAiAyZwDQKe8+OFKtTI1RzDqM2T7k4GBSOULv68bmSh1siG8o8V7jgZwlpN
KwnLuyLNM2jBnOTwEnRk3tta7IwrDeHLY/jHGPv9yR0gbvNi1qy89Sd7mkj82/rVTqCt+3Hdp8vk
69wlbjtlVg32/ABWRi96in6sncBLu/XPiIFD49wJacAshC1ij9aorjD7mtUjwfPRqdGpK8fVUpg7
NcXtpCEpATibWQxv3kuQ8ICd9ln4t7SoOBPZeBnAPUIOBWGOC6aSWkVNHMPKPApOVm5iSfFqhb61
nUmuz8yyP38ssSV/Mv+WFdGxkNvWL3IrJ4EM2WIpvwHu6IdQFSsZ4OIqQJM5kl9Av9H9e25La9sx
odqEtVaFTh4BjSe9zUjKrnu0vH+QWYMT/f+RdmXLkeNI8oeGZjzA65VHntSZkkqqF5qqSgXeF3h/
/TrVu12ZEDdh3TM9Pd1jZZZBAIEAEOHhDkT2Fx2AARj6SplhJmpuKAMoW218yS72lQWG7chXTXoL
Lmu3pNoriJb9kY5v179gdZzL9RrN1qCw4RUZY5qDpKOQ21OWvpU2hpkFNBLBi0VGuI1rdNBVzyMF
o7SlTTREx0wa7nMpFsTYlacktJpwnwYPwcIuq3DRKKS21JkkhIPkHyEyS7IFRtDMBeNj3kBgNc2d
bP5QB3A1a5AVG/2kz/2uRD2iTO70tHRVPEHr+Kmao931WV65OF5+GTcDQKvUcdeYOHLwiPSkxgsf
GwDdf4ezn9+au0EBKtgzn81bvd8Yv6yTFTJHJyfRu+Zr8MFnoKaON64KHny+oaFrSWGFY4/mvtR2
I/V+VJVjlh+m3NENYdFtOdIub1lLphqvaYCil4ImN2ZJkvSJkapb0Mhz7Ez5vknfS9vXv9P6HW9c
B0hPKf8Am5Bg7349+gBDAqcOKF9w77J5kmGrGkESYqKFMTK/68axSX9cX82VOysMLPwEBOU8tCkv
Iz8LRE1H5jIjSX9q2dAbjl2lsnLTp6j0B3ln2fEW/27/UCSr0zySWzOk6NPa3KkScFre9W/5urXQ
QI9a3/ImQHcoXwGX05mmVhiNJySpldgDC4e8SyZDrjzo+In4Jr4GYBhToVeyPAoW1pnLcXdSrlBw
WY4nKcv2JJ+YWymIGWMy4u1YiK7Oq0PToAYEDhMNtUx+N49z2VmsGk+AucgHMMEbtyMIb/eqKSeC
m8WqKaDXLEQNiBzxAP4wNuS0ID0GNoG6Cr2p2U7VSw2U1Gg2vL5gq3O4yL7gsbM8PpZPOfcdK+7r
KFTHU1LGzKHqLkrBOzpNo9/p0+xfN7YCI114pZClBBRk6Ybg5hCV9wG36Wo6yaNk39vUYL1T6hTM
ViAUsmeXmlOV3mMfZ25KabMx89ZsDnFtZj+qrsebzyzDbITgsNI/tUOe5S/XP/DrVsX3LQysaANe
1Nq4K0rTdeCoRkvgKQR4+JibpFg6u1TBNHyd80+NJxnOay10ONxhbs7UlGpNmk41GrqO6MKfDoYk
Rfu2ZPGTTIZagNhbGRVWF5w4wOCgjZp7JV2foa+uuXBn/vktboaQIFJDg5LpZDxoP9K98e36z6+U
Ji5/n4tloHShkJbD76vQFPieHqPT3mYOmsCq5zxb/imw9/UIurTHrYWeJ1oHntoJuE1IlRwztlW+
Jcb3sdmOwIpa5HGUfKV15H2VRC6KdM4wPjTRr5qIevhXkP+XX8JFs7kydFqNGrprqa91R+PdqG5U
pOPq92RTF65c6KB9tbu7d8EMLDf8y3Px0i4XAWyVSDNqN9Ops1+r2mvSHZs3ebhBrfob/Zltr5tb
8310Li74VWVJQHDPGa2HLE3OivkUpyqq72U8AVsd3tlxHTq9WoooiFf9ScOhi9vXwvHNU1zErF0o
/sv51GmqZ8QfKbj1n8L926zsut4C63hsba6PcG23GeCRAdU5IBR4hFxG1MlWWKwN8oxngcE2iZxU
m8lsRYmq5Vf4VTu3ws1jndlROA79fLKa0m2UcFtW2+4GPf9OeLTsRHCVXdsl0PABJSee7jjfuV2Z
tVmRQAJtPtkWzW9lvBOcrDXrvSIxbctIeeqTpNz/i3k8s8ntzF5phgFBGjblPgFIqBq3eV1au39j
BSV4JMSAZP3So4a7dmu2Maq/KmlvoDP+OgCrJDCy5vQLuaC9SBYauPBeusSYQnq+k1FiVtuR3lDF
3Kih9piZVuFNsU4EE7cWohGhgbfCC05Hf+2lNaQvpTKscvk044hzBqtrf2Kai1u96GrBSbZy9QSh
GTKJC50hGBQtzjFoT2bCQms+Afao7cexgERIykoX+g+TW6Qyfelb1B3NATo0dQOBZnOwDcFtaXV2
UTvXcHvBP/jb0tKYopgDchcz8qaHJIXIfax1k5cic+JGs/XrX3iMBRTuckuANW4x51TNRzMErZrZ
j2wz54rsWE0luf/cCvoITKAUFl5TXmRVzyW11odIPpXm8FCkae10dvf439ngY4jdSWacwffTXFKc
uG+p29uiWuZKqRwYNtxydEREZLh5fl0zNQtLy0dYQQb/gG5bdjStyd6H49Q+djISc6nFoJVFQe2f
kQb4UjoZjhLSya8B9Pb1WLI3AxsgFVFPs9dJRvxEK5K5UTbFgk6uta0DDhjUNNCOCB1i7ixEKb0u
7FyVgf8MQy/F8XTqWxA+dUmWnq5P/ropSB8C0ASiU543V0rUgrLUlk9M6iZXzaL+uWQWcfQJSJDr
ptZOJFQtQU64iCpDfuMyIIy6HscZ0+BLckdv5ySZfaK28r/xpjMrXChomxziIojYoKDuyCbqqnJv
ZB0R3B9Wpw3y0OD8xZMamaLLsVhqNvapQZUTmC3AwNkDO1jNanKLlJQh2IIrzTbw3D+2eILtigCE
k0iWfMqRUUAFyGqKPlAgdjHsqDbLXdBPsQbBcTb3jafZdT7ttNiWmQN5eoaSfaZ3SJFlxHDkWGfU
aRsdrc8lSdCocH2F12fFBPWqbCJrx79NobHQSa0SymiQS6uD0pr66yQP7CHsSltQclkmmL94QIsU
QD68X4CQ5rYIIHFm1dqpAnSj+jzO+o+mVh8j/UQVNIDg9rxgS1rBlWpteCCbWs4YyMBBiOpy0ZuI
zPXIYHNoqgj08pC6qqQo2gA8QQWm1m46IAOHvhrWHnSW2qWpCdeBXikr5RQlYLM/toY3hj60Z5tB
cCdY25TnhpY/P3t4h2GYqolVLo5c3OdR7GY0FySeVg5GHE8AbiDfBTpZntx4IMtTe/EKyuihaNk2
AbuHow85gC3P1x1w7Z6NCu0i3Y69YMI7Locz9U1kjz2GI4Pr3FVp7xltRDbx2Iy3Fmkkt43LIWgb
gsq+bt0YnTV9yyWtEszqSucH0iWoAeCuCl9R+ARylaF3GjK9CmAShkPL7GYk6M1XXxoLIgiq4tYH
0oLgh6reUOGFPxm3LOv8Luvv8rLcSwUdBVtzZb9cfJB1OTFVU9rSoC77JXINEm/UrDyGmIVuGpwU
kp/1FBARCHjFt2AThHAmwgHeWNx+scYKwmIxg02aeyS5lwtRr/j6qP5Y4LbJiCeX3TawQJoo3GSo
6NnjqRvi56ZvkMyIH6oxDGp7ELxD1hJIFyPj3GxGWrfKmlY5TcUvI/0m3ULkwSnn6SmRybZMYqds
vWqKXVurfXTU3qalE9sCAtaVKgkmF7rVKjDPwGjxJOnFXOBOLSFGAJWlAadSSYObmrpbDArAmkWO
5GN4SIx2Eyqj4RSJFmijSGh4cRsuDF98A+dWJsOJYk84B5sh7d5lScbLr+j77tvY46Y0g+w7GNJe
9ea8EAlnr4aVs+FzR7AxWIUSL8M30Y0gWT9xe3WJ+WPORMnk9aDyxxJ/ANdNnVBAlhEjTxlk5KHz
fovkdfJSPw135IeIN2XllMGUghUL5ScNlyVu1zRhHEd90ignow2IdpLYhkyCTNzK6XJhgts2fa9m
2TTUiE7GT4wILINq/k4HC8fZ/npAXl+kP4PhNkqbD/pgGNgo+ewCIbTTrdwpjfIuGwUXsrX7/cWY
uAsB7pwThJcQCjrkZ+t03+QbgxFXIx8q6pRSNHiK4kqJdg8h2s1obaseixd7DZk2U298I7n2ocfy
r+vDX41PZ2u5TM/Z6argbabkOibaUt6i2JPDyiFQsI+/M+muUO606HTd3tpDGHVnpFgN8DKj55Az
WHRJnCBHgXtD7zTwVQ0sCe/Gr1x1LCCVqkcmgsGuR6Ezi4uvnQ0xL2d5Gpd5Z1HoVzUUk2Z7W0EQ
daJbIr2XaTB06rYq5dJh/YveCkLx6hlzZp4LQF1eTxA27RbIpQ3BVUtJHEbrxBfM6+qmhPQFshmg
zwSj5OUozXIEYV4BM4blqs97gt0/g6IrUB1ka0Cu4YqeMatb9Mwg584QI4pRKcPGIdAPmbLG6SzV
l5S3vIq8dn69PjzR6DivoV1bxbONNazK6jvrssK1EkVx8ixL3euWVjfE2bA4bxnMyRymEZZmvfVz
/SG1/EbbMSOwJ7eqZhfJKIHF1Qh0ZpFzEDsf8mQwYdHsi60V7qb+leVomus310fGbwQA5tBbeCYZ
xA1Nm2uiJnkIHaTuFQ2crtIA8mMq1VFFOmjRSVFj5hG7dIr40WKP0RQ23vVPWIZydhh/+QJ+qLSO
W/Q5lwEevpDuS1M9clIDZQszP0I73Jul7XWDnN/8r0GAFJGmAG0lj0YmcgskWYghkwxp7NCN8l1o
iVREuAX8NAI2JuAtwXkNwDV3WI1zUVhjn5TBqP/SxmNYUtBiOVQXjIU/5f+yswwE3cXIwvKIHbmn
EYhPoJ1l08yz1FfbzZTSVXRHcW11q/7oy1MbxYJrOf9Q+LQKe0A7A1WO5gnuFiNPpGpQ+CgD+iJJ
hyQAFW7yJBubHPh5bTspo1P/CuNNXW/ryR2Jx4RUT4tf8l5DdOAwkZVZ8mLcfUOeSRVqkgm9x8Nd
7djO8re2sZ3X0tmowIccqvf4tf523XPWXJWYABEB442XNH9Oad2oDYoJubYMF8Y2u4tBZ5ZVpZvH
W1W7qaiow23NHm4hkI5GixuciXOifGB6L1GtCqyxfS6bZ1LGN0X2WuAdb0qQ9mHtw/UBrm0NHEvQ
pEMqGFl9blaVSq9Ku4zqQG2s/nZQp26fDeYhayZld93Sp8gEv4BI5i8SssiIAL95eTYp0GYyGjOu
g2Xd6K7d0x3dNfsBOuWUOeEWuKm9daDHdp/u8OzdNdENzQLZA29bEIla1/kbyKdDn38NN9NKM6eF
lSV1oJVvpZS4ofWahDdJaG6ZIW2qWj9AfgUKgM/XZ2F1I53b5U5oRqw5BC1GHYzjuCG51+eWCwqc
cHzGGiupa9WSZ9NXmm2Uxx79t+VdA6G1TrSdVnYTGqBQ3v7UP1N4WYzeSMKiGvAZqT14iXmTNKOj
jJ2j6dQlpSBP/Jl+55ZeQfUeMBAoTGvQybhcepuaLZGMqg6O5rJzX0CI7AHRuil3Ov7/9x+Ks6BP
qR9t/vordT+Aq3TRF+WHDnV1V/YUd/QniBvLjiYoiKydiBpSpJCAAwxnOYIvvy6deoBhRswF6WYH
kqsQgonfZn28Z+a8lxMJLQk3QAPth3TyJz3btbUpmKCV1dCQPVsYwNHG9KUmk5KsyK0hZ0E3QIQH
4o9OM+0j5S7B6/i6/60EGOxzxBd0IwAkwjc8xySS5wFNR8Fg3bZgp9CyGya3bjEfmhHkgf/sWbVs
MlhDKRTnlI6UGrfJEnNQKwjLsYBljrqd8bx2cpHexNedDB8G370F4UoTLmZyt0KdlVHKcN8MMvpd
zXov3Vnov806L1NNJ669vqpuQxFdM3dBhFQCjALzCYCpjjyyzp2HsZQWtt4OUYA6ZerPvVoEEhp/
fbNv0psiV0uXoU/X7TQGdZs5FqQqv/gLGPgXaXJlQcktSd5Lj42y0JjLcY6CKYPa1YBKn5uSPPRt
qF4d6ACp3XTqcsG1bYlMF5sYLbeL4vJSlUVT1Wcv0NkLKkGazMoKLQpKVXbrUHkbGXhZ/6F7LjYA
p19QY3BS/rwNCetG1YSNKPIL3UenjGlvwg3JvlNR7nNlDi9MLX9+NhwttazZqowogKucYq12jOle
7x+lmtwrxeP1YYlscetVql3eaTqJgqJ3aHVSX+mvsIeUq2D21rbCIr4CJNbSCgndvMsx9Z08WXqh
wC+Sb01nQAL51qy32ZGmXnbM23k3Vh/XR8bjcJaNcGGSO8/QUCVpub54RTU+AlB1zHBcxaPuGVPr
WhT61XELIb3xQR6pAwb8mXzkabq9/hWr83s2bu586VnbmLqEcZemV7JNustvTAmtcNetLL/yZQMs
mS4wfaD9iE/a9yyZq0mFx7AIvcHIFMXmw5zOokVUBWa4wUxpWxQoEcMx2RYQn208l46tSVslfoi9
G/S7FOVjMzvC1vMvD5hlJc+Gx8XRUs0HyQ5hN1I/Imv255G4QwzwdSuIXl8P3E9LJuRAAWxCiZUb
oT2jh6KY4zhILUL9uCLAFysj0tBzeVISJXbztHhDMeZn2aIxHbQZlTtFxZMGJLrg7F8bM2AQSPwT
nE4ok15umLSJxmKqMeZUrQ567FtWj27w2ZEEdtZiJ1Sy0GyBag+uXdzcdnYdG6y0okBPK7btSvWb
OZBaEKC/nO2Y1nMjXERL8lJJtEnHYJr0wxjc8mdFUpcq6L6OQTNYdYl7fUOszh6In5Z6LhQs+Rt9
x1ItHlWMypbv0+nNNivwJ7qterpu5uuTFwNTVdzOQGaCW5LMHbaWTg0rQZN+UPYQk9oqreEmCfiI
0FwIJA1oul3pHkQGgo24Np0qEMU2gMV41vNeSklcFHozwkvlXTRu4tI1fzShiwThUIrI/df849wW
5x9DF4VpnMMWiqnukOPvShC8RBY456DhqE7jBAugWgRXceNk3T9LcX6eBECVmxoBzhz91xxuwsJl
T83YHAfoaPVECfq12Hv+40vQPDuts35KgIKBC8h1447Gdx10fAX7LnC0ZbvzEf7cCnd+WooeFUa/
DAFFoW+x3+9+WpvMN5zddUOi0SyLdTYaWW10SZawGBF9Bn/6tpZrx9JERa/1Jf+zIFyYzUI7KyYy
xcGc6k7cPeTkv1xxzmtDYpRWUmK60M3lFtEDUzLBHhQNgfNarWmBpZwwhA6c3hPkE9tYANBYi2Eq
rvI4AnCm41p9uRSSokSA1mIpaug81aDkLBLLt9n3uvKvr/lqOFmyZ/JCNgWs2qWhXu8Z1JMLbHGL
7PUkfrG1O6Y94mzC635pQJkETrZ6zKpnFpcvOvOyWSW1XlFYjO4lZFVI5lSn7Dh5uukoLihv+1Jw
Hqy69ZlBbi4HGY2qBlJWgWI+0zT3a4gMGiIjPLfEZ5xBDgEgOTRkL2Cwy2GlTcGamslxoD4YQL4d
5cwhz9Q3tp2fHvPv+gPZZM7wlLybh4Q6+zrZGAKf4aFOf32CSsDBv+Qz0K10+QmslvJRZUYcZNNm
eJh/5p5RH+3wMFcPekaCSXthyGLdST9pVDnmP1R6+2KdmwAWZXSYgB4LZPauAZUdt7Ir1zfW8JFP
/+ZgQtocb010F9qAhF+O1I7KSC9Csmxxw3YWFRQPzCei0vXaNsftCzlWGRLcQAlcWtHDhe4JSq0B
IB87204OE1qEr2+/tX0OzCtav4DCWrL0lyaA5+kAg7EQ2sGbSMoNfTWml3EUpFMXD+cPEB0UUYso
vA6qB+4AGSwtVlsawgpa0gsH18tNSzq3BQAcpAjz1LtaJOK1WH31nRvlhpZq2ObEgNF8+o66zRDK
TrPVvxnKh0GnjdFF+7B/uT6ba+OE7CsIalFnRFaeO45bcKcZYWLHAW5dEpK51J8D677ON/9qcKDD
RHoaF78lT325bqkeWmXJoiQwxxFPoS2KfuYUOwby8VL0EI2ak8RQ6RLlR/k6/ecmM3D3Q6bsU/6E
C9clY7UBKdM40HDqxIRBWDcHPbgO+jfq1vR2+iYpd6C5OajhA7Rv1R8Q3ak3zUdiPJmaLnBevgP1
r6/5rF+BBtWAUv3lLEiWnTH0gMXB5I8n8lI8WD/mTfdIH4ZHY48q2g4Tg+79/qEB3/4PFCiuL7e6
rCfv14CMo+z0l33uKIktVMslDfaz0glvdE//Od4DeuwMDy1wf9+V7Xy0fcnPB6cPb6kL9qd9tjOe
r3/FqtOdfQR3vKgMPMxyDT9Xh+faQKORZjnN7Db5TjU3EWoIGcgqr5tcO7QXEiOEJlDN4RFwOe8V
TVLQx0NGPpu1gwEtdLO76QuvjuwNvc9/XDe2LOLXSf5jjLtO2fFgRzSFsekQ75JTp2JricLg6lvK
ABwYuLBlKvlrSKx0nVRCITHoF3BjDr4io/1NQ+hDE+1QpfX9ci3V7PSGhm8xULjXh7i+rVBABF4U
VWj8z+WElhVtQgaVsmByER/ThzLxilPyOrfOsB3uG7qJ72TXfitP0pv0NtiewPzyBvkyxeDiAcgT
5FRISl+aN9VOmSm62ALjYdzHqRe+pKlTv4b3oVMXr78E1lZ3DfbuUlwA/Q/fHxmxKpVGEAMETTvu
5OFhuLF+xp2jlpYjDc9t4+res6hJfHWTwFEhG4G6JYgBuBEi7VwV4PANundz1z2nLkBMsYsmAsFU
ru6MMzvcaw+dT0XVJ0MS6PqLPaNaZ3mFHRDyLu37ZhTEn9UjbnmD/9+olpk+u8oaKpw2LmCt9X4j
LfUUel0w36JgKUyhLh7wxUPMBYMK71i85NJSPrd2mEqYvxIqAGO0qdFj4NbRLrZ8Y9+/jNo2S53y
hZk3KsqkoSgBvnZNAZL6b/NcoC+gXBdWKQa6GX9oYEmjghiz7h5/fp8L5Klph7Me4/fVGzI59iLw
UdyY5hNePOiodGqBuf9n4f7Y42J2MlpoagcsIiiY9pEk5rao8n1r3YelAWQzulpuqQYyLtFjS7CK
fEmvV0ZZNXKY1TZpcDD86xt7/Tj8s0o87VVZxEnIasxiv5n88L3dELTb7NmL9Gp71pYeoszJZGf6
Gb6Z34niyDfTBrR7ar29/h2iUXK7Qu37au4ZPoOiT1OWvvf9XVOLciLL7fHLhsC1GSUnBdlLfiql
JELIXLbe7NHDm7mbXP3Yfovd8Ng8xKfaTwSDWg0sZ/a4wCKTUrbAKpkEabnNycO8sKWxR2240ae7
Ep3u16dw/Tw8M8fNoS41PeprMAfYu5P0YIUj27ny6sBMXb26b4SY7OUJcG0+lz8/C2VVZwN8TTGf
g5v70wMuEgcW/EIzvzP6bP8Pked/XRzPhres7pm1UjN6nBGf1qpAdQkkkvrfuvv7+iyuRq0zK4uj
nlnROpNOVjMmQb6z7iePHIXwTZGF5c/PLIAMpSgiDRa69/GIu/jNeMz9yk8APko30IvxQM78CGHg
6+P61IW4tlhcOAYcHM/iCN5BtkqPDnsC+l/mAaoGXEJ6sH1WoT968iLvm7SVd9pb5NbbcicfkYrY
6R66i91p8w+hpF+WlAvh81AbRWZhSUOSw45uAnSZdyKgwNq2x50FqIjPexJf4GZVBORTJEF7HXQT
UVghwyDY6KuTC1SVraKEsCjFcANBigf1idjG027TQzx6Sw7Dod72v7JtFowneiwCG5kc5jY7FlTb
9nf5yrb5E2gi/W7fedUt/VlthamdZb/zK37+UdyBpYVqTLMRHyXdNRvVrzzmokHWBy+yW7lkc92/
VqunZ9Z4AphJjSuW4SWNg4S4Mai8a+dn4eRuAfICtMoJ7mzaWuw5N8fF1llF+dLIMbgO3KHDbnz9
pWwiOHR0N7xrd7IP1aVvjZ8f9K2yC+8qHFvJDa47qoMWvm37bDnjTtrmgO1cn4ZP6pkrk84XktBV
22mhjO/y5BvpTtoDD7/XOhcUFg0Et59iiBFML9queMej72AcgY8xHyIfqoEfRuUwPEOf6E/Nle/l
IHHC20jgqHwbzeeOO582LmSzOdelMsUqaUArvdTLf033bXYU9/AhJF0XOCBP02PRKqtJAmPywXZi
R9tuXqH56CT+u+gtuHZ9OB8WF7V1nQKGsey/jHx02b1W/c5FqcqvcDck7s5tcHG7k+SEgOIIDo6o
Gd1JTu+AM34zbag3grAe2Zvty+/r3rT6xjy3yQVtKPdKus1gk1rTpuoqNy4ANQuzbUunXRXOB6lj
u3hoH8a0u7Ps6LYHY32VgdlrnraaUvtUsZ7n7k4SVTOEs8FFvHHqEptN+DL7lAIAN/naroMoXAZZ
e8ntfcmbXotDJdj1q3fw8/ngQlo3DHU0zFhneRs/zjtAMh6Il29qrxXcFdceF2eG+Go6GD5CQ+4w
vMHXg/lIHHub+IMTPVxf4FW/BSkS6ukLZSFfDmYpkycpp2mQxo3XKFCoK91E1Kjzefp8iUl/rHzO
6tmNg0CGRy+lKA2UZh8nv5Ux2pnWzsaraZz6+zGunMiwIYxVuUnRub027CLFzcPJbQFxy+b8aZBM
p+jarRaWG/A4oshHdmkt+TRp/NbU7haa0rDOTnYKLhcm4ppYNhb3+UDeoecb+XRUnPg8QKUMQPXm
bRQQtCtUbeMQiH+q9LkYBKux5l6QK0NOB9lBYOv5EkHejhBPSU1A4dp6V1rZHWs2cerb8lZNn8Gh
xnqKhn1R/mHFCXB1MCGPCf4pAO45p2boNcELj8UBBfit6cGnbOD2XIpEygRm+HzVREnKurxF4rM9
oN3Nm5TIbeVMsEXXrADCuNDSgRUEkMnL2y0WEvqMBIk3Bv/xO/lDWKpdcQcgJP9YWL7gzJtryS5b
wlBIzebiOJT6IbfGTdNML3Mnb65vzyWIcZ5nYV9C3AClTqATl085MxU2cz1PKqrCauanfexZk6L5
2QguisQfDZZt+8gSIIqWiP7VpK6pIAABMtHkkl7x0Cd4vGL+htGH7rfTpAMkWg0ns4sd8A7u9QGu
rhYkSP7PGneLUkw2mkoJLAIZvNZ4T8MfoehGJBoQ9yoFltNinaTGQWvO4zYE2Ycn5eCa1fPxo9Mj
dHUSIkryr9pEJ+fS64AWeJ1zQiVqmCRlKPUpIOePbjadua1nyLYL3lQrhwTqYn/McJ7IKlKptETt
tG7Ux2IALQENXamVduOs+HUlxQu2RxpFesGrG4AggWGrn4333KJlKvRmdaYDDJEMP0d93tpq5A1p
Vrop2liuO8jqDkCGG2glRF8IMFzuAHC2qEPdYoixsq9dDWhZzQWtfb0Jq+1/Z4kblUSMSWMF6jJo
oVLoc0MdVQsSf2qPhcDSqnecjYnzSLQltGWnoH66NGsVPosPVuGG6fMQ/ptYeGaIu2yDuK0hVroY
SuRtUh4gZOHntQANtYaNsKAe9PcScc4+1L0tpTOWKCLdFvL1m/I96reGFSja9yzfFibKaUbkUDa5
rBFM5fLbX6KVAXIOMJx+kjty7kESydBrFCG0+WOmD6Oox0T0+5xTmFrI2h7thAGNf+vyd+FZsvb7
4DIAFa0J4QvVWFzlLMD3FjPtqc1xWlWggo20+TCqtqhPcW2/nhvhrsqtnmelXiWfewh4rxQdQAm5
t7rf1zfQWixHS+ACLkQC4ks5jEztEBtKGgeNfZOmH40qUh5d2zdIIIKcCvVyQyfcOCbdYpA4xmQh
d2U001amkoPo4Cj5QYJOzvXRrL1UcRv6Y427FUWp2YVWCgROEg1DClooEDxMEUUbTdba0LtXez+X
0/apTNjDbEIZB/t6uO26Qgf5bM68oRierXTOBAFx1WP+fBbPTGDNTWlGw4J9iqnkDkQmm7SRRTq2
q2uJhBWoWwDoQlLp0i8bVk9tb9QAbGqji1AoXsy1swvteX9b4HZW3xVj23awAMzyqYSAgjSGTqwO
jgGRVUKcSiWH9h8qRCzZB3DFaaj6a58UhpxRpY2UpTSPk8sAL0yfHhmr7rtOdpV26RWK6O66E61M
44U9LtKbVj7WdQ178CMHWjpoR7qZ6n9xHl9Y4cJ8FGV4oCiwUtk3ZLzJut9ZfNMZghfp6lgQZdFS
CYpJwMUuXQLkFVoqg300AHP2LoPWLhrI/iGD5V/rA14y3VRBc4f+1Asb1+d+LSFog6rr7x/jJr8D
8M1ICc4llnTJpqDxnkkRvWdt6U9JDNq5tCg3pVn+Tvs0DRKjBu5Mo9+mRpv3bOxErdqfwBLurML3
mIvOhrlQvV0O7j8G1WOSZziNqZ0dC6M+yPS9SsNvcZxu7MhwjAoJeA2tm7OTQO0LGRfHyjZlqm7N
ND1mZHiTE+PH9UlaCal4ly861cC7g4qSW1SN2m2eaZgjSfLi2dePdf+EzFUkSsWJ7HDBNAnrCmyM
uFxFVXmAptdOnnunjvS9UirHJim314e1cuKdD4t/scuZketDB8QRdH4Bs+tDLwwPNRM8XkRWuAVl
JvTvpggLmjtyeP+ami+hJggg6yYIFBPRGLfgXS82xH+URG/DscG8qWAYGsbD4GXaq9Y//Jvp+mNl
Wb2zW0gdmVHaZ7ASm84IFczATn1hlFo5uLAmeFMu/Fh4y/JGGCFJNwN9VltW5ySjbrpTOorgXYvD
ftlkZ1Y4hwZOxiqIKi2XkINpDS4BTWw43zM5cXQI4rYi3sZ1x/4zKs6xNZMlyAfEKMrr7TExquc0
+15l97LBgOIWcQpfHRw48LhTOVcaUJ4uEKpEU0H1B6nuLHPk1668S0FaLUxHrUZ8He3zS4MkWjO5
uUSyyERqCGMbKhfnJHsbkufrjkeWLfJludBjhxsw9HmA1rj0vJ5YYwmuJWRxWxr7SW7WHrWi0p3q
VHKmvkieukLWHdKlmV8ndbqBPPrrqLHBscHV7SgVgwa9gcUlbf0bLCPUgWiH5s5xn7vYO7YLHe53
PWOd0yrFSxRNqWfmSQgeUMVyWKRRivZOEGnZczy92F0Vur1Co7t5oIpXlug6rerMcoq6b3wkRcAu
OxpjoESgjCByYfoKHSSnII0BqgZN21yfnPXp/zM33PRHVp3OVUKToAKTURX1nkQFT7fV6ILGMYCb
0In3hToPUcfqkJZFNlt/UGigTbtM7h1ddOtaS2vifPljZxnpWXwxusxMShl2jENu+6CfknQ3JLgr
H+Kf0l4rBRO3GmnOzHFBs5wTVCJMOFV073QCHi3RlHEOC5rqVg0V/HYJxCi5aw7z2/VVFxngVt3o
28YoJ8wVTUIQ5Tw3g+lSCJQkL/+dHS5wFZmmVW0NO2F2aJutBUQwu5FVwQYXjMbmIlZXdrKSa5iu
8Lm7te7jp1HQN7MaEv+sNXdj/I8pQcigBtITZVgldpiMPtld9GNofVs0YauR/swSd50EdkFT5xyW
lGyDNtIONEbUQbulLOqmXt/3f+8WnuZZpdqE0jkMQffIHGOnj26weZzry786GpQy9E92K6jDXG5J
woYOq78sf/NoA2AlGR12peWYH4aIsmJ1PMtzHf9BnoO/wzCJFmUxFgB+yFtcfx1tzJ1ahCNbHY8J
Btol5w9Z8yUmnIWYDGwGUqzXSWANnobGv4KZTm5GDpr/akNwXVr1OSQ/kbUGtzQeGJe27Br6dWWJ
pBDL/ST2x/8h7cp2JLeV5RcJ0L68UkutvVZ19/S8CLP0aJdI7dLX31D73OMqtlCEfeCBYWOASpFM
ksnMyIg+AAKvKtBY61MRxmn1LLuwtWywi3EhHT+kUgdbUJwFMi0W3ACin+eOM3Xui1AfAGHuOmSF
mky3vC4KBYfAqgNcjIE70qA4UtSWjDGU431rfBjVniaxIBZfXX8QjkBDBc9TwMuv5ylCiQGvViSG
kHGPZ7Qc5gqp85hU8nHIBeu/ep+pED0ydQCDoQHELUpEO6mbEbYcVRRL/Kmf762ByZuoKRUvmrrE
RXPanW5Pujd1IyWjrVDB6b02pUvJFg3DgPuA/fZ6uFDiXUgLKkzp/DuNzuO/6BGFXtXfv8/dDqYd
0zKrAbdmUeuVmUms8ifTBH6x1vsFBRCslobEPvqSuUXTGLhaYg0VQToccpkxF9nqY9s+jh0kZVUG
tZ0EhMFAsGBBs+Ip7exgMFoyGo9WItJjWZtRRIpovfqUn5O5GYX6mRmOMb5FgXSOh5wQc6s8f+gb
0VN41dBCsgLIPgiLeV6qpnJC1QaB/LGf1Y85LB1fS6TOS7Dv/Ntn/LJIfHANonJNBXUMFBn4um5S
tWNMrQ4NZ1X20tPuSKeHUt7Fs+o2zbcKrYxzIdiGa0cjZhDEv9DhwgnJzaIxdtlYNyNeklkUFNsa
8oRx6k6RClXliIQi+oO18OLSHOemcdFWaq0oyK8l1k5xinNOC4AMFEZqOdn9i9n8e2g8IgMSMWAE
6DE0u3pFuz6Jh5qUzkzGZ0190uLZk0X9B2uAWpCP4HGE6heoaXifLFuWpHOC9sxyDAwlO1RgS8qf
bQj22Q4k/FIvPpjJA0sGQXCwditYaHc1wDRsLCwB16dLqahmb+pIbMQsif4gHw9h56FS/sUZdmmF
C0Hk1Jlxu2F0Rp9uqYYnThrMLQ1uL9uai1xa4cK2IncmucthxVKn72pDEMTtQUvmJroI5rK2sdGN
A+IrxB9I83F3aQPniHUZz+UQ6YItGCd/olFZdpN4/Bc1APBb4dmG/k4ENryu38jsog+XN4I52+DU
nLPYyxsmEvpZ9YK/rfBIAHWCWJimI2EjaR863uSghRH42WpKFMgTEJcA72KDQ+ja0doSzY9ai8qU
wXwHaP82qF5k6Z5FBJpzTvvRjbvpN7rhjelbGpVuPrtFtVObx9sushY72OiJRK8pWmaB0r3+Cm2W
utZiFE3A2S4ZoiCudiy5780p0GJRe+6aOy5CGBCG0oBP4ZdOsuq6pTUQHX1YbPrGfS/yyE2gnXh7
SGvn8IUZfu1ixS6oJS+4ipcuI+ZA7N/ye5g+ZKImn7U75tIQt4nHXjNY3+E2y/7U7zCVjeR5lnwz
9ETtBWvbC2VmnEqmjMrAZyPJRSRsg1UeoRDO+of6BAK5fw57cS5/nauh1MAY5KGBXy+AcZnlI3Qs
shr1GuO9Dre312ZtICDvM5B2R7CKpt9rdyukAixrS4d2OdbPJjOe46rdGtLHv7CCSgNa5gxDB9/m
tZUpxq+2IAA6Fm0K6lSiDydr6gVutlpjQc0XaCvQJIPKlLvvuyGTmzEHuGasfYaihcY6z3DOGTiT
ixKqOtPWKTZmvAHLCSm1vSRbwe1hru0nxzZN/NGAQOA5JzK5TtV+wmRaddqhSdwJKLBZXlaUNYmk
KP7H6R+kXdGN/tnDj642blbnTgoL6uAp047M7VsQPbJhuyRODCoIN74ODJZwccEpbRVSWosXXbj7
3DlWxGq0XeEBmIBhBjQzclL7ULVA6mxzexK/euS1Lc4j50bpGprCVvFq5mTGMqoCC+ujQXi9tJ+D
I5U76AtbomVj4HmWDUB7poqWbsuqaEhvJg6xrcz+H+1x23kGUbrR9B1wIRI6XJw/WvkHO0zIeLI+
cUiOg4wKz0GLc/+2ZlHV6xNe5xL9AezqY9nk91KUi/iTVjA2n8LY+GzAM1GnW66wC28IS7uwywjj
UfKSqFHsWoVMTLxNWJQijG+J6aTbvEFrSfOjo7uWWv5tF1lbQHSt/fcDuJFKhTqY84wHYeq8KMZd
Jt1p/iCC6q0EvBgmXkWo/6KnGJII18OUy0aXGjyqj3nitzUlKIHGQ+pFrMDJghYgPXZ7oyQ68w0R
9nZtKS9M8zEvVJwgNb30kpXoxcs3AG8oomTLynsXZW0VUdtC2gt9FG4XQDGvkOnYYhI7yTfqrf1O
0QePSgeIQbx4+jVOHjN6F7zdGla0y0A2BjmPQn27vZYrqP7r7+B2h5nTgdUNviN7/Whcc197xvFn
+B4H9NXZs0Dam4/FyTpHnsDucjpeP0iv7XLvfcYmZTJKOBHEv0u/1N0F50EXiVN1L7c+es5KUZ5z
JVcDm8gHgfRiIYWVOZuyU1RDCJGEY1S26MLX3QY6zWPmL1g4M9x3PSNad4xnwUN4pT/h2u7ibxc7
1qxbiF8omOOKSBV56M1N7OmP7AVoTER77TOziRmROCPD2/RTMM+LH32ZZ1BJIh9mgqGF73uhSQYm
DgmnrS4ZRK5/OV3sx/G4UZ0x6OLqLm3LxxyCQEqPgeffjXIShYXLefTlC6BpieB+wfbyVCM17UOW
xjLyR9NwL9do/3Kan4ix3lgj3TW9/i4Y8apnIRkLGCJEQqF9ej3b3Vyw2clm0APIlQek+z6RBog1
UPvZeLFTt5Hf6nFngNOVZLJgttdORviWufAg4B7g2XBqi6Go3akoYT7Al8sHrfRzQZFjdTYvTHC+
ZCGOCUNLwekfe3aRkbIG/5RJpKRzmQgs+PXVB7+9sMXFAoU5a9Fk6Uhud/av1tEJRCmeb6/Wshhf
nAOSVxoQJ1gvPlc/lXWPZBecAzKhRGslH8WnqgevmvKRSHe21JFKdLOsne4aVsiEhBvIkfiMrWbO
kxzPJqIpA9vf/A6OJ0XtBOfb6jJdGFn+/mLLp3VFwaxv4cFcOJWfOmbk945M5mYRkbbamNSsiAU2
V70PnSKfvBhIunH3cp3auD8KIz2O6mspx8TOXq3xewUQ4u01WxsbCJrxxILQzMLmcD22BMRxVK2x
wUaMxANusj9OodF7+twnrjpkv8H2oAhsrp7dS2EaPGhL7PElBg7jfioc3MmDeWBv4/RoQtenTiJX
Kx13zPc2eyoswV5bm1AdGECQ6sNN4J3XA83KtO81G9s5Bh2T5IYpUtDSIwTtBBfE6oRe2OGcZc7M
0chN2OnH+qdcnZos3jhvIK8MJil0yO3V01d2HEh2gbZc0sEIQK4HxWZaZVKbZEfrTQG9gog3fHEy
fkNf/jznHBpV1bEciuzI5u9DFBIKBnwqnTppr7axO40ft0eztpkvzXFLRBE9Afxaop1sMEg1PNmg
ahOSfK4dUpdGuPVpnDZmeb0AA3sHPFWP4ZB7yvhkjJ5j+1kEyJcQSL+kVW9NI7eXS6kdxxqKu8eo
2pT1No1eQapLeuSYpfoNIoqK8S2d9afbk7nq7xeuwd2cFNSWY9HmGRIf4ONSntGRQxTlYUYu57ah
1YgIiRvL0iFtiqc6l1XuGjUL2xnqUIm8qU3wjrU5iQYH4iNd/DBJySYxTH8cICqe7Xo5DJRi9quT
AaqwWa4OctgJduCaG4ESEgJPS4MVarnXm2JU8taQjDo7TvKdpb/giShsH1ib3M+UIkppUPTkhwyB
Kj0ZcyM7IidBlP7PwnQdNSZRFdHsrrkrSmlIgEHNBm8LbofLaulIbDazYwUKx3gX9cqhLaNDvvR9
l3ttzs59LQAErx0qqA8gN4EELuiuuVdEb2mT3Gh6dqy1kaR4kwoBaCsY/IX+dgkVAELDccwdLHXt
hEPCUBS0owd027updLd0iQ7eUHyfDwpFd5WG0gRepLLfDEFn/uPyOOwjbvhUB1ia/q5dhMXSSIvl
UZh1dhnEVHopnfCfJzavjXA7UI+hmwZ+PLwKwzLQ6ozU1uiK+V/X3P1iLJ+X7UV0EjXMaW0ND6G8
UXfR+ITc5Fbsh6tWALJcCMnR0cLHdpQ6g70gfo7pjEaNUgEAl5XKD8npRPROa5cOUklolgVJ8tJo
d7021OlQ+LQR+VApd4fc2UAGFlp7oB0mOIU2XRPJEAiIH26fYqs7GkzroPGEOxoyZzVKDJSo5CU8
qHeTZB0Ymj86LBf7V8NbxBtARymDMUi9Hp6G5arLZXgA3W9TzdqCQ8tI8bhJtKCoJugRiMKt1aW7
sMjtZxlts3FlIEZm2bTT2KabINliCMKr1VWz8MBAszlEN3iWDqNmWtj28I/M/IbemSYwwp0yvDKK
y6cW1HVWD6ilsqQhQ23jWLyewjbOoQxuO0jpWEP7GBWq9FAVrPNve8TqiGxA5/HshDPyKWHIyltA
aSG26pBlXOofkNe97xpw6Ny2s7o8F3Y4h5AbK0smG030qv8uE8FduOrWaCJZaEhxTfEwut6IuorF
NvLaKros1dltR8iOS49VIQg3tLWLCly/kAqH8MPCiHO9KDJ27QyddhzpzWC/t1JmeFM4Oi6wM/E+
XJpV0zlC2iCajylLVRfEGjHR9c480F7ykXs3PTkv9C0blZdYUiCCVKp5QJ003ymThl75kM5eU6fN
W9KORgCeCpnYCTKk1Zw/90U9ECvrkIqJVfrQp/iOaOwUCJbQZDvmQ+JWJiB3cmVOPtA/2aavivgQ
4ZeJlgIcBcUjkdj7cmLwUd+iHYVnNyjyEBddTwhInpldGXN2HKXsNLX6CakM8ynPtNxjNIrfY6k2
BKu9eq8C4QyYBh5XkC7irpw6MqmZaCPikonUUEkluuu8KWfrLfuQfxW/FctLaxcIutsevD7S/1rl
i5JJoWSylsIq9Sqn2Y/We1R/SFq0G4yX25bWdj5I3h20VKKIAkKF6znNDPR7NxXmVGcAHNZydq5D
JprEtXAdZeNPKgAQQ/DxI3JctdJJU4aGKHU7tm+ZUz/KgCc544Y526IciJwz0iXn22NbqbnhXruw
yy1egl+VegdxV1xJlAxy9jIrCXugRigfijEqn6IyStH2MkzeYBvSLlSVb2WkaN44FXQHyEAsWNfV
d/rFF/G8djZQcExCexg0lAg9Wj8jJVB/9T9k0lWe3QisrR1VqL9BdxM1YLzRueFLTaO0XQxjUYqW
vXqXF2j+LSCkLuquXzcExA+SAChF8DWrJNanzMGpe4TUjozqg9K2xPoh0n5e3RTALILuA/JXkIO8
dtVmasD+WeMcsshPEMq5+3wj8JfVzXBhgbs4pq7u+hLALFT3NGjQPLVbsJhsNf93TCZP8mzwB/2P
FrkzPjesLO2HHiTK1q/aR5Iv17t3qWy3SrwFdBqpy8m+M/qKaNAHsHLSlyLln7VLeUGC/v+sLnNy
EezmUWdM4zKrIK/wQKe6yzbJORZ5yGda+cvZfWFmubMvzEwSK8K0gZkRpygxoLwI7atNQqLvSPGT
oDmiYSvx3pAH9FEG8Ngueuj9l4/ZF0H91saLpBsK0gho0LbBjbfXehCWqCFuVTa7KVhzarCJU/Y6
6X7RmHiZVYJduBaNIARGkgxM8Hh1crEV0oSJrhRpjjZkKGI4cvIbDZb3RSZKk63aMRAnANuN9nj+
dpxqwAgAMIGd5mmke93egV71truumFhohTFr5pIO4LOMVjPnOasG6GP6xlt+iEWMuys7XEEEb0DR
Fk3xuI2unQQlr44m1ZgveQ8dqIEt66ER6arhP1+SKzvckjR6b5Wm0+fHgv4Bxhp0CEI0+sqRCDgJ
euIxEHQC84K5UZJltmRO+ZHmFjTU75a21Ub+ECKsV5fEdBZwM6rdJt/kHkeOJOedmR8HZWM0d0Pq
A4jzL1b9wgR37kZ2bo91ChNArjTlHibAgX/bxFrVfsF4ARajLvRRfJMFcrytlHfA4IQb4xAGaYDr
mrTutP39Isr/rEUFV7a4Ux5p9F6LG9hK0xdr2GsDWMEBEnW0isixV5oeqKvryh/yZy3/JUphaKuO
cTFS7sRPoq6U2DJSKSbOLzsn0yG674/yyxwgRevmh5/KtvXGQ+snQed1p9TNt8yrXroNNI8PU6Bv
ax+FhGQhbj2BaU54Uq8Ea1fTwx2QpVlTrVim51XxZH8k806FNcs1Se2G3lv1KIPm5dUhsX/bB1Y9
+WJiuM0P0Z05pYjPjvkQbmrDH2R1Y8/BbSOrJ8yFEW7njx30q00KIwY9I7wupGd5fFPcyRE49Cea
irvvrmZx+ZCL+25M7Eo3ltEoXkfYfbdXAntnuhreD5Ubu+lO2Wb3NJg962B6zFXuvzf7eheDkW+j
eaBO92RPD0Dh5nYnaH+pQf6kQJs23k7ExMxrJPOSQMyJuawt/9VLqXFJPeN+5LOI1Aknpi5AVuiI
19tp9m7P/hpqBVA+XLpIMxqgAOa2XhzKnZVLEFOgaOjXyFwEYYbO4/a1yf2IEZoTyyweCktwb63t
uUuz3J5TTanJjQTDslIraEc0u2SjelTM7ofZxyLF0pUAA2OEmvaSvV8I3a9X3oQbR5qBMWaquUub
DbJsShkF+dYxgsYShKxr/oy3KZJ6iDAgFsGdzXoShgZd+lKbunZTuTwgt+031VMij+Cx/ucZqaVf
4b/GuNUrcig3hD1g21o83RtWcxd176bVe0nNiKxkwaCLxMRWF86BbhW6buGRNncm2BFyfrRE01Xa
ANo3UQbSZRP9SmWtKyRFb8j2toOu20NC1oBYBQD93K51UlCROT3alSJl932XpojXRip6DS/exm8y
pDBQTEGdFokk7gySkzFSm6UjiSqvMqVBj7SNmpxU9i3Wd0O3i9SY5Gj9tbIPpm+L+u32GNfO2Uvz
3BinMpnmPKTQUAhNwHYrZK/C+RSx+vm2neV1+XWYqIAvaWdke7hNR8F9FAFZi9Yv7V2XjYOWttu6
OKn2D6Y85mnh962IZmJ9aH+b5LZeBLQwACBATaFfovFAsfaht8D4FSYTjG1t26EU8d+xcX4ZaYU0
KwWWcErrTWs6Hp36p9amsauZjEjQGLg9l2vn8qU9zmXmRArRFLb4JZiMEv25s3/fNiCaOc4p5KFz
lHAxQM9GF7u0OumG4BAW+cNybl7ciCxFi0bP4HdlB3myHHSwHW45+RHEe1qWQ1fpjwaM1+1hra6T
ghYTbGUZaqHcOk3IbkqqBhAyfRwRxURuNmwzjbT0x207q9OHBCHSwXgZfWExDJmchfMCYUsb6+cU
9pkbKuHdOIooO1f9QMN7YiFxW3qSr+fQYLlhl+0CVxtfzG4rGad/MQ7QS8i6Dc0FyG5f/34SdxVS
YsAbDaCaKgwgV4ArlXsR7cBagRudUX/bWXzlwhdCecokc0BtQ1JgKgyKDEyTaN7/gzTcZrBUwGaY
7ua1/Y7uqpaUzaORAdWtjscCixmhO/b2uNfOfRWHMbLK6oK65satSSObsmGpkCFXaOyQzp8zYouE
gNatIPqEgBlo+HgdIAmawpIxY9RABjf0Z4snoT486pkg9lx1RlDL/b8Z7rAoInNoQauEwhEYEyFw
nI3oB8pFuMVlSi6Odzz+HYwC5/pnWzz++3oJ9VpV4IytctLrgsSnId3IrU4iHTQhCfOUohNsZW5U
vD0+cxqOepq1RqOcRnPXWGAWDksyy4LeFpERLpwCsCMJpwSDUgfH73Q3A6IklF9uOxv/2P0yFPV6
6lQJ2g5DDSvyU/MDul6b5/B3vf2V3jOcG4KbivO5xRZ66JB8AqYX8oB8B34xOBrI+WTlVNW1cXTC
UHkOK0P+GeNJ7wFTYggqiev2gKtY2ssdjU/S6qlmAw4Ee721mYzDWClEUksgtaytYBa5d+p/Rva3
JW4WB0eu6gHX8CmqfDPfMQdhYXmXejp7b/IHhG7DoAp8kLvC/jKJoG0BC+N/+EK6jkrdWGmTcqLl
POzkmqJOVpdl4ABs67edPD8baZ1PpND1cRuNurYTjHnxP27ToYiiQi8BvYzoJFr89+LcRDtD2i4l
8FPxmv5mDRnPxv3wrYAEQXtfjoLRrmyGK2PcOSL1eWtWsHZqEnoo5NrP28ydptYXDEpkh4s9Cseq
qFbBztCbnhFHDx2zwW007xm04VrFzTqoYUEMgZh5+UAHZ2dn2V6Os00WqZ4y9Zvb37O6yBdzzN0F
aLMHr9FgYNjRfI70vVLNd0nG3EnRDkkOVHwp+1LaCGZhdd9cWOWOUyj+ldBqh9Uh74LWjIIwTLys
VIO2nwSmBPPNw1tGqUoda4ATteCBGfT5m9Xcz7olSiTxeba/dsvfQ/pMBlw4aw+hNsBRMCS5+FNY
3/o633eKTWal8pNKJSyXtjGuDNmcg0rSCToTXDMTaXIJVvPzLL74CKOp+irq4VwSUv3JYOyRy7zX
U/NgtL1nsG6X5yDG10RzvHbGY/MsNG4gUkNFYVmEC7sRy3TJSiQcFe9ji4IY6cns7vtN+UTRyED6
99tOy2dW/jPZf9vjNitLwUGKzCoWNba3FEK2NNH8qujdkaLVSUfyCOWkAkxyI5ihGycJBPZXnQpE
GNbS7weQJHcaO05mtKy3lVPZATcwpXfDlAJy1t/PKKr0zrAxJuSyJvPQzID4oXyfQpk22ZrSTDpN
gDxaXfOLb+FenvWotCP4AJWTlgeDjJ4G0J951uSj1Dsjb5r9mysPvG+YXaDmkSC5Xmpw67IcffLK
aRrfwbk9zIECxSaR0P1ny9OXs//CDDcq9PQ25WBV6qnMoXUAzBjYGmkNrLwup1Ay6ihaP910aBzS
NGnoFgYwXk1LB1+zK8dr7Dnbq80YbuJOGv1end4Ta2QHC5olewg56f6sAvphZdXsofenv48Kmu5u
Own3evn0UVAaIicmQ35J4evRQ+Qgmtcj9ZSF7KGtq1PU2aJG+TU/RB0aBNFL4QVCwdeLkdhp16P/
A7NkTtM20SJrZzcKWvJD6F/eHs7qAYdnDKIcyF6igsrdFNUw6ciTU/VkZdr3LDUDM98M6r2qgUER
WiuJ6uXyj5glbp41vjEip1pWjn/7I7gXLp5pwNGAGgXPW/zB9rserzXSOUyspjmjrxYvtdxFStAL
tT/UjLxIfb5t7EvMD4kFdNoiAsJb3QCw4NqYlEiTrkh9c+4zepKY+pSM0LSmbUeoPO+kmcLv5UEW
XMh8M+AyRhwqCxPAklJFT+y12Qhs0XOhjc25mafAbvsNzY919oSNJjVz0E7fapTZ5HPU+r3Sb4Zm
N0PWy2i924Pndaw+PwPlT/CL4GmlANF4/RlZA3rryXaa85y8zA+l5gL+lPcbqyMhmsb9aRNJvlUC
3FYt/VSHxAwKxe+eKPVjY99O0GIl7Bgrm0QjqIOHFdi4vW48KDnppIfmJMp98CX3v75X1cAniC4U
xIzcuRRbTGsyFjZnurN+Fh+J37sM6n/zNvTag/xY+xruo2ZbB20wbLsjJLhOw6H15gf5ftqmAj9V
vhzKizzHxddwx5dU6ZlkJ5g9ddP5yFG7nR8RyUW8josxJL8+Ji8lfyJP8ExY2R8q+HrBAAICKii5
Ln9/cQ8X3cwip5Tbs5J4o1m5nfq2yGkrFU5MnJ23XeTriQCRCagcI7UBGlo4LecirJmGsG3hqWlP
t1ZZn8vs3anpJotb6EBFxypTvFmBmIE5/Gmlj85+G3IROPVr6LF8hL6Ax5Axxz/cLk3DVu0lajbn
DNodlVkDoZo+RU9G5aW66k6tV0kRYU7vh2xYuvyUb4JZWDkmkAsDSQmwAqBetbk5D5Myke0yac96
+hZCLHeoPtJI3WlFSTpLJhZ9oFm8G1+bejfQO5pH2zpu3UbzjOhbooBJVNUFEQEP41v2gqYg660j
L4LONou7FqRBNTpWaO1Za8B2ph2r2pWizYhodExJ5Rje2P1Jxo2ZPjJ5JKAE8TNNFSQXlnm/usDx
DeiXQt4fBH/4F/cN5lDWZYj76RxVDNULB0hJe1BFGIqvkeBixkBX1qKNpFlfhBLqeAKzcN+d0QLe
RG6R+Zn9mmj3Fgvy4RxWHvo+u+63YM2Xw+R6cIsI04JlB30hDkduzXsHAFE5jY2TPW9R1pvup9HV
R1CkGgdnIogIULccx+0sfM183XMAP4D8wcZzHDk14MKud7gEfmTVYqp98qRtsPuZ+OhYJorrmgfB
UfL1AuAscRsrV43WUGpYmjb0WO9KbyQfJbG9GUVd3YXmgRsokJlrtz0Ktb2fbGzPhOCc4idevC8C
+RAF86Oo3fCzRflq5rmvWiKiixOuMrTOMHAOnDp3ckcv/W3vy10JbUfIPRDtoGzzIPcq9wMwK+A3
PHSEoLZsBtJGDayNSiaIPmYB3eSChpAv5z33WdyDZM41uVm67E6DC4Jg1/JLQgHsEily8R36kOO6
Xn7O8RSwxFVV+mmneoWKOwZdeueI/Hr7UZOQNMeQyETg7Z+s6F/mHJl+JIuBdwTG53rOHVkaCqM0
7NMcDJhzbWts523iKvv0fvIKD6VYd1Ed9PaY183tnbaMhzO9CDIgBgHmB8yKnOlSZa06Jr1ziquz
rd4x6AWm9XtC73JUSG+bWllCpHjR4Kni7lzSXtejHLTejOsU7YnJRCrmAnAeoSGLIm5BPsaTRZKB
y5dzI7s0xytpzEo8w5WZdLJQAGXpz6L5x1O3VK+howHiMQ0PNW7qDDZqSg2431lrKdGMhtg0ADOA
iwDCVSJR09zXhVpQ1aBxXdSYkCnnNoAuRU2KBAisAUYcaiDqelff9OYwiURzVw19CuFhl8Mzlr+/
OAByfeqrstWSs2ozQCr84kyRP2Nblghu0a/+gDkDShzENLKD45a7wDrkPg1LStKzdcpNwFD03K/C
ljDJzSuSyKoPpp/bHvj10YveB3Mh9lEAYja+LBkyfRVNsyg9t9A87+5+6vvJ/SOR9KFw0RK5yaBf
+S577Ybin9gXFWx4uDYOF5gHQyP6YkDHi4PmemptvZXbUcvTs/nC3NmDYOe2CdzuTTDKL49Wzgx3
hQ0KS+s0LtJzAVysAXTs5DMSuz9nou5qP9roJL7vvBoA2RwIovcX6kae6B5RF3+83n7XY+V2R46A
xWoSfAT9Fm0lAsEgtycdju4ZgrC6N/qPMzSCwa9O6MYmOFzRZfUgk1Kw5GvefDnl3HVmpoUSmTKm
3CKT8qBZrg7pVnrI6tPtSf8SpGLOF+0UZMstRGP8YdDok2mWWZueDSQG7TKG5LMuq8RSnoYd1Idv
G/t8G/KTe2mNGxXrugTkKk16bn5kfu72gUPgTq7tq67qWgHAEKQLqK+Q0Zu9n88Anm9MQNyTTXWE
0CTgYC1p3k3S7WRSb6BxuencPzVJt5KXupCq90av9aSdLVgLHqz46f/WwvMno4MPdx332XGa9nWm
6um5DzSvP+xmEm0t0j3NEKlWAdSeXHnfenTHNmkQPT13wRCYpNrJgZbj7v1ReOV+HMkp8aRHkT7y
6vrhdsLpYOkA2nJbcxxa3BbJ8mmdAyjQtu1mr2XK1kSckWqkkJ9vL+Ha9kDviimD+Ba9WDpnT7Uz
p5B6lqETz9yVc+5W4c6UrKMkSvR9DeDhmZeWuNOg7hgedSMsyRPRgogFrAtC65Czje5JyC18k6vd
/zY2buvHtUM1qaQYWwdFnfixG+/7ZCStAD/Gl/3hTuhFWS5f0DCjKslr6CZFViqgV0jPquXV3aHI
zxGC0XmHHhWiAYbf6YhH50MvbYdNdlLABfLRiM70r+uIb4CmysK4gziKhzjK8xAbipRkZ3Pa1tZD
mBxCdqcqP2/P6OpQIULz2agCtIbDxU6jOuLlLWfZeQycB+2d+cUf+ph66i7zrQ2AUD7kSCrCBKlo
gdkvCYgBLWwRNBGyc3vsNvpT9dR4XeD4874L5IDuLQ8nz4MqGOzXIxsBInbhkqdDfpfHuud5NOSZ
OmbnWArCO/2+ybZTiBSDIkBp8OrIi/8g8sDuM02Qxn5pmZYTvHtpJOfn+dg8fbMIIwj0IYYSgFuY
PG8ej8e3zcfjx0f4bXjIHiRKehH39cpQkVuGCADy1yBs+uzZvIi1CsjYg0CLlefwexlIPxQfitqe
wHW+hlmo76IRF/AeDfQEfNg9UYWFfT2W52mvv3bf44foO/AVG2MrPU+/W384hW84WO8ymVTUS0V7
dDldrm8qWF/4mdAwBkJjPoFeD1pbsFgrz9Qbj6gKHKINANJQdsFNn9+JAJefudtb5rhjVZkgp5QZ
Jsztim3xNELN2pV3zn19MHdQw9xqHnsx7psAMhWbdpOcyhfnHPrytnuzUmLfS+/5i3ABRFPAHcCy
k6QSdZZvAgCeBqbLNnEAQLqnelUQ3otETlfX+2LGudOX0j6pk8oqz5LUktl+0vI7Y3rQO9epX7TB
BXn1bQf7Gm1erzB3qVOpt0bwoJZnObxX+9zT2CHR/yEl8rJV0eGNrn8DxUVkQ7l1Tcxo0qxajs8N
OHuUNypKc60MAqQJCNsgaYpHsMYNoi8d0EmqSnw2rN9j+yiVmyQUQY5WNjuiflQzwc+AOJGnbB2N
whl1s0rPD5qn+88qaQQPqq9pSbwtLi1wtwTSkqUUUlhQomf0PRE7fVTyO3naVMZvWw2qsx4d9KPx
w4FIE2q4t/1gJXVyaf3LZYGKVKGqE6zr3yPmDq/ZhxHMh/zn4EV3RNtOqa/vErqjLxoxRXLWK9cw
ZlUFHRecBBAyLlOul6XWaTXDk6cgAx472/rJFEHUlo1zebYgxEAuHkZAkWlAfITbx808JI1ZRdU5
miSSGfc2MqKCKeT3Lm+C27tlF1ptVMBEeRz+SL8wnFf2qv4o9vEpwVvJ2Gchmf/k98XjcJYF+cgv
if6/jKPfDzOJMfIZhr4e6sqeUhg/awf6FrvxyTzmvvSIzRAT0c3A7zje2rJbLq6+rBoZHRdroAfw
xvaYx0hr9K+3J5SP6hcjiH0VaGAh3/QFIgkGqZl1ulzh6LXNgL1khTvOaJESkVh/ednzhhb/vBgN
G9qioGyuzhoJJzc6VC/5QdnTe3sruuKEpriJM2eZ2iqImc7SIbyju/wh2kTH+DklIvLDtRW6nLxl
ci/H5GQ4dk0Ysgy82MPfDP0n2eb2Aq06HUo7OqrACIAg6nJtRDElLQsVpToPex1UmaT/Sd+cF1Dq
vliPRkoKQdHky2sIC4VkJwTvkIhE4k7nFqrGTUOXkOSsPag5GZ6bJ/sBkeZB+5M8iA6lFe+7ssWt
VAt6+yiWcnbODsm+JeGWBd2biGBx+RHuVLoywq1SbNojeP5hJN7lj9pWflCP/0fadS3HjSzZL0JE
wQOvcO1Jotm0LwiSIuG9KQBfvwfUbNzuamwj5u5oQjGSJpQol1WZefKcpS03Ow6gAyGFiVgSRa/L
NQoBQBfioixP4xf9EO+CT7EyhBfv4/ZW+G3KZEaCKx5FXejhoSeYLYgLcpwApp6Xp+Q1MPvdceU4
/c7AS/HOM15Mdx0Z7fq2yZm5g0WNJ/B2Uz2XufXBcBi3PqnLU3r0S0O4b1bYdgvE5TOnaFLBQCSD
zTb1wV1Onp9xcZlzXHUi/CFKdIMAmO77CxfHnBGU54CeBnqDQB/y0ggoS1K+K4L6FPKbCOgwUBpq
ABLcnq3r+w/h0pS9RzEQEROL5pcTvSqLMgM2RC1QcEyg5ZG3SWL//6wwQyEth5558FGj3vjICbmR
98PCOK4AIJgmDESHD0DpAwERc5HLuRZGtQcTLb8dpQ/C6Y4imIqCdNRDMRiD05hdbur+lhPBobXJ
soUtMTuRElQIsPcQFrE1Fz5WYln00/rUdxA0h/RmarbVwC8Nc94MMPWAFqOWyuJc5KD1hsEHvKZC
560MSm8zH82sM6HFAoik8Eri9258R9cMFC75JaYb9kE2zTFQNpNjRws2gISXO3LkUkD7POAziqFa
y+TFUyJ7EJ6hCL0wzOutf2mIeTLxgLAB/q7WJ7DumSn6+LoC3R2r25vyqirKDmf6irO7kJP5XAly
gCBkA3QhTn3oP/3vDBTem2wNlBJqgqFVrNYqNXqnslzB2AZGa8jWlH33kWh/bPHL2980t7zQlgIV
y0Ttf1WoDsZcTlMw8Z1qNQyOvE50axyDesFFXpVMfkcORD8uEbAN6qxXVsdhDDSNa1BM0Lb8Lj1a
DjEzh9+pyDwBg5qslR1qvoJl6puFy/oXAHZ5I2Btz2wzvrMtOwI4LGyDw+PlgGK0WVjVRtl297WD
jLCTbz5yJ7WeCbhUEvvxz+0J/m1muGVeuFz0pCtEvvX99gQIpqOtinsZKSKyKjZeYiDH7sirfq2a
1EER4yjs+7tsu1T1vsIIsLPPHiOa9pSImAFfM/PmU33p662nvjaBo75EkskHCPJqJy6Nml9l3LhK
G6iaWST7M4igZs33IBNV1ByiYJyV1xF4CEyFs1IdvzseW3+V998ytEkoyPDztU6c2xM481RFagCQ
bVxKYDBG3fNyAmUaKUHYAjviF2ZY7GvfVrgdt65fsoO+X7rM584Dbj7QQSHdNfmeS2NFy5Oq5Eh7
Iu1HJ8UGT0Pr9njmfBqeJShcAHeD1jzm7RhGoaT2Udye0BOabPsmzzZgCqxM0uq6AQh8uWBv5rEK
6BfwN0B/odeGZyF39RCjvT1JW4QvsnGIHuXD+hGQtp/bw/qtNbD7/NwMu8nURM24CGaGFdprt/Kj
/MXvHOfAW8pDtfb2K/ndWBnGsTOOG92OPmxu47rECN7dFniPx8IcjJ+FoYvT2br1TdNqnzlcUtWj
rLf4JmUwYm0XqYCWHUng6KhioJqITKKbPqGqVZxG2WlfIV8AeiMgslWrXA9gmavt5kmMdvxPw29q
4VO3BNmo9t5gBUv5r6tK53RGz6ePuRuqtG6ypk7akxDv6u4gFiZoFX58JzN1y6QG3eFXkNMwIjuy
q5UpHC034ReO2i+a4dZ8MXtT6DvCCV7enmi6GuIVgOk5+QRey69Mfc3pbi1v9dRN6X1ZjIZId0mx
CclnoSRmohqol6SpKXKvo2bGB7WydMUa9GMHvHtsSwiYpS0VnJSC8fWn2FQUDAQGz62q+D6P7V4z
oVrPt3dBcdd7D1ENSugaqoMg+KBGAqWZ7zhdtXutsEfFETfhV+SHO80Hptnw+0UqnusMiqCCVhj/
oqg2Fdkv902t1x3o5tv69Pp+/wnQDGc0G+hZPnDGJ1SKUXqeys/I7nOgIvFBUTX9yE38N36TA6jo
7m5rb4mx/UjWT6INTkRc7Y8QcQDoakDK+u8Pus5MnIHbx3DutEOaBB2/Ep6lYCVkvGVbVWnaqwOe
heomIeQrVNqD9BJ9qNxa0Z2sak5a+xxF1dLWuT5pKAsIU0czODQQD13OmJiHiYesXXOicjca9Vi+
S5H+SiL/oIcjWTjXc1cCSEjBKo/SEdK5bAlYjKowa5UJtysmu3Q41XJtFUSyVGSmlddIvE87oy6X
cpNzL4kLs8zxKMWSVMIEF9bvwTVTPEilkTzGW/9JsShwa6LNm4LBbYjFI83GbWpw0pTr4N8WQ+Ap
UM6ZEswTvuZKHoSqYSFx4L48CWQbGrrmCJFvNU/DI0juehEABRsB4r1ULLxeJ1/J+AZU0wSI3wA/
BLFXZoXTIUqliuAdw8mHXPCNWljCDF2hJn9HdmaCmV8uKJGT6r3mVPKrAksJlpJOCFad78TctjDz
As9f+tmtfPp8+9TMZA0wp2eWmeSEUkSCngYYHIIYp9qAjhon+bszvr6Ab8By8maFS8q3dPxYwmFc
1UfZYTNvDkHys7ENAoBjD9K2Qx8nfIq/DeBTgIcXXtGbBUpKZ1ji87wCDLJ2mSCZql7laxymu7Yr
QDUCUzF5QAbjvQwUvJgiIPGM3Mnc2NIBfBEWCqdXdQbGPBsT6KnndznohJGCLPbcnXqnH/sX9U49
9Kv2U38IDktpu/9jlZHCBdwajSIsCrnyhU7xe5wcrzfS5/hYPAbOuNbN/CvA4AMjhWbEm3h6rG3i
G6nl3Wn27X02k6ic9tl/voBZaiICUZBKWOpCtNXE9FYQHEvXMZg/I8MTDO+elDahfxaszl1naFJB
7XTqtgMr26Vz1jjiZWKNZxD/1W8U9LNC+f6d2JLohP4G7d3kgR/2GoLLRyk5tTUQsYLZxAvrPfmH
a//xn49g3mK0lhMSKJh8LWmpHfDw1TQUc7NTipfb4531VJM6M2IFDRzVjCXd73UhL2S0V4zfQn4g
VWPeNjCt0tVQzgwwrlAXixakTaQ59XvuVV7LCIR245OyMGGzt9yvyvQ/42DcIT9WmSpSvjnFP+IX
9xp/60/aXnos77N8YUDz+/JsRIz/G4esGEMRpsbWEN4hIZgeksAsARfekX1/0MF793Z7Dvnpr2Qn
EUxDKINBPRyZWsb7qARkNeDfbE4FKH7fgFt6S7eyDMbN/hmCO/VOPaUvfgaVvIWMx+wtc2aYlYqT
asLhWaGjEwRBeLVXVvqrvoOgEEKCn9QJH5YUw+fczpTCwqWJdxE2JbOOUYYu1ExAxNeUBwTVgVKt
5Oipkp6qclw3vZ2jsgQZjQSg1cHoyVqSzCoTDWj2tvm2Sj0zi7N1njn5EjXR3FRcfBmz7C2tRN4b
EHRI0VoodzK6T7qHQHjLYigD3XmcU741h3GbRJ+3F//KIfHomwMIeaLpwFuVbUSutIA2LZ5TLvrR
dAD9FROX4LEdHkqvsnnqoaN/CTd+na8FpnIiHMYKaGDuYrk6Qr+WUDgvajfg7v3B9XTO6qX7rAFi
p9oOLwF48JR93joiiJ91KxpWpP2+PerrLBg+AbAAdL5N7GEAe1364bzQgiDUm9ptVbQdGxy4JMl7
IjR2kBOHlzlTURFr3YXDJik3amCV6YPA/YzDgNat8l6HqswfnwPrrtlyCwty5dGmL0MH0kQBg0uI
rUqPctNW6ButXbEOrE7al9xPU5/o8Noo+lrEdXl7Jq7ugsmcAtJtvODxDPg9MWdxeZOnHNhBaO0q
fgwphJ0ORhilXsKdTdfahYdhrAjMdMtamgxKX7s0/VGbzmgaMMB3pVUTZJDIMY6dSFhnXmqW7Tob
n6ACsOBW5xf8bJzTF56Nk7SBLPtof3bb0oyCbKVyjR2VGSSphk095hYfmlJcGCNKlPHbW1/upfi9
aZ5AKWN7geXlW0mtDT16QO8Z72fr/2IRkIzFhiRgzmXfX7mQkVCJRihgAILQ+uveq82k2/x7I0h2
oekLYHkIPzORdKtpYdWoXu12GvdZ12G1jtUxWaGmvkTtcJ3lxHJDUATh+nS4AKG+nOxabAMQq/GN
25HmXQk92+8PYwiUsrQS/NoEm8TUeSSus9SqxWPXHsV+K7fr8KHcRR66p9JmPyaPgeCAAil4D83I
puiHTb37rtzk3SpXDQrej9IsyyXExuw+mZ5mEwAU2goshUreQ3F51NXGjTl+B84nm6OdMQTDMURz
i5RLZqo9cPXPJKAa1Hiaqp+Iw406fKAhkMUQCYoTR3htEZ80hZVIxILO8cJevn4iYHp1aAuqaPJB
JeY3gXW2l6VhiMpUpo1bUgviJTFupD26yD27q4zyUf0DCOdg3d48M9fEhUnGXzZ85MtKBZPQjU0P
LfBGXH8UB7dDoJJ90MV+wWkzsg5jQgOjPo1Sq8TWukI4SGSc/NZtf5oGzfGKoR9T7zg80L4y8E5d
h/JCQ9qMIwR7AsRU0E4ytWEy8UAvAqWaybR3kc0ZrbSg6BfxhRiKl+qSfO30ymAGN3l35NDReowu
A+ZVTHK9Cvhh7F1grqxCgKCV7pt5uW79BU692TGdGZr+/Gyj8J3gV0VDerdrVmpSGE20bYcl1qOr
Nz4eEOejYd5UWl3jjq0xGhq/+NFn4T3f3nrXeTTGALP3Bo9XwsiHAZk3eHXdtWYwOGiLQNkT3Ljj
XffcLbz3rxcIPAaTByMCKuMY3OW8SUKbxKoX9G6eh/kqkIt411AyWNo45ECmC0s8/9d3PsobaKBB
wg69v1DXvbQ3enIESEbVu36orpv7RPINz6vtdGitMcaG96OlLvDrRQOAAdgMAWaRvmN7sDsJNFUo
xvVuoulIm4Zo+Y4zdcnKdWQBJoTfwAKy63Ba7EUwJGCL1EIZE9mV6qZKUs0BjkEwKSliq63SYt1z
XLxOKsQW9ZD9dFo72GGvdoYPAQ4bLE6+gRaTzgFEz7e1uE9Wol8tJZmn6b08j/hKyI2KUyZPQ3P+
5fSHnRzqJUhrXb2ghq6HJgHqkKeapVEn0pdYAOam/twas9i1rteyMODd25W55dfyWqqzBeDo3IAE
Aa2naGyfVAWY/QuFUamlUjy4IsBe3lMoYxsdFPGZ8MfbZ1O4ftjBO+OgSOjmx9uFVU2NEy+UpbQd
3KDInSB5J5UDBXcjasz+vnpQfbQ3aC+BRi2oDOHYvofRMfVXkb4D00GB3uPuS37LQtXQJk6OfuEp
fe3+wMPxW02XkQlHGeFyXSlUwvWhpINbxv4+lAEF0cvBKINsibV9bkmBhtcQWCIliyN8aUjJW1Wg
XDO4o9bc+VK1FtLg6fZMz5pA/ySmGfUEGLo0oXKgQ5UoxhLwAUKWjAf3cEkWxbanhzh7FCYsLC6l
qRGWhYYNucKXlSIPbu5BSsSDX1j5Kt9YlZw3ZtBqw4sc1t0644LKTIehtiG+mm6bqqrNtIkE6/ag
5xYQ8Rk07BGx42AyYUOS0LyoIn5w5Vq9l7Fxkja9B73R6raZGXc/CfLyCti4UNlmIV1JomJvKGRw
QxocM7BixGNmV9XHsMQ2NncuFagp4XKZiujsO3+Ua0UoxXh06y76rmLdyvCTgTqRJYz6qWzqpfLM
9bMNMf2ZQeYENI3gixr1YbBtVpSPTL74krJTQgDcNgTtS+zs21M58zaFRVSfwKkC1D2c/uU+HUHw
mKYAKrlptOVb0RL4rackYDRrDB9htS/9GVrJGUb/XiXRps78hVBq7pygGRGUilPmCO/kS/s04ksR
XJajCwzlaFaiX6xA8bskRnCdsMfFpgJvBsenq4iomOM4VAGXlqGK5IUar/nC6garCg2hsbxUMaJH
UV2haRksXKuC01dFW1riKOzA7FOjNBvG71RZR2m5rRrxcWH+rx/O+DD05YDKE3zoOMmX40+Fuqky
GR/Wc/cKYCyCaAacLZT3/JNYOKH8TpdyvHOHFBMBQBGg2eh8YuJKQUKpPJbEEafHtzlPdICp2GTJ
UgQyd0injlyQaIrgz2eLXgJ0WfuEjKPb912C5vII7BVaWRlKAAIlGvy5PY8zLzI8vsHlhAwVNjIr
rtcERaz3jU9cPm/IKg/jJy3hZJP4YrNPsyhdpRWv2p3ULzWuzJxYGAaDKCSTkY1l3yKAO2vSUAcw
/ChsqxNdCdQcs23zw7dvt4c4s24Xlph3SEpSkS8iDFFPs00pg/ID1JLBoD7cNjM3IBQ7JiK0qZ+S
dQhSmox6k+WDqx0SE2ekfD7msikGZk6M25bm1uzcEnNbDBmIb7wclqrY0ZVvwAjNirgx+reJdqo7
57a1uXEBNYRND+D5NbOaHxSERno1uCpJbDXwAcTiLVGzBg2K1uSYFSiQeqfbNudGiKBkgmKCEueq
awqy8aDkTQWMEB0JkjugpRvMcRkIKp0uWgDrLdliEmaJr2leouPuJSa5y4HjB02FsMsXrMw5UrQK
AEstEFApgCPo0l9JTa6mWikN7qADgNjm9znNLLmPHC9SNnGyjzi7AgKFPsghXWVj88wh4+D90ZU7
IoPq3qzcQfvTjl+3J3rG2Vx81fTnZ4Fzz/GU40I8g3ofHc9atxEiEOOAHywGcfBtU7PzfDYBzDH0
NBxCaHkOri9IiVFnqPoIPoQjEYlg50YUS7ykiDvzDEHJFeL1aI+Hk2HfO0Pmx1EyhvDYDXE9f1V4
xNaDTZd8Qjf89ujmnMxEtAgxC9wM6I29nEiPH+OuEvPRBbiuXVNPGxxOQigYiWO5uW1qpqwA+CzG
NCmvTu6T2bH5oMBvjsXoxsljJTyn8XeifjX3WmSF411TPSfcS1bsmtQCphJMdtHqtv25oeLhAaQi
+mOBy2DuQaJxNQ2SAbMq9fEqzeovqKX69lhDveC2pTnX86sdhitCw33I7E4B1H36wOPGpb2ZHsXH
fLgXd6MQguDA8YOlDTo7rkmp7B9rzAat+rHwuVwZXblE7bEDSFgL7bL1F2LWa9jdlI3AxY6WCkSU
6OC43CrNgAe6L3GjK3UW1N0J0u2Fq+tvWVUYaQ2gV2FH8rrjKpNGf6ra8pAdiR880YjibVlvSiEy
wP2fFKYw3sn9KSw0I6bqQckWgpK5A4vsKxBpaF1FBwizzl5fSr0me6MLxDYxxEp8aEE9b3ZxxZt6
EHZWDTJsM9ea/yJLhB4DZGyQF4VqCpv2LYe6qFVw57nqK9QOJKG2NB8Q8U1a9lb6cnuLzSw6Xlko
eeMtCSw62zsYo9NpQPBH3ABEgjYfpLxRNHloV21SrG+b+s1GMDEnylxQ50ZQhKSbMk34mbONIp1S
RaW8q6n+SUlIauUeXs5JzwvmOFQQEwTXuNVXHBr5RwUMlfLIO21F0rUPR3aswj6DCHZYGWOrxDsN
r19H7TrqiGHoG1Wit4dIkDJLS/gKAg65ZmdVCympUfH4V7HrWxvZZtEGFiJ9SAYSHPvA16A42+VW
gn6vBS81c7OA22IKaJFyQuGN2eVF25RR0Gaim7f7tKkO6fCg1SgZaNrCNp1zh+eWWH+UBmFejl0i
uqnqAL8AAOmIl1BlB1m+5sM7NQEzGJTi4sDIJd+J3gdv12aDofbc2+0FlrB+zPpOLLSICQmUvVEP
ulzfFrW/StfxIYTPrFpCgn0JEHeN28KxODcxbeezLdRw6djrWSy6sbxT8ju1QoMB3hK0FVZqv+/r
OxVIQCRVk2HfKIMpgJ0oskWgfqLjfzNWhEO40XHpsT1VfFzHdaOUoisTbi9ynQmt8aUQbwqhr+fz
PzaYLRRVLeGbphDdwcxEK1FWqZknprqqtnFll56VvP6/xsRuJKFDe1WSYkwhUu8ykFmAYN+2cI2v
ATYILSk4EqDrQSsaMySxr4pRyzjJrftNr/zU0ktjSMN3C+mXr1KwOee2vWvvBnNoGUP5ZfI6hLlA
60YYqwAEfS52phNm9326Jkm9YOR620PRlUDdSoGLROGVefpA3q5WYrB4ujRA6/qQNWDlRlVp4ZhP
M3O5GUA9AOc51ZLwk8LkW7g6Vf2cU2S3cZQSNPLjnjO50K3k1yc+WsJHzswb2irRA4IObGQ7VeYp
kMSdX8ehL7tKme5LQMc4KxO7f42qhVqdiuTRJISNW47db1WvEiqqNYbkFZUDkeoKuhkNWGAhC7TP
+iC0FWnUnDKm/JoWKqjeWjW4U8UmX5WCn6+pHEcLazkNjJ1ldN0hoYRLH1cic0VVYwRmoq6Q3drW
1FeOGKX0RQE341a3N+a08S7toL8OO0NBDg1UelcsUs2ogJK85t0xsGQiGvmX0jvysNTicL2OEhDi
iLkm/QH01jDDCSb6oyFVeESQZbICnRokJCtRt5FPq9a3RzQT4E22pnMtog4IqA2GfOaadVyhRK5l
3uXHl7DWX8Q+sgWU1mNi0dru1NBs1dpAy2KjjYBdrUJFWMeSkeebkANA61RJVgz8Tffn9nddsVug
8IU2XmzkaabxjGZ8QKmA9j1E7cqlINFqwATa0oeifK3L8bNreLNEzjLpQFbrE1OM7qM8ROHvvipf
ckJPJZAiSib8EUdtIfC8Ps7AQ0mYKHhDZPpZp8F3lFYgOhRcntuqaW7QIYe8lalVgZOPzz1nFMOC
d595J0wmYW3adNM1erlAPfUzPsKfuOlx6FKA9T0rypPI8Elscg3eDSTSjO6u1A0lFu8DahM5Mr1O
3fhVu3DMfpNBl/sftEbgB56avsBNzO5/rczjjg6B5NLK021BjVOn9Ph+3Q1l7eZSQYwi5zygxaTO
8LRcWXNAbKMPlXY/C9tj8s5XX4Ljzk96bQCuMsFkXNWp4nOh5Kp8b8iBrXJvDTqway0yeDAIJ3eN
SXYlhIhV+7bl6x2AKTgzzLyWSBOrYi1hCmK9AKfkkKPjJUUka6b6losf6mAh7prJ2IOXGVUPQZ4k
uwmbyvY0jgcIqlLcYJ8Hp3agIABfcW6EFCRHjazJDJkatS46pFiAXMz4BpiGu4Pgw9TRzKKhYzH1
OL9rFVdUQyNMRUOX3qkHEAucAwmgYpyAZtKpClusDf8LbiKv7AJKqV6xHqRDGG18P7F1rV/4rmtv
P30WnD2YUyD4xuIzBC1sskiiisvJwlqsN4UPSuyRt7Jcdrx/D4LlZZGHHAVa8SVsNZbXtgt4iYry
oLotWmDLfQWe1CmbGA1OFD0OwP/eV/SQS5sgGnYqv/SYvL5xZBEwG4LMCdb/Kj3b0gwlEr1T3Ua0
KWguFe+xgwJd+5h0f5LyqD73oMvO+mg1Tn1gL0BuDf1C+/x02zBH7eITmIcSQR921YdUdZXC5DlH
iJ+BPUXy9KA1uwgc4bfP1/Xddzlg5mCLGj9mHDeqLsJfxaQFJJvUYgCWRMuXAvZrUC+WFgUivAPx
ykTilnmc0awZgyaVVLcP0FRZPAcovSk7fgSWW8qbDbITEYAXqpV4h7h9uD3O2YU9s83MKrR9IrDT
iqqrq6uweMi9ow8V+AXn8XtCmbUDskPEMQFpIjq7p9k+u90BYZCzOhGjo8QR7JAy8aTQ8lWvAw9C
VkelpUc8CslNKQLTETbg6z2UNd+/hIVflEaETmhv3ZM6/CghWPPC6TpUZVBkye6itAebQ5cP0CrS
8T/7VkYS9GV0YZB56yaOiGYWYzJqEMsAltfqfKp+ozU5LEyw9eapGfZ89aTJNH2VgoH7yMcpG4BT
MKqrSExxu8t0VJUtCEO41pGkAmlCPgQm0OQyafpLIThv0rhJPpqxhjYRGD9AVip6kElKKgCRlCDu
XyhpPWplodKhTVPkUzOLRHTr5E2pZmaspPlrpPYtIjI55x5S0HmBIwwFUtkcoCOoPfQV3u7foCgX
sQlojwwGEODDZ5XSOjP61JOzuxG+7qWt2wQk8mjb2Md8kpRmUXmpBeYxCnrBVkt6UGQ13H4kog/x
KGTYakvB3MQWlUf6qShBnZp12qH40gpCrq+4UZb8j1Qv4HFIK+elE+YS+DWHNO/Ep6GWkv3gAaG2
kOtnzjnQP9gkAFbB0fwSXzI7MkmU5B8VTfUnFTpTSzpzfFZ7sLEi34cKuPmvTsA/9iaRi8m5wurl
3hzqHjk4QYXcb/wE5g64060GwGirubftMB7lrx14MCQvgSIANd6lHT+sPV8bdKiVSj8Bp1noSDEa
gVt4F8xaQaMh+K5RxyIy8y7wpZg2XZPF+7wGAWD77UOr3B+/bw+Fufn+DuXMyPQRZ8d5KNOybEeo
nGIPmUP5Q3KoYz2M4JOk1ULgOn3vmee4MjX5rzNTHOrnfd1jPKgMWdq+hezE7bEwD6krA8yyZIhU
WxLl8V6h4gsfECNVWruvpA2QkGZApI3m9XYYQSv0tl3G8V7ZnY7B2cC8Ptd7P8PA/Nr706ixIYf9
nxFECTifSwTobOLrr7FJVAOQEpAcs3u8AsGi6msw1jW2FLikN4nykKWO1t1n/ocGjlxtPKhqYBTK
wSevPrpxcw6aBMm/rH5cfQhz1cmFLlCJ4kOKECgT4UlQYqMYV7endnbPTMyqiioDo/QLNzybWj0u
cup32J6871tqGhhBoizsmtnVOzPBrN4ABRKF67Br/Dq4AxLKUqvaCVTpTwqhutujmT3RZ6amDXw2
Gq/MJdpNownrHwi9G0XwvRhNzNtAegjwNxThWRy1XEg8JbSJ9xXJTI37rjRQ8S9xsi8ZYdY+0Zu0
aHHe9trocl4MnbFDN6gLszXrmoC3+d+RMLcHBdpMQsN3vBdStImC0J878TnY58HslPtv/83K/DJ7
otgObazLlRFIN/gQoMOs8QhGqqdClYxqqRltdtYQXkCJENhT5JUujaD7lHZBAakvtfYQZ8m0W2t9
7jkNoCcLm3rJ1PTnZzuN5gnPeznmzsuesza1aOkO8VKdcPZwgr0b2ERo3kHG79LIMBEBeCKN93Wl
PtFR++Zqb2EPsLmKv15G/6UF5dEv89t4cjaQVA0UKQWNyh5ZzxasaN0dL6W7LE0sv2mdMG0eGhxT
oYsOXBGbZWcrmR/adRhYsejvqeIt5CpnJ/bse5g1FPi48wKln8YMDRQKVo7vIn6+vRlnPNIklYW8
CJDaSAwx91iVdRhni32StS3eylq0UoQit4JEHQxKljqz2ZhlmuILc4wDLAQw5/o9lhEtECCpgLug
n/xInjRCX7IKYgvJJlY3XC2iLz21syKzwiV2h5mHImIlIJ3Q4wIl4yvJpt6TlGzo8NSJoOpeQ06G
awHlGe1AiB+i3g36f3+vXBhkljFWAjLo1RjvG6BCjL6EGCj0w7UFKzMe7MIKc0BqRB1SJmFYQ/6D
aKNAn+GKKr5RxPbtHcOmdP6u4dkEMv4L74w2anKs4dAeA8UtQmq14gF8AvJDjLMi5YZXHRoIVLVL
0fX/YRqVFRRyJxybeOkFJJJoJAbKcR8qjzFuZ79wkNshUGPmQ1uTB1POEdgPx14R7vACXHh7zZxH
TDE6NgSE3LrI5jKRpyBDBnLL/dilVtwgugMLTHK8Pb0zD0vk3lUZdR0VPPMsybtWJOBD0dpoH/4A
7Fm5nrRLoNmXjHskLPHK/L5tjuU6+bua/7EnMXFMWed+RSCXvA9Sh2abYB+vAySLrJbekyo2kgA1
2/daOA1ZAuFC25e+q/oPL997iZnJEHE3it7m77kVzy8EdItfxlz8kHvjm1jGTCgopwuG+OatcJWF
62CvPxYnH/HmSnP5wOZAk1maaEBCIpWQh6nRcw1qjTd9c3uqZq6giU8chZMphXzVt9OrUYNU1hDt
C+mnV95zbWEpZk+whH8g9QMQPotB5aIWmy8g0V7q+V1An8POEALLl380XVjIrLD1ib+rjlqTCkkD
ZKJYUstC8PlGCOVoz/NGzL3Q1OKlZ6EBeRPwcGJ6EkQe/YXqHmkrEDc4WX8fyE5ZtRaH57+ivPcL
+aT5D0J0C9oZlArA93N5skN8aNDr+KCWbPUOTF1WfAd4vuML7212TJJdqepGp1lZsQqlJ8Eq2vdR
WgeoJOhoi/wvFnpSrcNKQDuLlRNU0Rg0DuEY7SfNTll+08OFS3f2jJ8ZYG7BEd34wBtjJ3n1M7oe
VrTsN6K2lcuvStLeevEZ5KkLY5r1XWcmp086e9vwEfZB0cFkljxJ4daPkDBLROv2xLGV9r/balKh
hnYV+u/ZhB18Zs5HqQYrRZTbCQqOdgw5FEcgAe5avWkc6HOCOJX0sRVKnLfq+LBbuAhnJxflVPRb
IMl+VbNOFVrSIODgQIsP8QW7yEbcmpEY6PjR1NSF9MzsawLnCPlJBeqrLASxI6LnpxDW3A+SfA9v
ZfVIKdZ0LXfZNn7oCeSJb8/xrBc6M8gcFI/kQSX2yAd1zcEfEUBAwve2hdkJBA/jVCNXNDBtX26V
OCx4OdbCGAiTGMS9H2lr8rWZfSqx7WWFyclLb/t5g5N8OZJpCk76pcGoAMcK4BTRXpUD+HFpH/Wj
LUWJ7afQ6JUtidiBtESCzFYD/+5VhEfAaGCgEgs3KBsgpSI/iPdBQxNQMKBHH4LWitUKibdK2143
IPI0WlwC7IusgzdDHarjoPvhwn6dO5k8AKwAd6Kh/UrOUcz0JoxbfEdqTIxQpvByezlZ6OPvQM8N
TB9wdvR9kaN8jyYDMKCIVvrh23TFv6Zr1Qm+GmKsTrkZjfawl1fBEdB5kBjb8V20QRG6vl9iKJ11
EOffwrwdgWavkyjAt0wyxCs+JzYv/nQyddLKrdp33tsHyYKznX00ntuc7t2z8fdjx2Uejwk+DIlR
vB7GyhpGOwstingObgHqa/+yC/OfKVem0Bu5JOATLk1ST2+kniTIWcSqEZQ/gvJ2e1FZUq0rC8wh
zStOVOJpItGv7PSb1mpik9+LoRNuwzVYXde1Z4TL5Cpz3geghn8GBpzT5cCagbSVVsdIxHVGJGUf
ArX7HWm7tyzvNn0zseT7/bOfPfngchwJ+NWUBYc7v5xTv4c4AUgRqF9+goQKT5QijbFXmuI77rL/
Ie26euPoke0vaqBzeO0wM5ogS7Jky3ppyEGd2YGdf/091OKuZyhiCHmxC3wPBlRDNlkkq05ofGfR
NmVeA08wfymdcptAABX9XSXZ0UTf60TfSSaf3Ty56jLwUCDzw54UFRZeX2zJy7lJKGr/ipZ+A18H
DiXIjasSVICX6B04DTra+qQLhlzZzOa/5Mvz8NzqKkcVE+DiCLDgH2rGTdBa0KP/raVmoBqB2oWG
80lMz3+W29mIueWm5bnVzg07VIdXMGqBoS1wisu01kUHAQPNvffGIezBZaqM9LW6aDGA1mvp9+oI
aHDUTc9G8qLWx8pqN4bZSWoswowEeAAcxCDIgWstW/Fn2aEovMJKqYqMBAQANZ77Gcp/+XNWxeFK
YA7fneIJ6rHjJKk2iXYSyAQmBB9cUMP5uE466u3iOCgFF7bvzrjVyp6rLJfyq9Rkei9wEWI9Km6j
jJO20EJBEmq8k6FAeib7NsytPydv17cDy5/X4nDvtCrV+1RJUJwn5hyWfZwFRgm9N0sfcKzghMV7
opgkdxTRtet8bPrlV+vXplPdBjXUtdi47bf5t1u/DKHONGRHmXqW6EvheoAmOyjYKBtx85h0lQEy
VodUW78pcevb1ueENN43F949+B9TL1d5N0lvBvrcWVFGX7/m9KTMkIDvZUAQHg3znyAeqCMukia4
clzSyFWSJF6J4kWf9fouA1cmXLK6D8FIVgKqGNpumRLo3JLMC4yxHEJnAlCts1oLVN6ueSnHAqAh
N6yTOA5SZ2K3paWL5rpzg5gqVeCViSHZI6KrES5FuBPiVzOtlsuvXAxGmmeqgqtRPwcFvXFd3x5t
yVISBgGfFY0f7BEwTS+DKJ6F7nTRlkeoIDcVnrovZn93fYeIVhATcmV1VkYd5nZINsSmC/JGeQRJ
wNfGN1LLsLOi/YBXPDIJSMlYovwdh9LGTFUMArWiQMHbo4KaM7VPSNeDjl7ZJEmbwkk7i8etJjho
ebOLktAx0e+7ytyM9RRIa9OiQeHmj6WLtgxAlNzGS63RIrpDQdPTbX8pkFK0NbLUOfIgBDHUObQt
ZP44oi91HpL7Utao0Bq2s+WxSV5Rpw5V97MSjO8b8TwEt6g9tbT6Lp7K49CC7gTZIz3I1HQ6eG2b
bAledtDd79dtozr1XskaFF8MLJcqLbX7tvdUme2QbMTce7JcS2VwLIw4xWuvcAHxkCEYRKc6ZKqg
tADcKUBv3KluuRM4eXVfHvv6HsdPHGr5CQp8RzCeY4m0jmhZ4koIXX9w1CG0xT0vehus0mpsyqM1
HnTAXAewSpWn65tZdKxCwMJB7wAafx+8m4vU6rpYY9+v9oKRTMAZ3QyaF0r3mHDecOgwR0w0K/js
N3RGs4wEcBlskWCd162pvuTWS0qsfZxCKWhxolTK/hNer3FMALKHewPce9h6ObsPQT5IURrNKY86
BX5nsu5rMgEqae5r43Ea18hYvldOETg5+qTpFMYe1KivT7DoPgFEN/AueD4Bq8olZBxDI5idMRt3
CjAbtiH8J0ge9LO7XxwSKfSTpDu2JZkcE8SEoAUPwDqXzVZzqmt9rtCRVVZgsw8OJBfML8taBHb5
AlWDT4+PaUgwBXV8W/DfLmc4JkObTiW+a6of9eI7mX91r019u8pae4J5hL0TAFFgPDIcOjeqghQO
2sA2cHnkYMYgsVlfFkqfrGH1Idb5en1QonIKUzeBnOM73pa3Ni68zHVGFo06le6vI2QrGgqNk6LL
IUJSeI+lV437qXT6oAZ1LVBTEz7LZfdJksP7t8T2hC4Jk1n78C3bRutUbaiqo9K1wdj8WofQxW10
kImYC3anDe0j9Gre6XY2t0p7eEmTeW6qY2eiyDnBIt29aW8MLwAA0zT/kEJ2nRd+zr8B+XfvVFPS
phoL2IZZHaHDvn5X+70ms9QSleJtrBqkOM1hLVLuDMRehwNwjBmk+Q4AfR3e0bEZ9mng6n75kKDU
8H3dzm925lvBDgaxsl6AIMFexOcOyCbPqjmDW9ERfjC+oX5VmizUPMh65qsk0wguGChw4tKNFgg4
Qe8zcZbrjESbHDIC+FjHkaLmmyLXgUe3081UezsCGUTUrHXZRmEHKvdcsnEIgiGCqxp4CFyChekq
GKBxXx0dbcpvZ6r+0GIb4AkvTj1/KusmcBswE+LStW6HZG22ujuTp7kgKeCu0xrBZgiP7+u7V3Bu
wgwHsHRGVkF/kfvk5hQT3Y2L6kiSsYKwTDkEWYqE5Iy6DM4jWsa4pL4nP0A5eJRVV0BzKc298uis
f+xu2Y8qpKDxmNuOigyYIsKv4QwBWR88C1wKeCmCRjMybcxIddS6brodUyeOYjAFgT1Mk8jStQza
lmDsZkAEBIs2AfOBUyKap6GJyqmjkTaREVAIdTrMK5k3Km1rycQLZ4OR6zwgnJmP6uVZ0BukUpel
q9B9rettUTfG1iKptylquwQV2czuzDgmN9e/tmiDAejJgH0gen8oedA+M9YeaMzj6gy3iWPcLctz
B+tOX4UO6vVQgtslc5GABa7xTtTi7n5aCVw0gOrVsen2ln1f1rItLBiLAx1Fxml6Vy5j/362hcEv
cPs1wSdurIcxe1Bif9LArzJ318ch+E7v1ETolrGmPI+E7LMEhRRtwXdKcZ66tyXoZBYIU4sOw5j5
1/VggkmDOixudcw9EVxfbjdqpPISO9WwG8mXvD9VRKZlIwpgIN8xyQz0WnkE2kwJzDNzjIZCqjoq
DA0sINo72+vDEH0a8FOZTBTevOiyXH6awoYg+hgjyguQdF4FnUm/NMPrMUTf5TwG9/lt0mRJO7OR
AC3E1JWjigQUOIBP2tuyawUj2/53MNxGXbCMoZ+OQANaBsa8Btr8hAKmZLvIhsNd2VQ6LlVcI4oy
bOdm38G/wb1Z6yCrP0dC+jAc7vYS63arTCYCTct2BQfxrXmZltCW7U7hQgOUBQRlzUZZgv372e4E
sQ4a5MStjp6JTn2HR2KELppMI1a00JjUugGJH6D2eH43BZmjRru+Pqo0fvXiuzh1YEXl7iDXIVnS
gnMSsBxUU/FMAC2FN37vjS4z2tXE92la59CZlPpOala7zEyM6PrKFgwKCASEYKh/1KW4d3nbuXNK
FK86ukoZLu1TU70ZNIdeqeQ1Inrwodmrw9AWfk7MDO/yG1kVaZyi0asjqzs+KOa3wf7ZrUdiqf6k
HNxgNYIJHve9ZOeKCu+gBxtI3qCkYoxclkvnmN0ujOqo1j1M2GAdNj54ZDpMkFKw5+RUWx0qWAcH
FoSfn1nguwFeR/oDC1q/HHAyeDFaWFiU7IXbm4af1D/m2Vf1p3+IA99SC9qvUJ/h31+N0tlzq+EL
Ji2s5ma/pvuhOxEZHk+0Jt9ZvSChIEfxR1NCAc1uhowcS/2tnU7e/KLJJKXFIYBxgJ8CihG87N+w
4r6qOhU5zsoLcV5S4MKm8v76bAlShQubCBx4jJqOo+nyq6TV7Ka5Da1xDMNCG5FW//I5zgJwGbxu
1LmzIcp/7LwTEN7rWvhtd5J2Q0T7lnWwsKcAQoHoxOU4mkRrwNNqyLHVTsDsGk6IF1osS0SiKKgh
QF/LAG7ggzEaUZexs7WcHLXx0LgwXC9+jslzVj9f/yjCMCjzogaPqjKwYpeDURYdLpnDQI5AD2+r
iIIB1up9INX056Wc2XkEZfT/BnpPFmcHxeIURafUI1bY4EF5sY8QcFMW2T0ujXQ8sHdPNsGFzXrM
yzDbrIl9dKm3X2eIUvxRvcdPDxtwnvfrMXBMuIhdDhsKQM3Sp+icEfJijj9i+0Gx7zLr84fJRRTu
sE+aYao1gkZ26U17L7KKBSpUMo1WUZplns4mrNjZquS1JsEs0zPHRPcKiIsa3mLTFnPZqmoQl7Dh
gfWj7euGzLNakDCYOrTLMh9QUTq3bvKq0dpcBxg5U7cpo2Iqd1ovObgEaxMsavANcc2y0TRjCeVs
yaBd6zhkWEDxMpdwnJJgqetNAcJVDEWH6+uB/VzuyX4Rig33LJTXAZ7eugi1qCc7Hw9Z2eMyc4Oa
F/icf1JKdokWXQ/Jlti1kGz0ZyFjg6h07oH9d+enFtzwAxTlfWqtobY0kkunbHTcak+7VdUVB6Ea
K4q/LW19l9sHMrx09l1b/Ii9RjKbolIhtBjBs2DGQPBg4A5gbIq4W6Ddd1wphAB0v1NSf2naaDWN
cElT38xgRhzoDh4MVet+vkVwEZy7V0FMpNL0Bt9SJ2+TDs1/496WGkywEfBf73yE3Np0+tRKXZeN
EPWzPLRfFS1w4LWn+tC59FR/UXxSbltLZvXH/u61uNxCxSM5WSaCwWnQFxubIUzsVjJ/LCtdC8Et
zKVf40SNgZegaTBtAUC0AxrSG1mDXzYSblHC3QI4sUQrjtN+I1NgEP9t+/0FDP16vsEABiWtYw+z
hBqtfpQdHqKzDCvsv3+et8KpqT1qMeu0lzfLk7mt/lR7Lyi/AsHypYv2tRIskXfTwxz2esaQjMrj
Lh5wZKbNZKKSqPQdvaUJLB5iTXFurkcRnifno+M2b+XREk4LGB1w4n4fzn7p14Hpl5FM9l6Ulhh+
l1m4oRbHE58VovZaUliojJ7Q8FEOqQIIQIj2P6ovkqmTheJOYrRpDKj2IdSk177hTUGSuqHWoeys
P9P+phgeCJRyrk+kLCb797MEr6gLZO1bxKzRy+6mDUBtfpdv6AKPKu8wqH885eZ6ROEC+TuhHx4K
eqogKZsYpbYt+i2Iutf/vqjcChg0Lhp4iLjaB3k6mDTQmMRg5zhG4B0fmkOxVyLnZ72l/i+j9fsH
WN5tsvB6VNFV4zwoN48umZRhdBC0C5PoQeYAKTqGoSEDjSnImDCDr8uvpGd4OSumB7Ch/kODxaSq
7uzqCY+fMpdgRETXmfNI3BqMnVTT0hxYF6cN62z2f7bIrWa1uT5bwlV3Nh5utvDAGnE0xOxgmoNp
aoLZOqz0kBRPOtHA22I4C1lR6+O6Y/J7uN/jfYe3qMWNjOhJ5ioW0C8UgIeNpk3QX1Jly0BwqWBR
UJtVYS7x0Q/bXsp2NsqyRHsMfk6lssnHoDWsrT5qPk1+LQNYsHN2GL/FlmRfffxyiIwy+nsxFRB2
bk5xv7YHlwB7M2qev4GUPCS9QpkbtCTIO7zrLF3YtMlwnwaywdRPE8Q18XSlxlNsSnA9Ag7sxWD4
5l85Z2q56gD2lK26q5PnfGjwuCyiArDSrv+ut08aqibefIRXYbUdiQP8gwbBJKWR0L+EqwYVPfTk
VXCtPvDglM6wYeFTHu3q1kDz0Vqfrm8FSQCe+GZUXte0ZQ0ch9P6MXnJZbxPwVGJuWTiIAziydri
l8mjcI2h6hzMpZ6au4Jam4beEfU0krt8GXwovpSz6idLLjlZPt7QEJbhzlF2Z/pS3H5bLI/dQGaE
LSM8wbrfOuRhsirqVTeUYheFswgPAwYZYduPu3XMEOApxpkFSx3fUe7wmJYM52OCx3BY8wVENTwp
302CzlZ+Hlt6uqaIUKQ2btCLP4AHWdcyW0FZGDbQszAooAHmycJUgFgxwQRKTos1/NNgGHLVhZMG
SpCXUfIO/OghXtFDqqA3Nt2DTqkkktq+gGQNG0YsOUi9oV4HriwXpETb01Qhb1/dmpUP0oNH8Wy8
zYetqb9Y1AiSGHY7SwF9kgRQdcm+EqaQ8/DcTEJjT8viChvLXQK80W8r+6sOy01XPSml5ldjqEBp
rxpe3NyKer3dOTVkyBQmeiiV9Ph4fDNDSlTsUcGC/hlvfebS2o0rEzvQ3LbdryTrQCf/k4NZLp90
Bka8fBddhuJ23ZyUlpK3GHXekW3cbtLkdsmKTT0tQZWFNXwbtCkgvz6fw87Hx2WYJrb7cVmqkhVm
HfOpHmVnN/sDH0flguWA2w/OcG5UbafWqroCHaiq+IJO1GYPSfKUmDt7Oz8pimR3iDKXAe8i+OuA
dgb68+XCLVe1IeaCaFkyphutgfpGvCgLAtPixh6c0h8HEPRhvhNen0dJYB5b43QGsdwEgSvW79gl
U1jCQt3aWsXXFCjQ68HY+v8wp39HyadMt9Ob3C4QbMp+u9UpXiR/X3RVOJtFHk6elwCS0ordR2rX
t8ynxEogEEx8jUguk+JEwzxsWKmPqepffi8H6jWOCsOc44Iq4tS/VUl/26Qn+qtW9jqszI2tbsSR
CtW00djbMqyu8KPBHQU6DqiEo2p0GZ2h9qphQMY2wGVNblBM0R7gAhu005/rH0yYRc4CccMcc8Vs
CguIz27+M5qBfcxJRAe/BAX9fwvE7ba8WuZh7TGi/EcKsxx/CTOQUCTPNNFBBzAGyqZoZEKLly3P
s4NOb528MRqMZq5eQGPP6Imkb9fHIVyBaFoySD0OIF6mwa3TuYGTDG78keJXgRbIrjjCL3IWgBvD
CLBMMesI0NxoIewcA7gqSu6f7/SYD9v0LAZ3VCuqU861gRj13vafTL/YA6i9v/OiZvcHCu9B7EOw
NeqC3wSv2yBwg2dj00Zv5k6R/BLhBzv7Idw6V9e8zI0FP8SwbvL+Vp02avv1+gd7f6NcGyy3xCF9
1eW0RozuCMdYemgPxWv6y3ijsz9HkEXdjIHV+c2D8tXdteEgkSPgLZ2xFnF4ng2RW/hMZLHSVoQf
ImeDdR+sfrWHKEEFkdqD6Su+E9QbIOYSP//WRJ2fYWN0ofYl22hb8rp+039WP7VIu9HxL9dnRphk
AMFhMgCAMPBaAENVGPmgGEjWr0ZoAfJ41Hb2jZPt/rcw3ATYuZroSYswRbmv0pMxvXWQiiE7o/0N
VO2/ZICzMXHH7Dp37hozYLk1Jz7EqaF6GUyGpD0jXLWwyoFNH5SmoWVymWbM2CsVd0AQJ30Cbc+3
lW+0k9lkCcALWDhnUbh1q1Wgbec60OoOvk02hEO8M8zjZP0YnRe0XtveDSCLVwC2ChXP659MmOTg
OgbCIgDWkBq4HKABD8sMhnS4rGjDvE1Ww/QXt9NCrepa4reuIQMACzi/GCxa8HgNv5+3XNYz3aSH
D7iLt7m5hkMLJpFfhsUQWsZpagYft8+gw2Xfui8SNG8KoChMycoR7oazX8DlRA0iaRA0xS9Qg8n6
3sE/Nyfbcg/whpPLLoPi+f07Wm4BeXY64SURIyWt0ChJ/8zFVyWGBkj+7fp3FF1xIfShMVEfhgfh
d4NjAdvX59XRek5hAO+E1PlOsuXOSr7ocAfXW5k/hICQD8lvnIqsTAXZf95VYdYt6CSVKQAoXmfu
6QRR197o8yiDrwzkxIoK+lD2usETP7sZljqNQN5Tdl5Phy9T0RgBMwvYT32sPNZe/EqcakC7HBVr
CyY+AQGv1CcQdojGagC/iAzuvkg7Exil2Tu5WuYdAGNNbq5PouhjQfAfckUANcMoi6NqlXCJoICQ
lkfFpRtUY+HnkwW9WkSd+3klE8weLIreOT545eqX+w52ylNhQ+31aOFw0rsoIa2vqJvr4xHWbhgy
krF8oBXPi2AwUmBMUySW+dfwAm59vUWDcsYNE5qyVJIqhZP3NxavK1X3uZkVOnYVCvOk3Vv13tJu
VEtW2hO9UKErhDsZ3nMgrXMLXTVX20kYrn5N9DhYpyUJG3f8YZI1C7x6es2LodxoXRmYZgVBynGJ
JHPKMiJ/yTj7AR/G2Yw9eCFAmTchyjjgvzzqgfd9/JmMvjKF479UdCBtBNtQmFoBJ8AlKx3Gf3UC
s+1jVe6AQF02licbkXBKgaGGHgtotWiLXa7FzLQb2k4KclQXQtFthf/bpjRPqXHvfi+IP/64PoOi
ay+DbP9/OO60y+cyA54bKRFN+t9d+aTF4zbRm8iu8rDvJZcythw+fC2sfHTebPgr8SIHM0yAOg8e
CZCBgUfoRvlV0vk2d28sN/8ClOr3GXr1/zA8ZkyB9ckgw1wSWWKnHWk6Vsei6sOkPdgD6GWggKD7
lxaSk4x9/A+jA+AIVCPIc3yQFu+GQl+0Ahj4uu02rdJEau3t60Z2Zgu/2FkYboE4K6pSVT6wMGAI
1el2hM4JkEWhHq/7DIbekheksA3CEEuMNOiwltXlilTTGFqfDlhCev1t7nc5BCw70u1MOE1aatCR
eovmVdo+99SUhBbdDc4j89utTNFCtevqOCYhxMRDOK1ZybztqbLHhwm86f76ahF9Qeix6egO40IE
s5nLkWqlkuutCeqERu+JnQUkO8GTTLJMRN/vPAg3nfYMXwUnxjIpnV1aa36e1+E0BF6xHSoZpk84
IByf8G0DcxXQPm5AdlebQ2oB8WtXZjBqCwlWBfKXsNWQDUsYCkZLjOOJEfDyb85KNWcYJyxLY7QP
ubYuYa26NzoA+5I9zRY4v89AY2AMRLwE0Ki9HFRtLPa6NDFQvm4D17Q5HNJvKiTICpn7uWhIWPQY
C9YCsha3HBpSwkAeKvnHpdjXENSFCfm/DOUsArcW+oH07mIAKJ3SU11EIzzq4xsiq96LttH5ONg4
z8ozeaGOkIbEODJro6xQ2R8fVNNvn9yYRO4wPl7fRMLPczYm9u9n0VIowg8OA7TjKThHa2aAKDk4
wdw46cZ08KC6Hk4wOKwDeLVqIPfC1oELZ+eTBe8TnCk0nf1l3U/2T4hc6v2etLdVIUkQgrGh6A/8
5n/MVngRJq8e6mYaWEJqdws9gg+e2nEwutH1MQkWHjo5OP2Br3zPRpdTWID+kBCgyo4q2NCWG7TD
3lJkG1aQhy6CcBOH5sJsGYwNUJBo6IJlPEFqm7SQXJFkcVEg9Nng38vk+5AdLkdjLNa6eAX2KzqH
aWJGyvxiK6U/2C9AG0tWg+gDAWQLwDeaewBMc0td15dKyWMFJBRtGxdRXu8h8LjKHN9kUbipcxqr
0OiKKJW2twhkhXy9vc9ll00B+AX8UShXAumPOhEe6JcTNygttFK6ghwrHU1d49F1UbEaTJz6Tn30
qHk06JsCwJmKXnZium+Fam7TbYyWRqodDCJrAogqI9CSAd4C4kJMdIF7JvVk6YkJAiP6UVE6p77r
AkaqdCetTvw0uTPLwPDCYXxOPALnSu3P9U3xLifD5X2EBy4XOGB4VVpcsjSVfpkTCkA3KTJYQO+n
6aZVDl2qoOU33uPU2SR0QX2GBt08qIFFnia1hXvAabYhqnCwlD+xsxmK7TTcEmB6J7i1GH8IihqK
fsj0bdXDuVpy1gskciDnwMAGYEaqwBRzU9ZVqjKkKwV0H6Y5GXondrIrPTMAwScNnN+V5TfJEina
GjjK6ONXjapfZ7fFdNLm3KfwfsFz9ctEZS9eNlcf5lI30M8HLRtSUdzSUmd7xJsXIG1Fr5NoxiV5
25htL2kbC3a+q6JeD4FjgxE92L+fHQXJbHap12QApJV7FcLGxiveS55zJ2uBC/jlwPmjcMbeMUx/
mws0aDE1rQ5qC97XdNqP6S+H/CAQxqmNPCjVsJvWw0yTL95r3v2BORlMj78O8FTF2eeoxQ7UdMl3
FyQI1ggBJRngIdC6uN8zYSk4gJIzPf4i6MvhbVj17Zo7D1MjS+OiUFB4ZC6kYI9hEi7neIyzNW6Z
l0GVFaGb3uhW7tdzHnhEhpoQR8LDBoQdfNIPolXmmrlmA9j/c+9tp/a2sZ8XGfBJ1DWAYuffINzl
Di1chUxDC5i/7sJmyguU8qfiksBKrFtn/k23uYVqwjJuXKP/msY0TGGuZIybBPVgfE4gwZRj/3kg
HWwnGasVrS1GW+E+Z664NvxeAQhcu2ct3mTT3m5+zDL6mmBPXkTh9iRRG6sHRxCUgG2zkyxI9gu5
/Q7LRGBpQMdDoYmnyFvaSNc+BsS2p3sQQau95R069/B2PUUL7i1Ic2B/45EIdi5fv14gr4TePgTo
0Ad018YHlsuPH/4hBo5DD80dF0hr7lJud0D6w68GNXL90VqPVQIWsIxOIFrpjF36/zG4k2ZRyypu
O8RAcReASTPIiw32OtQvvfD6aETfHMsKt1cguoCr4lYWEsXY2CnAoFl9a2bQH09k0ruC+7F7HoFb
VbEH/H5VIcKy7tQZgCpvAxUo0AZAjLAsyXCEEwdaNpwuQGoFj+YyGcEWGRM3AiaUPVhZtJgopu7T
6PqUiZYyVAbw91m1GwK/lzGA6un0JUYM7dlxf8Lxb3hqEzA+JbdW4bydheFKmw7B09MZGNLuRQHa
Ez6DUINXH1XngcpuCYKyGO4IMD5iuBtgPrnlVuskcVcC3DYp6RfHpF+9RL0tbfRf3Nx+1BR1C+4+
CCzVLNmvgs91EZi7LStQBimzBhlHT+aQmjrq+9SHVKtvqp0kAYnGiGuszjwIAOXmK8UJbOwSZYS+
6Yo746rdeNPv5guzsHsyVBqUtr65vkpEVwJ0Df4bkH91oJYyFGWPK0Fct9qd5fSwjDdIcZvMfRVV
3ZBvulLv4ZungT0RwwPKAOok8OZuCTIIgfnTmI2bBQX7x2oqMxsERYvUGx0ikRuYjs2ShryoyHbx
c/mdA/FVw00gwOpWxjH1ntI2u8thKWvEh8zzKXo3eZWEw7z4rvX5R63HUg8WNEBZH+whCjATCz3F
TFl4Cfba4o/aT1dFe9VWJLlbZ8mZO4aYexCuRK6L9OBxmyompHUaHZcVg0JiuI3cvPdnyw0hlgrf
0oNRHRJ40aEnGFCXbPPU15wNaX+RbNfHXqg2W88O6hnlY4iUL72fe82zMch2vuidc/YrP6hz9gtN
yrgewEepopH+QMXMX5YvozFsFIjkAgj+PZ3WZ9Ld0PHWGIq76ytXkHiAaX+3p4T+AJ7ol/lNXxul
TQtcs0qmHHZvxyRQ4DM6Ln4SGyFgrf9jPG7llc1UKOuEb9JnR3CMfGMybxLvpukrf0TzT/mncEDj
QSEdPfz3R+/ZmyBTUncuHEwuJEp9xX1SDOrbzuQrMP1Q9MchoZIz6R1f/mHRvQufMHo+zvXLCW2Q
zIi1wFzGmtD1HQtQEvPMT41+3yl22EBuzyC7hTx1ebcrJ3WTxU7gtutTtcQ3sfZQrcfGMCCKnH/p
603tbRLD/Xb9k4vysIGyEi4CaFLAW+vyF7p2mzhdBhqNPo7AZygg9utOv2n0JbJXY5HQ7USpGFPP
ph9XbWBQLqOljTPoNewSjkVdR2ZpwMoLmx2cMiO5a6nlU6r/WYm9uz5Gwd2QfXMAlJlgI77DZdS+
J1BjAkIYwkmPikP8dd456/P1GMJ5BG2X8buAjecLJrXago/f4v7p5K99bzNGA5MqzWQODaI4eAhA
Eo7hRAAWvBxLXCXdf0Rk9XzfeIsPH9OADBs7kZWz2B/il+55IC5fKjo1SGLjIkrTYVO1yePs3sPB
ZDT77dzFkUGT7fUZFFyuoGkF8BS46gyAz60NgFvqsX9H/8ZPc2KeiHlSx6BxnX2ly+TuhLGgwoqO
OISWIF52OYvwpR+TXgMdw81MaLxPQ1RDrrTxbvsi28G5S6ZXLDxjUYT4b0BuCXZxXy6VDTx1Vv1e
lU2Zmk+a+hOODWE9BHNyv+ZmGGObQ434H2bVRguSyVHAxIR7s5DSGylsdcErJ2Hpm0awpGEle0qI
oLMeXl8o5oBzB71S7ttBitmiuQmoZ+d4yW5UGCyetmvorIOJ9pKrbIkdlwdStMnBtts5yt3xPtUS
72vW6tZJgzaCJPWK9jy8c1k5FpAqEEcuvzB1xtRrywlYeQqOhffmdvdzIrtZCj8r2nWsmIX/gPB2
GaXtHXscDA0IInO6nWBIWM9OaI3VXkts/Lff6pkXUsXcW8N90a+b699WPO1Q02H8C2RTnlRKVoM4
8+TgoZCUcH6L9TFsl6yM1CbF43FqxwCprw/MgsRhPswuOE8zCXobD9dxaJSjusJa+PpvEs47MGyo
MdmogfOvSrWa6zKzGI4MhslF7vjr8lIMMpVr0f7Fl3U1CA4ysz9u/7oeoUM9MdFR2oYrwB+Rmjee
H2dDvm2H6pZW99eHJQqIIhfWEZNxxUl++aE9G2LF4wg+Hs3tUzX90FRQn0/m2u3trLi5Hov9eD7z
nsfiFtXq2fG8MqIVTZkxrB4rUbKYjuRQFK5d+EICy4j3P17N7KQ5uw3VpltOiYc9m3tts4FgTR6l
qRtvoAkHJ9dlmneWOiyRMWskssvV03xC4u64uJW9vT5g0VHDKFHwD0DXCd/z8pcYdbfYI3jYR3Nt
oMM7AnCYQBh7MybFHJRG2sPCwHucsn6UJAnRYYprIASwwIV18Aq5DEySNjXzGDM9Gm8dCvaeeaJD
Hrr/gHlG/ctDGNQm7A9OEI1e0NmMMUBAhnDJcc1ihz5BG/ZLInvQC4eESpsNqKEKlUgu3y8jDgHa
4GSzDMB7u/5UGLD+Ld7w/JdkH9FOR7EUUCRmT4Wsfzl5ZmPGE2WEhap7AEnfz+DypVfLP+QTGDcZ
UP7FykCt+TIKKOUQih3RY61xSz/hufDUG6mzW70k9q+vQtHM4Y6IWrb+Dsnjtrhep15iuWiw5iyd
t75T387lLyuVPLeF03YWhtvdy0rGrHQh8YgOrp69JZPle7Kuu3AorAuA5g+MBnjmEYD+Rf+OX/S6
+zRuQsjuOfCVS6vX61MmHMvfOPx7Ec060rkEx19GO2ZkncL8oykk2UGUDvFkRxuXyaBbvEodElNT
4CBBOtQMSCVVYYzFdn0c4vn6G4L9+1kqnBaFKD0BCLOJtyR2Q1O/A5FQ/QcQOR4Gf8Nwa9nF/a/T
O4ykBNJCexq8my7+c30kssniUuncdUOdgFF21FLXV9o2SFRHkjTFH/3vKLh9HwOZopgtk8bWHGg5
dmnogmwG3fh/STAeLjc4cm1QHnmPD6DPvcSJEWgwi42hvxoF+DHu2/UJE316tAehbwZFR7Cu2ISe
ffraTklSTIBEYTt6zgu1FB90n3DOe8kyZtPCn+pMdQyPXw9IaT5dZnazxKsHgUAbN8PyPhtfwa+v
4TSSKt+7OYm0+dNXFuDAgYgCcA7//4BHaAugPJwJm7OYQfFY7laX+moCLL9e3Ezdj89OI4hrIL28
S1YCOMCtu2JuIThCgBegBEaXb0t9bKaXBFpZ18N8vClA0hmlCqYvrOFrcclTKfV11TsUqPRtFmFx
R02kBaVkD338UgiC6zxoEPCwMXn0t1o7led1QIxM0Pew1dBVq003NjjgFsge2QFOELgsL7vrQxPc
x5hcNZQcIcvqoHrM7SvLmJapSlGKh3Rtnm0t482Y4twHuC1QIIFTmIU/Z3VQrMtRjT+9pxEbhUfs
akwtWNuXuyArVVSBSnRqcLjeNAZkoqcZ1FHZHvi42S7DcHnWrLPedBv2GG2pn1ebHjV/W3uw3c31
uWSJ9HKvXcbhEq1ttRpZQcI+ulMVFS3gt9NpMvpgXh4nVWYT+jEfsmDM7RALBncH7saltWueK1OK
Gxf5UpZfNNpDBeF4fUD8S89l4nMWUz8wwFqGexN3ObHo4NZeHk+PBzVoE3+4TTfw090kASzF7uft
2/Vw77YYZxP4IRy3z3p1VYndItwU1CDe+CeYFldd0EWga3xTj5H+47ZDebbzg6MTRE/Z5m3yq00R
7mXlC76X8uGXcLNb1zUQwIsyPZ5cJ3xx/xT33maO/QenOQRPb/3rcgxSUBevj18alTsVvHLox6pB
1DB52FQ+3Vlg8elRChD8mw9ghz76ZJueHMln5psUH0bL7cOxtLpWdTHvyxOu7b1yY8M0Bz42wTz6
tvpc381t8H+kXcdy48iy/SJGgCTstgqOXhQpidIGIbVa8N4QwNe/A87cEVlCs+LNTG80GyayKl2l
Oem/Vs/VV965FDsLfFM79uJLsJWxwJoWwcf9g2BM4Y/vYRTWCxQvLEucQ4xENbEEU7UzmlFOSHx5
rt8TN0ZfS1RtyqYAmUYPe5oshKVSE3f7HJD3xiCHmki7M2oQjzPaLnpMTypvvhVvZqetYFqv2ntB
CsshlDZfgnnWt6+COad7Xn2ZnaH5+yywwmUokSCbz0giVvGEYSK47TEksI8UfW8GMHkWLv3/gpL9
oMRIn++c4zTrQKk39fYYIG8XPlQ0NDnHznqcH3QYaVPEVvVRj2iPdUHemkWG2dTSJ8tQt3kbGbiH
xwjSvCvrTIrAkrwJt/W23vRbzcpKElk83WX73n5wxQhTIcuxFhTgKtMnqLcoApbuNKSdLaYKSb4O
rWdjxCpbxjFFFShXSS4vAp8WWCKN7gSOI2ILQH9/DKoPEtCoh8aEW8eqJcgGzBRIdrbeqD1FOf9x
6pFw86B0JDW/VJv2RrkIVsXmbHN8+h98xjdtJiaT+xqP6hwH0Ra6+t7Wq+KhEGle0MqQj+leMit0
RSNleN9kjJPFHiCEEahTIPl6y3IbyvMGgNTnYxhiY+leqQ7BZ+zOrTkw7RvsIAF06685GqmkbMEb
omDCw79O+4o0w7GaJX4hdoPb0raTmqoBaTtdk1Zdhi1dHD7HackD1DiyR4jsb9mUXMCstQ1utjLr
ZY9NkSRfxPrn/cPkEWHcvqg5FdYSgqHZ0rG0VURep88xh5Fx3cRo4P84YZx9WKep3A/Wd3Y+wre1
aBvciZ1VxcuuWyvpk+py3Oug7D/M/RVBxpL2WuHN0xpc5Ub2OV9OKQ9tnsuSeHs5Va/NCuzuPB8l
ouePiDVhQ1ujtUKOfrPoQH9L3PfZMSbUyeYlypggpFoSxvUNTLnUCX2dkWWA8e2XM1ENld6XCXZw
+m+aaATB+iTM16jMfcWYtUFCHzTPVKmp84VZce81NB6i9yRbxXpkHO4THBT253V902Ouq/OE0Gk8
0KukT5TLn7I3bJJtnrQq5xD6g+n4psRcm4fh1TBpvPZ4+nBRiKYPov4a2We7tHlbmXg8MfemJX7g
qYGGAE968VN0Cjq05HQg/0EIv7lhfZ4gpmI1BAzCV/jkVSQhgl6vXH3CMRLjfhxJkv8JBGNx46CY
VX2HY/O/TjCy5gKLfTp9Rlb/ylKgdQarDwfBY1EQOkEATICTDq4V3Uz2TqEv8TEg9n15G3eaV2QY
fpq5K1aBCjK1BIRhKkXmhKSWfHwJPysjPpUTIq8BN0Qaa7L8wkhlvuJtXhyNe6++gHEkTV/M3ELC
FwR4/tCWlEDmUMm7yzvQwX7/UK0rOsybPwjcrFLzbDhQjwam84Dc4+I12p9tXqsNhyPWXU3VMJg7
JSilhrv16KNjhwuAi3NsE48K46/6NAqCugCV+cE7yjTQc10w+6+v+wIybgG/j421gBgLDbI+BBnn
93yXEjQV/9YMVXfMyT4yss2SB988bpiuCDImMI2z0pVjEGxMhezSTWW71ny57Yi2WE0X97njnSFj
BIVQOE9rF7Q0G6g1ED7JWIsn3tIkHhXGAEo+ILCUQZVnm0lNNOIS4aBsVJJyRHz4HVbCMbaG5S+A
jRwyJLee+DytyrnYhd2xEpo5cDedQm98P7Wa7KxxworRVzsq/hjPQT0cmGEDz1e53ETqm0jA6o2j
QtxV85DtAPYe6CJRrKmROsQhsumRlYqFz2//6oFzRZud9lYwGSaKEWib0c7bOd5DY9QvgqarhpMa
9wVkVPyvaTFaJsmdX2oZaNXpSuzfIodEvt7Vi8hQHT0UHmR0tYaLUp9B+0TrPxJnoo/KQWUaqNkw
JF/OZqXLgE138SQf4it0BhnankNvLFi8ZpZRvU4IokaMQa/QkSU/+caECgtpn6wiB/moV5d+pQ7l
gbGNxnXDqAnmTYDXiTfUrSjl6tBKEA0u6HFj+tiBSR9l4jd0ph8OX7wVPqORwjU1JlLwsVIeaUNQ
w26kbRbS0nKR0Fj2HS8kGQ7rhzZescV41iJ1g1CWk/aoz3u9MGZkRmz7yzHkLe8ZznayXqLUa54Y
xc8EoIP6JXg6JWuFhFvxfR7rKmkMnoDweGK0PpR9D1YGhFamR5sXZeUvqjdbdyh62Ol9YRwzmlc8
sSC72DmPfRUdSLnPbk7K9UTXuefGo8Eod1d6kR+dQeP5TE+rcPs2101P958kI84IPSAZ9nyfqUvu
+I5QiIxG964qR3UDc7LalTQ0Pj5ystiYb3PPOIp60Bn1GnB0B1e3abuhdoLU2uKTt7ebp3Aio+YO
msDnznS4xU1mhi51F+g3p7btmp92wwMNHI2Yry+S8bFFXsyLugfLHT0pJNrJukwGXD9F57XG8a6T
MSSSE1VCnoNSSHR/K+ruQiWfc47nY+dT/1I2RQYG4lC1ElnkFvWcRVFeTKHX4nu1i2ZG/dp8YBR9
jQfo45zIhq0fyt2BnldIPgGS7kxwrrx04qirv/oIxrhUbTFNgfsOydU3xdp7mJpm/Z6TZvH4gmSb
y+vwGw3K5Ct6jIUJ06YolQD0Mv35hM43mv/aUrrn8TX8zA/1wHgjCtEasN/Ys427rpxnsYSzRWBh
nBceobyS+rj0X9Fgji4LA79LMRV/1OP3WDEaWzNkfT19WtZktUmRk+F0wo9m3NFm+w9TzNlplVa0
gg+CwtubQmbL0DVd8vj42BNUVZextVscPT0HpNIyP3zZ+/Rjb3sGfaJG+9UYLn2y6WEP28cT5IHP
e2fN2PIoVNFYkItwGkDkXXWL+5Zu3Cd9c33xw1cBYuSlkhJn+HkM4LqWeFgu7f1+z4l4RzX+ighj
wONGmWLdIYjocU5FHRh2FFJ5n5PBPrHnpAiA6QcQNCBb2EhXKKaYPZF7iL73OA+nehbOOK5uLOzC
xmx0gGPSDbE7E5K4aZiJQRt3x+QcmNjtRaUci0RkNEfzPB4LTXoxXgoWug8QGlgQy9bbgfBWlzKK
fMfNx1y2fKJUJP79iMYIUzPEB8uixkF4+Srewl+0sALjC0sVsZHd+OTc22Uk/MehXn0Hc3F15TV1
3qBGfNI3KcnJLlyiwCYSfMpEoMSiBTlgtRP+fUWbM2kbY8W51unPU5cxvIpVe5iNR+zJesEzdoQ3
olOdj9ghha7eZbMGel5AspW/rgwN4TU6im3MYXEu+6fI3pJl3KEjF01/lkBWIg4uQF2sMWpk8Fzh
ZYfZ7QGDDDQDRhtJeomdkZgCS2Du1N35KFtYx+ks3cTQSHLodZQDNKJ9BNjQpYs0WyeaLgPL8939
lbikKImYb5rngLc4acQc3H4PY20mVV9hPUSAp0yoSY2eKrm2mNbS+SsTMhGQ+VOlTUkxzfOj1jUq
oGrnik+Ecz3ziSOmGCQ5i3HCM4HswiWow/BVMtrpodrDKjjo/pWRipVg5gDZALl4kpKJBqTeAhOz
29mu1LdfCX1qNodgk77cNyg/ndwtUSb8EubAsHCUKWoAVv5Ums7ugFDIvk9jTMoua7OxUmdQeqZi
os3U8wQjMoOUdUZoeLpkYc0d4YnZSHAn/7We+286jB5HceWXeQY6Na1M/7k3i5fpNl5kpKK8xJD4
M+a5pcVc1jTslEBLQeu8TNZHrIXe5eiYUHRgiM4XJ5iP5colEvCVa+yerXR5OYv1zkgfF5br6cF7
b4hmTw1/rRmBoyv787ojaL7WsRl3o3NzFD+9xu3HMpdct6EYdZBvSFa0yI3NUdUVY7aQyTKzHMox
p2MSdX3bjE0phF6K0Dc83PYJGr55TyiXoeF0WYNyTYMJrp2g7rWJiNMf7hlgoyjJV7ZCJ5vJMqP/
/9zm7ekxHjFXutw7ny+nl5JdtXJMA9BwnCB6zAFcc8QEgk4up2hVBJF8M7XQWcDrYhjXQTQQYRQI
fXRso1fknqszcIqGho6d+9t4/ypXz/9Gy78pMMdUl+2kC1tQUKDlgZ7ZKol1V+eayUFYf979Nx3m
pLpaVorJ0CojmbtTRE8pMdXX5jk2ucH5YC/uUWJiZdfxpKKNLhztfCvQY5oQPIPPNvcRPK6g3zwx
DqkUhGCuYZX5sTSCY04QjJ+JeJAJWm4Cy9XzFQ9tYiTzNAj1PxTZtGWXx5kUaDjF53Kf09893cY7
V+eEF6OO9poKY5EDTwwbTUYlTCK9+eHpwquznlK0jSl6yHFkXI4Yi+zLiSc4w23FpDZMVGQ/txO9
tv/dyQ3LkBCuDbiNjDGVhYlbSrNLm8mbu4d/zgg6rpF+JbyusJHXIS7pihRjSs9Jq+Th9EIK2Qoz
pd4L5rnMydZd0MSKS5pzPPW4C72iyBjWUgZ+e5agohgsWv0j3LTLHm12rrnnBf+j9uiKEGMtFKdM
SjFEdjc3TkAIIaEOJK/FfYs0WIIf+ntFg7UUk6bwAy1sUS8/RdCmaMk5Lh4TjIGQUjT1Oxmyqqto
0dsNCReoDPGA+S6TvffYYIzDdN5L9aTGUSWnwuzom3fYlBQNc4g20FWzFOh0gZ2Lekoy9MjNPsVX
hcpENFXTeJVr/FHq3UO4WEqLM6+fY+Dvzpexz+p6KntpnkNaNuKyx8N6WPTBW2p5edLeI8LYEK2t
6ioWQeS5ScjmzaERYhYJexM26oMj6i0ViGdsl49EM3xLOOrJ78jiKj3npi+G7io2LxTfiULtYsg0
Imw2qJthQs9+jRfbJ5oCo1N+5EXmIySHjQMYqx2Q59QfuI9RW2KdQn0+nnoTCe7KLvX0wIk6xizM
UDPDf1hxPSBg4Yav+FIAauQ7QxsL9jqZSCeYzQq+gE6syPDIl0M/72skC7U1vHGA/QZiaLTHLrkf
s95hIk66BLK8KmUa48m5MVN0VSIgdQF4YU5prCeW+hhXRHi8T/qCO8vI0Q1phtXJLPGlRIQxzb8w
pIx0V7sGFszwBSdvk+lvaLAlk21O8IenK/Rszh7EQ0vfw0O7FVeUpuulthgkzzUjS3ngRE8jNczb
k2HcykxqCoCa42TQ502neDoAI3ArGeeA1OZB3RpbZysteCXnkY6LgSpAWDA2iIHIS8Xx6v4TqcSW
Bx8WbA6K2FqCeo0ZYQMp2sEUigLq8oB9k8uJDsxAvNh40jAS9txQZ7yNFOOhXTjIkQvWzNrMjKmN
KN5olxlR3hIrfUl54j7cMSsDMsbjpshtAe1EZl6ioZM1tSOCXYkUWLlTW3g3EGk5WQ4+jvdumA0+
7Ac1wKkM2Nxw5BJjuIuobptQQWkDTy5lZZpzc7ZUSLArVj4NthMrMwx7j3ZyYtDXjmC/CLkv8qPa
PeC5/P0BLLsIKlOvGmorFd6eU0QOsYVttpv0TLaAqgXqCkH971/EfJjYQ7s0klnYpchOTLe9HHvZ
XEUadLbEFLFpIrG3fUBV0/11n72R4od8Q4nR6BIjNYE/d1BisVv0gkRwgb2ZY1PT3CU+dY8J2qd7
+uAbxuQtoK4+c0lMAmorx+kDtzY/iA572ddsM/ordUKXiE3RHTWnbZcJEK7exDAXSZY33qoIFJ86
aozhDSEuLDHLRNs5o+WdcyK8j2ACRkyw+42b4+znh0BbRBj5bwhWfTVmLemRZDqvCrbQkTqiGbpJ
NbSXmwBCEmDUmsX9Lxk19NfHwah2PZsrUV0rqJzk+mQttjSdW0pqiyGVdaFdbgKPdt1WcRd+tYro
zBJo96HMdc5XjESANxLCRJlFNQMEwVRDgAJJ1GUdQwVrB5u2GiqvEEHseeWVMZ99zTUTcSZxIQYq
oBmgcCkiopfXxuoIj6mRqOuGKSbqTJCvxasATM1nBEg6s2kG4DDDX5QKxZLMOA6J2D9MtZda+wwa
U/Yf/eooCHpe7WOp5mxXGMmd3+ogY+NCjKJLUTJoe5+STUz6mr7522CxSRbBovh0DcXIFN1fKFat
J+QVi4x1Q42pzstvjHT/40Ow4wSgHAB/lX5MCDqV4Ei+2x2f29ObunlD7Vx7j6ytThANDxGxr/OS
gGMZ2xuajM5nTqA0QgCawl6CYZkeNr4tGtiD8+DplX3G9WBayqG8dMFYSHxDl1Hzybn7W6wVAK8q
pT3RbOWgJG/ASBUBTV+Y6Jxs0CRpxiHNo5WamHOVFLOn+XQ5Ccg8fsEAkVea2pkI/UrJSpJXmypc
ZAV1D/c1cFQBB5gSjLBpA0zubXxZCjIqK7nfHeemSCdUW255WRoeBUYb+qxsJu3Z646xHegajbZU
+7zPw5gbR3HqHx4YEZ8CDEMTioEHMv+grcUTo1Gj8c/vo+vo9oycQEhnVQcO9B6HlO0q8kqdj/s8
XAI5xj0BFmIoHQL2A5iPjD2OctRm8BDojuVyZomGBEqPgC6mv2W0xzV7bugxci039BjL24uVJM4m
oKcdhmw8suMlukLlhWudTc0CxLQpoB3ieJ/LEcsIGC5sbkKLB54a7NBNOAXue9GhkFfP9skEQ0ba
ViympK7sxEV+PeMsPBq5uBtyjOjlpZtqVQByc6jhRFWImOxrVaXBNCVa/OJoNc385/ssjqXUbogy
0uhOc9lDy0eH5of0ubbqTYyn4a9yPX/y0XN4n9hgR1ihuTrPi829eh10kyrWohAFWs8tjmHq6UXn
2f+NBPO6F+tuhp2QIBHX2H1SfATR4l8QwGJGjO5B9iEbt9qlKWnp1oNMqCECUSXF+hr9PoVBdX6c
0hUFxguoE1/xfafrji6a1T39zFFd3s8Pl3R1CdFcreftHAz4QIWdhboGR+srPIUd09fpFROMfSgn
deYqwz1IEXBw6oTMHIwDJRrVAIVScqKGkTFjICldUWOsQzSNFL+Pp91xtdpcSu7IeR+jX8eUkgX5
tW6MdbgmrxjppImxPBSbhCabT+SMyX+7OcY7OZNZmwY+PkPoG1LOf52xeLrKee/AUS26YpYxE2Uk
YaQ6ErojuqVREXTPZivPOEJyWRd3TwgZsxBoPlbs4Q2CNrqNeX70sVLRJdq2JcHh8XFe4j20TsiS
HPyExLvDl/r4tdKOn6vOun+iY1n4q5v9gWOqTKqwaWNIq7D3HtpF/Njspnb86SJJzsNMHT1XrDoY
et+AKHk5kivFEP24FmYz3J5TJESdf3o1N9AadShXJBjVlgLVl+MOJBBSoSi/2fWLY2Ie2xVyf5Zl
rM96hk7aCk/4g7b4+uTY+lHNv6LOaL4HeBIpUHCnWnGS8pckMeKSc1+jDOL0kABExw/WKd4al7YL
pNZv/P6ILSa/ZoGv11pL3bb8rHOhMqYh9kE4WP1+X0hG+cKuaxm5CXkA4LolKuZo9Or9sD8W+cYJ
t0X1MAW47n+jwTBWp9XUT8uoPwbqR1o3RJstJy5vfzOPEUbpRC1yIkELYLqKhs7niyabGjnC//us
jMZuWGcBMBdg/QHZa3Z7Xr2S9fW0T/tLFW2lWhMyJRPqmAmZWKkOlEMOwbHE1bDq9oIPh5cUi5uK
xESnqG3WI+LdNEjjYF3pujjOnj926d4kub5WCvJaPMYPBekWh4Ta+/scj2V2bj6A8Q+i1FZ5HJX9
cXVqfeIiknvojM1HZpoxffRprhu1nuU0eTeWM71AhcrfoSjLy+lciuI/jOrVOTCCWoq9K88BZ3l8
ft5k67eSfHQpdYk1oRaG+tyH7QyjaKHuoa02wLOAo/6junlFnRFhtZ9MsFOm6I9Nthfdwxl7koTs
yZEyY9YgqHWmBufUh1O9xy4jzq2gOZ1Qgd0VWjc6422nmR/lpiWL3z61jAA56IKmh8N+ou95nng+
qkrfzLKIYlId1vFMG2ivTqr1Fny+iU894qkFsYzGOOuvy/fD8mx/LQVCXxvDeAoIrxgy6k8uANFY
2gjAR8bcVuLZ9eIuwXnPfqeTx0I83j9f3u8PR3Dlr1z/LE6yBmocxG+h+iTzwAbHfn8mAG96WAID
yDQmlC6CWTltK7k/KnJ6mnvFSUvbf2G5gWE1IMuhmQ+ojbcsnMOm73NP6I9O7hOtW9TSc9rp949p
LKuC8/8mMvB5dU69qJVBIPXQOsmUqRBhELM4HF/ime4+VMbZRDdmHRPlyCE7WFFW+gdAbJT1RQ04
TIyyC0oQz9Iavv4ctJOAnjX0f1PX1aoUiKpi7pA+Ln2HxnMY45XcadrGD6ZKRKoWnZuk9rPIzKMU
S57vf9ds5LsAVIlt2cNSLox4M9/ly+ciQQvFFNZ/MqMeWrjMfBNvjj0qCZMnlFwDstSWgEJZ2nZt
P9v3yY+9N9EEjGV3wNLFHyx82Vz149gN+ulRP21E6i+xSsFYfu05tm6s8eCaDLtSKFfDQpV6cJkb
MUFPT/yGlciv/E6bwYYxt3xDh1ESR4q8Lj6DzsRGPLfZfbSAFKK9ZcC4kcPe5vmQMeeNVhG0cQwO
DZsOGJWZu27eNbk0PaJtNCXebmHBmK4F01hydPOnu1AgHZiBRF84dqUJjNqo2GeR+zUGLnWzJN3r
mva8cGckuL8lwVgwR+2S9lxECO6X/YoY6+X20HHEfUQQbmkwrt/N/X4COHXMjaIynNMFWXe6wTmq
EaG+JcLo1MxHeOEBmfu4mhDxdYsWAqqjxYXn1bgHxrjwiYAmRUShSEpv5phTSR55k/m8S2dcttNV
aVYXw6WX++50kB85xpjz+xcGr2yxhp1tfZ/i90s8JRNCK+vAsS+D/N8q5M1VXOThioI/b9AR0ICC
RIZJeJ96tm1/8m6Cx8dgZK+ouFkf542EiwjftXeglvFmP0ZKrbdsDGxeEfACrOno0RWM97dkpxaO
agmp6sieh+4z0kx/S4nRcylIkY8WQanfbU41PZ3ePGrvUvqx25gZhnlaTFvuEKVxYnKezrAZZCFz
i1IalH96entoCFkbRkCeOJr50zwPzGEKAoCvw1I9RmGSQK58p0gxEoJmDBhmPDBI/3pf5EbA1m6J
MErTa/lsUk6Ti6V8etwBaKu1Hx/dTV3pj+t92OtaRly0riKry6HMYU9kUv1eM8zBz0DZW9eP6HlZ
lznxTN+qbBVHOn1ckxcjXWA89wl9psrrl9tj1kqlc64+jJTLbs7g0i1zJa/ZBDhOhYCDflafnjfw
GOaCPCh0XRgvxpbyhPYPhvCfe2VHTUu11FwvAbk8R3UDpbjVXv9XpuqbBKOBrShjsm1IjOs5CVP6
Ali8gLdWdqSsfXtsjPJpFZYBn7GU9LjRTdP8PXuwHtbGMOYV0OeY063CvSPG3baKpyhdhkNDTq83
d+YUl2QVdmKvUbPJ0AHKxxj6+Qy75Y/xvo0QFecMNZRjv6pNqh3vy/8frOT3HTF+V2oSrIiNS3B0
CrcbTB0fUZolnp1tdW4fys/X7C0rjCkJ0VsXzFKcnr5pgQYRmBh6oMQ4+Ogw03SeAxgphN+SY4xK
GoilI4iQjNUqJvoG17VYPDTU+l3Zj4gulxgw1jDgwXNsf4iX/jlSdrimE0rMIk3AZuxS6W0JUVTR
KFbaHGEcd6DfZJi4OcXOVQlj2siEpkRYyDvdPvMaG2bDb/wMBb5pME66izu/0LxB3vWTWVJ0syLX
IuvEMOghszCxyXt08JhiTIbUeeewy/PuKD9JeGWai5j+FnULQ3CvGHnlHSH3qhjjMZenlZJKEJEk
BTCZuylPS0zX7/ecqxppJbwRRXa7wdSbZ6470IEYwmagDoDOWMughq0tsCyZl6fi+VOJMRqBkvea
EGXwJTEadC++5Pib/EJ+HG8qaru6/smxIz/7nG45ZOyI5omiL7ugGJKNft6UJnzKTucQ4ThrdkNW
4CAVW2eQjpOOHrYjWSDnj5FezA6vVIOnxyM511uWGPtRhuXsPFXB0grk3kDPMx/Jb8e0jAT9gdDr
r/3np8BZyzVq7mczFQvKBOzMuTxer6IADFGViO8hKUpN0hOgVO8f4bhGX/0+48Gyc5c42M86tE48
Y4Lh7W23QEJPJGgGUnGUts3T6EFjf5iQK4KMKLZADZgi8Q8VQ/kLKGXDw56aqtG83udsUNV7dBgB
jCSs5WlqHJxki/r55f6Pj2TAIAtXXDCuK5OLWMGizOHYAOCJUej1dDmnS1t7OBNuKDhqBK+IMYJX
K10pY3ETytcR0gYoEvISE+P26JsC20bg1u4kVQKwkyGHtINZ/z2YIyQPACnCs32jluGKFuOnmnmH
JkgHF6OZwS6zUe30yP6TF1xw9OaSs7vSmyr63/XPDwBst+5f/0j14+b6L/b26tfdUmjqaAiWn1d/
dbS+hbZ5zK2FhUT8uqdn3dhuYz02bbzyeKyN5BtvqTNeSlG7qpppOMEVmpb7RTTFFHqB4XezorT8
AFyi/WkfnoQVdyRo0Jk7OsWOKMZRga3lw+MoqGnkvFakwALMmenNOUaPI/AXS3x1vFoySUIXOMtH
ZacuJGRNOTI4HrdfySBjHIppPwmrdDhBHbUMRLk7vK0qFDLOOl12Nq9uwTMXF3m6YqhogE4NiOoh
ZaZgnMH8y8jqhkSX+r/KAlzxxlgLSUtEJVEHeAhMCSh0ar3S5X5fcczr+Hvxmww7nlhgU0IWDkfo
t0SAKJyBWIgZ+JnCeZGPYMncSDuLr3/W8r+FbqULhmQ7y11+emreMMbE9fCj4e0VT0x42/rTdBrn
g1jE5Dkn1dqU1ogqFKSDAfBkhKcl99k9/OQdlWKTzx2gcAEfittCVoroJWlXxUHDdsVhufR9ozX+
Mr7ijjEbZT6rYymAVuH1Mzx+fgPNDMGLQe2v1Z6HKDCeBLuixgQWghr0M8kBYzpqBRszNtA6tHgs
det1aSw7crDxPFl93mdxPM5FVgpgJaKKnfaMb5k1rVxlU7xe58BN3GWH4wLvk9mCGLg+G2PBX1/n
S8aPQ3bc2XyTZeQm8+aTTJ1dyJ5OOywjxhYCA0E9lbZDUE+/0Meboc9csFGW4RUVR+oXg4J8U2fe
SD6a+KNZUaEsRqt1cHzbLEhLQf+43fLQuf4QLn7TYmQowPYqV+pBa/W8qvShM8wn5qNVodQA22kg
8L5/tH8Q2m+CjBjlrpgLxfB4Hl6cMJuAYZV1C/mvvbzl0OJKDxOazmOtxAKZwasL1gkzfZshGHbM
F8vYvhuIhg3d5nA3/OJP7f/mjvFDjdoEQTtE3/DkJIbIoHXDei8sLsr/H2KGb0pMwJrHAlbPTWDa
nqtfCplDOxZWYveI9F+wJ6SnognYKA57f3Cz30QZV6R45d/J1NKo9JWHDhV1TSzMutaUfkqLvat/
PvM6wjjqgDo7zvzK11aVJzbaEMsWun4S6Eaxd+ijLvXWqjn8/cGt/48/hd2tOvOUOI6Ht8ybtnP0
BRGRc6eXFzWv0Ww+HNWfJUURGBNT+WdAHXjD41M39d0Qoj/Glumv3pDkRAYG/K3Xhj2l9GDrwFmz
fX0fPfFSaOPZwX9MjcJO1sOkK3GhDA4Sum8efYJ8DOmXyB9wz3bcF3+fLWNpmokymSvFILBAJsCg
ZWLjga1uOR5D5pFh7Is6d+fn4gwyakg0D9Nnp47Of8Wk0iMf/zeMvmJgrSSLRMVnLH5Z1vp1ucS7
6GAYZOGZjv7r1wsGWE7oh9X26Zp+Ong0L5cGns/YQc95ro8nqK4ugDFRE9kpA2fIbuuA1csWmHKe
IGzYc8zS+BPt++wZs+RjCrN1hqRDipFbOnkTTLq3eaBeg8W5J9GMRVKmSaq6wxO6X+S6Qwas0/ts
jCdsrg6LMT+NO6tmZQs2QoLk4f6EXpUBO+8RU2akgqpuDeo/AFrysF9xUWrH0xz/HCFblg0yydGE
4YW4AdWSaobwiy7dihPTccw6NnTfGrtQLcMAWxihJcgkIsZCtGo1ZI2EbEEPAIXglXA4Jh2rYW8J
pl2Ll2+AlNvqLR9GsRFgPT7IQHCaka8ldiscAuv+LfJE/vI+uLLnddainelSC5SXzplM97AD0hnv
Df0/EmIsTuUJWVcNz+rUcl7h7rHdwD5wBeN+rKiwRdpAaEN13kIwnlcZMFC0rfDqHyK6v8SG9zm6
vMfvqNgF0+7q6JrJzPWlySAdz5vNFC4fi3WIFdLERm34QO35q8ITEI6furjMK5KhpJ6nWoJDXHlo
6aWl7h73PPN0P2rCkpdbGXSBZF+FMdja6L6N1McuPn3lL1iugScFF/72shTn3iEyVsSr5udkmkDi
W1N/W2FucrM7Lh79ze9jtHtEb1I3J79/E0JLtJgDSUxbrw7hobNt3slyQmGFTdIFJV6nyaB6hb46
ve3M4wN29sDpH/bKIqKcYJindpeXwNVFdnO/j/KB7YltZh5x7LlBB2xazmVyvACbp5P8APukhyo3
oHAbXdyoGekjXeDpNo8M80YKaufvgotpSjYK6Rp9JPR9iRo+dI8XgnJ04PI0vjq63v2fIVltUOl2
HgAYd1+xeYEnm4hrKmR5Shla1lk6Ekq7RWBWq1+w+sOgA6/Xm2Ox2GxcG2VSr7aQBH/5G6Pinxxe
eFfDBBtSFs/dfKih62jfHtwJ2sctY7gZVN6eOcSGH7ujzGwizmujM7wleAESwdsReVNnvb6UOVbx
By+d9IfM1T8xAAsF22WaP88G2a5jXZBIItuBZEftOtIO8xyynotWUj12GHjjrRrnnCmbnEuacCo0
U7C5On/NXovtF0drR+abr3MOP5Ze1rUfBckQNsfvG3Sfh9RamBvRMiGKj66F8jPZGhhkOpMvNFhx
pJ9LnIlBsgl6n4sS3KXGCeWK45upr8TNNNfPtM8Mp96rO9q96Hv76xBtghRma/UfrSObtqvqQO5V
dEoM9R+AMiNKRrtHhH8cXv+QZv1Hhi5zele2pEjm07YUh5v039FGptDZCV1rHCo8cWEeQXjVBSkW
2KL3J6WZLZP02PF6xjk2cc48XDpPUX0hRNsKXuX+UrFsnpXivfvZ5XbTRAsktwSF0ybeCvSNZMhJ
ARDcmiw4RoRjENkWuHouVrU8AImcKTZfrF0SWo/Ww7Z4ROWeQ2qI3+/Yq0ta4Or63bAOz2e4k6Ou
n2XSo4ecvCOT6XGCbI4AiEzOJJrkdeX34AiPyRSwtnisiJyaDie7BhDl26htPhEyNeqQJD1TANvo
O2xsdclvvKcJpki3waUNocRaNh5I/PiTZY6NbJqEITr1IjhXZzhzp47iDmZYs5/N0DjK+m8kagxU
7YdsCb+neDQ8vaLHaJPTTrwySHBnElm1tvYUftwXivFH3xUBRpcqjEZEmDCHpGMKyHz7wKMPVceI
kNctamX71b+TwiuCjItO5kqo1s5wgmSxsBwTXVPEMbrH+3yNqtUVlUFIr+5JzeKkTf0hrO914MTx
TPZoUuPq59k43o0iT8sHVZL3vhWRS0mAY0h5ssbG6Ngo8fdj4bQCStfQHP8bz/E1Lah9QGaIx9No
luGbJzZIP/dz1TsP2XFv/YGrUbAHeiUDy0XTp68lrxI3asKviDFuVxK0ZDb7i5i++T/Srqu3cSbZ
/iICzOG1GURJlpMcZL8Q4/GYOYr519/TunfXdA9XffHtLhb7MIBLVaw+XV3hVOaJv32Hp88q3C1E
MGF6pqeWFV+ynKotPb4iy48HKi88vzx7/wLVhRT1p6N1WX/OYwVWy5x3rPP5M4L+ioCeBy08YeVe
d2quMAYN6nCYJsWEMOd0am5ysh9sFZ2hnvommnf11j93Hkci/fnX1GPhoS5k0OhBYgqm/HJDkB0m
KJj42pbn7bzPxeAC9n0hlKYNvSiiY1AHLVEbDSXnGxRL8Cy1tgMGX1+ua8dzQgYkBDSPFGVLT7Ha
ECHF7Am35MSzHwMUSmxVvUWdsNjGh3Fv2SP6h79ocJfgfxyXX8/RfDsjG6p386jXlgVpLwfk9WFC
cMg6jyDAwn9ReaIMC1gr0BERJenrplwv0S5EMzdyKqdCMllwlAY0pZSo1ECedLCtY3UXkun+9+D1
u3mnHMIUIbTvX5e+Pq2wkM7CSVqXfU77Vffv+Z+zp8FDH0z3hUebsZ7IWMhhMEWdp1AuZxhYIQEo
7W/zAct3dv4x5iVj1xM0C0kMrsRyaw2JSn3zQNsDwSSf4izsUFfzebwv6x1bC1kMrKi5kmtihBig
cU6dizIXLuaWYBUFxuRQAuJ8K86p+yt6L0MsgKXQ76D18SNE4LZ9RCEErQPYOM/FZ85NzUbymq4F
QjtBWmcfahK60gYLbjjnbr2UtTAgAyQGFOpqmjnvdtkN1h58KXstJyEW9t1ih84XN4biKcWgytgF
ohgbkHeZns4c6124v/6VeHEhG8XPqUKVggjvLneR5OrJb7T4muQWqd4HX3m6Lo7jE2w8Dx7ZwlQC
qtAhc6TbguiP3AwKJyRkh1K6eJjklhoNXXbk8Q8dRXDRrew+NJxLkyeIAYlSt86GUUHQARtstzGH
TYf31xlgqBJFVkyasN7r4DM9b69/CB6SXjZhLALnTLaq4izjz3f2sHNGuvD897yrt/aeF6LTQ/F3
aKHjJaVadME1g9mxhg6pOsEbzvzTOXbpYJcDb+PiaoZO+RbBfIlA0OXSLCDCk/byfUZkLrzwlGC+
xnnGvG8eIGpBy/Ph0L0njgLChteJFBtsYkM3FPJFnC+0Hih9K8WgtWmmQ6NMECm/Z1gjfHPvvu1s
zoW6/vZQsRQKbLIgzmXnTKTZjKS+6mjcl5PJPiAeQ79MSzD/hDlAXEOc+GEVABbymPBBGpS8paOO
T/PvDIM7yg64ybEbTwTjb0rTx3Vv9fRTgU8AbWR3mJXYItuIfBsu1pRXjViPxrDfR7EUC2TLLBeZ
dp7Ucqb0oJ2dk/hMZp/SidCo7D1yzHgf/N4dMaMRe8VBSfYPvAa2VddciGecf9KDou8iiL8LHxCi
fIWci3w9CbMQwPi+EOlmLwWUmZREN4fIvvMSp3vekkfxE52A4+aI4avsmZeCWc9iLsQy/g9jG+E0
6+PT6Mwkf4436LM9t4hqOfqt+stCjv7zZVdYoyDmJnbnvbwY+GqmM93VrxyfXL3IFzKYRw9tMWyN
GrrsnQCMRWh/Qdlbe/vkiKFf4i+oXYihrrIAdexnbSKV7h2sH2Msa3m89DCiZHWceArRQ3RNEjXq
QhLKVUNm5FAo6cFJ1p5t4qV/wk2obXlPq0up6D+LktneLFkzo1qf4X57NIXqf1IZfNdqvGlCZM/L
iGBzC2X5jjzx9tN5MBLMZu81jousB37/NqzMNm0VcXs+TxIM6zhZRQga/ApSPB6P3HU7HK+X2Z6t
ClwsqRVg3eC+6veonOXADt/YPnA8ZTW6WCjEgMaQZIOQghXsKcm8sAjJuc9IAhrffquKRJJ2saPo
+6A9PQvzfat4g7nl/IDrrvo3r4XSRnOR0K96EO3q7RzfZuAfmQzkCAPXqHjv1vXq50JhBk1mFAwb
yYJd1XhrigWRUrvbyL+bl06xRZXENRk3O/lz3M+uFp103jtvNUJZiGdAxhqMQB9UECrnX3FK4vtd
yLvK11+SCxEMxoTYE22cE/go5opB85TucZUTLLExdr8U9+hwh7J4KjFgk2pFKBoZ/YLO8As7hml6
fHBGtyG+zQE2mSeLgZs+xNIcM4asF4fueShd7H5xytvDezfb5pGU25ubyu08/U5rQF6QOrzEA0c+
25kVNzpIts/wnsJpP25dXEPXjwNPQbYnq8vrarBSegmdTsFuG7vAb0/eonBHUxxO6e/9ne75tsNN
dVDPuwKvbHPWCLLruKQHwzlUn9uRPHV/QuJVfqDaoNb2tafrmq4/PL7dlG3NMtMEHUbjRV5JBjfC
Xoz0RvcKpMk4kq5f7DJbw6liDXtbKcbRuGyysYL2pvJ/Z4R23N7+KrEA2+FEt+t5o4VyDMqUpV5W
aoxjXrov6le7qzKy485yXQ/45Ev2eHH3ZlZ87tQZAR8m4IXfqj3u8h57oa9bj3NBXPB0IWTszblK
6On2Hr+u/+X1FoeFkRjgqLohqyu6zqBxOsOZYjt9NNRNE7h9TaoX64CmqM4veTx4XMdjMMSshbLo
W5gtihDkkQ3gCr1fSOzxhmY4J4qt53RKM44p/T7pr+Q4//Kvm48DRWz5Rin0WBEnfJhDsPEML+dA
Lce52N4q00jrWKVWQt9fisL+G0jZrivA8azLc2PhWdokSGFVQoFgi+mP8+76X+e8xkCA+jMylfqu
n4yBno7TYdjRbuz2poi9c2aDUBKtpg9H23bfbh83lcYDnNUX+7djsx1WWEMkW1pLAWd3Mh/wUqoG
55M3C7v+ZF9Ioe63sJ9a9Rj/yqEgWJYl750SHGxAqozyCfbd2NwOQmqvK/fD5eZaiAN1SDzEKbVn
5jQtsWUCOyJbjMIkN8zmGZBBBkkIMYclABm6hpxOZX6s/ORlDo4R783HA2q2zSoV9LbpKLw13vkQ
INnRbPhEFNdffdju/fNLyVIZhArdljJh0dJrfah7Yj/wxXCOLDvsWIxn2exkvMWG3UG3zfvU7lG/
wzzX5MBye+We29/Kew+x3LViqohZrkKk4SNj7BJMM/h26H3y2rZ4dwXbM2VpYiKd6ZEaNKfEGt3b
46f2iYIarRP+l28itm1KGxRxrlt4X4qCVvzSYytf7/RYJTaB460hZrtzRe86Wl1ikCun60Kgujhd
aZyWYZBBptKBPOQxI79bUDWBeohza3BAly3GlJ0iq0KCpUpWS+KAnHmg/h/eV+giwaYW01LZKZ86
7vtCtrA0BWwhTuEJj+nhzcbet90x9hwu/+J62QKknv8Sx6B8Z5Rmhw3vtJBAJwof0v2TuVV/x1hV
aDn+LiH+0X/gXI3/4WN9C2Wiu64SJSunS0nmu7239QR7fsQy+y8uwtPH999O8S2HQfjzlPdKL1Bb
7kHOebcNHLSMU0aqBtvawKPHFbiezfkWSGOOhRe2oLKsogACG7RD0vk3DGhSAk0aKeNewbWCcXqH
4/rrgcy3UAbsRcwkdYoJl3zZQ6R3GAbs2rwPjrIjgk7ffqj3vM2h/wH1v0UyIWAt1m00iPiAIJg5
E/P+hlLdgeSLo9n6lflvMexrMQKj3tzQh8dLdnOY7NlDvqg8TDFdM8wdB+U4y0XnxbezzoKiyYlA
l4N53nvxpP5KUxJ4v8rO5ejFO3TsUzFMxbZQ6YoqzA2Fe83zMHrub8kOvQbH59tuqyAy4LX3rAfT
37ak6i/UEyopUM0SXpIbToD101HM0YqHXOwz0QiwetroKZRg16pMTuoGld2XwdzoHtLpDueW4fkG
gyGllYYDim8A4j1G/eLX6653ueuvQAf7NuwDJSxS7QJRzkneYYs2lox+UMqtERMnsd1ivPwm36K3
JwP9lpNtMPd5/Sdw7cmASdWqVZyO0LC6yW8/CgcYcr65eb3BdeDz2mpXn/iGYWLLpYlFp2ywX2PN
qlxVCfpDz+AvwyYFD5QmyABfV2k1wFpIYb5ZNg5qPsjgyBRaO9PcunQ1LAFLtkm1z1uOO642qmu6
YtBtR9iyxrL0g4mgjvSJTss7wKj+o7RBXwb8t27/6M492pNDr9uHnn77GYLw1HQ5n2/tvC3FM3dP
odUm6lwQjx2qJTqzoj/XbblaTVoKYNxDCuIJZOOoAO4P3of3R9+2Pm3oRWmzgDN+vgjedYGrGfWl
QOaekYy80Icc9UDwFO1Vt/Lje3//cl3ImocsZTAXyzi2qiXGkHE6ec4Ifqqk5ryaV9MXCxEslX7a
NkOi0A+zP1TH5LX+jf6M8Gx/cpcir93LS0H0kbZA3L6TejOmdA0YUwh2gXOPBqGM3NCY1NddjuGo
O7F4tRRGI5OFMHPsRiUeIezsYlzb5d0eqw8VQ9E0EP9LqG+z2RIp7CTQTou0zcHARLbUEhPEaw10
eRAqgtELjj5rjrCUx+jTy2jjHmLIU2KSvGYkeijAi3rd2VaP0FIIcyeGUjOMvQwhjXfaI1rr3Pfi
LXblt7NF4m2rIek/QLcvPxDtZFNziSEutwj71ZY/gF5yi682hG2sa8IMkEiRXzl81BuCZ6C0IbPr
+xKnRYn7DRn4PQ+ChsIG1IUw9+CA211/osm7CVpy0G81xDdUGbVlSTcU2WSe7IosCXM90O8HxU7S
/4FgckumVx5mXJ7/f1lxIYs5aBMGDPLgDFkve4N479W94Sd3I2pxTgO6NucYuGgCPNq6B55AXGrc
PPK6YRc/gHHWNMUE3SDhBzin9wA8iHhh+IiGDV7Ms3bIl0Zl/FUP81LJK8jZg/uleg2P18/D6plb
qMF4Y5kKYzA2+PMZ3knitnNcv+FyPK/lcpY6ME7YRWUJMg0JtkK31/uWxJveVp2b1wLTtHZHpO3A
CRRXUx9LidSqi0M2h2VZByUk0nTEyfME9+yR45E7A8XTjLmQx1gdZGyIoRRPmPe2IMXeqY/XP9Hq
7bVUhrmEVWMapQx5axrVYGQTC+lVIr9ygHE19FxKYa7hoZLmEA0EkFKhO3mGO+R2sd+4zzs/9HhQ
QU/HX8cXMRqapkwTY0KMML0sMGelKRDW0iUaroTCpw9A5FiOOtYVMWwS0QqsRBUlFWJoP9NpdIxb
laC7HLW5f2S+b43YROJ5zLTAnA2qkXcoHNTCG/veJhFC6s/x/9GXv462C4EMAIWRnMpaKNPxLoyQ
nT4UR3UydJ5+8VRbbVs3FpIYCMozMbHSFFbEUUK2Ibo/g9VgRgvJ/l5E5Rr4Gh/FPeR+6i7vIHMc
hc0rlmZ1NoNaB8W+E9zPm5vjzv/StqbN+3z0vrjmKQxEgYHeSucecvbDzvIwEvA6P0j2g4aWxes+
uR6ALKzJQFMcy+m5tmDNlxR5ejTYeSPmGS17s9nc4qx9PfimfV0k11UYlKr0thzrFK7iNI52aewb
PcWRt8WL7Ox4llyFxIV+DFopkRyaUYuD4PSUx0C5LU+CBpTnNnjzDjeDIeqs10ViAuNFJB36rXCb
7c+/b78G5C5r7pYc3mdTmeCmF6QqyUfYsH5XXjH3pSqkdcmzu6kQ4LegwvBNdfOARDugpuZmiFev
6W+jsr3f1ZiosdRA+svZxUrx8NY7dBslJ9g5NT+8ia8PL7zO4/VbZyGSwZcAlKCFiPXBtHUMoPn4
BtT8whqIF+6H5JxxlcGXLMesaH3WYFqX0rtWLRFc9dX/vH4K1p5mCxRT1Z8hAVoihTIYcO5qZRO3
GwHzlFvx1WoP18Wsxmvo18bCMWxy1ETmeCMwNs1ZNtF5vJlvff5o6Lqxvv8+c5bTVpT1Xsffr10H
/NF0WUbnTQ7mUK/rsR7gLhRhznEMEoo+sCAITe62kz6Gu/Awi7bekebwgMr/rfY0ctr2/wNQfSvH
HGmjb7JEUiBTA/k2EV0sckYR+rdJdlFNPj+5rAKrPqErcGNRgt1MxpgqFjn3AfW8BpHpR3GXP2uY
q2iRim2fKzsEjTV/5JLq8NdNo1umiY5+5N4uBGmL0FTGWEJrBdgvCjIF8H8LRPMjyZa3Y4MFORNJ
Pf8hs2XxH90BC7HMcY6aubdiOZkRqeKMSYn9+mz73d5XuMCs0fN6TUPmPCstdvHICUQ5+ntJFK9w
sHzEe8SQxOsfFFjv3de3yZPsgDzvdjt0nJ7o0wYhDKpfn5/gcrNv3/CWegDQcO7edf9aGIHBgBAJ
/9Qs8csOiq8B0W6xQBF0GdKWc3bo37lmASaa6ETQrIn0G0O1Q3mQFRJu7cr+Uu7Lve5yhK3egwul
GMQZ1F6v5QxKIfI8YesRkgm3EgyY2bz09CopIla2/dt3mfMSzFFv6hMVBRYcc3NSsJMiTN3gxqfM
Pr5vg9y2JfqAQX+M+tO4EIulMN7R7fEe5+anVqF28WtYhDKiUMtELM09Oe/zXuk8y75c/9GzGhLu
xNIl1Lz2URlwagWjlWQF4miVdnYib/u4je7MwkZWLE4cH6AY2KbsV2ClgBsfd3Tj1MMLLyJeDQW+
tWZzmeKgRFIaw7fwCQb3/YwNYcGNssF0PeqbdI/X5z97Ri1E0uB5AVnzOTGnbILmQUq8eicmREAM
snFjbOvwtbeO203A+bIGA1ZhEGHcRoDAvbpB8CHlqLnsxH2MDVTgq/jkZZPW0wULBRnEUhNsCp17
Kg9t8slxuvN9kHly0IcD/AYDPmkVj6VmQAgKqDkoRFGm5eafOdBrMMCDVL2cdG1I1xTvPcvTRNvF
RQbeVx4nBg9KDQZ1OgF3p3CGNi+IR7FTZSQhePjp0DvHbJc085Vzx+7GzgejR3dvQDsHBju5MTCX
BNRBxla6FUHdfd5+PaCUE9i6y41MOThuMAijBd1ZFBqYM8WyDid+UB7p3CXGT+xCIP8djBsMvCSq
HuJgU1kN2Z8OcmGLnxVK7FhhSjTnn70Jv12eTdZWRdEaRUov6ffzJn0ODyBgPIK+aSDCDS/bsx5m
/fvaMBn8iIsor4YSkHUAZnkfBV68xR4cp/HR3//DCHmhGQMemMmdUgHsOrSJMbqb8aSGBXmDYzz/
NxnIGEdLNsuQwrCTPowG6iJokHSQL+Btn+BKYnCjG2RT7hr4P0asLmlG8B/doFiw5+I8tcyVk2Yy
6GGkYaokajSjoITeGVBTURJuxC28nhke3poMeMhFlQmJAl/fn86HnhR+RcBHJHPnmVe7LhYBCxvg
B2pZFHkP202bqCQIxmJXcA3LDm6KllSTUzVEJ+cbREuf+yi+tXr7+qm+NPNdMymDIIJhlUEywU2Q
7MGIqG4re2xSzpzYBY3aNqjtAGTH3oDGUDl2Q9v0caOGiCXoe4fPlMT1JQZkOknOU73GqZ92nlfb
1oRV8eBWFraokGCr4nXl11PK3yeR3WCcztJcKiL8CQnKAxZGbcHwfHh8NQl2l1nbT4406jSsqU0V
azB0xcQe7suDdhGl1J2s9bORIRxUnPKgYFBw48d3hf2ZHD7xzOFIWzsrS2mMC89I4pW9BWmYqiGF
E9uvE6IT7gt1LS+5FMNE3HNW9uhKyS9Bg0BS8EH60wevxrTqFkspjJcWUREXg3aJf9DgH4PDDeT0
qGZxC+SrDdhLSYwDTnUipX0AfRqUB9sZK98w127TRke8H77wZrGwbpT3rdZeSAuhlx+18IxMK4Ip
0ui3Ojm9CP1uIsqTiAfSJ88JeaKYq04z5wIUKxBFk7snx0L6YiDnk5pD2stndvrvvJCdODAkZC8a
+uGCTXRUZqLnqOvSakPC4+9Y7Y5aGpG58BqwoIfmGZpNmxojZHsPk8UmNl+g1zEkmuXU6KK3xT0V
b2wNtBgHl6Qvl19mNR5c/hDmPkwjuY9aevKcg9O2BNKxphz/+ULOAAnYzxdOALraBGOqpoXXnaaj
m445HVEuaLFQnRFUY4Ia3vovpiXOt6S/+2/8+hbDHI3QajvB7AvgF2a7MHAPurxnWs7hRWMcOexp
UKVZak16BPEOCR9CrCuKQXZIYLjrCq1evgu7XT7k4tgZERoCQgUK4d71KNPS6I/ggUc2j945SAvs
eTne1TnOpUiK2guRlYY9VmYGkWhsBpXN+0Hx8p126LYiKnEx7lXnuo6rXbFLgcypUPpeMIeB6pjd
1aBR9h+mDUcE73vRf1/oNEzqnHVdBZ1O801aE+shQbRE+0adT94WIWn9Ev23E7JjOJmqp6LYw9df
ToAsR0dHAOiNfDAvcLSi3nzF2y+T6wutNFMMdTmu6fvREe27yC5r0vjqk7H7OhpvdC/s/2MzLE87
5jYVNFkHjxOEzncv2OdAU8yJU+3Tm/QJvCq81sdVzqilczDAEbZlXGQS9caT1x+TwEGYh5VdqAm/
fn59cYn710OS72/HAIh4DlGBViGO8pGcHMSavmEPT1wAWY1JTEUGI7qFeEtkHHI656PeqCZSyWAv
Gx40V9vZiexlG+77e1WjhSTmQdLJqRqaUAoG1F4TDFBheErYgqeAA1VrxS4NHbCSikUvkolVlT/P
mBzlRRu0Ko6xunmqPqzH4a2p0Ta0Dz+u+/1aHfGHJCZAGBtdEApTg6T96c77eGpfHy33z2+Clz5I
7DN7IBo3Ml45a5h5k0TJtHRaXGE+WCBGZV2G1vykI1fzIpDSrgfbBJmuWzvPx+pQbf5vlvOTB15r
8R5qYCAHkA1FFdFI+NOw8TTlUqqWIgDZC3ZPdL01eZuc21/YAsLl9rtMNDGg8kMaA/9hVTTZNHbi
JUVbYiUZTvgvyzuTj5Ak3iN4bLLLzsG3X82t6WHkr7LBv+Lv8dS6/pnXnj66DMVlsFBIhn5xgwW8
xb1WdcUQiaie7Q+yW6sohCOqFiHR/7K2dBETRyIFE0b3HxKZj9yKUzyOWN3xlN2jMGwY4FtFOhg9
T9PrA+LqF36iZSXW/SGROZ1TLyThHCQiLUUeFCd4osxnSLdwlxuvRRI/JFFcX1izyPIZJL8pvKhH
fvZunh3589W3O996+sQ9KFOCQRvdorxbSl25MHRZki1Uh0HxBBf+KbgpZQXPvAwOpZHR6+HE8w3o
dFysujcIbsjEptVRZGUwKVBvzDcTXQEf2au1sZPRHvY+lt2AEtuOXqpHO787Oj0vbbjW8v7jFzIf
oY/yocFKLPzCbofCBFZVHOBvc7NpXXAFwjQ2sc2bXCUa3bVpfoCRsef1va/B548fwXyfOlXTPBJh
JtBZawTDu6hJeCZJuOEWtfdfTr74HswFniShVTZWAW3x6u6P8lv+5D5/1R+85/1apeuHRszVPcwz
QrsIGnU7x/GtFsTjqNYGD4e9RhQSYbCx8tKDhakCRLQbrHA+YE8JHEJ4MVLf5laN1x49P34Pc7fL
KW5ivaef2XE+1Lf5Q3fAwwK2y5b0GHmkOaN9YHESOGtvvqVUtulFOAfyOZOo1P1huo0f5Bq0gJFz
r2434c2INAE2c0XuRLA4Au175/1n6Ez77oMHbatA8/3V2e6XxAij0TLxMyYUEZEF2TR+4I3Ysmph
9RoHRmnAfsXDWMa9ISwzS89qEfczjnuQOP2jj8QEd9BtHdMWSjEvB7mL1EboLoI8pMUzhUgh0uKj
LWCcAwMdNpQLC+6usYuxrinIQFoKMiax7CsoWJLJTXelPfsh+bjzoopoaL25zTJSOghSq81xN27s
W3A22V0MOiyKsPRRj5K9aaev/6R49cPbGCirzuVsRTrOHPD0hOoVZrywW49/b3FA5AL6i9vESNIQ
LBOwfPAwSRXJg5CYwVfuhIkXlb+GgISzIyQE6zSs3aS+cxxsJab9oSUDYWVlqb0YwP5IRom2EHvq
pxqjS3QuPd654dxeKgNiGDjMCsmgn9qhi0PdENP6N/Q51/nRhgeZ9Hf/5VeKoouWKcmawTY+CZ3Q
nQcDVs0mzyLZcKsHv8S9Ybj/xH4LOYz9jFEKYD3IefGcICHIkojoHaZ+yRG0igQLQYz1BmUcrOjc
UOvRCz7ddd5bhNvgupi17lqEh992Y5AdGcNWCwKI6ezW8aZbZR+A3PGG/N7iZimI3x4umYvswE2W
rHrit2R21DZRzbDvO0gesRbt9U/ghZ8JmUc7AwBx17CtHrqFMOYh0OngwpAsCneye7Zj3FsBYAbL
k47cav7K+3Rp0Uu0sjjfWdVHWK8CvRRy2EtoZNfct2bDS2DwrMfgt2YEmqZWkCLcIbp6wzQ0+l3Q
fmFf94+1lNYPbVi8thowwFJ/1w3bkf8EDvi01QpTyt1WcPxP2uoS3z08cKSuXrmLz8VgsSkXdTbE
1Ia9nd2ZN50nn9pbp3r+EpzPaMNdX71WgvihJhNC5mYuNZUBgSAlkJzzoevI8av7AFZx145Lq7i4
UI6BkPO5EM1co7KwlOq9Jt42JBm43o7c/OAaAeMPtRgQEecEQwg5RFVO69Etp3FtY7DYIrqdusJj
Hu9nu3n4mp/9Y7H5MmjrEOcWoBKu4PLFvxanAVuGIsui/kPfoaWt/37hdaCtPfKXSl7+fSHCBAtH
XrcQ0dmXDcB4bQszRtu/fPBn2p88qpv10Al5JxMva1GSTOZI5KkmnAfMqjzpu6Yiw6H8kx7y59+R
v2tT59jd4c27pwVNjiXXWmJ1eSGXORSj0SVS1UJudLM/NU9ISCk7JDLsI5oIOQdwJWXzQxRzHMRw
bOKzAFEpyZ6kW5T7j5+cI76KyAttmFOQBmFTmSZEVM7hrn81XIzKHf1sw8sXrj9RF4KYM2DWYqZ1
6oTIoPGRmMxJ+oWqEOb2aA+h7DYmkR4bt3PSJ9etMIPuCQ8DnvnkmdfTvHYUFEkXsT4NBSSkZnBU
Fn4aG5EYaPpMk1FVais1cXhB0GreR5FlvMYk/J/KUumf0zQ8i61JT5v3GPRugKbeZmN/PQxoQsEI
MOcbrgVdS3GMaRWtTKaphLiUOO/vM7nbgH06I7fPPrdjaPUJupTFBCrCJOASP1PV8AY+nO6ePNBd
bwJfBcMJkufc+Gv1a32bkn18Zkj8mlr2v6bU7TFHMISX9lO4GV1QrH4+RLxcyuVtx0LlQkP2nZkp
wYy3gYHzHRPlI513guTG2NW+M/c7d4Pxvj/kJiC3O0JZhnR99+AglfepP4IW7VcIdhKH83XXQGD5
e2gIsvBX2WyEWqIWF3O3Oe83m8cI/L2/3+wJrZBfdit7/2iIV1/KZMIaYVISLTvDBvvTKUKSmLze
7mQ/uOWETzzVGAg3FSFv6gxicPo7Caut4vGhlX+Fgi02G8u4uW5Jnu+yjP2GoochOuxw8p9CQheh
uVZibzcbghZwPPUKO/kDDK+5PD1rkYYioyFFkmgyWGes2aMWib0hAR4rApiVyQmkc5h2LEcy1jZK
MzyHWYtJl+IYq+Y9bqfzGeIQRPU3Y2Invv0QYIxte92e60fzWy3mIgyMsuzP1DGNxyMaFDExev3v
r960S0WY608OshiEWwIUcUbZjo7SRj/t1A/svffDO+5w12qMvRTHXIVhK+uJSaEGS3Ezx6lUf/JC
2528t3q7a9997vj4GtMijtm3BRngzpPBxIgEFEShunCw/gc7iChl5Oae7g6waXV8IKbbEd3l2Xbt
ebQUzeD4JKehbGaR9PQybXAdY3ljOhCd5/ocF2Hb1JvSPCtlBZO2x8EBOQUaDDgQsvpyXihiUEUX
8Fifh2qaseYFAQylqgTBuU2HKR/NG5BHYDffryNWNX9yv91azX/57djudKWPp7E0QxjQ6VwBXw5Z
uw0vbF8rHv+QwkBHMcta0xfwkBfnPUsI9jSH9yJ5Fgl6J0KHbsfihbf0L/59/f3bJ9ky4WiOldJY
sGfXEIkE2zmnvRqoIKDm+sX5eKslAwV7M1BXUdFZw1L1JHOj16OWS0/dZDvis0TrVbflvW16PPq+
tW5TfSmKAZO+beVetzKJXmmOGG5jDE263d1uklxuq9kqAi/UYpDElLMW+zMK+MbJSd3GV2wHvGWc
x8Fq1LcQwoCHPoyDfO4gxDFrIv7W/WP+ygFgelP85QsLEQxI9Go1Z2mDzzPAF/zQfTqT2ja3xrtk
71qdS/2y7u3f8li4qCtRbgYT3wj1NGUv+dV9ldtVXbmC5UT5fpzdfiCNZ6UOiPXlCpObSuKW3f11
tS/h+RW1WUgpCuzMUJA0fdqfXYy6Vz1QhU5MdyF5CTaYcSDFx+MjislO4mmgl9Kf4hNmyLY7t97q
Jem2iPK5PTmrgL2wDRMG6nlRddqUSE+VSdLBn2cbqaaJfOk551rnnRSDwRyr1nBUBHyFQnYiC2Ol
fvTg7553dUW43HvUg66ZmolVtKwz8niCqWle5HDYJiA768nm5uZtt+OyNK718C0xgB2MiYU5RyoX
0g5jTLDrMrHVU/DKo5BbzUwomqEgNwFuC51dd653Yat0SYljY4e3ilNvgq3yWPjjo0qX7jZ41KJe
hvqJ8pkS/fm6867fhwvhzJmNk14P1KKWEMWA3vhwp9t3iHYfW+S2Gne0aXXed9THf3RtfItlSTaq
TKpbbMOSnrTKL/xbewxtdY+2Crpc5B8VgBcGvlQsF3f+GEitEkgwMBpZDr1XEqzfsnoH+f89l/xs
1UN1FUkm8OOhaYexp6aAfCKYGnpveLKr23jwPv4mWCe2O36BKPX611u/EL+lsWaM5aDq8uksIblE
i3LhbvygI6pp5aCPgCNr9QJZyGIiJyu3qllToNnhkISOPriqjCba2ntu348p1sJseDfWel5kIZHB
sKQJCm1uoJ1Ceq+Q7Zsd6G3d0ZUtFG+cz/l4XUPOp1MYIEuaKihnZZCevGFT+Kp3FDnbtbmfi4Gv
OE9nIRsgoRGc6b4Fv2yKDTrbPW9qcB2TF5Zj3lpFlKhKV8ByDtJ0sYsiMcYg0S3PJ0dfDdkXkpg4
qT2Du0A7jxKSSSeHvlSfJPJUP5f21rzZ/LLt9M4/Zu4R0Sevz2YdNxei2bCp04ZUHloouX8/vHtP
U02wSZHYmR8RkfbqP/g82OKdASaImtO8CtQW2sKummSLNYmfiz2d/j9OLTkmu+6j/LjulauFB7BC
/AtR2O3ykWRESmVBprjBCx3taYMbH6zGFjb2udplNj+JthqPfktkk2idMhRGpMFNX0DeE9nol583
9fb8YfKelZcj9dd9vpDEYErS/MueWglWClQ4PIrOL/0bupIOhWc9ao9/Hp+wVbJ7Hn0hQoNQudUH
VK9471vqptd+CAM1ctmqzShRXwKrQ3OXeQUo/U6Xj0opTtHLwfmqnHPD8pcYYdOUWYIT2qJz33tv
txY5I22/HxBpeDv9A1U6jsTVl9rC1gz4ZE0XW8rY0ZMq3WHB9XRpQVOf5ob7ylZ45mTwRz5HlmjO
kFW7jUeXQpyKm8k2wc1cEgzRSRuQuL2Nrvu6UUEphNkaLMRF6cdynD3P0DxnZgBKk1Vdj0Icn+KG
+tjH2dbvGhxY7ouR6nTNhRg4ktACnwcWdAaRvboBbSJY15LXCndk4dr/rb8yQNQGklQoBoQlmX3Y
ex+1ZlfVxrx10JWa2PE/YdjWFyCkMmFNSbkbdRHuukd0iHddTCwbN6QfINt03U8v4e4VO7IbMqvz
pGplTG+UF6fcRXfnBFNf2+1d4dS2oJF2YyNI3Gd2dADjZnb45HbFXjZsXPsFDCqFeZDoejfhmvYO
e2x9Odyd7Y+YpLstJYV3M39XEdl7ez5yp844IYjGwFCYj2bRh4Chg4N+3PMr7wJbo1lZfsfLvy9C
4aCXsLpV6vEde++AXjXFq7zyebBcy0XnFF5tx+GjsO1+s0ML6OZ3b98/3uebDh2pzxE4fMDQsZk3
4t1t72LjeWb7L+OwGTkP6tXMKtaw6vQ1hEZ+tisoPreGUE8iRSrBxwBzth2dc+posSdkZNhaL7sG
69b3D7z80mpNeimYOcJjH1mtFF4Eiw8aKWKCgY/TQZxAvrDr3sT6gNF6XkpyNSpcSmXOch1mllSD
bOgJmcHT3SF/TENbytFNp3KO1mpYuJTEnOI8bnUwJVFJFvrcVbto7R623CmudDDerp/j1T7QhTC2
Uwi82p1a/g9rV7YcqbJrv4gIEhISXoEaTXksu22/EHa3m3me+fq78D5nN87mVMbufR/85IgSUiol
pYalGMSuMILkl9v4NbjRz2ngtAc7Z/A55WaPlWCpc725Vu1jttnjYuvMEvm9uUDL3+bld3C3WQ7w
8M6rmekqcKT7ZLTs4jijGF3md/UlvaTD3V3iZ+WQmhP4xRjZzU1p32Pr1Y7ZG+sI3zbPZ0e2qHS8
Zi+WNLknS9vkXVBO4G1o7fdthGIAGraPQox0kYp+NuIszEZJ4/+o6FXzoO5eADl4Z9giTz0HIJcO
igsa0mjydRwWBGjenE4xZrHRsRuYc1vrD3HNcj6OS9S4uCDq8lIPPFDzKgvT9cdjt3srjncC7VsL
85YHxFkUM+yarPEJOSvxQbpHPXoKbE8STXyvDQjpSzKcCdFaU+kyY9a9J7Qm3aA16XBv3X7bAFoJ
iEJXYkBq0VlxlmQaSFRHyXxWV43jaAB+eER/9U25DTT03wqzKmux64I/vglj6JMEE+AgBxQlc5td
YUQC+2bQHHH5Dq+WEHUdU0+6RhWi8bEHmbSAqEAwPOfTns1p3Mie3vvAeTyihB8h9hBmcNYi5SVF
zjo1JJeCnKiIGq8qNBFLaFjAYxKZsLs7SVDQXtXFBXO8gSqCqW37WUkgRZrZGoT4dFmAq/ZoQYKz
R5XeSdg2oJCz1FrlSfsGxJ3WDrHw9o882YLQrJ8Lg5RNchKFHXjpbSe5ze2qsuY52ishKttaVL88
H84oNX7AOi/E+Vx1noUo+3iN7c7xzd3DjB4krASt6vmCLc4oSarURINE4avY9+KFYCFESpxYdpA8
EeImijSPM01B0DWUfarD1fb1ZrJKqAMqyIA3EL4eRGxx5qmUcxMABxBi4QClaHLyHXuUjjATogLh
fFt+M+oL+XFmSQZAdG402pwxPHVncn9UnMfZ817W8tXM00IpdK4nLC/CyggzkEFCme6eT6+vNweM
YWDVqbtBRfLRvgp2l0mKLBOPANnFUtbJMTQDCJCnCk9ZZRNU2+j6qogsPIb+pSB1zlb0RtWqpgxy
T8+SRQ/oLkDHxmWWBOaIb3MJWDk0JAKJILL6DxldE3aniDRi3TOiYszmmWqmmZxF8kcskomB+IsX
lbeDbzxsDx+3ob2DYwT4ko2FpOL82WrEuaDJGSdscKRN4Ou4xRj/eu3c8VoCxL8o9vsMun5X9l+s
caZpaAYlKOuZDEY3Aes3WcUWy7WRq/JsUXPNbAwu0eIMU1r1nZHi9XAGGD+596yj8NG3rg6/uOHM
UahUGglKNps+vE2eT+XmNAQA9VVP9Dm9KXY/9+IoZt24/6LJ2SXsOKqAXw+ukG58rhSrCSy2Sd78
wnpAvlrgG9ft7S9inG2alEYPmgQMzsRO4eHybVpNE+t/K50uczZpaPsoilXwwrbvaKW+vz9k+zkb
jr6/HPvdbAG51fB5QY6LWwqD9t6kgZyEaOK53xQPyVX1BCwXR0BozaQzFEdncGSK5k1OL+Q+yJIR
3RgY43W8l9vUQWIfc4sCKmseakmF04QBUwRx2oIKSgkmkvrU2qgb7MMTcLPaU7ikwylBlJS9Opag
87lHBmAj5wP6YTHv+/aGReqiZtDV5tQFOd5RxcoEGP4U5IC942x9xBPn7Q2zWvSwnMY7NCsw62Ye
ZbDu65fxttCs283oVliaipHgfXa6K78B7+iyqFeTLMtv4jQnxUroMqjnAx2c0xkT9hbWwaJpCBYZ
YKQ/TFdw7+ia7VoS5HyZNrBYRY1dQfSh7OLRoq+IDtKfqDD0m9ONFZ7uczvZng/394DTH+zoCTk+
zQZCe2qikXVDNpvMurZROxOh9K1ZhOWHcb6p0AZJqXJ82FOFNhBTjDe4Zt+WBDhHNGZt3g7FLOrt
qbYT2VJ3fyEbkheRN1pNfyxpcd6oM4eslud7iqZVDA4iA5I5hzMAb+WX79E33coPBcbtn0pP1IIm
kuL8/8VTgDb9oHWzjqvYOW9eJ5vL+rqajVwyxhkgJU2Cevw8pavn1wDLn+/ZxoW2Rtg0L0xLrHlB
xkxTMbGNDugBnBRZQ+RxQMhyrtoj8JyUbTMfmhG7BhMEsasR5ZIUJ7dObpsxw0jM+QoYg6+vmQNU
m425Sx1MLgvMq4grToSAHg4GLQMpefd0eqfneCuwq6utOktmOPs9aQ3GzhNQKB66DSYLZkAJgR6s
u4hfR8OZbnMG6Gc+SDiz3cDC1gMadMQ9sKuPiwUrfFfbMBVUjcxu1uftdjydg5sP6/vc4YSZ1Z/j
fh/tRMfzP0zy36zxHWwTMIAGeWrhlZ5PW2AuwhbubhEiz4N7oozHan1nyR9njj3F6PSBgD8AY5zz
O9/yj0mA5noLtcAd1i3aD0Vp/QTwuXQ7dzP/EOjiai5zSZ+zuvOUTzQpoD/u0LEAo4hmVbwCRL53
Vgc+Yl6S4Wwv0xrmTQ3UBXMvteWfmrleItDJ/2F0fx0cZy4SA2gTUQlekAbB1mwrbgEqGVnp1il2
jX38iTG6u58htgMI7sJa9LdkjrMdBWL1qs1BF+oCG2+8dHv5vX4XkRHJkLMb4/Bf03vlGHfPpnVq
35o9bdCVFuHUgDy8m7tnBLytvd6WvHGmJCVDkCgheMPSgxOW/eVW8CZiTCQ/zpbouhcXxewscyu5
paiAfA6uibRjPfD5Wzt4uGatquLWUKGC0HNte3iPj5gamFyEe6aN6x3cXx/t9opeKVeYkRBIUcAh
D9+sZ5oEiw+TcrUlV/7RtMttuL0C1KKAzrr3/8UjZ01QKlZaMkGSV6hkDo3VS3MThYNcFiA039MG
1XDxPsbVSYyFjvBAzpM5yLLZgrsZNQ29R59Ahdh9hnGM77c792UTbD6HMWrhQ0VwJfgxVrnQRpSm
Z7kOk7M9oLUQqBsP0u3c3w/EamE1XnSOnIWJ+2lkuQr5ojUD+2PVPfaw1za6/F/mXQ3+Fp1d2EF9
+VBF/oiHek4UViC7ASYxGwwYSPja88cOkDnuBiP5IpGuUjOIbGgqJXjR6pQLIM0olbx4ZvE0bZEi
QreBVTrftN0RHKLt1hJwtybSJb3fRNoYNJkfQEDCOyJ5WFtntIY7o2pp9rW8PdoYVDTRCCPK4axF
YZh+ZoqmzsGlRr7yqSRF0I3Y6Qyl3bavDA3qhejar2nnkgR3G7WoDIlaE2in49y899sHgXFeDY6W
BHjnPZm+oiUggJzX/MhAWwbez5h/2mDmBPuMBPTWLOiSHKcaUt6VjRRCZEZldT56zT8EBFZ7XJcU
OGVotWDA+AcooGqMyt27lc4REEAELyudkA7nsQFH1nltBzp42T8DOTOwzzt2h9AH+AUCUvMn85HP
kiXOawfhmCDN9cmSA8OYbMkOqHm4SqKM2urTbEmJc9VtVQbYKzvNxgndgqQGRDttZssfWEcg+zpi
tPu14GBJkXPcBuvyCkkVHFdp0TMCOrFHE1xTPmeTN0UQaz1ItHODHmJHROPIWH9Dj8Tdz6fLZyXQ
b76qkBWlGrFwgADHTRBuDSJeCL1u7f62OnwlIZfSOk89nJHWbOTqKY52bLACya5CuyRAk2SJozjF
cL7MmMAQ8cWFvBrNrJ+FCLSOCLBUx70t2uawmstb6ALvN5IM08i4V3PG4/lZtylgKmGK3E14vsZW
ZqG2r5YylvQ4U0HbODa62Rg5z+RZ/plb1eEGnarpjvb2hPGi/TEn1mMZWHcPP4RXTXSMnP3Q6olO
/TgTd3rsbpoRG0V2Yy2UW/LH242hHBNFhqZgdKK+r+15rVp6e73HKll0OQs0X2QQdc52dKM3Kkkw
a8jzaQA04/ZsOPc7a9g9/hCEM6vJiSVjnNGoiwxba1XcMqC7q/v6u/by47K2r8ajCwp8zmDqsDIB
u6XBzAl+V92HFoaDH+7nyRO0LaBzb/fQY9nqlaiyKzD1fOIg04ZpIhGEGO7uhM2QIvPOz8wStYtL
ucWvPzna96vggHw1qpHdmWp2kgDuDmkeYVXtf0SDf9srfpwtSDxDk/xPn4K8GFaaAAj23d+8ALPl
bWPXB5FnFphgfoBWBfT4wKI5oqluw9sHEZ60yErxQ2wxYVWCRp1Zz3PEF/Em3dfWyQp9S/Ut2gEv
vo0RBIhus1COnMEo4nhQAQkxqyS2XE/7wJkXd79h2fD+Dp07//I68wuf5G5I9anADUB8c9oS51xi
37CGTeEHmKofIlMl8NH8jidP67UyUj7vm7Y9vQY//Lv4Nj7nB9iq/4eLwBmQQlf8tBxmcg6CxOfT
k7x7NrcRsf3c8u5REAuxdfKySRFdPj55wCpvAkTspzVG5mV7c7+j593mePwc0BMivQncC58uKI1Q
HTMGDns01TyfTh7KzPlmb0abO9H+C0FoYHBvlDJtmomqn2fn3eYu0gOius5qZX5hjvn0QGfkaDmY
n0FAi8djGYjqL6htPaBcIPItq9nUJSnuhRKnZTHSDNcMPV0AJsPbHOlbH0tQbw3XstwX7EnBth7s
6pkXA4mghETGhV/+hG7iwFcIGAUgxDZxqv1uZ2/QIYUXzNxZIXjEfCInX3hZ8HmBTos6LR5BrrWR
qEZqHBuiBwsjlrc765ubvSHuehi/PSR3xYzML5w4WwVxWAqbi1CSlOkDY6AfWxk6cKjjhdZPPAIE
fIoCBoOLTYA6E0qSOttO1NbTTYBee1F6WqijnE0ZdYlhy9Kso3hiTHt194jOEUfoxEWhCb/PiSDV
GZISdKrtM5pH8O48J6hEe879obGoY6G4am/sfSzZomSESF1MLuHRAXN0ilWQfp77cLbvByxBg1cY
9vNm2d1w5213ujVgZ4prX2PwwaqvJPdH0luijA9ncRghADIzAe8lU6pgOzJ3nKmXDHLkB4lL82tl
srHfR3qLpE2e2uOZMuuy4eZCst+I8ecqV1NhED9xi0i+V0vTMprypPS1IKgV8MS/UtPKyA2agydP
s/LJmmRrxPaexPYjq8ptjOj9K674h2rZSV4qy+BKbxMrqU8FudOZIIrm3h+fksPEtmFgSE6nMu/U
W8yj9MGUJq4c7eW3+tVs0TAxflxmRESEO56mxurdRAWRVO2w9PaepLGt09gezT84IJ0yYgK4jgFV
lMuUlWCn6JI8cfu0tvT4MBiW1n30RDsySdsWqWInaSqgucacrjENOxvQHYgc49cMI6l0Nkxdkbgs
QsuRdygMfxt2kVPrgoXpa0q+JMQZYlXvlV5J68TFcik7lo95+EPWVQE3q0R0wPGhDwwrnPhAwdQm
mWkzESUIIKyPRtmZ/vGyOqzQIIAWVLC6hqlocuJMVK0abSTXcuoyGm2z8jiaqChMmuD2rJwLUQgl
oCADUuzTUC5aJKo+TEbNpKmb9dKdPuSOURs2016iYXeZHfo19TdfIRBiGNsyGaWU77b0OqPNsL4w
dZt2mNkpWSGgMJ/sIgT4i4KCYUpqUgM7Frj7Y3hNFfUFSV1S38V9YRt+ZSfhqTT9ba0JYLfXDkf5
L61ZdF/VeRj1uItkHE6WmJs+2jSUOkX/z1UZCz8gLNkELaLOH7E4Gx+gWp1XqKlb66xxMzVPtlLV
yS6tO397+XRW+YEXwkIyZP8pD2gXZXImKV2SuaG8a5rUac1DiMb5f05EQ2wyezpVM3mhhYZmqE0W
Za4f3jUlgIDmdWtEtf+ACmUUktMVZvBYDdRP9QCOLXMdqd6/k/jwBz+PERCTUiIDRYc7+c7sq7bI
88ytgg3RTizb0fwPbj7M8t8kuJvfsIiOcQQO+mlDp+csORrtzz/gQicEreqaQVSZs5IxoOLkQgWJ
sJhsSYZlobotawIFXjMumg4cRACSE1Png9UoIwhwOlCpie70oWpJyp2mvbAo/JMzN7E/CtkKRcd+
oK83BWDgBat9krljvjHpfChd9nZZYmvWRftF4jOpsbiMrKtLmsRK5pr+vUYfa1XbTaFuyZgAlaRi
c5nYmuBmqZkG4kJi8lY5YUaF5IyZuUOYHSIa2biPJM+cYOoEF3/NLC8pcTamJVIx+a2eucR66QX3
XcTF/P+FyEI9nWhQsMzVsCaXnupgU6enoRLIauVgsGMLKoy1SBg0/wQcWFCJSGaYQSEl7pS8YlnT
gWT7SQ73aaJZERE8v1Y4+kKLuzbyqBtSIIFWf6Rj6DSyXbsJEWnzGhX4Fg2TZkD9NTVObpVSS7nU
ZakrY0emVUo+VpuW3zE7pThMTj2B/Ph03Ow3Z1f2NzmOqWmMgpjpOci91kFt1Uiwp9WW+p7VVDta
nrXhh1ZZ6mil0dbwXbrTJafuXVP1bZgRRx73kkgCs9ZxrvzLJ/HPIj+P0siEBILuqs3cqb8J9P3l
K7ai+CDBEMOh8x0tGcpX5ZySSjUno0hdZQSCtH9PqsfLBNZ5+EWAi7LzpNP6YCbAWG1F6iGrbntz
++9ozEwudL9klTrWUpW6rfHQ+Y+94Vm4Ypdp8OmA/+jHL0ZmRhdESEs7LOZCGKJoemsrJGwejNo0
HF0DNNeQl82NWvj5NtZJsAHKH7Ifkky2IW3iQzOYCYpsima3WRffX/4w0Qly18RPfYPFs4AN4yEb
f0jd+7/7fe5ehHIzUoCap66eTBtTq6/aIBbMXa7qiDFvPjSAk6nxLTuTVMd6KyMiGppd9yCR490f
sGDoZAZLwJCExh1dN8TMl2L8PgnQzBgch1p0U1cPYUGBO4RODTPmjSEQVNrKTkOMDYgeDqsyQjQv
//UM4qNgFe7J14G350rRWzgc5ey1zgS2YP7I38zNggTHBApwejZWINFiZC4t7FbZyg+jUQv84Zqs
VFnFpgisszEJD9dE5bqLyhYPlLB9k5vXWh0EBNZEtSDAozONXtsTOcRjzqTFTurbU6rLQGSLf17W
KhEZLj6t9diPeh1kaMeshp0IavbMuUxDICt+b9bYU1UaJgWs+K1FjLNi/LhMYO3MVQLgGrwSDKQk
uNudda0md7Os0Hy+J6byoUvXBfMnbBEXdVet8qLgBY+8hI6bzj0ZSEZZgHIy3nHF09Bh3kETTQfP
/pBXYKCh/E2BOxGp0MyBBWDGm8qfGYtjLFI95GV9ZvR5iE8TC0QURTwpX51ClXZTy5SZpyS25OQx
aUVuZ/7m33lSTU3RqGlg1ehXCm0aAfqkZ6nb+UnnVCT4MJXKmeJatVRsO0EuVjacaNKec3k8yJ6x
vawf8/n/Th4QdVjfqjK8ib+Sz8ZiGgdqpAgrC6Qvg+BYdvTIsqepp7tKHjLBE2ZdoL/ocabanwq8
n3R42U57jIqPrhO4glV9x9bU//LDibNW2inXJfz+VvlJn18Ev75qEiBwZCswSmt8DlotYgStbaiK
jFXqDtJWM7B/TL5KcpHOrR7JnJ2Q592vUIyvR6L6eHDlzM/cdIzeywSpZX/Y6PU+QblFlPHlEYQ/
ox5VA+4qZsaRm+fROknc+n0TIiPSJ12w8+joW93oT/vJGDubaJJny7GmP2CkHF0Uah5to7q8K6Lo
pTMkrHcsJmp3vu87xIzMfew1iWGXRRjaZjuI3nCrwtcRyxoKEJowDvlVLqleVG3ZxHhndZpVf0Ry
C8n887SHgt5QjEBgaz1cJReRD0lOWZVmiCR8zyaTaeegNURPly/dqpIuqHDveKysV1OFgkrhOw2G
nOj1VD0a3y8TWRfXX6xgGJZPQ0XEJCO2UGYua46NuQ37hyYSkLjEx0yCs8eyHvWxP0srzjZDcczo
qShsYUpCxAh/H5AHlfwAVMr2fSweu+q6rXb/TlbcI0aLJJVhHz0YUe5QyzHJcZo2f0DCMKFdKAtg
vo2TFc3yPDKCKnM9w7tWRy20mCQHFvJfzmVCq4di4rGHJUQyRcz99Zr4nlpOUobnZE+rLQFucxYQ
C/MW2J8hCOtnNeV9x/x0N5iBQT3k779SkqNGkUkD28GazJb8rdE7hvdDGr/3RrQP0reReQLe1rzH
kiJ3PRNj7KeiTjPXkLHQ1HzyylwQW4p44q6m0RVYDCyBgtQP+6q7BcS61ejH0lCsukJv7SaOXi6f
15q5/7Q2GjMJnjCcFBM/krPYxD0dZLxfrBGjuIaTvVLvfJnOml4gyY4MOyC9yW8KqPb5xIoSCjgZ
+yK6Sa7aaRvHAiJrB6RB6QBuSTHCybuTMU2jtJ0oLBv7UCO0jEd/cI2QADMMBU5eN3mo8LolesQK
OMchyNIXlpQVENPSwI26dhKoAt+E8OkbdayAZygZUdVknC4wFcvtpQlWQcOGVSu/wwK8rR+FG1lx
C5ncTUljVdpHaogem2sGD8xh+hW5d2zemv+/iDLKKGdFHfS4V+W4KaLANsOPaPrn2XcVBXlU3rDy
zdD5aJ0FUQ/0jCF2mZboD1XhD1t1UIdj0XSeKMZdidsR4OoynfPWFCWerwwBLKbtfWOM3Tz0tmUQ
3qgB1oIrjTOVu4EdvXxAqCH3VqM+KoNuM7O707vWyk6GWVpNTFJLMdGul3vtzT++E18+bFbnhaT1
vmvk2OxilxDzJTA7K8TkpR5G+4gJbCWPPDgr0xdS3KFi0hiIwm0bu3E7bjPZKoNjOD22hmmp6g1R
917h6kPi6OFmiCO4n9D5E1ZNiqeZiQv0Cfm5YDXXOjnxkCmBr66t0f+pxDJeaAdF1Fy2orzg8xcd
zkSjXjiata7FbtqP3k3Tp+lBC8dz3QH19jJHq5R0BWtQZNxQJnOUDG2StL6YYlf1M0fTXoOgsvJB
316mwsOK/HVwCzKcFehK3UsKRYldfbJVZoY2sg3WlHnbiXTvcUdhA8pN3FSnzqfXct5vmdnsqDJg
RbI8bQy/teWeHS5/1CrruLow4yZcBg9GW+n6VLIeFwroepZy8LzYigSl3xW3BJMHTD3AkGoq4pav
V2NKpBx9ZgR3VjbCfZVVTqINj3pV3qVy+4StN7JAQVcJGuocHM2VOpO7i4PXlwFebrHrS9+CXHPk
ycpfAGflxMPPy9JbNUcLStxVVDXExnoJSuN4VoDfEgEPGuvMdAPJfqxR7M+Xya1lllUk9vCHpAiD
1f0qyig2o6CMpNjtI3kCZHoabbQCmHqJKvt2MyQe9prFjUMCb8D8ctIdgIBb7mmRoWs4iN+9ohmc
AFsn/+T+mCoEYahUM/msrNErQ6fJ+Kw6O6LObJVTZSntw2XmVzV1QYSX9di2AZk8ELEQDVK3J/Zl
AithDUWgy1AYQ0zwG2BhZiRdEREWu9FYmQ4d79o5k+YXdwFqlpvLtOaD4gJe0KKw5GjwQIDNhWoZ
dhfLQwHbpmXqa1U1+6Ctby+T4KcyZnMDGgzBIKIoOE3unRDlXSezDAJrpvKQGanldXh065ZZx3am
oNenfMrjpykFlLeevCh9ZPvD4DAUIHqS29mIslUj+qaVQ/zyTcpXBS4VDYU6AxgcZqw+T+G0T9A0
QVPML6lWPzykCpCCSed0zXVV1VBm+S1S8lcKWxnTUBBMrJiJL9/C2aXGQ9e57KMPDu2E9KB3CbPk
eCyOrC08K5mkdDukU7+7fCqrB69QoKchKQCAYO5QsjAo+qbHoZRaVNtFUOP1QeTpn1t1iraRv6lw
Ysb22sJofRMhWbAzoxu9PmTe02VG1mLaLzQ48fVhbSZGAfGl/WOImEpB7CVXPw3/pycbdjXWdsDU
vQSQmsuEV6+pYhBTm3feKPx8TtwqVdaiC8ul8k5Pj0H31jzKtYDImqUFd7+ocOdU5MACxphW4kqh
pqANY2g2SRLG+6poSOKEHZmumG5W36I+qg5FO0jXyG5ho7RUAnBa8iLbiOrWyiPPE4R/6wr068O4
o03qPMj6PErcetPdSgJ/tno9F1xzZ6q39ejBCKJtU86sWiudcfgIRWg5ogPknFhPY7WuDChO6/sb
3weE1vizBtataQQCvySixLkMOWvMIJPQWDsNW185Tftu2lfqP3/+fNGU+SMW4XBTx30b+dDHoT2W
fuHo3sFIYoE+rtoqPOBUolGUJg0udIzbErnuuWe3iTxba7cwl1H9bibHLH+7fL1W9esXJb5dS0mb
CYcPX05Yf5za+yjU/8Q4LShwV0v3kbcfFRgnJ5OvSXebixZxzcL4zbkuCHBXxE+7KGoiCIv0Gqzr
McUcZ8puI/k8ByY+rSwsmLkstfXz0WSdacDYJ3ymXc+JFwUj+lunLq13U+35d3Xq7XzTs1IYK0Tx
bfR4meTqXcUSbYoShYmAhRNjDjMIhcBroqQvsXlV65GlSaIORH5Q9q8gYkGFk+WkG8DQGnR4kj5w
6WDnkdNniTVQ2SqUIbMmWmPXfP3QIgAF0mlg9XFtxRneLB3yuGZab1QN2AwadpJVg6OiJavRnKz1
kGtpHxjB6MdlqaxE5Ch1zOV7FcsZND452g3d3A2E7w2LwNLr0emD76p6TOTn5qQz0VN49Qx0xIqa
ilwEwO+/3v2wicBKO8fjRnWS4ZZ2TavYJe1NQR+ViND8/4WR6dggN2mOuAmtA7bG7liDl4Y/CoS3
evcX7HCmLFAQnCU62InlPVrpW0Hsw8/8/KVMOBQ8tA2UXj/nWxZcSDU6z6IKXJTZkZSZTbJDnLV2
k6IEc85C3fGbzQPLRO/BdbZMirYRNNGi3vZVeHmSFjXizthVlDvK/BPrTIFTXtU6JNn+S4FLICSM
DZhFgA9ozdwaVGYpofwa+ldSUSaWEbgDFQXS8+3+zcYtKHIOYcy8sBjn0ZQkkPaFHqRW121YmyGy
9y2sDNrr/SEisjMFybe6FGWAL0tU+60iRJVEjhn4rfTsoDTpPi8FXnXVdf/Nn8YXhKqoRug3gD+A
fFrt5N8aIb1pqG7RSDSbIGKGM3Ft0A5mPIsyRL3mJHq2in6dC6laqZGnZICoyuOw2182dusXCuMU
WFSM4glqJF81uwulvJ9ifHpetnYVdbsu151gnA7ZRJ7DXMUEqNc8VGb7EFSBG7Sirv5V5rBBGDlV
ih0zfF7b6CUmkXkwph6T2lIwrnKfldXwfpnNtYZL5K/RHaEAggRcctbPVIJUTaIscZH5tCdUywdA
uU8aXo2+YufFFVromjGy6JH257CZNnEnb70k2DexaqGhazuS8lBFZDuUodsH+tvlz1sTwvLrOKtZ
NFkahQO+Tq4Ty68Nq4ifLlNYC2jwmpfnTc0GAj3OgKktU+OixCxQmhz8qt5EYbnt+tGS94gO8J7v
9hmNnMs01yKaJU3OpMW6keUSm2Xuv0Udtf0YGCrF2YM44/rnZVqrekww64KGCFOBm+AuSUeTKmIE
4RNTn1I0EKalecj94SXuNHvK9BPtNqTyN0OgvYZxLgre+PnsT7+0JD+f8MIvGXkUpIY/Ji7myCgz
4h1K9xhXK3ddKZ+a5t6XAmfQ0bhbXZWoEGV90FkVkgdOGzhBW23RxLk1EXtN3mTTTLRrYs33k3kw
wzDmxmO+iEOCpg9SDcIh4zYPr9NzXAuii9W3PBZjKAzcGegU4Sq9cayrVW7itZuXWGzuBXZX3xMt
t1Nfvq8NQMt43sYAJJDUCSKOtWIGyrC/KHMWjCTAGu0UGca3n6ywHq2gv86aj6H4KIcPVZ0sOUOH
WXklIawkHt3UIuPyP3jHdJ/MMAeBWvfXw5cV38g7ADu4rVzYrLzLjWxuyLW7cbInBT3rZnr0m6sq
7ATWe/WGIQNEsfANfW58XrxJtb7r/B5C9xQ31TAXU6t2m1cWM+pdGYqGGFfVaEGOU3I0cCQVsGMR
Mfj3cV/upODOFM6ViHjiLPUUVjrJaYu0iYp9tqV5qsgbSY/Yd3sgcbq5bDZWiWEGCyOFyDtTHpjI
yPsSU3LQHaUy7bDfVFgxE8mvBRJ5UyjwQSJanPQAXmZk1ZwPCrNNVOM9V7+PktXi9aPTshDcirXg
hywY46RYxAN8ykwsSLutxI4Yvt6i3ddOcBcui3Dd8i5Icc5LDTvZlyUFiQX9Pa3yq1i58jRp40e5
PbJ3hK5dhF750i2KThDhreojBUIsRZen8tuA6yTplW5mMLrEwF7U/mcVlnZfCIisek68zhSUpamJ
euXXy20kZk6aFpIkgbEz/GMdpU7cwZh726Y7I5VoNUQW5GpWT29Bc1alhTdh6C7TgfWYuGZ1SJXX
jGLKWk13gOO/v3x4q4QgOvQUMNTCPy3bghCG3rDhsCnhopNh3OVj1yEMKianln3Tatpc8OZYPTAD
2cG/ys88EkfQ+FXZ9PBDiZ9aRHnswsrSRcnBz1iOf9gQNK8ipqWIaX+bTJOxTawpYBV7M3Eao24P
HkM5ViuInbaGVevJYxXJuTV9j+pkV6CdoiPbII33k+/koyEqba3K2ISDUjD6DRlzh1k1ctK2JrS0
aq/LOp0sI28tSqeNGiEIuHyeawJWCOZrDKLLeB5zyuprXt56CkUUhI5TkOq6x05442dDxct3SYRj
iCpyU4eDhun/oHCq7Jiip+syG2umckmBixxJH/VKE+g4wTyxlfYH6XbYRWc1qPMqGP67TGztfBRq
yFhKg7ojWmm/XrbRxEvbR/iG5pPcLrPoWAzjoQ6u1Ra34TKp1ePRiKaqBkOH8yee5uK6FWghQRBg
JG6sR3alOFmN7irRCKCICBcJp6wZ00CH8DTzMeuwHDbcJGnyLznhnBn1SM9ClQHXojsaErH17CRV
opuzqmgLcXEnk8UYBioqiEvubWNfpgIeZi36TY/R6K7j2BG3aRwPUxtFmjlhsrDTyzPSq3Y1xY9t
S4+DIu/qvPjuB6aA5Kpio1db1vDUltFh91XXOqWTYhVvUTcMS1fT0VqjHsIClUN0OiPJeVnbVsWn
o32YMBS94U6+EitU6pV1E2M4X27gi2XW74xILQS+alXdgGDLMAyKeSdep7tUzQJpSDE3GJuZHSkl
taneEvjjPttdZmj1puoG5tPhrDCtzWWsBikytUrGiKLZ021Bn6rA3w5tbLHo+jKhdZ7+JsQvHmzQ
scq8HGNuBfaAVN2wMfvHuNUF5yNgh0ebKJsab6apTF2NeVafGu+VcRsk5SbV/c1lftY0QZVnzBvk
F7XfBujjMU9qqvup6zcTOq50gFd+x2SCSOHWtJvCtSMkQ6pF5sWWdCptWx3epx+7q1GCiy384iNo
yT2tUBlPvYfLbK0JEBZbNedRd3QZcwpu9On/kXZdy20j2/aLUIUcXhuBCaREiaIlvaBsy0LOGV9/
FzTnHpNNDLvsM56HqZoZbnT3zmFt38c2u9Qtq8rM9F+RiOwJVztZf7xPaLGWe0mJUhWphjGEnq9T
NwLQjimOATqmjVo51rKuOj6vY9XrWDUb2Y87zGEYv1rV881W4jlg7xhuxJWqWaeS/xfycPlVlDbh
QixdHAbIQyGdNf1D4L+jnBekLAC1JWnQFTgT8LAxmiFThxf7LA3QnAg9Ehe22mxna9I3LEyhJW0M
iAr06aLPa+7hvtZWaqLrAOXEQKCY1z7RW8tv83etKbe1yNlRi5x0KDDEYol/IBOYFlB0tEJ97Uy+
MMeV4jcZ6ogpBikniQTdoyjpptBiCcXQstQki5Z4fTw0lDW6Mo+LodvmNQvtNoksHwkBz5us+8y6
JIVI82EqHw07okA37cBzynluVFJXEgc3UgTXA7qVUDerJFGdIokZPTBL8RF6ybAZHE3Q6OimlLIs
VHKRNmiCHlNAaamteqiHV6k1doGyk9AChP9rawwqQ0PTe0O+Em7oYxNVzD9pgB2hZF8OEnXgAozZ
KgGySkFz9ML6IUOSINWllaQgYztlZppHe77sd+rkkbCv/0L9GAY6spFSE3iDVnfiGIWjqGEO1xjL
bV9q39JIMou4W2slqzq0yD3IXKNpGU+Llq9r7gFPxrmgYLohm0Z3MPqDhubAblT2OtP3XiCFagzw
gnQ05yOsp94zazKg8o9oNNezMxbymVU7WGWmoV/g5T6fLhJCJAhHCBBfmGK7PpMoFEpWanjBUtgr
uvKYpZ/ZuOVU7c+DToXHpAGARAQBeQ4qO6fUeoy0GKYoZI7f+GhrTPkaqNcMXbygJK+oUFnIUh6C
Wu8wOVEgbRVpx1ABBnT+Fy7rFRVKi0hTE2BvMB6n67iHDj2ZKvcscs1cIMya0PK0xrz/SEtyBooz
rI/xZQOoVyrGvlfCYp7g0dSWJGpiGvFRVc6jCote2Dl2peV+R0r+mw+YOQzobO5/wNK9gjmQ0kfe
GvJOcX5uZFzX5zzkXB5IkX4i0Pgb8B/lkgYVbtYqKiNiCxqpXBCUxiVdJkrKqPEsHgQ1fhlZANgc
ur8jTBLUIguA2UTip5YhFVEdI4PVbLEkUyIPABMdpXGUyKnbaqeS78o8yd0plPNVO6oF8VLpV8GX
D0DUqhiWZpGawAtAOUAFEeSuJbiN5EExYh2zIf60qcSG+GX53EqBlWWszSfzh1OxmgLoEKhadMdg
QpRifF4BaGMo+7kbGC/YzD2lm0jdaf1aihhO+dIzibBjyNYghWTQoyglLxaF6nGZq5a5nXnNFvnh
fdxJT3/O1pdkKHUxRKqBgmycu/WESGmF9R9Gz5gnmSXz5souTkJdmajXA5DOo9ztu4QI3Wdbln91
V0Av09Epgwhw5o8L/6mtAz7XWhxCLc8goBovfPd5/54WvIt5Fvy/JCiG1oZGn0JMwroCBpBJOHYV
MZoJ7Ql2HA47bZAtrix2XKqe79Nd8viR88WMkIDSioLU0PXZABLvN42mAGQjr6SVUaTFqgilloRe
Axx8XofqhaO1GgZROfeShhHkQjPjLJJsPdLkDUqfkckXI0Ar73/YksxhFFtD1zcmHdFsTn1X1Qe9
gaytK5bjSjE0BCOTM0r7fGLlxZa6v7GbBhh4s1sHEz2LysXzDkJXIyCAKAiRshn10pnijVTqttYb
pt6YPEqpfWisgfRj+o9Gozie1ltjHj72+mCK1bMqs5qlllgawAQaJkAAD4Bs6vUXVSPQI/wwz92s
VEqiV7JvBrLXMWzekgq4pEIJTtX3Yt5J4LlhqCvoz0oxxQBIkLo3Fs7911w0r7CvGCKUsBEbmZrr
E0l5LobClOVIBn1q2MDRo82sCOciZc8DwWhXCOtB3GEzpFkY2kYth79Q4ejN02fIMwyafI3kX7xx
4aeRmmZVjtLldhS36XtdFIQhw0v3ibhOQygiYZ8TnecY+wwo322JV6s5K0xWU+VZwcAIQ1hEqEdT
hhTQERoOkqO9Df6Xjv17Igtcb5EIkg0wRYDtRAxy/VoG79VSog0gEhyREzDLap91/V88Cfph0ASK
ahPui9I8Rp9OOVyeAgP5dU60ZF900S9RwURi8jfuAjqkVBkzrJKOgsH1eeoIMHRNUxZuVNWrKON+
jOJPIQ13EN77fL5gvmEhZAlihSoa9rdeExojPgTuUpMDJafxiFFwDtf4W11DaBH1lpJ+u09u4Z2u
yM165IKrtcZLkQerc1dvR+Ll34UYdaa8/HM9gYncr0KTDseObp/1hrTkA48HX6MnOGvqlb8OlZhh
xZfaG1QdM4zz+8iYmJzPenEWjw/A0UNRuDWnr3pDfgz8l6IN9yrGV6e6sPL8O1ppzSyqSO1h+0zG
mXHSMKRrQfGinAYU2S8UUTR4XH8EBimyJGzrwtXzYpNX1TZjQe8ucAgG/JATR2vnrI0o0ULVok3a
KCncqlZI6R0CeeX7GZHSgHgDy7QtHAfJargVqJNJmk4PgGiqn+laMhZIjQjSZIH7y3clCBCy3efD
pUOhqq7g7UDkpqe7l1tvmkYR+sJosBqoFLON2meR02WyQLwCc376FMgMtlw4HHxxVJhwOgBn07D8
Kep+fQeQNldJCjueWuxMicS/GH3H1cl4qnk8UqLDskbAWhZjMApMYBj6qim4eBsGBreV86FmSMDC
Jc6vpIrzMI2m0Di5WcW3SOqiXhLiP3CwXVraymUbEnVSJSfLQoNoeSMxkgZLlwiCyKJpKA4BT/Wa
4YfGaLnUy0o38arvXDC3qBve6j53LGgpNN1j4B2ZOkw+0nCIoafw1RDIpRvUex3QG5WBRQkY//hz
KsiR6V8NluiSokQ3Vrwoy7WociWg52rTC0rCFWf/bzQo4Y38QaylKK7cJJfMVYn5PyFmtGEsPQg6
BxDVwlsyVDoD1nSjWOt9WMEqRmt9qn6l0d8McQOqCTNhaJPDm9BBptQIStVKRYVJZnXla5wllL7d
tt76/m3NvHMdmOEQ/JzllhFaAND4mreyvKonIHkiSFd9t5LfVaEiFXajdiELcJNFaRatC9vRREUC
6x7kGL141qK31MOMnfoQc2/3D3T7NjgQ9ACeBsHazdvUkaY2o9TBuv8QRtKwQnLWz1NphgK4Tn4L
j8jlYs1SNCuLVYaMsChQLpdcqqEftDhAb9fYUXT/dm7FHKEK8O7hXsHoAC33+hHQsDA2hYrPr7yV
ZmSkac56wNCRizSQq0XWQAJj0V3cfJkhMexreIHqqIdnQBfz4sv9YyzdEXTIf0nQDrZY1X45qOBa
fSRZdwYA3X0Ct8wKFCoo3FksYDBpscDanGBMZCF343qoSKDyrVsJBaryRRGZA9dPDDv55VJcy+E1
QUo6iqHHWBKgaNyqM/VxVRRW/dKVduU73DbM9kLHYATWASk+9rNMHnjUK1019yRTl0tvM6TcW8aj
MVWq0oqhMWemvT0eUCAww63BxZ8f9EL4U48LslaacDxO6q2swaiVDD9A6Ctb7D5KqbEGIeeIN/YM
/XZrsOd7RYMLD/dKwfj4NeHOm0JN8hAloW0nLZw08y3sBPDqwAzj432eWTrjXD+YMdUxQEWjnWN0
LGozEQ6WoVVuCvQ7Ld962N2gp47oRSTXNaKynLpbQcB0ISCFYCVgtFV6RVwe5xKcHL52JelXM0Ns
M1qpF67v6vep68vESOtjCb/fDyESDwePRP5DHpJYZ1zeAj/C0OHa4IGgV4yGgpghOg1pEms49R99
cgAvKJjJS5mJpMUDzWQArg0/h959kqa1ok2DV7uBqqwLDbgop5bLzanstonCqAvOl0MxPUw4CMFR
QKxEt6HnI6JnkQ8b2NaQ5IC1kQNEE2/3uW6RCPaQzHnPGeuFcqmqnJt8XQYRH/eVR+eudZL6fJ/G
Amfr+gUNyqXisPc+a/2kAaAMb+pJtC3R3DpgTcQY8nZQ/JL6mAyNGDIilkXm1jW4vPC1IFkU81Wd
7KnjmDZAH3nKsmPfs3LGi0yHaFbCzyOTR29fSvQcw3R53bh8+ZgMHnI0gwWNNIiiff8CF06C+rCG
suycKZRuTpKVvDT2Q+uGgHCwpb7sNnUTGiwjMltviuHQV4OYFZVvdEDRVqvhmsAzWrl1x2wyEyM5
54G+7wTB6eOGqGn/NLbpkzxlWyVcqfFW0M9q937/pLesgrYrtPfMaLSI+2hFD/uIyqYqdcBO8TI7
QGeBE3EissJi75FKjBM78FGax2qTjTKM6eY+9dsHBXUkDhUstUAuiZbupoBb2JR652LgzuyMiST8
CuadFCojJLtVI9eEKHsmdHrm+Z7WuXG0zhKnL5weoz3+nlNZbzrL7/WbotIOw4VqI7CK4aRfG7A6
9Cq9VrvebfqojAHinZRbXsp0OwNwrhlOQLA0jNQz0X1ekWLwBYfj63x1/15vlQw+AtM0CHgRjaBu
eP0RoZCqUQMOdtPJswYfCBLRQLhKZgj8wvMhL4vuHggKioZ0AnrwvGxUesAx6r0dPdb+PCrpBkXG
IHPLo3PsDgBQbI1A8KPMn3HhjNSonSRaXAFVUCn5XSG10z7gMOskdcn3RgMqtzry9VpOxmc0oksM
h4RejIhELWBaMZ0DiDk0hWv0IYupm/Qh1wRXAXDRKGMZ1nQqkn3y0UdWvDOmp1GMCN+ZXuso8bZ5
wg+tRu/UfWbyc+xteDU0WRhst/euz2PMQFnEXCIy//OFXVxIKmYKJooD0Q2HurDHiq+0o5FFXWkq
gZJjMK9ARYehEhcGlQCuByCfeWACT02Xh7tWTLommbDOSOuIhNGz1MAiSk0nADUlcmlYeaLZ4xTZ
lfrn6hhFW+wMweghEmGY0rs+ry9ESV4nguBKKYcteLGquHXYlKf7QrNwq2gGQicXwgdgm9K5ojKp
OvS/+7jVLBQ2fKdWHMkxjkdaCYF2DygChlK6lVLYMPiDaCKbsUfpPFgZTYOuYdGti+lKEZB9KrC0
fiSVUqX7aMhDncHJCzELql/GF14YKvw35b+8Ql0jymvB5VUrLU1ZwzY3UkgW4POx4M04pBjDGf5Y
w1/TpFwRPvKUqtdz4QsMo+gfWytXShMY5PffbkFFACUWXIlePKCU6OI1h8Qlggpk+gRXS+WuMiel
EVIzyasMcUsSl7mJfl3sDdGLZrL8YMIIWsoBuvH+R9waGfje/wyPAAPiBtcZi8t0buA6fAQniCvk
mHRrAOaZI0SVtlGm0OlbOWSI5RLN2QcHKBvyJ6jGXR8cQPnTAHg9wR1G3R3VYD+iAkhyyaiw6oN3
fSNiHHLpptGtgYKfhvY5QNxdE0w4qZYbYBm6Wdb/DAIMKwJtUkzRYgnYyXUWxSaX16SMKwb3LggL
rADEH9YVbTB0v65QBWIVDtB56BLkbH3om++5mBpmE9XdyDDiC5oAAB4w4pj/QY8sjY5upCkcTWwz
AMaT/9R0GGOPS7tVgUUE3+Q+z9x6mrBqqJ8i7YI5ghvQ3LjniqoDIBw2AcjB91KtOkfkKp5xectU
kChGUyfknu7L8xWsfxaggVz0VYckHYt2HRc9q1N86YkQveOHwBYoDM7XemGW+r7J+0SLJFdP0snl
pfZTDvzGLNFJydAqy5TmUWG03qI0MkvFBaUCkhZHcSK5XqL8GHrleVSaA9d5v+4/ziIZWH04H3DR
gZl2TQblaJRPk1RCo40IAJ/BN1ZztmRdlPzESMLNJuzabcSeReAAA8sFa8Ru2HsKeIWrfVUEJnyy
RWOUKZXfyoo30+5R4rgV/v7jo6EiB60hYGpJk+mjlZomBi0a8d12eMumhBgYbhNZsDG3bIcqNDgO
HZjIXWr0TmleTkIFAOEqQJRljKgX41ukDjFDIS0SQccVCi3zKgOdUkh5WIGfBx9E5LrlrbLMUfbr
9UIP/4YQwMEh5AqqSfRIjNHGRZ4ppTqDa5ammKXwe/wpaz7+9GXw/KiXYtUJ1Drm/q6Zjp8qOcKS
TxULUeuUt2tD68p1N8IFIm1WCtHTn5MD3/GoxaEygsD6mlzbeBUw3QLNTbSqJZ3WPcuBvlb/HKoD
fTf/OB/ztKhEkZnasgcIdai5AVe6MxWAsP1x+sZArycya9jWg6YEGt7HSFI1Tzhfc7smfEHQ4qHK
p32Uic6axLs1DzMhoNZ+JSmhtK+vTI5Q/vX0WENR8b2OuVOOFUep7IQCK0GwREhBPRuWQca2KXpD
atW3vFcEgHBWc8P0eyD0+hhr54HszHqe+5RuVn32aNHkWx7PA9gsW2zeJb2w+hZomDrLtt46LHBU
/nsmLIC8vrygKQ0EpKAkeXshrw7AYiq4+iD4JYJURjZ0+VRQCli1B7huOhbvS4jxVOL+xCgMzMwX
A6cqwsc8zbNdptcMwV1QRGguQ58FukzR5kOfrAVwe5vyPbyGAJV5wgn+WUOn88/78rpIZa6UoXcE
Hhg9dR3GouJlYikCmSgqSpJJYrUS4Pz9sekDTPxX2zauD74lxeNlITR+kQIgvtGSxIoMjO0kHC+Z
pSoM9l+cCCMggF7BHAh67a85Ig9FIevrBp6dHHYmMII74H9oOqOisXhvX8ufoR6gwOd/f+EyAHZ3
0vWgA9RFlBpPmLCMHDULdOv+WW64G8i9UNoYYNN4JBDpDkuuBxCfD9Ajt019UnnyExbGWbUEc67J
z1JeM66OxsdDFWHmARhrNFtiwopuA0DlPq6SThBPMbH2+25Tkh+b04aUFinI20ExzTVnHRlnpDMB
N0TntObFVXKSUBhiDqLBprGscFt9bte7j/sXSYnuDQ3quQZ0p0RIxogn6/0bwxmm+yZvfpty64RG
C2MvwW87+2Hz4G8isjXXns0gQyeObshQItRxolcbaLQ/nfcKycnDQDarn48uMQ/r57XFuK8vO33h
QN5Qo1zixpuqSpsfZWe9Cs77vn962Dz9XNnc6tCYgP4yWWzwZU/vUZxd2gs2GJGHicv5Gq294FSb
yXoPzM1mQ4q1TTLS2ZL5EpHnT2PDOCqdx7g5KqUwJpkfY76aCQOq+dsEJu/XzNPNdujfT3cjyZ76
/6fbAfeKWM6JDOtNZD09/vw2OqbJvX1Y9zl++QXRxTsvqUc2XKVcJLTct1OlcuLptbH2Tk0engLr
afWT2AURTI9sj9aZcxg0F095QZMS5Rb9tZ4XeeIp2/DT6jC6bzo52LlVP2zNnjw/8+R5fb5Pk24N
/+f5LmhSoh0m/SAZyLSdrGCD/lRzIvKHsM0/wCxr3zoeWeMfy/rqgiAl717f4tInQzz1pi8T0bLW
nvkRMXIG84/c8MsFEUraI1/q56qVeJJN/tF7+l8vjRJvLVezCEGDeCoscGM82d1p+DFG7jpZrV/M
6uWYmCySVEh6806UfEt9yoUNXIPTaOYJMvuvP00z22ub43qLvgrnyORGynjeEKTkOjZaJHlCXzpZ
6sf68ywwkgY0tgv9+3Q3mzaNlcyHYLzdniO1mePP6k20tgFZWyx2+JpfusMPN+MGsc8r3QRpxm5H
c5+S/cPDw2nzpG5+PT4S0/7+HWS3PbE+WKnQZbvzmxPpTrSAC2qJE0B59zpY+8B0NptH4urkzTdN
84PBJTQ44s2lUhpEqNt6UHg8WuDurPf32vTJQB7V06oZibk+fvg/mFfLUFp0E0VVYfKh41UccOfA
rnbPiVWvAgtlGOFzJP1uHT+PxLeiFdMoMISc7k6p9FxK0HYvnhrnvN8Hj/t47Tg+2TzJ1srVVq4p
mKJVmeuP432dyZAMeljKB0JeHqcQxR+nkPiE1aHNfERKu6AdoUqy2fTsrcFynIk8rR6Jbdvb50+m
p7Lsfl3wJ6VXND0N/awHx+ze6yMWEz5avrVm+Aj/IgTwEpF/MjD5TOn8KYyESBJiCSd6dxJrAlNu
HmFLtxEpzOP6eJTI/Seih77+Iwi/KVIGAEPygzDOFHfJ5r3byJkJx6vbj2R9ZIEq/Iur8JsW9V5V
2PqDAHjRU0rO1rtgnZwnaJafK2Im9svz8fjBuM6vDtlbbfabIPVmnixkfqlGUM3Wj/bpYQKsuIVV
92Y5kIlssLmHuGSwv4ev2/WzH5DPgCTHOfRYT48xgY1iBPbLpun351CWwugLWYhrnN+K12NP0k36
bLH2P/0Ln/6XCD373ZSZl3YNzpzH6+KbUjlk/bJdn1vyvx3mi5Uv/GhdbLVmynEY5Ud8Mj2zJQrD
taTnQGje/OKnCxKFXGH7ehpIp7P1oEZ2b223Vk/WXU8YjLLsmwO45D9yR6NKpkkWTAUmGU8SUfDn
tbcRYwm9ZTHsDvN15Ovoo8uyJgoKENpxz8Gz19oeWfvPx5AnOwapfzHlv89E6ZJiAMx9GM3Mv3/F
wnQymjhWTt55+z19SXb+6VjAWTbN5PBmPkeM6ZmvxMQd0aMzMX2rpx5fh7PovTrvzub0pctWhNgI
W19g7/CHxS/Ldu73iSn90ml+PWkzzdY8q9tatg5buCvc4+5jzXRXqIaZG96kVEs+tmUUF+DN3W40
9w5HHGez6sjKRgC5RaB8X00zNAe917Ev+3KMDFCzAo8Ix+a8/mSdiMWa0nziC2lDIwsQZ/j5RFg9
sN3PfeGnYocBvExm6Q4mrdlXuqSVo/47CLNk7x0VGNwm9K/DnVgxFMue0vn7sfHUQv16pdfRVFf7
9x/kRB6/vb311ncE4IxXYh6L8iqBIQIYunhmegEuno7Y0AytxLQYftVXofCOcEmUFmmNIMn4L0Py
ui827z84ghgfDh3R7BXRyfeIvARwGEYCl4Gh9hd9OiT1FSAgzBNe1BEVTKdJkpxLCBBqezpaO8bv
zzbw5mgXv08dTcUSzBS46HDMDUQgSOU3hP8YN6yXWhTfCzKUcpShgz1lPsYZzrC2P9hzcH1fZpcD
twsalGvV6aFXxwaOkpLGgZLYOyHpdnpoxadoH6wKa2B05jApUgpwiH3Pz9Jsfhxx1VivBsEM92Ai
olmzzMuy43hxOkoBhm2jYbNeKp0qp7LmlxrcKrFentfHT1ZW9Wso9x5TUI6TPvlpL8u4yRZ0LCew
VNeG+B5Zh2IwH12lEGVenmQVZ4owGHF6/uyJ/4PBFAzG+/JELjVfkWl9kYLEeS+b5UtHEsxU6w5T
m89ycufKvlTVBR0xLrEF2gedcbV7VVfv6ZYbSHZYr0vWpS07T785ge5xMfQqzT0Fr7PfR2iCteFV
9KSEyWXm/ViXRymHxONKwNmCUmm/Wg+OM5CnbPczITY8XHN3ztf3H2vZfFycjNIS2EiEJaMFLlEi
KXlFenPz9KSZjw15dN/WiambzGebs6X3no3SGXE5DY2H3o1TeFa51WDa6/XROKXf0M7HiPyYh6OU
RZ74foTZ/llZwOPVCE63WT3JcxXGNrfQGAyr9QWscO9slMYocy8cORUEsYLufbd/cDYNmQ71T3P9
eTz+xU2i2QEFM/SnzGVUOg7qPAM9fHIDd2aGOXY0Ih+D0urELQYK9G/3GeWr2Hd9tGtilD/TY4ig
E+ISUr17RfoKiZ3NamUcUTPBXwwLuZCJviY289CFaBtcVwJ0fCaGFCeZXOyPCqwNsQ91O5eEWORm
lrt3Nsril7VcdVMPcljA3lijKW5LAtRgS9u7GNY5KQNiGJNhn1k0KUH35WyMo7CSTujYSzM7x+x4
zz+jW5fxbrfezPVVUgIeZGGaDALOZr0iMgLIS2jXo7PN7Of1euKYbu+t/romR0m3EHGG0Lc41u51
z6sk+867ELT7Z7q1Ydc0KLHOqi70e0zBncrecl4DU37ksSzKNO9TWTD/12QoYR6rIdcBPiKhOrHj
gQJk5z5JzfFBbs1WgMPB4sKZy+5xIeUCaHrUqFwNepb0sK9OMUemPfJhTC3F4Dw6ChontMhW4tcT
pb+qFxbDzddy5xh0m1QBF2NSS7xOPJJXMAEEGJ7Tz9fOku00eNIY9Bj8Tcc/nGGIUzHf2v4cfg+c
/jFjKXXGu0iUduj8uMbEKg40Hl930UnuLZVzknOBxMKOwdkL7u0Vz9FhD6eEWjrpoHXeWxzZE2/T
mQixnnvCSpkvFN+uSVGKQQvERtU9XBw696OGtI8B6LCyQQv5yWsqlD4I0lxuch1UzvvX9vw+2gaZ
im1rVeocOD7bpkreEkIO3Ntuv+Me9jvLLB9QN0bl53+1lzTagBrmgDcfZsYPVdKufgH4Co7Vmt2H
weIYSnPEfKK30wjD3JuoCfbRRjOB6ZWpxDItBvszdKFEKY1WiPy68TvkKMnOKjqCXvOf8TNLNTGE
TJ61/oU9nmoAIPb9zJYK2Vv6yiDv7w8nslphbXRAzgzFO3PeHQ0iU65GVnlBDFxD6fQ6+LZCKtcy
iA8UDVs5dsGeXfeQGfQob6MW80oMAA6GksRDUG5dVFM10xIeDatlJfAWCgRX8kAP1vGlWPPJfJMw
Kt47XO6cOA8blHX8Tbhx0RvEtJYsO0ZDsmqt1/hlj+NZUMcPe5Lu+43JdH1ZLEKpE78uda+ZQKU1
+206EiS9mpQQ7kVZQVOi0MBSywxPg25qr8fRADY5uGR6OOvHEqWqlpkKWgj8rp+LcjWqIG+8vq9n
h/7VmpDxGixvtY8D+z7Lsy6PUhgTljM2vTFryZRMu4zx6yxVfzOWVgQV33U4RXrOVaJvw8Ks9Y2M
WWrHeDNYNozxMDSCclbXIxD9v+6ss/iz4YgfrUjEdb1mFZxZrE2D0EV6AhgjCaSsPZxbwXL4fe2U
b7BkrKTgQrb/ihNopNd2rEJ004OUip6BVxWIlfjzgCpXTTb+ln+uMntYlRDfT2Y4xFIadIN7mam1
NBawJxLKHHtHtNHPFSIiSveabazajpgieTFbs7CyPUMZM+wLvU5DzOI2TmdTljS2PJknzkx0S5lY
0RDzJSn1IXhwSdsKdMZZ0AIL4VfiIGcJF4txooVU2/VLUi6JUE9jKg2FhI6d8x4j1O2TcpjekWzz
UXpjJtwWSnzX5CgVInaYPCvnAAxNEfvih05mZ27HrHLPX33HaNIj+Jj+T1NeAZnePL9qD44l2n1r
oxg12fa6Ucz7Cmsh03F9KsrvqMR8jNU5ZD4rAvz73VQQftWbQB+xMWFmkois15qls8jOpv/OKWkg
Xz+RU2BGzZeJLUuFZ5o8ia1P32F5x8sKGbh4mP9EHYBuF47zIar6eIRz3JrYHMAd5dpkOVXLZ/lN
g3JzOkNoR+xwnJXXbvhmI8VBPll1lH9J2/wmQvk2pZ5Ww+SByOvcBVqbm9RE09EBHUfbbLX+y/jl
NzkqVtLiHhgnI7yA3f51n+7N2jKfkUZkXN2sDG654DeV2aG7cEdVNZPUCQuAT+eCJ4C/YmmI+VLu
/T6ljLpG1GOhwu/H5LyXLOFwQAy2ZnZoLYvs72NQiqjMu8Ebhi8GqL8bzrTbO/gLTabNh2FmhzIk
vWuOa1gz3TE/oxeGCC/b6d/kKcU0aqknVy3IOw8OOqBtTAAzXIGFTuRZS/wmQfk1YVaqgazMJ3yF
gUYj8sPphKY3f2WjCR5tpdtPw/pkMMeywgXSyYyb8bXg75o7uFjuAfI8ISQKSOTGh+SN/yU/tJvM
xj5g7zlaM/sXF24SQyxYojJD2AHskjrmoKSG73UTfxq9esJeLsl/8+MGi+ajgkeNbwpFN9eNcR0a
IpbRYRT0AB/pD6esUK7HTigMyCvzUCQ23VOSjj4xQeE4kT8V9TFKfCJltp5/u88zC5HS3EICSBQM
Ucz7Sa+vVgu9kc/rUjwN8UkVVBICh/I+ha/RH0r2QGIeDPpnWIw6hq5gwkAsKxFufUxekw2y9u9+
ZT4kqDH6h4eNsHvizFW2dr+ppLcKgpOKTuvW7sF+6VbPDGZaPDAwjrFJboa9osHwYwA5K1lboHk4
QMpAKi2lZmF1LPkjCg+4GkBZYIsTgEGuLzVJMe/sNz68u8Z8BW5pQAyN9AWJe4JE7RY99ENkqQeP
cdMLShTAbzN2ryRpgEOnLLivi77cViLIyhLJu3U3ACWP6aHPHEE9J2AEARQN7CYs0aXbjjAzlPhl
bkADPJTv3TfP5bbbT+D7K4/WfcZZEvsrSpRRiJXen4oAlCpnp5HoZNixYMXWetcS3ayc+9SWwgFM
iCgGFiXMa0joDed5UspwEKDZYhKTfZnZnUgmH4kRCV0yT50pY9King7cflBJt3pBictisOZSkQQd
K/wMUzHjb9EPOPrDUMkeB5d5Kx5+DOsmJOEaDrrGr9KNGTqZaU0PLBi4hQYQHVSx4EWYsTQB/nLN
rZHCN9PIp/JJqjaRsW571eQB7mdGT8XKUN12NFsNsAPk/n0vBeK4a0x/gVcxm0jPovE9cCE0TzBO
SIzb3U7clJuAiN+OLF3+1WdEMew85jvDSwHRBnPs1+dLuUjNhlICIWscTav8zs/9BdU5IQ/qxkdT
JUfS7x3+SdoLgfkNm5JLS9ryBO2kwKUTHlk2dMnTvvogSj1EgpE1CScap9r2D/vECbe1+e6vOaId
koR0h8jOA3JkdSbOv3rvGijt4PWBp/iYUj8lITGeYheC9Ly+/6YLPvbFwYASfX3TQgvgxATY1Kex
s7IAGPK7YSdvQoXlzS24WVd0KI7VW6OuBR90dtGmtUfD7HrHOMikPpl2klkY6CdbrDW+f7iFuPmK
KGXGokZO/RYj/ifQnGwA8nS8lXvfmwF9pMrpPi0Gi9yAkWZ+rMhloc48K27775LV1yRyUlNRyWEr
mbb6mlvMNO19DlF5St8GfcJFU4prtaoNZw/mITN9hk5fEEYsB8LAPTCzFCDN01OUXF1zSd57xkmy
JJKtsMtnsKbVZPov3EOz6b4pq/olQuSpEE3Z+zEWljpxbPoo0G2mp+I9IVVD4uTkKysWAsXt6QFq
ymNpDZCPeByeYiq+GfwU0/neaSottcYwbrrJZQMbWdAmnCSOxgKzveUn0MM2CaB3zNBSKhUrDBmP
xSRl7J1eeft0CkxULl5Zxlqdn+xa6K+JULpPRcunUVQgcn59+OU4O93cIdflCJbQkXSdr/aOtdtj
DOFhg5lWfx08PL5tt3Zw+H44HKRt+oho/Aj0c7Ldho653T6b31nJm69y3r1PnN/lIvTzw8lXPQWf
aKHD/scPA9nzzsrRzrwvyWl12KJpatpuBXOy12gVwCYRliGaBffmA4BmYQDHAC2CtNWdQl8Rq8rz
UA2cHOwSVtbTuv8/0r5ruXFk2/KLEAFvXjNhCFpRIiVKLwhZeO/x9bOgmbhNQrjE6TMd1RXVXRHa
SLN3brvWa9aTaJUemNelHpbZI/lH3DThEQNkLBwKzTmJakYD+SLlC+AMM+4nDv1KwuQmu7kAdJgG
Egozsf2SvOWENfJ1TjXq7d3XjHTPBeUXbP9vc/R0G4FvAlJrwJax2Mzbc/TzTO2SNBHHqdiU5ESk
B5+Yj8RC39EW1+mMjpmlyzMzTQMfAr7oCEgC7JPf6uv15SkjJyj9VjwhqOB0NJSiPSfXncP+vSWp
URsKfLmn9/vG+bdkO1npjdCJ5mKW3eHECkILHVpTEowl+d+Obpu7y+ZL07++0pXeNqs8hdqsE0qP
MmijMnL898/g7eInyg0+54apcnyHiESQma4j3T+6R+fBJv0lMeQX8YM53V/6jI28WflEV3lWlfog
r8VT4pO3TCCyDRTmJS94Rh9vhEwcFTfgyyiVIETXDm/y9yMgczoLRbTj/bX8dVZudm/aa+WVidIV
fCOeVMs7PD4Ia+brvoClyzmdNun9THFYDRKGA/tWIREk6JgosC0i6ttu3V4iQs/tgjWbmaDAsmQw
PQA4DNAI04m9sI8Bexv12D2MimOGwTVO5e5EmHFYcPNoKdSiEn1iNz3xE/JzFOyFRc9u65X8SaaN
ETvwZkvdqBwxGhDHKo6Z0xOcl50d0oeXccZ6f37y1p6BrPnCmc4kR29XP1FNeGiJH4CP/NRc/Hd5
Dc3sVmi4hFE3Hl62qb0HUIO31IYwZ/pu9nyiiIj18dfjno8DqLp5kFYnW2YwB/eoGAaaStY//ce4
466uL1axZrXlar8nKin0pYx0BmSjHcNFKfA5erLJcDSM+OFd3AZIQVPtv+mHuN3niY6C+bRRBtC6
IYQxE/0E42eJaMF8VZbu80xMDElIwYHoFBkVwGTdPiuy5geJq3I4UajPB7exrYhsAURgoB7h6z1Z
6j6awfm4FTjmP66elNR3lYobIHCj795QCsQdelT1R1m30GLKjz4rRQJisdoza1qv1jm6Dddi0a6A
5n6IRX/JLjM50Y72/PZLOW2O0ds49LRUEJlzvG52dqKpyhCnitZBYk03uhmucqtZdS8p1R6/0T1k
Vag0vZ/PxS7ELmv2UTootmpEhrhfMPjz6nO19InS8pUncV6MDwnR8bIzGxt40xgMsfztdiusM7JO
dXQWsf9BHXbOVbrZg4nm5mBV46QQonPjGf1smKtIraKHw8uujovzVzMe/42wiaqKjtB0TcmO6wwe
muRUp1RSSMEaoXyQw4VwdSZ7dnuPJyrKMwKTZtkobaBNAjvIPr2uS7Q5HseqqH7f7C9t5BRrHWC4
jAuObGjNDuGFShpU2DDRM87zADFkwczPtIHfrG0KRKcWYDwWChg9dZevgfJCiIVpIgyzYeyYJoav
KwvP2kzDxa3EiRlKvTD0wwoSJRSQ3kwrtFcLOzj7cP6jBerE7pRDFatRCwmZbkorcPTuDWO/RrgD
z2cp2Tn/Tl4Jm1gbX5AKQUpwXI2urkvCU/306x88qLrFWNEqNhmd0Zc4juadkyuxE5PjaXHAcyHE
xmSz22GYBP6Qaas6IZ9k2+oI9dYr1/xaLQ3jLJkYdWJiItBHRX0Kwc+XDVwS0+RgYdIzYxDrc2sg
qlw/MXpCIxrQpbs6ntufaOFqzRMTE1RR2YotRKfEe5ApRzCxgMdkizZJ492gT0j1HdX/IgS8NjVT
wo24VwPksiGUHUeqcLanmD7almNaex5dVQtXd2mJE1MTeGGkiTVMzWYjt7RAgXisRP834xE3Sjhl
jaikQg09AOufvFfvif+SUUNlXluyOS5d1N/2xzuHNoXe7TSOkdlQwH3xttIh3GO2elc/F1tO/7BH
fgfy+Ij3cbvnMYq/lwnc+a2hWK/A8fdH5I/w4/9vh6dps8BtuaEe9ZU3OILjJCG1tpja9Qzx8b6o
mdak202e2KEqkTi5q7HJ0FCGsO+m3RFCfIrreu4szGgef5ZU5G+19VbkxBo16PeK2ERCzJKZ0QH4
sqyNfoYVZXRNbzdPwN1xde2V2ZZLRYjfTsl75zwxSEHgSkVUYbFgntTBlE4rRn80kZysrdwh6O9F
3/JYD0KXLPRoo2+eVk/09fUFrslAX/doMbq/+zPt4rdbMTFUoJkrvIzFKyDvcuODQeRic1ZjUGRP
avJ1X9iSBzitjKhsVnp9iX0Pf4B4aiDhZgILy/YtLib85+s4rqhskczQV/Qd+WAYyvsfMO7uvd2f
OESyF9ZJH4h4VD8+wyUqg5kC0+1WTqxSKaRC67Y42wBqS4DPZuzfjfsLWAgWwJhw67V3Q+V37ADL
J7kbMychaDUePIqxEgZlQ4a0tYUgrHoMiJFrK5Yk5wXVGXfozw4C/VBmUWAHQiV3K591atcPQHxy
2iRb6UP8BGrUgoRZt+RKwsTxKXqhQk8AJITekY+3Ta33DJUY8nx/J+cdyCs5E7MDRGnFEwbcRZai
/mhYDy8vHB2bL+GrLgXs81fjStjE4MQV+JzHcOtUaaTIDupPE59B70y6xChP/aZGQ+0S+viouPdO
amJpNLVvkpLDPvo/lxL0M8y6XiKKmo+Vr5Y1MR6FF5QOF6uo5JLLCIM14lc8ns8jSNLCcS3du4lT
w3aVK5c9NnDjJ/qwEfVB1fVFL3Xp7k3sQ8KHAdhwlNFdvGDWqGNJ9NEZgMfw9Z92pQHM6HmxH3Fe
poKMCqgARXWKWsEGGp4i0ZMws6VHBxhCPEQ/7QZBzOprseA/Ks/fS/E/wqaDW4XUMGkbBhKiCn2n
RyD40FVCgV2xKGn2iQWPwP9b1nSGK1d7jnddX0J0gUEkjaSXRRzH+YjzSsbEVPQFKKwl3vlNYbw1
HkHzhMWTNcCJImvh/s00LcC4X8mamIt0ALVt70CWttrpAvqyTN7ujPh1Xy+NigvzmvvP1k2MBVpC
wFHFM7CAOKSxNPV22NVGZuslNU+Pj4+WRjNja21f6+0eKBbrnx8gBC7OmcxHoFcrnhiQTnM81ylw
MTUzGafIHdusbX6z1EQ40+F3u7MTIxL6Yl0HjgsF2DQ6kKIRoI0oHckG+SDUjtb0KaHHo74EtDXv
+Vytb2JSuLaJHKHH+p4vu4ti1rvhuD+P14cuRkdz1mts8wFXNisCz35yok3d5ILTRtKpXKMcmoLU
COkR5tm3xQscLTibXxv9/vM2/sSpooPBAxQKPHKj4hTZwGXzrChiQTqJcgouNZ90S208ozczlQCa
Q3QJov4GgPnJ9ZAS10kVdlwTyThSEPrOfS+9YbPuzrWQyd1oai9i1CaVMJ9O9LfyPdyz9LKJf3YX
0DsLSPXo/fY/gL+dM5PXYidXQxRT2cmGUeyu0j1/HPwvMfXsnCpS6hbAoIyKrnEpv+4f2myW5Fru
5P0R03pg2j4ejaaC9f6CJQFTcmucgWu35JTMXcprYRN3lU3VqiriTDoNNVXzfeysh3cvsjR9CZFi
VtP+kfTHaa1KqXFAxontvKAXWngJt+vmDPTBpRXNpumuBU280yYOJa8eBYWoBAFB2EQ+Hei+1gOm
GHhTWsYyGn/g/64E6OPD318l0QNRrcR6PLCQAIkQXd7052sZhWJxAyePDwjAm6hEwAoxhX5RLQXl
bgVtXNnGe3QDoutLO/k79HlvYROLNQRuLQngIjshV3/ZSUhVX5gVm5NB0+VPqq+eR6zafo1/rSMm
bc/ntTHQlyRCUzYFvM3S98w+9dcnO7E2gpB3TS/ge1B1MmMjtbrHxlgJ7WJYMHei4MQFbhMqQKA4
mZxoATy4uotbCGISstMuPOBkTRf1gaclZZ9z/K4lTQ5VbBhVC2pIGp7gPjMRVYhmNrA0aAOFOR0T
2QSXacHEzGn9tdTJwWp8Hytd3kmnQCN9qMcWWyF1Njyg3jOiYfHI/n4t1VvGnzm9TOC5UNGYLAHX
fdrp1IAqvSp6STpdLhzgllI0PBKOeKak6dkqL3SHGBIysUdar2IHeKG9tbDopQ+YHCrIS+Em8qJ0
Qj+m8w7uYf7UrFiPuvG7yFL016aYJOhzS/AXJM8+YNdLnxxyUHQM00VYelLq+TMqtOyrRrfbGqln
uBpEsV4oi75I7zgssaPPBrjXoicnjYSsK0ceRGefvNEVJ5G3ZbS61w764Fqdf1VfNY2yziZEt3i0
TjFTtrDrcxdcGbuKcegcyBUna2e1BAsfPAWJaIB6HXbP6aN79CJyPrcvHuqaX/flzQC+aYjN/pE3
WXAcY56jViBvE2Twzz2OynpDHAwCZi9oZ0b+uze3wGXWthKQS1PDs3qMfq2E/2KyTUPLIS+KPKgc
Ry/s9lVwWzaUAN6nnCLMLbEi8ZRja0rraqyt9Kv243gUB4LGnSU9m9HtG7kT9yEuFM/BdJuCcBy4
1ADNuOQYaT19DNC1R9EWT58JkH/Xw9u62q0Y+0dZnBVb+oKJT5GDPa5PeHyBu5JeMIb8gZnW4/NF
XF825frLNfvVwqHP3fJxMkABJx/4mzCzc7vXfQZcjRhtYqc2fPBPvI6CTr+JzTGNcyw3niW93r9l
v1gdE2N2I3CyxD5KfDdqGNwy9HaDidCjh073V2xjMOfYfl8/OfuntUG859/6EpoG0DJQAbA6xAzB
wqeMj97kU0TQdWJmCLOZoAmZfEoJBstOa0vmpLpm2MVEVE7qR8FYhf8gYU6Jy9at8JoOCpHanzg1
w/oYtLqvdcRnM5Lx73m2k4KCBDCBEZBAV2GwbUEhlxwalTadzUQ15dVTwey9wcgB+/sdL/WLzoXV
10v4rYtcOVB9lvZVBjbOE/dU/giVzWseIH9rbedwRnZk7NyhTX26v29zbuKN0Imb2A8y16pxzpwY
Vi/gO5nBF8MZ0maAO2NSoh4ot2NPZxa9LMelbsy5sPpG+OQtirxY8SINK05qNBs/hRGruw+y8Nhn
epqDNph55JOFtPdMdzdU5J+LMoWMyAU1Fzs1Y04ST/PSdFTK8aCF+242H4AMFr7zwq4/HfKpSGQQ
YRPzgFt6DBbuqjgxzkPEYPKNx54LPA14+v14GEuTmdExBsZIwUexWjjkcR9vlANagbkkFYShYLH/
A22m1irLsEXnnFyVmrt0nz2JRmAqColQL9wbtDHQ0UPjw4JS/t7Ye3Inl6vI1EDyeMgtObt6KTYg
kgOIfEmFFRIp+mnHoqAWmcQqTeuU6KblWgHc58CznyJDk9G8mVgRFR7u78bfBPTvbmDaBhsBcKap
mZTYtJNlh3dO+bPmE7UMSfOB4tNHHuuF9sSwNZGzBd/n702fyJyYJ7WpnMQTBTRaK5/CRjtKdH1e
grz6W1K6FfIno5kCOxSTd84JSbJ4hUdPIZdNpjeeIT+EFoZt1AfFMSQQJwMWyMQLjCLfD2Ak+OFf
3/DxS9BaD0ZpSeDwH7cvkZb3TcQnMpYrOCj4Hz4OI6B0UOqJgwmbtdct3LS/2feJwMn+srlUeHEj
OaeuWFUVmq2br3qn7Aaj2O/jE0y26SM7yK8W5P71s27lTrk2kiZLHOy4c9qEP5tLuE9JbIAsNnxz
zJfQH5vl0GUwRi/aw/EpOj4dF+7yrGb/s9HKRMPUKI04oVSdUyoRtiQVSyqDOcYP8GpgsO8L+zs/
Mi4W86rgcdVkkBBPMlC1W2sVK3rMaSNazjF4SLaO0ZPAQE8TFdeACUefKUgxXGvAPNBr3Iz1ecxy
Pf3c/46/fs7kOyY+Jbhz1TTlGAdwAlaYg7za4Lc01H3dN38Co8rJz0Y27sv8O0g7kTm50arHcKAL
dpmTDoJK3ey2ZvR5Mv2QnOwdad9EgbzL5orfrPuX42oVGcr7e6+/n+HlLnm241WeGlUw3qO9GOx7
iCcmr4fm5m7p9PB0MDvy7CIJOJyag3eJ9yIN16rV7lqOrCOjRCgprrR19RasC7rOOaIvTbXNWrXr
T5lkInqhKxinxqeU0UqqXjqWSsKmfXI5EnSYtmfs+4fAjUubLF0DNCdil3HtGHS4NSuZ2lagH4KW
w0+p97CjRgeiC9SkPBSIvu4L+xOxaaAZwmupKDLoDkHqeSsrZpU41WRcMqmiPfDpkg2jYhZqr53u
y/mb6PwVhAlJUNsJONWJoMoP6iJXAjgkRI8f67cmRHpVPkg/77weGc15hZS/sggm8DeLdCt22jTY
hEqKlCdoPTOkzLCXYkC2uSmbcNqXKJbmDMdI242ADL/xcEBu9zLsWi0NUshqxt6OY7MyhVV7Dt9O
o70gaOYB9ZfxJL6kB9Sr0FbzAbVpNzVd6i+ee/pvPkS4/ZBUzZU6TfAhuUzEfaCtZcfgaacea+Wz
onFNsnaB1+Bv9nDc56u1T9Q1zHq2G0KIfN7sOj37Ms23t91ms1llQLMrDwm0WKaH/vtU5qQ+G/GJ
G7MC+Sue52Q5STurQSiniZIATmRMKt1uAMelIQowEnOKXKPOgF+1Yd1DVoHU3Kw1S42o3O39V62j
bWOVmrlw1Ucj+Ud/8YQgXYqmCcwfT6RnmujVdQsjqhBnl2BGyaduoLcmD0zfr3TkBFmCOJ9dMI5A
xhQyzwm/JuUqqEoCJgzTWgF7LXdosLVsmiz5AH/Ku/jxkoYkB0JPUDPL0z3NHLfr69o78+oeTQY0
DmwhPGbMRRYBfpuYDI0NGXAAjvucCK/qRhgoNrjP1hK/kQJj0JwFb3NW3zBPrgiYLAckwa/JuVo0
aOuL1EdPx3lgjl5ld/lRbM9d91Iiu5dRNaV8/sz3FRHKS8PrwaAYzUCG56B9VxTaYEZZcVNdGEgW
fTMt9TWfDqnZyjtF0MESX/jVkr84eg7TizGSgoMiXgSp6LSVxlUyByTajXsWTMUBF0J0ERU4jFVC
hpqIKVUFIyms3KU9QrT4IXIXXIpfh3T6AQBUkMB1zgMgYtpzqFRtXEa55J3jBDW8BxUI/Dr8uMRu
3ytRb98HIE/r5fOQ7bj8tcoAlCEDWV75SFOK1pUgD3TJjIFSYKoVrYUxtykaKfM+PObnWKOcS1j5
UdSIbzS9wUpGrJggmeUsZ6upVDO70JZfsoEOe9+uHYIJdE7T07Unmw4m1L8cJCJO1c6hoBwKYiIw
pPZ1770F95fzdV9FZ82VJmiiipam8VZPfCuvrB2JdWTvzATUO+QkuPBUXXs00k0gwlMokG6gHzEh
DwdRj1ahbmSP69B8V95Xii3plamtWncxvTPzSCqolQHFZIzZgGUyMdwx74mK24vQsWHHZcQfaPZQ
KyyRCneV57tm58eUiUj6pKZ6wqwk56noSPNYybQWl7Trr0nBt/BgIYQbjCz+1A3uUeVKhj7wzxUm
kzO75/ToHSecf0uB2YcdycJT4VKe0xlpPfpBLSmDhvQoKbi+wUcmY2sSTUKDa15aZsk7/GuMkGDG
P9Al+C2oRt+a2DgL8jBtY//s2czFM1PnoQxW7E+J0Hvv5CTDUHVKQuZz+I7Dt4DdaQGGBdgV/6+b
oDV8h4grhPFq0JIJE3857Tq5qNrCP0f9g/YE9ZG28Rllhro/MrUPFB+z+JaRgR90VrXyJ6VZeHdn
IjMAzaDCwo3PHJjRJhvhM/FQcB4TnHM0GDS0HGiq0PS7dF5Sg+k3bQ5EkW1DinoPd5UpHrvUzF2j
VUn64R5CaecwcPvMMjgEj1VBpYUkxOjU3dqb268b79iVhS46rxyE8esqjOt6NPDxMMEEDzstfXRY
0lT6fb2eCZAVvAioCAhgUh6RXW4F5sVQ99XgxeeA32bgw3hnHaMO9JzdpDvHMWFi/BNbrDiBeOc0
oENO3KUOhr8JTjBtgzIcwDwsKmDc1A10kiJgGyFMzrWVgO3mwXlFixesq96+1HZ0Zt2FZ2VGUW/k
Ta5ALINk2wkgL2F/NDx36Jy8v6t//ZlxQSJ8d3hSMgjEbze1ixNOcbUkOQO90gUh8E/78R9Mp41e
0eSu3EiZ3BXOwVSl7BbJuVHt+thtBLPaaGskq91ilerihqkXdGe8C1OBgqYqIEFARws/TSqg36Ni
BMFLz07xU3lmVz036fb+zs2EjsASvZIxLvpKAVJ/5MbNISOzLxVP2GAjnxiL3RQ9qlL3Zc2dkojg
CuZaESVFm+yfo8UuXzVVeoYvUfcGsl0JcMdLg3tmFicJ587qWtZEzbImDyJpKNOz8tkWsDuE3Xje
NgyemeogX8qalo0Zpcb9Bc7kWeF4wr+VMfmPV+kXieJqM4M6FxLNV7KzB075AQ6EcgkTu2FM0A57
wrYp9Tg02AfhJ48Ggnx2FZ7cesUcXW3LSG8+FxCeI7m7UtGO1RIp0PmYRslKUS4V81yX9lAaamk3
PrIt6x6eCUb0eviJAU3rJ2cpV/r39iFHicdrVCu409N4OEuExvPbNj97vi5Jb2myE+uFQOSv9YUI
5BCQQZB5RNyjO3q1X1FSOoyjDfkZaN+k654KtBn4j2wrrXo7OcqP94/nb8lBUwHwJshAl4LfgMzF
rTh0wwk9y5b5GcnQpiYKRxvbKyyv3st2qReP3KOEwWwtDOFvfsm5xSwp22iHbhUaHwBt1pC9g78y
hb0IgriNOb/Dejs02wESzUX6H53DLWl2Tkm1h3qViQsvzl9Mr3HVV0InqUmla1l0b0Lorjvx5w/z
I3iKBj3acECcWVcY7DANqlgAOXmSbBo0q/ubPnfE2hhNQO/BOzZV+qxsHIFrq/wsDXrmkLZTrbBD
V7Gm6cm7X1GpZOl9ib9IzH92WeaxaACAcMANvD3mSBMqJ697cDTpQmemqCsmCUc43lB/8ucaUEU5
0YyEoQ6rR4nB+WadklakwyP6bIi/6WWaoPL2ngfI4fK9Ds8swqhRAdIgjxYRHVxaPnTfSUY7tIzU
dgb0W5/Ww67zVkW8kj/4kjbMKs+MDLHJInLWX+4BBJIj6BwWpgCkbXqJuI731aGRirMnELaKaFS8
BDF1c7MIeyq0b35qsc6z5pnhay89dqIutk/CN4pMkgTQfppoQHAzBdXQ4lWA8k6JhuvCbtBGxess
QlGUwpSV1umesqk5PdVM/E8J+ez7h/Q7fDc5pJtVTG4ll0eZzEpyccZIu6/pChqOlJ0AVK5hW/4M
H+iWQAnIsZJvcIG7r4NqB4HJKZbTU0VdlQENhzXPWr3ey3pQrdrE0oaHiN2KjJFmZuFQ71ESDumD
8uY/CpnhCy9uC0ZJFJZ7wz2In5VjKOkWHInOS8dsCkuQ17J2VBDUfeeBVcQ64z+HmlWGh5AzB2bl
hCYv0WKfIubO9n2QGWGTU9Ejg4VBCQ8/xVszEglkKkD8tswNtjC5hvbtg/dRe3qu8Ujl4NdDi95X
T1rYzr+znZNLMb6HV5bUr0pBLlSxOPPrwN4xl0NtxTmJkEuzWB3gnR6R4dqS4TsDZS+iVyOxCss3
l8r/0nhs02OVMTQA7xJAKNxvNHD1HXnDeAAmU4uzcGh/lM90n+8r2zM5gEC4p3hrJuCaOfR0MMO9
S5SdZAV7MKgiPX+OyAsF2iUoiVhwkGHWkKXP4PI9rySLN/1DsBA9zqQgVe76SyeBUV+kQlgySnFm
lZIm5c84ri0/JY+ShVMNTW9J3l/v51beJL2cZ50gFC52hjsUZol6zchYOwAWRNU907Edk9uLhwjc
xfWCBZ4p09xInpYjhYSVY9gM3I1j+OxuGulxeBV3rUrLksj169Db8DtSPQjXqYSrwT/dV3V+5tW7
3mlhouptKDu4/thpbcVT36Udks7oBrq40ATim6jJ6YKdbhIqvTq0XKdGuhHssTnl/nf8L3dTBpgs
hsEAzDc5AQmV0DaOx+/Y5O/ysaTdJtGLweRlRJ8bqAs78j1GdpaQ+od9yR66XM+RaNlXX2xAtU9l
Fccxkda5lTZGEBKHMCXRcsoA2ag2x1sTHtoTw1ntsHVopcd6s3d5Un8ExwZGZB3qjrKwphn3HWer
COgpQDcFr/yWoq/0jWv7SIsVvzz3re51cB5/5FSjahKtan7LsjkNcmZfKP86aoZU+FDIKagaki+T
E1XZJpZ8ycFdFg0nIvVz13lEefM2bvMkLyG6zlSbRmkK0tQqgmbl1/ZdrTEXebTkMEF59pDdKb+9
ijflalekL2gMErPVEHxKjU8qwfLBWFDTJOIXPIpZ1b36gEkuLvBqr2XTsDyLoR2hSRRut12Ftlpu
ugUrMZP2u13rxCrJQ1J4goq1susdcwhOg8m+HwAdJNN4VY2jbMj4VePYPn2pAeUT24jVSEQTWhnv
GcnNn8hegTkBTxV1zaWoaiYiuDmIiQJhYlDoY3H8uNDmslUciETuHu9r6V/AKLxkCtKLCAgwm/JH
S+VERtqzcn9vdFC+5tIpklbSIQ6Bv6qc5X6T1xaTmQqQhBh0TOzyCnlao+peO+Ai9hbrH+5/0EzG
ZvwgBTEdPgcVmzHTd339VDfqGxmnr+AJr719Z7bw++A1VeAAZbYDKHwklqoamngI4zxEVPqK1slS
A+fcHURoCVRGGXoHZOXbr0C3spzlUoU7CMz+Ojcd73lIP50SDQZOtxCnzMnCHK2iKCNdsDjNXeZZ
GLat7FVn9GNXn3BkGGS4kSxE/QGZ74Xt5Wc8BnXsTEWTigKndhIDekrZdOmQV2eh3ajcRf1hgDms
KAD/IaFrCVJJVdfIy3DNhwvplbl4kLsWPdFrTs7izE+y6lx8ch+hIFCh10WJppUK8CiflqQW9fRJ
lqxuX4o+TdBlkBYbdSnQnikBoyPsagsmSp8mbQpS47I6g1nYPgVPEszcq2I9qUgWHxSdX1CxWYN6
LW+ix42YuRnLQZ7DrkE2GPK7HByzWYCKy7FqbbWmXEhYjirNSjlpzYI1nfW8NE4Y++5/H5DJiWvC
4KRMVVfnOkZBJdtkoiHm1Ol2WSUZhRbQksMYQE4c+bRw18afPPVOryVPDrxPapkrMWJ0DsqW1Amc
YiWm8WC4LCqB32GpD9V7kn/G/VNZb3jNdvuXuKLd6/3P+IsAM5YC4SELsCksK/w6TFcWJeS8TooU
bEAPJ/gBKOiizic03/UB0c7Z24+6P0qo4fgmR8+SHW9UIzBqUq4km19SgXHFf3YEZTYRmeARtXLU
zqtP8UK/FvIUJr0J3/pdkxtIM6pjZqRvQaY5vDPpJhRtxaP+hTuorZ5mq/ub8ev9/fkCoI4iQaDi
dVcmZ8KPtOt8GZdn7pIa0kOLhGDFR0RkDdbfIE5Bi1NpoV+47Mx+A2wRy4lQkg++K0Rb66JAHcy/
gHB357lU6qjiW2gfbNrj/a+cs4jI6f3PR040NHNyXgskbFORkj6nPl7XeJNnKNO6FF7jfWF/R6vG
+6HxYD4AlD2OZeJeSVwMftOywBNIAZAlE3vAvAACTb2/hKfe9gyk/hbqVbOacSVycg9qJQmBXlWW
5ypENhGBq+fsk0APlIVgYKaAeLu2MVi4unBFHaTgHv9dmwaokWxbYyxO0JG1NzAXYQO5dCsA6Cwy
EkBK39/X2UMcO3p/R9oBDHkrOkqiRsnqpjyra+7QuhEtBkgJ6kOkLDyg42P8505fSZocIDe0mRZ5
kFQlAJJvE0Yy3TJ/ub+cmTLOuJX/rGdyZq4QcI0IMLUzUmpn5kP+CfJVgh4OYSsnhE1tb1c6C8nE
GQ8QWPUix8mcJvHg5bjdwrr1XVFpJMBTV54RwDaG2askLNyR34B0sn03UiYmoXY61QdIVnlu1z0V
jfo7H7GwM71e5UalRw/uRvjokJTjKGs21MfvAm3txmDtDnOw3T58WuqQn7k6uDUA9B2rZSpm8G7X
rRUSMrcBU56j9sVXQLXdHBuMpfqmgBi6bbr/ZpuvxE3uT+t7UT4wTnnOk+86BbmK+pGF/oI6zJ6l
iIGg8Thl8KzcrgkeeDBUoOY91xoNnZ9YwDRFuNQQPCeEU1W8LCyHBL80OcqM62qmD4L67DqGK4Ix
twLY+dJY2eyFQdsPxrlQfuHV6RvCFLLIwFOsz4Ue2Z3O6eK3BwzSAWOpBcYkDdX2aWyrh9BGyOg9
AmUc8IZUOKC1whBXvF6Qn/u6OdP5gxZ/5PlZpBpQ5Z3mwbTWUbU8Teszl5Dcys/cB1vrrqHR0qyQ
41IoktIYOBZZwHjo0naDwSvFFOmmwWBYR/JNtPTQz93g6w+anLYSDlqdiEl9VrhHX6ZptGHatR/6
uhoQV3QJ2tGQzjBjlfBCux4uvCWDbONZ7hdM49wDAAIjDWNxKIDIfwKZjusKtWmK+ryJUWgHdpjd
HIaV8tgfekxDI7keGTFptnq25nbFwjM+Y5dvZI+39erxcYRcbUIWp9KhqD5wu6pLF97u8T5PTRco
k8ZGN7CXKMrEJveDWGbxUNdnIUajWberso1Tr6LyQXTMhSs2GoFrUdrYh4MZRtQ40MWHP9wuxm84
ValFtz27rV5d0M6EliwLjRUJwB93GOTsty7QaFTa6isUFu8L/5N3Qv1BxNwGOpPQRaoq067VoUvF
IYvy5pQG9mWAilUfzgFg3+02XXgNphf3V5KMKiFIWZADmrJ8NlHtpFHA16c6Inwbr7OW3XkBmMS8
6hj0NjpnFzZ2ekn+r0CAFY5tMxjem5gs2Wf5oCrU+sTwyAdjbrARywX7Piti7BtH6R09OdOmHFCJ
R0mo+c0pilHp5T0Mv/xL4/67CAwfov1I0lAIn4R4suYxSewXzYkbZJPRHnIhJK6bL6zj/3D2Zb2N
I0uzv4gA1yL5ykUrZVu27Hb7hXAv5l7Ftbj8+hvlc/EdiRJE9MH0YB4ao2RtWVmZkRFXZQdhBhAS
LI3oc5Rt7XIPdqRT+CTM1B5Z14G1tnbWrn+zdtFG8agn+aafQNOm2iquvWbb8qHbxhvV6eHvFjbk
/KIRXwK0nC7rKIuB9Xs2YGWymgnBEj+h0JJs8KKyQEfgFBLkkvaxvJEDlW27X2zfoPrx76YtG3kZ
iFggMYPvmE2CnKdWbWfDiaCSkPjjgUEdPn3onjP9xWhOerfl6oGoTwb10wcw7S3Yn7scjNwCtgrp
UQ2XOLSLZubtMq5SVg2nJIndSgLu0XpFNarRt4258HLVxHpe+hxhS0NjB3AcwIfO1tvqdamPog62
TNnB1WqnR50fdBTrJPQ0w5+j+mXywkvxgiPmutBjl7d/wsYnWu2M9Y+42WXlW9/sc/S6a/tMWTPq
h6lTti5RdoDhvijtjjBfyYB2rPSlu+faZV5+/myljDrspdrEVLXmVkUPrOKg4hc9Z/ZXnjm25uS2
m3/8L7tDAahWB5gCG3S2MZNYD7M45sMps7y22TS+1u3LPd+pul/+YMrLCJ4ke8uzB+NnB3Tg/2Id
KjN4XCMSseeBK3r9W1Oe2uHU1c/60Lk1+o/H0MFxdkLAHjXFUcsNtWrkYbZS6ivMZf2bYg0L3yEm
9nLf2OiFxpUIL4FoU5/tUQLEDB6Wg3ySy0xyS1UvEGuOdMEJiNfHhRUgOAC0BuO/jD4RVCEvT0LF
VGkc0JJ9yq3M0fLDOK56+UlJ/fuTetWri9MGO6jBf9uBF7+0g20UZgn++jQ82i+sdprdsG1clINP
YWBJTh05fFcEwc9+O+7jXaIs+ParG/HbvImLF0AqkTK9NM9NDmU9BvNGEA2HpPfL5CdXUE5UBCB3
WhjtVfnwe7Q6olj4V0MHgvPS3NiRAa8RmFPKU6VszGrTUL/QoMOUOkljuu1UbmKIKDdFeUi77jOp
mk/oX7npuK6W3PzNFQZukhBsJDzkZzOvTRlliviWoQZ58ZCvp/RQS0+ZtjhqMYnzvQR4pEZU9NnB
vc8meTIqHYXTRDkZja+PR3rSqWtJz8WzKur7Md4w9ehF3eMgKQ5ATF6WFQsh+61lRiMSsDMqchWg
E7icd2KFpdmXuXLK+6/JXrf5Ue1gUgb7fH4yKnkh7LnKSop1xrxaaAqBzgC5usbYSLMhNGUQDYIP
xXnbQ8Hm4/Fxe9pyUFMHPzoPYG/nJUYT5eb4dv9I3VrXc9uz2S60RrWjWJzc4aFr3up9BdB/O63v
W7nC530P0TIAa0NwJ2pMl1PapUXStyZVTgeMDeyQ+hrvHMjbOSvmrkH2v15nYIjenhQn8ycHbHav
mo8/n6LrfnS+FimErh6u//kgxFBg9cFSz9FR3AzTvCKhfPI4KJWZe/o4fLy/HzJ3crtVv668/KFe
7zcvLw8PR7Bt/bg/H1eFB2EePgyqpLYF6cOrrtkeYOQha5ST2fjNawG6hpzUrob8e0oryB1qjooI
8sinn4VJd/bTgvlbZ8wEIg+XIsjarji4ipFHCC1r5aQhpZkD3l1v6jgHXulo84+hL9Co/Dqoht8a
ECvMPK0/VYVQQrv/GcJnzE+64I5V4d00HcCAy01hoi0pi/VBOalkxXK/6lHV/izf1GzF+9cEwcx9
c98l+bk9QPHhxNBCiWrezIfVnWE1ZaYoJ8IeMgUqqOtpsHEbP0Afvu3RATAZGy33hnBlh15TvqZv
OhTvSLYeyEkrHBIFxHAHiA+lky9zF/pwRf0L2K58y4bD1FBnLPxySfjvqmYktgqCSywWPBLe7+rl
LI1DC2aPGkcHsUL8Pu0TFMX0jQKGrZcvMCHen6MbG8NEJRC4ZKH+e0WgAtxblkvQpD1p70Cmg4P6
7/3fv7HkF78/W4KJRBXVkhYc6n+Q/jDQq7vle8tYb+6buYrMRQ31v8OYxyM2SispHzGMD7xBvNHr
Fs7vwjTNgTWFOUZVJeH3FS/07IPy8/7nXxXqsOYX3z9b89YYuUw4fl/wQ5r4t3/Qd3zrxInLFmzd
uAAuTM0eFrbWl2Zpw1R4+JX4xiE93h/L0lSJAPUs81MmoaGN4vfVr3iFWv1in82SAfH3ZwaSMes6
Q2ypzEE/mjMFFtqNvC5A3/2X4B1YZoVb2MTflK1nFqcwpj2wazrkhxqovNnOo+LgBQZwyG9g6fxx
NTxsvpZAVDeCkot1Elv+zChaFLW6KDBMiFcQV/rcWM9/7q/UrUsJPgbpJaQH8WKavzEziTTZIMSz
DvKBvigu23Gne0ohIrfvF6peNw7ohanZrkiTZDB1OkLK7We2N309cdT9EtHqko3ZxrA5shWxBhty
5TauEz90SxMmLqjZhWLhdYUHATpf8CafnZ04N+VWyhWx9YCocwEaWIOidnSW7Fy9nkUL2Zmd2WxB
CULVJVyjpwhla/1zG221dfYECO3DEsuD+KV7I5rNmZSVYU0TjAhs/OHCU/TmepyNYhYD4oFksCzF
bxeNA2xsHyzmg5bmaXZGdGbUZSP0lE7QdX0GdFxfaegroM9Lh/GGB7hYEHFYzw4jAay9nmIY2kfP
q1+Zq/m9txAc3TjvFybEJ5yZiAx0K6QSuP3J7hDtQ4/7/VZeuCZv+P5zG3OAVQp2VJKCCvGUPHfr
/M32lmQ5bxpAiA2qIcTY5jzMNdNIDQGsQjjhKF4E4PN9j7X087MHMjSLSqYX+PnmK31i62mENPp9
C7eiL2DP/juC2U1shYrahnAAomGfOdhVz4Pzd2evXzb5woIvDWbmTMyRUT4g03nyDGRPOpedFoZy
83RAYBaVR/SDXCVp8qyIeaeAzx4crsxJnL+Npy7qut24jUXy+/+MzJakpWPF8x5GYq/07X9OIwpH
ePbrs9WQzcqoxg6/zvBSVt0V6HYMiFQtRcFXBX7EXxd2ZmsRpQnPGgp+dw+qwMc3ujVWykbpF8mQ
b/qRs/HMHHs/aT2cFsYjYpcCivCncu0tLPtNt3tmY+bSsR4yS1KM5e0NaXkgPxCvQMu7jRw1OB6P
S1DVK2zffO7EPj9zXDZJ2nDA7X5KNtuD+ey+vkAjaf/+4AWvX/eHdtNFno1s5u7ZVNZ9ktkILY/5
St8GEzjcloazNHszT6/HGUutFqNJt42TBLuv4/0x3Ar1L7bazM+PaEuGjC6W57CPHuj2dHpuwffg
LJi5vdFskJ+BGlIFDv9yUabMonVrGEKZlKI78i8aY17ZEsveLSOKgbIaLnmwys3RdRwsI6nFYhDr
utZ69BW8jMAC4NQLccQtR3luZn5oSnSYjR0UEax1ssFbfR0tAI9v7atzA7MTEzaRKbUTDAAF81W9
qu+/0924dCxveeNzI7NjErK+HQcZRuQceoyNox3Zljwqu8hrNux/uOfPbc0OSlqB64gMsKWulSDc
sO1SOH97SVADNFELA/Ji5vXBewRW5wH6HpONPlJH36YTYqKFk3Jre4H4wkAGERkc+7s978yxtISn
WR1qGl5A75pX/6B7ZGPc0kVOFF5sD1nUt//FInIuFrDnSL/P8/2THI0tg6zCKXHYwYl2bFgPO/7g
boA8PBreH2nVucPj0mpdaWAIDwqmnv8zO9saIwvTUEotDVoUniE76QtF6xvY7byvI/jdvr7QeYh/
mo0FbKoBTrOl6PY7Gzt/BZx/wGy/yNBE5SbDB2CmpxWuwLe31ssOpu88PT0/Kw8vX7Ef+1+bP/fn
WxXX95VdAVFB16zoOpmdbMrDvpDLVFyHsIzeyuKVgDO3BDXz7sH1FSx3eEpRrwOG2Fkc9a3X3DdI
5f9bnx17g6tJ2qqw/vYG6/uVkrnhlmyj9c8d2uRewHmbeHS9BHC7GWucm52tNlQtlJY0MBuCFsz6
Q3cQLBUKLvfn9ubhOZva2ZIOSanLUQ0rMvEeBQvp4OAZqcQLQezNHML5aGb3pdm0nZRz2Gl24ERk
zqF/7g5G7gFbdfyz4EP1W5fzubHZrZa1WSsZOYzpB5Eo63NH24RP9vMvMIx99H76I/QQrouO7wEj
5vuCPDFFcDCXblJCxKl1pCf6FxSgkffytXv9fEWpYeHiNUSoeLWnUX9FGRgFHoPMXGMb9sTIrP4/
Id77e741kaQyHWst+ECHjViK03arP40KIOiymxW+8/t3BrJyyADXm9JvAbdsvNS3sP13mz9fIqEV
raj7Va6/vv4s+rzbzgfJf0AaDCA65iAcTY1yNhZIAjW+eiyDAWI4J7aOV/GPertq1o0TbcPfdK25
u+QR/Ioe89Cyvb2/Wa9w2N8e8OwjZrsoHQqWTTk+QnvMAw3NrPlLcche7UMFa9Eq3ldPS9SKwrdc
rRNACqg5otsNT6TLCKnqzVorqwkp3ZKXriCGchFIlQvH8Ga4pymajBgMclSgA7w0U/YWQxNfBeWo
dzS/bqdtrwOe4QFc5S/svJuB+LmpmWNRe0kjhcn0EyBq09b4Qbexq1Rr++PLTAHCVB3Q7HxZq8gj
C9RHt+Knc8MzX8MtELJqU6mf6iDxcfpcgoaBJYd2DYSDAhcuKRXgNFsGFmr2RqubNAH2yJxOZVM5
xvgjbV/GdF3pxvrHkAOarNSOTpdKVjeGhnYh1L8BwMN/59BdOuhjylsun/a24Tfr8Ddog9jjEkP3
jZvowsrMr+V6W3IV77ZTanxFn1Lncqi8TKt8+DP+aUFXYcaLVabrqxenXfSigLXYMFRzduKyguem
hufoqYTcSJhrK3t6a2LU2tFuF1G35PULwNaN7obGa6yuFs779YAvrc8GXLZVN1Rc6U8y9yZ0P1St
tgpZ4pT6tmx1l5ibOlP3oGRasHt9gcCuZYDKTAMbo6zPAo4+HztrtBhgSeMq5zvJbJyJTUBtlr6e
PcTjV22v0gj0YcPeMKDZYZvPgPKuW+aG/E/bLdxnN0IBfA5IAEVHMXCs33fJWYSrR5FqZnY9nMzf
jX6c6mM1bZj0wb8IB+3CC+7QbrNED3nDTVwanc1BoiPuVXRAsyS59S2l8evO4UNQmRCnTDfj+C61
oAnaWqz/xbwxfewV0BJKiTPRz1E/tPR1YU3EhXjpiC+/Z+Yh5Yr3CXb/cJoqb6R7M8PFyHxC0ex5
jJSn0VFT5i3ipL5jy2uzIKkBfQJSTPPWyynvWaXwfjjJOzVyTf3ZbIZ1pBrrpvxIrZ+auapI8ZDm
4OR/sdGPOLBD2Wyzaavxg5a7RfU0KL3TxidtXBP90UqqhdBKjPveB87WicdoaWtkIADTXnsvbSle
J128l6g6LZzGq0ZgIGOxDf87FbMVMLMxlkDnOZyi+i0LX0zwPSMLij78rFxJ5GSieXD0NMCeMAXF
rq5cNTxIzXOqHOv8RVFXcvRzYU/c8k4mYHxomEAxHA1rl7emkUylpUXKcLLzxBp8WpSZG+mZ/mmP
1rSiRvW3BTb8sTaq0JeVYS+lQEmijP3Z51axkIQUvuhsHdDmAN580VEBIjlI3X2jDM4PadzETc3q
NsjzlVFtPsZsHW4a9MHofvKPOeFvW+hXBG4GQCRAiufjhtDkMIZtF2Sy5OSK7drUdouVHo0Lm0ts
ntmg4P8ACQEBqcjgzC7TcGjQlKKoXdB2/C2yxmJl25K2YMS+MXXgvCWYQcycaDu+XMZO0AlEXTMF
tcEk7hJtzNF1QLn+Kw/zsvWMVKLawwCRv3yfonfl2dZiy15nnOTmgYUMbSxWrVmTo9uQdsNtNJA/
WlsapR8aZvJhGalyYqGsgGZosFv07Ded/qD1fdZ5laRUz0VN0d3alsx+Y0OsfbGRVb+NVp0eASTO
TjRT62PejpKfRyHUTXRTK1+4OnDN6TSWM6+cuv45HbviET1JYHRMTVvqfK711W+VsuxXMYbJKQ3j
nDoGLdkxzCY9d8vJIAetlKvYHzlIBtyqTuL3OFNl1Ng4Ksloo+/HlTo13F4DEZeDSJWzLDnpjMYM
cEp7PNR6LemrOFGlHXA52i8SpjI4i1mryeBjTfIjL6SJPtBEggjNJI9R68dIKoKhoADZcCQn2ftk
cvbRm425TeVqfIcfzECxkXaUuRqtrU+a5nnlNwXj4O0E8j/xc2h1vUSVymW0pqLnzSsMpUrdtqW4
mvO4bQqn6lTyCiLHofMbmjLgW9E49xknzMg23TCiWyDsQMHL5bQqwNlatcyzGzx4/axK7dABm1L/
M6ERm7Yd5o44Bu+h+zIOUbGE3Zw/FsVZQper0N2EWDXIF4WPOTu3iZrGjdoPfQCiZDq4yshZg0wr
6eOVPNl97oVwGs9dzcAOVuR28tKy1kwwIRoUcXnHsBRKZXNod4xK8RmWObBDZgYySRUCKcBkKiB3
xKwYOvHUkljcz8G2m7klSQoA3TKzPViZicRRMoJmwA01U9AY4TI6gNWu8Otyqn534VRXnq1M7V+p
jGjmUW4l4JLtwSQokNnxHu2NcMhJUUgbpcuLboUm/npYt3YNhKKW5wN1gN80n4eml2VPGo0IBOrD
NEIT3GiiqXRAlGeiob6urXEh6heHd+ZC0FiE7LLojQGt3MyFpCMvY0rGPuhJ6bb9mmjxild/pXwJ
bDzPMYiVBAUKEnIK6BN1bf5EtSQUyjo5GgIrjZTnSSKDY9sNWYEcSsbdUAGM2w1t6lTUwiMbvEhe
F5rSipljhXZGGxynepUuNQPc8KDgEjCQ9wZjH4K3WQg7aENGWr0YAg3ZaVczIeGXE/J1/yKcxasY
OV6mmF60gKL9CCxdl3t46LqGdYk+BcQ0VpBCdWOz3XUNQfZj/AuJ3gWHfcuc6KtANEpsU51j2KeJ
cJ1NkRwwIIMfu1CHZE6JzVvUI39ixWS6GgTo/ftjvN5HuIJEmQIvETQfzS+J3GrMvhmkKUjK1PaN
ris2uG+7Ha5z5jE0xCw8AsQderlvhT0sGd6QEPYwZ/uWNwPDosZyEKeJ6UaRXh5sLnFUYbm08LCb
vR6/lw8dHLIMF41OGXkWwpk9EnS1msqBbITj1iD0U22tfj0koF7Qw2l6oERp3VyRqtX9Ob1xZAQN
OrpBccOL7Ll4gJ05P1mCThlTtSkYhsq1K9WXLb7pO/uIrnB31MF3OZx4C/Srtk1YA02wCdJbZbgE
BptnlsUMCOpdVJpQ9Ueed/YdiDkbm7dUCUDPL7ucIbxyzJ5wyGVQUCBAORCk/DVx4SpBED8lyMSk
HM2RSZfhfxkip+j53yoxdbdTWrovOlk6yPI0vbZ9gwbsuKg9FCPyLa0He0OruHxBQbp1RjqGK1qk
1YMVsfbl/uRen3yMSVBAaTaCGrQfzua2TNSyUTs50IbxoVSrH22p6f++SQm2qY1pw/MEhZZLG+WY
1JCemYZgitr2oEJRysN+Tn6Zamdv7g/n+jwA+YVcgAL8J7Iq8x6LQuMJi7VSDVhW6Y5ttOOmKabC
1Yd2WDgPt0whD4ZkGvizcGPMZ44Slg6IHgIkU0jvNuEa0OP7o7kOOTFlopqCjmCBtp65ZcjlxeKt
owW1nFR7tW3QrskN8kyBfN8jIgC+tyMgwxxI5NrTCN34+/bnb3rsePEBaI0Tf8BkNEuG1XZeGxqq
VoEyrIysH53Qht5D9kvSdc8e/QakNvoE/he5X/GIuXTc/i8fAJp2JDWR3ITE+eXWsQpLswsiZkAv
vG6IfEjaurlc7Ux9elPk10qpttTUglSyHuW+cXjSLHj0G8uM0AvPN9g3hUD45RdUHeyPXIHbYwV/
rRWd7VIzt3RQXYTI0t0f740FF9EBWuXEcdG+0x1nnq7XzLRN9VYOClmrGUL0CapfXNdXZtb0b72U
hH6j8mxFTdSXtAmphfv2r68vtOVqGuIIIZkDlPnlYK14kELsJhmcw4q9N8aE+9jlDWJakn9QKv1j
l67YX+o3oY+CEqUF9oZLe6EiyVNlG3KQ0JRsTIXSXRRa+cqKVP6UZ2HxIIU98hHMrJYSzGIolzcn
5hfzrOpIxArO0EvTah5avcUx1FyN3ZDZxzEd35ig+ux69CjZx5jFpyZFb7m+lLm7vkmFacvCc1Jc
aPObFGQY8WCB/SuoZCqCAuTjfrI00EnmAM7sJs36/qrOs81imi8Mij1+tq20BJrlegeDdtU7UvUz
s7JVoxWP0FF0QMy2S+JkRytQ6vemsmD7xvEBEw3B+iIWw4NAvTQ9ZbkWE6lSA1JYhadmkYIqES+w
q41swdT1Vabrpk7QfS3K7Mg6XJoa0cgK6DxVgxWkTxaCyXlaSUzh+Y/P77CkRD8bXvxqMDCGR7hD
h25nUXKYwvyPnDQPLdoSpazallXy3E+xr/7qe/4jtRuwREl+mKEXSAbMOv1SK1DJ9uTp/hLfOLg6
QndEZSLoxBV4OXZrJGaZDq0aGBp6Zwlzk+ojpb2bgeroviXh8mfn5sLSbC91U1SEtIclM/ZLCVQ/
KEPG+f71vpWl8cxOJ0BfBKKAvRpkGfdkfmhJuwqNbWkvaUrdNIScITw8SjIgmb+cOLDj2c0Q1mpA
G/uhrz/StlxZvYGuyAXQ+C1DuECh7AFWE/QHzsIFIx0GtEdbapCnuUfJJyvJRtN6X8rMhb166xzg
aYm3HCq3wHXPnKodmuDa0SMtMNKWbiKzeEUcsUTQfSM0gNQOxgM6AjCSQRfscuIUAO6VKM+UQGvC
yO2trt82uRJNTk3UDsLoxuQTyCZtakuIrEDa2B8RhoI/1m5fbd3kC9N7PWiUtIQnR60a9+Y8jm1j
SedxnclB06iTw5upWaMIlXn3t+W1N4M0MYQV8LoDFTyIFS8HnWUmbk8sZFDwdDuR8NC23TYiC5Hl
9f2AABauUoN4A7ISc/abdiykTI4nJchUsJpB7rgqDWTxpj20yD7BKXbUlghErzcnymaQywPFPQQW
4D8vx1Xodm9z5K8DndLpqIB+3ctoSHYW6aZA6skSv8+N1UJ1XkNghxooRjk7dRISPhabaoR1rUr3
MSPQciExeqLvL9e1GYKyGN7iQlIHyJxZOJPWKCAn8qAHrNAhbqRnzbpn0b+fNwDHEKYD6orKKvbF
5eTlUp3xuIGVWC+AZxqQ0WFdYS2c6uutByuCVxM+StCazM7bZBY0HFpND6whrAI8HcENhKD1WDXN
Eljt2sVjG8OaENRCO808KmsKZUrSPDUCqWzTtVEWuLFkKm+KXNXWKCGPb7HULd3et8YnOvdwzyLL
DsKsy1lEC3FYUNYaQVLr6J6MuzSF0i0yzLqjNywy/nlroAUejM7w+XCSeNxcmmN07Mqpr4xgKirD
tfjUrbqmXSKFuTUoIZSCpyjyBVeMLXaZ8alCf0FgRtRh06OdgeEkVRe80q31wusd5Bo4Sqo6b7Uv
dDBgqm1BgsRKICLA9XxLcq3fWCGLN3aLYgAIjCL//tm6MTQ0FggyTlSUDHQCzyZQJwO3O90IMlJy
z4pjVJmzvnRGxW4XTN2IX4GSEHSTGJ2gEJktljYaWa2HthFUlpmvWTFKezDhkA1R6i7ozDra0jzu
NqNENFfv1XRfDKOyiNkQJ+wy8oGSqAyqMB2JTLCTzU5gMvBI5iElgS1TvAqGXatHvk5/khzMeYrD
FDAsE1QuHK14MRcfDbfmG/c5SJNAYYC8g/j7sxi+rG05CifZCOLMRBNvEw+eHkOVDLF3uTDfN03h
rY1aIQhm8Ua5NBUNkil1nUUCi6C5fm9ozdA/pWOSQ2ld4oO2UJO89tKQc0FCXAdtEtHNORamyPO4
0iFEEEgMSsx1bjZ/yyGUF14H14MSVhAdGKgVImaZRZTNRCR4V5kEam3Vnyq3tVWuodzlJFmzhIW4
OSLEeSq4U+BC50TnzASwL5fAD2m3cQ+uUa3pIcAIPVp94VK4aQikFijmgskLLAyXK6VUlkEbjpXC
ZU3f8tAsNpCKLxcoJebMJXj8iNtNkJN9ozusGQywSVHwYSQJAyOy2btdFrYDsnHpse5rvut6Q95H
w6Ts6CCNfgre+VWWysW6KYruuVLyrZ6muStnIWSV0ypcWxLXP2TAH3+k5Vg+mnFPPF632R8TpcUF
N39j1aGiibZQLAWIz+Z6iGZf4+mfNGFgFlHosgjpVFIYL0a+CIm/zifgcH7rCQIuibzCLOruzAEV
WEMNgxbXF3Rj5Dh+J7irQUlKpeR3xUh1gnxqBXUZwmMoTWY9e+OZoSwNeY4/FKuFABXhMHYESuLz
Yg7LVfDnpbEVhFaaemUqD6daiu3Ws6JsVaVmuOFQ3/ayAmFdDWYjvx3Dh6Sw68c+7rNDnllvep1q
+xyOf+GZemM5EL4gHkOPLjbsXHFNVjput11kBVZHxhOJUJZkRVQeJyRbFo7G9aWI1xxUHqHeCyIj
NPFdHo22E1kuWmaH3i5cUvzW0DNUd+h1hYbiv4peYcptdB6DogjUfUBHzpkkRy1qOoOZxYFZD8Su
HWUCj9XHv164ouSA7CCy6PBT82QwhoLqWgY684miMlsMyh8dLGouiZCzum/p6jWAdmDUJ9EKgXMD
HoWZq9Qym2pxxPJDiMv0Mc8SkXqNTTcPjXSHo8NX9+2J6/viYhVAFBAsYcFQHYQvu1yqWGh1d6iu
H2gh6y8j0iwe1zt0w8f93ylsDaBT2slTYs1+VuWBLli/em3BOgJ3JLrhH1CdmI22q8JWq1vODjyL
9ENKQYVUqsOwbuL2bybFySOL5dqN7Ux5uT/sqx0qDCPQFcgg3BXz2p3WFVo0FTY7AD1oT46mRVDx
ksIwAo85WEeGVTG19d+0HMZ/PYUwDAeFTDPeeqj7zFxVAlEMTpW4PHQTBc4EEaWP7ZQ4Vt63C7fu
degmbIHFFTBFeGDAji7XNjUoSN00cDwZVR96tC7toB0QpilMUZ6mWI6/LADud2E7AJ1mRon6pNgD
3dyf6TlMEDEFvkKoMaCIKJT2xFKcBU+9FcWAMpTlYVJq8qJLgK3IxiDQCybUflWocKX9SFcySD5f
CqMzeicB0dhxZG3uTHZGdoDqm6s2tH+p0URXkw2aBFJDCyxry8/733rlIr8/FRUHFF6QaJt77zLh
hl0mdXnIwlT3c4hSU0TZ65Ja2q/7lq6CB1iCH0Y1E7hB1Nxnr2OUfTKFSMDBTbaSeBXh4LeVh2LB
D4vjc3m4xekSvXuAqooy4OXUJ1YTVgmpNFRAwzbzKk5VZH9rUhzbRk57l9DWGLb3R3Y9h2CAAB+V
CGBFWmPm+/EWH3OcahJU+hRNL7TKIDRDgS+qHsuBQcvrX83pKAvL2Fk4z9ekX0an9VPb5VaQ9R2A
ViaqttYBrNCy4SRyHDX/jNYQ8DOcKKHQh1tsnusq9bqppNEyg0jNoH0WylbKVxTkndFCZH49jyDt
ESxLYHQRmN7Z4cWWmeqMJlYwAOLnot0iThxAxbKXPoyNJWLp6+14aWx2CyCDFxsU1E5BB3yPgxcV
OE6H1Ppnb4+nG0B8SAkBfQNw8OV2tBoWTwWXzCCpuLrWphrSzthF3El0AMb7HsoOxGjRw1prJFsA
GV07fIShyHih8oNgASH1pe0mTMe6N2I7mKzBK3m4T4YE6IDmNHFlXUmn+7vyxnyCGwz0aCBcR5Pu
PFcZtSPrU0SIQVflo+mMhpxLbmuRzF4IF652Cdiv8MYBjSpAmCJldDks3aoUvEFKFsgk2yQm7mu1
UyTfVpfqZkuGZjc1qSwtpAaDAB/hkL74Yv3RLJOFu+Jq2jAavBBlA3yTKAt898CcXRVhODZxEg4M
sKE2XaWMnajcFQsZ3ptGvuFWSJyjsVn8/ZmROpZyKbQgJdjxBEBGI+qSBzmilC4435t2wF/7H0F4
aK9f2jHsHCkj22LBECXhti8gxYO68hJr8Hxf41bHnkYYA1AX+hDmNb64LSxBT2bsyeiWaDzsutQJ
U782x/UQ/aNrhy3A9EC8pgrOdmD7L0fUk9E0SiM09rn8ZLWDW3lm23r3T85VuPBthIiCn40ECGAk
l0bGfBSZCpvs5ZRIwLDG6dukm/SN40m0q0Y7em/xVt1NwOitI21KXEtr9B9yR6IjGWpo8UkWdWo9
ana0zGt3KPTfjNkadPNSPSILAcM8fhUfi64LPM6/6fjnT1y878LUmijZR29m6a+MteLzA/95f0rm
nXUAgKA2hUwDFFlRkEB+9nJKSm0aa6vIrT3AfYUb6pSh/9KWXNR86jUqgoNHxxo6C0NleamVZA+k
QQuC1BIaISXYhTumWpUfmix+MJsmPJhSwk61zNrnvLBKrx97aT1NcZh6dRPJXtsqdueQsRM8mibw
3U6sANG74LnmsQkGBQZDE9AyYD6RN505FICri2mYiLXX8xEPw7WiNlup+8iQ37g/fUuGZvFnKY/A
dTSmtefTHtAG6K1qTpE8Zvztf7CDaxQZQmS1UdS8XKVJpW2b6LBjGqMjTcS3afJR6pU/TObqvqkb
hx7Pw/+amrmWkXRMLmLL2rd29xQW5M2sVu14aA3ZUdV+wV8uGZstlGSCJk0Fk+A+w7Ai7yDVz5t2
iS3j1iLZuBBBNoCXAtJUl5On5l2icaC+wTI9UbfXCrptWG1trLF70M1RWViruW8Wmw/wDxP98qKj
ck6CLnMtDhUGc31tD05GaOfVakIXdt68NQgvCEgBIYBTTPTFgdpitiUy5LxS26zioFeTEhpERhRC
Mydu+Y8m4iaEbMxe/Wz6RvjSMY8Hd2jQPuPKg9qObsbs7tRZMo29OgKFt4O8uhZpzsgyXXO0aJx+
cVLkR0Ihku3TTFdDhE+RpvyWyxp6GfLY1b3loeiD52yiRtVSVezK+REFJTF0+8IlCWTo7GAVmj5M
RmpIe0D4q1duOmQDBTIphfrTwkRevWQxkYhwQZQu+j9MpCsut0fZkJRaVhcFoLJsV9VD5dBfovm1
eCyX7p+rrQEwLwqXKlJleHxfwbGVsUtCUxmiwE6ByeH/j7Tr2o0cB7ZfJEA5vCp1Ursd2vFFsMe2
chYlSl9/j7wXs91s3Ra8dxczC6wBl0gWixVOndLvgOhfyzXGrPI5Z7bCW1dhuosUozKWPY/4XzGu
u0w6Z+CWsJsXN+/8UzRm1RnSNUIR9YHXctsM80xFUq1SsN/2GPfF5atf2pQfYeiQwth4QNDYem3f
FoMStkPgRelzJHFON3x34THF1JGOvlwXxfqSOE2NnwpXGk5zauo5P02uTSTA0cfAE+LKFv0tRZ/D
EC5wsVxYFHSkIuuB5wXx7+RSngsxlKIT+UKLvDrT98R/8oVk1YcgECYLkcUFPAnLgSSsBa23sF06
YyA7w/D9ECNyPFngdopW9I6EOKOtpOKhr9DUl9CCOqmgBK4aCMktDfXGHULwnfeh3q3QjyPe8T1g
64UA17qC53Lrw60/kFy6Lzo0jgKg3C+yzM9sD4atw/9F09Z0BFNe8MQLln30jkR9FHshWm/kjRB4
VNmg3pvdGlshsZX35tP3bde/y7/wzdfPf/rdp2kJCIRsRNCwvzgcNpuq5n7YCChMeARDuzE/uPDG
O9ArGPGK9hikc13YBVjmXNoFZfEQAcJeSZBWxZ9hUG2icrDFUV7BzLiagU6kYdeB6D9/hi1NtXFh
rbPiURxGJ8A0gQv5mPONrtD+Uw+8EntC1plyVQCU5qN8qXQmWpXMiqd4FpRbRXkN6mfSyHYYA6F3
fQtm7Ihx+gnMVSiEJFESRcV+D+9B/KQNLfjP7a7lLWkJaTXzJkxcUUBkoM43hfnnqw2pJoNbC6v1
h3VffVMf5KbdW4YuRzF4VBKyEGNdajFYg7CzUwUAnsNP69aJFve51Ka1SEJPiLxOV61aB9MKMOFK
9nF9C2deIEgSEf4A2gWoPhuW6H4UiDE8aK9zFRDIVfvUrKxQxYizZkFhL60jsmbTLARAWvC2slnb
nit5vZClEBktceq4wESUx2xJCEsnAdcEUmCFp1wMknRsSTYWmhEVxCDyeod6/la17lXZCWzOru2l
ue1zh3QqivET4jRHb2gKUVXxxXFWcJcbu7ZeiMQuGlWmBQFQDBopET6XxNac1HhooiJvIk9cVffS
C++gG8+sNfeu+kjpRNfyeF0j5o7pVB7jsSbVoIgxgbxCaKy0tNMQpadhKb15aSrPV8Xcp0QZGsyw
g5RodCLHBcZJcOo742txzsql2wN8PcJMWGQNCVzWAee0QNJ8VYnQi/KsSdktHxSrQgvv9Tpxy9Gw
oryxavnFCMAloLf1YRy47wp9qBxZX9/XGYOJCAqBIUJrwBKw/HMTUsGNLrUsiz3tIBzUJ/1Ttf8U
Nr/GAE/8e13YnGqeypoO+cR+jHQojQlu5TX5thTR0KR91BUxe7rEETWnLbjP8BAQcCDYnezmiaA0
qsIq1fvYU7nYyjHSjihgFooXfJ6L8vN0CdAqgYQ/prJOkce5mAkOEOTNGHsoON/Ft+oWmNDsPrvH
SAAP83rtIgHX/JosWKy5XZymmqCdAGl/pDzPpYZywYWjLMdewBMT04ZMtDubyNF08oKrNWu1Jrzf
NPkAHDisk6ohjhegppH3orjqYI67HsO7U6fZIABa8Idn9fBUFvNqlmNMhZSDrB7El4b51pjP8BJA
Stha/cIDPXf5TkUxDnFTgzgN2eHIaxzF+U+/HMApVJSBwMHrdX46vNCJYeCjx6GJW7BYZb05OWb2
7y8SMLl/hTArQHQoqCOt4U5iErZatodSKszEuAvqJXLu2b1CFl8zEKYh88YomwjCEcNISOzFWgaW
GS4+8Bz4uK4vZ/a5B/gKTgWGZiGNz0ihVVHWdYr7OogdXdWhgGfSGBW7BkAY5Qn9z8BJPGqmSuq0
OTUcvzeWBvZdem3wkQHxA1UErjJimPNzQzhPVdQPYQcjJbQ5Q9/VaEN3Ql76HppSsamM2OL6sues
lAHrgQ5h8OgBSXMu0h/lmvrJdJFjY4VkzbhG8JtYMVhtFzZ4xmTAuwHMAXg+9GKzZXC15EnV50Hi
Ccp3gf2DSyAltTU10v56SWeCmIMMQkJKOeZiTxFTBxj1rd8rHggxnOtiZt7pKdZE+wtYRqYWyPOd
C9Cl32VRknhRb1RO6edBbw6j8aHGGCqJYiTGX4MR2mxzvQ/Q5d8vQqBmju7sA5ijG7moRnBTJF4j
8C8ix68IrxzSgVv7vNqbVJdvYlV6roJqPUwzy1DiBH4yrsA/E4PSlaYZxpoCmWxf35a5r0KODWYH
ZW707jJflRfA4oHdIfHCGiMWaOyk471WKgsZyjllQrkNVWek9ZAkYmLZKpZCAgzbtPZmX1XvoXQQ
xGhtIFHz++VgHhpSUUBmwmAzVzJCHirijRTLkWpHkNEerH001a9LOiDkP5XCGmwiab3fZIlHHBUY
iDB/FJqvAj3Wj9dXM+nkeRg+DbPBTEAD2Frgp5jV9FJnxH09ph4nGrlVd2WBkLR3rguZ04BTIcxi
BqUt5aDgUy9MQewq5uZ/uN8a0nVIhaEHHO7P+cXLghrznJUSz0HzIqZPsbiu4+/rS5hTL1SiEGOC
QxY0Ckz8IlSZD0KJCiKCm8y/p8mG+Laaba5LmTsNgGDx2ABUgKk9zEZVxFdqqsAiSqCn/kLzWmMp
CvqcFwzvXJwEYOy/cpiXum7KguuFMPHKlxTeIBeaPgYe+51v8kFr1RW/8rN0m5aVOQ5eqoU3uSAv
3Ne51/XsG5hDK5qUlBqPb0ASLP9E1Ur90l/LXa3bYeGEd9c3duYdnSYITG3MwMsjP3euIYgKo0bp
48QrOG+IsgNNMbmyWfcJqGjLpdasGXVHAhWpAkznxiPKIvNJHcmBFgsJRmaPZqt+BxjulGrKwqWa
0Ui08AA9i5o/MmgCo5EdV4W9Xw84Q/2Dx3RSLnDBQ4NDXMKzzi4HyWB0hwGxdjH4Kg50UjVUxDNN
alMsAmsct0O+hHmcUf2piDp1P019lBKznL7KoybWNJhVXYU2Bhbf1P9hx3D0qFkDuyMDXX+uBGnf
xEHbqIlX1X+i8a7rwEQGVsCkfriubHMng8Y8tE1D1eC4MU8RhmJgcJxiYCnwg6U+BE9QYEnpClRd
Cxd57mhgKCbsJgI+0GOcrwiFHgwKJUHqKRhITORnA0w9Wvz7yG4yFROOdyI6YTHuSVd1ftY1EKJG
ZqA7RnAQwn2VLqFLZtwnlJImJNdUTALCllkMukpok0FOk/hmFCVOXUebRK0wftXrimAbEn2LRojV
9cOaC/EgD50tUAu86BfdYxmph7EX8Dh54h06BojJr/KDDnYVm3x2CSB5C4d2mR6d8BP/CmTUo+Rj
NFglk8Cj6KQ29zg6uSMtvCRzQiZ0GtBwCJLQVni+mYky8lnWDak3CrcJxeB6sQTez/2Uy+eF/Zs8
BMaDUPAqIn8InD/yvcytikHaD+iilKJZxcwcHeNyXEzl1Z7GL4y4G5ZqFnN361Qao/E5X1Yc8qZQ
xi4AqvxDDsA3yTfWcnJ0+k3X1jUZrJNszVgEQqhwMnaQ7EYtXdM3PI1577SqVSRWl+yi2G1Km1Tb
xL2+pZOpuyZ5uvUnkktVkjJqiOhq2pehR53msyGm/vH/E8Lcti4YxyjQcGy0Wb3F78nrCFrS++sy
5swTGqEROsP5B2SFlcHXITGGNPOaNv4s0HzTjOhmUhv7/yeGeTq4hqfhwGWZVzbKOs/DzZgOb5oc
L7lNc8uBC/gDVkeUwRpCQN18KR+TzOvRBW0StNe4SR9MhQZlKZs29xri/QDIaeJVhGt+rgJAjQAA
JeSZZ0ixagk+GnVVzLy+vm8zdwmQe0RkwJEiMcR6EDSoDaMfYSOQW7ZCBUQCjWihNApM3IKkn9CX
UWl0AsPoCSjeo0jDXFtNr/SU6DT1YrIlTWgq7Y2YPlfFipRAXvzhu+0QfWTBO0rPlaBYQ7vkXsyu
dSLxQTJn4tFhPOvYrwuJ9lD3gl9rCNrKyO39yAqWnKUfnb5YKWoqcP8AXEPP5PnJhQ24HfEn88C9
6MrWaH9kWwx9MiXkrXNHsRKUV64f4/zmnohklGVMgiGR+yhD1aNz+W3v8E5khq15K2yrDV3llrIg
ceYiqLyG7nEDwRAwH5P2nhgoQSgUo+NhGv00WxXgA0N1igtvry9rxgqCn0WeyOOm82KZh4haou+j
9VMPA+zQursaU8GqpbvWf+KahZT5zGMJtxbMHTL6T8DzxBjcFszMlZLgtuUgvzG7LIhBCRhnq2yQ
6aYkiCcz9GDuI3Rg/oednKY3Tz0HU0KBeaaRrBHFDP94mux13Rfx4u73ABK0mwGvjho/TAmI084P
S+r8ogyDMPRI+1EChs8raIUk2wytqwYK0dcPbUYzkJEFcAT4t6m9jLnn4DBrVG4cIm8MSyuvtk0g
Y+D2QjA3c5fhHcKFBoAX4TiblwXJZyYmiox6mHyXjcTmlW/VQE3j9+iRqc/rXzmMWkRaCMdQRjlM
U+5VX7MJ9x4X9wB1L1jHGU2HjUfdbTKN0EHGIdQFhdagrY08UJ46OgIGO1IElOYFOJ9Z8jZ2pbBw
TLM7+FciMMPnOiE3glSi7yDySi21ZIT/Ynyfg2NVxTih/6AQJ5JYc5iWcS7kPkqKjQ8oVc9jgeo7
JdpCkDKreCdyGBtokIpOlIGRl1Wo4EmxrWQII5eIQaa7whh3ODJIz8iADiJBx9wl9K/5iaLnAFHU
Cl0ZQrLupH4pTJ0XAmQimnWASmQPJ+kbhe9jZLNQhR3V4BuM2p/XD2XG3mEZ/0pgDqULgoSkAiQk
fOOk8jsYfK2a19acsAdvgY3QzroucG5JiIRRlf8J8VmCBGLEaAFWIRCl3kMOZgR+qJ+ui7hUAGl6
bQFkmiAa2LxzlQbnj0+FDDacK3WrCBOzbT/oUm3kcuMmIaCGm9iAgU1nhHSNlowEeXKvKH03NZSb
WHqMVHkXUnoIsxZ0Ldr6+rIubyqg/XggUMuFMYJNPV9W7XOyAQx35qFJ2+zwENHbQD928a8NwrkY
5vrIxEhbjhSZhw4C8Ctr5GYsb9QllNzSYpjXISr9NqzzEu+s6qSpEplRgwxjVqVmbXxd37dLm4oF
TYUlVO80lImZBYkGl+ox32dABB38qHxqwW1T0gbLAoY2VO3r0ub0AlQDSKBP48vQmHB+Sj5POBQK
4EmHMSr7EZJjHH2q5Naq6vYb/U7LSZkLdZ9uL0pm8GanJkWWPY8LtJbyY0k8OY1ruwFE0wZTV7GW
CF3iCpoRBd8BzA3ALcCBZ8MEDdiqYgiFzksiH6OSaPpCMZnVHTWFrK5v44WZwJMOWMRE8TG1MvHM
Q1j7qshVVdd5KKnanFbaYbqQFpl+w5kBP5fAYiMyP1WbusRacFs5kxCeOJBYu2OetGuA92KL42vR
lZXGsGlChcfrC7xMNk3y8cSjbgrgK6Z1nCtKqBdCDie087o/sngnWxtBw0ikHBhPMGdatdUsrPdC
MX/kIWGCmAvFHbbPSc8KNal0rJc2VvEVAg0FHnpij9zCM39x3Rg5zLq6yg/R8ilCDnUDpTI18RjY
tXQjLhblZ7VR+3dFzFWTiByLvoEVQeOrJxDLbqIvA3OuaieyHr95O3EXzmxpadPPT4KdIIhCDNOB
wP345za0MWNx4XG8sIrT3oH9G5lPVI3xhJ0LgMceNH2FvRv/FJE1WoVoO9fVbkkCYwyLEhnHbNKC
Rt2loDX1GwXUpmBI/nNdzmUkyiyFMfDo3iZipUi4XtF93NhRfSvLZrv2/M4sUxOzIZ4pZo8rGH34
/xQ8WZaTQyqVKhjTAIKVg2iUGFPbu2FlPfeuxK+V7Wv9XpoLezqrhyenNv38ROLYVokQCji1ln9K
pL0cPKXSAu3LkghG1Qs/4ocolrGb0m1HP3p9X0hvCxt3kb1lTozRbuAWxyyblC8JMxu0X0ZoyS9l
YyZ2e2/kK19cMBRzJh6MiGhIh/+MmJRZE1jSYwncq53HR9TkfTzG0tKUtLltOxXBLKkJ0U4dB1Hv
idTsN+ouWnjsl5Yw2dyTk8cwhhwysIQ2fhPbQ9zdL5zJkgDmGQwlgWsqOew9H9mHcoPGgSq8kd77
Y7fXb/jdY3SIrfTuutCFTWMp3tM2AHRWC3ovzSu7ECqrAD4xX5rtNisFfBsgOpyyLfr085OtKyNw
D6Q5jsanlmgCCFAv2NK59w4kU38FMOoFEp0+bdqk9/JPYDesWDk22arrnDpayUuliFlrhxANc0F0
FPtADnO+mjBPfRFMQr03CG/8REPuIkNlhiZGrOqW/IZDWljdnPfyV+DUI80I7BLa1tok0Coli48s
7aMFS0uP0TLIkC2o+fxW/u/qIOziWSJJr8dFj0Tm8G2YJv1+X0ByzmgDiJAQ46IfA+4x66PrROvR
zAadK+u7PD6m4X6Ij9fVemYRZyKYB6koylJLQHbqicJrkX7iulbFoUH//61QLFzbSbUY1/JM1HSr
T3RbJCW6jjHixcvSBomOd0l/pZggIizFoPNyUOxFKfZnxsW5nMm49Z2EOwQVMHrdynUk8jAZRjaW
NGDG88GK/pXEGLqJAUMYNFymtoitBPN65JxzEsnifGqqC7s3Y/NAGq0jpYIhmgawPOerCvhBHPQy
7YFxJ2Yuj2aP7Nd1XZjdOMzu+QmjwWfIGB9FkMY2KaHQPb/NqsAFZaIpq2uZZuvrgub2DQlrVJTR
BYO6PKMJekWVXk4JRdM/MSO6SctnPX+d8msC+b1/j/Q4yvPT/IgJB3K+bWkR91EkFRQ4+e7YcGYu
OGVlAW+S/BqaBCK9U0nMojA2L+h5uaEeJh6AiUqKQ4vU+VIgfYkKmsQAaoA/qBzCMT5fEOieAk2J
MEGwlazS4x2/WPHcmqrmmK6qTbHUnTtnH07FMWrX6xhxylEcVSglO/WTEwM7Gp7FwBGEFVDGv6Rz
Qbx3tjjmtAbkJQ2aYHFKF9tZwZsZpjb/kvsQIDUU9PAqAS8MIA3aOc53MDY4msfNSI9AdmGeoJLL
Gz1QlwoXzMZdSGHevjwJ00hKMVNPeYn7FahUegE0i/cYqsf1L9evE9vQwMpiu+fUuJYyroGshPO4
7FXPQEr2pr6JuRehqtZ2Zpis45uCPojDDSLbpWoXi5b7Rz6KsSCxQuR+UbwMI72SwPlGj+gPB7Oc
nXWOCY45ZRPv0fWru0/X1/uDQzp5SS7kMVctV3MtwiHTo7xK2wdltDsM0nQxsTlHLS9f9evhA3/W
kTvgb26TrmzVuf4JP2MIr30CYyu7KefUKBjro/OvqX5o0eRT5J1TxOsGLavxTkPjRS9EB5K0dl28
qu37ANDemG9QMLT0YpeEX0XlqBg2SHdt2cI7uR/zVdIoNzqHeYd6b5XcbdNWm1YVtr3cW8NCPWBe
aYBY0pH1B/6AtfZ+q6qEhBo9YroEb/mr6d96g8Gw+G9o0dql4irc2tf3jbH8/5wcIHk/LLUo6TDW
qxwM9FiKHD1SwNxkuywqFHSCQY7MHkzOtq8NIzjf0LR+Xey8xpzIZcwYrYJWlROVHhsR0X1nR3nv
KvAPZP8WBZ5ETtyeexbKVdDtibHpAxCAGWYkmmqv2KH6kiVA/Sq9FWESZ74rFr6Obdj5Z1c0VHLB
iqki6GPc1lTH8K2xw1HUcmyq0Wda3iC/l+qoOm3AUaT1nFlv/cWiA8ua+o/ciXlnSiUCsssEgikn
owk1wGkoYefGKthfwDSi+hjgrue2bwxmEKQYe+dw/q5GzkDYl+URWQsBHBAjicxslHYahqWrt0Ox
LcGsfP3Q5rYFURBAZ0irgimEdXk6tc9Vv9TJsaY3GUYXldE9dJXKkZV0OeYEHoPS7AdvaTz6jI6i
RUsCHyDaWkAbxO6KVuWYksZ1x5F/aoRiNaqrpqhcmmeO1P8uYJlOALJAXAaeEpR2WKCAYWRodZD1
7ijTQymHZtc/JZyrisjK79ArI98vbCmTzfhH3oQfBZwFvHMsvWknc7kyClJ3HBJSPFAaiE4JuWjx
li0ebUKOlGKQTYTDfBCDXtumOeZXXv+GmYcRJL0AAIFJE4ENOxS6lNNUrCOjO97roYgMs2zyaKLk
PtOxttKlrtqfgiNjpwEBBiYJNo4HlSTzVKSjQbg8U/tjog75zSgr3H2qtRymFyaBCgqVtthSAo2X
ynqwgxZsyznq/vlgECcaRtHjRh1DFlVpsAYfJFtwj0uXaLFukbYiOxLpj5gbKdmaOKjWqIHxu/PL
3KoMGDMMuW0dCaM/a6EpVxwJBZfrMfdTHlrZJGDvdmV+QCq4IRLsjSJV44KJn1Nk2DxQgaAGAkAv
o8g05KsgyhKkRdL8GfzrdzL3ofV3XXXTSI/XD5XN2/8oFgDDQBygvohRY4znluptD26Woj/KvmPI
G8wq3RgC5m2FpVn23x1IB4EGex6a3so0DqjipTI6Cyv63w+AW4zxuigGsijLsiPBqHFVf6xk16f6
ilShO42ALQsb5Ie7etzk0TZDJV+V//DkoSAgOK5U0MW85HFwe3035lRcBZ8zZlViqgPCwHMPU8lH
pZOVsj9y/ltF/gzGISnNWjW14mbRQWdSHv+sG4Un1MIB3Aai+lwWyMayPsxJfxTb+AMwTDPRVPhg
0UH903GlhQnARFxAA80f9olM5jUNaiqWhdj1R8nn/kj6KvZXRYknNNgWabMCvMUeCNh0BGr6+WiL
7SJabtrAi1uNPhZjKjXzYJE+X/RYtmCzFNr+mMk7Od5UxFPSfUIOmNbbOhG1CnTp1OVOiGFCRzvf
j0tMTLMnfPIBzNWqSVbJw6RtUsg5SpqZVMld/1YGeTgBtZiWyws+/tKKpw86SZ7gCVfjWMUxx4Nw
Q4VmU2WGp5Cl/OPsm4sL/HdnmbCF6zFCzYixswPXrIWksnlE5aW6iThqYowdsjXTvLfQjRUzU1bX
r83/oVd/hbM5Vp+KWj/IWGSbuntVtUoH2Xb9xRkfH5r1gtM1f4KYjIinfhrZwOgw59dIsjeQpWWv
Fb9uk4cc+M7hXvKfjAVR85s6EQ9KkzTEneeHF4UBFSO+7o99/tVHexVM1T6i99xG+xpyYYXvfhft
93/ZTHRiga96Ise/8J6KNufbDpeU4O3SQbfjKgiXSsxatjjD7JS1TtoNadfh13XBP1TFF5fzRDDz
FGBelZ4WSo/LOYKB7x5UlY8jD7hJCRsIOxhO84uL2OQjDLMLMCZj0/f7stXXBpy7vo0tjCXdxPIx
rG4r/kH0CeiPV8h1USTViNiZibzWu4WIcrIX1z6Z8RKaqm8pKbBX4BZKNzoybEG/brmlnsW5rUFa
DSyXE6cm3D3GboW0L8iIYRXH2NgrbujkxJKa0syefGWlBhhvbafgBQDzcPrRPBr1kcvR+DD6ZmH4
tyK3RwSvFnsQmW1rYE9u6bjqpTVFfH/9BGeuBvA7PJqAwLGOaIT5SnQih0LJTbuxysYt9e8UaYMh
6PYgHyplieFwXhgGE4BuGK8l24fhRyNNuEzBPcxBgLwOpB6TCUw1+cOjBz/v4gXvc+aksbZ/xTH2
DZBxAVTucn80zNrzV642/KfN+yuABVDEVFEwa5zvj2XaWBWvOkP+HmyDlTKix61fIqafFJNR3NPl
/Fiek2eh4spebgYsZ6eY3cJW/eBWrv1yxkTKpdQmeYdfLsYPPoBwotYg3yJv8qCya7m1m/bAtabW
bnTcFJ/yIGqSgeSpD7Vfb8Wo3SfDUoqaTX9O7g4WjD47oPPQi8S244J/WQzQvwbd5ItbQ/PLm3BI
pwnyrahZej8kr52gfMG517ZK3NS5qZD8l8Drf74BfZL4AKBfMQvq3Jx3ckmMUILKltVdKN6jlo7R
4GoQWLK4uX4T517EidzlryjGz4grWhi1pOJ2VNqhytftS4V86BA1Hs9toz+1Ysd7Hzws/tIU+FnF
QuTwkx1AcYuxiFLi+3UtcBBMCt3kjB6zimncLqnYjFszhb1/xUw/P9HfhuZlPOh+f+SHtR4Nbtfs
CouWtUleA7KqyYHs9NEENVE6gHwyfxcWNvinee1Cx08+gDnLthTiOlVCJIM31O2OGL8RmYlDVo3V
3h4UV3LfOHO09zFvDvZNl65bi65aC1FEsb5bOOvpLC8+RZbRba5PqQeWtiXwh4ygmoSEXHpDMacc
GBQeZKK1ndYvcbyC/2c28n310jatKY2WP94Y5L61iP96/UNYQs5/9PvkQ5iQokqKYsyiAmmhQ1eY
L9h/4b7J1q2G4QSrDJNFU5zIvRZbHeJWsffG5F6o3Xa0moTYbeWCASQ5hOhQzX9JJ/XPlyF7jwBv
SjSzRN4NXGBDjyJ6lLriJTKqz6Hdhdn79fXPngP6sSZKeTBGs8GFLrWDIsQ4h5wKHLK6IE/2+chW
69wp/BaMl0v4wdm7NhUSgZvGg8vetRwVjz4jMT2C7CPeSs2YvA9hnC/0k89etRMpzFWjhuSnmlBh
7xIiexhaHOxKKQzdQmmNh+s7+DNK6EKVUVqBs2NgxDlLkaITPq+jFlsIf6pzW3fYiitxhab5R84N
V+ULtMWlf+x4w28bZxgOxSrwnpPN4BpvxA02pUNcYdW7+Xf4rmhWQzb4u3MeIje1lhyCOefcQKD+
91sZCwB+ViAKSliAWAzNYjCpgKyAv8fMn0QUTb1a+8F9u/8vmbgzsYxl98HHEaktVJkr9xH/VvgP
nbTR84MCGFh2WwqwMtcPZfb8T9bJRJBFogtJqKf0qHXRsC0orZ2CdPVG1aOlruu5ZAwWhxTWNJ0R
95RZXA2W5yyIanosnH7buuIqvxVs7o/6MJ0uaPE91c1Xzfr6Amfv7YlQZoEdR6e2hBz2k+v9HSaC
RVZZF7JXN6FihoUUmAAAawvu3vwLfSKVcSgzsOnpeYilin3h0LXSjoA2H+o15qnV+R7MR6KPrK7D
ZUtWY/48/+4xG1QKBJ6mj8r2kVfag4i4AQUmnesXjOH/cT3+FcM+BikmxZG2RKHLQJr/NjF0q+O3
kW+K2mfw2uWhqQkP3JLvOVeaQNpfnLgk0TqtsIDxzBcTgYBG7xjx6yAzLA050zbCxNzIhjHeKHS0
Wt8FPHlV54ENBJItC7dN/mo075W24d4D7lukO3CuWaq8FLLMlc7OPo5Rb6HmujyRcJUy3wniVUPu
2vioy/bQbzK0BlgYXl7YSrKLiW62oDgyfp/YPZPPaDoXGZhvzeHoyzywIicrvERz2rK2tHKp/j8b
L+HdlTCiDgxM7NA4Tsq7Tq7xavjyizisVfKqcmDbWV2/uv/Hcf8rhnE3fTXIxwk8cYw5VwZNA0oh
sv7QZge0+jgVmpXg8oiAiuh2Cl1ToBA64GoF/I9MW/PFgXKlmUY7IeksMRIW7vjSHjAvZ8TJlS52
LT2CI86Sk9DKfVfhijuySIA4bzhPtpt5jKhfaJ3AE7wKSeHGkZcYN1UVv5bGrRGv86DcjfyrNN5n
/DZu1z4hNngvt5zuVcYSYH1u0aArwIMxjaK8mOYb6WFLlWKAedEq+i5H3SRHpjYtVcHrskxZ2uVJ
aVmf4VSgxIQCrSHHYQUQQXDTqLcS35ogwiWRGxXbTFwqF8y9FSgt8iB1nlgSWQYSfWglkRY+bvB7
UHw04YYHXTiptFX/cV2z5wShxo5kj2igJZjtuvI5pdcnJrMjrSp7LGHEOPJY1v16LKKDLi9Z65n6
HlBOSGpi/N40X4qxDEOC+NzvUBodC22VkMeeZhjS1lk62UrGziiFrRR9G/kvu1p//PJTscwjGAit
lCihNhwjMIQ026h6SZY4H+bU40QEWyMfFToUOYeZjF3z0neHuqaYt+dGqWzqybFOll7XuXND1lQA
CgGIDHAAnGsjF/mVxBXccGxDpHEShH3anUjWek/WISqFv1USNN6D+g32D8VuTNo7FxboNY3DEFMw
ZQBWarcT36W3QjS1ZOHduLzT53LYK6YncRoFkMMZ21Z7G7WXEr2g99cXcxnNnAthTHnbpRjAGAMZ
A6RDZYmyz2+5YuDd61JmAneIwfC0qfqDbCqb3saww4HvAJU/KlSwqP4B74eK4KR1Rs4OGowW6TbF
ixh9csNTpuy04XNABqEMOVsBaqCS43XY/gmjLxnQhmGb6+ValDdiYQd4aXrSY9LEwrZc6u/59zJ7
D7R4pGg9UGdZcTuMd+26sTvVRCuLGiyghpckMQeQAaiCdhlIqrVNqG8SpXKS4Bl9eRYf80BrLGD2
ZrA1WBkeCKTD0F+KLu1z7cWiuDChBlaWpHupC9dN6dTdA5WoWfXkIQdbkO72DW/2yWgCVBLLvIUG
WzPyVy2/IZ0l5O9xDj7CHiWljbjUpH7pJ6sw86h/gANMR3mY+by+A00qbcQBdRDBd/S6GsykBL9w
l8RfCzo5c7+mJ0UDEg7c0Be8VlIh6A1gPuJRrvFEU0tAr1fhaMODodxj1E1ZHTo1NBPuoQ4UdEGa
SnFXcnctYEbRd6zs4jD+k+mfGvreMLObvGAIJUcCt2gXFGThM9k5IYFQwoT5snjs5ER0QUnrtFoV
bZFwTW7DoV1qB/nhNDh/2fH+AeAyUZlOxTYmhAAFW5olwLIed4WJdFplHlTr4+NDtj5uvefn59fX
15ub9+0jUmzmd2+m1uevjwXykcdBf9/Es8O2gpahqvagaVWOoQechamuqKu4YETaB6to1e6kle9K
99lqXKsbwSkOqsOvtNhMt/HjIm335fs8TSHTJv51jN24aF2PjEBXU8w8OyoAJphui4FTAcituNdm
vQRRnEmVo6yJ9wQMJBNUmJ08I4SxFtVEU4/8Nnw13HENUpeb3FHBEX59g4XpeWcPeKLbAb0kelYu
0nIDL8XSQAz1WJiHwQIzuPVyCMwv2azsW+91G5q9+XRd5A925UIk2qTAITP5bywpmYbWiBJc5OrR
3u3r2+PBfXP3dmoNlhGZH+7mgNZp8+iaMCv3ze16vbbWW8dZmTEWb9/tFt7VmYAQW33yNYz/E44o
m/NFqR41M3KKzm4eAeSLjvHasiqPblNkk7ZL0KYloRJTVYZGYxAtxRYg4Hyy3oaPKnWkZ8kbbzDR
rHtqMUn6IXhY2Pfpmbqy7yyAk49ihOBhhX239/bb/uAeDrntHkKLM98q82PadDfDtDmz2NQ3Nvb9
ITatd9EsDus75ZaY6wVFYOfKwPWcth7EMIhSjIkb7/z1qfNUDQbaqEd/T+73bu2lkes9i67hrND3
Ywlfd8B3fg9bbQmeOKv0J4InK3tSusAUIKSHRQgeBVu0iv8h7bp241aW7RcRYA6v3QwTpZE0VPAL
IVsyc878+rvoc+/xTA/vEPscGN72hgEVO1VXV61a62i8VJ1Txnj/2430fn/aF7JMGCUIov70Rcto
Cbo2NoC+Iw/5BicsJdOhM9x+AnnHafCP3psW0ug5gPDYytTehsCABkPiCYxQaDOADtG1TRARc304
+Pq5wIoqlls4+WZlWLd387WJOZS5mMMshJJy73namXfkHQC3VmSHFkc78vaGatpG3qxCMdYsMicV
QIRWSnxOOw9mZ/bU33AP1T52hWfRzG1s0E129Fbc45+qBHNmQOQKoKcBiWFwLjBbVBXKUfSTGqME
R363D6hhlfRnYIKvnCYE5X87tzPyXDrlrnTqI9AQ9jwHqeMT3n5OzHATmQM5KU5FIit6Aks2icn8
9S3+VjihmRCOvgG+SPu9sk2O3Lahvu3RYFuCJ/+Fs/WVES3ujIsBMbtRTas05LRKO5uF7T+5+eNa
H9+fAgEzZUCk66BnBEHorEh7vTE0lOmbtNO0c2PKVNp7J+65sCMbM2ZNm/hHYE4bf1c7wlttV0Tf
53awD0jjNE6MRfSeRcwDyL033kO/fq8uuEDUavB6AbZyge4h0rsw05NQP0NlzmqtH9VWs6eDaBH/
nITUe7t/RhZSY8BGXJhjzgjMpcmURfq5tdCfDmi+rVnIAxHD+szN0I6cwEJMTTTzvl22eXN2rFd2
mZPie3UgVxKGqTr6rtnmDyEZSAcagbdy2zndg2fdN7jgT/+grQ2IVoCVhO3dnCoIcUfJoJ89JzKl
TbPHwtr8plzxOWtmmGBUgmgYsqYwgzBwM2z9J8OJNgXVPu6PZgE8AW0WgMf/bzjMsyOBxLNW9r1+
fs+2aMCx4ycgYp/9o3qYnBYKGRquSCQ1P4Q1w/MPZo8OmOegm45WKvC1MgNUEcrniTLq5+ZQ7tRP
dZeYlSWbmjO+xL+U0/1hzpuPNQbpBWQvZGB+NZZ9h4+8Uui7wDhLpRXKBB4KRTQf7QFr+hxL0Syy
z38tMfPpN1IAMbzIOBuB1VMlAK71UEtm3L6oVi9QcSWkm13Y7cBUqFuAXQhue95GFzdTjdaVZkoz
45wdohf1RTTXJM+WZ+7fBthqP4QEhdGbDahHbgNk+LN/4G15ZbMvzxoeGtDKUsASyKbvAUoxtE4t
jbN85D/LnfhV/QaRmSU+iytvykVLiBJmcA6aVJHEup6wNvXkVmt64wz6jPI5+qVBPs1GMRPsztOn
trLtFp3TpTUmx9HEahcqXmsgPTfDxdAkkz/5T8Kx2msPfEyrH5CeFFOy9sJfuPjmUOjfg2Ru8ggN
zJ4owKzxCF6DF/lL+G7X2I+XHNSlDeZyNfJCE8K4MxDQBh3pP9ER9lj9zu1mhTxjodag4w5H7w9e
o2g8YmEHQuhBhSnNvLMZ1yQ59e5WPI0mVWh9EKxd+Ji4933FQqIIBgHgEpCLQZMxyyKZ8F3G6Q0M
8juNlE6AJ6myb3F/BqgKg2eeiHYKDIBEIVhK233/c5UFZXFuL76AmVtoD/sQs8IXVCYaup6IZgW2
9LN21O3bg2iC3OMjcSNnTVzx1pcABzEXz4ApAXOTzDzURr1KBZBBeWeNn2xP3JaVsJt+c01v35/g
JTtQS8fcgilxlki4PoKVWtZ1W9TcmTeKHeLQX+XkaxtQvnVWIQ78SoAw/7QrDykjuSAgi4EXAtio
2OaxUYoh81HE4jnh4ITjvsrMHOoMlii10kq8Kd+sG9LwoKxDOQrqWTOC9npkYgB4zDhJypmbHoRy
xxd7PdoWBtHQieZxb573FULJJDrygJn4L9NwUnKiiC6iNKpJzvDF+5/tRvNeioROroAKNv78rj7z
fGPoL31FefQ8+ftxgOKYZ3u+2dZmg+YFFdJJ4P9LSfsWJ6TpLLVEYJ6iBuYO8V7yVxA6N1cCRokr
FHHlLGx4c+fIkGdJs/lFmQW6Z5X1CKFTDWnECMQJVhJG5SYQC98q29Fb2TlLlnV5Zv6HBg3Ijued
dXHbycoAdkCuUs/qwKGvewC/vC+JxbYeMMmhYqSOVsfZk2KMa4X+paWdO5SQmEWohGILc2/0XFX6
UFBQAb8BTkIgnAeNjXinZK4kkOKYBnab70CUrkbHyd9F+mNmxLQUjnxPeWETcHQCWfJPY9xPk11X
xFdPQgs0ZvFD9Dexbkmgaq5tLn9NfoflMW089HA6bfLhp7RTSBtTfS++ZztFfuL1yQ4j4vV2pR8k
/O3+4byN4//sYLCaKUj9obmQGagqg7O0mZCOg5TtCe+nCthjcEm2ZeFviroZzapLRDOupG5bKvVT
k6jg6hrLF19NW1MUPJ0qhmf2afY7nUcIvZicNlKqhUSUUomU4MMjXaYN2/vffQsAmbF2BpBpiGcx
BDaelAKxVydfT1yp1pMtKP7SB5FTt0ECfYMQAPZugGKe5A22UeCsISQubCWN/qm4NdyVpiiQKcZj
cM4ks86tywGUj6rJOxcRpBwaIX+KcGTlqiegMCElVjJWm1OgvYbCive5Tb7AtI6XO6jGIYrBs7Gg
7KlSyVe876a54/VU2vSC3fFO35ih2zc7wDEV71te7bKaN8S1g4VZjBmyOXgHK6wkixrnEh/Xme9G
raFbPIdyUe/xnjXmXeDUoQBR3q6uN1PgyTsx4DobfSWkjabC1CHcbhl92ayFkzdvCxmMKqKhQNsV
+iCI+hk/0TXgXY9q361iGZm2qKYqHyt0Fsu2Kykf7RaQQjNuSt0xfH6CJlqd2U0YRVt9FNcQCrdJ
AnwNyOZRVodwDVwHc9/5ER8WoNjwXeFFD2gaH8ffPIi5JoqG0gjvLNnseysLLcl7FGSr9m1Ac3K5
JHz6mOS/xIOI/u9ik0JvKyERqmNfY+co0S5XLE3YK5JpGK+a68tU49bmcQ5PmaWdk5XozcE9DWLr
+b678LepAnGGPO2xo149lQQ+3rvSIX1qtYdSNkjdvOf997iPJidVpxU/9CdDe2Mbr09UqPBfMIlc
2x6lXoS2QeG7ov4A5+GZ/vPIARpHgmLX6lTsNrF8ahSb90zRrD6TJ/65f5WtcTCVaC9QzZJFIp2U
c6qbvWd2nGWAf3/N6dxe+Fjai49kL6S2VLSgzH0XdInGI1c7g2RJ2s4/KqgbNo+CJe+hK/8u+Rvt
iYPXr0yB8srKMv0pDDFTBWYEnMIZxDrjN66nSkJnaN8quu/WfWzlT2P5mpXW4DteTlXvu+EOXeGU
7Uc2RUSSD8H4q+JNVXA04IIGhQiZgxxDZ0EfEcrahC+spDNlzplGtCY8JIkVeScIZciVxcWb1iBC
YilP0hcqpN6L8dxE2wpUEg2Su9y3rD4FoCBohWO7m5oPzSADZF7DbfgSj5BjyXaNsobh/EN7fm/w
TB5B5tJOTiHU5KrHWrXR7Ejq4Tn0j0ZH410YvZUlyTZp/IaWJlzaaM7/yE5RvokVcwoOfmOryps4
mOOX6m997lkGMjzfaaPZwmMb9aPqJUSqnuFtSDa4aEMf5+4RGvYnTbXBZ6/98OSt1rlJvC2zR6AM
g1mD/KBqtjwds2KfAFcako7b+jotUDjOX7PKLDSrHPaVE2pPxTuaVO7fhAs3OApNKgD6CNGQW1GY
hPio1Y3Pc6rvNrGtlhTY+NLfggm/MwHWSogYOnpDx2PeoF3NQvtbTTP0c+1UnarjUV4T9Vi6lq4+
Zw7qLpxIkkHMqK893x2PqYy2X7uOzR5F9IAnefDajFSWLZmPTV1co9NYOJ1Xlhn31SbiMKUy57tc
RtI0Ac9RQY1aI4pqg1mpylKCjvOV2b998iM2RvQPZz9zCIOe6nq4aO+W5KryA7fhHzjcPNE0HANf
J3UBPEU20yRacT0SMCftBATNnY7jGIxbQ1+ltbt5Z+FLpH81Is35NbblOo0KsZRbKXBzXelB0hca
D0orDk7ZaQLtxzo71Fqin3OhP/kN3+wzwx/MPB1BChYI4nuutgYd+SQ2xVLIvwrOW4N63z7t8YUQ
JoXKgAgSPNDvXc8V+pG0MK2D0G09aVOFkWloFQWUvdacoraDtrNqbptFHZTkniPuNakORmXHGuDK
P++fmdsiJYrdYN5CWIiF0zWVceRqIUujmuaxqzoxIE3Cm2aPRzirWKaitxWVTUXEj/gRVEHufcu3
AKHZMtR8JdywgDAqTKzSAYsh1kaQuGr5kBl25YOTZ5PHJ81zJfVXpB3Tmnhot+AfGtWq9drMPP69
EM8DGAOCbJbSyAE0fe95IKsTj+pFuIMpaAE2VFK+Ah1cMcHKA/AmvcR88hw2XJxoQU5kDnFX7Ipq
KrkD3JAd9XUNFE8CCZEqyqg85MHKXbuwm1GEQyQCfQ0kcdnsBJcB4xvyVeJWgEQc6jVym3mrMdfI
1Y9nrpFQ7Cvg1PHjhfFBG1/7L03aFQ+dTtcS+39qQteWkIVAvw7ASMh9I8d0PXtalXq5FMSJOybT
zo+O8rgTKu3otYfSLSfZ6vOPYtx0FLGFycne+f5+u02AIr0DhAu4XCA6KECZ/dp8KnJy6wVe4FbC
TIMV9SQe0fFpd8kxqyKSVg6/1rtyu1+uTTKHKxnBFSV0RuDOYiKx2JJEEtCA9TFNyjeHJNP9Ec4D
YOYXyV0NNS+QBYFSjzlQQ5oPYKrUQlcK+sQM2qkmfM5Trtdiet/SbVEfcwlZSCD7DAleg43s87L2
B0GLIjfP9qP65HcTaH/QayZ+I6OjfIKvNMms0hYi0h9U/dFo7OkIfh7S1iQT9/FaBfcW4ILvAW8k
Uuhgn56FC6/XVmuKKBK5JHIb7tjP9BIiTbln5cmzuYkU2TZ91FGSHEl9klxDPVXDxi+Q5oOsXLYy
Nbd1pflTZKQPABedCdKZ81TwQ1rl4MpyK/mrKM5d9VRzJymFJFRg+SFRPTT1R64ymBJqxfLOg1wf
wkuxFaFMad1fpqXtNzsM4C9R+8Flcz0rcV4OvQAlDreVJIRDRps5lRQ1wOXm0ybSysREkLD2flky
CnImcPpgLXCzMEaVuA6ENAhjNwl0fSN3Nb/t2w+h6fZAIU144kXGyotpIQPyhz8BKw+B8Zkr4nqc
Y+lBnGPErE7yL3ncjpoATQa8N+SapC8DgvE6tITW0tdgwUsHTgFvD1rw+Tk7xoRZYt8WER7hkaup
3XQUwHASp+h1aappxXfN9wp7sjUQUAlIsIDEj222kdqeHzU9iJHggPyRFMJ5rVwyS85ZvDQxL+vF
1ebBN6PLP4rdoBaIoMeknRC3f0mALrzy2ccoEWhK1fEhGsiwUppa2jGXpplgSPUlA+FQGbt6oWig
Zhk4GiUCIEmFhueuluugnUpT55+fDQ0vfPQuqUA8shHYFATCxBt17DZjhIbZsyeVZiD5NBoKnMd0
bYve3rKzOJKMgEcBTgg3OTO9eRcHU44xol1VsPNeF6GiPpS7SZieIXo+KzlosekjVt0IbQFkWIRW
XTloQ7PhKlAh6FNmxcDY222tfmnRKIHaigv36SSutrTPDupms6HchEQ32rvA4HP9qQ2IMYp0ErAc
6b5VkHZFqx7RpYcaenDTDq2pfO3Ea3w9i/sPUwRedSiYIfPBeHA+V0ZJHpXYNdLaBJU3dM9fuImm
2Rm5bqmyW7zQB31f8yZ6fnl/LQqajyo7aPTQzbVRA6QaLNtMw3tiMYlF4vJ5Fx65XEcLtZ4kp0gO
3Bg09o/ZBAU3RfdSOhb9xz/ei8hfoO4GhCbU5f/E6BdnT5H8uBiKJnFBTYRu272kmH1pyRkoWX7c
t3TbOo4teGmKcZVgVoUAlFQnrnhEz+X2XUvsxrPe2veQgkDASmw0Ye6KmGqQ+ksfI+h3bfxHdbUa
fRvTAvGrw5lBinIWtGaOPOR4pSkOk9RFero2c1EA41gMiel/fgFemWEcdKnnSRr1ceqmU4Qu5R24
pgJxD/aYYS3XufCOuhoRG9yKpR/wrQ5T0ovoTDnR3vQPiCfrUIGhjYUUWGgPPUHt62VlRcXbnQus
MkCAiMRmJWUm3gCPf9RVYZG6gJtZSLh/jm59jOzv6LEmdmTqAJf0Zn1S9xB/Hfe4P9aCr4XL6eoD
5g+83L2jGgKmmKVuxWcGGVUjsfx4zOz741zIpmCCL8bJxBW+nAO5X+SpW5iqd2p7E9RxItR6wYVp
c+KmPovVTs02K1YX7qYrq4wzVPW6guIJBqc9flW/UoLaVGzK7wNFJnhbUWlHrfHn032jC3cFbIIK
G9R0ePD9SbRcTCjviz44DJrU5WK8KEGN+hOXBpQs2i6mYRdyTtuLA5WzfA1QupB6np/jwNQAWIac
Kqv7jgqOj0JRm7gJ2Pkeo2YoBFzFvtxSv+AEgLGUctJf5tzbq8/HY0OGJK+UQ5HnTU7DMU5fAz/q
vmLOqLsvvPfqEanoruVAyWHoVYD2kRJMspUgF5XJR6o2HX1lAo9IWNWFimJEb/ziIB2s2EOcyzlS
ioZiCckQ/JSG0A/Ndoiq+Agh7yGjeabiRpCVJuvN+9O/eJRnEjDc0rgAUVS63tBi3ilKWZSJi0xC
w3WmXhPBBz2C96QZtD8oKFjrNA7BBtVT9Peis/X+B4gLlxFU2v5+AHOkZZnPIohi4aEcbVqFB4S0
DSFNHe9qqLFLNAbj7C+wUw62DngpSiN2UBNlz7VgWG5+V9x78IpZTprnxseMh8RIX0r1iGrLf/CZ
gDqDHhXM88jgME68R+PrWERTAvaw7/CT30QHLpBBylvZYWt2va1WpNMJHkm09FtaKe+c95ACid1R
o0rogOA83nqehTJlLNIq3nbDtgpx45NSI/yajsIttRduPhnlc2B8gdbEy+x6VVskyLlpEBI3Hzel
um/LmMSBjfyghF7mSPpu+9BqkNvvIoF08fsIBnpvF0KBJUb7DwqY5VaXXo2Rqj262d7G6HkEvCE1
q5Ij/VrRfckD4A2Fhzze8/PT7fpbuaAK+zEyEhdV/c70W7Uwy3T0iIEpt1BOVUmSpPmmqrg1dqyF
J82MFARv0tyQA4Wba8vQVvLKWJUxSyrvb+pBqgE0GKcHJS2Llct5KQZA4RHSI4i+wVnGhMSFVvpK
NYVw6JIgg8+6Ha3IyF9R5tnxcblWLlm8PxDUQsUbGH38Yg4Vh/gybMHj4vIp2pwEw45a0oAWqzmr
o416QPgWT+YYrF1bs7NgAkvp0ixzO3p6EHpR2aZuqRK1PGnKseX3uo0DysX7YnDGauVhc4viwkYH
eS8yyyi6AkDGLOGglLUQQLLPHTvkIIAsglrWTxFg9Zq04huKIfopQDQUWdxodjXVbB43KUD9Bris
p9/CuPPklU9a8mfAy4DmVgN0BhXq603FlwIXthyH2Cgwuh14aAEdaZQXkauVI0Sog72Qlz7luTSk
LRC7K8/LpfSABBdl4OGF0ji4sq7Nx5oXgNM8zlyIEhE1etdGVPfkDaftJMnJhsZJ/KdKr61wTept
MdqGUVGedSCQe2Q8pCykQBF1sNwrZCifaj4zDQiDeJEVdymt+JzW6lvXHNDLT/zUVtQarhFvwcJC
m/0koJAXQKQTvGIPQ/iqJybvUbDw3XfjC8cQOq0IwZEaRM6KPYbc2CiRkAqZC6Vqyklbv+7AiXE0
1vA1C/UhIJjw4jbm9KQKkMj1MpRlq+pFLGVucqheuG1KagrxLPL8LDz/qoi4xuW4lBO8ssfsun7K
uqYKYC8nx8CWf89NG8/f08MpPqjkrYCeuVtDLXH19l448Vd2mYsmy4RanyIxc7tfeAfE8j4LPjPN
UfIClBlQcap04ilHcHTxw0vN7T18TmEmsTWgdajd54WVJytI0oXzd/VF8xa4CCi5SVY9PDszF0Xy
uUugMDs+xa4fiBB818MqWciiPUDVePBToqmTZRcaxyTU6gL2xgHtkxskW8k2d4KXAWsOZD3lCS2O
c5eM1ZWUbnpifqV7ryav93f2H6QE43vn2OTf38Ecv7RDy3FgYAfsQUNCDCKhIExA54p9991+OLV5
yABpLcjOfel/Pj2tpV+XUsFX9plrvM46qRTKed4J4KzgIKwOeLXkkTPscg/DD/AoDM0n/+f9cS9V
Oi7tssxD4diCZSLEuFs6KgRN9nhk08SDvIVjStv7xhYeSFe22GtV7sNEDzBGXdt3YIGNmpM3vg7+
9yowZilFdGWKuUpTPZbzUcKwpMcU7TXIxKAzuNvXPZ62pJIfoh89IIpHby2jvey5/u4jtrCi+D6C
igAnehQ2eUnanPJH/pWfdvE3kDlTbHKgXcmt8kVUV/I1i875wjLjw7B9+j6ZMLu89KQKgNJF9gDh
udXgeNFnzalskLwCOMGyaVS9ysmqD0ynwu1nzKNipwKaHcCAv+WgO6zNtZ3Yrj7FN15pKa/bRvSA
/GSKIqFRrbGXz1vm9tj+/RjGXWWtkASDgHWOimMXWAPeNRyF6gLa4BPgdvapya3lxZZ38V+T879f
eMj50QtyGcyzpByEyG7Aiyq/A1csrFKJsIcTFSGw/V/oQzFLWg1Db4xSMxzE6gGQGpXiUdk98OkR
jzius7iVPhnWCd3YY66j3hPUvlcgEJVbHZrqo8fcRe7C9EhDBHQfBuQrNYOjsbnvFpgr4H+tAhMK
/h4kE9gjUwkA0NVNNRzGch96FYiCkQsrP6qSSN6XnthyG6zEMcwSzhY1dB+BbX5GgCLkvl7Cqazi
pM166G6Z5bEgn7u1nsd5YS625Y0B5japJbXjuHAYDr10zJWAVN4/n7OrETDXhYSkMy+3GIEaD1Yf
R7QtCNgHYkUiiajhvij8wry/TMxzjx3Tn816se8H0JDELQeTQgktPuWIhwHEOFZWhnXcN1aYO2L0
E88oZKiGAQVoS++S3fw8KLvxvbE8ZCPzt/tjYq/9/zWHBwdEOpHQZ1UtG1Afp3KPHd/T4ARpry1k
LYlMFKe2FUc2Q2RJawfkioeHaYBEG4de1BTNxV/3P2PpoGM5/+8zDPbZEaHpSy8gZn6Io203+mSS
VFqiXaFrVRJHJu+3RJuoxKsrYc+8D2/36V+77GwnfBX7HYafbItzb3kf7aF45lf2KnsnMpNs8Mxl
DIKVaEoNqOnpNSjyTaElYh/OCu4/yvZdCnOLB8IyN37KsUJGpIFQ8OrjtRTC8vb9O1TmSeGBqReE
5xjq+UTXSARXthHSRtcOxcuzCizX+OG+KBMO2sUgYzHV4NhgqBFHa8Txk2Z66XMZWKA5mjK7hpZK
SRIglaHs3Tpdaeedt5Xjgk6Tg+6Fxniooblxf58t+z1k0VBAmsWpmNsS+PRubAwc4ZZ3asDY0HZt
oLZoeYL13xliHGylRnoFojScYht6V9tdu1kTdvp/NtXfsTAulhugWRIHODINGBsinFrB1ohgBp8d
KA2fTGh+0/tjWj6kyJWg+AZtPOBHrhdZF/xW9iJ+OIQCIIpQX6iaiiTddwvAhoZ2au8hauw2XIMs
MHHdv07PhVnG1U+gxFDSAHM58C+Gn5PkzZc9wvlrp3TxgPzbzk3qIzBUna9k2JGMTz1xkhPXOaOL
dsJ5Bwcfnf+jNotOIlMj4s+QrnUFL4QByGHyCACQjALwi0m9iIXiR+iTgZcIefTscFZf/IYGhz2B
kF4MO5sbXM7brqzpfOpvHOCFUcYBJm3fAAAFo9BqftI5oAQD9GjlO2AZFGXvg2xPfJW1ZMvjvAYZ
XkX5SszFwqP+tbxw70heaeh/YEvoAjSpenES4PqVNHOk5txKsdV49Q+htGW+s1pt3JZ9idSqGYC6
LoMUTiy8dGiWEoN8G/tQQ/qhGcc28Xapv3I9sOmwm4+b98zFnd9XUJQDzx38mqrYipeajXHyWkca
TK869piSZ2HcFhC8v78s80m6WZWZCw5OGZEa+yjN0jz1pn426/l08p1GoknqHyvO+JwGxdJ17h/m
/f410AuLzD6QxkCsphYWlRduc/ZOwm7YiafSNLbhSsix7LguTLG3YRomQTnAVJ1agn32TNVUnAcL
oq9O8nBYY2JY9loX5ph7LyvDLALseThwgjlOFIqe6oH7zaVm8ZTRtXQOC1a+mUfmIgx0Iw7Rbj8c
ikzZTlO78UsgbEWiHFSQWwTHWhbwT68S0pkZMgA+xBBRzJlwHVXSfxKvzv2PIM0yoLzNLKkKBbG8
8EV8SuuI3VERz4W0sm1u96mKTjqI8uh4DaORjXHNeV0Mkp8L4+Ed0AgLHnEtsLj1iTCASj1yoPgL
6q3X528aaykcCxjQ/OzMVbQGCR3yGaFslWUO5egPsehWYtHFMc1aZ/DBaA5j+2Q8MDE2E+o4B+m9
B34ropAtOLUzvOP+Gf/TX3Z9yDGkC0PM+oh8A8m8EYZwukXa/ESKUdqMr5IpkHCnWYMVbmv7u7Ig
gVaiEcE0Tv3PlzWNrOXRojMPhT5cJn8qQRcODg0B6qBUmGBRpT6tqLznzDXQw+0FjoFCGXLuBcbP
Y3kbDK+sMzVRx0OqUw+KH3ppCZFZrxIOL47lwg5z9mJI402VrIyH6MyrJKscLiXVW8U/tWK+Egux
1X+c8+sxMRcDJyRh0fDaeBjsmOhWY4Pbx4FY7k6n4wOZQDFlzL9oZYEdhcZOAf+2y8iuojO7jbca
gd8GL9ffw0S2ZWzksZDq+B48lZLI9tQaCn0ro142AopJBAwgWWCxo+XQJZLfw4gq2w3KvOOEVWxW
3NaCw56H8tcKEzsbgP4VKgcrcvSWac+9k0FYGDFQIv3ofcvQUioNysrIbh8G6B6E2DMo/3AUcA6u
/Ywc6CO0eGBTi+3I+NVHjtY8FAY10Ix8/9gvbFKU12YS5XkaUeG5tjQKqSwVdTkcvJhUZw/UjHvv
sdoZp/tmFpYKFGvqTAuNdz204q/NNII+GnEdT4ci4jFn7WNhHKawtO5bWYiPkLQC9mO+Y2CEvQDa
ommGfoqmg5Y/5s/VocCo0mIjtQQwwAGE8SA4T/B/K2Zvl2tmFgABBTahoN6UwzUEjFqcYXT6kSOP
2baxeSu3JjyCOOu7taWAjqD9WEtq3S7dtdX53y98JTp/pr5QYLWWFSrm+wyYmoEq0tmPItqEm5VB
zoHJ9f1wbY7ZKfLcFqI0MDfFthcc5Qr8M9W563fec5w4rcZZsmRxM8tyADnD7ud/Z57dQX6sQj+x
SadD80t3eyCOclSBbWgGVY5vg1AiRAC+Vj1YWVeWXLUp0fuRZ9l0yMKCyvx7qb6N7zxyQX3/+/7w
li1B3hUd18CO6Iy/lOs2wW3BYZu0LxHn8t6PoPoted/5GgPOQkIPyzhrkgNfgM36R9T3YtfoRteG
xRhMh6jVzDIKrbgMCS5cDonEurPLnBZegtbjwyhwT8WPrqlXOI2F2/t3/gLIUonKjFFmEfFTArDu
2CTTIdjmVhOYebABVq2yvJfg2dh59AW8xk/Bd/x2f4pvY7fZ7NzzAsg/+BaYKRZTvuENH/t3BJpD
BZ7CESboIZCmSWip7cTn++YW7o1re/OSX0y0mLZNWunwRSN/5KaX+jOnyJ+iiTnUSTFtkS9ZuTSW
JxYTCnZ64IBueFtBEZHmWpGDw9IGYYF1rB4BOpx/bWXika8IxVt/5XZc9EEXJhmnoLfSUPt9MR14
KuxBhLZTthpZy0SwsBjsFUzlXyssG2ul+XEXTLDSWtmjSM8TCei0eXz+2ZEPH93peKfTxAFjnynR
lfB7cbNemGZuYg29pE3MwwU0U0lDGTXoqQIpyCO6X1f2y+0VeT1IkdkvhtoISg5LMgg7Rd9U08lU
Jjvmz3nyDlqlIlBA/e2IvE+LQtjipUDHetu0K452jkpv3PzFgOdr4GLbVnWm14OBTWR4H6HxMx5W
zsWip7v4+bP9i5+vT+hiCoJyXsu0eNa910R6FEszltfevguZHHSmAKKO32Axxrvz2lJWKV6dVNg1
gw1Kl9dpM5Bi02wSU7MfMyLtBApHYIOfBs0xb6vWl67LS+vMPPZ+W3dcBOvqTrFRPaAphaTCsdpo
VkgHig+gHq1M+RiBU1TeI8VOVlJZLIrmz7EBlGyOI/FoVQ3GA4F+TMj9GlPd2LXFPQJzavm2YtZW
sRVH5GYBh2w0gpSzmNjQA83parJjyT2Arw5tdRC5QWmamQSUv8a6C7rpkL82LY2fq3N2Ej+1zswe
+jdxj25fSI9Bm3TfP671aauLC3Bhm9lompLomcy306G0SjICA1xtq9Ow9X6D6fMJaRfZBI7I8enn
R0FfFbyCWvoFsk/LdR5cVychNehzQj59+uGca7IF1RHhgHuyPg8+HazDQ/Ug2gptnBe336vPazHl
kt+5nLnZW1wck3ZKNDFPMXNgVT80+/QAMY4VhzPvf/akAy4KvDr4LPGAZOLHos6SMakn+G4/OSp5
kILyqNY3HM8nQB5O3DHt0fMpZXVHcxUEG1pebtOqjVAe8iX7/scseR30xuEFAnQZukuYy7nhO2Es
Q3E6hOUvLXjMkhXveut1MEiwrgIkAdQqz8YcCQB+nhwo+qGRKUBk7SEDcfj9ISxU6wH8F0HQiO2O
7BMbYIRiLSdaH3kH3S1febDfASJIE3ugvC1uR1MlYOFLrP7tvtkFNwez4P4D3l0QZs72652iBKD+
q8XKO9hFYE1vaUm23U/5jJAKIrlOQcat/Aa4PyhnQKXCnYaVl93C5Qz7KiIrHHC4GZY+m0t9qW9B
/nXYGwlVd+Ir9xD/yL4GIm6NH8axN/NzeWpABFtvFCqd+Ie1tt1bJwMmAlDxyzoP1LXEQtaAYPK8
QlS9g5+CkAMaCONJ4U5IkCGh2YsrT8w/acrrU3NtjTk1QlMIRq5oHirUOeEe/4eyK+utG2eWv0iA
dlGvWs5i+/h4i+34RUjihKS4SZRELb/+1pnvZeIMYlxgkJlJEEuiqGZ3dVcV/+YVFxmdcD/XyY4/
QO1xJ/ZptRSABYunh7Sixd3tC6YWb4NS3c3HpfarcOf2PoYCthpGNNXf98OfXxK8ngGdgeONiV0M
bP6+HXK2icwI2tww3RcxCMufma185FjgWPn9Ch82HIQJZTMuXn4T771d8jrszZeuHr64l/yLvTWP
eh/csc/Qyf/Ipn+/6IfDvFEguUIwvbkZHsbrDbrMW61LUejys7GK/4gUgEMgyQYBLNiFfjw0ydwx
tRDUP7CVh2vVraojcR8HApH+7y/qvz7c3Id/Jy6G9xT+k87/K8Q3ZpxHuIF7NwqqRCd2547RtXw0
p84v4qN/bA7sdr1JvsTX9NzcejefKWd+fFB0FC/EclBoc8jugED8+0YJVOqWvou8Gw8QHeXvunOF
hEenjYbS9J887H9dDEkAUDo8K6DsDxdr/DVMzdbS0zgc9R1Ol4OiW0E0iLvbJ1IKH8PB5bn+fakP
O2VcrQUZVNBT1DRHuNqBo997u34AUEfhadcCJfDpZyXKx+Ly40U/JDrLSjtI8+D57NOZtBU/pUeB
aIst+v3vu+aPpO5/V4ov4R49Skzo/v7aAEVGGlZL2A8wM70Jy24nq7ay14B0JZIW+KvWtjA7dc7v
PjMB/eMj/Hjty1v+145NhyluJ7ABbnL4D030Kd3283ygJ35cul90g6Ykf//74/7nuiJ9x9Q5+jkg
X/9+xdWETTZ4WNdg3IdJ1S9+4b+2hhZZ87AeM/7/TZn/eUIETXS8EUNxrPx+PSPmUG4Cm2fj8lEu
puqdLoKBAlY7Rl+Yegz5F9pc2My9ObfyXmZdOUCx/SKiBf5R9zPcePH3Jfgjr/hwTx9FZGSwWNhz
YA1yVgBgPDdX00l8WWdECXFjbkCIuJ2OF6Pb4tMBxP/6lqA9gXYdEqQLpvr7crBx1hMTHaThME55
an90L83X7jzts5LCemWLdgMrvJvoy7rzjp95sHyUBMPphSv/6+If3n0w99NKOly8hxOAqpfr8ay+
paUpxYnfJKxEcr5eu9p/vPXuHJhcnxH/P6bguH4cYhLgIjOQIz/+kIKbGOFxgpXzieq9ms4Du1+a
uzD4jLb12WU+fNCRntegn3CZ4Ze72spPouHHdOCfh4D0Lej5F7L2P1XSvz5ZPwm4RoKEwEvc14bb
I53EJ4DeP/DLv1OiyzWiBEqmaCFAvesjPYvB5wR1tmMnSFHuux252ip1NZySw8mr0/fhZMBovMqr
7dTdQwP23AClORzQbkCTSp5y9PT//x/Mb/fz4QSQmoCvAh3X02CfHXlDH7AwkMiDZtlX0n9Zhwqb
x8I22L4PN2IqHLRW1ZcE2M7f7+M/Pp7fbuPDmUBynnk8xLJIyO7mGG3Po/vYg6r+VST2bfLJ1f7o
3+ItJGiwwK3n4hKFsv/3b9UqBlaeWfiJGZhEiTJ4GXWxrgU0fOEesCkMDXd1fF5qAA6/1mu/Yn1h
QN0oD39/7D+aMP+7EcC7kOAE/PJP3vOvLTdnco1YOvNTvjyGSaGj25nCPpcvBTuIM8DPU/JZCfAP
G+vDFkyQQkEJ/DIHD8zn94cPFjDIlnzlEB67yXb9AhL/zmZXbbzj94s+RPku7sE9h4nIO92pgpEb
1EOGfPIO/gDXL4/+79u4fI3/enQPXmwzTTd+iui3ORjKDvOizXBWdw3EzpbrqXsKu6qDTxho2V7y
8veF/4+zEszPyww1VMPRY/sQLxfLoEVBs/Yk0hcCudoG4rFBU4g3A8c1Dn8+3X2qovNHXoe5BIQW
UHJDILR/0IXgbNR3QvbLSRUGAAk0a8uhSMuwdndpub3it9++331dKygIl1vxYgtRwUsG+EmHOYYN
2crPfxyJtnIrMVB8mIq8mlEYlZWP5P6aVh2AMghRwZPn72v1EWxFqUxQqqPvCWAqhUj27y9q63Ix
TRiBPbnuiXu0gL9zwj75EP4IvZdrIMO/MPKh4vSRQSgZc7QxbjlNWVfMEG8UoK3+/TGCjzTF7PIg
wPb8HJTRCM/x4aVPozfLnLH1tJZvp2tXHcpXW20/ICdxAOoZlt+X4oUXbwor+BrXxXmnKyjyY663
PD+doYtaFMe3p+MPuKhULxcDmsf7+6iorm5c+fWXKq7mXVykxR2gIRSwsjxchmpugz3+01a/XPnt
11QL2P7Jci5/pecYlKwI//vudgn+bml3j6RYSlKIoyxuAbIlZ0D0+5to/zJXX3Xx5UYW9VT+fU3+
+Aw+rMiHFI5YH5OoK8WK7LfhKfEq/8eisTV9aJQcc/0JHhBdFvi3yPP75T72JT1n5inOcLnr09vJ
LytRPJvieHp/O+4fTtXpfLQ1/rmpr66+7W9+2v3rofr78/7jO/y3O/hQWym+tGoOcAfp21jZm7Q8
vp13P3e7u7qqEfOLx9oV+7TYF/Whvr0pnw83dVHcFVfF/ltFys+25H9FhH9tyI+OpekaxzTbcDei
6OvXrPxUmvWT9/tR692xlLf5jAuMMLfAvAIOuV/TT+9HOtVgYWps+uNWD9fxWfJ7MET9Sr/Czvzv
a/5nTv7hrX8I9AMh0AjvcROmu/MxnItZ5/BCoCuQo8NHmb17zbWBfgNIohSzP2gdCw1u8GfJ3WeL
/SFF1a5pqI5xG7tnjY/69Ho2hV9ei+IENZfyqcDHV2IPvO52DyPO/5t9fXe1v3l8icry+ss9vsD3
z17/nycxJNUh5Y52A4Bl8MbD3yNr41y+dhzCjCrEfMxxGL4MRlf9G9cvUFU3Q1sp/waCIHo9zU3p
D5i2H0DmL0BEyNvPrMg/2qNewiNMLC966pg8hLjth28j87J2TrxNnl49uLpV45Fe68q7leel0qRI
YP4Gw4Mq2NsDOWKBxj0UbRsEywq611W/+9Wexi/6s7H//1ijEFUF8jRo7mLI+B9I9d9pQu/pIdBs
OHFtMMQMBv0Jh5Gomq7x93nYjHWY0H4frMtYQ5Fu/BHrMD9Ck1jdikzKSq6a7TQJea3zVe3nwXgn
P0tpvXH/M7bInycl7jWGQv4FXgVa9WGnL2G8ZSZsh1Nnvk4RjJXVY7t8Rvj+M4heLoI3dRGyTVGq
/L5p+ixnvctxkfSC2j6BaL9BlIYU6WdaYRAPuPys38Ml+gvYE2mEwdfL/vj9WosJTR9Zb3lCVgPN
E4kRvQ3WJHBXjycafKOxa39sbJF+CVsfUFI9b/y5rrCW3YOa1MBvdVX6xs7QS604zGferO6D23X1
+C8jRXrxnp1zlMYRuI+yQzo+56Y5b4D6nq2eO2h0zQlkSZx1mKJ01nP0EKGpsp+9kC77YNr0E4Ng
WlK2KVtgPdFIDNoksFbcrxv2UtEsxguOMnHypXczgQp2ZBcQsud4fO+Xljxb07Po2EF6dioh3QiB
4jCT27PfD8MAcbBembW7SboB4kQFBO389heLsoaC40caGFphxHSYt52JE22OfMrVuuOCzCEoz9PU
fl8nL0EyF0V2rNrEbcgk+AqxnZSO22qLVUQc0jGdiCG8k7K0r+TA2+Q2NsSo45BrEOKCjkMlr4km
CEGlidyact1aTF8KN0R+7S6eYWXUC6L24ZZO/IBbwfiNR834PlLsHkwpx0aW6O5Csl36GIkjGX4w
1F/S8cWQZsFHnYw8vY5nD3rmCpIaR7Ccl4deCguevkm6GybT0VWuC4b7Rfn0ZWvV+N3GKvRLA1Hd
U9iKfMQUEyST+izM+33r+8Yr5BqPcxWsLqkSI6DpRLuhhYB+RwTkB6fZ/lwg9hVUSWasrOAP1eOA
ita23a08Eg1qPz85dqMKf/YwHPH2OtYe+s/ag4aJIcu209nldS/RlCUFkWpkkD7zRrqHCYR6ajIf
fKSQJxTSTC2zXjWCrL8BsRVzXI659lV9oXSc5HBR5p6t6M5aM/mYjNLIgoJXznfKds1YbKu096bh
QXu9wYoQz9Sxcc/nrglK4/nhesj6fLyeF3+9OMAH9KdIDfeOkYHa5JHbMRx2BsyTtliNn7y3xmYw
DpmNzOvQi2RU2AW0ZxtBL6NkLmmWwwS75Kmw/eAHVR4L9sMoMv3IIwdCUusNI7jZyQI6jdFkfPaG
wEEzMN3wvigdJ5iap6GF/AHZnKplB4HcKo1dDqQ6FvaLEGHmw6Ulhwa+pwYeVTZPKQy+HBBCaGYF
a7muDhohLfPZrwQ0SUiW2DXZdy0LgjLyMoNL+hiEIhxvY2cCMB6qiRNMykdbMK1XM9yevVMGbiw5
DR54a3WguQGCkWxxWKIT474ts82flsZP72cs4/3kj/leaswylxADX94dhBHhm8YBkZeBv6EXx80Y
PW8xb78oD3LiNElZU4RLDixrchTPbxpssSJbpvTFV3OGNwrbw5/gRmjUSBaCjrTl+PRHnH6iiEZw
iTC9Pw7wX2qg6gXVki6XRTZIA87QMovnYBKjKIFV2++LXpZj4KmVQ7wkYdc6Y3lfd8TRvLxw1Q6L
yaHyhFU0M+5gFdggvgqLiXTZq9dH2h6CdpIOOGzbbNXWKFb7vb2c8CbxTmsbAHyApGr/pesSNd04
EkqsluDexU0nVO9ynHtIxkwTbpRvqSTlmKiAQ9ODh7CnNT7knEY4wj1hsqNHQ6QBeQBCmwlqNTDa
k/fENjMEKWaW46HTVGEYsbHBlwz0xbUCBJF+t9mIvG8bDExLmM/Fk+Zq+dbNvWBg57YZ3EnY5aXK
nKMnmbUdRK1miI5cNhkCQh6O9sprwEIphE4RsMZQJrress2PDi14mt8nGDhlIH41flJHQU/5DQZg
BwggrQ16N6gH52L2IxHAK2DFi3BzPqd1ELRrAsuhfEadHG9jV/oQVHxNg9HEkEWfjCtyu/p5rRca
QnmQD+R+ajVyzFbQ6ahT1j4z1WfePpu0esl15NkjyQez3/xl6vaQaTNBgXfiiZ00KicnxnLe3sPh
hYaVNygoWaMRM18vE20v+BCoXIWVqTwNW2/S/bZ442PeCe8WkLCQjzOUfiAO5k8mwKRgfDEhiiho
doj6r2hIz2sRBdv4fZiyfKwBEfBvC8ZSH1fTDlEROpLcQx117EuiM/u0jRJdkahbkqQEqzgCfylT
vtsTJI1bLfMJiDKny6SOcdwM0N0htNN7j8vUFS3tzZMVaLwfgnTy0v2QrM15CXDSlKlweGgvVtn3
ZdC9OG9J78ZSSXAMHv3EolsRR03fnZahI6cuhc0RIlFmWBUZGYpyJv04VeGc0PUa1nEM9sF+AEug
YY20rjUdczTTG9x9GWB/dmWKCSYsY9tKqBkusFhGpgF7LfjWJtu1Yj3cCGIbE0iUhyPtyiAEilyy
yA5fMQidPRg+s6+o2eYWB3QASeAk54u9Geamnw5Cecu9wJBmu+u5jxxIJrlBV2dbvdr3J9hjQHNr
hgw6IyG+cUGSY0jHDtZJYevnz6CKbF5BKHxoqkTbyRXEG7c3mvhYhAYLDX02b46/Ra7zolKD/Q8n
xE6FO6aB4xZN4DfLMektnEjQHuQcGfq00kfA8Lmo1DRAN88xaBEhKJhUXtFV0Oze8Ry7qFN+Npau
8x2Exy7T2RXieYIhJz9jGmw9bO6yyYfumdDUh6b6sHgYkZZ0bPfx2MW69qmlv5ZELF2t2iQ7Y6Do
gpxE2SwqOXtyLIZ07vGBckyLVQ3AUFt5swknGD1nng9j5ghX2U+0x7xD6CGlWaxl4xXehX/20nZt
rodgUuwARwmP7pcmd+neBWZ8yjjRbemabvB3fapEf0059669hnbvuk3kw5o4mPSMTGKsIKXdxOuc
jjO0wHoTD8d8i2N1Y7z1oo5ANVQhIAMA6NNEoQt2kFt39zIeHX00kejtmXQDo0/JOIZf1GgINK7R
Oxuu0zFcHU7zFWJPYNn1Pn/W4+IDzY0btJmQeSDcjEu/znC6QZZaruM2YrBj7KYXA7HwX5uTnYZs
TBzOB0zBclogcc+DXTP2ErkeclBM8qjIMVTJJnW7SQQc7jaQ/qxN1pMO1ONxTg40hCLqw6bzkFWk
6zVqNQFdj8dmaQJa+WsDqXY/M3NF/UbGN5nLtrbahqmj+41ZgwlQiCDmRxQ0KIKDRTj9zaN5Rh8b
fEOq8DyMhVXzRGYfGZZA/oRsgWTz+miEceGtxl2ZymVL9DJid7yFTRp0u2bDLzMbqbo3HCVmkWOc
9zUKvIWVEQg1D4NHtx/J6BNWw89N3St0Dq+MI6hVHJfikTZJC9nPSfkP0ULQBL4cukgrZUjeASiw
NzS61vVBNYLQnVa0R/ow2YTtfKa3rmRTwCCP3xnally7nhUGGcMJTlzLj1g6QoqZD30Ofy7eYNgu
tXiHFodYVMCFL8afhlS9MzgK9DtlJvtLSdN86TMXDHWP0CjLiCcEnsUEfD10myzldaOyiBVuU2jz
rtpBY8xG/lDyNqO3LaaNkLj4fXiHMySVhSCr/mpWpDnFkDsUFSuf8R0tYoN0vqJY5YLMnOWoP6Rb
fwZj1t4HotlA9hvVjxxR7eKK6BAY4YUIOROkGvlLqJMUWYeX6gnUgmg95XxgqF38aFN12OI06EaW
309Lpp67JWj2Qofo6Hh5shebT14o1LhvnKfdPSzemqaUcQOzsMjZ4C1nPpAbNvUtXsdIYmiKJrE4
wF0twws1U8r2GfX7sWb9tOircPI7V/MEJm3F4m9QIEGfP46rIR7tfIslQv7NiQWsLqHChm5T33lX
NEFhXCeL6J+bcAIIzgjS/GKTMCEoPLaATzeMIVnqcRF5VgtrGMq7HtpTSEaamFfJZHxToZjZNFL3
DY0iAOpgccmMdaz02izvf65zhjWPBsqgk9ly1e5dmw8jwhaOnxPKL2P3tk3UMaGWi0PkuTisQt92
w32G2UyFDxNnltzH1HNtBb43lF4yGclS+xMEX1wMKMWnl0wjjCRyNH+B42MJg/iMFCYgsNXE2Zm+
TlonL9HYouDo4hmevR5pe8zHjG6+9Sabq2JOhUjQA8CoHeb93WLL1cB6sDC02+oEkRpGzxYNdxjp
JBrw+wyjiCINo+maJmBcq0ThqfJ4NjfhxFWOzCogVz2fFkxKphi0LTbidVsh/HxBs5FnrzTkUO0a
9Dph8HZZoeqfxDo/L5GJu0L2NEVjakpEWsSDEjCLlBfFTnRG1h8NzaQP9dlcthUbU2fA9uj0vRHC
e/fJlAFjy52CBOJopS6hTQfxYof9ZMqcc2iVJTa+H+Q8kjoebDYUvUcXWlgVZieP5Qkv1xiNkgKk
bfRH+pEjE50xxv7LonUDHYjYxdc9/gxmdy6RZ3DMULarSKifLpzFbSAY1TXpLD7JNtWElxJZEy0l
F1EGHfgsAYei1binJHbrne+z1u78EIEGEaXPnrDz2KObGQFW5zPqVUEuoe0sdWjPy2KoreUGRjJk
qbAA+BlmvlM09tua9oKjhHIEzjpbKGTpp52ey3Se9O2UorlAgxaiqEjcNooydnGQCXezDw9PcBFe
xki2D5DVT4EzcaTDvhHw8lMXoxDY0/k97J3wNcC0Lg6wWCrsxM9W2QDG2QlFGGSO5Gudpxv7sU7D
9jDyOV6rqAHEgb/SttdYWQuN2yA1typB0YpVz7zHNZTxt8BExq9926bgWQYiSqsQMwe0CGCW94xo
vahK0FaMhyZja1oRVHZfiWxiH/5uqTorvi1pnXuSfV1RrQIWmpIxKfoO6RCUfCU5g5iroUggV0Td
0Ho8f5iTKTL7mAsG6cU08ad6nhIOfz2E4INCJxWT9dbIoAhjQr8Gcez0FYoJEyAlnIBbcuKhXMVg
5QYzg0b2ps7WgAY1jVJx6OZ2zWrIe7EfvXTqzgCPZoewF1F/6NXQd49dTiUO68kfTDk7jSES2StF
4VulLd8Rto1xRYxQ7jgGyr5CM5ngZBwSiDMr1W3l5QjNinjzO5TBcAJmJVVxFxw2ufRiDy/gMdoF
DPku4dDFLQ1EYzYcHlEAh2kvCM4pbRG5F+0PZxsGBsm18EJ893CLgpqd8UJ2Y2xgp+vETigYQRFE
fwQDsjlyfQD4B9CO2QadlGC6RMoQLNmOxRBMZqOKuiLFFgTUvrQNliuMO1cNbIlJaTnqgArY8DN+
3LIH2QaIE6PJ9LIRY5Zy7K1BMeahVXlWnj8AgRkBRxX5AnbHVZQEC0dGNVpSwUgjA6cLOyEsAxvT
AP4V4CUUWdbCy4CifO4RoYZQX6dt2PiV8Wd5G+Uq7woUR4h2m6/jqJwjGrdllFHMu4uBmqxuzCag
saJ0j/lMGI8ECH08quegFdujng1ySX0htRRr1Hh9OcgUPQQg7GjcE5QnP/3NeF+3PhmDXYrsesSh
KeIIRslgtxc6ncb83DGaNwD7RXbuLJ1zwIRLoJFdCjwGXJSgSGIsDclBRol6y4N+ew69cAXjw3nL
r1BtC2qZaAogVh5DrZo0a/OQ9x52/BwKnH9ZRHGMT5goePFa4lBfJALwVw7IqseXrNddRxCiUbxP
l6i3gWe5Qz3dYThMxkN6miDwBS30VWYwCAk5YuwEy3dSy9aDQwhbs2ko53bxSdk20P8o2ZKOX6NB
QyaPtdTGBcproD1snrZvZJ6id71GKeAbnYSPrl8HCJMNyI0gdxrjYzYZMxGk5Y3AGZpH6ocTaa7L
9JLhAxy0CgF8oNFlHMNMuhzHAGwAmUvEsZmjeGrU6nmou1wGhk8ozLmZV7LVxF86WsFcJIrOwdIs
YykQDn7KTuR+4WLfnIzVEaBBboaXMEgk5GL9bTwR0hterQY4TcEZVF1PuRApO6SZG4JduM5RuGs9
h34wE0rjIwuayO3Q65mhRZJctN9EaH1aeS6I2oNDbL/Lk1Z6VchTAEyAkjJe9lti+DlZvZZfz1Gr
aTEEARRU7Ax3I1hXER6Xaz+NPyI2Bl2VAFohdR5iILTsAsUJtDXj8DsB0RXvZhO9g0C7jcN6i+hg
S2fD+YW4zN0q2NXiFIC0/lSGtLdv3uTlyF6HKYGKt5Yw9NSsha3THHTp65xcIMgFk5BHk3tmPnbG
Z33ZrUFkak9PySEHmrNWCrSAoNBUBYdsQgFS57lUfK9XpUiB1k+OWEo9ctuPHgyQeoasyhRuQWio
4C8YgR+64sD2VuAzE7XyoVdCAjKeTZrt2xGqnmWLxIoUbiWLBdxvIhB0QH2CR0kbk6YMFPUBLit0
Vnd5b4EM96jLGOweoVcIdWlPVBjmVMD0LIuvh7jP7IHSS2nRiwWfWIMjAsPuADQxL5cpO5ZBv2R9
NelweWuxyww8yqVA0tsRDlwrZ101u7C98qZUeRiW8SKAMFhEiLYLnIBIs+LuGi4wgHIWgKW3EFaH
r3mOqu1g4Rk/wKJy8Wdg38rcjGzycQvJhIECiEhAnmcz/AdhBDGQrv4zQB2xVgHEMJEwaZA+kcr0
BkaXoFuOsO1D1gakaCS/Ap5DhN0zbvD3YZfhaG1XjPpXEPHw9QGJiDJlgD36w+F1IStYY5btsxW4
8OsU2eYbMrKVlaxdONw9u74Lh4NZAli5Z72vvKs20P282xz+VaCThB4ciaY+hLoPsKmL3g0BLLRO
a1Zhup/YXaKH9FH0gbiaqUxBM+7iPoE7JTiyz9Qtorv3pKOBX8ybz8OCtDm8XxaBAep+WdYVLaup
gekuUJUS+EqUFL40bqusaCBpmwEifl35ggzJmHZ+gC1385qwLfnRN+2mX4VGmnk34AhJnkIc2utx
a0TA7nCXC7zB/CHB0QaduvDaT5qweZuN3fDCdN/dBN2sXKlzSU2J78tB3CzKetj1QCnkqwVxCpsh
1uSpnwnoAo3vFJITf2n049qJGWFNKajsIjVaKZlLORoF8QQypJCzbHwSm/McL4M50nA0AYSuTNrr
R7l6Ad5F51J+Fm3belWCNBdv2hr+IKXhmMJCteTepW5HAoAczQKU+RjyUOmNjTSsghq2+WrXNMzL
S5x7M9RFJpfQ6WpsvSxEwNbMqzxkq/MV5EGCL0DHx1OfoYDbC2QRsCuzrk1O6zbb71QSu4IQruPx
NpI+VBIitiog2KgWUXrnhqBLj5+kjko41x/GdFlkNQ3Z4q4culUI0xd9CWRuwXRSg12752FNJQfy
YFLQd4HAg/k5dPFBLpOvDqMzmE8uErKMzR6DvSKo+7Yh0PGDWAKDQ82G1zU5z/+KXDdti5YIH0of
RCXoBwXRdrknOLCXc+dDYkWZGbc3qTS7BmA3DDUy0wRC6HpKhyIOLKa7vBCQRylGl3YPFjWSrDlB
HK3gzdP0O0hk02YPfkj0Jc6QpWDZCPcqPsr1jcHRFDnk1DWNqzfMkMFednayPY75EOvrJSBTWrEW
bnlVKkbFX+YNIfHYNkhvGmB8a8CCAsfEmPyM/NTHVN0WpMeRxmNa5CYiX8HyDV6VN3TrOx9p1vwA
Urdk9zheIxQhq75MJlqFJIkFMJSKjcnQu+ISWawGUoPUnnmHIY4NgC7LDPRNG0Bb6ApgWHFdAI7Z
ON8OiFTWL7ccriK/rDObuvYSpuYd6zJ9hpl5j7E4b4uQpdlhg6Igs6Esed/p7UEgD3n2WiR45Zqm
8glNdLRyoNhqVu8q57kjL50MoYTUb8glNghjyeO64fWUHfFVV9HBN9k+VbNJzvkccGiJdGL4HvAo
xUTuOktRdDDySg8EusbnbB7atFiHMajTFl7DTch1WHcNUr46Mmq7Xoxv04I2OcYjYzg7vodM+NnJ
mX7ygUUBCEOSmi5piYAzMGjAO2sfEhMu6HMY5YNg2Qoku1SoGJD0QhQQzpEwlCIhWBVOq+0Y9qR9
YheR61p6KcY/Jwe7jX4y64NDds2PGGkAvKBxNqZF1xlURKzxw2csJrlDhbGcxDinby7HyypMzNw+
41tDiixVw9ctyceoUIlEysX6NKLYBVmPIf2OjwBIZ5veB8AxFfCCNAPro+/JUgAEWOFqMKfekwDk
7hWY4mwQ7jXMByC8SFE+590Kvwp0MWKLuzFgo2Q4o/EV9eFaZ4jWT/Pa6W8W8N1d60bkYZ5vTRnD
rPLIJbCnultR6ZWBGHFPPJa2h3+g839pFURjEXd98CqZZ77RUHhT0blFPcRIsOJqQtG91ENo7f0M
9RH4ecEv72WSGqlaR3RSb2zt4dp4STDRv0jFM0s3FOUqZWj1pCFrnoWEVwDXF6B+ROFdLxh64Mhl
+3au2OL4XDkh0xzfQ2wfc/SggVGNfMUkIYAUXQ6sy19XhsnKo0Tyf7uBRPhIuUMPrwl6uDM1s1vP
0rOAoIOVuW+0yZDuMy4xuBEAObsadCvS3Rzo9tgMM/SBQZDaoFEBKBPvEYU89qgX5we0gBIkNK1K
71ZgAM84HKIfmPNBZ4igG44eW7PFT16L0x0V09Q9R1hIaMErnOmFZxVMGRLNw2/pNJDbQfYdOhhB
34vSI6NDEItC+zzmfnMfxNBfIOOWP62kET5aOw5i1AG3APrlJIHYLTyw96C1JW2N6IisRNH/4+i8
liTFlTD8REQID7fl2/vp6b4hxi1WAiRAgqc/X5272ZmNbqqQyfxdlvHnHNiqPo8pse9VFAvG8cBD
3TurGMDltStDdF0+wc70UbPofUIFeOPySPaEXebT3zKFA9kBfsqPpPQVQBig4StREMoekf6bfN/2
qyDWzq9MuI87imh6iKXgTVdreJsS+dbsRlcvfyqh8FFyKQPU+rEd7YUacokA6aGy97jlJaTZELnm
NJhCPI/FKNKddeBc+6x3vN85EnY664FxPUxhxxPkbCDhkpfOfbRL0fxnh3xU+1JNKSxSMyXvylN9
SERb2P+A7WcmdW7pgffKdFl/5lMHj2UV1dvO2Do/NyEVAxxEgfFZ1vWrHrfA3IztxKKKmHXU0ySS
+sYmX/vLMDaMi2ZES/tWjWaTjNjMnTrGMyFRexGu2Z+tCTGezbKwrwgE2mfJYz7NZWxZEebKatAU
Tz97b+rvAQbKv+tSGVpHqrZf0xhuD7INgHCyNbmV/tW7skx5/BZWVYxjQ3XJf8ptQX5cmjlRby6E
amMNrsPNPLGstIiCT3qLK2S+pGjMllL1d+NcdQbALTDUQyK4qbq1SI8mjFeUaElb/co7N70wmY6P
OtEtryfwSVfsnQ3dLy9SSp3WWQ8/UUlQ9WRlXCcHykqP7HDwgFsbrERqWluS8a9EzfycVq52ODWU
vG9pFW7jF5LTmQk2Ou6NPIceGtq9TL3x5LlSj3ezyWGak3C9rrJmXLZLYoMqusBXBBV0uZDyZh4W
Jo25xDHJo5q8Lbg0XS4/G7ZaBFKr4/A3WOzkf2CqDfUXtWWJusKS4gP/HVanwGt6f8/B7X8BwKvk
PDlTi2PX24kvULvEo43iVwPmp4jL5tknuQEJ9BQ/C3QBlIN1MYy38UYlewhghL8SBTV+KDijxFF1
bYRkAnofKTndR32hLyvsPnO2yE/bNpHMFLXAU+e88bsRf9k6AlKktv+X5RBQIG/N9COlKctY7Qlf
5IJwsd2zIaY/XZZJiTh8w86Uz9bzb0dqe30K5QwIvpPNqD5UCUnzJ+Of07uhFl691wNTRo9MbMtm
6IhShoeN4XFevVuhPtKD3viB95xpUX43FKZhEBj4OedJkT7HaxL9N4+rKI5T5g/+rlzr9Dtj3AVY
hJgFbDBM/CmJG89emgqfCHJoGlLETIII5NVEC3M19dQDGTDL1DPH2DoOWecBT56wJyfmyLIDFYCr
jtDRbavCUL94bFS1evI57Nu6fjJxDzaagJ6ghIhQ19xSt0YEhNV9QWBrHaEgKrhy5b6Lo1rtQx2s
VK5jFr8JP98YPjWstJKxGVt4e5mOlmYvr4DSQtF2J2QwuOTXCMkRrGeqoOrmzP9oA//Kc3Rk7Ny4
1Rbprs+WxOfczuNp31U5zc9MRZ/tvBSI1OZwvHvg+Ow3+9ghGhnmCUbSTaY8kFKSrR9Bq7nxM2kn
74h0amhudS0aFuZWQYstyCiS45LQte45UNMZl1S5hgdy02u+oLWR/aGVQeieSmt8GF4NP7cdvcA0
23Ee5Fo9O10mpBoZGKjnOET4V3GeLun8bEHT7EHF/Vbd9sMi2yediEqcl6gL7E2uLXC9NI3wnpFU
uepSJ12e0m469ZCZvpwowr18aT4A8NqFRmfQ/Wuo11qsMD7RUL/7RdzmN1mfQrrMnRfHfMPAzJ9l
NfjjWfkSjD7fhH0Pac+SXUXK/jV8tzLdwa25Xc950afgd42H+7z3BvcXrRhwGAOE0+WEzI8ZeKCV
YX9q2y0zp2KFbO2j1f5eQm+eT75XqP6g+mx1e2/TDN6wUY9Ab+W5IFjo7p5ltczlZSHAlftJ2cLd
IbybGCmRwczuq3gBjhBAUCCX0qp8P1+HL+6pPyw+JBngk5PTBiKbTXoYXktZgdRz0drt6Lcxvomx
zq/CImGT9dyO2fRFl1O+pK6EDwnS2gR7g45hBPkgfus4tWp50PD820l6Y1kSokBh8bNZ0gmHXj1k
xYmXjBBOdbC/zE0byukw2KHPUVUEWw70oYrxPm+Yu7xjPJRtjrXrWUxyCh2iMj327meHVJHJcTow
y4+NT9m/mAJl3nGOZVi9LjPs+c8y89oIEVpBgHfs9x01t+vk8qSxDTyMDGiaPv1gWwbylpKR3bZw
+e6LsSY8tvQNUbZDSTZpvisYDFe/SQlDsy8i7AXAwJC7gFrVVjysqo+gi9K0rXbwGIm6QSvpoltl
kNkeAaxrdxrmHC/oMuTOP1GhZskREEdhMeCVFzdrXeonDxKrv6zYWZq3OQfM+iGyoQpuFVdP9XdW
aTbd+Su25V2TithdVtsm936fTtW5LJzc9qpafVJKE4QoD4Xr8GijqiSrat420LnKyzb6bUiF+sMT
aWiY2JD2+eOUe9n8FQ1hw+qKShvcbtQ5BL4WkdZ7zYeVh22yDXQkgpGZXKjO59ZqizS7J10pzc+z
g1+8dN2Ut2ClCdXcfjLsnzNMsJl3oQwi/0SMZbMexzAuclbZlCLIiE1U3arMsiotIit3HnuRqH/+
KLYavVaI0G0a8lzCiZneeR9Z1Mr42Mxe0ZxRabj24MWLPzxxKnfPg/S5Bns/Hexzx8fLL0q7rvih
GNe4vAry3Xl0rqviobUF5a2TS/nH9/Bl3/ttysmcgFF7d7CHjCnowHsJaRgqv/lrXRIw9MH0oT6W
ro9gT8Hhi5umBhhAsbE5GCkObtcdN2c7n/ljWTy9e1A605W2ge+j3szQJAJSF9XNzDzMPyARVnk7
RDfhelB6LZLdAofX3cwwAbDJudTByVO5Z0+xiIlgX4MmK28Tr5+Cc8yU5fdUFfV28dYmqM7LAv+9
Mzoq/rRJiTxnxnXewZJwbfc7sBiAXSQvNBv0xzM2q9Qb5gPMOGp8b5kSro+cyxpxmg6uUhKTThev
nz19xzZHyJBtMmp/q45+bLcGox8fbb4EySFa5hiYyA+GhNg0p5q7pE+Xu3xsaAHXySOWaYq2yDEK
sWHai2A8e33y1hbBSBj3UbQPTIzil1uSa1UMK22BLqilxxYW9tyjPXY7SdGjd2LJJu8glSL0ei6C
CmYb0AcaA4EWDpsc6vPYqDFpvtp+Et8qGpcRzEGjw0N3keudtmn6BUMcMbkq6/03+iMyjtaxiTj6
GjPWj5Am0p6dguq5aVR43cuTcOz9RroE2ipxXNM6Ssb92GrNfMpNiInGDQf4rVd6AYtgiwG3g7ht
tt0QXfsrPQfhim5F+dmNwgCwXrytb6BkZUlB5kVxeK0gDL0o9us4P6gC2QRtYJcRRzRvJeMnB2P+
kz2T7MqkaZKjhFt52foEtCaflcAGXKTbD04OnEYjfehLmEOGnsfCuA/rVRj8816ZVwD94SnPxrqg
BTLrW02ghz3Xo9LbqaO531ATjuE/xWqKd8A8VDa1H64RlOmWQC4m1kddlGfTf7Fn1uhSJrPPhyfz
owUdWmtyO9LY+wWJMtWo7obk1awwbfs5b7TcF2pCUaZLsTyQkbGQvkKF4l/8Nc/JKpzWlZGZbqo+
RZ0HX3Rnw+Mi0XjvZpuLdr+gNvYvGtrtrxdEzYBwPJF6L5iuXR7gXQ2ewrQZHwg5LjFWVQ0inxXi
4CNFCNhf0hWN0G8N3D0jDUxZtujHZX0LTBGNJF/KRexm12eoykrW/BHNmJ2oAAMWXKtHAbpgEvcv
XbqNwYJMdvVOU7mgqnCMlt/OKMnE/cLuaQ8qjy0lLO8C5ikOKV61qYMzAaA50gCVyeCoQrC1w4xk
l3smCtf6Uohe98AP7aTOqq/J/mO74qxOk6kB0skqcbOFmce9mYbdQlxDFt8JkaNT1AODSLgLuLRQ
GLiqPCVzkwX7JaDoYIMZNRwnESBHdAkELi3WVT+YBLPDmtajW4JVsP7K5I6CBV4sKw0PtZFwFyOb
5bFCKa6A4qggCMNqSMLQQMv2SGncXLw894cHKPT8PYf/745pNHvo5I1M4v3sdVt40yBHdbcwB+wG
b0NWfZS1pRaw4ajQsTbAQvukLkcGBw6p+8gS+qM9KCezaW3SweG3Jtf1UScy8vdiWwQsn5zHV90w
TnMXp5n6skk8IKldlyK5BHPGM2tnHsOpzf7FfeO9IclJn5dCozUYDGq/Wx4G/Ms1Qdfth8QuqM3H
jCwn2oD1z5SOsfrp9CCGXarWwOzapCnjZ8iKsCJIT3oygGYpIz+46eDoWHaQyz4qfLTGRy1MvH1U
GfDtDgSqJpJ6Ckk5baNh7k4m2eJHn7eT7/tY1+P9VUvzC0hcdnu5jbXZh6ovX4tGU9FLVtYtRAlr
P4zpKU+qNuatYkgPU19WyMTzNJUeaKcRxU/O+y07UYJuxUEWA9CcNuzwfbqpVjyoNFwv4WZKtLbr
pCi16wl4mU/eej/TdNN0nm2NaWaxYVR8TzBBl+sQiRihBkt4PcdCGjT+unVvnhdN637JgDy+1RRq
+pVhJICPHFvPJ32fkxgoo11fZLEqNF6JZv5EOuArOYV+oN2t5Ih7h4fJ/ugYdeNNl5n5e0RDUR3G
OGJ3BeiL7aXWqcQinZp1eekZU8RoqWo11Wca2cqe+G4Vx+AUej8WM6bJsSk5h/djN8Xu1vZloVO0
HVF4b3FzLIixdIjFsY7TfAeKsC2ntC3y5LTUbX+FZdr8Ox387LeaAzegAlbhuye1+RmNHtMtGcK0
NkeVFPO6n+stezFD23DfctLoU5c0voeBvSRjCgHHAD2rsjYsHhFk1uYwLRlRZZQd8fgGm5KQsddT
iO5TmxApL4YBRHtapfieo6V6bkwVMj4rXIEau4527THIN8ZKD2XtUMNYbyRdXE1ZcLg6PUYQDKd/
BFYF4x59SPFuGYw1IICt65IrgYPsSGcs72Q6ZVxqUQkKTV2FAQM4uftUYpj+Uj+37qFvNZhNapc5
O3o66Kubmrfwb4qHtv2OBHYQMClOnsMyW9CKUGuu0Hxg9vDBxGU1HZPKlO0vXmCFNJsOdT44LPCk
33Iby0MSRu2vgevxSVjhvtHgtvE+22L0S6O/xGa/GZH8ml04xqeJk7OmMUxG78Nvry45qGduadUX
+fo7xMPw1A5ozX5r3TjvxqCKFgf0evV415AruL1tJVTmvk4aUAVYXvDgIyYa2d2AJhfmL2VQJE5T
lrjgtnVODU+erzXnmttsuFtCCz8Sax36KB38og3vpjU2xQGB4JyQjzMt0Ws8uIhYj4ZD4LJxLzB8
o7Q1WrwhWKqz3oxtT1Vkxu4Sm1KmtwtXtHcDRgwBylRYePjEjyb/wO1YiVMZxPDjJc0YmEdWTq+1
yenWRRyNP2w1JOtuSDIYXx/N1FuST7V/4DLsCE0NsLUjraigQyeZjRzuWzI8Disj1imndLSckGD7
PHWxIotnCodDYLeFHBqQ4Ys6j9rro3uWY1oe3UQfvy99gPDdiNMiOnMObvNe4p/1LrnwUfFNqML4
etuB0enCet+EOIxvnZ70/JKbLoyOvRXF78SgOKm7uCsOVhXV39JFRbgrp7CuH1y6egAyWLKq+4BI
5N8gG/nvpU9pgVsn4uy1o9sXSE1QtLXnFroMiTFM4fxW4H9CilFJQ/kZx469uKWFOJl6WqsbGyP/
5ZwSlT0IHY7rqbMmK+6FKAJuLpsFwzPjUSrmrWtz1e81SWqy78ijV2CRduun7afWP/u+RvCeFUPu
3y/JBvvj1LaGD0WEAObkp8FGoeH7wZIOR4XJYpxR+HQI3EDBlBuqc1yv8YCgofcH8IAoTkl3bLaV
3+QhMlYyj7wH3weWLdm9fowNGSJ6eJdQjuokAQS2/WiKgLMhl+3fmvWGnhLuNKX98af5KD3Vetxz
1yFMjWhs+CttQ4MZKA8t7jVmvBvyK0y1gT9Ti1m76N8DPNi/fI0UJsKAYMNXz62qrHaDl3XAGMOq
39tmEjlFuBd4/d0k2pYjqiuHT43pDfJoEf3XNrjlXYt1Dl9zVzIKqh9m9TPQco72i5ys2MWMiU1+
MllgQDlao+bdBZWTLMDNjkCJDcVUsLcuXrNTmBGEgVcn3fqTW427CyJN+4NMbaueLEiVT8tcg9DM
pBD3f6JhAziesn5isDrujVAejc22H2uVZ88Ss5KmXg6a9EEAV0qGPRdTeb8EVZMdUXHV7UMktCpf
XKi2UFM+5bVEyUB5tSKg7F32siJxXj4gxv0vI2CIjmR4eN2xmtC6cExXKRct+ILdlWomN0T5cfVO
2ly7XBYflTU0j3PyKSyCq98Gz52lAWRWxrHoPG6NoquaPxDrAngP0cCcPyeasLi3LiMwcs9K5H5B
Xp19TaaR720Kx4OTRkpgWfpX/2TaPGE1FdUU7BHCTvdQv3Svpo/kI/rnq7XamcDuAn+Nv3QqNvkM
/0n15AhaLg+pb+Q3uFXILQYXifZnjnucEz7A+5I0TEWOtzrBM6GuAmdR+za7R48A1dbNqUEdRRPW
7cu2bnPu5QHuv4j51/+Af8vyJgFF6k91glSJqgOhPafY5I8HjJ++fCiYe+kfaypeRDBZtyCK7EQo
7VNJxVjf2LTZ5rMQSn83sNdEr27hutD3+0u9S5tq/Odil3xXYhw4JpTf7Jsla5/7wmY/fawg36nX
aISIJW7ng59mJj6oucceqv2+/dZ29vy7OvbxSSBlr5djUObmprVTzLxitHLxfTjZev7Z6Hgudmzh
lJkekKn6kCY1Cuc58lD/DnlIIn+juhAufHTZJ2U1A0QTTAmkPBUlvjQU/+gh82J1vKF0LtzVs7FW
O7566q2lneJxj/17EhTpMfM3ByN9+zWbEHiQqfeuvGTREOEZza/OO8gkCvq9B4VU4X9c8ZcFiLhf
Yr2ED6AV0wzG2k1/lMtS/DYxSChwEzaa7R/1kvvhINvmUzkMlKOnMkU/q3b0UvYQJFVHyhv9Hc13
1Lp5n9UF4yfM2KvgUFQam4WKKvnW50k1IB2Rid5PSzMS2+8vXo9eo1Av+DZZbHmwiFsK9SI7CG+s
3phwEHl3WyB9fWjcXKyPJqkkta8e8uiQA/KXlGAJZxWbAnGH1v70ySgtk+znFMavIKpmgaHL3GdR
z5X93NwGGK2DpJ6Rdl2XqS3b6B9wDe+hwX9ZXAQTTqm92da8JbeFwR7yMOZNRgtTRSKUWYd0jDyy
NuwV4Ci2a6k0liFOXZPDaiKor8XdWudY2wNZR+9jOY7Mb8wChDhJWRrwtNLzZgYSzfM7xK9Ck9Ph
QQD/r4vikAba3jEepgEW5Zt8ojtvn5KpwFIEEtXLfdzPdj4yOlssu9lcXdKxJ6B0a+ye0Q5aM7gD
G5m/l9Zf7M4tzfogafpqLsCicGe1XCWbsNDixQm+lMdlgrG4gVZbBkICjfqDeH6gTY9j9cgX2DhQ
OrSt0CB1qE9+3vbwDEvkYzBC1ohHot/0s/HmoTuUXU/H7+U8xDGOdPYrDGfsBkChqNBlFMyU4iXh
s0zu3PB8sx3kiDrhKu20nqR9FJkS2HcRCe6BNfPPJM2T30o0Pf8Nqv05dULc08bW276HdfpRFpTM
+8huPdaBuWhfDCY2f5ehWgTlBZzbIScHX+FSQvM7ADP/4fQdyxNKeiyDvBIXnlxdOH8Xh93Kfi9z
osCplub0od7E9FzW3vpcBb4SByhqOZ4Tmbv/5IgjZdfEE/xhRov6AY8xfGBB4prKwq6NL75BhX+n
YS7/yLbAtbC14RIfq6RqX4lVXWj5x3B+jAdo+qscgGvYmVG+RU53wZGUNJST5eaa24I5bTjylCDX
JRnilObfDwulOILrIX/gDPYQfxVxkKEl8L16+I7QI5GAg8vHNL9qFJEIFlkR8taPvNEedBznGEdK
5i28CEEf/hyNKtO3nF3Lf6QOROM9jdZcnUcZq0/HFLQYfVfTm/dmiHrvVKsue6zBJ7lba8GL5YMg
qlsE0AhRAiFShKGJIPRoU6fozscTOWJ36lxkj1KBZP7YZFw+Wwexdw/UKV5bkXX6rskTUO0pHML6
0aYm1neFCq/C7Dn3q2PnqN4xIrXbH2zE8Ef0ORQ2tIEQzxDF5VdmqJ34P4r4vzAF1+XtVj1jEfk1
ULsTosOL3myW71UXFE+ES9XzcXG5ebEeU5RvYthi/2ehi/A9mhrza4t8O6JTmodqF3UDLSuChXxK
EVDI1qt2c5szhzBNi2S90aIT2x1umD57wV+9voWqRRDhmhHb/bUwm27NkFaO19hh88PtAZvmuibz
Ds2gRwSUtQ2LYyAklwVCquICVbB8TIEKP4FeGuYGzVNDsLpJsmxfVqX+3rIsROS9iFXsMH3Uv/SW
T185lRwb0EXYURzi078BFRI0ogHH2SOPdsun9doZKm/mVDzB/ITRvfEdfTGeoum+w/yKRS4vOY5o
4ttDvvYu2pWZRDK9AET03AkbFOEcRgLXBOmYySkS1PkvubV5/pziGkLll9ry1QM1XJ5cYnPCGUJa
GwXq7iG4xdBZEEvlKUQ1EpPqtBdjr8NLFFYo0Vp6ivSwQuzl+zEqzbtq4wX/3IxNCOY3LY5LFIro
ZjT9AGVTpfpr0J4x50V2eFmree4Ovq6ThNO7UCPqfOYJUm6Jr2HZBHy0GnoA1yaUFx+892pj0/II
MhEb9o/b5H5pAvq4OQqqi+04LG7xwxfo2+vWsz+pdiSxS5Bd9WOLgGb6RxunCNHoCsKBdmCkXcq9
Xq2PAy6CHzaYEM+qiVpiFwaBHd/WKI/Q821oSnncLO5+UJPO9Q3ZXsvftsKgtEOwNHI+DGn4FStv
fWzFyiLs635oT8s4Dx+ucfItrbsNSMKO6/fMZf13QaaSXI1S87Oqam84kNG9Bqj7BareNHPxW1ys
aAhjnYWfXTVcj4I1LeQe053qeB+UeugA0Vbu6nEiSWeKkIUdcp4z3a2cRT9isiZQXOm6/DEVVVu/
hei54P85V7u3MXDVRyszt6JVnOZn0GE9sBQ3zDRzKbLlAiEEEB+Xk4xPwseuuxsAIP+lK3XmwYRb
8zitBQ5dHGcGxQvWuPeODLoCjW5AdAujRldMNmvdfU/bkGG4tB5yVa7GX4LtrQ+ISNV3Cv5O+hRe
xOWAmYMcA2VFuoeitp8kxK0RXsSmeSKvP2f4XiY8cZ4oMR/QRlSfqJFQ1MfD1hCvSnTHJxavRZ+I
KC7Hc4HqqUQobtrx18Y9Tg0m2vCNPjOr9jJUaPtFbfQL2hNX36JbKvnrxDp1kxAu099vnZwv46Y1
qwRKqWbtRglCaIiBT5L7eQWpmZbHduujbx0gOt2lzD4mRFdboG4vx9CDoChBNQU0bN4jmvQ/OD3k
dJaF9v8jt2MMjo7ZT0wFgqNnauZSXt/GHNQo7Ak122YYPrHFmEWGAYJ3HII+3KftsBKfzgfwHlO9
9T8AyKB+ysKqTw5d9eioCcQenDajWjL1fB1zX9V/OAFmf4cpzOX3K6kVEMZBk9+CF4fxBSmsbF8j
UgEWPmYPGqjnKaNMzFv7kEaoszjyBlJE65GSale3HQfO0sUm+VjIZat+YVspq7NKluYe+VSYgy+S
bMSiRZsxAFi6C+DKOF5MNROrEDeIKPdJ0DBTa41EGuy3IbV4A2KV/70qrB4WWARx3kxmYwr2cdV3
Vyz5V01gRYtEIQ0/2jjIwc6drbKn3rdmfIWtwmMms2u0gVe3vn7sQjW1xzlV8c+pKVdCh6nOngqY
J2p5hE8/B3/F1LIEaoM09+pVMeJ4pUXOl3aBAejLToEcXbUboPAsBLbCiMVRLJp6Px1X/1GZrXwi
uae5n/0EH/aOA063bxLbXv6YpFb5VGlTg/N7LyLh+eKREBbaiFPfjHGRIe2dY/N7k8zj0wfQW+Sy
O5lFqXUn5r0u3vyCHN8f/edsnfFXnf0qqCWeHvyAsnzNVxIWxrssRBlMp0i/FZbHBEd9nGJQwR1e
3zDNL/OY2xz7nUedqqvxVzIkm6ADRPV0aOtlwJiukrQ41QXjc9Sh10FALGmTUX2TALUI9d9gyhFl
Jqy1tQ9en0f5Gxr1LTsGvbVUXqImRiHsp7TYzaG//gvJbulvt4KCA4ohGtS7rQs53FachPFhZvrE
d054k3g28PlXtzaHfPbXW6Qtn4N0zWFusqDNSah0dTfftJ5Mt7MKLfOfr3kiAC+2lOWvbU20vFkH
W4WXCcyzfMgt4Z+3pP5xZgZmq+TBiiZ1bxN7mkHEKk0SvBkkIvwY56DZ7kzWxsUDDiP8VgENKi4u
OFHEED67fwp2CPKwZe0UuyumbsVCcgT50N4r4AnWHddC4N56RGy6nSADht2zkVFAjlGHOKec8pUf
C5W+7Oi87RXoG5mHaaVCEpf7/jMhvi3K+tn5G1biHJoA3UXzES86+RVgouG+GGz+6g+bYqBxAOS5
QjBiFupkQ2XDvaNoxPMi3rVpsT5HRRwtTxBU3GHsyOjDhBkjOEv2+OPiLQuBB7zu/NaLdf7HVWP5
u+UL2I4VwnAB0ACyc5x1Yv7IylI+2qgGCE0lLFIRWn5mXWwW51wUbF/DVnrFJWgHT18g8dyPRaX2
pJIkMOfJFG55VE4TvZKhKnhbcoA+xBM4gS+uGHCdkv5jWStpS/rpwgp83Hpu2LsqRQCEeJLTgcCg
pjhCd+vLJrdpPPbT2L+u6//vu9B3H2MIFXfQQQWXiYFGJfuK35vuK5v7DqQ8bvGajHPkLkXfVp+E
jtR0DbPM77Gzknhio64/dpEfpzv0FmhV6xgx+g4Ad+4vHO8DZ1a0kP6zVdULYJevd7TtwHVG0IFd
gSs/PBqcmG8Q+RDU4dh5T2tVAdzqUmJdL5Z8/s/aZKI9ZQMNxwZVBa06eHEPSIgv7bHEIloQ/ND7
840DQ7nLtgnptGNGOwNUyfAJ7uZwyBBblwYFhYCgHdlQ0jXHKhwMH60spu0+SAFDMafrYtlbAzZN
uoi/0ZAY4oefOx26+pyZrLratMZR3AcL7gIIBA/cbtBucQch6bj29L8CBcXaoMhKe4OhpFwIWoCX
a3alCcL+ELSl/YeAnt6vQHZKSGaVztG5N2mJkYT7+twTLbodSQeLX6uRzIQDyR3Li7AZRPdcFDRO
qPRYZx2qt4+pGCMo49yYQxqBOCOgE/qFAJgaPAvjgr5PCRr7sfbWFY89U2c/M7HqQxsE8/K1hhDf
oOlr3lD3wtqzv2FrscsSCIrKUS/5DnJHqD0xoQS8+A1Q5BHlCUrXkIgBZBe0Zj6OTR1/Dte251DE
5ATzxMkgb/JoKz60SHE9Q9/Gb+kg1gPW8uVpXHR32pC7lqjpk+kvJn4UPPhDQOHJ6aPZ2AB/xZEu
XjwRN5Nf/cqwpTsQyBbHOhZu/+jhciK6AzUySkKUE5hLhw26PZC6+2yl7Yq7rOs8h9K7EwfZJMQF
5H7Gn/MhJuXMxnZ7GGna//SYDbCqe7Z5rTYdB1jpMMfs0CHPIWwlCuNT48Pzs85yc9cLvwiYfJJr
9TpEJTiKEsr8p/xl+N0DDfMEWmU06SAG6+8lljo9ZvnoniTQlt3Vqgjzf4nwIJJCGPpz6bc545tW
f3ojRCIZcI5nkq5oGpRELzCGty7SMClGxVV50ycm2w45RNRwzOaAuToZ2vs7/xo0dFz7anniYF3a
I3QTWjSf48A7Xye3hY+DnFd7hx8A24QlgcS/GWscYjlNNWpAYczvJE1zd49v5H+kndeS40YTpZ8I
EfDmFgBt07YZd4MYC0eQ8CDx9PuhtfGLXeQSK0kXI4U6phPlsrIyT57jmDvy145OdyyNHdbZgVCq
lQ4cOXoNIymZm1lDK1isW9F3+gYScMGV09XbKDyb1VprzgM6rVXitU4PRbRNmyzT13IbnCmb0NAS
p1PQDDYbt0tpDFToAf4ZkwP+7tB5sQM9BOabgKK1oAly6Hjkv9XT2qLBQVrwamlVuoPr02FSUIs6
wQhBIw1JiRikmhsQS0meg8ZYOi0PPJw4WTG1QS8uNUn1zUNgB0u8HEyehiYNUCLI9WCjafuu2QHL
h8icjZ/bUJqEPbi/2jNivdG2YUXNIHLpJ447LrWIDo3SU3DW2TM5oJ4OTaTHjGlXO+Fp7hgp7YmU
3Bpt2sPNqT9dOkpvQyZYZfNy/fo8TfvIiw9K/atrCm2X6fBaHzynIcuzviA0CBXV0ZQDXGZ4qYsn
oDaZ/kWBUIJSsCFJ3Z4UVVR+AjMZ0VBtgSXQ/QTQC5gYlSIhuUF4VY6fYqs1fx5wNGBANGoUVt/q
VH06E/JHgG3Wwe9KwOhgwim/TrM8rYPFoTNbawZXT1nNnI6AhQsRJIfjyUmZ5iCeTQdGzXOZNMvT
MaMnOWpLbX0+h3LokKWOFO1Hf9TLlXoku//FAtal7GoAiLJX9pfafk7yughWDq2SZC9ySYInvcfM
rKDtVvqi6FV7Qs+X3/ZysMj3z52ipKRPD4wKCI8m8VTPfDUIi30t1Ud10ZBbsKFgUtWXRI1DqOBl
leC6SDvwPdLQEHmkGCEviXnDZHEOObHziFV5rkuFV6ZT1lANZJYdfeOBea5m0GY2u1a1imoSd2bT
AlaupXBBZ3Eoe3l7utDTRSuCIj3ZJO8h7QqcKNgHaa7+THIpLBa5XeQ2+HSHVwgNvuY3XEoNv1BN
yQ42p9BuU5INlmZTQqsAxhRfTj0XYE4XXRalyyhK5PqbLRNvkxugD35yii+FtjFgp4vmpwQ8AsRo
sEe5Bok8BIIPSZh+hqilCwekriE/n4oqP23RAEZiotT0qtpVTgHorWfJ5AXdQiExuyoZWvGqN7lJ
obqpSHq0HYxvflZFerYjbX4+LzUT8I/Uaib9AJZ+Cmhma1qdSPFsdGtIp/tfut0aMeDcOvkxQoJ7
S3CtQmEIlsSQVa5fVSBXTdtMscE/1WvQw038oh6ySQYSD4NAnGS3l8LXsD9Mm5OysOe157FSI+zL
yj12UlsFZCQjDoJKiPAJhXm08rPDJ6Bqd4HuOpxAJOKDDllnCwQrvHA6qi4wENiK/KHIJRsDpbdG
y6JAiCoxrPZghc26OxSXSVuigFICxKIq3CEvSDcB0AoHr5aei2YqmdbXI41rC7mN1G1Io0IwQkV8
Ix+hqA6YUvTuLRkKVZHJ3Ghg04lOp2ZN+WPSXuZJ9tsJv0DTNbLYt1TDgx3I3plsuH9sYab7TmlU
OpSatb0/168n73JeWGtDmtSepbzGx3Xpa+Esg47BO6HmuM3GlFnurPQH+wKvMAmQSIVjgQ7U77yo
8xpFU2NCU9/ll7HupgDM51ROImUaOSMTrNwdOUlMB3VslbGLI7dipPjkukF/Jff6ZtPDmsFjJ5Rn
MBA4XJRGTl/BH56dpJ0n+QA8rhcX7Y/aSdP8lI5s+dt5IAEny8NyD0rT70rwV9zBZU2bZwtz2Zrq
zjYsppTQ1knx/Hi17xpREG9gf1umIm4qarTa+UAbw1rRsz2IvieteU70l39hhKcqZQAiM1WUHk+P
oVabetCuIbP95JjKb3rX93akjZBki2PhWBCC0BRoOeQVDVs4r6bkVLJt5HApxZ9L5Vm13uxixIS4
QzChyEBMYBM2iBkVQXNNyVsHZXE12YJGzetJSVOpOS8PczAWj6dMPOyiIWErEkIbtU1Utk3yfZ0+
p8Ef1flRNtvHVu7M2IfhCEctRrOgP5RKsq3KH2r8y3a2/ZhI19iMCYTPRpQeqFUyYwfdq5qtxuV1
mQADN8sRvzE2FmH1c+kcROdYS7ZW/BYYm0D/pZ9GdB7GFmX4hKsTCRXbWXdapqsLdka4YVHk5PlS
/cPTIi69IO8StRqtVjJWYBL0DgpkGfYX3dz/t5Uflu1qKDHdAjow0GSr0YCSSr8hEaT9cmR7DVN+
fYH+NRICS02RVU6OMBLwAbmUy2ayHbjIXApnS7mmHffxSO4uik0x3uBSNMG6fRwJDzlQzQiibKN8
a8Mom0A5qsS/yi4fMXRzPQzDUQ0cjGaRSNE04bRY7VGRo0t62Mb1iuxGXK3sBjpnUIR9/vVikLWj
zgVL5rRXt4H1JYXgW8ts70xlJgKB6UAG9njoIpm6+EHC2TrXvX6RAj4o6tXJARK02FAp9YZ+KeU0
1iGm8vmxwXtzfT0DwhlDAiMwK5JC29aZqd+P8EtmNnXN0Zke1kzcONd2hIPWWwVJ0yI8bFNYTDOQ
y/TbgQ6C9M2ZQarn0ICZnqcWHRCPx/e+I0XDtmZx62kKYG9xxzZ2qsh0hxy2zlHa0j4Jrm4HxR79
AND3SS/ps/WDl2K7ypbmKoO0iTT4mM7IvTm2dXtQMyDY001hjhMtMpoLCL5t7kfNJJLQUqG/3ziO
DXW4QW6GaiimSp+BgbKPMMcXxQ6AHtaHbVE/k/J14Uw78EhTvgautden0GoB6Dt4IxMsanpYKspN
hDOmTIBlqqbgElIgXiUJpstOhc5D5h1bwQ2BQHPSPpvdq3J6IjGYkLBprJmt/jgXh92wFgBgLpCE
5XOyHlOjzUa+6uaOEj5KcIZ1HF/OEL9ddg3tl5fzawwdggPBWEP2QjlNH0/BjVMcjBFba9DrOCra
GR/9VQ4HqJEFzIAVPpP5ccvy9z83YPL7B2koaJjElxIpSyBGRn7ZdVTxNA2ibunrYwvvYc6HvcMY
rk0IY5Das2HzNL/siIdc015F+i/GvNHTSQd5N2XxBUQgbeGMrNP/wy4vMcsyCMAc4WyQ84UB8dhe
dulx0+ZfIUX0paF5z9lKNmRIP84NpJNj6m43B5LBMo0WCoEInRDCflywioaWgpp+v5OglK4zGiQ4
kyBX1no0cibvWUIaW+G1iUQGwiEfLdlFEJRdWMg7PYSAHWKpIFnAHg5QakTBesyQOI/O8Zzq4UHe
NXAMbGD7lUhXwp/LwT0s6otj+483zF17lkp+/v0xYwt39IXkAi/is7xTq9Q91C8O8RMc+UW2eGzn
5kJUzSFHoKsq6VFLVYWlMkKwSeBeZNrgrW1tpLO6eA2LEmIlnfKMumtP8stji+qt78CkRWxDVoJH
h+jQMjrcK727yDvrBLvqQZd+VIFpv2U9pZ4M1q8nQ9dOy4qy3VKveuUX2b5irpMF9WGMrTZZQkmr
V+gSdoMwyZ7ONVh3ONyMJXwiblPn32r6XmjQNup5Cz2FW1P68KRO2mS2kSxg9oy+0mgejZy0exOp
0QsDLRY7XjWEnQiY5kQbiirvlO7l+DVJ8YNe3/p1uclHtuKdM83bFqZI8iy4Q0UUYqUcI52q3OF4
wR2e5so0N81J3C81++zlcOyc6dTpetid+svk8drdLt3gRtA0t3GSFoHdx+N2qlIV2Y5zv7NMaQoH
Ahwg0rTNlhH4tUr79tjYuxjiR5/50ZowpTT7K9x8bb8rfwJMr7/2v5QXeelMk2ng6wt10YbwILrO
92wVvjav+bKcPv6Ad7mbmw9QeX7zbjUM811g7irk1yUIfACj9rtuGT5TTnhCLFLaGM+m38/yT5t4
l6Ht6iyqebIGkTVi/CbaUBm9rtlIihv8oQ4e4sp4CjkSCGGr34UVFE50WD1FpjHXk+yLklH7he0Z
hrj6B1oUMzrH/Frrv/ybL3BItLKvVY0kwccvOKsGaHjYR3ZVJXG4yk/kbRfB2e8SY0G7+jeapcHi
m3bqNsS1j43f22lEPEhvG8rAzSr4pSYO+6Si6r/TjtWrvawszzkeX7L+j53P/pOl9114Nc8RVXfa
V8z3PX1ydTrnqccvs/6wkDr6nOzjp8f2bj37kDYiVifRaXA9Cut61IA9OWko7xjhsjGDKVTQMEPk
z3Y7YumuoyD9S9cvlzGXv2CKpHPU63KGT9oW5onGj59J9YouXELLmxTkbnGQJ8XJGvNPd0d4ZVbY
NzAMallaYlayqmnZzuK6pIElXx+S4DUIVDDlkyis1mFewhTtw/XVSN0ydtJJTna+HJMfH6Jy8RBz
25ChtAwo2kxhJ53VU3uCpVXeHbtDPHPa8x/khrr5OYUm4PHK3tuzvIAM2VEQMjLEnZSpRwM0K+PW
qb+lPTTNc4CTefdm0MP82NR7KlMc1bUtIdvVl+e80A+pvOuMhq4vlGU8ys9zXTq+AarYdKomeYl+
XvVFuaeo9ZT1+kt26FcJnFYePNPJpMoAQxuQ7LuWA2fXUdFo6ZK3IWTRUV/vw1iBxVAqe/9EBhGG
CwozgfIrso2ZCrzRK9RgYrYdoGy1GnH8ym3AT6kW7gvbkVWyn44wOKtIYuCnJUGJasBrrNWbJm0+
y0afeNnhmHvgJ39AiLw4Ffo3aoPr2I6Wh/Kk0keszcFl9yN3+93v0bgBSJYiIuwIwRihJxnwoJF3
NbGE2xlq4oGt1Ues3DmuNgGCgfqNxnOPXOVHf5s3DnpbqaTsTi68rstuduomyRY8cFJMob57vINu
D+lHY8JjtqSTX9K0UN3ZJf0TubrKrE2PxBrIbXn+2NT9gSEcYFIX0mTVERyCBhWkltPQs6MvpDOn
iW99izbQcdEw/3b+VwMzNEdVZYJnRxYGBiC6jxsy0pwM3qNwKkbwpwI0oBXn8bBuHQszSAiLJ3eo
eIkRH9RCh968YKhvKlhb1KKf1ahbzcKTFo5E6XdNmTKFcwfaFFMdgs+rO0pSLlne8ADaldS//9Ay
Fnth3B1/mrH58/Ggbn0YgxqeA0D9VEe2xaWCltpwQiwdAWQA2fAO7RI4RQaT1ukwUhpQhgDuoxPD
mANXs2PaCg8RwTWnBz2tkC1RAU3kUAKDurPeEJea69ZrbX3LABHE8Se6ICFcnaf0eWrRiDz77cGm
bG7yCsFd25QIhb1yjOggLDqEQuwLUHZCnIxqe2b+i43CK87SCWUUsJuCFSjOFErTnbojqJdBxujg
CdWjpz4/Xrp7J/rajHDb6yUN+Ug3q7vTASe4lOI9rK5gwR5bUW7jUuZsCGEYEfterPHmVZ9LAZR0
u0T7fQEbKaWvNYSqx2yeHn4DWHL1DHV1MN77x4bvnYFru8IsXnLy75p1UXchBVw905+sbq7k9fSx
FUW9syevzQizqJm51vWZou6OJ5gN7EDzT2iRTaqS7P+ACkXRo24XvILKDWTe8RICymydWmm8ukBR
MPI1gzHhgCBZ7+g6dw/XgimcRr0+0vbfhdbuAnKHXAMvX1h23LC0tAkUxM3k8eCH8yaYcyze5g7X
Dysrmgsoo5ipDglgm3zTYBUnV+aF572as2NrOnvC5ikqqpEzeGvUkWm4N3TbJL3HM4OPuvJttNK0
tLGl1i4ulLl0dPuXg7brLsoqTZ5tc+mYI/burDCMFbpDKKjxkEW29aNBLUjOYCo7Z6cqzaSAAaSK
90W6gMgdSrrSLVpgJ82brimeRc8vzmNklu+8awEp27RkDp6PuHTYglcjdmihsRP9Eu2z5rvhbGlZ
dfVkpgCJS89eA7znDAsjU47KgZTtwS/2l7VF1xSEUAXkYY2ZIUz5yzEK//Hy35sZy+ZV4mgIifLm
Ffb+ic5poDxKsEtpuQFKJVfEj0uA6S3A+AhlVRJDNBt/MafxmFzzDVpluAggBVeGlzbxlCjW3vZa
DfI2DPddo37Ky0WeenUzJcEIC/7aas4TB4LWUoKEyulnp2xtxDtFmodxNXLk7lxKADgI4nmcEbLw
CP+4OnTf0CSlpOGenklfMz7JPVmV8uX0UwW7sQbAK59CD64dv8u/WuHI9XubRfpoXLjo86NRt3Bn
hPv0aE+LCzTnkC44+jdI370c1J8SjKn+Drv945lnsiHb17ifZBjHhdMQI2ZCO5kW7qFwovEwBtUG
naQzhzRlrE5z56QPwQXHDmShbol1GvS7+ot1scK9uYZcUo8Xx/PG6hz3YKaTU/FVskcO2pg9YWh6
gpYKUm3hPm+GYhTsMsdVg1Af3fw+VKKPD89tWlMDeALWiGQN722i3I/7BiyfasKDkuz7yyacH/TF
JVzryZ+WBUyT10anyg4vfj69mOHm0JFC9pTzz8SHm0nyVGnmSE8VpMgBPKpFLnlFN6NTMILR/JDE
Yw+NmzX/+Kma8J5BUhF+/rRJ9qdP0VcW3N4Vv4u386RZHJag0d4CoOoj03MTaQkmBS/fIR6LemGX
7Kvuq4akd/P78fTf3JTC7xd8KuRyVmUG/H69hXTELjwahYv4e9t8/ed2bNUky2tyP2piyGq3ZX28
9JdkX3ef9bLa2DkuKTMv+zjspJF1uonFGZOtc14IHLmXZWGZjoXR1VIaMCYrO87k8+kABWnBG7jP
T/Pq0rQL+j5Hoqzbt5oGHIhoA3eANyZF/3EbyxcephDI9evGQ8tk0s3YnQt6H+JR2NrN8cQSyVVt
eFCToBHD4sygUTFuQ3lNxto/L6RN7NlTeR6P3Gq3O+OjGeFSuzhWlCUSatfN8uync8Cr6tj79nZz
DyYcihqgKob46eOcObGVyZIey+t6QXbap3nJrfyf4c5bQjm1+vVPd+AHY2JliHwlunk905bOI9/x
1JWyeGzgdtt9NCAc1cMQH13k93XpJpFnr4APjKyJeuuBPtoQjmshO1AkdZG8tl7oC8loaqH/5vm8
Yvo+B9vYCxhZ58c7kt6b7qezD9xuQQ/K1Fo1I4fs5sZ934X/Wztb+7h2NdK/RdYl8rqaONQVHM9Z
xr41Mt7bR5NgZdhBVyFfR3dNBdEoO8TvJrDWTW1f/+mqLrmskfHcP1V/j0e49CA+y5o2YTz0nz0l
vuRZe3Uu+WNm7vqJqz1vC8cKCmO6jY+sYDUBzeOTEMRPHL+3s7HtqIytkOCR4MWAS7jFUrB35s1k
OMT0l+zTt/zJ2agLzSum6me0vxxfG7m0xk6CEI0hYA+Pmopl1Yu8/EmbhOPzODY6wXf0RZsW9HPJ
637qTLPzXPtB+O0dn3RX8aAr9cyNs4Ow1Wn8cHR897clGU0CMsCsRC0ft2VxTPTYiA7DtmwmwfLg
q4vCB0cyRftpxKvcPi6GI3BlS3ArqhogRIhgw3pYxMsknVvzwD/Oo7k2OfmHyWMfdte/XBkT/MvR
sLV+aJxaL57nYzfk8Hc/RMzCQASPUZK0KjSgAOuWnRhPMvZ9558nHu9yP/78eBz3j5lpWqBHSAJQ
Cfu4QvDhZJJ0LGQw5OkcxpZJ/pTu8nXgJSN+Y9SS4KJ0CUb6SMPScMAqN/Dh/1oel4E3dqpGLQku
SoHsWC6GMXWTdlG58YR40NdX5ew0AnC96wuvJk/wUTnaNIfwkg8+6uzr3nBdWsv6v0+d6KGOzeVk
GwwIdsTFeZH4tav88SD0ev6Pu0FwSPCBOEqiMaByCo+DW7nOJvUUD3Wpkd0wNnOCV2oQvT8GKSNq
uBUPNI0QA3r1Xh4Z0F3n9/cCiYWVIJcazXQYz9kfLl91QRHfG/M8d7w4qEACdgUnRy1bWB2g+pRH
aXDGSOQlGLmssn9xTD/YEBamT3QEyOz3LQ3PkO/WrntaSIuxW/fOfH0wIyxL7iCARaPJsCwo93oy
lx+aFCNrf1t+A2h3NWGmcCuEcCDEfYyCd+HSvu/VK3RG/QRfHUM/TjPJwbPHTGq3PvWDSeFyQKRL
h26KgWlbcz/4Vck7wiTvNr7sL/+M+YV79x7lYIfXDTkPUGPCPCpwAyan1hruvfMi/5o/nTlF1vfY
R7VvZGi32b5hNv+2JaKtO7RHrbx+t5VtWpibnzu8UUU6Ai2xlfoSbBXv9Et1D0v5KXgedbaD2xZu
qw/mhZlFoq+kN/Ld/ODWDz7w0ffTXEzRZvAi3nkjTmr4jTcWATuC1GR+gQbz86tYV1VM5QBFH5Mb
u/SXP+UT3T17SL57cByPePi7e5XXKrhQEoiGbggXfV2Rfq+rVFlnGU3WEWV9c2/wBPvSd3sjXFbZ
XgWhpL0iket2tHxbkjk23jsPzOHB/L9PGPb21XiVqIhTuGYVrjPVO/jO5viDBuvuazCnrurZG2kV
eKcfsjxi972FUJzna7vChd2fDQlKDOxWE2kLs3jpx77t9atuw726Uj/FXgaFNuJ1frCtv8NJ5Vdj
Bbw71wSFM8fk3Usp9CYbAvcLcw/Wk7e1gbavH73Gz/Hz4GVRXJpmK7TbUB6Lno+b0k39MUd192hd
mRevD6k6kHBDenQdrYxt7a/Llb6sV/F8OlU2M8R5v6Pq9qdn6x1nI3v83qkyHFOnxZPmBv4trLnR
nVT5UrHm+2ZizKt1xJ0fzAc3orrq0/g74T0nd7PaVxYFlyWb7SXU4lpZw62HTvGk86yXbjaENMd5
5V0mPCxJ2MBa9XRedLPhIRvMe8+B0P0nyooHt5iOv4/UO6EwUJf/TYMh3BSJFNNc3DMNztzY2nuq
+/tm2U9RgSHYQqb++KP6iRT9LPfQteBBX/CwGFmJO5H+h08Q/FsXxAncaHzC2T/4aBP4p3WwUxe9
l8yPa4SpPel1LKC495T5YFNwOjzXKlNCH5tlyHM3nWvvD2165n3gKt2LMx8Z4zCND9ZeRBpYpWZ0
ml0q62/aU0RcfmaT5Z7jjxoaW0/BpdRoxWcHmYFpHKfTpvIkD05YD3KUzkdLezEyrpFTZAgPgRIy
lqAfxtVNhnd9QJCRLVuGl+0C/EX4rx6hH1ZOeBHwzrLKLBlWjsMyPEPPq8qzno/ziw82fSyKHt0o
Qug56MPoUsDmjFatn20QNHpfvc6Hi2iZj10IY9MpOKVzPbDGW7iIhouoXdCmhhqbX/twVU3URTAP
cALS3iDEzj2LzYNGOLmu0VW9eylcOQXBU9khNAalyaqiyPueF4Jlymu3g7PSfaivvWo3+AHHl0aT
edpw1z44KWLoaqJciPYT62vvg2WxwRVOUNrchJ9rH5g0s74lzbcF8jZ30JV12+Xhk1n6vYdWfeta
y8Y/bA4bBFz/ZQ7weu+ZgqdCJt12jJbNcJp8qiYVOc7dzNjL7ti1eDe6BTXsKCb9HoTVwianyz5N
mrRT1ua6/2m9ewzUiidohMxHE7n3gr1rW8IOL6WmMyvYT97TgMrLedrN2gVquvj/4zzc1a41O2yG
azHhQEMZ4z52IcOWvl3vv4cqbHm4wxuUDjDfLOHB9Egcc+klY4DWsUEKOzoxtSCG6h0/5RG5e8dt
vB/cIjIG23/1ErqaUPFKxdcr8M1ji6o7edX2NfDb4fZk+VRX/3ePPWCWtCwAkQVcJuzKg3YgwXRR
/jqtycpeQxuPv2DxFi3nwZ5Gk8dLdjdqI2Q04WPQ4bQ0hTXLOivMjgg7rhFP/HP21U9avXgtfGVW
rKTLBLqleb4+TaP1iYemNDPGYtZ7i4l3ghrCUiHmEye4uUCDlKGntnY4GTY7FNyrB1eWT5Q+9jq5
d3Ff2xImt2hs+VDDPbW+zHixrx3v/Fy7x+X/xztoOGfiQbi2JIQkkAKeKz1hVNYWsvjv7as1T7hQ
7VX9p/x+3BRTnSJA4F2eHy/mLWxjaMq7mk3h8YOfgTS3ZYSIg+5Pm5aY1HgK/PKPtQw97bfs1jCN
jNi8u4Lg6AZUFLKeopMPgkBJS6NRueckt92eluGEVZzRJy0//RsH41zZElZQgUImLvqa3TIfiqHx
72oBoH0kiL13Y14bERavNYxSSSEkfD/zg+skrJ8ZBHiPJ27MjLBWRll1gyLMMG8pufd2CRu8C4p7
5IDfvX+uhzPEKVcP4vKSqxSsW5XCbrut9tpTODmRqWpn+ud4pF9+bEhCBFmrnWr1iHi/15CR1q58
9JLZ7WMrNDom4U6NueNsyvEqd+oQ74eTwS2fvcBV1sXnx8t0Lz9Oj9Xf+1u4U1O0Mk9KyKBKn2ab
TTyJKC9Ec4K3/7ghBE98OvYwLQ2bG7r+1ZCTGvw+gxpzg8Mq3DinqwEJ9+fppFTmoCjJLT3caelc
/37ZDI9UyBR9mPX9/jRzfv23WbSEt6nWBkpdRRgdSq4yiZnM65cw+HnBiD96bwMThgdVi6yRqraR
BRAx01YGA/JBv6iUCbtNOgfMsNL8nzUogM6nN/z7GwdtUry8hP5+Pza1dwKgD7aFJawg1sxojFDX
T1/ynTpJn3oXTm6v9TBseLDXTrLpYTY2t4OneDRiYUFrq9By9cyI+xVlX/hySd4jg7PKdueNSZCp
vY4s5p0c2/UwxUxPBbGdahwYpuWuFT98yqfbxW6Sb6rd2/zXyJze8SkfbAkuP+nBP+sJg2smaMby
YEtXidvMjZHDdy8O+mBH8PrO+RzDx8uYvkAe/lX2JGAB/WLxG6Cv+/WrOoVtE3E/tusYVE2/s3rK
O8jHtED6izDPKk5r1TkXTKbebLKifEsP6Wxkwe7c0aoCekmnW4FuN334hqs7IAb3o2iXajjyf5Vd
0nX+VG+GKv0ouOL+eP62JVwCMHxr0CwPtrz3FGzkQn09RHZD6omarO9Io4+sexsSrOoAlHbA+8nC
+Jr4UjaNUqrrxKxogZxI8lcr+2Nao6QT9wypMtBYUJPaQKv2cSKbrEkzJdHVtT5reclTxSS5tngG
HTtRp+QafZkrfGTx7jmVa5vC4IxURwHmgE1lG+yz5+bTcSFPNP8VwSSvnBw/HTbZa73RJt38seF7
C3ltV1hIniInCaUhdQ3LKIIN08r4/djAvXCVvqC/Z1O4xlGMCS09xYIEF+PAh2z5Qf4kB0iznCbH
dlO1szL/0RylRW58tgu/RAJ4DH9+z79cf4NwvUOgqRxrOgzWshcs06cf6SScyOvhfoK8Ezfa+ZQx
kN0EbTJ28u9haT6MX7guWrVBVK7V1DWCsZN00y60lUJLc+u27sGFQ/jim1NtUnq4u9eRqR/bVMKd
oSu5ShPBcFP9WP+AmNZ9fZ7NdhQGzrOXzh2rQt2rjlyP9N37Xjmg7MRGQluGp5dnznr/R+Fuvx38
BZwoXI4mN3M5vKefOvfXf53k90+7Mh3VMFMrFyYZMSfqtJLbL7avs92QBfmOfhLJ2/1Y2mBkT70n
6q9M6qVqnSmfDu62w2QyhViUbPvYC+KW0AkeUtg2Bg4AWo00kenQKqUYnShj2D8oSSSrdrqdbmP3
9+9yUk6Qavoeen9G9s1wDYqxxrVJ4ZrUanjQ45DZpFYLvOK0LEjz1Mvy2Zzn3mhF664Luhqg4G4R
RKubqGCAUURGerp+Dd+PhvpF/mksJT/3H49uzNzw86t1U3XJirMYc0Z6cnt5o5+SEQvvt/mj+ROc
qtMmqE4E/3c36p4+iScnj/UaTsBhXnp/0CEasXn3qNPF6iC3ptNcIHg4iRQLvAGmuj5+CdElbP38
M7DbQpsgIfx4/gRLtEYBkDYMdSjj04VpCP5MVSGFdY7q8W0KKf6bgkfdohw3f2xEjNT+sjKwzFDS
pvFNTKh28iFX0lw/vn0CdpNsI2roMJQhiOAt4dV0EfCYd/MXr3OV49jbQoijbkwLU+lIVhgeLO34
9uRPm9+R3wOXOk57124XR1imPe/PYX360eWTcJpW3sg6igQYN9aF6TWbrkuPNQMvf1aTPKaVNnOb
V0/7BCrDaSbldN+5+6FQMx+zrH889X9ZBvVGgZsGcM0UTn2sSREy0XH2dtB+olZ1hnveLCI36WNw
wrb9qYpgkzxAbryA0LocNMLHqPjem2qvDs77J+DjYBYyVUq8YprJ0g8dZOJl9nZGz8ueVYhVQ1ow
UScXONK9y+8snV7QkElnvb5wZum63JYFlWZ9aiLyvlJ+99lEnVf1UxLPj8bu8ZYUosK/vo0OTNs2
4JtxdGFbdEnYIp4oZ2+OglK4dLJVuoWOmE5yD6nBsZrO4CNupoLWdOJ4+vJlkbLnUip6YTpG9pad
L8gxHI6uXqKcYyuzx8N6J08VDeEyONLYor1UiM+0S3rSW7M+vpmUqH6gcHeSdrTuwKUjf4JnrXDl
31UOJ36H3NIyXZTRVCqnPffBz/N5RluPlfiHYNJnEOsvwxjFqGX6WV3pz7T4IkgfUDj9E2aTPvWj
bv/408W+sfcluf50YUlQW0m5Oprjm2363TmjgwfVTPfQrWXCqScpWRwL9zTvtmNJ5ncimJs5s4Z2
XI2GjRuWmjhFFSq08IGB6VloBLivKeDN1t9BgufBu3WZ1UjXu8WveFa9DYo7aGDWJAd+QotdrWJ9
0RgjyyjiAv6ai6tPEu4cEH9R1J75pHrqXyb65PJ7ujB3syN36c/8jz7n5s6mtDfN6Dh7frwO2j3P
QUfb/6ZD2EKRUltRofTHt2Rh7tPvX/Q/2/jZejIX2Sr2yqcwmdWTPyQKvWX2Ek+NxYYe1y0YEf7/
VPXHEpRi4vB9KvBfDr30tPHeEGzJ0ulSX4rs9KZDhFkskPuCsB95yOxL2yrypzpGrtPXoEjnpa/G
x5emz+RP8MxnX06acwhH7pN7foMklaHR684bRIwTLxE/Q4Hh9NbUUT+Vq9MRYfrsZ1XLxktbymPN
4sOeF7YmfMyw+Oga6Uza7Pn5VXjjnC1kzyvr9EZHub6wY0Wd5nKh+JaEdpNWoPF4KA/6yO4THznD
lMO6zmsZxKcODbuQwFEvSqrkTX16Uw++abhlMuFIlqe59lwC0pkpl2fdL9al+aQpcwv8RklxZCwg
FyPlvz6C+pYOjaulwWP0cejaJbqoRt6c3qS5qaxV1Il1t1gVkDFeXGYdYOOi0idHJJSaKXSg+U9r
8fgg3Nt5OFG6keCNpKIoknXpUahakVGc3n7wxCy87NvptaZXIv4xYufOnsLOQCSrI/R7cznkR1Xr
5YiRBuBEGGjVvxYRyvTspiJFCxfRDMTpFAOiV8ltytDr+4nxKYV0pjD+aWvj+7SDRFMgcxhoj24G
jVTnIdSPrH05rU/Lt+WL5C/1VeQSpPz6NJIpvOfz6RCGpEbWZBO2vsEXXe3vso3ic2hcTm+pS2BC
CPBUInpy9IwNErKNax2nueSOhUZCUfGvIeJOoP2Ggpx26Y9G0V+QlAYl0LdOzjtfKi6WqzaKPs/R
C3Sl0/HiWi0yYIfIfu2cMJj1rTxWglPvHGwOF4tN6GHLN8z6rVIkASefbwgC+fM5DqVfx7PmaP4R
6UV4EsoTXPMEUN0rOpOUdJ2TXVmbIDUcdEqDNk39lNZcpPHOhxC580vTJCsa26rUly+p+vmYa/pn
pFLph5ejqqM/3ooV7gzrpKzC7iA7rqN20acgV41P5bFqwRpakv6mtcd8rIn43l1Gnyf6mHAx0iYt
Qv0OCKGWgTPIxYJrNCfouVktpEipi8KNJxU/1K98jrRUNfe06wpEjhTP/NF9KaZm4NmKB1maa8r1
yLtHxL0OmwCyBL6HBnXCQJEgXkX4smwiJXwbNHgscH+pCujRtGZnNMSWIR0pHWJsh/Ok1zaPz/v7
6+2jU6df04CbHtAntM7vnu9q0xdNqNsp+tJv/pdvl8lxAWKgXkjut5P7jYlwtxWtYIV3ooxpL7jv
Xdd78f/s996SJj5/tcINUjo7uF89b77nn/nFfXk5ei+5h6g6yKTlcum9jL0nbn0UB0YDEwNGlW8X
7z1YIbNCc4LgVSm+oh3nVvUijXbReeTquT0WH80I2YMoOBl2A8H0K2m2SXjYVFCIQCBEx+6ThpT7
44UQmyjZAx+tCd4nPBVcPCnWws6/ePnCcgHe/MlX6/V6igrF4vfPi+Oel2fPXfV/0t0YkuLOyfho
X3BESluXHXxVwatvzsB6r6c/Kg/hIff/kPZdPY4jS5e/iAC9eU06eZUMS6p6IcrSe89fv4f17W5L
FFfEvYvpQQNTPR3MzMjIsOcs+ZeXC22kRIRDBbYjFZj/M37MY0ByL3rk5MlsIEvBIBq0hXz6ywT7
AGSqz/f30ZG8lzEc9o2eg9LGiWBW7LMbWlmVEa+cuUnj1Mz/HKDADXA6SJUAXeVeAgVWs6bnEuoc
LeyXH7Nd1asdAC2/Uc1eC1o3oy+PuRKsR4BnDHEDJ8Noz+hMdGour6gzoLNIWy4H6rUOJKLZZyle
GmGmMj95QrBNwzMlgQaDvV+bzeZ8T3U1pAmYOijMSHrl0A7+/IgmfByFBsQXjCAuNw239l5K16P+
L8cUdU70QI9MeSOT1a+Drt+5pO6UAcG+8OhzB4QFAq17QSKa96Sitalz60RGm678giNFsc3K/9xl
xopuBI32jSv4BNSwEKTEDWI3tFDwNHhkJeLRX2HYz23glMW6FTeyWEVR8YWdK9R5DQ5JTKawB3SL
EsTXX4yqx7q6EtczgfLUtYJLCuAd+EsAGBvtZM5lXNjzWGCo1LoIsjwBcftztZjQPTiAzJAbRIUT
uN73h5WGRQkW3cixQjG/5F6+AWttRVwv0p/LmbhRqKOCPAXLQcjx1/57YyFkyW/8ui8cKy6SFYBz
9rYQXJXY++SyjmRRbTAsPXOtJrJSyp3M0YG1fOu6nJw41tbYA2sfYAP4rUUGfknMJcFjq64W9i5E
THua8Xb/JpVGD/+d6JG5YnJBLMoGoq9XWn0V9ddGBd/jQiCaYSwVHZ/wiXS5Q5BvyMH/tuY1EQNc
amkiS1gs1qmm/c5kZie09+6LBkW4OQCJ4hRfKDPH8jxlIfbgGhfoTdYyWpSXalGwM5s/KQ5GZoiq
QColjvTKZ1LZZiPHsQKQKrO6VwnA5FoE5TpNopmLOfW4or7M8BxGlZH+/Hv8b5bG1kFRtrzsWNUq
k9XCwYZyJJYJxkv35UusCbZa2KTEyDZxMAtqE94+A772o8lykrzZxcz3jFvZh7fq7ntGrwfYegGv
TbGOhUlx5rr10RphgDbv10fXkGrPvIyjctaDsNHTC4ZdIahBa28VvZkd6w3NrD8EJJKEbfefAk/9
jyyAjWKGCzUEZB3vdYhqSzrKgtC11hHZ9oRh9O77e/0aIjf13Sy4OXjKKa8NhYR/8kY5dd92hZpG
n7rV+Mu6XAPyMFi7tSGBcZkmnr1AfsDrgWUfaqHLaRy/rr09Q18jZcmWa3Qy0SSlVlKsgyFba+NN
YEszfs9fADm+57dfOMradG7Y23TtuxZmpsFxaKDoAaRYAvfy21mpO+adHSacS/3nvN8bxw2FDm/1
dNCu2/XixH96e0+L1YWtf0taQxqymOuPm74a/3Zw3MEbc1La827gWqyw9llSXgoQwGKOXFR9aQVs
6mTVAeSYzZesFh46cZudC4a0H+WRitVOOqTuTDJ+IuGEu3HzQSO7gNyI5zUFjlQA3YH9xlCMLigL
zk61plQsITESoMZyyD3ROTC7V0WqgV9X+cnlLZjqSWjPVcUmokN8EGAKQBiCrATg9u91GiA+bQYg
S9eiVXnF64XZX9gXT6WvjRZpto1BTHrmxk49hbcSR89SF7NKVLqJa0n5QszUrsDUeNy9IzXvzuUw
p7cbhQgOhBYDWOHoBlXI8NZCh+3OeIMD/EKk8ad852LeUdGbXUhiTXL3BY1igNmDNpqEmIM7P3/5
p82hIA48cCC/g0t4v8PVwDwODlAceWn2Yo7+H27lOx+No2Ys8ruxv4zkwGRtCWzxhSrMlSSnHF9U
qQFkCMg2Dk/RyGoJtQiK6hjyO1Mg2S8I6n0C5mhGVQNj5t0fN838WUhsNnI9IBsAOOBIvesexLhZ
3LkWZm0Np3gFY3hku1pNH1hv7YsD37Xqgc+TfctS4lAaLamC9Dqz4VM+3e1HjFS6T5UBqK53rUo6
VbKqyAsG0wotkROtOwTuoesKjUk8ALsZ3ZJFiC/m7Mwb+Ne4MTaM6O8EZQXMN+DcRt8QpD0T9iW+
AaVQIwo1piRvGC7dxTvLsiIj0DC2QH5h8g7/zeKHTDLwk0HnOZ4hbwtBLh1ahMVTI10CxBSFQRez
1vUPQf1OPoWZ1PHkGwUn5//KG524V0h81gqQV63QzJqf45dALzfSItmKmvuRL7hdv6LMHVgfwJq1
ckn1iVkyde7Ih+0cbzcaCIBOg3hVADju/R3Lnbxio7DwwOF6Au+1d5ByHeRurLOSlF0UbJxvasXN
MWlNerm3Ukevn+cKwA2sIdXlVOP6vnW/KrNQC2IM7+AVkXm87FQJnT2ip7+IRCSdh2LaztqB14vk
xDp1l3U1o3lT1lXGfDv4IKB4D9iCCoiNlUiyXctLTbc859U6Zt8kDIO2CZnb9cFSj3d9MCrI7UkM
iCdGPjWoJ9M+5Gik9xrdI86q23pEBkPtjiUSeOL+m7cThmXgi8U8B5Bg7w9ZydGAygWUZyWVowv8
lyMRjtXTFtgmilGJL3SiehhwT35LYBRuIl8Dgbcq8mqUm6EyF3wPwkZrx+6CGY+XUT98AHJDGSzL
PIf1LaU0xXDB0IfGNn1hxsGaCCMwNI5MDAQMQKMjDWs5n+PAl+1bdbmiOLXktEDv3Be5/35uNoa/
Z7QatKtIPJQGngD82/utZflKlkuBCq2gSjV0GwNllvDV0tvm3MJjHYIu55nAe2L/OBQVeYySAQAC
odm9RI+pRTdolRB2al+uOmN23GhCOe8EjCxwXvidHVcQkOz6dayxP+kavR/w99BXrJybT8p4voXT
C0KmG54UWkHGoJ5ZDBeg5CGP70hdXARpF/crP/54LmWinILEtMiJsO3AUXhg6WKiKGeLzI8sDIYm
OSk1ifjnclNvAMa6QUzdk2NNUv0lBqpMHOvlK4M0+Wnx/CuG8H2sLrcfMbr4LhqcnLrCR4AxXucx
TZU4n88lTOwmaoToHqThm3KwMPfq0bCVxDRFhkatFg93v/SAiNpkB2dGCycWgkeDh68CGFYQtgyf
cRM657Edpl2CheR19CrRpWwweZ7qz9cy5YHdSRktBkhMvMuD89wKlX1dr7iN7YUq2HlCZtslV643
ixYMjHO+2GPxD5Wfm7WN3sQqB5Vyn7oRPPtAOgn9b9Ef/GwXO2emQDy09JsZX2DCiMDD5WFEAHGJ
5pJRhjVPPKWOgyCyGoFUZUD84Ni1b3lptCwaB93DXDz+oCMwiBAEUGIkjRG5jA6vlljwCopJbHmd
D4TcMEXZ2ARNkqeGATujKA+GeCRrdIS8nEct4wexxRSS5oOYz6WNCC3gHkiOKvrrucI8aCWEwYke
0pKAocLi7rUyiaWukDz0B4ErSXHqzzovvp9LeAz7BhFD4wPmBJDrH5cq0wF3h2Fq9CmiscJFTai+
XhlAxQmG88Ku19ScMj745Jh7wPVCiwXo6MAmOzorLgVRC0gcUpS/YbAw9k0BkswhPyKmvnvAfcAZ
fr7Cx9B/JHF0YqjDi21Acam1Ttv1J/ghzBrdwD++UROQnamHinwv1OBLS+Zu+8TpDUk/PGpAFaTR
ETg6Pc/2At/xMgvRjfaurAElZBvEYbWP0lR8bbaJ/OHaYaFopgBCPB5SAcHGvTzHS0TZbpvM4s0E
xW7dNcDF0Qck/WlnkpoPvuVI0vDk3lhLP1KQZpQgqfK+Q1E7VTQ5dd3MTZtbzrC9N0IEn2LjehAS
Eb5TY34hKsSSbW0mUJoTM37CRCpgc5vJrEwfGo99JKIVPXAJ8yacPc94royP3R/DzgErHkUGGQbr
71W/WRT8RAHkt2IG9Rff5XcjeleKXbUEBuqpIWE9p4IPvg/E8aj30xh65sFgMFqcWLpFmaLv0kLf
q0TW3keWGAWvXcSYYLRQjGZnnB4TLYPEgbaZZeFIwrDcnxpt82kBXOvcQnWtIz2iPXD2gFBnLyFr
hSED/owRw0STbLUOTyV1DH/6OY/yMdEy+oaR5tQemNgKMIhZmKaoBuBwLY1I6arA6FitWmFGT4c9
vPOBRtJGe5xKUm1nSptbuQEM9/UcLOmUhb7b0ZHFpAtX5hKxyK3MW+JeE21ryBmhi7c20Bbci3Se
5TAcXO5nKxpZTAzHBWziVLkVK1tBNOsrxUJ7/OiQ2SulQNssmUsFzqrNyEfxpVQISg5qwyVbhtL6
CO2nF15PI8P/SjF0g5F9gPBHLLql0RhIGCpQuTe0ygizV+bBW8JxDhN6A4MiMqHC6M0tmwAdiFRU
WIxzjAAQJcdEYla9rZaATWwOvT5XY3/smMcrCLbmP/4k3P2/XNqNTYAP31VeYBdWm18DtMNZ4UVA
SjIa2tT9nUykbbwGaVq/kg0OiaLnFmnCnwFJFOwR6Od44NOP7gpN15wfKkphpdXVr9RaE+tTlBKZ
n5Ez8WSACm1oJZDg0WDIY2QX3CqSmSQqLd8/9txCspx8C0VqiNvOoHVww4UYqS9oYRjUZRRUZ8B5
ei8KOZEM7IBcadF6hRzMJ/qMJMNZedZ56+eYsP5Ysci+AF0GYGOms49VVT+e8p81ZmoxPTc3oDjl
f+BzkIsCExwgU8Y9FH3WKYLdiKUVVqoL9k8jyvR4462l9hcnuwBgpdkr66BcCv2CdUmDfDul8Tv5
N7zmwcyD8JiOhK7dfszoaju959dNLpd4VOtvDBIC9g9trgRA0nDDUPEgJEBfmqtLpAEi3XoudTNo
0/hoBBY6AEcTLDj06GiYIhVrKu0qKxfB+mQrXK9GKQitn+s0O/Hsieh0RFQ8dBrCwbvXgLyJOLsC
2pqV9zkBQxD7GubLgciRFJHuA7Zz4QK6SSJOr/ONmaGZugD/u0/qD7m5uPLa59dVpSbu2/Pv+st6
3y+fQUMz5v2HEBO/j54KBPN+JUVsa+UMEY82+KDNOte5L8AcLcDW1zumy5MuVZts07Nak+gMtw99
EtELKdaaYI1m8MrsGC0tvm0NdNK8Al5O3e6/A7ZXn3/rxB7ef+toD6MwSALGoVurIFtoJRIM76ga
DJ0DA1yAp5/jdboT1FOowpP4nhH+6JTdCx+pKbKMnpxkfYuQ9T1Ut52OnGUAyofPIXl63irk/eKR
tw/BZFRL3V0+ZuQ/dmIPtGsDMwOCoyH8GiWlKIVvYzkTWrhpYBkI9H4Rof0wyLUYhAKOJpAGM/a2
OiP20XDdSx3djohTSpkXlNYq210nwD8LCzBpLiJmrjOJe7yH95JGXhoLJkreK7A+IyLGXnvv1Nao
9B6jYiXaL3R1gyz1JyAZSWRifBsT4zlR6bUKa03m8tSPsyijvR6+9eb5U+KoFTPGbq3oNd5wFx4w
4v3iGEKUC3uUqSUUzvlWfKIdUDYAKsbMyzTGTgGC2v1mjG5lz6DtiKnwAU72zZTr2CUlvwkqnrDx
W+CnQ+MnIMHJjIo/2ihIZZCXGYi/ASs8SpJQngM4UIbCsgnzZbinl/cl9VUufUMk6ccHJ6Eb1t7b
O46EJu2QAZVy5gMeX2R8AIhSkY7Esw+LdL/vguMpbC87nQXxXUi2mMk9ByuHHH/4b/O4DE8mZgUx
efzJ774Xv4DinSvKP05uDRuP1iSwDWO2BK1X919AUaHP21HUWa/r637rrT/Bv7Pbo1TlkWO6Nk1z
p586slp9FMudtQp1l6Dp97B4fb4Rw/GOjfLtV4yOnwlLNrHZEPsABMT8IhUBAULczHFPXTgcJ058
wLZAX/j9UtF6kEp5kXaW1+t2Iekho+jPlzF1nLcSRlc6L+xEdPOss4oIkHNCSDgOFzcwHUbShADh
ZjfLkvzoOw7l+3+LGp0f0/ktMJaTzkq11+0WxYKErLvD9bp9d9X9Odue8cRrMaMeW7LsydJeOuTM
rZeRahKi61bCEMsFpCXaV18WJ5+s9HiH4VjrN1a/teebM2VZuYGdDSOZGA8dZwh5aijQRrhsTTSQ
8R78/j3FVHMkzxzzpBy0WCN2QLss+NHuj9m3+96PhjuVIhc+pD5lOFe0iAaK8vf5iqa0diisY4QG
jV4gfLyXlNpcWndK0Fn4Qw0RBAwMimxDamRA/78EPcDoNNi7cLikSvRms+uStjjm+lzE5K79W8sD
d3OTFaCq9TvQUAP52dlECAyY4OKkc7W6mU0bNxjXleAoeE07q+JbBFgx7mEMOtIscJfPVzR13W9O
RxldRqFMOqqTIMhuEFMpqPMn5X9xLuC/hIsL0zlMFN0rQCWzfEKHeWfVQaUxIZpHnZ3gz6RrxxDS
f2/jrZTRI9FI4KDNYkhBqmgTDcHJdbun9b3xki5qcmzXxyNwo2r97YNnyQdNNMxnPN/Kv3rZ2D7f
fsLIdKJ3orb5HAqYatd1QiQFZmZrGPsjniqz371wh5hsPkAIc1qgjyJUZ0zH1FH+Dc5wmAtEf8Po
SncsJgf/9L9q0SSexEQO3p+vcEorbyUMlv3GASpSX3T8FgssAvQsuJrovKbMXIfe/+MkMc3yv9cx
NhhCxEpFCCmev4jI6zYZuhP2y6OAjLh1bF6+eNLA96gB8gCAFXXYS8xgzNjHmaX+uWI3S5UaH8Su
Mj6iHOyj8iNYoWP857uJIh5iPwxQAk5idC+Yus0qyelwLzC9XcSCYWfyMlPm+sUnImkUC9HTA7Qq
pDUwKHR/amHg81zF1j36XYB7DZ1slxg+15bBluigP3PUfCV9pOpibrhsIrt5J3hcXQOZWyyC8rO3
OJK7pvjhBevinX7JamJjUI5fKC/J5/MtnXIt4CSCcRfPJ2p6IwWlmdwvuaTorQhNTF2s82gK8Ksj
4uT3wJ/J3gzbNr7tkINZfoyg0giS77c17sDyUzRsb8ldTKrwVDGplnKEvlL+QeHSVZTNzexMBnu3
Ikcn6ZdxkkQF1yPYW3fA+Ea7kOos3gFeZTgWiSo1Rt/DXM/QZNSBrBuwbEGhirHq4arcXIWGjQNf
ruXe6gNDCY2spUkbJFrEXTyKNPSmqnRMqy6fn+RE/YGBy/BP6vAU30h1KqWNlczurRokDyKJax1N
xBKv1tUvoyrRCxhyAQEQXW128Vzy5LneCB6Z0TysM5pNIZhVXrwVA+6S4I1O3lzOzFfRHALalGN6
u8qREiWSLUhKPAhzDg0o4YWfNDHD9jDXWzLGDv97HofOPhpWQIIPOXrnAwzWOhEn9NZ2W6hrA1mk
RX3OLEo3McWoegatWYz61Rn6xyGCiagWqfnr69X6MPNITS4Y2MQ8ZphxUf8irZtjZTKb8xpF6S1k
6jnZKBecq4IDeq6yMnmIN2LG+1okFa90EBOn23rfZaSBIYiB8CYrryUITJ6rzGQKSgTsMzqD4FAD
DeBeWYuKAa1x6tIWQ5ZLSj86+nn/+S5gaHT/uVwelwBXMRxqti/58cWX0MyGkhlydCijjvnTsqqK
q6qkaovuWYsSUlXg5qwc9/gQDjIwVgpUBTiK9Ehxktxxs7zyGwseDV5iUVU+mTVeYhLvlz/x4usC
UnP0z62KkpwWlk3cxcdqAeAcSXMuM7v86H3ff8pol9FhkEqhEzTWK0e4PcA/CGMggEMLUWQORHX0
0ry8YUZuV+xPh2yuT/WxjwlX8XYnRnZQpoD72wUQL1vX7hez/+qeIcYgHP6duPm68HtgW+52pdoR
9/0X1frn658+7X8nMbKIfcAXYlDiJNLuEpX7TJqplU9o8f0CR5avbJpQcngsMNWAz25cDV7th+mr
0iEveowyz2alLhbfsj5LzTEo0f1bei95dF3lim6kPAkbOJYFoKdoRKSa4miREqghgFykYqGEpsvs
c+EljNdROjttPPcBo5e1L2W6bwLsLUeuwe4dxRhXO3OL5ZLwmqnTxipdnWAR57zMCd/sbuFjH1By
+zZgBrnrGq4ZcL5C4/xz9C8AxF+prr6gXhYYln2uRxPJ/Xuho1ApoiQ/YhMIbVShIgCee99+1qdz
cDgnq+XSFPRLiOR1TGjjDc4hqZihBN+QWXy4iUfp/kNGAVMnNHHi/dmWTB+uc6O/v5dnhdRDgmYr
qmdfO5rxmkSbzVsi6DvYcHIaxm4A+jvz6s/d7j9/5OZhYpUqS5IYyk8tXq/Au8jgW4mqsQSOM6D0
jz+SvtElTPmzhLFWB0U7zNzu2Q8Yrv/NB1Rt3UWRi1MZwACBRAbvDu8HNsEjAHY008ULJakXXV9h
B8LtwTVnIujHl/n+MEbmretkIaopyHcxXmg3azm1GECb2LHqZzNx5CPm3L0p/Zsdv1mrLytVqwym
NNMjlPS2vL5fgsXlRWdWO5XFQ6LNKf3s9o6MG1ekaVWlEImuBMFgtKV7ckg9+AWIK49od9psIg2G
e4WJ/sv3gfsWj3Nz/RNp5PstHpk5KbApUO4Otx2gBuuhUQHdCvQq3+CgB3Drdh2okvpyuYCaAhAS
OtcRHTyBMbH3KUGLOo5+sZg59jHANzzD+48amb4gjjInr4ePAlPRHrlGvO1Ifx7NLwLD573A5gPb
+5tbPrdCf2HDE5v/pyM3OtArLhUFg9yA8NuIaOVma0iYtbW147E9bgh1gCqgyw5x6cxVm9H0P6N8
I9kGso4d0JDMZdkS+SqjS5O1VzqqH/RGUrP685VOtE3c7fC43S3Pi8SNUsjLtWv2seU28AeJ2Rgo
0b1giSfH0GYOdSJmuxc59toUl6WCECJTzd7apmB4K3vB7+11N2c3Z/zDP/W62cww+j8v2DCrtd3W
mz4h+30MwF+H2BvzBSm3WCTAUz5BjWYZLOaOcmS0SqUtEmW4UWJkloVpY+I+AhVjv6SC2TzKcDuf
KezI/wpkO01zBbI6U/M9csUTlRED5ScsdHl8kdQv+fSWwI5p1u8B8AbrGbXlJj9AAiARiGwGds/R
ocpdWPh+DC+JByB+hdRmphrHYHuUz16jgoBqGRyWrlGuuSOqFgmujmeo8WF4rBZyP/TszTZyTrSM
QM9uPmn0aGWOJ+elj0/qDnwAIJQtTDlZSj36R23ji+yQojupiAVmtmLy2G/Ejo4do4FRFnE4CsBT
aaKaym+Rl6p2ZkaM+vzy/nVRPZz6jajRqSeSoIS1gncDeMeH+msIjmk4/6z6GWMKFEePf5n1OYcW
LHGrdztWQ/E3QQUQU7pG/rq5cGjjpQEWVJOfvCRHdnmpjDd/J6x0gARpB4wJALF7I3ZzmzTs/bMv
H714bOiyLc9HjVXZ7K4KaItiuLn6/ERNfFAAdPOihYkeaqT3Xktmx5mnyIPbhIyUNHgsyEbZuP2S
3u/QkYapDh0zLIsYxbO187nIZsfHHnVBpllaESUOOdRhYPX+C/qMLWqpRMGyokPNL8tlZVO5StvR
jpUlEtNSqD1XCWZY0/3G3kkcF5qyuGYa3407S6NYEvz4Ptiw+fWB0qCMM6Iereu9qNH2dsCpCnoX
i2tU2hT267WsrrfAwoLP4mrZzK16jK8hDEVSWJgh/zXusGPqpMzrFuuyXdXLCOZdtZnbNNE9OYgQ
UQfCaQHGcJTz9gpM+3U9CrGA1xiG7t/fnQVgCXpy6fZyRXbqoY+N53s4YaPQOQ8QMSDjY74Q45b3
CqKgZtf6pdNjD8Esioaxz/2xX4haYaDPN1kS1fL1hvz6s+zIE68wuul5DEYAJghjC+M5ZjtAREFV
Qmf51apr9FQSAU20K0q0dAH3VSq/ANhA4nQuqfj4TtyLHX5+8yTXLOuyXgaxyJzq+NspOJkb31Gp
GRfuEUtBuBc0unp+lku1i2l16xVJtljbIx8SrM/AycPMn7Iu1M/C3HsgA2SQbRy4mffLjc6uQT9o
AW7YtBJDXNTmalWbIDU6lSp+rRLjRBOadJi9nWtkmVJvQBwhXTZMGQN85H5bxNLvw1Rwe4vpTvE6
yyzFM4LGnVHxiUADm3IjZjDLN7vP8EWm5A3UjV1Vh4zHFMdXSExd3w2Fqt9TqKuL0licFh+BFprP
VX3KFCIfCFPMyyj3yCNNZ7M0SiMu7i3HdtRS2dsc+tH8NcVFGIeUZ4RNBA4DQbDCAqMZJXFJGEXv
iu2jCpmgLhBvqHUKkDyoAIXg4Sipn6jRXWScIkgpt8ie5OZcL9SgWmMbfCt8dJisXeR5FSLB64QL
8TUV4exIyPKyvwXMVp7BASlngSem7P6tzNHJ1oqr1E6EBTObFiO86UKSVI8C/nHOkQ7V0EsmHZ4f
6JQFwQCSCDo/dGkgFBk5OkwThzUXMrUlXWDyAWmcGBmv8cq2tuxoiTf9ubyJXb0TN3J2qhzsXE5L
1xa/8jXMxAFzk4lUqnhxXNMuZ1A1JrT1Ttjw85uLwoe9UIYF1sarEmV0sZbl12xfOjN1usk9hGcw
dPKiZIvB5Hs5Sl2KYAkoG6ulw/BFFIKt3CQZce1O0Kssp5aNHzGEB4J1VLmKKfDdHBUZM2jGSFtx
UYDjD3y1oaN29IyjQxU005xSW16r0b4ppAOSJbWKLuwx+cw+uYZEn89PUpzwHO5EjlYdeSKT1jZE
8rSZ5m/VJ8V88p6aems6JkymeQHxmKXbvtE45lYT0m0WH1Lg2MZmq2xD+zXq9iXaKQVg3v4ECrhO
45UMWtBum9hHHv+3EuoivBIcnnDo3gFdILaG22tRohYgsZDNMDYrMMWf+hWHqmT57QM1dxXTalZe
3PBLFL7i5ihWKtcshaJQI3sjpnorLb1V5tfAOClVALuK3Rw/zcQjgG2BscJQE2b7hJHdqNsKNZIc
JRM+XfenglEpo+L3QTeMVCXuqmoB5KxzMrDZX2KMYF/auV60icf57gNGRgSJhy7kYg9pj0bjOxL9
du4vStRRbVbijOZPzBcAVwFkoMNwCJyuPx25uWEcnZZsicfIYjNDIClomlOQtxn+vjZyIzbD5Vp2
Vdfo15FlG32ItCKn2kaEEPYkvf8xYwMHg5p5N6Z8wLuvGhmZMG0pMMjgqwBveRVsskXb7NA+S+lX
CkB9hbeuXFNNrRlbOmFugKlDyyLgygXwXYyclUhMRcAJh60V9yJUlFZjEJzHSClnGNvzr8+v38SF
5xgJ07Aoyg1gASMXDAVYOUyarLWkkvJea0SnhBdbe0abJ8oHMsfIwOgD4CVQRMazKoKSuKwto01f
AmENeAyM0NaU1tUA1ZTWJJesHuVVVOlteLiR5nFoimjUsJFUvjuJ+aoogF2XU4vU1RnOeL4Dj/if
wHaTwIOLrj88YGhyuTe7vuwwXdBLreVjCqo18mjDCyk5ZO4PCywMFCuBKIxYutBsSs0y06HJ8w+Y
CE3vP2B81SPfg0FG63j0CoQv473Rr5rzGZDD7wKVlQVwXTNHZd9qmkTdGv9lLgc3cdOBAjA0TA9U
vJj5vt8ANqsRbOUIp3L0riNbZDca6DWNfU/ovbhvNt5LsfRXi5lVTzzhd1JHmlc2PfCcWDQurUsj
RMcECXYZ4cBkdD5G5k9JNo2x+ZJUtLU2y1W7tdSZD5iKju8+YHTPsBdwT/khOsY7wBiA9Km19oN1
0KJ10p4vdmqHUfjmARqAcXqAYt7vcJfQlOh0NDxQzJ8JKFS0r3F/7qNFpywlee6yTbyoHGbt0EgM
Jgzo9Mhyi3AV4qJlesuNVO5afQRoo0Dy7YWI2tflsqt1jMcCOvHnlAdY6dy2zkkffn5jyyWXyuRG
gvQy2wKDE3aTw+APUeyedJyawZUBsEuwkFyVPbvZbo7YeqIfB8hM6KEGZY0EiNhxi0MYBGKQlh1a
qyQj27oMkZ1fNAKsXUSyob1xhH1fLxzQEtL6f3zId4LHC88bCXhNLeIpf8EyK0ckrLyR+JokrOom
M9HbhHuASRpwjaApFZPpyuhtUrK0ouQcYUXJbepPXvnN27MizaxImHiKeHZIC8iSAMiQcZyWIUJk
SgWvA0deO9A6Clf/W/xtN4wBtHtVMDLy3hu1Rqv9RjabDwZMXSZaG3o1/cArnW1qffOGMYeVbm42
+ke3ZHQetE3LS69u3lar3zke1olrxvMSwPhZgDvAlI0MqRTXdOMnbGeF6QFwlUqmKQEmbUoQzsBp
fn7aE2UhUIncCBvdshxDrbTkQdh6uxc/Qg1w6xaRjuXiyzR1TEUDQJIC5jp7aWYN9oTpvBM90rRa
4Sq0YDKdxZoZ3CKPfBrr79dtgSmy8FUxVx/UUpixYFPW8k7mSOGaIo3tUoDMiGSvErn6yy2zS1/9
GfMxFazz6MCWRECPIEUwVuyQLwuqr7GtCRJgsZaoImIOQErTSwSwBfwv2yh1+Rpp2Z5aSi/fwhmw
F+c5Op+JUhhO9+YzRm9ibft25zb4DADGM8Dx3ZXYXHbVX3V+T1n1J2YtWwzvAfN1eWIwTyjMqNeg
PaNADC3o+EfEiAXgBkZHzNtFgl3AzeuSn8LfFfLxufr+NdM+CkBwwWI6+7EDtfd7FFPborXQzvEO
Bkqt3/Cv8gq9+yLaCUKw1jtmrgfLLNck0zqhNKJovwNJAMDVqJcaA4wl2IPAVUnmbvH00v992ehd
Rgic0VFbtpYn0cU6cAR5J8jh6fn6h/17svy/3u6bV6pslJJj0hxCbPaNZZ3qNYvhXWJqKd4+lzS5
HIy7odUdMOwPuVWnw+BClWGjXd89ZTJm7bm5B39OxGAXbxbDCYVQ+3bVWq9Vp0YggMCR7lPjrydo
Ey0xfihy6tvqhBr187VN3lbhZnHjs2Jbqmf+JF/Z1dYYCEUT8+iZcNy1TNPfWOjH4ldZhqiqzGXW
Jo/wn+xxulyMObnOqrq1alFYNPQrrXzSYq8/X+HUO3uzQGnkudEl1QKfCMroJD+lrUnthfEM3420
/0IMRk4GaBFMEI7hj9sCAD4117ZWmjqqXH46nFGnpwKh93M5U8EO/IV/gkaqEvUBcFTYrrVkptCj
GNPagp0TaFBCYgxuu2gcDjwk03z2l/MlNQXyXl2jPGULvJFJ7dJh+VeljWY0eJD6cBtvvmqkRpyA
ZniFxlH2KGKe2UIODDfM0ShZov/EdbPg0NX8Z07J3Ewr4ZSDIwioemCGEHObwnCzbm5OBGoQW6Aw
FV2k5aFhPT3LDl3/KsTsmlbmMu4TbfGo7mDUgEUEjPHQcSK6jSlE/RnysnaBZhlPE3MSK+gYJwVI
9PpvvsRo3yq8lEByAVxH+ytGas8B+XAmnzn5liPdglmAP0bF8c0RhFoBcQ26gLPfyLnaDK+FnJ7U
W5/7kHjDb0GiA1adXrnOKN+Q1h8f8wBiNhTVZB71u/vddl32f5H2ZbtxI8u2X0SAYzL5mhxqUlGl
WfYLIcky53nm199F9b17V2XxFnH6tNG2AQMK5hQZGRFrrQ4iz76IZg/RzJEmPgpuwdKT9xas5FCW
cqmgsUTejEDiAD0IXLiSjUPnZ3I6vVjSmwRSk89Ni2J3xuq3dsUHLgRjuEEhxIMioYY4mbOkxGSq
vAy1jGjXtOZg1eiAg4Zz8rj2sgFx9PX8oXsaiFcNLAwqEu2X89fGtdrEBYJ+A4olR2OYPGLXDZLB
DuiNJcqSspEDs5w8dXASWRc+y0H13sd86ISNSLOBMH9+GLI4wJEwcyXQQCPbESH/HpSgiZ/bDMKG
wEhQ1Weij+Z3EzLgcfaoE79G01FVIg8RJnmR3NFGD4lNCtXI7TxF9vYP1Os90YGanECRYKV5aFJV
E0erUjsxux+CVJslx4BYtmdIaeZkLTpZmQxhYcE2IAqhMD8ex9Aaej8iu37qjQcl7RLlPtfzITmo
Yy77xyoIK8EigeApDNrdhbiZctRRDiBWkKP7NGu06l3P9S4/dVFYGbuhQbfkpqoTpcDVTkL0iE59
ojrGkCjSIS/GsdrLKfHmGoLskaMsiSXAKb2nSE6W1P4zfGAwPKVjmNTHQNMC3azA+Q01O60E4Wxe
hRFeeYYK0nODqGFzitO+iJwJHWPtJs0NWlnqVIyAZowp1O9CT4jBxCMnYmtrnqwEW6miQwhap1KM
X3I16bIvTUvRyc6CCVmyz1QuZGiZxV4uBC7qA2rxQNLeULf6AGL+B71sA2DKxkoRmNzIZW4ntZ6M
mPpqCCeT9mme/s7AWEXsEAmD+quhsl99qXWb+mCvmmoh27a5avR7XxC06BWMNkFkB0DBJs95HMlx
yaoaSDooGqQRcbtO18IXyC/4gLGhBgQQvREPBeo9VWcgKe/7rQ5d75pk0qOf9+1kJfh72bBSa/F7
YWTZS2xAw9fuC7/zD3WFxMjfxJfCpN/XXaIFrtC2RPuFH1OgPSLV++53ozRNA/m6zHhOpmQc2QAx
Q9ku2zTJLa8EIbMtY6bxRUakD25TCdCMbsdIJhs/T8LorpWNADphsurF2h0SNEJ48CpPzI5CgoTY
Bg6E4ocCYX5QJrUVWNp1+WCPYZ5BED736jI16yrXYpOWwAOD/qrOxurZh7qhEkE5xeizp6Io9Oku
00sIjiTykAimKgAetVWyWIbcso5JkliBZEVv4Vsaf9dAXzUDW3eWSXYrVEp6KHMxw+QFfaNBLRVR
jQToWxPTgQEsaQisq/u03KVpL5UnMBAkOtp7x3Ict14o1OKTRge0zEwGqehvv9f16HPKq0Lb+KNA
ahQ+SNjZnZcYoynLYRc4EvFjBUulDKo7EbAk4Wy05V4KRgLSigIC9ZukrpIMjC2lZHwJWQpBBNFv
fc2aoPf2bSDFEzhQsfSD+6AqAsGVqkyK7ST1y8YWaDjkjhTKYlGxThSSyfIBRqF/+ywTbNC1TG8D
qH18qB71w/fKJbNwpYMuGRVfcKUBC8JzP6lTF+MWzqeXsIHGdmQcuuhFFHd6+IIaJTO045D97uhz
GX+iH4eVQfh3GArL8L7DFDyvxt+Vz1m48/5hvlLA4IaCN3c9VOmUodFkLnX7jtAwiNZJG6STKZM0
i5ab29bmH8ZdsKiqI/mHmhFGz4OkM0PyBPCuii8ZoamjCPRVo6GTiW1kReKYOretLTw7cOVBxgpR
Cxg9NC42Vqo5AO8AYhwjrbSyJvRt9M38um1kqSQJOi2UD9AQA6qWn2bDsxBNaVoaiQHgi4kAgDme
423hSi2mr0FyXnvWJgAxGoaHV2MnPig1jMrKKbXIKj6Vu+iRTgID35meOhc6x23eG0oJPXVFYulk
Eg1v5FC2xK/2T7jWGcMt5JUtLiAWSVVVckblI2Lx6O6xL9BZfXteuZCbt8DHgHXtTyoJMZoCQQue
aWhu/kMNsDWyYq33bmXi+DeUFvqJpge6fCTHMEXQN0E8ZWSKb45bZNtvD4sP/P4Z11w0RQYQGUue
AUWBUmSda5FyTCPP6YI7pbJAnet4Uw7f+8cIXSo2lgIWvBW7c27x7Ohd2Z1jt7NtSuo+M1IKuygm
THcENXqIUISAplD8ko71ff+21ujL45b/sYn2NBTVQIJ2VSPWxD4ppDhQjv1op9ueMKjbGmb9hSsL
3AHS0fi1ZnJxKVWIT+CpBD44nsqvRieV2kaxckRulSZMVK1MY+Gf8Tl6GaK1pZz9x9WU4lUItlcE
vfIVV29Y06SFCOmx/QviwG23FVzFHV7j59hBO9rt9Vsc2H9sgUftcvn6rp203sgwlRpDi4D0TBCQ
Pvt/cot+3rbE3U//LNqZJc5rCj6UYvQelig1tc4B+ePfokTYsLYhucfClR35ckSxWhE5nu0ITDyG
v2k0i5OAtbMz49O4rV7qT33X64y83B7e2kRyOfi6Ej06Kaly7FIzCjO7VL5TSJOCMCC4EyLEOW//
O3vcCz5AM0vhJRgmGNuRyRALR69YfIoeq71w+t+Z4o64GBpJOUTYj8JT/AheJ9sDE/zzKLI1nuO1
OZxvhzNf4gmdKPlN/jMm+iq9geY4DIEzkXxTUlY2/vU9AG0CUGH/qD4gWuI2ftBPcQKyZeM4NBS4
EpElSWHLxX2CxloBavV+ubYxrz0laHqRBAAbwfwy/8lOnI0uLqOCooXXO2oBpIerxi49ussk8COO
rZXh3KGBJ646JkQxJIxPLbRsRkFdo4+6Ph6XX8Edj0KIWj+fUu+oy99jvMkz4FRXorE1E9xREGSQ
7whj4h1bVXaiZId3Vq+uYbUWjSB/BeJvxGJgIrjcK5JhjIgvO+9Y+zXrilNT3rXGSofA9X5EMxr+
A9OligQE7xxVbRQguTMFLo332rt0Xyi2GP2pjfsEiJm6WkkGcmElHNelNc5BjjlE7tAmFLi+4htm
m2YSE2q1Mm8fZr67B2Yo6uMEAgUg1Ecq7GrjB2lU6GHkNlO2S/OnUEV52MwThmeVFRWveIYz6GjY
xsSqadcraMTTCwam9fuoK+yIdLY3rjHIzYt1eeNdfhM39FIuhCZGAsSNVGNfZk9Kb+z85KHL1nY/
XyX/GT0UR0FuANZsdP5w2yZpZ/I4AIldGjZWqb8VGaSiEWT6gWU8iCxw5ZAN34a24kJ5zpzZLoRo
0ZoAij501l+9GaYQ8i55m7gtmDpRrLBRMs2syPE3vi1Zgl1b1EJDF6s2KSq3aJbdECg6Nc6L9Ieu
pEH5rrOrb+FcwGREDfhCusRNZNYFJ+DBwgaAYqVjWXvopE8pzszsj6JtIqqbFIoEY8OEZIsmQFl4
b6A0/ztMLdoeBMHuS6ZFb0n2lAaWFEXMv69KKyrvR40lv5VqFyN9IL4Zq8qx12cFGgOIACGHCWH0
K5hCNMWjXFYkccsk/wM2YARGw9Ptg3LtYC5NcHsyKEC20iR64vrox8y73UAsZM1u21jajhfj4JZC
1Tsf1JwwAvAIlJ6mhomRPWRb5TjZhma2DZMLe1wL+taGxjlopQu1UR5hFSKOsXioQ1uWV55ZfK59
3mSQcZp5itEsgKQt52bE3vc1r65zV6hKp9ZPUvWkxq3ZozE1G61E2xlgUO7reBO0K6avA81Ly9zC
ef3QKlPe5G5Kn34reWXTxJy3b7+myLbw5rq0xK1ebcgkK/w2d4vY0SXLp3YZofuB9XTTHEfWBysh
xOLIoP1KKSA6syu5vPMKJU0jo8kxMvWX0CDFpCP/WfxCjpCF8lqAtOCTQabxX2OcpxQHNQ2ltMDg
2s6Monul/dDzTQXetpUzMM8S5/xhCB2/EG5C6YJ3yXpUTlXcYr2CvjRraUeCPYJ2HfAAITpK3tNA
TmjYCuZDuOIJlxeQIskiQ10W3TNcasOYslbKhTJ3vWlXBYIFOR2RVTmQqi+6eKq8uyFauQj4Wth8
LtDZAE5pVFchNMPnxcAJWvQ0IIUbfkxOdvoUzP6kQr7QpvD78sFst8mLvq4gch3uXpqdt9ZZ8CnW
IUVyWC/csf1Qv9MOrVlegvjCrgUAgrekt70vOdqo9Njfj7Hx0lFzGH7p0Mgmvn17wfni+dUUcLPe
DD4S+kQpXGErmooTOfGLDE7t4QC1jMRsImiqTCaIauwKdBI9G1GUgZKonb+pq7rC1xHe5bTM/342
LdNYoD2xwGpEuwmMsegCQY7LzLYAhL4bx/Iu2v4FMlI4UVva3Z6FxQVB8XVm8AaeXeQmIZJLKupZ
Vrh5kZujhtfp6Jvx4EQykkMQsgS1wL8wSGZVPRAKAA3EGezHxg+QNi7cWnsHsb4p9sfI8y3UN+oc
rUZr3b0L7gOc13jrQAUdaWkew1/qk+CNrVy46Ri4sZdtBK9kOd7GrbEW0c5XCedANBUOcZZZQI7m
CmCqiKkUVmE508J4VrxBcoa9+PfySkPLUgx3boePnH2iBNIUwU7nJM/N8wSWf4lF94JdWh3kxgUb
wdwR1QHLcwbzY2T+U2DTbYpGfihUPhm7NXWNhSAI32NAGVVTqI7+hcvNK5IsgvNKS7cqIjPPI7Ov
V6Z2yQIePhAegotUrpTh5KKNBk3JSrcOU+kw6DSwIx1l19s7kweA/jgE9HLOmmyzkhOvLWPkRSdV
ZVO6xU4252boeCvaqq0dBnbnm2Q72cljYb70c0dWYq7l9pYH+V/r3EWXGwKq/nIL67Su0BtSSCc5
CMcVr/dTf+F36fkgudVStT6t2gqDlPfZs/AebvG8E1lkgXhevaNOCAXdXyvv18WRyTLmV8cOQaf/
5Qapsg4CpiiyuvEExqj0gKrlilPhqxT/LN2ZCS4k0XytpE08lK6xlffRF4jcvF/Equz6TrK9A4Ey
6xpwavEGBafjf0bFrddUS2qY1xhVsNO+lHdM6GtkVZ/ZIdyhNm3so0fqBPasyHh7my5FC0j/ooUD
+V8yZ58vpzP0o7AODJx/LcuZUptIFnmWCAWuTeYfJbwSaFSuHMD/j03wTGtArFKJD/m0DJo9MdLP
bgM5dNl2TgkoVfdrNFfLc0oQpWN8hoEK2uXQkgGYfGXsS5DEk028TRzBRiQUeGZ9p0DepD0of2bG
/r/RmiD90gtIg9v+f5Z/JuDsBq5A2ZZKEyxr94NVgUhJe0TXw/1kfhhWe9BX1nDejheHUAWrIVSM
ocuDCAz5v8txakXeFjUIdVxgg3Kz0oN2SyDmbVd4iVm3twvP1gYF20tb3IUbeJIRZX5cuunwnEZ/
vsffAbS5LaE5jIbPqHpfo1RSPHigYmmY1txHv/Hn+FkN++7F39Wjk/jy2nZaGz+3zn3V+lJJ8U1E
eQcJsaTvAulJCH6VU2CKAYt3XbyJwAwITOm4mXpTl1Z8/fW78GJWkLy7XAHFUAZdVvAFTf/X23re
3xSKbOX9pPRWPTlQ7s6nV6lco7Sf1/Vi3eesC8qiQJgiFEGXPGe1EJuwI23rojfELshDJ+1lPTMT
KBg3/p/bC381x1BH03Ety3AS0GPgSR9DXWnLkpDKLdPkvYh9Jyugf9G2r7fNzG6OGxLK6iD3gJYv
HoN8vT8btF5LIP7u1qNv58pTCNBqn6Mktga5WBrPuSHO38Y1pjZtYQi9Qs9RXpg0NY6Tmq9M28J4
AOiYk2MztwUkmS+XSFfrAi1AIcZTuAXES2nwohdObqyVmBe2AjYC4gwEuUgf815cClXwLfdj5Y6v
asJUszqVqt0azu3VWZi0Cyvc4S9I39FcnSpXFzOzjk6hPSFnfNvG9VnSsKdBZ4p0oghBeF4DCbw+
BboTotqViADYb1cq4PqUqs7Cu8bKI42Yce3FZtHFpWnIfsmGWojtronXqsBLc0pwwICXmX8jnFsR
067qC00pXVHvWKKpGzH8itXM9PQQWPi1JO61Z8W4cWWA1whgJzQgclslyqJeTqhfuVPxa/K/8lJG
jdtSZBTaUINW+nwrFKckD16GwjF+942/aUAdJ7mBuNXkzkQtgugtej1BuXRvDKAluL0uPHsechnz
9yE9CeZgFJn4rRxXcZeJPS3dtjK2TZaZ5CtQZhmN39I+qs34udBZoGwFcZ/EoUOVXTEc60DfUM8e
1WMFJdjk9fYnqdfOAogKpEpBfAFyKipfHq62neJmoDpi3LF8K43QbGJ1Jdhc2PG6jKYs1EoUA8po
3B4AmioYsr5s3EKaLDncDwCCxWTFSSxsNGClKcgzIKY0n+HLcYRtrZdTXDduHu+l6W9pGFYUGaYc
TExXkpXs7IJHujDGneEk9yWSkapxtYqacnsfFF9d8R2S37fXZv4xnCPHmuBaUlTUd3BDXY4JFZah
q4K8dUnzKaCbjRqA3vgQlpOPsviioRRz2971cwuPAXCQII2ooCKBDXFpUOn9QlFJ37oB3ShNhPqD
n1pa/d40MlMMt96hXyzU7fErfxYP8S5/BkmBEe+xU11yqNXt7c+53jcqkm8IPKFyIqE3dt66ZwFg
kiajkKhh66bZqSHfNL2L9HzlRC7ZQHoROlzADqKWx23/QM0TAbwrrVuhpzOEUF+OPFP3P807Ywhz
vgOLOKP5eQBmkYmkjtqidSenwfsA5IHgagQf6dpz+Xq/XNqZB3s2YYCba+iHhh06Insm2jTaROmm
m6AQs3Kkr73GbAlnGm9ztKH8bKQzS4HSqwWKRa3bKiQwG2m4l8EHu7I2C8NBKlsSES6DoQwM3ZfD
qUvfnwAc6NzMcmITqWamrqR55/18ecAgtnFmgVv9lpRGhCbmzkWLCyj5IDm3o87DWr6ch7PD60Oj
eWYTEOVZKJB3gKFu5FWrRJ2bqOmxfyY9IvhmZ1SAKoYvafAwtcW7OKS7sfb2CcQ/wfs4qE5NVBOK
9/5zgPZg4P+TY56ZSvmUh/kdmRIHmCbBe7x95BbWFV+qI0CVoflzBW+lYyvhcVJ2rkdrYdckXWh3
9fh92wgPufm/8/FfK9zCFlU1VMVYd246HVsfsstmEuB+Vj+Ck5oOpnbv90CnGvlpELPX4i8JnGiy
fTlZ8S8Lg/1RUIKEB7oEpB+y5bNN3OXEK2hWjy5ao5nRtaDwvz1QnuRhHigswKciogSdGN+v1WVK
LxZpNyIhAZy78h4/Rs/t63DXnECbsiFWAhrR8EQDK5jseiezP8S+/QXziec2uCYiaEbbL8JAwJwu
j5AQxH0s1PLo1tCXIGlgSvkhqRvrtpXr6xDDBCxTBWIIV+9PVHY2kSTJ03wavNGVsmFLQBqhgaci
y97ktYTcdYsCJlTGWOa2Dog/q/OSnlnqm4yITV1N7mhO1rBTDsWTD/bhweytzB4PQBiffPNvtJme
bo9waR7P7c7/fmY3TMM2E4Vyct+t09rLe97t/Bqd/+x5ds9+tipHjQwkyeQaTN18docG3Haa+RA7
a12nC9Hx5exxMdJY6QLoGGBpND/TTWTlR7pTd9l22tTvtfVRb8eN4BAXWWloT1aWZ+crJ27hQCAs
B8AW1QbAvuBgLsc60UnPyj6X3WHsYxP9/cwT3iIxZOq3JtqQQUHx0tQ90GQ/5vJrVTt5FThx1t+H
HrjkkaQsyLTt8rtptOU1XbXr6wY9WLNOIKoTeGb+vKnO1qEKQLwk+xLa/9Geb+YTQGCTTIJtMhQg
ZFFT4ghEbFGGV8jm9u5atowYGewFoGPjcxA6zZGhRfLSrdBj0qP3IqMpE4eNv8vr9xAK1LfNXfs9
NLgoEKhDrw9if94rUV2MhCmKVDesyFETCgdENysRz0IkCZYNEek0BORU0xRuq0mjnqKmaKhuE9jF
KfJQtd1NlNFN+p246V3hygKLZdbfVamlqE4D8UDpJDmhJZndaibx2j9dfgy36yIP+p+xR1V3fBBB
SkAOEqivEIWFZjjs6nZLIZf8PL1Crm1strJjtLvbE36dRIWIE9qqUIUSZ2wAn27PadmP4JRQ3VIV
0PBpKtIDMDd69lJEMiPtPgmOcruP6V6TmD5RkyZOpH2CW6r/vP0l15Wqny/B1QsdF6Sr+ayxoJV6
SSYAKPUvmqDrm6nNY+zfC2Z40sL7FFwkwiYtj+VB3gd71Y0eyH21Tx6nb8mzZSa/SfoWrVfGVqEm
aICmlYvkOh4D45JGUQQ3cCmD+vPSPcRVLedFhK8bm68W9JeN8ZAqf/+q0I8uBTzL327PxnWNArNx
bo977whgjutJCntDt9H3/Z1rQCbg5cN9+rMyMGW+aC+dPCyBTwhzjhb8qy4vP01mMaZYc5V7iP1S
IDROw+T4j4C6aQ5Qr8mmp6wfHtHfV+XMP5SvhuTIx+7X9FvvjoIzqbbcOJP+oJFtJgxmAVnp0hE2
obomqHF91V1+KRcyNHHVdDpJNTTJdIyU0ISf9pq61uxwfenBCrIhaO2GmwD09XKl5UAafL3uNdcb
zbiamKHiFfEYAk02BBVTA6aqgLDEsbMWEV1DBOY1R4wLfi9phhxzlg0Au8dU6DQ3LL+0gzCLh1pZ
bXUg2hy3TXg/oim8FR+ncGXIi/N6ZpcLXbTRk1qtbjR4vtcqfM6w4sW/Wjs6Y3J0OgedXMKganph
jPNJc9uwcSc93na02SjasPL6m5331WY+M8PF7ygWBsQYBs3VEm2j9Qkx9bH4qpCUTYwutcOkLVau
rIUbcr6okDPH2slIbF9uFyktPajZipqbFL/iCoz/Th1rj4Cqs14It8Eg2Lc9w9IIoc4EyObMyQr5
4kt7OYl1ZfKJ5vZDxlT/TZP7TeQ9ZYBNDlW6Mril+3huuEUKDsEzRGIvjaUhsKmga9Vc8EwSJkxg
LcqzTF9xQQvRH5paf8i+US7E6467koNW0ABnllWXgFwso2Bxjh/T5FXVgMlRbYKNMtgGBOLsHrz/
OripPuPMKY0Zww3InKH8itBs1YBzsk3t1YTCYsBAqAS+OTySgabhJkFrw6mVY6K6WZTsm5IyiDZb
AtYXAI2AyAyoY1MD35znebk5fUC8ALjTmTReUZ59Y1tobwZUvZ8g4d21d0m4lhq7LtLDbQD4OlOV
z/g+vhOhGqdG6SmucPAfMk0xZWj8VvXWs8CU+eFZaI1utcfwBCVbaxRf6jUU1+KGPDPPTc+gImGH
7Y7gdAAoswnASR1GZWnVPgBkmE30RhijsnIKljYmOs8hOqejeQZ90ZcbExyUeq+PuLQ8ua43SHBF
4L2EjuDKWZu/nXcn0MbCvY9XJNrqOXeiFwoAwb2CWPEZEb5tq+zRMO8efeb8NpjztQnZUTSh6+zo
rmCZtn23f7O/2cfdx8tTewDX9J8ALPVPYNT6td0+bLfvz38fnsAbaB0s330/7D3z8LDWMrW0HOef
zF2SBe27ph6xW5upMYfoRR8PvV46nXQvoV3j9vwsRinnxrgby0v9qaajqroKWuyLao+GR1l/UTNH
+hRKR1Xt9EXZ07uoOHggYr9tfOnWOrfN3Vqz3nUdZVgbJfmlInnZVxZQ7Ldt/Gh73toAnHf3PbEo
mkFX3QO4FgdnZuwBgRpomGQQneqznpMd2wOjFhR2fOD69/UdnseQHLfWnshLASjVwWGGZnxkhPlT
HqutoiQx7hl//J0P226+p33WTPdhfRA1p8rSlfldOmKoiYDXCt4fARG398uGlsLMmeCWnsg0QKiC
lRrCz9uCn1wkaeG7JLww8Aa5PMToKMjQxpUQ14G+obl7ntg3sVT2pdu6+e1Z36fQLC3C7AhdHE9b
fZe8v6YMihmPf9aAcEvn/PxLOB9Gx0GVp24eq3YYXU/p8QL7jUaIle30s0i3RsxddOBnCMZMx4hT
Nu7B3/luQDfgs2YGq+7eP53nHbW+fzRuLMM8ffXvEGliBUOCGax4zsdM4xU7D4ccEpqvrblGG7d0
oEB4KUF8BGTSSLReLsdUBjQLixbcEWDsaMd9p2zztFvZVYszfWaEmwFBayrICNXEHeArKDosQYXS
glE0/7h9chd375kd7oKodWSLmwaDaf0B4lt6DaBIGY8r8dHylAHrPl9EQAzMX3GWmBErmhlTNxAX
PEJ4KNx141YCv8ftoSxFmAaWBH3XOvIiqnxpBMQgnR9kGXFHipbJV2ASihd9AFIUyYn887atxeU5
s8U5dFkEd1QVpcT1jcP0JUZWUVamVK8FzUvODIStPyVn3N4/GhBn8yZ1bV+RoCRuATLvSNnVtWiO
QWkNwwOCqQHFRMN4vD2yhXsR64TnLa5xA/0H3O6mYGX2i0QhrqGN44FKQWk3obSZCnKskSUCE0+4
YnFhC0IsFvrYKigR5n7iy3UzRhWCHAKcilKB1yhChqern28PamG5LkxwWQI9zGUQRsCfSLHKFLT1
qkibTE6armnGLGx0HXgDPALE+X+D2+jJFPpNLMFQWf5BZ0gAtPw4rGAJ12zM/362KaZG1H29go0m
/o2xtPpWGlbaoRfnC8lMVUOiQ0PwdmnCIGOXNCO295CQDPwe4zMheOKrAji+YsA4bq/O0pYD2AuN
exr4MPB0uLQm+1kK2fCeuIKcB3YX5OCsnmjMvDoAdCoNg02bBysH+Ef/nLtikCbWddDGASuJ5bo0
2hZe0EqpiCGCIPqog6v5Ndq8VlYP6ccSQhqlee8zCE9uHk+nXydqPbIRmnF3EjTjzJ7JYADs2Vrs
sjgRZ9/ETUQqoKkQXA/YPUbz3IQDNWPaQpoBhRgIKrNOK1R2e+qX9tL5LMiXsxBVYEEBGo5ALepJ
qR4jeZeEKxXaRRNwJ6ACwrnAGl+a6LMhBaOQRFx1uu/9pwkwqp6unO8lF4IGs//Y4JyW4YNIPWxU
+Mmp/xqk5kvIa/v2TJF5Kq42zJkN7kw0ili1yOQDUrEf96+1jTe12WDv4DWNXzGr3qEP1e7fFVY5
CIKfv3NTmDcWqFwZwAu5+fi9e8Tx2REAgkIT2jSQm/QCNuCvMykpqKoQw7x1JqSRRLbVrId/s72I
goQI6CfQjMKf6q5Wx2HMdSy25quO7Cegk0rz92IkO7mV03sCzJS1MmsLk4acKcSf0PgHEjRu0hCn
x1KvJ7qr6S9jssMLKIdil5zH//MAA3B/fVZXB64fJOeXmywd27GvpFBHGAMIg5gpuZV0qL73Ne1X
jszSIf2vKRRLL00lmVaVmiZgP9fVU6R2r+ogv+mh1DDQoWtmAC1Z5/Yk8qpGKELPEBB00qDD6yfn
eWnSTyhshqnuvjcQDK7woHpFOsdKzAjvLKC9zOS+ZuDTchqL2r35LtvQxibVFsWA21+ydJYRXEFn
HVnfa2BTpmnlkKiV7hrCXiAPovhtIPa5bWNxftGWQgDhRiTHS0UIeqyNnZ/rbhlMkYka2Al68kjN
aMgpK6cp2tw2tzgkqPyg5j1rU/H82mhcmuTQa3QXdHBMAx4tpx/N9HLbiLx0oaJqijw5gDBoIOQ8
uz4GqhCOre5WUPUJ+kMP1izc2+PfoTmJCeuoY1CAI8VTSZChUzdg7Eu8QzbVLNuGwuPQxQx1DjYI
Phu9/ugHIE+CqFd7Etdaj69RCfNmwyFC2yka/oAau9xs/dBUddWMuusFKVrFFSdoDj0eev5ObixN
MgngGWYtG/9iHXQsgjpjvVBv5Fx41SsUrB2K7ko9FKh1vXkQwNC28ZBsXKls/lQmeE9+bmregWcB
VNUDJyBEMNWanTPgl4Zi+Qg+f6QrAFFCF9ljthsgA20gErhHGDCw2PRB/D4Bu5iwk7/59m12F2IW
WGCYwf7hoTWNfxHl6Wj7QEcneo9E/tpEAj3TEjCIuOFEnhEEPZNKL01vkMWV8/YTXl1NB4J9yLKg
exQSgZfTEUCYDVSOBnw0bqpkF7POkpzRrtk9ylhbyboP2XfHvhJ2l+8KkLyBJAJVX8mGr2MY+O2T
8vO+uPU13MtKmimrCx9fk5CRqa1lgOvzj9BvtGbjZQeSulFQmwpBzs4APgfCSmi/h/xKvRtzW+1l
sMwODkiWoLKEtmzhYCg79C1bBTmM9VaJDjTCczo2myYGQfC7FOzTIWRtfF+3Ti2AGhivX5NQJroh
VM3UtLZ6ArEHf6cVo0m6tcFiZm+NdQ5rzjaiEIERfBp0eIUOYEMQ9QK6eXs6l/wOSsWoV89vOuRn
Ly3UcVzgjPvU1YdTM4GzM3ymChgQ25UrailjA9AWSN3n5iE0YHBnCkULPwwyLFuFc5Ozd3AyWTpi
I9TkGG4l0GIYwP4RE5vpEYIV9vcXZV9fKiM/igqNbYpfc/gzMmo/xBYyEcyKzLUCykKGAFowUNGY
1XqIQriXZlfKja4EEXUV/0McP7KhBqPZR5l9GFppqzRduS2vyTjgSs/tcVFJVA6l0hSwp9NP0T96
ilNCMK/uXT3ArV2UTCzNtGdqYhmHMOpNY3C8bBcgKCTjQyPH4KEZzESylVHBBoQoPLrukTVNn+rS
SqRfo2RO0BpMBVaUj0n3Srun2GPaFG9jYQ1ZsXgtzPM2gzjQE8K3cg5tn/ulllI32dHhlwdOvQDF
pp267SCerrrDSq11KWWun9vjvZIeEyMoYa8DVeqUp2+a8Sa2gUnutdz0jYeCwlODHGEKbRI/gL7Q
06aVSI8XTPiJu86/gfdFAYgKZjSCO3j3YmB62RNoxlkInRnJMowN0B+y+oAIxlR0Z0pBdDrYuvgh
htVjFUDXyWPSKmp33jK8y0DdFtRIKBehEZm7JhsxEKswxpbqsf6uUiIDlH8VhUnIPvG3ZbTiPxZg
KHOdHSVURO+QQZS5LVxCIkPI/YK6UINQals7aeg9c/3hV2k2ac0m8H/ku9s+a6mQeG6Tr4Ejy154
xM8x7eiABoWPE5jDVrBB3sNOlL1l8BOgQ7MgcOkCiG2lK7Xxa9giju3ZmPl8xEjKOqhn+9rgNDU5
dMWAzssOankWqTfBWJv/h7TzWo4bW7r0EyEC3twCZWmqSIqSSN0gWg7eezz9fODMnL8KxBTi9ES3
WtFSBBPb5c6duXKtujpDlJuk96q8qbK1xtDJV35e4//M+QcS5eJaaHovrLUO+4WV3ynCm6k4hngU
FfonfX9ljy/uJyJfJMKoD1JduL4gQtXXBtMtOdaDZMMe5VjVJiYiDY17QX+SlcKJ1opFy67kwubs
2oO4GppVgLsnRdmq+85Ar5rJpRAM8sHW6+/5V8n9e3tPLUX51N55HsIoRF/EbJimFhYwx3bmKdDE
TZ2+iaBxsuj1tpHFdSNXC1cx7JWAHK7ncigbSc1K0ziFYeIE8sHt4o3hbmu1coQ1Yc2Pl/OnTcIe
gTGdDB2v3mtjutCCV69wBHR/b8JjeBSRRedA2p6tUiXy7FeLe9iHBYoq3LgR7J9UwQ76w1P20G3e
J4yUayfHh6+d/Tt2UkI5yFGoosi7r79vz8riDuMtR+KBifn0XvYFXa7SDkeu+enJdNnBQ3QfNRte
Ibto6H9EZQGF+9tto0s3PbIkoIyBg4LImIUjopQ11MMxalaKnUZEIw/JvrGgXsuISaSV593i7rqw
NluLoi6jsNDY0DouMZd/qvLvgdfa7SEtviGJJ2hvRM2UfTzbw4OVRKks+Lh+4VvSVHas/2yrY9O9
et5bXB/i2m4A9okBt9FjmJ4S6dBrBuQfGViQn6H1OExEAQ00VEO+LZX8e+3V+zLY5+Y+7w63v3Xh
JBAhwPoD2zgcKB/J1wsPFqnK6HfQw5+8aoA5/111X+gctKPuqQzXCK8WehGA4wEnB5xHacmav5Qi
yxgyK55cGIE+cUlx8P39aByGUrVDpF5Twx7raBORpGvtfuQPZSiBX7Vu5fgv+rUJGwhnmUSSba4X
7EljXeRCa54kb+tr2yzbJy9N6WgkFnyg0dJLtXY9L23zS4uzaMBIVC8M/cmtBbzVvVF499Jom7k1
PV6/yqh76whJbi/tmsnZyWrcrAnjAZNDFG1Hlbi+fu3jc0aXshd3W1XQVjr11gxOf3+xlxKGN1Zt
Pxm8c++SKniI3N+F94JYwyYN2sPt4S15q0kiEcfKnfipUqk1slKVZHBOCUIlQnkvmYdOsHVQjBDo
mm+NsBJgLeb26MCeWNSmpr2POPhieF3ZpaAnwKnJQGTMu55Xk3fIn5QdzIH2D3Vb2PrdVJOQ7NcI
8qTWfq2c0eDpu03jlaWddsvsSjFJUVkMm/5WCFuuZ1ry2gHBcfLDbOSt4f2U8+pQG6addWvcTEv+
4dLSbE1jIY/h2sBS7P6oxdKe3kKS2WziiOyYsLKki8NS0Wmle4/Lfz7DXut7qBr7xoniExFUuFNl
ZFr0zJHEtdzwB9Dp0xR+tGiAP6GkOd0UF6sZ5e3oFUVgTOiTIDzSCDAaRz37NW5a4T3qt5Gfb6Kv
KDLUPwfpIagGBx4I4DDNUelfB30vR2sVySWvhJ4i0DdySTjlOTariKwyFRKSx0mH1u74tZReVHPr
6z9yITka2ZPiZd8U5fvtY7S4wBdGZ6+3iNqC3qcYbfG5Qv8H5OKmzv409IlQv1y5Gae46tOkcyFS
cOXGJ3N8PemioOhpgLLGSQwS2YljEIRCXKxxfixuowsrs9PRjEEstmNOQk66GxIqcVSDWrrgO7S8
hzXAxNK7C14Y7rVJfhOk5+yy7xTIALm6SYO91eLm54iKtwvpTvhgvnjf4hWE0eLQmDrOCC98NAGu
J3CUijBOw4q0fvhu1jhx9WdVfZeFNVDL0kLpRGQAZ6Ze6E8BshHESpsMxqk3X4PxZNYroebSrpsQ
th/xMIrzs3GURuvWdEcYJ7iYba147yGBsNJvBdI/nfbP7R0+uaj5pqPPZpouWnE+tcQXSheGIW1u
dIRuR7m0M/lLPFKDea5IX6955qX0GtDR/1jTZ0Un6iGxDH7aOKWVeVSyRzGDWSp8L4WjlP7jQ6rl
OqWGZ/Pj+zD2N3kpwfEz3vVxuUWQ3R6j732FXnx1NP1vRp/YrnV2u2c/Q0DFEWC770lyB/cRaini
cWoDHqs7eCeOcJ2bLQf3hRZh2EHsVKBzJH2AxLoZbCF5MbzAlofN7ZlduIKvxjrLWUL97AaQXxin
SvZfunpv6oIDJJ5OqntafrpjLa2VnJb2JdKc9HmSusSPzGa3I3pE8oq1TIzQCVPx0RTy4+1BLR0x
hBtomONUk0iZBn1xMVhu0wzQVBqnKFNVu41lyzEUiADEhIxS7nnGyqWnTA7i0/60KLyiNADR5xwN
ZYh+lDS1a5we3zR7A9YFKOa3KcP/9uPxZ7j5iSq3/cZ/PZuStDPl9VX+2eux0369PfSFlk8CdHqm
eIxReIbX+3rsvt/RbS7zKWq/VRo7MTaJfh/5B705iuOx7SOnO9UVTN93ImC30efdsiN2hyWxXqPv
WAKBXz0WZt9imYHiSWZhnoTioNfBQSi2Oo+T4SWD3dXak+9Iw7+u4pS8r/5AJjKsVaqXsktXXzC7
RwqpR6hr4Lnixz8yY1dVzbEN4IvTdoZmt93z1Psx/snjyE6yY7+Gxlh6RdKJb9IfSfqQDTmLUMwm
boWsrU3IsOlnLuVdk4xfVHA3dfwlVM6y+4hCvBf+qpO/mvIadsfh1wgLu0a1MXwXg8Hpc1tSKruU
kYolMJTk3/V78qVf02leetZR+6LkTWlK1AFbXu+aRhXQ0yoq8+Rab7xjvcTdtLQammn5qA2JY6qR
bYX3Se34T4qVOrl7GMYN/TMbaW3OFtyDBceAQY2Y8InCwfWXtJ6UBHkn8fAeoSJJ7+I1vYel2x4L
/GTIECwYgGe70veULNcrRGFrc9+gSnsQ6mdJe5z4ZIrnXFftoroP1hggppWeeYgro7ON2DVBVbip
ap6s9FWzfk6FrlrZrZz9BTdkTckwiKxQUwKVeT137JI2NzOBTIAYAlJOYJ5XE7UAnZB9TXFPTuv3
4a4HdEzNtw8P0DSWj2LYmM+6Iei2lFv/IruKMwK+y4IacGDM3h6VXKSJVLOatfAoFXv3SdDuY1L4
ycvtoS8ECOQBgTQaZAOgM5pNb1UXoVpETG9EUkgk7pej+6Y6ULLwiOb8tezD0mpempsNa5Cywa1Q
r4L8/rGW/8mDRw067v+/Ic2OpCVEeTMODClsyP4j+JXvpFKx5WJrPIT/It6mwZxlkpSJZ0mc7RxT
ruOoUTPrlNBOHEmvSkOBUHhr5LUNsdRPeGVp5hJV6K2yKE1hx5Hz7zE9QANKpqW6r9yd0VX3mWUb
xT9Vw1NuU6+BlhfdHMpDBu6YTA4YuesDImVKZTVBYZ3kvTruo+gpRjzAbRxFPkeSRWXvqDUvtXWX
K68CjL7hV4VG6zW9z8m/zF3B5ODIW8siZKKzhVUHVQkqrbJOLT39NYQeo0aZvPScylzJ5iyE6AAN
AHtqRM0w+s4spZkc1OEoWDQkpRvNexiSxq7DoxQ8m92327t16UT8j6lPbIQpSgi91XruKRHvKheC
AlrGAQbcNrIQ3ODXZLKO9GvSGz4H1WVuEA5CyOYJ4i+FtkljR2vepIoHQfDodccYJEJw7JIfhgBk
p9ha8CI2e/BvtXAwViAjn1eRFIdElMVvXCTzREcM0K5udU5MnIvvmVS8AXJBjcbodrFSrT26F/IK
dHjT/0uyc9IZ/khsXUS0YiGBuOwkVlLSHNil8nJKumqE6GaQO0O8E201396e7c9Lik1abXhBom8s
f2A0L2x2Ebn+vg7dU01k6NW7BmnYbgUetDywCyOz676q5UEMTN89VfHfMHyxdmlqQ5ipI2f8S1DE
TTquvYs/XxVoKaBqA3MERQtzPpU00g+iSwnl5CtAcN33LNBPpafuW/93nD6AS/nvZ3FaNeifgBN+
omBp1dyH9CG0TiJ9msN4VxzFIlwrok5vpmuXwpgujMycaqXAglAqvnVStWYrKQ8ZKg2GReuXvE/D
5976rru/ByFfOfMLkRRmuS90FJJJZs6LJCn3cRWNnIEuPWVyeOci6oYmhl0emwkmZOw6v92XXrBZ
xSAvPC2uTc8uLCvJassUSutUUsbso6/PPXp1h36DIpQb7tON+duqIQ5od0a2FbTX22v6/xg4aWSA
AYx77ocMFRGA2J/mW0obO+3+hCCaHhX5kI7cZiPJTkfxvK/VqK7spgViBLJUEpBQFWZAbupZ1kXX
8roMUi4P5GNeXiEoAuv8y3B0VG8Ep6ciicjd1rN/jDb/Swp7X75shntrA9YKtUQg7rvbU7F0mi6/
Z3Z+wyJR0Mnme/SvWgf9p+fI+rYl+SnJ7+oqH840uvk+V2GshqMeQAZx7vX97QXAz3Sz5jCZ6CwE
PIgCbV+Ib51r7crSR7Z456o4K8l0Spd6FLq8yqPRjzzvtMpBHFpsfovlzojJHUF3We2NNdqCad99
/kIokenLRZRCnK6NC6dpSkrk6f5onVDCfvIFH2nj0nu5Peefr3X2gIL3hasfaPBcoTKT4rrqBi4D
C2rpCqaPsH+pMqRoeduuEh0vLjCVxalGQzekMQuZaPjPTBRoOGiV4kTSkRehB6DWNDO7klM7pJ9b
Ec5itA+E3hbk3jH1fZaPtExF28o0bNV89RBdvj0DC5cvXWeKBS0SzaDAWK9nWY1LXzUCl+sQmJt2
75JYk1C+qOqV47ZmZ/asaOSyGguRAEpo1McqSA+0Cd6pPN3Clb6NNUOzB0VQ+tDPlhga+q1m2XWy
931nDWuzuDcvZm0WDgZSluRWxV2rt9E/ph+B8UGf5fbKLF7oF0ujzdJ7Kk8WSPIZyeg6Lig7de+x
b77+MsKN1zwNxu62vQWaBg6DSRMCvxESzvFDmhGKsTQk7imyhS8iwEf/td9M4IxXKNBrsmzGXoch
7MG4O7UQ1dy2vnQSYaybuppU2FE+wFUXpz1We3XC6bknQ/PtlNiPrlEl/S5WYJXblTaxpXDs0tbM
09I/LwltkhKOdXtD/VEkz4W2YmLprE/8dwbxHniCOXA+qNzYpRLinpCsN6ACDiW76e9d5Sgpd/ra
yk27be4paVbBEpUXxLpnu1EvUpqhxgpYWSI+EJw4dK5sBF/4o5MIL035Qe5+ld3Ki2jF6JwitkbS
O9eH3D01QwpqmbSodV+KvPxgx67HmA5oA4y57K8FnYt2ET4kPwydOf1A1w7L5UhkUVm6AIjUuzrn
gNvj4LjSprrT1t6XixvlwtbskmzUNE9CkYn10r959Gqqvwvh3wSc1Hf/M56ZA07cyhPUkPFoOrDe
O/lYbtFe6ocfYfQI+WTmaSsefyFvwLPvwuLMFStKDS2ojEXd7c9t/aiCbRFNj2rKo5e95OSUodjV
pYe+S3al7B9uH/SFRPJkHgYweMAnuMlst2aJno9DgnmTSpQt6dsh+ZlL/yjes5V/kZKDVSu2qNhx
dBcNyib9Fzf+hfUPp3vhZ8ZxQoHktQsaSbILQEZabxyMbpOgAayv3HlLtwRs+/wLWQVx1myrhqWa
RpLHs4/SFgoG/v72TC6eBHrg6SBEYh7M0vVJGHAEWqPhxgKiOceoq00faIaTte6+bbf9W505yDyt
GF1I/LB804+mxYMpmQcMVVdYZp5I7J6gdjK4RMFHCYd+3MSIRqnFW23uct8JvB8BnWW7MHOK4nsj
rUqGLs7txWfMNrFIjTnSOz4jahQ0nOxG/zLmW2877LR9v4HpzgV7AtVfwawIK3toybkbdLaRrFDN
KZK7nvjKDLw+C3DuQ3ioo3e0rcAY23lc2pXkZNoaU8fiiflQITKmWJic37W90DdglxdZaKAbTq8n
X1v1WFiO6upOlj7UdeCIsPSWYrTNqcWIEGs2/+I6m5rcZdovIV2eQ5vTfAhFYcTZ0zTpSOHOyve0
prjFRpYfzHzlZlnyupfGZnGyKbdNp0mTsfHr1MFVPiIT9m+c4KUR+XpOzXgcvETAtRNuuGW5ieQf
sQIZt/Q9cBNH6rxDQoOx3XTjLk83aR+vnaNp0eaXNpuH+RSRZYF78/oD3EapYj8x3FNI7jJWHQA4
G3ogQC2RcEvu63bXxD/N/DENkDEKdobw7b/3Hhf25/c3XKJ0Ssa6ixjmNq54bPbxS+EM4i7X2i8i
j/9gtRdj6cwCb+DogNUCsz1b2EEMQ6GVLc5Np++T6KTJv8bye+nei1m8d9UO12VskNuT6p+FF26h
5nzUrdXM9WRlPvHEuIQOUFOQAZhduHIt1jmc1wJuk06Q4YvfHM0C0jFIB70aasm+tQ34AgolPGWZ
9OX2rC/0Zkw1AQhxEFuE6Eef3Qmy2RUVPl04hQ+T2mK/g0ubdAsLgB7GKdqbx2ArJFu526VOcVh7
tyy9KUxCDRLYtCPw7p0tgd90VRnJqjBtez2ONn6wS9SXdhudLRrotq78tDLehXwaBiGXpRvQQnhv
5it710jiKJaFU2WITl0IWyAuzYAifWWb7t7I/4pW5yirp2thka/Mzl6BUiKpOasnnLL4Sy89yQ2k
xoYJMtKG5WIHjSVxa7Up/TXm+OUJBrgGfliCh2SezJb8wFfGvOHOh1FXCmz6pJJxW5ugx+36vlFh
XV1j8Zs27GxDIyGE6ArwpEl6ZObKAo5ab5aYHAS4y9HG8tH18LR72CeOt1dz4eIzidkgQ4BMXoet
/dpn1VnT6aHApdtm5tEkS2EG90liHkw9cCTluwGT6G2Di8dlosaBm4SGAWVe9czDvioGVcZNC5RB
KCxBP0eDUq8fAzOhjewZvXUHsYatlMGDZ0DhDK5NJYNDVL0J5bfU+yJ7X5W1CGAphobEcyLUBdk+
Echdz4TvaYGspKFwamOUqoStlvLrIVRwXLz5pNSuhmbvVXs56bZFtgYHmQ7NfMUvrc/WQZM8r6ka
XzgZ7pjYVQW8SDvpuV20GkRpa1DMxVWHQUKlXgJafV7lD+JSRjgmxxpSoH7Itk6aw6AEhBl0KMQ5
ukjSah5+4a6ghQ3iACoLU8Js9vRK60ZoWE8BvAcKerLcbNKzVe8y95y6uU2bBFS25M18GFSze7k4
p8l91q9ckYsD1ydyTJ0GEBStrhdZibq4EYJUOPX63izqnVEEG4OSMae5VH4j1rWy2xcCH4g4kLWE
ihORHnUWElQ6/N89GR+0m3VxY+UUcAJBSjetka0RqCz6KYnJRaycc0ya6XpsdS+6XuRV2CJX4bCX
D4Iv9scW+NXGjLNHz6JnP4oz7a7L/MHxJX3tIl6cXWodPF0o4FIgu/4CYfDjofFF4eSyc62YrIFP
yeq+gTEmrN/9+PuKK1m6ibAmoTREdytlz2t7o9UNvZuwmlVy74bRpvqr6o5Wa2cUHwwtsnl+i2vV
xqWDemlztqIR9FGNImEzKW19zO1829DLEf90nduDW5pLpKInAmsKxup8bF3ZtrWgWcKp1N33tMh2
eQxlJtRH8Q+aN9TaWynZLtmjGE7lnbcnl93s6ZlFktwkEWvXGE5YB3vhXO2lRnbE4rVPDrfHtuQJ
Lm3N9kkUBKKbTfuk60c7aEDcr7nTpQv00sLsnBdpbaR1Pginb34tb3WnCoStAFj09jimtZ47bcAS
3BYkOMnUzU6cXuq1lFiEXnqhP/bmwetfTfeYF/DPSwUXyNZ/vm1wcVig0Cb+dwpsH1DLi1SHpmZh
NYEWTumIJJVgObWLEIwi7sU1+Z8lx0VBndYL0hwKCmjXR6topFxOE4K8XPvW6Q+p8eavdUIu3riX
NmZHqYjZjSWJ25MLf7W7rb6N5sGIHKYwtY1NoPyx/phrJbmVcRmzbd6bdeyOLTYt+W/c/DWtc96+
316kRUd8Ma65G9QVgUSKzvZW8EFifC9BgKycRPdAvrj8430fyzVm1aUDRcsswGHwZPSUzkJyq+jq
oDFF72zEnbgZFW2wxzRdY8RYqisT/4Jp10gYoBU7u8GTwJW9Ms8B52wK23eoMEJPZmzz7fvXHJ5L
8bBmcWm/Xxqc/v5ivxeVm7uSAqSlSC34mbet9bMtJdjdrZWDtTg0+F7ABZN1BxM0m0Ez92vTDHRK
tVazieiyCsZ/iju6HtIOEH1+F5WPvrUbuWQGiQy8+6CH78n4srJzli6Xy6+YnTot861R8A0gWMmf
BpqGu/qttL7y/ADz3tvQoYvohmz67NQHjis/8CVC8zBGa4jXpWmfSBBR+dFlAIqzgxmL8Ip3cu+e
YBGy8wgYaPhYjJbdRvWKB11KhJGE+o+p+bWje6OZxOYIxAV9URMqMnAJd6keHmhjPXdWSzrqJUph
EjelR019KZsVjM3SyUEgYuL6mXSb5o/ZKswrLU15/1Ti4yD4UEmseIOFJeVgTiizCWPGBXu9hVvd
yAxzTL1zZUE3Fng4BO686Idf8KSrVoPAhaWzeMbR7AoHPIH9zFycS5XXKLF/Tv6qdzRbnyHJuEu2
0WP/QjOF+8WDsDakM3h3e+dOO+LqJkTidNLZADgkQpU1rwB4QxwqRWv4Z+jge2UzoQ7UCj0QWwse
cmNXdCvRyoq9Dxd86RiGMe3qDHtSkCJl+cOXY1sYzlb1DQXETZneleHT7RF+WsdJxJXkHuOzNODq
s6PZSLWXda7qndsq3hapeii7fRw9F5b61RU2t219WsTJFrghUFETG9i8Oykp8v9jCxQWUJl9Ae1Y
bQj7VczImqGZQzf7pPHCyPTOjftUdAo8lygVJ7JdrBESLBriucWGnHDIc+JokwxVyYvBO/etsgnp
ETLVp3C0jpn88/bUfXYo09xxBFTuJ2T+tOnAX+yMOBSh3u18/wxBU9khOxkOG5IcGzXJ7noluI9j
sG1wEdDKwx4Rsx+rY13am5dfMJvUiQUga/rIP4O/6N3oKLR3lY4YoJpsogrtwTjZSN6f28Nemt9J
dVLiiUn1Yl44MpS8ihUr8c8ij0tYJdQO8ij3uFrbXLZjQK4PYI+zMP39xey2FU3XWp/7ZzU+iN6f
iXgF8gr/v6b+ZRF5nv/HzMyLhQWtsnqNmdYbtnmAml4EM1pUOVUBD8va5vwcsE3mJrgxUAVS2fPz
lhdoQvMKw1w9OBI+7D0MOtv1T57ZbrWvg/AWhdLKGf8Mk5uMoqLH24En7CcEaToMRR0PeGrYwvbC
oXsOH/yjX52Uvb5WWpt809w7m7pJin4SBiFDfr1qRV63vS91PmzDNKk8eByERzf4Ksh7f20jWtOb
55OtaW/AcTJBcmdL5wma2Q5165/v334YdrU9nyX7bNm/d7vzcUfv13l3tl+2L0gw2C8v4Wb35xWi
Q4dwcvP6Z/v0+uPp9P0PlIT2A4w6dyfn/bR9Gp2Tv/399/mbdXy+H5yDYTf2Hfy374cvz79hmX92
vjw727uVBVpy+FMe5f8OZObw44zGP2MaiHdSn2q7PKj2uJYwmSb+1mRNruTiOEXKGCht1mPDC4l9
9EYn0PPWgoKPIOqzGa5m4nYA4vMWXigS9TKCjvQsaaGtZ/+0amD7Eei74Rfq0KMaOHLS79t8S16u
6A71WDowiDpi9FrqLykCPJ2Q0RCmbMB87W87rskZ3vq02dakBQa8lVDiuO6QTvpnBYqxOL9wd/Jc
VvGM83SfLvRxEEqjf44g7ItiuvtXIvYlA7StIio7BXjc2NcL2HSR2naZxcmKNVx7gavyh7LY3J6k
Ba87SX4SCSC6Q4w6e7TqWQS83TUJ6l7sJ82RV4Lwpf1x9fPn+Rg3IJ9XTz+frtPRT6D5l7ZGfaZg
YBuHP7nxakobPfgmJDFU33avbvLBjvKjKP3145io4V9ARamYXQ5Zvp7Ytm60whyY2LZN1LOZa9JR
cbuVbvMlx08NgkoE44MjwJpZ8du0DShycVVHPs1DUAQeEI8NlWcEsiObV9daN/1niPI0rguLs5RR
ZyhGLLlYHH8BR7Zfzc3rz/NT5ERO5bwJ9MDyzLPru+8P79ve2f42nTv7n4PSr5y6z72Xs8+YHTuI
TOrIV1z/rEQPoolWBS2YI4nMqd5UxDrY8Ed1CDex0dhGY95Lir/vkbKQ7gXzdy1ljjb8zOV333vt
eho19224aTSouvzAwUvggVaC74UL7GrWZscsTLqu9XSBDVrAPShuQqCEDWwdVvw9iwt6yLPt7RO3
4PyvDM7inCjxKjFRmR9KfE++5W4q8d5y/Y2QrWzBhWARQ+iRU3GCGWPOaqd0lRz4TYRUnPhetEAy
040iwSdXbRIFKTTtXRvfbg/to145c7lTxEFnDk9eWp9m3kTVyzQsszg4K+WbZOLZpRo9bF/eywJE
4a51hJ5sawn9UQ++qoLgNPXTKAMM6ta4mRacJ21eEo1eU1EI4NH1Ga+CUqwyj7H3huRDIzlAGZnk
/zXDy7TVL6zM9k6dikNaI211bsMf6j7U9o3/rU63UGbfntellYRKAmv0sUBbM4sXgoY3Sd0M4bke
6fI6Zd6d26YQZ7Y/08S3LfpNHd49t20unYtLm7P4wdXdQEgEbFrEjzS9btWt1zxmvuYgyvDfmwJh
S28egoC0Qk8n5iJU0Ysh4IWYhWepdtpJc3wLUrNQn9z6UVhNCy26SU0mjwGLFlVZfTawtm0liApq
rCXiVkDCsQ2n2mD3KuR715MegxbtVZR09WfB3xVgLEo6o6zgtQ+Z8q47Fe2fTlB+JT/Vh6pyyv4f
FH6L4HtDobEn+Amro68fDHhv6mMo/wjVNfqdJf8BSJD5Iurm6TDzH4E+NqMQFuE5GOs9hTCAbHry
kEhwVa5V8JdOEZQ6EluOPnqQR9cL49ZBFAtWHJ7l4DcJ5nAtTb+0r3VKtiAEP9Jks59fFcGgWRFL
YRGYCu14DMfHIn5Ae8gGk9jVSFDU/7X2JKeIdBLN9tSnCXhm93JoVLB7Ie90TnVahpTWDsM7EqMr
p2dx5i6szO5ilRcRNaGOmdNDy05q8zeZ+jWxv8XpuzAyc3JMWqpLVhOexexvnzxq1kZKv4nmwdcj
28zew7Xu66VYEerjDzgHsP+P99nFOZU6ZSCcY+okb+NHD7EY2oYK81G6xkm7tMUvDc0GVvdahdAk
hmTji6hVW8ng/j8HRrVL1c1t37NoijIUcdOUQp1jFekS7gNhrDhNdbmR2xerodArOFb5LRT+3Da1
9CyHDwzwnjJpipP+vj5OIiR+KHbyVpI97SkZ0oNZivakBeRGwzZyx42iQWzsmMLXIFjDcS+sHbYN
3mjEBBNF6LVtNVa7WJCx3SoveX5IERrApa8phC/M5pWVmW/SvV6wyOT758aUMjsHeaqHDwqC1f2o
v0TqcWVCp4+ehRsQ2YDqp5ZNc9pcpGyQAzUmsx6cm1AW790oLjZibEByn6fN1hPjeKt13bjvpQIy
3dxw740qCB993XB3tFallDmz7NvQ8fKsjSZY2VkLpxORJJL/+OjpfTVzNMi7SS6hMOGX5e0riC5I
q/+u1cTuE1rBFXcjVfUP5NT/uT0pS3PyQdXE5T3ByOdLIKBnrvZcpl2fv0ZR8iWFEE5R1qLYpfcN
ROgT49wE7VLmaXJNrrw6NKL4DDnPsIdav7CbMURz1DsJgAjk2iPgy2xUjxoiz3xN+XZhmMgecob+
N9XW/BZsFVlJiqSNzyVc91Hv6O8jgtW3p/JzFVmftBX/x8jsfopGwxBqq4nP3WAXAzTvqmDDOVrY
4T/ZBu6wnb+9bXHh/GCQDlt6LaFnnGdTQjENXJd+mHNZmtGWzSI+VqZkAZlL/TdDqoonT03WuEXn
RklPgj6cqLYBn3A5ztySr4tuEkB7ce7kFhzv3vBOGiC0Qjf2obKSNfmUQ5+M0b4CYRPN9BO09NoP
KYKvj7WCMU98zxu4ryXBlnMU7WG3Mc+WsWml9waBqkS0XUNyIn2lKDffN5N9DeUPHVIgVSZ5c22/
112rT0s3PitubJPN7oGJRNq/MTKxr7CMkMnPwRsJxQ8rAjF+LrXK1rXvfVnbwqrg6uJQLqzMbklv
RM5CjILkPFC/6Zi/bOLugLj79p789KibpoxfQM+nxwfLN5sytavCrpbicxRJu8pEbNBPv9LgpLoH
6c6Q9qKWHqXE3KlCjVJIBeMdUtRrR3H+HPn4CFgPwRVODKJzNLgklULbmEwpCEZzU7sbWLac2gH9
bgt3X37//pucO5Adt4e+dDImJQXC04lyYl5BpqzqJWbMZslq/wWmORKd7E93J8XbTFxD/CwejUk9
h3czyXuus+t5NiLZF5VyGuKIUke+aQmvSPpNRfKYpEQV9cfA6u2CN8mIxELu/03gOf4XI5Z5Nk/M
JUC1Zt+AGItblGjinEXuEMfsuFY9wqPtYNB77OaVa8dZHxxuG/3UJcTioqbBw4+sPp3F8yIJTBCj
25lY1WBjEdwf2XiQ++w9lh2rg9sD1v9uA6OnYv0UtWRjDzWqGZS4FW0lY/JpvacyOuCnSRLS5I01
/f1FgCs2mRv7YFWfTUUQt6IrOjqKoc44jB4JKg0izCyp9rcHP53SyxgGMmdCMtCr3Nakaj76bC9s
Cpov9JFiBc9ZPfibypclcPXyuHKxfN5ckxm497gvFWg/5jAetZwIuVTMQNxSd3/qvHCUQdqldbDT
c2gKuu9Ffe8HLeyYp6A41XG94hM/ZYI/BnrxBXPPC6JN62ozeNZjmGrijTDct9GDpubvVMOaVrIp
L8Z9gt7Qr56mBvp675ocsjPdruVHwT3QXqOsfdP0DLua/I+0Azct8ZkBOnu23fMRgvmkYcG7RMqO
QRZ2+yiWpDvFpUG78ErFHsNKAtQq1fB6a/pjlGf1pq4CeSeijPqk+ubUq1vX3d1YS6NtRW7sCDmi
mCKX9yZP6m++pv4UGtThCysIt75PMuz2BppH9hNBDd9PfRGnocnzlUUMtogHPa4fG8lttqkq6puW
G2gf9iGyEWjIHm/b+3RaPwwCCMMN04rEvrk+Jdro+4JQF/WjT/kqTV7M+kUmOmrLl7bsbaP9UXbS
UUi7vfu9Onb+faP9xH2NvrFyMX3khS5Xb/oQeEAg45CopeE7rj/Es9rU7LKqfkTa4+hJd3X3Hdkf
lL8L3/G8YKsWUPq591aLNreAvkr75Plb9ylufnpau8u9x1TVD1n5Tu+hzx949PG01Xn4pgvSvlsj
/PzUMP/xtWh/8jG8VOASuv7aPiBnV8d9/UhK567PbKtRoU427CFGZLF+9aIGbd0/Ok0npIfvlHTc
VrW2QXsj0Y9dfpeUE8n6ya80J4VVVrO+aEM/cZquwF8+XrzzWaVX4QOgRWA/18ARy7KG8TVuHmMj
yUe77LT8OZUmUV559BswVJ4YqJu41GPLbjzDv5eHOHDtokfUXQyodJu0zEJbqJZy8FrkwKhtvVHN
u7Bw+3TbJKV0CqOGHs/CDVNQUYKZ/BpDD/h67jXhr6LQOg+e7DJ/7HlQ/PCjUiR5K5dhv1HT2hx3
qRIpIATGZI2MbR5jTCukku/itqcnhx7K6xVS1QDaKY2sYwV7ae7+L87OczduJuvWV0SAOfwl2d0K
bsqSLfu1/xCOzDnz6r+HOsCBmk004QEGgxkY0O4q7qraYe21Ilfr/+bS9zacIBP5YO5NSqxfmzdz
cKmozGgyl/t2Zb+7+aV56vTAwBxwLb/CU92jzbe+fVqv1gTHOQ8h43mgerkoVkGiLo1QUYeFcA4i
/5ylPt5XPxja/JgIZzVpyZ186ettk1cXEibpKEpEn9BCIJR1uY3hHCg1HV3hrMcP9Hrvh/Y8kiJG
6uttO+uXk7da4YMsKzNAOqzF9KQu6PsEz/ESxzZ37pbrNVAPYiaMeIxLlQz+cg3daFWGPpEJCXNt
p2Z9V1cP6EId+nLaCX7WUfzyLL+3tGqQZuWQ102qB95szo4szKItDO1voTV3+lxX3rays7p+0qbq
AzpF2FG7DwSabpkHj1qQMQoc/0rrvfbB8nJe3CJccASRC9kf0R1sVZcbOJVqYgQlG1h+IJg5j74L
t4r2Sm7QS8fbfnDt4pemln9/d456pVC6sMNUmPoPw4tSHfzunGTfifCIHnace8/YKmIQpMJQaVuy
jXn0YCI2Ahe+XWYaQ9VgwZrZhsT09vI2Ptz7nVxXKPWgmyFjw6KafYoSOiSm787QHzB8GwZ/b9va
cPsLWytn7PVOUJPSCjwRYEY0OGr/ISfTmPSdxGrD6S/srJxxjBqjV1PszMU30AEwX8tHqdzxi6vy
DUfrwsrqIiKWHuFUwMogfI1082vvZ19yX36UP6fPleoKQfQi58zAaXOHAuLOXPr17XRpfHXxzkVp
KbXk45XGqzX8mbJ/zFXeFrcAfxntI3J9o2x85/V64ftDNguBl1pQN4ySFn3qdHlwAqkuj31VFl7V
jXtV5K3vBqkAqAbglvCWrq7FPhPmaYja0BtScbBjkO0PmTHlPMninqmtC4TyyRLcUUGh23V5qnW9
jkgKmtBr1SoWDnBTEM0WTQbul2TqY9pkQQ2/ZFWMp2quuoMvBv0eh+DGcViyJQScGXxTGb2//A1Z
ytUSTFHiBcMQ/adEFnj9zh8O0tgKzlTWzU4j9KqoykdFntcCvsfUD72H1aILI7Xm0WoTb+yR3ZN9
uB8pbaKPGNTDIZmTU+z7TqdHngzp2u2jv20bUB1THkQKoI4uF1s1k6rNmpR48BunX2KrEE+TUqH+
ZimJM4L+hitCEg6VJfzXSsPgVlUR7LyFG5crYTzVSKrmKJmse3OtUcayMCqJV1h9lR3HedY+NX0N
Dsi0wqI6hroqpo6SV3nk+lES7k3wbNnnmURDhJ/BZOXqe7eGnwt6PseeOClotsVVetK6pn8V5YAh
FPLzRzEU2pOhZ/LemM2GqzH8Qk93ibgh1FqdrGoWJynpugyOeCl4KmBwO1lt7bt5YR77ulJPt7/2
ljmyXg4X3AYQkK8cbYo7uTHqKveCOYeNjHS2yDqn4ipmvmhPn/WqgohbM0OJFinfZxmnXPb93V2V
96JZD+FceHJrukbQ2UOq3/tRdJfI5yyYHWiFBsG0O0l3Mkl4Uuk1N5ny2Bl7T8LGB0Y6g+miReKE
HGm1y0kTtqGqV6VXUWEqDUgFwuJkJeZDWY+dE8fdiyxEh9tbfdX2Y/VvLBawvywU7+sqYrxUBhq5
q7y6MO/64IdQPVfZV8N/spD1BTGgxe1dNH0K5D0W/o3bGjy8Qb1b5kvDgnq57eZUMHYu5ZUnqfnf
1ggOsTYwWRqnOw/tlh2QFEvHAqYmADeXdobET3rftEovSbgh1TTTbf2Ln2r6jp3l76xiSqoNCycI
R0RhNPfSTkzDGa3ZovKmJjpkNZPk1OW0ITqq6WdF24mXN95vkwoHs85oCgMYWE7QO58Nos4XmKem
FBZkxbMk5PkpgAFzJxDaWhLlP2s5+UxErnOYApS7b1hR7ZWKAwPznTlJpyoOzn3zOoh7CMGNc4gH
LjLbPKfLM75aE44qWIOFbB467F1jC4zFP0wdOWD7pJ2yg15+9+cPOdKvmfE9tvbc8XqtZIOQINBi
Wo7CenxCFIdi0pW49NKeGergu6gE1CDveQxcK1Ls26fu+vNdGlu9Zl1SCFNSJqWXtyi/1ED894iH
rub6GEhauFB5MSHh5QuuTAh11GZGbyYe8nDH4kF6hGfpj3bXOAWQS5DnvY3ydrXXrVu+0eUhWKzS
j1CZoCP3Xd3ciakPCFpgVRLTwwiFVMLQV9z4HzKjfL69h9fn+tLUKn7uELVclAgTyPOaOHJN4yVJ
99BMezZWYbJQx0INpWjKMGTOTH1fRimc/pnp6kXbfrm9ng0HvNi61QejlTNkpWglXhZU9lzcVykO
aD6KSuHM5g4H1p6t1VGj3K7lkcFnEp8L/aiNX9qfiO06abY3ULmR5Vx+peWXvLuoNKAVZZxhicnG
YnZG+FyslPripISfwrB2S+FTFn8YaGIHQNQGaS9o2lwpryoQU8CWirL6glbrdyHNBxxyyJ08qL/G
zXAUp9BOA5L+4vX2N7xOCyhn8Zrhd5QXGBK9XG1rTLM+iknqpRX6n+euPKmJ22p3QnL2m2dV/H3b
3Obuvre3yveNVC6mTMMeNKe2eMjdp5dfpT0fMhiXdkwtyfX6ZL8zpa6CE3luUqtOGCJrg4NYPGbh
37FFznVyILlmNpqRzta2KA+XY79jeusTUiQEF7d8QKbbLjc1qSdTmRUQ+PUouJEdqJ5pUvPMfyV7
s/+bl+Z7U6tzESaVodYFpsb568xEgIQar9wf/QJt+LsimU6K4QbzAKNxCTNP5UT+UW9Gu0Gt+fZ2
X6kYLtf3+1+yOjehr86dphfcPPeVNxx6F4rH1h0O3Uv+BETrW3AePrYHeMWR80tK28lHBxT/7R+x
6c3vNn7lzcj7VAEKvqmnBv/xfsz/wfAG3VT3Ofsl5jsFiT1bK0/2U6KzwSxTzwhOeVgyTAKc5VhV
dvYbjlmt32Mzue4TLRu8jAWB9GA2bM0etlCr+JLRpd4sHOdjw/yB8DMDK5jNd9L8InS/lYd+Pkc6
Or+ZO9eHqTvqe2XIjayWG4lcEjCUthSlVxWtBiH5KdbZ4ayCt+Y0Pmb/MYSa0a/4PY92sFfT37bH
9YTyFLcUp+nyKNWCkGRGm2bIU9SKZJPsj4Gdx8hIOEHcS0uhyahaumRd8Tej64EClyiC4q1qo/of
njsmTwgbl5T6aqCyicexFSscXFObo5jdyZzpKX3MiqcxHXcceesZf29rdZgqMaaVwW3n0SwKmtdU
+ChYO42p5Sysr0dqDaADlqiDT3q5s4mil13XcBNbyeCiPU75wQ1NqNJgZhu/mfFeAWrLHmSp7B8U
fNBYrgItvRXVOe+r1PPnc7DIbv7R9fugf5z074N1d/se2HxmkPswoFZXgKavE9MojMxiEgWMNV+m
2M7Q8oa+LO5HaK0lWwR2FuiOUGkHef417ZUqt1YKyaJCzw8+b8rilztbKHUehX2SeYII+XkWnoXg
mBnISXaJI5gHlLRvr3bL3pIsAnkgbNDWWJ46UJRolEaGqCPxQRMewfY4vv8SqK6RwzvTwdpz2+DW
1Qf70HIO2Fr0Ry4XqKa9WHWZmvGIl3pst/7znynkf38Jms+Bsoeh2VqeuQhz4Dvkj+uR2NHoZvhS
rIx7z7cDCHv0AJqP3NEiKh35pyL0d1LVK2gF3476J9rzcFQyirke4jPSAHxUI+TePAOvoEDZFYo3
Va9K99gqn3treE5N/zwodqkpB2ZWHPlDQDMcdGE59ww+a+4c/RKih+7r7X1/gyytzizzHMwfgYBd
OBxWZ9YKytkP/LTwzDy+j3rtsW6rn4pV/tYAP0MqOeBwGrPsaiOeKkF2ahLR0A5CwldJLY5+rTti
PX8U4hM17p3fthH0qAZYKwpBcGBx0C+dQtHrQdFHofAM/c/oT0+zHNsm+hTF7AbCSw4dS/2sz4nb
9aE9+neq2TkC1Wehv599BD+of9/+QYu99V6hrETXVAOJyX5d/p44q1VfGILM803f0VRGY1UjP0dD
LLtl8Om2rc21v7O1uq7rPhd1f1aXWMAVuhONUKdi45vUzYw9Xuu9da0OXxZEqUk5k6dBCQ8Kg8Dy
J0Fsj/mwk61uPb24PwNvwAMpoq4He2JqRmZhcY3VA/I7iVoCpCjQu4RXJxGdLhHdMFWOM6N2RrY3
57/x/mEbBVAAkrQL1p0C2BOmOOujzAu62iki4z6Z6ldrlxXsCsa1nHRTpCtN/caCQ2t1VUtJLxiN
32SeApC9bsaDGA0fuuBTZ/xMA8ttdXvWVXfwo7ugGX6o6mu6Ky24nNm1n8IcJy7Yb8aSjVWyUHW1
Ms9+zvWmq6kjmwWKh5b+57aDbj2INI4XBmmwPTpwlMvTAFAmCbWahUb5XzMN7rMwO2ij/nvKxwcN
rKsRGY4W5B+0QTubott0o3v7F2y5LQ8ijyJwQPWKilYue02t0ipj2g5rLVgdBJYCZoaaYNq5v7ec
B5+FrmEZFqbVdLlWOVf4WEO7gHtEyTY7S4Bj2ZIPkj/tleI3Tb29EuhHUz5ah8NMp+gMhS6m8sMY
oD47Nc2HiKLBzvW6bWj5gkgKwzK7WhOZbNVGxsD3U1SYkl+jAWxystMv2zLC0A6ATQbwocJcZcwK
03tZYRFICHCOHnpD/j3UhWjrrb6H3tpyerrJMmVuMNCg1y8/kZ8VpVj6RBC1MFAsei6icWfDNmIU
bTnVDOKLaKGtpYy1vjetsSpyr577wn/IxpY+jE/z5lQKU+vfh4JCriz4kxW7Ah3EEw+VmB1uO/3G
hlKJpl2B0NXSBFydOlispzps+xyE1otqUtXsbAup4ttGtqICiCBpW0tg9yxKR5ebmRVpaOq0D70o
c79ah97+A4m289F7/Xpg9t/+0tlQSey8rlu17/dG19UVqzQzNc4wmjS1Cx8+GiQj+khT0Rzq+L61
nLGHi+zgq3dl8qWOHgQIi2+veyMuhJJFJgsFXiyL683ti5RJJiXJPRBt+tGIQv9QM6oD6TOTWKZS
Hmsd6bZZKfcK71uvBgAphjiXgSBg1qvDmEVjIYf8l8fLVf6oxHa414tRddBFGO6j1lw8SopP5RSN
jElXujNYIAkiKc6emTAUnFTJm+O/bwZ9VgMv4+bjh136wIhqY1qiLOJVQmI+1oUlHRrioge5rMSH
oLKCQz2Uk6upofhy2/KWjzM0pCzKRfSZ5eXf39VLxXDqYaHOS0/Q5qNf9nd57EyVeLptZSPComu0
YK7YcLLH1dUkWuE8tnNReJ1/qKofcn/3ddD+7pZDt8wwKQCKkIuWIsvqy9K1HZtCrNnGMuErpjGh
4yjeD7PyVPSz5lKE2Bt637io6CER5SzpDVfF6vTOWThmeVKU6CEpD1LOGDXEXqlxLhTJ1dK7/iSi
6XN7M7cO73uba2RmXiotREP0bdvhkxmcI/F7b750qXifUZVLlScVEelG/jgDTM3yz3VQnMq9OvvG
C7C0zpa5IfjTeQIu3caSfKFmbrgkr5odYfzeFHvxq8xfWAVWiIRAKECDmnhj/caIQGqSvBpoTid3
UnwQQeWXJI2Hvv8ypF+kqbOD9HOaHPa0QDciHaDjxAJUrbj711OU/aSPvq+QPXap3Bwytf2hIJPi
JEYk2llplu7tj7nlP7DaLCNnVJqJei43UhSSosumqSCw6ubK1iOxtAM4e5+lnv5Pb91XiY6uUR9X
CCIL4k6stXEJE7QS14GDhyl8PX9WUNg24kigCWkBDm9CB92kJD3Wyt0g5MtVvDNisOE2TDITBzFR
gt7oGteh+FPSK2VNH7L7KnWtHe8pa20siOqqtEzpM9wBEOxyO+MUMEoP2syLFbW+CyYI1gttnD42
Spp4ViGDmhLkAEbywNhpcW1cpEulCiFEk07k1RzAoIxDY9Zz6UGVR73Kaj/03XQXz/9DK5e7hilM
8CpgztYDDqDpO2mYEtr+8+iEgW4HyuG2S25lG8AkgKvSUlq606vXCDKNrJAtIBpBLjyYXDL93DqV
4Zp+bQd98RIaDaw9Ru8OlWn7bXpssz2h+i1HkcnuUAKXQB6t53YnXQ2QyAas4ScRbbTPTffn9iL3
DKxy/r4xZ2aw0spr8sdR/DoW/t4tvbja6gID8L1AfNhHgpxVcqqVQqhkPh8qT485ArT3kNuobtHc
yUfGtqTKNvf6JxvPn0EoRThFAQzk1MpiHlZZHE1B5WULWXUong3Y2tVDoUBkuxOwbG0fY1PLkBaO
QtZxec6yuRTNsmgqrzBq6VA0s+gEabTTo9laD7GJBKhAJb1fO4EuJnLRlGrlqWXtdLPsighV6E1s
Q1D1TEa8k3Ns3Pyk8MDPVdkA7rZGucNhOZpTX9SIQNP8CsYHo1NPCje0He4sbOuuYO9InJYy81Ub
hqKySFaT1F4Sm9VBtaqnIemKuzzacfKtDVzUxhbUzjIatLyx74K7GZGAsenUmuAuPQ5C6EnlidlF
2vzlyy6R+YZLoHpECgPCCmCBtDpRelmHSaynDdJ4xZfZGp08rnaaHlsmiLKA7MCpRK18FWwl2TAN
9AjBjjU9dCWGHx/6Lt1rdWz4gUlYwyooLBF5rK4/y+f+SyWAVXJtPvZGbAszFE165vbR6fYltGGJ
YBW0DON2b82Oy+8j0G9NFWboPChRXDX63RZfROgJd8lEr/cNLNqiBAJUjDLVGiomC1mZqz0gaH0W
zadRM4fvQUV58/ZqrkMZrNDeBI9DUY574XI1YiTHgxQQyuRh/0Ed8hwGEbQllaC17v0YBoRxNEtU
ghvhYLaTdbht/XovuWqJSQEoc2EAyr60zlB5WfBiFl4zlEjIpLH2rPpG6vrFSI1sNMKd1W4AGZe7
nfIqSA8qmutAcZQhRw/VsvSUIQAOPAut9KERY9NOJcH4MDZ5/DQ3hAJmnQFT1htf/0/vSySccmbI
jrcXf33Q+bjc+PwiHInPcLn4SM+GUPfJ4iJp+gJ/4gdF/IZWU9dUjmHsXcsbCTTWYCqCYJguBmHy
pbW2ScIBXZsF4SgXmds0ZfWNG0YbbLVP5eexKKhtC3kFBU8uROp/0Fyp8oeB+enQGZIahkulFyrU
wmaj3Hl1t7xgmVgG1soVTvn58qc1Vp8ZUSWWHqQ/U/Dcxs915NTDTqy3td2InwE7A59NNrva7rgO
tLjPfGK9ptHvpqDwT5ofSYc0iTVX8KNPMFLJOzY3V0Y9lCMM9N5cJ339JOaxGhNOtHV4FAUhW9QS
H4wqLp1Kb37c9qfrMHopvtKxJ/4iUFdWX1jKWq3IZYw1xWQv/RALgkakYic/sbvEOlDx3nl8ty4P
wnXYU8i8uHhXH64gfCYG4NJtkk+y+L2UDqHxoAQwNDbq71jfu+OvX2AW+M7c6gsOXWOJMF8BdYnb
j0gl3Y36N1BFe5JmW44C6dRCbWsyNbGuZatxUFZGTr7DP5+GNDg243Qee/IDOQVWH+94/6Y53vuF
6pjpxnVNrRuFqCsnvN9MpFMUgiWfre7PrJg/xelXCK/IbS/ZvAJJt7gFQLZQK18FnAvhYK2qUunV
H5Lkb+fKx9p0k19Nh6qVI72+3ja39c1o6i5tFpq6AKwvz3aSdELTN2oJ1pPB6gZ0PMQa1rRH4rt1
0CBgg1KLV4xPt/L9MPAry+gmUg+UJfNGLN1JC76Ns/pJUPUvt5e0gQpiuJiBdUYcGKthtOdyTVJj
+KGQyBijDosq1l04FMdRdhh8jBRn1kjxyqM8fTGsT2KiIlVG8DY8icZ5io63f8qW73CrMJK9CExe
FbvzdiyUtDIrr5oOsu410WNTfzaCO03cMbT5fLy3tPKaREv9wg+NisqvrRtOdyjs9JcW2Yw/3xew
gSOf2bjzHovaRkOUrYbOgloneRkqCpdbHbVzUhI+VN6MEqxE0RdGx/u0Hu5FX7NTS6IXOr7GZfo6
l3tViQ2c38I9TjC5NPCofqyumzqDmy6N58rrAfiRXDCxU1fntv6WGapdxOdUetHkHyID5q3/mBSQ
vGbCRxS+dvKOjW+8TKsRn1H4JlhY/Qw5Sit6ROx8xgyjdMwceeCkKu5OaLRxULnEQRIsjIILBuNy
p9HhmNPQFyqvkw2vBTAYyY/otX6+7bDL97rMr7nk3llZXQdTUc1yxNibF6fpg647MIba1F4Obb7j
sJvLoQzBhtHSJuC5XM4QFJGmRVXtmX13EM0UIg75vlXG37fXs2nG0EWdsXs4Wtdph9AF1ejPrCcV
FItRXRkwe5W2p5Daws7FvfHYLnnA/ze1+Mm7vFAQ0amFDrb2wh4HSM5aHDhhLHyKWkhqKyu2kwr+
JH+vqbe9QrqTBlRQ1MhWGxn1hl8rWlx7FkFqehf98vcAtZs+Ad6QDgpkoAAfLhem+QVhdxUuCW9s
M2FxKIh+1dg6JMXOUdqyRB8XzTgyeC7NZa3vtrCrmmaa4rr2ApAVUaq7SvLAEPSxav/cdoutewvR
AvILBmOQKVmHtFaDFPcYDLUnFVL3nBRTfZTKaf6Za3J7qssCkRlJfewjYz7OovzQRsWegsLWtbHA
N98ADsCDlr14t9YYjtWaGcfag+DO1TN0lsfPgXCMBPVYdf/DYXtva+WaupD5Xdb2HLZTr/8xn4z+
5+393Ppw9LuQ3iNLZb5w9bwLBcyHfjLXXp68BilKL9/BZvrS620ry+WzvpzeHhnGNgmg10NgQaqV
Q6NItQcrbVGeFOXb7b+/EaAzGwtiS4ZyBmbp1U2uW42gtwlBChRy2VPIOr9lQvEgxvy/yozMQ9qm
oo166r/PqtOipD0CvoA5OtZ26QtB3wijPjAIlnaH0vqmhc9ms9OU2Lqd3ptYHa26T7s81ETig5Su
Rw63lUg3Np9eVKs9iOLHVDzI1en2fm65+FKKI5czKOKvi1ddQ8Wdf6s8TlCv9W6vfq8se+47R62D
HQqDzRMNDzdBLOkOcJDVeRL7IJJ6U6+9upR/CJEoHXvDDJxa1SqXiSbpKCkwGxRZkLtNAOCtSwfr
x7+vF81jABzkyTSeVz/ByvoAQiQqg23zUEbWBxKYT0EUnaRAemr1nbLd8sHWh4HJS+qd6AThOqsj
F9MsqfsoahH3TRHI0mCzSn1p503bOtfvjayu/qDJAc7KYeu1iK8P8Wm2PgqDXc7/w72P8DytT7pL
IFRWZgQmO0O/KwnYrVE8y1LmZJPx0MSW6oaFEru3P9PWoiyQs/qi0YPQ/eo29NucqQ9knD3coIKa
BN76VqoHN9WqO19v2x1zGx+KrufSl3vDu6yr+mJs0MtO/car2xbf083KoRWUgKAL95S3trIAmvQW
M9A4Bcrb68xH8RMrrLvWM8KyZPDibx4D7I4CVXGncba8lsmmozkL6l3aicqxkbP8aQiN/BhmoQkO
tux3vuzG4mk0QHCz8OeAil5dO1VkTo0xxg2vHLCzwLSVvnN1Zeei2Tr8NGiY/l4qK2Qiq0KHJY9V
F9Zh5+knq3rwzUNUPbZGQ2PtviiKo2xEnPz7f3YjbMJRTZ5O5rVm4GwMI2ZQOO08iMdMesxeWvz4
d9ehriiSxiLqSJq1ulByPxu5Zpr+LaTstJdSUuy4E51/X8h7K6vz0KRBpdRz3XvDbJfTl651C+nj
QKf8tpkNV9CIHxdoKVk5X+nykZPH2E/bPBo8vfg9hA+h5Cjtr9smNk72G50u1Psg9sz1nQgXSiHS
Wxi8bD7H0WsJrNpP5IMFVfNtQ28HaXX7Ug4HfUNpfknIVlF3M4kj9OvN4HUx8PspLD/U1VcK4/Ar
KkPGdCRDN5SpFeuuyKSX2oDi4lsfOJ2MINHPQf8+609FHtsVH7RWqVN8TPMnvX/VI92JBlBibXKn
x9Xz7V+9tT3A/mgjIQKIeMbqR0cZjBizLw2eEcVubrlI1NiN9hrp0Y7fbhvCaWFuXiq5q0BqmtIy
1Y1u8JoyO8GG01fKSxAVH6cgTXZMLV5z9SFIh6GdpIILU/elV42zOI5JogzedAri+0HXTlRRY32w
69157+vwEE0+zqEGOwkNzXU4E/XpOIoxHAR6D06G96J9jN0o/FVJf0vh7+1PpV4tCwIJxBeWT0Xn
eR3qKiisz/R+yMO10R65w8c98oHr44gOLvgqk9ImZdS1M9RzpQdNtlSj01p2KaLZg4p8qaT+q9gl
vsaEHvJSMDkCr1g/t3Ez6wR/MfWRVG9tMWyAH5snMYIXMcmcORW94alP0p14cGMDqQppS9OC2UDi
wku/8EcjbeaJpFVSqzNMgt8lK9+5BDYqtcA5FnlUZdnFKy6XUWxMPYkIOTtoZNx0lgynMLInvQ1T
16pgkEWprHaTmk6VHJqNO86Z40OZsXMEtpb6BqhlDIYn0Fod665MS7MQKaWggn5IhPyg+j9ve+Py
Fy4PGX1bZuIoguP7oAAvN5PGid+HDSWusiztLFIy+hU9ha7aP5eq1LqBqf71ZTCdYrXzNl0fb0J5
GmPLwihurEV2hF7TqPMZtRcF6Z1GYUUPz8ECXkuCD4r66fYyr68tsHdwtsA5SruTgsrlMmUVRDSj
sr03AW68LxWUIGQzjN2wbad7QynEnQ+3sTi2E4gjGEdCF20VrSGVUEhZX2CvaO/AjH0tfUh/BJSF
bHXqH9REPd5e4PUNxgLfGVx5Sp1MWVDKVe/llnEnM7MVVq4BumrGQxNfPjFNdrptcbWlPPZg4Eho
SaihsLjKUiQ1UIbRbIpzFUvwkOpjfq8NqemoUjw/pq2217Be3Wpv9qgEMx8j8fwz13H5CZGJNDVf
LMqzwYSfSvM0osBfGd9vr2oN5nozA3sns5tLyRes36UZQ23MlMYhZmJmU5Bh1B5gxoXtPS5LZzYG
5Vc7pclLP8BNKU2T8ehL6ujK+TA8TJGf7aSCKz9afg1gIVCViA0R9axLw1ZJvzKS5eYsqFNzlObo
NTfiz7oG+YoVZOq94EPtdXsHNvaZ5xZUAB0x9nldscizJkD8UWnOCh7M8LEQQo0bDoQ5c7jjQmss
/9vyeAGpEiMgwDuy2my1yBRYmmWUmkIpMY7o+fhgbzsGWK0kEgjyIz2B27Sp669hkfTmQZAQ57AL
RQh++Uiv/tc1vfCcdFNt2lk315DFImmtwHyeFvWhhvuLKe08F0ObCeNyp+6ybka9/Xq0s5RFDZb3
9iomHXg3jMpszrWUloOdBHF1Fxhz5haFgRph0w8C/YkgPzadXpwSYRR/AHlsZTvsKuEoVDHUd6LQ
PcQR8tCqD111X/r1zudcJ1Bvv3LpoyysaFRs1t8zSeZwCnOjORvwekB8EdfPjRAADhvT2QnMtDoK
TZc6mh5atHl0pP4QWdz50G+n5t0zw49YkmTqGW9TtKRWl6eqmHzYPCmGnWc/QbIxk30tcOVxXgaE
fWMkzyqi5gvn2++OIWDD7liDDW3tfBqDn0PvKwDMhrYiMpP66snMJs2pNS1+gJQlD+iXmFNJDjpC
A2yGoZ7/jKaxb50cQnryhD5QPsOjS6glKv48H9Kx8xv4wkbx878eHQncEBx8ChXMBZ58uco6mic9
Gab2XMhSccjrRmIsmdSh16zdMvcSaK93lHeF+JgbmO7Hake7aklSRRFbsJC7fpDKKBo0MUqAlm+6
ReD7r6NRAKEUwumuVjoOgjx/Q4s53nGwxdD6h3BbQOCyEIhDQ3W56KCoo1LQ8K/CGC0kc6LPvp4m
d/kQUeqJ0Y6Nm397XN+ciYI0s66LNDK6yJcWjUbV6kSd27M+lzBhG4Rd7azC6g8j8gE/G05A4dr7
2992FSj9P6PgHEkOdJgg1nWIqA9Q/Yyl9owyZ/1M2zCC1igvXKPqpgPRYHPqpFA9hdMUOv6s5/+L
ecJtzvEyn7pGRohQKGVdx+fWS1SYVS0bviG2ICGZof5Osia711WhcZK+lh1qs3tok3VDdlk97RRi
NV7EBY2+Svs0kXa36Qv9WReb6FOqN0giqSJ8teaonyIYFQ/KGE2HsSs6JyB6PzZtJTiEOS8KwB+n
reTKLfIh+Gr07V53bhX6vP02MnVQqED2ZOqzl+4gdiOjWdJQnoOAyoPZMsXRq4ZDdiLZFYW7Z5NG
2scytZSdCPb6peSNpCDMWC1zb1fMdfSSyp7WYH3uEfcb7TpoGPa0BL0TT77Kwd9xgeuAi3kgiCUp
hFHU5lNcrnM2unCImSM5FwAgnlOVmS9VbybH1EqmO5JSi77edvnlD65ONmMW3Ixv8hoQil4ajII4
jOfIqs+CHM9HYXE8at973bLNZS3FI2ot1G3Xw880bQZgaEFz7kZfz5xW6pU6cShblcLHyE9nIj3B
V4Z5J4vcMEszHLr2hXgKNpnVburRDAZwWZw8fZc0YGiAvzMBHp+g3UmxNvyTMEpbvBO44ZVIslFK
Vk022ZwrROLaVHMMvT3oiNh24LVKozg1+R4bwEYUS1BChYEmDENqFE8uP1051HnSd11/5mayvgZa
+nXU0+JQppnmhhqCcdaopE5P2Gon6Jg51MNojEaqhgxl7+9RL244EnooDCmTSnNfr6cnx7go/QYa
6jPjvOpLOAbzMe2bvWr8xg1NaRBuThSTQUiuh75LGgxVFMn9OVGzp87yj4khupMAO9F8X9RQihnK
50ENdyL0DT+iasSkMghPdnt9MY/SnOfGUPfnOuh6OwSQI7XZd7EJ7yr17vZ53AiXGY1YeMvQheKt
XXMgZgVZeONr/VmU2uiT4gudfpcJcW85cevHT3rc5S+Jb5aWHSrc065YNuBG27rKfiuBmhwHsTDs
hGfsKSij8SPF729V0kh3xLjNfZ0I0sdeQaL19q/e2iA0OimpIs6zjCdcumIAPqwby2A4t0zFDJrV
gzrpfyhjVTplnZ5uG9s4a1Q6F30MYvKlnHdprNQHJavz5Z0a696Z6tmw0zT93Qby97Bv3aYElKm2
e3HfllUoohhHZY5EI+O/tBp3emd0ZTSca1371GQf5upXn54SnzikPWiIWtxe5Iajc2ctJbe3ib91
UmgOcSmMbTGcm16/GwMDatEvObysZXKwlPyU//ZRnLttct1+Wh5ZGhVv7x1NWMp+l0s0JyZ+EjEd
zsZswn2TTeZ9n+rInkCWe2pVsT9BRlvcBdGUuJlm/kec2R4kap12ZoUnbTL35sA33Gp5BLnmlv9c
oecltC+COGuGM9JP8SP8qO1pojJ9krkY7oV03pvg2bIHoSugDs4fb+LiA+9AHXM3SkLHM3+W1Nkt
QMnbnLwfgVL8Ryza/vuZAd1INENJbgGerRwqa61WRw5xPHdB/K2ihGPNf0tteg30agcm/UZEtXrk
qb2BSaUJRca/JmCMeYRi0Yq686TL02f4NF+7Jv4mVn3pivE8PwZyarlhrRifmVMpnHRo6idEvZKD
IUYR8tGRFmf2/3F2njtuY1m7viICzOEvSVGqIFWVXY5/CLtdzZwzr/48rA8HXaIEEZ6ZQbeBAby0
N3dYe603TGX+pnf6VMFZsMrPDQPzfCq4dhj7sh0XybhHPUX2BqoOGzt+3a9hZXLH0aRbmAW8Qtb5
Q1MIhlk3yXCMVSNGcUDo0jueDubnIFC8pO/jQ5C19UsamcEhNBBolmRQ54Oe89KNMsMrQ2VE7lJX
3Jauyb6uYsvrLK09FH0+4Z8mtXjT6b4tpuanMIsFN7Q63jkw2ZyMU8hNyvQ+6nvQp327pYNx5evg
QU6vxST7Am+xxvCO8LmsOmuHY5Xg6QawKPoc903wGtFz2w1DX2d22ChfoBZPTjsrg5cb07iTpzp2
+26Yd90EPHRs+vYeCW3/3uSAcmoaXHtLC/R9Pmm+nYsRhnRKJe7irlA3FvLlzc/vX4S7F5ENzqwl
hf6wa2pRTjpf04ajP5c+9FWhRKUJS9Hbp9Pl3iQKCSSXPsciKvjnUUw45WKScxaordC6eSLNj4Fc
DF5qiL1rjJ28MarL855yPACXpUZIOrPmB0l6ozTzHI5HPetlJzGN4REBq9lWQ6XfGUkRum1rFtgc
aFsyjNciozZFFQUYOfiyVV6X9Ggk+yWnUDOW/j6Sgy/xjGTr0GsoQIvy9Ni2yr5sxq169uWVQ8NF
WQjC1G5kCN/nM6xnnS6YQz0f+3ZPBuaiEDS+aHpzLwn7qXSaLRW0pWhwfiot8dAneS9Eauby/39Y
NwZNpSmPo/k4lMNejiJbkbDsC14qSXXmfEve4+ro6IBgo0SKwi13Hm3qlgnXuvmIukPn1lYFjsMS
FHa6ZtnSZJwEAJTuVC1VJ12fN1bTldVLIR0i0vK6poy4GutIbQYwInM7yN403sXhsa9/mv9TEF5Z
UL0RmFrD+NpSSYt8QjGzltqfjZS5Ufpz0N9C3M1u78UrX47RWEiQIZAPrmGVKEBcM6RBbOYjdJ+w
fhLjk9Z9EZPJQSHsdqQrj5wF58lgmP0Fnyuff7Zw9AVdTK3pGNS8XRTwxrsodOPEaShCqE77rW1T
u5YBRmruRuhln63W52L7DSScVbPwBM9D+37Rt3Iwz0c6rb1Dma4dHO4g02O1aA/WGFa2oEUU57Qw
cycDgaSw6qONp8e6S7lcfegjUQrTmQNy69W5l6pdPTYGvyKXXeWb/0rlw9Vt2TVtB4Ty7SFf+64f
Y60y66DpQrNSidVFs6um9kxVR7rX0tDhjtn4sldOOZ7JlImobbIf1hKPszTK41io4pG6yyMNAHMg
r9P4t4LoX/tdLuuNjPqykkNdhbNtgXgzpWtwFbX3sUiqSTpGWnon8Gp4xXg6sstc2AJrXk4jkbCY
waQVuAaf7nzh6GVYNs3gS8cGKVv5xaz+9Pq92NLNmoKNWbw2KA5raoZkdbRyVhmrXCu1YaWRfMTn
sH3IazPE/EZQvK5shR+3F8flNY/bzP9dhbQZLnyZ20qqjUCblGPc5+WObk/njLO5NaDLgxKcGbV1
Er5l069ZIaOR55k4iPKx69XPMt4bYm3ZEZ73dbrlcLJ8hvP9TSiOFHhavLKAA59/Jl4Wuj5FhnxE
Re1ZEV1JfMRkxQsmcY/Qwr6magPbfaMkdfnBFsgiTzuKiqBqzdU1hO7TkFhtryBh7yNpSjNDwJ6i
RwdzY2Vcec0RaVHD5SIgFV5Da/J6DtI4Y3il3kpHrW9/9i1kvi7XSy8rgmdJxdW1EhBv6g2ckxKp
mm2On9Ce5+qpitq/FEjjIKOJAfyGHieZDZXA8+mm1NcPii8qxzLJ7Tp7U/yvtxfolQL2e5tkyaGZ
4gsbFVMLanNuJAV3RjGObalTGlRNfFTD1YnzS2zk+mtURUPu8s7gXaNodQqSGARd6zSR0I27oWtH
wQllrQidVAzRfbK6NtvYSFe6dUjb8p5ZfKug66x5ElY1hmU86srRKBvVTpPU2HdJ3T8UgVW5E0QO
R5tZ9YriY/hZmb87oZs2luGVbYbIGEuQ9tLS0lkdUYOWGN1Qd+oxNn8p3SKndcitzMt8eePUvbLJ
0EPC05RNjXjAupw1+dhjxV2josM/AW3pcVBNDUG36zIt9ppYxruyGlNPSNtw34/Kprr35anFa4Gy
LDo0S961VtkKhDKupX5UjxCWHtQismMxfp7a5jCK0UOQIGCg3KnRr0iK6COgwK1JePI+9/i93V6c
V/Y9sDPSMtIZqD5rcIrha2NH5UE9clzDEJEyG1OXB4jkr7fjXPuwiw/Z8nhY8JqrfMkSk7aO5VI7
WghgW828nzABGfoAjfqNSFdH9CHS6viUo9osArPQjkldA6b7FmXRfSP+uj2cy6uU9ySEazow9GDI
bM8PjbosaSK3o3ZEoRy31WEcHJxCvyC0g6ZAB8Ntkrr6f/hUSLgAe9YAB18gXdXcb7hHTO04DpR3
h8kA+mGmqle21ZYv0pWvRe+FTiMPW0iY65ZbGip6wz/UY1CWz7oFni4UH7X6T4W29u2JvEy31CVH
QCCE8vxCGD6fyKmMQqvAOfeI6dK9YNyXSuSGIqry0m+lfstl73a4K0UN4lF0QgOSPimhz+MBuevL
rp20Y6bNYuf2ZA4yS16a9lI3j7UzVqH1ECDG+93McoTMW5qSe0PIoe5PaoUi0CBN2qmSrEi0ex0X
VyfVlMXQCTogKlxaG/5R5SwEh2+kQ2ELwSw+ToZR6rYSG9Hv26O58gphNGTgDIkcnOLzajS+pOMB
LmtHHJfkKrINf7JTIdmXkKBN0YklTFTEpw6Q/DSMNiPf+HpXXgHLWU29kOj8YV0sVBWyr6WwczSC
2FEL/9OQwnFrvilhfGq/GeJ91g1223ppKG9h+K5dV1RE+Y7kzJzg6+b/WCUA7lCGOsrjr2jWHHCD
P5PmGWFeWoWwzpXY0eWxhH6+vz3tV+4OXlUUgAGck0+v0WBZsnAPtEo/+j1QG38M+l2YtcIh7y0M
ImSx2Jm1KWG7Uo7op9Pt2t2Of+WE0ymZkhougGugLedfvULFmPyqJxdF0dgNxiJ1NQDEThUpzcbL
630sq2SUuwE5SCQmIJOtCwR+OGvKFJKtxXO8Q7bWja0fVeQ/JUA2fcWZwga+JrZ4Qe/p9WugLjLj
hyk/lNqpDN7SaW+FkS0hO95QREE9lWKKZ7RoVCh3tyfl2nJYqhjUKYFRo9i0HNkfyja+QfVI0VPl
qEo//Cpyq8b6QyfSNeXHpebQlb1Xj8qhSbYEQa9gsZYO4zvhGEsApmoVeS4EMyZxIqMNDrIS7H3/
wFf7bpaj46fAwh7FKj2oibY3lNb1u0MYtQc/H71aCw9pqH+6PROXd9Pyc8g0udX5Ue/p6IeJiGCn
ZmE66XAVdoPpCqeTPH0rtqwQrkZhL1H/oNl1WV01klkLkYM94sxcOOWMCH8S1+qOxytvFVC/VELM
v77aF8VkQJiL5Rxn+OqRMimxWfp+hGJnMw97v/FLN5blzM76KT7cnsTLPb7oVpGri8im8YRdZRG1
WOp63ao6WYTllKmCNk3jDFlxmkfFM4OOd59OdtE+3w57efESVoEQsGS/7PDV1i5DLQTJputHIX+d
6udw/CcNqLdu3bpXR/chzOrekIU8ncTA1I9KXHjU+d8k8CpK3j3FA7QRMlHECt1B2GBtbQ1utUPZ
uHnWkQIcuVeTw2gcjXtzqyV+ZVkygajZk7NCc1i3lPqwqytDR9S1qpfCTagHD+FYVndpmmeuKZTt
zizRzrz91S4P5OWr/Rd09dXacNaNMEGmsoeN6NImohzfF9+Dym93tyNdOeUIBXWDdzM1wItycd76
kzYkrMvc+hVhPWJYB04mR07FQy4/JPV9Hx7Ccmu9XB3gh6jy+QlXlb0GiJ2oHOaAhsl1ezvYQsUs
x+T5VbMMbeEr8+U4w1ezWEq6EAaZptPZcKX5sGlZdX0Q//39q0WvlyqIpZ6/nyeenbavgfRV97dk
fbaCrNa4nNZNLnTLzholtzZ024+1x1L966cAUwUejx6tBAR+XckLrFhHkM7i8LWCYNdQPXS6LP9D
9a/3bi+4qx+FbIMEk2XHk/X8ywd9OVayEBrHWANYqUtx5ZSANf6HKGgrLt1Gig+Q8M+jmJVYJ4uS
0HHIpeLOHCQawCb52+2xXL41kLKlYU/mv8AYldUCS/QZoLHfmsdczNBOzyrRSa3UxN3Lau6R2pnt
oah+p8jdbKTJ1wIDGaWLulzI1rqqgTPJNAniaB79Yca7TM90D05hhqFwNO/G2EgPUis3ey3Ji93t
Ia+94qhuLewypMhICUiN1qJFijKAQBcG86iVr7P4FRdhL4uGw5yhyRj9HEHkJtJB1YRdr933S12H
Bil0dztWJ9tqigMEo3sTQaxIjO6NZgE1bvaZl1t7te/xsHlP2aitoox3/vGDLI1LIxLY920avyHh
Ur52guiTuPnVkyqohWNWSuJSRlH3pT5TDMUoBDHO0EGyUHDNUOm8Shq0J/qgolPHqvkltgYdLKhe
uZ0k/B6zOfkUicKwsWqv3KJwQtDP5PHDM2ht+l12pWqmE6eiMUtOPGmumLtF/y0U7+bin7Z6lrQf
t7/mlc1IRkIKRLMOcsYaBzxFk1VOfo6ilCZ0Oyk1fvotoLrbQa6AGniLs9UXr2n2yVpS2Kj6ArVY
Xz+mU3UsrF1mPFDIb/ExsZPZDqzQm6ffuv+Wx6GdhU8BRCO/fQj0k0LbTcoHLzKHh4bnUG0nw642
XzvzUMmPRQM5dJeENFR7vd7Im96NsFaLiEkBRQL0EFbgWuRcUGlt+JyKR3GWCtZ2WvufJb22XqNW
bzNnTBRxL3dGn2HAprLBVTm0ArDB+fRvp0YwLyv6fLOHXFkErCGsih9+bUWBbci+iNS3keagnAfk
oEIjkVtXzpBMCrWs/WectRmTsyGJFFdKZvWfGABH6MpKlItOQx7eoEXq9xD2irZLd4KGMqpbhnGX
gTONF2uffLJ+alVjmLYmZNVx8aNOAPT6qAjIqYZ2R1vKc0pDeGruyRn9T1ghSt/VMPEpQTQy9YtC
S6SOs8wXDLtLpSR2kEW19qk5qN+CWakH2xq1+ksbZmJs132Tf0vxhWntoCkCHi2a1SGEGZSJC3YT
QIcvC4EjWBGXY5NNTedOA3p493pv8L6sa4q0O60r9GiPopNe3jVt0/0Ue0GSdwKKNupe16bqZ0Et
/Ice9FnuMUV+4BhdPg8HrGQNxU5nWSt36Knmn8WOVtHGefvOmf24GiDsUpWjDQxKn3bGGqVGF00R
BA4WbEHjubX1JKhT229AKzuyHEujnXRUUhUklEZbEGjRqqGVPhsC7sR2OFvTQ1HB9xVnU/aUHsib
LfXS8Meq0+BrlhXNRi91nbNC3MAEBoUFbvSFI7hKTKLGsNq5ESjsRWK5LyQ0WKVyjF2r6P2HaJDb
nR+Kf5so/19QgLEUj3CANlYPHLGWIrHoI/04JYfuq1mo7lzspMZro78tVyyRkDTmcucqgge0Gl4t
hjDqlJI3jaXYfqh/tarujrrQX74u6IZzNPJugju78KlXOUQWlWopZiLlIIENq7myj87YsFeULQrI
RdFricQRw3XCWxQm8CobTvPSn/u+1Y5T/GdsmiclrvZD/xjlmd322tNoKnsxf2kT61cybKlUru8c
YgM5A2S6rBVGuoqtVdYszD6Znz8tcmOxR6fVznPt3ohrW4LiKSHU120kTssXOt9O50FXa0UBr5Wk
EAWPSvgrTL8IWN9Ff/uGWgbG6mda0Q7lD6sYqaU3CWBA/dhVsR22sVvDKQkwmdm43dbZBnGQeQJO
ShmEGsIauNF1oS/JtWQepSI392ljQhQHPe5AS5M8uWtlN0j1wEH6owEOY87fG70pPbO3vieG3D1M
2SAdJ59MKa2RBp60VjkKOtaMQpvEd2qPur6v5brnS+GWivHaLBEWJjpYdIRRt0NngbV3nihFM+aI
ahP7xygNbCWZczsUsi99IHqi/+ib+0p9sGrDEReFEl94HKZ6l5cTILvOKTNXEz4bQ7CrA8muwYTE
5tbvu6hGU/6lTIguIz8NzJK8+n1tnQQi9XT/KElvIR8xrjypeUl2ahW4uTjji0MxTOFuk5rHot76
suvkaIkO2A8joKVwo60h+HKL4Y/SpP4xg/JmF5Eg2qGvb2RgV8eI6Ca9g2UPXjgFCFJolEgKk2cM
1b+KAeAglg/+m+A7inCM/OZVCwZPCyQP0WF8c7fQ3uvnJYPEfkTBmozKFGLkqydMWMg0f0hlj6aa
24GYeSJE8gbOyu1dshVmdWQruh8GZj8JRzma7FbbC+UfCdu620EuahnLYBbuAi4IvGZJOs/Xc5Pi
HJH4lnCszWQvD72N2K4+AD/QftQ9wuBp4ztm2TrplG7cuBdshiX04qTEQxBaAJzr89BZ3AoQUOLg
5Evo8hmuoBoHomv6sy+1SCfX9qxov1Ol/yx07TMOrP8M6Bu3KinaeC/nOgXs5yh1zOnT7Tm5SL7f
fxiwLgr4TA494vMfFlIiT/QqC059s0N+BPcOR0EEqCq8VLsz4LpDEwryTxkm4/gEtOg/ysWnxUQI
FzZXyg4SqNwu/hIXO8v61NWeHOe7cjzEcU8dunai8t5s1A0zu8s7iecCj0xuRebyQsEEOFqs+HLJ
bxa8CTw3kWh9dRGSjrHhmCJTV5oQqSBK356ty3tpCbzI5ZBW0L5eT1YYqxoM7uBkRfJpMAZ7QkwC
U8ZdkoV3fxvqvc+LCJtMiR/g7fl3SSUjkFKshk+Vb5pua8Reo0rzLsh/QvTw/joWIwLiC+FyqQSv
epQplQspU+cUayxgCfT3DkHu39PrW7iXGwvu8tuhovIh1qqkbshpWUFqwup8ShcGuz+4xTS5FlIE
Xh6a32NBnb1QTKK7QIybw/8wUItkDTwx7Zl14lv5LCcqF+lJiB/FwNOLx7SOXKvb6mJdydhA9C7F
MgnSBqi+1XlGNbvOrCzOTrzNnC5Ax7f+Uqr/UnjYzXR6094ewn2VC65WGBtp6eW1pOEZ8U6XWd7U
a51vxRxT32oxx+WXtZ8R9ZUeMi1RXm7P5LrCxIMHFX3ePDBlEA1es4AqpDZMY8RBVuv96H6kQ+cA
ry0BFI1yxOBE5UtGHREn+7r2N5brtdiLXjL7D/8fOpKrrYE6Vj4KGJ76iAUO2H+pVeKEAjo1SFYl
svJSKuX3vx8uYGLKWqydxUDqPGQldbJgdQqmtbgrRzNrVtkb8Xfm2UuaFiry19vxLl9oYFbouELg
Yf8jsn8ez5SnIldGLTvlPcR3yh5DGAhuWYxD/lyPRSzvrcSc6wNoo8T8czv2tQW0yF1hJcvqpYJ4
HrudirRqmhnX2gwe4Ty1dE8VNXf/PsoCQoVixIEAZeI8ioy3GZgkEaPxNs8420TpySqlaaMceSV9
ArsCsBauIqBz7orzMEE2iFnS+tmJzqJtaKHTDlCn+oMIhyAMR0/Qgl2r22Fmfhb87piaW5nNlSQa
7g/gXpLURXd4vVpFgxaDpU3Yu0LTsEU9br3KyE6ikf2Stc73EF0K7aQwOI7G1ndydf5lVO0hrsXJ
87GQ2Odt+oo4WOYkPMbsBaPoBK3c7QwlU72I1uvf3zygYyjB81AH7b3mMFYzHvcJEjun1hI8hKGe
Rm74pn6uNxWZr90FCNyzjaG0Ac1crYFKtBKrUpepqT1dum/2wS4a7mNYfTu8aW+vt+XEPX9SajAs
zIUfjL4MOIbzhQCXSu5Esc9OcucnX3EO9l1cRsfnIbVUVp4mb6y8azuY1zJ7GOkgGXXF83hGp1i5
nrGLxPTNshIb7E/GZT7c58GWU/G7A+jF2IDv8lzjLXuhl6CjfAlaXWAeset7SXoEbORAEg9aYGWP
IXx9t2+hs4mZUO+sTOCURkXXBW8W72O9LjxFyaxHMv3YAXCsOMYQ9W4a1MJLFgSQ7aXGPExWa7hN
E2oPgVYle9q3T0FVCjs1zsv9ECvBvagMwPHbqn9TzXDieVqkDn6bFTKrSn03yQ0P3cIwPap6PtTJ
pN2426/dCpTgYLdznpDKrj5wn4JnpaSIN6Mwv5H8v4aib0tS4rGHHLUJnEkE0/s/LCpavwuPBsXO
dX08E0xfrsc6P6EU8FBLE0Y/j2qYH432x+1Al6uJE4zzmLcm5FTW7/lqSto2ErAGwmKbpAlL+ExK
3ZbDI5mNp6yfX29Hu9yXXOpIvcIRouSD6s95NH/mTWnpZX5S9H9647AwhLLarod/1SB9AKv+Cbf0
2xHfMebnS5iQ6IcBfgAji43NechgbKNBlDBD0ULcz4AsT21hJ0Jk/WkRQ5rtAnotDzXFqguHmgMc
ggEnticlHItvYlJoX2TEiSbb6Mu5s41CVzq7FBPlbm5z+UfR+eVnK9SqXwEokt4VsyyABqmV2s8G
R09PBcC5MaBrHwxqAKibd7zK+nrrg7wCFzfkJ6GFw1WKNvVwcGrTa2IOjtbFW6qk1z4Zrzh6fUwh
/1kdN2MYNAlPrwIwhX43wc0+BvnkpfjLhr54sJQEmueW1+zljuPQBBeKFBueEey582829Tpe4lOQ
n3Qkw0rLy/WflVncA0townBn8Zi+vUiuZNUEXFjncFcW8OYqqzYzOTJAaGPJLgotvQj0Ab5nAPTv
g6H0v8B3MXsnUxLzcwjaXCdHSymHjn2BPFyojWCeb/+eq+NHzIMNAvULesH5+Oc5tajzVzlXSpI4
akyXMMx7DBX7JKeFaBUvgYq6F3a41kbk5Sxb7xZqsrxWsHRc8uDzyB1dElFM2KDmqLq9LjhJsldC
8a+f2UwziT6NKKaOe+U8ii+NOAT6U34apANqCnYaf+pp9QzF7BjiAC8k2VHW2ADkX2afS1CUM5A7
Agq1LjjJVtKn4jRz9gzolKhPvI43Ms9rk4dU4cJ/hNlObfN8WFUeWH5gLfbxiEQU5H7JMd1s/V/b
/8qC1gZgADRw/aQODV9SyNnyU4AHcgLHohI+jf5nHyRSMH+6vQ4vU5tFIQHNooVEwRN+leO2wVgp
06gwZUq6m3uVBLdzlHzeyX2zpRi4fPP1ygMPhgoXz8dlH64mL5rqNlwM6ROhePCDz2L5RVRtNcDH
hdTm12T+bKwtVbdrSwJ0GosQDiC2GquY0I4b0JAYhNPJ9L3G0GY3RhzEuz2LV6qDFAYRQ2RLIXtA
zn4+tKmHXqjITXGSwhJ3FbrGz2FeOf70mh8wg3dLU7OTrQzi2mKE18kWhnzCdbs60nqlTYxZhj+t
Gg9l9ppq97W4VY24dk59jLG6G6jj5H3YYyDfxBPCtXdzCRkeTXHk4xQIjRur8drK/xht+TUf0KDI
5NaGUgfYmmnprktkJzdKWym/xk170JQtq5VrawN4DWAhVOK5G1abWRy6OBZ63neaBlgkbsnzkGff
6sBd2WHw4xAPtkhSgNOtxpSOUtXOeVKeAj3Pd81sKBXQ907eT2MWHXLkqTYm8cqwGBOvYwiGcFfW
lLzZitMyT7vyhCVJ6AX0vW3Ufv7SLpr+Dv0o4MPLu8EExbDaWKNpRvFk4qeijrL/1HdINZmlYLgb
G+vKili49JD4UcYh0iqMAKg9walgcVWhKju8lmP4mIivaj3wwC2fUzrPrTLdLf9Gg2unoG4SYl+D
A4VdZL1HKd/1Q3WjTPYOJDs7yagyUs2h3sePggq/+qa8O3utYcyn3ujGH+mURLFTxjCd3WFSi0Nb
KZHodLQFYleJEsHtY03fqwoUOlfqskqzsYI3fiVgI361k48zSFC1ss0qrBtniif1BTmxGo5CbYU7
H7shY6e24TA6VQ2LmeSzaiFIIBr8R+hkNfAEyOS6Q+NzeIs7cxy9VPeH7lOR6+1wqMs6UewK/aLG
NgZLjnaB0S+Vy9xP+GMw6eApSkR3N77ccuRdzBElNsrdLPoLsy45scrBKkOdLLZS7vSsvPPFjKp3
M4h3OahGx5hbY7KjMGxku6nRIOktcTEWHKJHE1OBDf2WywSQW3thIwG5AVhH2eT8bMG9ibcoqJsT
n6m1i1S5K7LWVay9lCrI1wb3iFd7M2SvIIlf5sHfSIguDuv38BS7eF6CiF0LHUd5KpmdkeqnoQm8
vNIl3imRE/pFtJHpXpzYSyCqBoufJ523ta5AVcVd3M+lfirMHDAMmjNpzQsis+sW0n37OPgbe3Qj
oLHaolZlKcC8Cv0E08Pu0PO00ARuSlfSVNtI3gTr68bKWnKS1criQgeBDeScy3bddopMI2wHkd0H
MLzfcVIVD0qk/jt38DogE2DeGBWz+tpUMBb6XCm8chj0vbA4/9z+Jde+KahtPipnIXFWSwq7bbXH
NwswWS25nbVXpR3Fuo3veT0I0Bc+KkntOrUgQct0RCX1UwuwsaHDSU+cc39ju25FWb0KMouSTeDn
RGnuW4qaRr5XtY0E8HKhsPQphNMopN7BH893IAKvaDsUqnLyoYzCBZSlg5/coW3mKOlXKTI31uV7
R+Z8nbDToJfQRVl2w7rwEYo49tRarJ5IoTIHHPCMMvWkibssepGT50n9IcpfRUrUopo7LXWrup88
nKyPgQp9KN26Ma8N/8PPWT+JWj0YlaDh5yjKo+oj86k/ttbXVvbG+GHIN3oslxkpMCWSDmAEi90F
s30+2az9JDY0wcACXNQfxyQ37KAEDumTzXmgTeuTnAXcBVwpL71WTk6F67l3e39cZCL8BjyY0Dih
C4ig3aowIythAjLUME4p9yOdLjfJvv99BDoA3MFg0ZAAW+b8Q8JoLlJW1tyYp1IUVCdhs7tiWm65
w1z5cpQogJdSj0GjaX2kNkXTFZjdcqR2gycobwCAH4XoqN5hfOnyTP/rY4WKCB0UgBtA3ZS1pk8f
YdzaCwnTZor3mkwJPcevVS30LUfay01Pl4+HC/8EOQuG9nz2MGIuJRlTAxyD+4e8aSP689GL5Fsb
O/EiBQb7/zHOeuPLDY0KkTjJMNsmSihJ9BUw8q7c8s++cskvkYCc0HzgT+8tnQ/rIWKJm/0iRJRz
KHhm1yi2GASp3YFFdv3UF+76dvYPiBKjbOaPgtd1ucbxk5u72wvzQkeB57SKjR7vC01ZkvDVrSgi
NCkYgY/h7STYA7ZrWfY1lHd5pr760E2rvTG7VTk+xVr+uRzHV/qDC+A1TaqNX3JR3VuYYVyWS+rB
IbgmRehBBSK2ka0TbxT6yVLe3FWpMRwmJU92JN495FNf8qo2MO78SZbubk/EtfAQwVH+5YsolBnO
11ioV2Vs5YQXBgtJ1aBxS4M0MI8NvOStuxmxcT3Hu1bbGPbFw+EdV8URSGFzQaCtzr+mLkQtRrXk
1P2qEhsEiv8wqna2UXG6Ojrm9P9HWV2bEZs/CpYo4ovo9M/dlz526JO8VVt9mmUrru4yYGL/BVqO
2g8LG6GfVs1mAimFTanwa/p2+zNdThfNAZ7BFDCA2CLtc/73x1zM0D207qROT370XaMoGc1vZn7n
axuPp8spU6nPIW0D9A0xpjXwzp+EBAWxejzNFnK6QoePyugI/jdKrNWgUvsUHLSzN9KbyxOIoAty
C787TODXpJZpUMJBC+TxJGmfwIuRfaDy/5zr00aydmUaeQsvsfAsQqNx+f8/fKamE7HFCo3xVMG+
RO3H7swcmj7QfOmzFFUbCdX7IXK+KlRqWxQ6KXjSn16325HP8hNaFdOpdzlNf5iVPZqc4U6l2p1q
J7qDLo29//Hlc/et3gv36U9Q+O0+8sLRLt/Gt/KlvM+drZff5VLlR7GQkEWhzndRVikDsWv8IZ5O
EJQeBxAdpYAxVb4ltX5tqqldwudR6ZRcvOdGM64FWpPTqWlgrw/PYQh2P7dbtLf/Xjpgee9/DLa6
wToTAgbGLdPJmEOWpyMWtWuJwVFJs39z9VfdPPZC+ViUh0jYWFHXZpOkY9HQWOB/axqxKIhq7yft
dAr1u8gQ7vLE1kEg/fXuB0vxX5DV7p/zAg6xWE0nqrd7Q43sdJgeuscg3M3C1ne7shVBX/M/6mEL
73uVso3wGi0jqeeTEgN6jX4ojeyI4m9D2Ug6rmTA6GaQBeA5AloLmMj5XqwN9l2ud/NJqKFHGHvz
u9jCZ3MLcnzkxXd5upG3XQJGENT+GHF11yWDnKARQkSjmz1TLT51zzNibA71KLyTx+JxNMtDPtpy
vxH5/RG4OggWdX2w/kjvXj4S4eJ0kSgP8+n792Nke8eXh8L++RTZT5ad2ZUd2cfRJcW3Q6dygt1d
skuWP9ih9/t3ZTe2ZMOV2j1/+vb4Wnx3TLvf/fDtL6E92bJd73lA78MddW07cmX75cB2cw33887+
tH98vP/35SG0//3z7+0V+c5vvDWi1c1aW+ZoNAMj0uzCfvIeHnpP3k07AMSO5WGP8gDM5cna+Y+6
a/1sHlHb1JzoqX1xDoN9D/TdPij2xmV//ft+mOXVJRwn9ajrwfKbnvw829XlPqOU5VHb15Nf9Quw
vGb+tJViLH/paiJwNlIXUis6Ahf5G6rzw1RJWMTFMTXxSNglZbJxJb/vuXUM1CjgMQPLgyayGhg0
UzHxtUI8SXbh/MZUiP/i6+ek9rcvv0JbtE/qp43ve+UYgBn4X8jl3PtwU2aR2s+DRUhV+aE7ySF1
Bae1M+f1+7Jgf6LDYTde9l1hik/Ov+ZJuQOvZ+u7DtlG0UOfQy9s7hbZ+zFsaapeyVDOftrqsJem
OIkMiZ8mpspOE0qefbi+R3XbkKdEu2aKTkqDbooqbhzDV+cEWDJOTwq0jzV6SqLrL01KLZ6Mvnvu
i0Oe3TXm70Ttftye/MsBvps4wgVdjkd8AM7nHthlPdVxIJ1Q/W3aR6vs7azE8dud5N7JJWVnNH9u
R7xyGMNlVhQsYTgjoVettnM2q2krJbp0Qp1NnTM7biRHjv8dUjS88ge9u0/64Q6Z6eeNuMtQzlf2
wqGGo0MVepHIXK1sRetM3s2adMofBfMwqxIFeexXpn9Q14cB2+afKz3fScbudtzL5GQJS/4DYIzm
3Lo1F6cdZ3VnSqe44eWRPCTCzxaP5egpEjYqIJe1ifNIq4yzL+VWikeDb9nGdvdLDF5l8WteJW54
76PMeXtY1z8jWDiyIVBLMNjOV47YGy065oyrmXbzk0WmgGaMr2E1GkuogPpIYf0JuGZvh702RuaL
BjWtY5Vn9XnUyEJ7TVNz+WQacDotL2yfDaxzfaeLfgnixoReGyNLlN774giCRs7qZKrFKJljs5BP
GQzMYXCjxlYhVVbm7v+Rdl69kSNLFv5FBOjNK1lWjqWW1O6FaEvvPX/9ftQF9qpYhSJ6t+ehByOM
gpkZmRkZceKclJu0fBS62E6Q0bo9xsu9P/f7z6xFJEYVrvDzMRZNoI9TlMhPpfgIzrSN6202vvpt
vxJPXplL7MzDIyKiarw43EovUcJSr+SnoagdM/8RoEkYhQXoOw58S7tDduX2wC4kzciAnFlcrF6S
Dd2kGTWrl8d2nCD9kdtZ9xVgjaA45VDuO2Gj1hb6oIZNps8WAotekU3OvzbDr1or7z1r36R2X6Lb
hJvVobHPfH2fyIajKTS5BLvbX3zVA0B5clzMxJJ43fla5FEqt3pbyk+FsIs8sgdRtcl2ANKlEmbT
0vYM2vzXuHyv5K5ggSFUJUfCUQk06txqMEoFqJYOvwu03+iUOYMVbkVlU/BGFn/zeEVDoLJbA4r6
1DrcHvL8uxfHJFcC3k55jAaHZT+qpFX91FatTFBualAI1flu8pJ4ZWKv3DtIvhGgwoEG3421uHf6
qpzMNPDwhCh78YbpqZwUJw/bjaBnUCOILKdCNrxeOYyvzezMQE1KDggky7lYTz2o+kogU/6Ud7+g
Ju2xMApo3dsKUbFph5mt/KkFeXN7Tq+anfmm3rcZiCF5saBdKRd1JVB/oEd7rHa1MG4GPbXN4ahL
X4u4eNOFnRw+QDe5EqleW86Plhe3bU4LRWzEvvaUD2VF/39P5NKgQnZ7gNeWk2sAphBU3tDGXUyr
koRKFnmB9hR5VOBjGvebv2N5FBBH8Ltu2z+XkbG/bfLa1gTuMrMHWsRooHrO51ScNKrEbNknv7bF
bTO+yPDOltG+z9/ExNj1U2xLKzHE5WTyeCSYm9PxM9/sYjJHWBAEtFymp0SOlG3bhvqxFozqeHtk
16yARSE0mskeL3bgGKiTkgfF9CRPxPdjiDQcpPH/KjBFPMI1SsqE4gL9HcvIr/KQf4jLcnrShSnd
mSFkXeaghCunyeVddm5l4fh5aumAXXgndeiFPxjoo22RfCW6l03haHlqvzJ3V+xxb5JyAiVCr+QS
MDtYk5x4cSw9eZGif881a9xJnUl4oHlBZYMqila29hwCnB+XxLHvzKb/iWgXB9ksAVrxLCPoAiZD
k4XXBDRcwuMo5GXTrWyzeRudG4Ox30RympZqttmyHBRkA0hRtCufqlS0jZFX+8C7PPqk+X8m816J
VrbY5WSem1vs6qEU+tQCGw7EMXK0ZHTYcE6tvVX/Dsg4NzQfLx9egDKVJ7XxRQP4Wv4rKZKHIIwm
u5Vt2QhswbgXBG2mjm5d1fvWI8J2e7/NUcfFrM71EKgseGotiXwMs9CtmDj3KaV//vfoH/VvRfIn
hjTytp3LfU1mbW7+ov2aXqylbyZ1GJQCWq5PU+X/TOmP4aLz0pUb7tIfMUKrJ1gIXu9koM+nUkJR
dDDz1HyykjR0APYyJmrNtAY1/f9lPB9MLaI5Pc1MvYCIivKxmdmGWmTbcICL+v8wax+sLJyw96eo
y0cGZHrprmkmZG/XaOKuOcDHOVu4HzT/ddb5LExqbDKhyJwUJEBrvJp6Ai9T9HZ7QNd21Qdry3Lg
TAeU6x7TJmlJvbNar934U/MyWv5DXI3Tij9cKQzgENSs4akgLXhBN6tOdRV2Smk+jWO2keFH9Jr6
sbakrRiZm6m7s5p2jwbqUZVbR7yLx8QOW2kv5e13K/K+Fp/izvhjxZ6tTHtF4vFDqTCIJTdVdHv0
NgaUZ3jBfqQZJ1ftLu4IST/dnrDL5Zn9WCYdRWDBjbi4Q6YqhG8eNB0clsMEdpa7Xd40w0b1jplq
rp2xV1J7psGdSI2SuJQH+8Kt1SEpLI2mD4LvL5F1oAM9zZHnEuygghw3bEfHG5q/inAKUtluU+Gf
CSHoKp7JgQlqCDUo6Jzv4FqYIedCoTx1sM1uqJErthqJa9iwK+ETHRcmtogdZvb8RSzjl4JAj16o
P5VKYWc1osdb3nzGZ3Roq9fezYJq5Zi99HvqYLDJmbCYQKf+3n724ZC3cjq+fK8CItUhDSGY5Zci
Jekkxt+E0upWwt5LKiVg+TwtYJ2g8s4sLo4NtY0h1Ap1MIexvC2zicq+nO0BfvG+teSfgCcjJM9N
SJa65Jh67IumifcatTAvPCpyoUCUklR3qtSNd2Ol/bzt0lcASXQNIIZD5AV6lnjyfJHNVqKpzguM
J9+U7ntBf6ga7wUGBTu3Pss8g9Bk3+h1e/DqZAdPcao+aMpdLZlbqXPlNfT4e9x6fgPOXzM3CoOA
n1FC51/TC0NveR4wE/nzQGBhQoXwzYI83aHVVGt/hr+k3rFORnu4PQsXGxvqRGBZzDe3KxQxi3O3
1WO5hkvMepq6bDsGX5G2d4T8ZEyv0F/fNnXp7ue2lqduCYyTcgy2FMj1Pnt/K3fIN/UmkPelaa+1
GM3OdTafszHatij3gzwB9XE+nzRRqGkWNRhT9G2dv6CCYQuIrifUVvKvawn0i421sLa48hWp8wtO
b+sp0/82Y23T4QkjwrdZBfj2JF7EFhhC4JSW3rlvH789H5ZU6aOQWIH3lOijXXINy8F3q11jQbs2
nDnrhQVmDjPnVvTej9CeCL0nQ97E1gYofhrcm8VK8HLVIUDHgqp658BeQv4rhtcnBmYm0AbP06Gp
bD91IkpaXeL4L/8+c2T0AFiBEAdVsfB0MWrVqBAij2dJBb3ORsp+KunKmTLP/sLpaFJnPGCs55au
xXtYpv9DFwtfeNL0tN70Wi7YSi+nx9sjeecouDAzg0NkyJLA8SyWp4kSNW6DRHjy3qqT9KpKFL2c
9s/k2+O4u9M/ad2WhmB47Vfszp+/sAvCl6zfO5oZgpGFWxhaJWSKKDyJ1UNEhX/UNLuOvyN/3TWZ
rXobuQCAJ624/OURxRvS5KDmgU0jxZKdHV07IdQKxXfpcre76bfV1HbX/jSkr0iVrdi6PDWov5Dz
5cBgcvGV8xGWURfFQjYFbp/9GULp1WwfxbjdgMaDzlHd9GvayO/Az/MpxRbZMP5vgPB0AJ4bbKug
riZEu1yV8ymtf7ROLLportGEBbHK9NBov3pIKdv2E91SiNLSPSI093CN7cO5TPQV2SWjgMbcYsNU
VFHWCHquTD6wRxI8czTGe3fhatM46Z4V9qFreg9x4ZMg03ZC/afwviJYunIeXDDOEnGR4cWv6Oxn
+yzb3zqNErOHjIebdS9R9s3r36bxYYQw2tPrbS/h0b9LwQ55f9CQnv3KKleGjlP90hUKVFOTaCuI
0DRzf4W/hsi+3NlEg/j9TMXLjaEuHENs6LgaUyVypRC4dJ2ROU8Gz1rZYReaCcwALo7MDZUOIObL
XPc0eiR6IUFxNZnN3DSbRIyP8yuygJzPF05NXh7bQtwYX7wht8mkyAEIFHC2qU/pLvlCP7Qj8L4Y
i+0Y7Zp3MPcAn5K2ScO1fTkfmAvXBTk+S3fAjADn1CJ+ArXpGcEoxm4bOHX2oubVrpz1HPSfrdwf
vBS5p5WD74ozgr/lIUrhiXrssrchyGQpmQwzdivrLqhepfYU+ndN/QAof+UcuHyBUPeZ/wBWRMSW
QOJ8X8ImXkLy7GVukHc7YNN2GI92xUh7WbMLv3JJIuCG3iYeP0te9lgO3T8PlrmF/IASFKhtukjO
v6ANY6PovVJ7EgTLCUfAFjV0ZlQ95GRvriBWLicW2t653kUf1fwuWCylr49xJZsh91amNbswFQCb
DJr84OUSnVxqrbpquyoQct0orJtEACApLqSpk2BKQzMWnsJCQg5EDXrTySxf2k4JyH9xrGunoZ3p
8+1L7PKEBwRHrhVoBdv5YodJud5JhTwIZIDManKyItR0h+e7WXHC57Vn16NnUT0NxVrcgvdK11R4
r7gWZKb0PJFEBAWMoND5wpKfSlWpn/gCzw9ye0hggAH4GzxklAacLmOjdkmabQTofO0sjeGN1asD
oay81xrY0G7Px2VAaQLARDoBvCJlyOUjrQ/CLDNMMXEDcZC2mSAPDjaBBBTtWvxwxRRJU9pjAR2Q
8172fGU9Ge4qsGK3HhRlE8/Y0qGi1a0cxjWCwEuuHsYEqxVAa/QAOFRn5/vw0s0FQKZhG6VugX5k
Q0+ZWdYwyFZOd68Tq3BuyMMb+/iBQ6QbN1llHJok3Rf1ztByu6qG3ZiWP2u6huWVvXb50ps1cYgt
YL0j9L2YcUnpkiBo0tQVPQsxbK56ad+N6cYr6IP5LlWtY2g7BeXCZt8Y90kq/POKw3pnzu2oKEBx
viw2O6er2si5kbqeeKdmKnsu2aRrpaGLzU2DCWSpcNiYs8r5e+j/Yf59tWUPIH5FXKPeBarstPWz
BS1Nq7lUoHe3ffjyIbGwthiSpgpt649+7k5mdzTL3ha9YzFs3iL4TiGw0Z5kZS1SvAzCZ5sQQs0P
JBbRWNgkHKs7a6hyt4atxg6kLt9GcvZMn+mPSh3rHZdVeB91IQzzbTpulLGO7iCAgJFZtPJN4UXC
jyAT1urW1+adLDosXPDfQVuyuLf8ThmbsRtzl8oZXhQaNIk3nUHPQ/Q96JNyO6nrlJgym+ksEmAq
eI5AokrCjCB9YbQyI73uaz13sx6BJq1W5aOv0ite9qlPKqv2D6bvc3sJgrDR49S7R8X+Wy4Z5bEv
G/PvijPMIenF15BGmUFbULouH6+i2fc0PMq5q70YB+U+Kkgr2Z09/FXgcrfDY97Y9F6uAWkv68vz
JDB4nXQepcn3bNgHjy9EiOKNUs3dYcoPpaTb/nM1Fpu6q20LKcZYv2stxMw2CNbdHvDVJZ/fR/DF
iChuLe4TKxwhNpn8whXb5q1ux2jrlbBgyNqk7qNMNCBGnbKft21eHOUMFvZFdjiJUPOif1YTwMwJ
05S7IZlhmrAiJEaLVnAqOsC2t01dRN6zKQrMwPCI/XiEnJ/k+jTWxFpS4Rred0V+062327//IiBY
/P7FPpaEQNOzSC1c2dh4n6MGHQu7Kp0s2eMot03N+2DhmXTHzQ1AvDIpty1WKkEtPfISo3Djv8Wx
OMWxbW7K1mlfA/X/aWlevw/O2EvogyWWUria5RrmMe82TewM9afxRdA2UrNy/l7xwLNxzTvyg7VQ
nvQ+mcelJi9auJW05+CHn76uJiCuLNXc+EeExI0+/31up0RILtbMkaVC1h7O3f5vScQk+i9QkTrx
UG5uL9cVzzszNw/7w7BMSxgJAjE3oSgbvbZrUIZr7gBqDxgNtAUEYcr577cE08xCUv9uIle2UL/q
413s/fXKo1Q6OvrQHVwst0d0GXuQ1uA5zwuT9B6U6QuTMDV2jR/j7LQuT8VjiCQPvEoPJJt/e69Q
ieTmMYKBYK3h59pMop4E4yapPvgwF2ZlkpY0HOIgZnYfCP5WRczu9sjWLMw//7BWdSBCGGdigY5C
YZvGPpxjI0n821auOeB/iIBAbRC9Lc4KoiVgLQpW4JqUXhP1qNT0CB6icd+2K3tq9uXlWUEpXIew
nfiJlNT5gPQoGa04zEvX13cBlPPJs5xm9mCsgJyvzdtHM4uV6WC9y+t6NoMjNNldIB9uT9k1A7Re
0VkChxI61vOUfliYodHHggdP6Zpm7UjpY7Ye689TsZgqdhBoDJNXJGijxbGQILaqkaeqXKO9QwqF
Xiv92G9iQnzF2InhSZIP3egM2+Fg1W9hoG5lO4rt3qnajSbtKKuka01XVxbv7IuWJ0cWlWk9GBQ4
hOYgxuLsi3YW/O3Ef64HkCeDdoHhwy1BX+fC730hJ9CTjNoddpH5lvQPxVrN8MrhfmZhcZVEadsg
Y4IFpR8dsfurm/ch8awU+UjXPN92lvl3LVaS5lSe5ZQo4UZcSk4Nop6URVo0bovAikOuMeDdECWH
JAJD8e+mcEq6OCEbohy6CCt6vSNyDOrGnXrJUeVHKSLxMO5vG7niB1BRzJE4VX828cL5sTuak9E0
bgo5dpzChhPHP4x8vCv7YiUKvEwrzBlTa5YxIltFHnVxNkV9zRGLCoWLUNe9VO9HA+dXXxTjxaD1
MFWjXQwNuCeoh1rQ90GyxuV8OVb4BcjO0wQIqBOOy/ONrkJNjZhIWbt8CHjcP4n86gmbAcH623N6
6SO8m0HmvlOy4vILf0SFI4xQfK5dSUCKIssh5Jb3Qr6WAbw86kHmMSCyf7PS+pLst0GpQc66qXEz
NbJ76TWPjvrkjAr6EGNGS+fx9qiumCMDRtsoeHr+LOuwQ6MoTR8rDQG1/llod4D0utoR29fKmUpx
rRR7uafh5fuvtYtK7ADcN4ikxi3/+s+Q+hvB7q1LkrVoY17y8+18bmbhkhIE1GiGjI2rZ7/GiK5Y
474qv0mIXXqbMCTU8FS7iX7fnskrfqggs0Eui7/YE/PYP1w4fV4PlpCqjavuYRL61D6sgYcuwzZG
9cHAYlPD2Gm1cYQBSMMc3ZFsfaPs8024uz2OK35+Zmb+jA/j8OKkSitUkd0QkVy1u59zUV6xspmu
OMKMwealDCELXeCLsUhJWhRj7jVuUkCfAdlMTwLUy0D3P3tGsXK6X1mZWWQFzUkwKKR/Fsaajjyv
GfatO0bZ7wm+pQhQXDVJG61fexNfCXQhQ3uH1YIgmrMT57PXjKLeq77cusHRfyqO3S/xDo3pfXMX
PzR/va/dyjxeyUCd21ucSmLqCUMkSq3b7Jojkcereiy29Ksd4bf9Z784G9k8yx/8QurFqGgUEUvq
m+WXPycr/j74/45HIXsEzoscOQkucrULM62mJzlhTOv20aMXuZriv1TaVhDu9Oqv3kPd41NytKRD
NKWQyuefMv9we5zvnT2L04PU7UwBzf2JHtviCybRgwO7zVvXMhOIgO1eVOzAv5fznaedpmkzJZlT
GfYYQIJ9asjBFdbDGi51dslb37A4TGQ598Zp6FpuAVK1zUOrJA9mUx/qqqQ7Zvo2iWv6Mle2PUwM
Osk0UDlcBIszM2/luget3bryeAjGP1kR2EW+W5naKwfzmZHF46LL4M8346F1k/6+M0BYSs6gQQYj
flKGfeIfK/1L+HLb5rxaFzMJ6BafAhB2EaTncpTqKTy0uG3oKKhzIu6XffG0tfLKVTuQC8MjSTYS
qO/59ph0K0gTXWndMLJ+9EgomoHwM42+jOoag9TVMwbRjP81tThj2slIelDTrVvsCAuaTWPaRbXL
813b20GyoT2oajbDtzXpkyuRHltTV+aWHYCqKLoshthF0iQWDNGK8ocwfmzabFtC2EEpZwOeZttP
lMP5BqnzIFsb3sSsdm8v5jyyi8X88AUL/xHqodJDxFPdpKtOkdy8acHaOl7dBx9MLNaxjUyrz4BU
uWgtbGspsK3uQdVXxvEegN8ayGIJ07YcYYTEinIIv9cw3P/+GUh2uJUhmi/tFCDSfXdISB+TRf1K
Sb4+FH/yn9ng6PRPoHFJDXhwoj+rOJS1CV5cJ4oXhLnf4lqjnG06aWv0a/N73XuhzaTFDUAvug3n
XiTBD2ggCodwu2yrMS3mQ7Cpjr/kYdd2dvQjPsqfbjvN1Z35weD88w8XV6jAdhTq85jukuOwE51e
WXnTXVb95kvrg4nFcd32oYgmsjVfGeprUj6GPpQvDoKDRXNH6v6oJfpdFjoqfVH0Sj3Fpvbg676t
DfVRLKjrq52tCqOtIfxo9iuZlith49m3LaKfpCSe602GX26LpiQ98aw/S/Eb/ZP2oJ/GSl55UVw9
JkD7knIxAKxI4sK3gzpua0XwO7dtPokjwBgrfPTCGaElP07Dp4zE/UQOMBXrfaWJhyEo1kg/rq04
8QOwVvo6CFoWT0Id7rdRl6feFfrKVvx9Lfe2Uv1S15RZrp0Vs1Qr8jA0HGlLHGFWQwEUW1JPlEKa
hdT6z6kcV8Kua5EAYo4wv8CUNPP4nXuvgo5KJRvR4JZTuY3EB0PeDs1pGLxNMWzXhJSv+QptwbSd
8kijpLY4X1OrFTxZTwdXiDunD6K9Rn8uJ3rZZPddZNglLPHiuLm9P6+9BT4aXZy4lUAZPknjgdfa
nyDeGQaYqq96fuThdtvQe51jceoSVCJSNqMJgX4uPLPvYNTPdSwZue9UYe1kZnVoxeaV9vmNF/9U
s29ZY5dh7Ya0vqLKvdelb0X4Ixe673po7idI3PQq2w5S4hSKtysR2G1fmhJhHTFdi+yvODEYcZIB
IHEM4+IlIWlBgKYPa5GKhzbf6F+RiPSHrTUmTpr8bLbpr5Ae+D9w1g3er6C0u5XEzjwZy8n6aH9x
TsOBPdSAzvCFSD6WhvBiDvlaqD0774UN+EZEjk8KVMsMqlGFUqKV5eBOXAIolH43lSddax7T3A0m
067p98rbv8Dlt8akrU3w7MxL45DCzwVr4Npk4853VtJqrap4/egmrdU7sjkeRBRU6SRXvFch7H6K
CuRVfiPsw1Iut4GIHnZrRJthkvqVebiyxzVInYCLk3Unz7+4oTqBV0+TRnyJKn4r8z+i1Z5QJnZ6
gc6376K11iBx5dwC7UiVntoIaZ/l6xsCZE3tm26k9Fg4kj8c1GLbGb0zBIk9BRCj+ndA+8biR6p+
qUrLrX60vneXRGvMZZetEAwZuDfyBnNV8kJzxMxqM/HraXSbzI3ggmsDW1bujW5vGtux2XWGtS/g
oIKB/Dj39IrhToSbVvqTaf6Kt1+7tWgeBTdCDR3lKnFx9HWmbPitOI5und+3BbFVsbE6ewJ4+SR3
W+NxMr8a/hrjzjUXpG5D9YB4HsjAYo95wjRCCplOboEs64BycNCilYPS00SpAHClSYJRtmN/sgvE
4D3DWkvIXVkBGjBmnjZEWlmBZR5fD/OhMjRlcsvoC7ymD/UPpui+jKzSKXuYorzCEUSnGG3aZSrh
4LfQRPm/uyz7HcQ/bx/PlwcOrIPkj2E9ZR1omT3fj6YyonAui5PbDsBp9XI6wiyyVhG8PFXPjSwi
NSnOtAD5h8lNmrsc5qaCCtd2lQz7mhWw6hBHwDXDpb240oKu15SqqURXi3wnN2Qbgpu/Sff67xNG
qzPrBkaY+3o+Vj4EtmaEfqgmlKKrj+N9LxuhraTm820bVxJMtL1za/LepG/LWu4LoQJCSU+k6Abt
nTccEFkLhccmekq8mkquslEs3wnUtbbga76Anh4VaoB0cz78fGhyESHU42EVGczRhpMy3hoAxVfi
9mvLBEksZBd0i818jedWgtjQEk4m0c35/VXs7YHvvSDo/aMIwu3tebw6oA+mFgOarCwRm0QTXUmd
tt34iJzBymDWLMw//+gN6B8rZaliQRyBFpa5bSnJSmx/eXGQQ3kHylO5wucWgXUQhbJRaak4Y2Ji
xPzE8jGXppWBXEE0zVb+08ZMN+QyKgjzLm0Lg92TdVDVWbyJWlu5kzfZXfOYfS9WzF3OGykplZQG
nFQgfpY4HyOoO4lBya6PLkNT7RNUiW+v/eWs8auJM8hogrYAhnq+MlYtCHVUJ4orTmD1kmrb0+GX
gs+6bebSm4mkeHDNBW9usGUBYqhI0ebNpLpjAcOOeGzobpq0uzBew9NeMcRZQL/RzB/Bs2RxhhpC
Knd9LKlu1pS7SA9PhWf+VWp6SZr0y+0xXVkcHnEIwkERS6PKslrK+y1LkU0xXG5KOxC/Fxykty1c
8TYAbGCiKR9S+0VM4Hx1mlHVsqnJTdcAp5c+NOX4XHsSp3Zv2XXUZjSBCD+0sAdxMTxa6AetfMDl
bIJO4QSi3WU+i5YVuJA2yGFSQ8sN6se2FVH3eNQrUnjhCv53xc6y9jaMnV8HXWC5QhA5XhjZHVhf
2Tp2yc/bM3oZzc4DQvuT2aScvowuh1GUq7GLLbewHkf5jkSB7UG422Y/JF860pD+6ba9y37f2T3m
BzhNGvSIGYsVzHUtiyHYEVwtaOC7lQ+1dCfm/akyRZq0OwciHPjC6Bl/tKbnKQnsWvhd9AqBDOwx
QGjDfw/rzj9oXooPR7FlNrKRiKbgys9lYgtftcY+eo3jv2Z33WP1KOxuT8CVCQfNBQMPVXgkMZYT
rsAvPhfHg5ORC5tJ+BG3yqESym3oIazSA8FbhXJf+BKG6GgkJCB0RH91ziN8GKCp9b4n++Us9vFi
jQioCD4p584Q/vYop98e3XVb85nG0wiHks9tNVVbpYHZ60+tqY13YV2/mTVqgVVZGbtIU5KVyZwP
r7NX4UzpQpMAWHniYl4D5+aqAk3cptJgw+82RYukgL7vqu5F1b3PehevWbtIuMy9wnNPCKVJ4Kzi
4ij1i0Jtalhqnlrjq2586Ur/XqvsxiihRid1pZqO2q5N6OUIsUlsxQ6lvsY6no8wqbycdAyUF1U3
wYNbNidiy33VeSSek1FzNIsms9treLlF53GyKeYGM2pLy3O8jzOpaOPGfCorKKCxecgNvd7nvigd
wHbcK60XPQSx0OzjPPuWk3JwoKErbC2Y9JfcKpGFrE+gkTzX06dkU3ar9GAXl7RKqY+7bF53eA2X
kBmjF6wQ9h3zKRIauoGhJPPbFJqC9GVlKpQLB8MQLOREthxX0EmcT38qSB0iqD5M/I+M9/PU7OGr
7lDUbd5oibHDF+XveCSnqDZrGY+Ly5QhzrxrPHDpFIaR4dxyXVlq0LUFJPxR0u+kisZFuv7MlRjx
skEBMzylCQ95NzCdi3BHs/zCqxLVejLESv8++i13jRSo1ldDnuqfZZNySI+9b32dYKgo7dYLY98W
OGuK3TD2MJO0YWAkh2DKu31amf2ajse1aUBABzlvtEJIB84//3h4+bWYtrO0UzX50wPaV7kdyGO/
X1nnK2Z0bkD6EgANU+hYTIOew0NRyx5N5kZT3E8E/5YtVTG4GrRkbX3S831sjOZWjXvtSVKASmd6
4TtNn7ZbwYyMbdHKCWLL8Rr348WZA7BzJsKes4szX9vihKvLoYjFKE7dVJaTZzUMpL3vJc2z50u1
E4T0OtIZBIenWY70ZcGMcXtiLjbau3nUTmedSeDHy+kP4Khui4A2JCO1Nlknhtt48kKSmuU/wyF1
ThuTyFGj+CsjDXO+0mMZJlCBmcEJcZj+d5IS4HehVB3GOhFpnwnaH7eHdvlYxuA8uXPbwPxsXbzI
Yz3T2iT0w5Ne/1KH1x6NZQg2d+FbISPYFpQ7T3AEdY2H7OKGRPKYIwsnoxuDE3bhaX6AkFsZm+Ep
U9TqIJeyv6umRt3Gel3Y4ZitqVBcxBsLe4sbuUdRruDZziiN+7L/hC5pTBOIRo7WSRFVuz2n70/9
swsZa0Q1gJ7p7YDdYHlqNU2Q1GSiT72DONzB2iabbgOB78bcJBt4QiExF5xdT1H0m/wrPbWSo2VO
vwaLnq0svmKmxhQJZ+nKRQT+3JUECfHJlgbpU6qRlMuQ5406aFJU7Sdcqj/jwDdX4pAri0pIZ8yd
PXMj4XKbyK2qCmWbJCclfJAmJLun09tYrxEOXfPYMzOLw0AqaxWloTRBOMHf0xVmZP695If7PN7m
vuckVL9bxTwUkrny7L44hQjnPo5vEYWgDJYMRizEJxFxeW24jxK3HGDSO1GDsiHl16Nie9uTri3h
R4sLR+qFuFHZnMmpGp8Eq9ogJuo/CsWuQmv+tqUra0dGGyV5UvoGj9fFpBoCKpByKKcntSKh3oX7
NPyspP3TJNeb25aurB+XDNSiM5EQMdaSpMKsIquZ5Dg/jbkBd5nmMI/h4CDxFaURCkdORjeRFtEU
t2J4dvjzDQGKGZwWNQua3Th+zjdEX+Wh3BsTlD11870cnHGya9L21k4Otk16lJLSrsS9FCYHfZVN
73J+z20vVtJKGtjARAnbw0sATWCSHdLWd8YvK2O8gCvR8cMDdnZUjYrhkuc6i/LGjOIyPwnSqdYg
qa39/eA9RNY9GWNyojAlnDTh122r7w/xy5n9r9V553yIT8YxHIwsz/NTxwEXv1Uv2s/4OXK7e3UD
S62T70FVP+Q78Z7WXXd8KJ6ibbKfTuIn+dO4b3bacW2rXp73Z9Pw7oMfPiidUwdNW+cnqRE2Arw8
2qA6aXWURIRWpspBZfTb7Tm4PBzOLS5utCoYIl+cmPiufvZFjvnpMat3ZbgJ+yf0CWm12N82eBGU
EKWBRWETzQl7aEDO57xJi6wjYslPcAM5nSRsfFM+pNmKUs81K1we/MOdRiZwfhp8mEirLk2rzKfi
pHg2UZbwfRW/c5nNmsNN/BWRSNJZQBjPTXj+kPFcD8qT4MGeRBGi2/QIqtqKUivbpuS/1UMsbvIB
6dVEGdIv9PukTu0bxfH2jF7Zo1Q0IbGg1/v9UXX+IdnohUQtWnEK1Z732qx2ekcvCRTxa4QVV2aV
7AD1Y4izqZObi7XLCwq1pOWKU96OdiYOpwocWkTjyO0BzTO32Ja8nUAKcx+T8lj2iFhqGmtTl5Yn
M0u6XRmIEFW305qG+BXPp+GUoiy8deQEl1bqYCrjKhzLE2Xrneb1d1BVPEf3Qjh+kwTzx5hM+9Jf
2W2XtU+CjI9G54/64JdB749tbtblaRTyYxx9LiuyYtVdKnR2Vg22obUAwY9D4WSC8OZX4en2zF5b
QJpscVlqCmDcF9uik40hSDupPHmNtmuHxum6dtsI+cpdedXMnGMhNU7RanljeRM5LatQy1MgUNAt
wdkJjbkbC/337eFcOS5BLv/XzuJ2MoNQ68E7lCfNOMplRTP8q5RB2f6QJy59+Svwrvm3Ld3SnKnm
5uZU+t0Wa+e3bRoHWlWdhjprntU80j+3eWw5VA2Ro8rlYhtJ0RrJ3bVjBtAED465U/CSPspISLWW
alqdtCg4iA2bu7Q16Re51Vj5BDsX76t2yvZCssZdeWVy4fumrApAicqntphcCYiCWcCKdJq0HB1F
87UrzXwzZPGzRkNr2JiGYwlUQm8v6eXen4sDMkZ5h5BDmV3rwwaJASGkiVDXp9GoQExISfC51vXo
+baVK8HcLJNKQKeRnSCVuzjJsjIVhTBVGVw6xoc6GPU7rbTCjSJoPlQ8Yv0pL/vhcyS09G/rrbCL
ef8eVj5ivlvPHYqPID+EcB0aAFTGzseqx2YTJ5JVn5SqlG20z8m5VdYPCTrh4zSCbDS6mT/E01In
T9p8m/iVRTY2+ucGzjmFRHaS1zS1GSBb59+R11DVkzSpTy2ZiC3gkeYwRWm5cvFfW9mPVhaRRmdW
FK1CkotQ0PZb3iyQro11s709qZebdB4LF++seQZRw8KKRzd3HabMqdSW90rjRVA56b8iOdj7vq85
gd6uQHwuzzoMQoiBSRDb7JfzyZPLMFUEC4OaOKJtHki/ZMnLaVmvjJVT9fKe50Gs8waQAS7NaIRz
S2Q4DVoYq+ZUV7+74bOC0Gb6VnkrZ+qVCTyzMr9GPmzAjMzvoJR5cyJ1h0IJDIV2gFQxLIcQ8WZq
TFtIZqwR1ix9g3CEojClJe5jGOWXGbyxouPParXqBG6md4qirEiQB+rKQ/jiLF2aWYxNbopsGkoT
QLtZwwUFGRK62P0fDxFRuX42gj/jWB/pdMn/0UeWdhfX7tQXQ0KquDpZ+uc+2jfj2xB9vu3381nx
8Sx5NzHPIZEopYblgeb/D2df2iOpjnT9iywBZv0KJLnU0kV11e3lC+rbfZvNgG3ALL/+ObTe95lK
kifRHc1II01LFWkTDocj4pxjojPM2rR9ccrvRgvxeYyTQov9ADgLuLyBrjEtH7rNO9H6j6L02iwi
B4ZVFo4DlLyvvUXMleQ8mRCuzaj4lL8b3+y3/Eldksf6txOklwYVI6jSB+2ZpZdi3Akpa181AMxA
2EKHHMWipa1zbX2C2mCSJGir5My3ftZDdi5cOxS6Fdqmt5M63Uyer42tojVnmZFVqd69eAxFpEgD
UwCk/OoJsDMFsS1/JuV0GUdEp5NZj459IEbdZkHXS3CEWo6V5MdE99SCXucGOyWiddyAlTnQcXYO
we6Qq1abT4bNMOdDud2yQMxq/n3fT9ZBBKvAACi+FKYa0RVZs2bhXZnaHZvVC51UcSRo/xzLKXsA
CKk4JZOs9+64jU+0HGxctSjmYYJhdeRy3gy0Ymx4ATLQeMqrjry3U+Wc7XzIDglRLcILn1FY1FoV
0JKTkHMKHl+7UAGed0bQzMap4By1RkKMcwFjSL2qXcTNugCBfVkIGW2g7JFlIZRfu1JKJnMEdfHw
UvSJ59tG82B5sv3GZl0+MlpQf0SZ8CDsJj8DtKNfJARKdgYjb4/wMv21tNcx/oVbdhXf66GmvGmM
4SUfzOGCss8zAZXCV1Py7pCTsfnU58m7k9Jnnas9PvY/rcjrg7y0kBD5UU3Hq3Y9/M6MiaGPTseX
IjXEJ8mSMbIMOqF9lM0BchQtKikggb1O1KM3Q2zXrlR2wpg3P1QpH34UrKify44aQTEQ0HMya0AB
A4pvdGwdvxwg38gygTjLpXOBSJ4Aa5Mqn0F/OASdZyY+HkQgmW0SK7C16dXOZy9SmkpPRNmfZSNU
AMDngSA/9IeqgwpVXTc7z86N6wHdWND3grp5yfHXA3h1WkqWafn4knl/940RphPEWLO/IKN1ckvj
ZUwwjWVESAQ/4xfeP5Ybx+TK9OqGQJMYejQTVHVrw3q2yuSztPWvo1c+t+pSEpTc75u7yX8Xd0fr
fcG9oyMObvprd285uO9GjY0velFAlcwMC5D6YkI2YAb1G9IFtGvOhGNsJTWjHdu3l/217ZWfm7Xq
HenU44tyJqiLCQBzZiNU7NiTH1XiBIaXhFMN/g6zLY9DHjmaG2BkmrK90cetTf/zugEbLZAl69TN
K7RZiVHiexe9DxSqhjxAAdM3tb8xcbGTfGytGlcUfiwqAGhKr3bcmbyWtmrGASsIeo+JpZ8s6cl/
70egeVxqNBTvJ2Blrr+rS7PKcwt3fLErK1YZlHdNAAR/mR6oX953vuPG9qEJZ2KoE/EKsXP59w+Z
YuOkHZpI9vSSd+KUZ5Yv3b/EdDYBzJkG4uvefLFa71MNDcEMfWesdfIyv3FOrfOzxuB3Ldnx/k9a
5+KI3XioouiAJhYKc+s9nkaZWFzk80uamHid9mML1lyMH+cTLuL7pm4/5zIvCTwFFo/Le/069iDn
Seu5ml+g4zr4OZL/Q9LQOrxvZSPpwFWEcATuGwzKowiw2mNl1STNpf5Spqo7MJZ3Z66Zjc9dczgO
EzHiCY17kEKnaZQK6oTAxDsh2HXd0FKzOuoscR5Lr6mjNKvEU9cw/ehogxNksod6ZKb3NPZA5LuT
8G7khSiUILRYKPUCZbHm1lCcTa5yC/oypVWIioV5yMLe+232vs0jC/RrU1D40BgEDUYegmCx/jov
5076fK+YuBHqrn/K8iU/uCn64g6xKvwU+2IHdZSFL/IH1GUjsZfqLKnM9RUKrQ/k0RjKWDTv1/Qo
1BvKQac1fcH151cHcdHDIvpJL8lDHZSf7zvGhqfDFl58CKWgul3DGea+0VJbh60O+X3N/4KgqvT2
xpduc8U/4iXLSC3cD8NB1zsHilSVtUVFX2T5Dv6+qJjaAxsgKJntbd0Slm62DumcBe3wpSmwspRT
KtzObugL+2aTk3MQx6k41jJCTY1c5iYYTpbuV3tk0xtnGHVQA4AkzIQt5dDr9RVDDifNZ+tFWvZl
EpMZWFbpHf71l0IcXtQ/lykdd814To0hN8dSui+drmTolB3zJykf5y7fE5Xf8An43R9FG1AeIZO9
Xo5pKGaMqeG+FBbJQ8vJu9DszSr0GtDa3F/Uxs4BcaphYB9Ub4CTrS4zjbZdlRWO+0KEaUPKxHCh
1jnuKaNtLmiJ5aCgxATd2opDWtrxkbgvVUvlWSELzXGL9MWXDpIm8f0V3dhC3rtos2DeAGUUtDeu
N88hKWc8Z95La2hNXCZpQyNiQBPdlwDn7VKJ3prDsAx6uhT0xYtTrHKgHPA3lzsOQa7PfA9yOV7y
3aEDpH2PQ1/5tJxfJhGZwGnbUvipTI74vw6KoC2Z7kwr33xL+D/OHe5LIIIwRbz6lvrgWXmrWBpP
DWgvIGT1u5zTPZGBDSNgHQcpMV6AwBusy3KugKo68dws/nTYiR17f3nl9RrxdFz7+MvIOIK9a+wm
Ai5jMB9+9hK3PtwdTtc3FXCNWTzlXxBJzpb5iXwtwZ/dglOOzRE1z1b5xrPnOp0CQz6lhvYw2oF0
vZ2keeuHAGoAd8HLBNPHK/fU9KptCwTjuDOLU5YzgGhkxwGNdWq/zPdQ9hvWUIfDf/EQRDt+Daoi
iU4YmBmKWKjZx8HEUKEKtQy07Yf7p27TEKRakIXjAsGM2vX+IubyspdJEbsueZjn4eRV89+FWwZO
usuGsGzR1R1D/4jdoK9AMUWBl+61LatipguQbRHnRfYy8m/VfNTU554d1fi3hURRs/1Ch+wToBwz
amaYFkWLwJdQhS/+sQl7ub/yG3IGRBsUYPAtcYujGe6tll5XvT61mirjCcnfMW+LmvqeN3CfD9nF
K7z6dRyhMm54qFoXegPssVVm50FZwwO2MgtSq90FQt9cw7g2dMwrL/DEhft3iVof3d3jEEUezTJO
BvYGWc9PpdsfJk35xlsjaUCbY422MrJH5WoZuNZnn+09k27TtYVFDwUqDT0ntH71VcYLUQKWdVAF
ixv7AU/Y56KMRXnMzHPjnFsDbkgw56KV/v3PsRGP8QZEhQr4ZNQy//RtP6wcTFypi6pKGSN/9vNF
KYD/7rO9uaiNWIUbGukG+iBIBtZrU1mqSQujknGuu2Mgag3PTuWS8P5abkbA4VrOQlkOaluoP2P0
+foz8sIxE8sdWJwYFVS+I2mhfJ9159o6UlKDbGgKmAJjRjP6epeH0n1Q7BemLUOJgTCTPFVJuXPO
b/ref34SOO+Q2y1VR3P1Ve3M4lbSYQiWZeyzl7hn1cif1hBZtfdTcBVMSeKT6TTRfyDY2ZVTdH9L
tjYeaexCZL20pNfIM0KG2lZNVsX1iDlgfYSIkpWCg/e+lY1oBn6KZTwMqoYoIq6OdFGY9aBXXRVX
ELeiIj9P89tcFZ9J9V+tB7MnALFjABaVu+svrNC7VJlpYzvrBjLX5y4dd5xo60CgBgm6DTTTsJbV
tZrr80CNPK9iCeRA0A72z2TswTtO6j3M3taJx/AlMG7YPNwE67y1ZBg/6gWv4+mogchlsKNyOo12
nOSvvfFCpjeh/fvTDjo8DLFgeZhGWpMVY/h1riqMx8elMiyITSrie4SeNeP9vkPcVHRxyiGZjSsb
MiS6sXYI7jXp1JhFHZv0rQOTcKChoOi9d2AslK/SEDvL2rjhrsytkspEFs7MprqONasBu8dEVdjz
7p98Aik+U568UDcl/97nYRNFEPRgoIVrrmzaqtUTfYbNQv9n7llkmTyw5jj/16PQS3YOZTycKyQL
kJBaB7UkqYjJ2jpO86ArvEifDuM74GY1qggaHsH3v9wfbqRVtgBz+C+Ua/Ced1dvw6R2C8jVVE1c
sDl9pLmZH5KuVC9GW4+hNrvtcUi1MexSdBElN8xISMMIHGJDaSQtx8hE8TpoLMilSULbCNJVFEB7
0wvGgttnMY7aohKRhcZgW36RFc2DVrX6yUsGUN6l0Puq7a6PJOJVlHvjdOB8Ks+y4MVjK3LLV0AP
vDN9doIEm4L5zwFBPM3q11Lo7Cgr6IyrHs1GIrowJUZ2QWmbXwyUtz+1s4Qgi9P3x/tbtoTw9Y5R
NN0h/KKhXOAtMfjDFSoN3Db4xyaezKo60kSvI+T8Y2A5KDGPFdMjJR357rF+z+9vC/fwDVNDSwsJ
MvKpdXaczR5tKxPvth60DaYeKN04uvN5yOPROpayCIW2XHc8Atz5fH/VGzEfNwrALaC9xFPu5q4l
7uyKrmjiwXUBn/pL5Tx2lpi8c862QslHO6sL1LB6o4G6ehMnIqLle/1JM4nvJF/dhTJc/d3tsYZv
xZKP9lb+3wHfnmL4poll/t1VrwOI6r1LyVB5hPfc38KNqwalHwxTLqIJy8jmteM0TplimsirY2Hk
5lm5OTovLpSUB9b9c9/S5iaCMRY1JlBp36jPJapqWF1hUaZ6bEYrcNEot4sM9Ho/Ueb+gqmxdq8S
amytDuV4IKCQ84EmffXhiKeQeCqCAJmFOj+neea78kduvg1G71usOKTVybXKyG2CJsnCAQl34Vsn
vEr9klzSPkCWbeRh5z1OGrvYClpvFsZL3Lf7W3PDxbnEV5RZkP7jW6ATuArkXeZ6WeEh4PFwAesG
GCBtZIBEOz1o5/Yr8C1QfsukD6Dv5/umt77KR8vG9fd3+tnNE6ts4rpzAz7bUcvLcEbvh7hDxBNx
0ET2F2BwOydqy8MBSVuYY9HEAN712qwrKj2jBW9iF7CIVlVBVv/OvZ82eyu81/sr3AqNH0yt08+e
N7WUBvbWklTiagA/nc6GJ9fGoCedDXkAOwY0wlm1xyS7s8Z12WVEz6kmbYOYPNafZ7v3J/2RCx6O
+VdW/rq/yM3PSBH4l1fbIv51vZ8lrfvZVrKJsyT3ufjUAAFeftLc4mB4+fPAnjS5V57ZMmnj22GC
DwPO0K68NomXlsHtvuTxDH58UKeJU21Vla9TYQYsG6cHT1mpj049OWbjPJ66LGsi4UEFY6Az2Ent
/Nc8eH3YCrM7ubpipzrh6mTgik/0rArvb9DWVQEKJrRxMKSAe5Je/1rlaQkKirilktFTAOFV1dll
wAWnDUlBzSj3Bpy3Is/y3ALHDwCYgMGu7LkzZzOpeDxG5zH4t8j7JV58/OurUzszNtI8wV+nbhvp
w+ey+sasc5KAiAd8k8e++aHcNOQukCrx/X38A8haZxoQOIGcHSbvIaW9emf1vPYmHCIedzM/JOUD
yJo+d9QLzNw9CKP/3Je/QJdjj5dRvgrW+97LzB4miwV4KiPbHx4y7UhKqMENF1Cig3L7khZ+RfY4
b25OPTrKGMdaiv6YCLnBIGhzYTdZQXhsOxPo+kUwJk+uemw17SSa4g3F9XrnJt16ZmMNKLejj4Jm
ypqfIDPH1vO0ETujUnXM5IhHPwM0CbJlc1BIg10y3Hv+aIzi1FnW9GwUU3XMae+FaAcaez6yeNjN
h0IwAGZqqa6vh2rMXuh9STiPTZ4ehH5qhZ+k59q51CSYX6kzQQHxufy54x7L57+xCliGgQ4kCE3o
yjNRIZu62a15rOV6hMH6BiQV6S+Wcd9NrX8kH6tAjO73so7KevSJmz4NwxAMfMbtT76moGUzRXri
5HdLId+0Sx6zFbQARsfMBV67IGVb/TwOZS1bG3seD3z4jkzVC0gL+gjTrbqzwUGFQksX42GKmAfS
N+1OJeRPvrHeHXwJ9G5A/LVwf19Hhc7ta+LWgoOZdAZlqBgr1BwLN+2/eXjvPA7CThY0ywx1Spyn
k1ICZGmeou25KwqD+5OT8gfNbNMvvO7R5odDqcfRMPmwdM/AH17R8tv9L7qZ3/8ZQkfwBFxjzaNg
F1oquKnBj4zp0ljj2RaJX9RIe4f0UH2m9kOWBLM0A9BX7WQJW9UJPC7AyoUMEHTza+ovHax5TTka
2K+v5QPzXfyHone9V5L4P9b4Hzur67Mrx9IpPNixq99O8pS5i5LHK+PfZukGmF84eLavu+2zt5fp
314TOCULDftCjYPtXUVTwVpROxWOS45xRHDuONmvahfFsGdkdRe5I/NQv8ZtYcTp3PjqrU2e0sH1
leRhUZwq9k6/OdZjiXwTg2RhgySU7GQLSzJw7fh4HWLMB/MxwL/cfEhhicTspgHXockiWqk3pe2R
dm04C16C0D1ADRAzADjc14cLROKaGmUlYn3KghK4F9aYPqAk57x6zFIQ/DlTILS/mmRnbbd53rXd
5d8/vL21rBwwXwm7tv0wy8uoH03vWDgB3Rsc2/qOqAouQ6QUgNT1iFzVUJfUaS3i1vLwdsr6JCAW
FcDDprvT2rdxHIvCNY9wiJIP5PSuFyVH0oMiV4q4hohr3plPHLLwzoLmS3FdCX7iBXkwEtDXevXL
TsRZcrG1s4CyEyRH4EdcppiubYtknsQIcFjsYVwWzAJINBwtszF7WPgeMJmjmJqwtUHUW7QtO9Rj
LgN3Gtpz00qwE0PEe+dqv0kmcJdB7dY20R7BVM26xJEg2lnToImY1sZnTMe+2qrG/js/G2s612Z9
csa9yLdcROs9WCp6MAoeXxye6z2wDAWuiqERsWqLg5NBBMLm52mIUUY3xBQOSK3RiAlKMPrWE6RA
k3lnzVvOBgjZUqZdMGvm6gfQHngRdJ/gbHaPzJLZ4Ny3kTlAGHBvrbe5OWgkPphafsqHA1R0VTOX
OjRRVDN/H8cCqcLvdGC/U65fZkcGkg6Pue0Fmjn5Y1k9tMoM0sxB/qIdJ+s08r3Jr621o1GkoxeG
zssNLWNfCk+UDhMxqFN8jWk+OrGK7yWMW8sGJ+xSvYVKN94k18suTQaJCNR6YjtRx5Ybfqt5/3CT
n8BWcNg5UhvHGTU6jLAtH9QEKPfalik0mo+9J2M3IQeh8UBTbsw66Y8VqnOzIm9NQ0AULconO4vu
G9+I/Zg99zQcH2B0MDF1bRtdh8YBMaTErNtbY/+cnJ0MZWMfUeMBkMvAMCCu0OXfP7gPN7R61OZe
xkBQEwMTHfOTwZ7SvYGlDae4MrOKiJnZ99zSYUZ+paH50r/d36XNP48ZeEwyoBSH/vT1KmQ70X7u
ZxkzgHA0dphATQ6Br//CCFJPVPPRYQav4bWRVnNyxjF1G8+mDEQGiSC04Id/C2lbQDAYr/lfKytn
E33q6lMPKzI0/Z2wtPmx//O3110dLVcdNA7wFYpKRQ4jgUZ/C+OHm/03TvXBzjpnSrVcsAF25u7s
JiBuSqXvFUde7sXZjVmEZbcw5Qf5AsT6deme1H0xFI2Bo8kw/QDyHKrQP6j8nGAEyffA1Axe3fqI
7DN7V8o93veI7f38j/WV27G8LgcBgdQYOjwBpSgx2iBBVmAGABH1fVPLZ19daYBY4F4HZAglo/Xj
px7NPGla1sL5bC2igrAjMRRYuTFuwgadgwvS0Bbd+urJxkDb4b71rfNFwcWECRRcpxDlunZ9zHs1
egNQUDzJV2BtIqYKf56aHSsbRYAFZomRrj+ySpgIvDZD9LrtDZu3sch1wB+FihpqRNDterCMPvJS
8sirEyiSzp7dh8VMI8sip/sr/fOyv9locH1C4RFAafTPrn+D4YDOSndlG4M//Bt3nyzM9WtEO0we
8yEv2aPgwmsSWoPhG05b+0IXj2Smp0ymkbLe9GyvGLO593jgIGUFURgGb65/UJbYbjOCUzsGVGy2
cl8BQJ3NOwWPZVU3q/5gZLXzaTMBC6qrNiZkPk628N3pmcofbvqqa+Bp2fnQe0tactgPl46bFQZh
mNmLSccBz+xLf7Ljymj2Ds3W+Vzehv9/69ZpGNNIgVy8jbvEN+s3z539zvha74ah5fa63T1AWyGN
BZbYdb6vNG5mPaDXMV5JUDcyDml2BuWT3+rmYbJ2Nm97Uf8xtnLQvGqsykphrLZ/e9631H1H15qi
eHz/IGwFnKVZDX4OzMraa7cbRYOkYZy6WOB9pNU/lfVVYVRwGI9a+WakD2Xz9b7B29O/DFjinYlZ
GxSa3fVzPqdqNiyIxiJrF0E+1GFrCV8AeIEBe087lY9FL45WmfsWJm3+LRgazMHLQMqC9sP0mLGG
KLtTmuZlg9oW896R0BWy81tl/Ns9RV0VxPWA2SGdBNHl6tOl3WRps22jYNG/juf03NuRkxx18kCZ
CrO9ydWbU7aytsokWEn6ctIsjjm9WE/6YDBzXxh7A9W37bfFDF4gC2YCX89bxSen9pIi8VweC4I6
jDPYImCOuIypRny8wcyXgRYAUeChearcujkaxCAHl/U0klP3gNtS+CjxDGG2dNvvu9TmDmCabHn1
Yx5vnbF5IAQtM5XwOAvM8pec3+w95rmbk78s/oOF1R5PrIDKWwELbY73JK8jinjJLB86s0803VnO
baXt2to6f+uFlcq+hTXGAUEFfbdZdAHEyIKycZ+0RvkS1cWuyHxEB+Hop/u7efMUWVlffWjSDTPr
ZofHFklAh2nPSZA7fG9cYDkDV7EUVjC6heYPQo8FYq3V3YAkx1UJ1uhWx5mfCuukCJCT5wqtP2fn
PG5uKK55CEDZSDtuQOCUT0XvjaWILdBoAHj+y5GfxaAfeAn9z1A6+qGdhm7puR1AXhHf38/bmtuy
VMgM4dYA8y3GMK6XWk8gFqskNjQzoWnS/AbmIWzM7i2zmngsyJNyzAt4d17teY/e8+YO+WN5wTkB
M4zC4iqfm5um0q0yFXEntGMH2izyQ7beEYR05/tr3DqBGKrRobAFKTdQvl4vscgk2IgkCiEag6J5
KlwaZK7EmAS6iTun49Y9cbYAhgHT3SJWsu5OqH5SptvoImYzm4PRETayim5PC3nPyip1aWpiqS63
RTwaYUJ8IcL7G7bhkihP/qEgxBMQfcqV/xPGbNxvjoizt7Yv/GZ0/YEdQf0+ZTSwk2gUkVs9M/LX
fbs3aoPoOUH+Ejn3wgoGro5VJBs70yn0NsdbRhqYlcmQ9lojEqZc4+QIshcD3Wi7AOy/HMIB9CXA
2kINCcAIZAeKvWNwF5SMqeSv1MzGg6y1txn01KcJKqnBoA1VVBERiURDVmRqr42ZZk/l5FCQLLEB
TDGminLpgqrTIXLHMZZffh1RlpXhgKPhCk61NY5pnoVyKctQQqHyUMjsAHBL1ICK/AX1vx7K1r7R
q8P97byNYh9t2muQJSSjoME1pzImX6r38rv3V+9XeDPsxK8tZ0RD3rNB6IrG6fqtYgHkULoVR9kD
eomB0sBG0M2a2Hkb3LCrLq4BFncgjDBvgnfR8jM+pOuklg2IjRoZG9ZDmrEv49QGmMZeqPFRPDp2
vAht4oFObQg16EGn6fyczQBJQprKzX9Su4KvAATXBBzV3pJ94gOYCNDI5uLr/V2/DWvLDwW8FYoT
yMXX92NJK47WfiXjqvw8jw/pewJcnr4Dtr+98mEEGcnCNAsyzTUAHeMK4+y5qMgZyYvo5sciV0Gf
mRdUnEMv22FWuI2fMLawAII6R7ch3HG99XXigfellCjPORhsKsVJKxKkVnv6Eptm0CYE/Hpp/qyb
I1mHA2q0mow70ByFc+PmaPhQ7QRuhT1q583twzsWvXXMWqJgd70iSUEUNZq6jFvjknsaaLlOGZBk
LP2Sdjubt3Xw0fEBawjA62jErEJpnguRFmDjivuc/KoWHQe8nAdfkxjt0FEp1/gXTewNk24aRfMH
ICRMTgMxdr2+Zm5SQBxQE3L6Y5KAs1blPsjdmoAih6mcY9n/uu/0t4hlHE/crP/Por1+N2mz1hik
tuGQR/3MSPiFBmY0RWWo/CRsgjGAWMBBHulnN0h2wtzWx/xoeuWeyWB3vJoJPiZJyGfLEz8yvQu5
FJXvVEMNgg3q7jS4Nk1CxgJVIoQipIrX+ysdkdbFUp8R5dk8MITwTgcm45hWu1DHm7o/NhYco6B0
BvXN4qzXpqC3oqNtiKLINH7PkWwHhRkZpR3q1jlzrUhor57c0825YcZfgi10FxZuU8QXpDTXRnna
ouKZZ21s6WHzXbw379N78Sk5k8A5gEH3q0FCZ48dc+sewfAkXr9IvKHJsrLpZkZH9Ua0MaYuMGzT
hfq/JWv9syqETDDUoHQOgNT1qiqZNrWpjy1S3dei/j62JwZshJcdgAQ/ZGkdmNlekWnrCgaFI6aY
YBWZzeJIH24tl5SFOUmKullqXZyvRdMf9VcGTmcQ0fyFJ+NOlrFnbvn3D+balPVOkphtrLWTn0A5
RglQLZX1D0mfdOOBo45x/9xvGkRrFe0/gDRuJqZY2jik53qLrpQ1R6lbQuEbwunHsq6rkzeM3aHp
0BdLoAy4E1e3bgtkiEuhBr1VPK6vl+pKWoDZ0MbOtv2SkGZtlDpFFTZpx8L7i9zyzAV0tdCOoJW7
ZsNVmRgnmeRdzKZGHLrBqH0nxa1x38pW3vDRyvIrPnw7qs96qXlFF9ss8fPCOpjZa5q+m0LufLNN
Q7hkl9ku0NCuu212pyyvS/oulpoIDJKFVL3n+pfO2zO0sW+QsPUWwBhm4cEwdr2inHuy7JxMxUZV
zAet7OtnJ0nLneGNDUdAkoXXOoRCl2nkVYBULBmyVEEWAnH+HTNA8ZxBfdPKjvc/z4YZFOUWEBzI
f4CnX725KlZ7knKni1Ve+2ir+9g1qu8RSW1cLJgBBrQVImxwhjWEVGlmMnl51ceZDcF40tdFwIf2
t8J4ZVQBhPjIB7vdCRqbK0PhDNnbUp5aY/fLojJ0QTLYzP/usk+0eib5zsNuw+VwiaC3C1pJsJm4
qzAI6tp2dDHwFrcaGmFssIyQcMyP9hA2DFuMpO24+IbnUQx54LmPbiwoblc+gfEhbzIyq4/r1hPR
1NkzWJJAw3rfJbY+Fs4Q6I/RL0XfeuUSVjI7iV0OPapEIPlK5GMzWwF91QWPXFa/3je29SYHSAwh
DQcJpeH1VdJypWVpbg2xV+njc9ZVVugRacRAY1ongvdskAkPzKCCGBHTcuOiDFtFsgQT1/1fsrVs
9KSAcEbys3A/XR9rYRboczvFEOudXR9Ngrl4qY+h3dVvhl1+muDeOx66UZXHiB1qcYB6A1MGUt1r
k17L29YziYrtOcfdiQnVUOp5Hnm87NDr5M1z39VaiNyCPOO+4Q9V6qFkoQE0ojlkT019I7u++jWr
q4egmDSqwVbx2Gk8pE3SHZTtkQDkUXU4ljS/9JwCx9e3/UVX6d5k0cadi6kiJBOYVV4IP1fmPdHl
TVVVQ1zjonWk+91pn7rKDubu9yzmU5ZoezL1mwv+YHEVyAHE9CCyDYssgxSW+ibey0SeFiQViP2c
xyn7ct/DNsIFyq5AX6MqiE7v+sJtgDioE7sZ4xl0vnU8eKOfTKj97Am6b0Q+EzU6wJoB2r/F3FFH
WRZ0Kca4AD16DwU8dOUutf71/mo2rKCVawK7ZAF2BK7Pa+d1MXcnmTFMsbScR0qANU5NdiBdu8eV
sxH1cNtCXhczlAAErwuq2tClM9jh5rhQNrlAZ6MNBTfETuJ1a2UZdPDgfbh18b+rsyjsYRIgm1Ux
yRsMaErf3Bsnu90wWMA8LR6vgKaglnG9YSJLSZomcLd2EgdPABnhOEUA/eC9sLK8DK+Lcosh5EAY
K0Bup60MlUhLlT52Q6xNT4Rmj6IBMeNcvC6NPsPn87c6+ycZfvbDHk33rYOjS7W8Q1zojuFCXL11
zJwZZsLaMR5/5t5BYeqpD3W6cwlubeOCJrJR+sYHs1anlqYq0wGrHWM5CSh0dwAxN0Hn/r7v3Rvu
gEF8NEkg6QT+5rV0VasI9MghjR5r6SfOC7+f/75v4DbcwRWAVMFfh0QNnhnX3qArVUi7TrVYOs1w
4IVmooZijy+Y7gvrahE/hBDYYRysaufG3TLsoqqJ1xum7nDxXBt2Wktn5ZxrGPV3fTlF9ggxNBKM
WpArzCawPe7tje+F/i++FPCwqHSuEWC5m5SDqbI5FmPva8PJLpU/Tsf7u7mczpXLA82EmiECxYI1
W53eEiUqxIRqjpvpVLV/Z9QMSuhy4wVlNTumNpx80Z9C2gfudRCSr+oyE6/HgXpyBlLDjUamXufB
DgeIBTpkPt9f1YYTmhDCRPkZGwgu7FVKgnqwdHNNabGqmBc4vZaFUoo9AeaND4T+HGDSOLN41K9r
+InDIMzijVqcVkNQs3hOReDssXYt7rz6QJiAB+MvfB4kZGvl6jKXpEsI1WJRHab5EyndAFJQUC4/
UgoW1yo5GNqP+7u38aFANAj+epCSga9o/aEwC56UpUW0uB8tyDG1FfiEi2H2S1ucu9LTdj7Whgui
pQo+N3CTQQ9lTViR6MI0hS30uHqWUEATjhMl+oOLeaax3mP62LIFMh7DQghErWA9FNP0hsfbxNZj
VOLzfAzbMQ/yMvvEjYfh8/1dvOWNAeEHyA4gRmB6aOau+fDopPeFZK0Rc2Iek/EpIyn4/qRvg6iT
a39PrQ8OfRDE6JFZN09MJQctqw/zwM99pj/zVEVa4n25/6M2YtjH37Sm9OwtgGebkRtxyfPDnIdj
EhH70pnHyn3vzW7vQr0tVi7lNVTXUDTE111jNMfMndHWLbWY2CeWVn5C33LJQnCxOdVzSd7R5AVS
M7q/xo3Dj+sBomKLcuutLnbeSHPonFqPu2rK/MFRIyCzCd2JZhuedGVlOUQfyjNOZSpnbgs9XtbV
WEBu6R1EZ+YgNSafFjusclvWUFDHPhp4+QArem2tQskrK4XS41YHGT0PjOQJsOCxC6t2x0M2Dv/y
rqLLs2ohdVmC3od1GVbJtSQ19TiXzsEqVAm9gkKBZR0jrDXbK2dv+CNKJwaijbcMe69bScIa6sGa
Ej32hjZM7PQZfB2F9aar7zqBxt0Q33eNjYcj8kdgikBLiJ4rMq7r1Q3SKVnNMDVhoKAm1Nvc/KZ1
F9T6dLasw9iQyE1AVl0+eqX3qJI9hv2NtsiSv6KQi8sWGfP6yiicjtluKnD+ql9TkX6ZQPUI8ZQz
6ewLd6g/YQyplPSIzCkqdO1HO05BaquzaGLQG77nUfbIX4E4v78tt7y4CLvYk4VNC1pC/0Pady1H
jgPLfhEj6M0r6NpKarUo98KQNDN0oPf8+pPUvWenG2I0Y/fsvCh2YlQEUAAKVVmZWP/raWkp5KFK
DcmDvKksicKm/FDpJ6F3qP4Wx6GN1L+OQlXyuzVIgNaJCjBt6nVgtK753yBYP8ToMfONtQ9bQKPM
HwaQL6CFBgiamPWiQDYEgIxhvvB4GaHuFAejFUcF0bTWDlqdjDIIXujo1qvKagvHiIZQBXleFOkB
SmHCFaHsqdzovXhqWwjgdlxXApnOrVU5lrYbGrJACgWyl7mJ9Hrm+14RMsCXxJNcPg99bCn1hFSG
5PjZGlvawhEy/34Aw4EN+3kW13EkhbqUiqdskqwkDSygXUD1E5AI5DuFbt92qWVriJJ1ESEzHrvX
40qDQQLfCRYujXXNKRU8awK0wjoDCEjJgJTFH64Ps38fSUBNFkReKFR9I++vjUaqmoSaNooAVTwr
mWYBHm233LFvWlfN1rI+CxhD3C54kiJ8nt87LBWJXIVtAwV78SRwk51DRrIFh4waSPbEjxaIFExf
LTZqdBdEH0YR79r+VyFsegkUJGO/soGXvAiJEVAT4P2N5lNmtge1F8pJnMSTPm6N+qXvnmLtPK6p
TyxakZGy0NCEjxuHOSWEbjS0oQFJNh/TB6EbjlKV5q6iN5++oa6BVX5i3nEmzZ1NoNxDXeJHy9ao
xmme4MQ6pTUy35VrJA4Q4Y5SJ7uBr89B9Jh1X4VhN61MJoO3RdpYNNXws2Zp5Vqn5sLYsUPBRo3G
ZaQGWHm7KeuHLM6ofMpT1xh6kASlRBmewGN1e9/8bB4BTuzSEDPJga9IGR0SGJL3XA+ESpBYYwtp
d2M4SFlyHvVH8JpUwjYTIWY10ee05laU2RbeNWjRRqCBexmvG/bhGWvdVIBOQT5NmR/YUZN3Gz+u
eDOX0U5we7gLh+ylKRYcA1nxiC/jQT6lOX/gBvqUgEXxtomllZt7U4D3A3wT707mUACBfpFGsnzi
s0Z5rEWUeNM+57YDNNsdeb0KsGQPS4hMEl6F6C9l7GXQW1N67J5TN2Z2pTSWqnmFIltBs1LoWpq7
S0Pzh1xEakLLJzHOA8xdCYaYLCK9fro9dUuOgK0OrCROODQRzF9wYUFvK9oNYq2cUAwqIUauATa9
Alxa2uYoAPy1wUwXJKIKjU8rBQYGeyzMsN4aXLIX/NoZ+W0hAks8FXcGtdrhwVC6XVvdF63X806F
ppfbw11auctPYSaUn+nLU6AncENSOxdrc57UCJIsxtqtvzixuKQQyENdATi564kdlXrEmxETSym4
wDIQQXlivJKXXYp1kchGVIdK9cxNwRgx1LIEAYCmnPy0oZQkQo04s1CQ2tSqzsp9KTiIQvfYyalG
gXaPtpKPlpS81YqDLodrbQaLk4uLGZ2xYCj+QdCrGJmUZ52vnIbWzdp9Vx8Ub9Vh14ww9yCY6/yx
BN3hKRchkzXt/fCB+rH539bvYjBMKjBqgbHjO0M5VUlB0vhdBmNix61EM4tOcmGESWIhk5ZGCSQ4
QGHhigMkQR6h8HPb45eOEJRg/1kUZoPnbZAFYYVxYK5q+avX/3VHNG4zrDjUzAwQjQjsVeIbgNjw
RqWeQuOrEibAQd8mqcWr9c/tgSwsPAop38c7iDN/UJr4IMvqIjmDnRDUVTXUjGzoP1Z2nkTlEa1j
a+NaSu7M2VLUotDqCSQf4wFaUTdVzEfqqeffxBriOtqd1u+zOrujYWCqIMNNRvUhUt1YJamibfRm
23lyAr4kO1sjeV4cPPJLc3QC9V02RdjK+RRn4Hw7+Xi9pfkjV/mWVt0Z41qvx4K7QL33ryFme7VV
qxcAeMBd1ICg8go6738fesBRkLQBhgiZdraEnqCAz0/+vI7iQIoYaXVgzvzH/+AsF0YYr1dmPGkY
lOqpEg+jdtDSPahT+n/dXQ4yYWBqkLFFVRyIFMYKGJIb3S9add6+KNMT7F9wl69cWQsoAFiZXyE8
Ki6AdM/vsIsruiuaUBmR6ziVNB4PveJ7HPjLrK4E2EujGQ8OfQM0g3gtFVuh03U3mRKQjQOTlTi3
Z3XhuMK7UgRcBVfNDDS9/hIJaN0x76h2EgxPUyDcrTrlaqFs0cgsfwfaGQD22OBqjPqhL7VGQ8p9
C74nSdz79cPtcSztJjQc/GOCHUcbFImQw4QhIcMWCh9t8dpS9L4IKxD2NUPM0oVCOKCZptROUvWW
hLo1dV7Qnrp2rQy8ZoeNAzhf5fW2hZ16O/XKOQ3GuyKKfnf8SkC6tjjM00XJdNpVfq7B49HaOpA6
1CFu8+f28qwYYV8MUd9TX8gL7RTzKDWj/biLdqlv3TYyT8l10QW5TxSA8QBCCQfufO3LWtv4Kh0N
pCWhr2rj3BNNNRklu8onw4zQtRFGQbgJ9WYtH/pd6b20jFgQFQM8MFGPQ5KQrVxR6N/mQ+NPnnI/
tcT3bR2CPYSe6aHbTK9c6dbP+hZo332qm+qxPsayOwyWpoAJDoQCuwYUa4X9HDopaJBP7ebfTcv3
xwFJMEOcNWQKGU8K8oHXaNTxnl+qldl3qKjlQqKSogg5Ig5+QZKp5Uk0cKV92/IPnrXZNPC6qLah
Ewj5U+a+NaAuDzb4nvfCmIinSX8cQKLwMX5quypxDcGJQCL0Z0Aiy5QgEnoXPYXRSqzEOt73FwBh
g4QgGEnQtXPtEzIU0ZMk0niPKrTHZk1HIpaCZhZ+F65Efj/w1rMtHKRIPALFiCOVuTt4pWzDoc55
z8rJe0neX1v7vX4tyK5wb8/rjw4r1hLj6XWLxmCJT3kvJZ2lkITkZP6ptYFK2aiuQdBJZZZEspyo
I7uMPChuG5H2abRW9vXiCl+OmZnfiGrg6FbwJa/590ccBbJ1H8hk1tZhF5vZqhrNfByxW+3SIHP+
Fk1QNpn0/ww2lkasriNWac7j6+zANE30lK1d10tOdGmT2UFxHYhSALUxb390Pj+NO3cXWCZPzpuV
o/hHGoldV+Ysjnqtbed2eW/fOda0Lxx5a6ZWd7RWUgSLroqSIiCIc2+TwpL/K3Fa6B1qrV5OQCX/
HlZ29TI9JjlRfWKOJGytX/Hv207Lns7z2Ga+UhwDqFEjHXm9E2nsg1ylHnjPUThTeOQmc3cS11hc
1owwK6WKHXYhhRG6NchwAD1bB8YBYqzcND8eEuxgmIWikOUa8AznvVJ28hf6Jm/1Z4CWw3vQDGg2
3ec50SITxNaNbocakf+Lo6hQvgMp2Ny/wl51fQ4Yczr2gmelBM//RCalTEbq6K93npmsBcXzwcXu
OXAFaihjAoyLwsD10iEloevoqxw9LhdA7rYXUt657Rw/GMLnCb00wZxopQatzomTRm86+wl5Tj7e
HYE422rfkekRoCdiHMHCk5E7e7MBSIn8WrE/30S3hsicY3nCoYMWXR4eODAqOyXW+1Nk565uRW7S
71RYxuGy4XC2+Lbya439fW2Cmb3BC0OfUl0ZvYIOd7qab1quXlNzmEdwa4TM1gCxmSqikjp6YuCE
dWPz/FYvSqf2y6fbc7lo6LufESAoYEOYvaFUoSJPUjx5QuhBM9po/uSTI691T38z2LLjQaUB7Bdz
QyMU0K+dEmrhQ5rr/ug9SwT3gPA6mq/Vq/V6L5CngaSmEJDH/i0ybbsgZkjG/dmrH8y1I3vparj8
CmblQE+XxlXMjd7ce68cOXXfr1FPLM3npQlm4WgkpGWaYeEg7kASkGdK/Uiq9jCJa5JnP96l8y6c
WXmh+CGrM9/h9Zw2kSTmQxZNXrxVXtONsAd3SfyZbtOCUEhCfd52lMWw+cIcy0inlL0eJgkmr2tJ
a+6PQ2gNlpNZ29x0NfNg95btvfn3L18I2Gz743wCD9eKs/6oVTNDZtnh+zQKUnkKJ08cj6XWQYj9
xOugI59I3wpEqT+Q++GSaA1js7CooGvA9Yvj1Ji75a5nGhS/QZII+uSld+ozEGiC0+60ap878bSF
JO1dTDio6x0SCMIGK+HMD+pwDBkKZ1DkATkWiABZ3KpGQQwQly3vdcHHIJ5z+gJiUexTIk8fadS4
U/8Qol4XJvK5ibptzPluiRyj9toqpE4bdGJvSt9Km48yzC0l+KNME+Hfb/vG99OA2d4IE1CwQv5x
7iNkXHGaVCom6I/25OPxVUBAvce9MHwNDt4rFLFKXlnZXWCKxDwH1un5tvUlr7i0/v33FwmaMQAX
S52NkzfUu/ax10iqvfCcM0hoVLOw+7iVNfmR9p/XBJcrCl38/Ipk8zBZrnddJ6iT5w9gl4ZWTGDY
fuSDfvAO5DedHEIoQd3xT6loi9IaQdOPovi3dQEVeESEUIRiSdlilY/asOEmr93V9uvgWPnoUs4G
xbN5trqerNGzLa6udGGQOTanEb3oOqinvKFUSAE4Q9ObeZeDGMIaPluwaunUrDLwo3VfQQBczR0n
3HMznb0VqG4vu1VkGy2yFQYISFe25myadTwkviGlAMp29LAzkYgKXo6GSxt8mkDedTC1fdTJSr50
0QSwu/Oaa8i8Miaqxo+NqsMGTAnIDqaN4Q3P1LvtwktvRBWX7z9GmPsxAY6jUUUYgSa5JZq5iYyL
i4NVNS1ncopDtlUOTq8C+WbBoRoXR0B5Dnf8PjtGzloOYtm/0Q6H9DtAhehYvD7vJKHoxEAreC/Q
5K+4jWyx3lZ9YnP0j+w/qb0Tc79byNwLPckU6/ZULD2rkGoFizyiEgBp2H48Lc+GWJpK3usHjgzt
a0T4ljehdZnQXTtA3ZP2JMwEJ4fMDFc803glObn0XEATxEx6CIAu8EmMu7d0Al9ViLXw43OrvhbF
SXXbZz0ww9CRn+SzNID7vuZBce7WICmD+l97jx6TlUNmPjJZz0av+6xQhmP1BzUDDoFCjajKe5C1
kfiH8rkyrGhbh5ZcWdW4kiddCIwAQ0a+CXzj6OtlO3s1vZ7kngaCJ+ion2AfSTJp65V30NItemmE
uSTGshSHuIMRo3YH9TmuCJix0+51xX9YQOx8PF6YYS/MpCtrUeY4+M+omZrx1nTPabwPw5OuHOlg
d31OhO1tm4vTBzACaOkRQkssUXA+aJCfnULBk0TbuOuClV//Q9rte0h/fz87pAaw1KHlc9GTggBM
ozUvRycgggvRCXiVZlBYnqAQA/DM9CH0VQq2beQ/SdCB9tyK8VQciGx0uJnkIIoMpx8LaseKP1DS
G3h/21kLJOYg5TVuMHABgT6iafGigUQNtAZ5vYTOa+E3UJlIey75BWG09j1ExRMInWrCjYCUEhif
0aymfzTjOGmgAxoT6NXXvZC5gtL1jQlwBlKsE4eHsJkVqXLPd4hN7FSi8nMuZLpsjQCu1yjjAQrj
FuMETLw6KRTq0iX3WvXVMDi3l2wxaJgBJP9/zSTmjKu7PDVSoMA9qwEcgmib1E2RlZpMAJoz97ax
pQczkox/jYnXByrfS2PJdbHgVQfBcmqzs+h2cqKN/tsRzeZ+ehRJczcedIe3wn37FBO6glT4AT9l
XYipdLegAVeVcnZR/kHnbA703PW9Ih1KahfTQ8DbQ7HRoZRJK4cvX9EjaHVqZsn+aQydpOnsTH8w
6BpP5/wY+nHGXUzL/NK+CNxCqA2WuYoTgdY2Dh5+Mqn/IpJyc3v6l27wy9lnbvCxhurOWMBMMJJY
Omih3RmuhExTWq/s1MVoHX1m4ApHOAxKImaaDehJQb4GC60QpTMjZHX30XO3bd0UB2pMygN/kDcg
fdvQXXzqPwuTlnPGeTUJOnvvz5n9+x3MzCZFmOW8nwpe2lnNQwP9rL1+yCZim3r1cnt2F+PRGXgw
930L4CxnbPEhHdoxzwSPH23VDehGgI6kYBmn4HXnf9X3xWSm55UlXQxRLo0ya+pPZTqOai544RZR
GQip1HmKgV6uLf2+86rCgeL47YEu3l9AlKPNYm6kMZgYTQxCaBQ3hYCsl7jLQUVa2+K/Jff43qYX
NpjYIwiKOi0E2OAkkz+pmc1nXm7lAGGPK2Ht4p0FrB5uK7zX0Bx0vfewZplSo53f06nr009F3fP5
SlQxX+g/nBC0YTx60tASyU5Yk0ORd8Bz0ctzG52+KCvFwaFQCf8AQZxIWdl7a9aYqRvDoKVSDmuV
7w4aEe/9OQ2SNOZ5rSlt8Ty5GNd8rF0cW/zUJIHYwZJOrQYhcPhQxnbXfQJLcdvjls5HNKTNxDkg
WkWD8bUhsRqDsEHY5EV/koA4ahMRIX7Leahgq//lPry0xQwqR2asz9pK9KZ7HsGEERFO+JKgnG5A
5vG+2hVrWZUlB7w0OK/nxSyqbaRoowGDidxBGmkjKa/09+35W3KJCxNsykqfhC4H75jotaac2tPh
vdtnz7pghSv5j8XT6NIQE0wU/dCN4GgVPaWctlygQwLz2ReBIf6YsGZlcDfI5/Zchi0ZInXF7xcj
mUvjTHChDzm4WPJM9EJjN/lQNgE4Cw5CslNmRsXKnl4dKnPD+cZQgyAZQ61BB9+YOd0GxQNX74pD
lD9O/GDSxonaTb3WW7F4zaCKAlXquW0KXafX/iLXcpmK6PXzUmhvzNkdS9fQ1r+pivvhCTLO2XZo
AlsvLJCcqM60hv9fqsKhGxo4IwlMzlBkZTaIWOecjz2KRFxjVs05K8zRglawLeU7IXZ59VDL20G2
jAcjWnk4LWXPr0wzW4UTx6pp8GD1lC8n2SjOtMX2rA4cmSzqOJzpo6UTLMSmv9VO8iYPCd2Je5En
Iv5wLufKhwlUhUgb3N5eSxfi3xkBWuh6RWKlTnskp3kPdQOC9OtJW8kFLO3fGagGnXV0KgAWcG0g
4Mpi8PtK8NDSOboFtGYLwIXM4AlJ15UAeTHtANkk9EMgC4MGMmZ5x1xpaCAPiEUt4dO37hpzhwrS
yTfXlMWWBoXLA9U5UKtAT4/ZQOC1oknQC4IH5EmfAPdv5BYQ4HbfJXMHNYmaB1qs0rnMU8XexUCX
gwgISEqohDPBS+FrfDcWOh7fmxSCGUAu2vWD8uyT9MFOzvt8vxbbL5UnoFkGukdETAYqPozFDr3T
05gYgpeQfXU49i7VSOmYgSU/3nbDxZMB5UgFajkYHDoPr90E0ixJGJa+4EXje8/95rRtH/xS621m
F24VmyIYaXi7qszoLe73pbBySS+u54V1ZpycXI+Gn8/W1X2bu/JHGbwk+rYK7hVkhddU95ZeGNrc
QIjQDY948CtfD3aIavzVGIneCJyhKQLOb5ByepUyG1zvpE6QJ7KrY5Zs0q+6tM+gPcmRMMuLjbIV
0O4d/MkCAD2mt9trsOBegOzMQGQUQ8ADxVyA9QTxtVwXRg+65mQqQRMEFdPbJpZ26JUN5p5rx7RT
RbSRemBecnoudWROPqi117eboTrGwXHgrBDSg0XeO3l5L1T/5y9gtm5WjWI7Jah756Md1Z1bge2W
1rI9IDoDm3/jB/uulAjYiUjdD45spNuyXsFILc60ICITDUAB3iKMu6Epux7agR+9UereB7A1c3G8
spg/iH/xCtGRgf3HBhN36hrAf+WEmR7d0Y0P4Tbc1vb7fUDwx23I8Ijk0la+V8nb7gxJcOv2Qi/V
G2AeOmIAL3zv62sXj1tFGOiAAvvr8f0zILnJmanbbBLTRWHfw71LelJvQve0JrA9zx1zSF4aZut8
YwOcBrSGRq+d3Fq909qPPnul6srLa80Ks1d0UMX2XQUvglgcJOrK9qFO9c0UI+XGt5zznybTQEYb
LHo4iJldU4T/O5mt2VjH433m1C54CcgjwWy+6aTdls759GutrXjJTfHwAyrJwPX9Q6s8HnhlhP4f
cAXqLgkeRXWtPeD7oGMX68ICG9wL0oCGORkWUtKPpn5UXXTckPsnOCcl8bNxNI6D2ZCv1BzgtxHJ
LNEetqH5hLLK7xfC7RpXMQUT2XWTk0i/lr//Tvre+j5mmTnaKEEW4fsAtkN+EVk/6sRO7uZH/8Hf
pqZr33mxnTiVmzpQLiOZ2RPOyUwEHbddYOkmxuvxn7Vg2T9SvTcAe5gmD3hD2QTk+h16pcfpboz/
i7NdWmIOSFWrhLo0UAdOMeR6nnQMWd+GoCQGKOctQI3yjCgRXRwuNW+P8jsYvDXfs0devCcTnCap
oX7bfn8Cfz0pAbMMt2Akxk9Y9IE8fLVOYXek2fw+vEA5i5yR6jWhemfV+1WU0OJ1hQIO0M0o3KM3
h/keWa4lyQ+nEXNRPeXJJj/pVl/dydI5FQQrcjK01iejqW1vz8PScxCsZ3/tMtFQpiqt3lDYFV0I
y7/Wv32DmKmzWTmlV+3Mx9zFfHdRL/UBFJkR3zUOv7PQj2B6Pfm1Mpyl0xIkDqDCQx0S7y5mOJ0v
RSII0HiYUb7u759Kdwt5ydianvMM98DGv1t5bS1ul0uLzMCmADUDoYfFsnjIlAZgPbOnSCduFas7
hEdDuUO/28ooF4pWoKpAkhpFz7mplblxOV5WoVoNKOSxs5D6e48SN4DaGWkTc402YHHhLm0xL50I
eWFdTEY821pyfO11cIVr09GylbX+8u8aCrslZ+IrUF4gJES0cu0iejj6RtkLwFjzutm6pXYAreCD
sEu3LnlEexNxasf8kx31gFD3tJeenuW7Z8PKaxyFa6s6b7ef34I8JCQCQErC3u1xPU2ZIGPUx/g1
OGmmsDMbF9w15A82/4rTflN63TLGnP29BobcoJqXcz85n+/Oe+v2rr5z4LqPj4bZEbp/ePptv9gf
pflSuYNHzQ21DSs4r783fxCizNEcErA8mmDRKq2wGIl+0BNqcKgFNJ2c7ccktSqDQrEJqB27BrJ+
B5G90DKmIb/nuQCXlT9q+yRT8+dIzfitgtKcG/OTdtflEcU/K3pXmmTtvsZ/aLYLjJUTbDH+m8U2
8TaGcjM++9ptuCkKiwk6tcgrWL6r8UTuTZ+34o2Fu9HYnvLPP5y12SvblujmGtpl3mns0oERHfxp
c/z7A2xdZoUe9jky8PVkT8KnJDyNnBMSNPWu7Pk1Q7PDXpyfegxyYR/Jfq/TvHe5LUBxdyowoYWw
YmgxnL8cEjOfsSrlGBLSKFpGrNc94pEWpV+7ekPzkGIjp6KgK+FB30PtmyO/Ns8rZ9vSzps7R+ea
CVS42eVMq84IaArzRRVAIuyoSL/lOCFtFJky98eH7gvPmXJXouJI6mInBHYiT0+3P2LRp5AfQPMc
qtYAzzKHepMVPtWTRvCywE32EzE+XmrHbQLy4Np28Ha32520N5w6UNS8bVlYuMCMee+hgA2aafgU
s84pJ2lTBfBgu0vIEWmX3p5GzHeFBNNJemjJSri3tNwGki5Iu8yT/oOde0h0KkMMRfD2UggdIfJS
/cnQ41GQO4JSSGYaVrnPTGn7vNncHuo8EmbrzAzaeGgA3gY2COa4LwecP1Il8l7WO0b2XgZfTX+A
EHQLfL0UW524Vh+ZHfeWQWYLKWKm6AMSbV78JeRHTagsVV8D+y1sUzy00RQLJTlZxYF0vXypyHNq
XsJG2h3Hzp7MaLKyZo2iYc0K456ymtdFGMHKVJvB7j46JRvelojwJRrgr7PUDe7ETdo/84W94i5L
ee05k4AUHbiL0ErL3FWRGkLwosNpq4OKIdDPhnDIUztNbABLyqG1Kgj1Db81qGpxJq29/PO20yzA
rXA4CN+USXPUylLPRoUspN3UiMCOiifta4ZiJLYraHf8K/jXNkAh1LZvTw+3zS4AIq7NMus6ySGX
6TnMQtFHHQNLzACqOxqO3m+qjujoeiw0x7DwCWn4oTzyyHMolnzono3EKquV6OTnGYGPEWcKCVAZ
IuXB7Jwu6OsEb1kR4d82IuF+rWgz//vrjXL9+5mNghS61NN2wmDBcqNqWzkKTaQWTWXaZ9VZhkQ9
Xx+N2CrHbT4dm27Nx35u1Gv7zGQjCQEyn3l8IO7LX4aHWnnyE8tPHxP/Y/pI1HutN7VfORkJ8Ku3
F3oh3L22zWytQhs7qVQwdkpN1Ky6uiBc/jC8lPWmAk7aluu1UsIcQP+YbdDhgNgfDaZQVrk+Mlqx
GROlRK5dShoKtCbfgTNJaykaKLVelc+JL/Lnto46C0Je4K/vs1CRCK0SVSUQnQe0sEsVaYTChh7t
pzQpCjKG/fCZTP34kfPp9CvXAnCV3p6on0cQ5uniq5lnwTSCIdlQgRCqoErI1+pGAm47CffKUENr
ck2lZcEj0LQw43ZnrOcPuRtBaAo9R7OUFykvcrnV46e0dW4P6Od1hKb8WbsMWE5QEbC4lJbqvZSN
3YyBSYFmpOZY1lsuTCyteJao1dPUzPO1FMjPYAfpLoBXwcOhfMs2X6+9ZrRG24KZ3JuSKnbDlH4M
XbimlbkQU8AKpO1mjmbIibCUwlkvp4EfhaKn1oD3011dkUg+tmCUSajvdB24uepqsvTWidJXcKG2
6SnNSqLEX2vYqoXiCz5FAh8IrhDojrBc0UGdtGBNTkXPPxZPpVlair2NdsW+tmydTHYmE2klllso
QcMkPAf3MZR7UXa4nmMu1MeWV1CqG085qZEbTk3ZEu4G8y6xlP8QvyELjYZsVCDRsI6FvbaGR5Om
RT0FiIDiJgKMsfjFf4hmakamLhA/JO2riv/52L+s8RIvvNxQjcTMAnEkom+QndtoVCGvheDDC3OC
OtZIoo2/bfbaXYPk7b6xd7/LLWD3Hp6OK2+whSPs0vL37XnxOEFbZkoDsZA8oQMzceHyPRi9AN20
J2r54crJszZOkQlBOHECWxiHcfJ/Cqu8k6xtsEtNdIP695Utoz3MRwKxcZOQlGv1tMWtdDHH3w+H
i5E2+iSnfgLbxcPQEBAnWcFeQs+dyYe2CQXado/5NdOX/5DyuVpcNlpuEMFDiwWGtcJKPmST3ivD
QTH5JwQYNF4JMJZuQeSVwFyI1CCaxVhhoKxBck03BiBUhv3QmZ1BfgWKUxgWsNF9+DHVa5CYpQP+
wiDLmCNOgjGFXYdrFwD+kQwiERHHHtDiruz6w4f/sqN4g6y93tesMp6ERPfQlAOsDumBz8y6dVv1
P40MtBGg9MAh/4PgluvFtkliCXgb8bnh5C1kpKxGiIkieqVEdG6b8vq7kP2pfYeKjhhvOH/TrykI
LVxuCriDATXFLQoOwfnvL9yWhkle8FEmeb05bOlnuw0czOda7CTitzCRzKUVdhGLfKDoP4QV+ZgS
+X2woKX2Xr7mW5Tx1xL4C+9W3Pd4uM5t7mDZZJ/oY4NrhqrfQ7LSjdwgJDeHR/3pq//SvzyRGAJR
9+JxukfDb+hIBZEfs7XX3sK5d/UNTOg21JOS5Aq+IUH7DXhIogdpB9Hr/jNcky1eeHddD5e5VyLK
x1o7D/d+IuovN3DJC5F2f3Lb2NRrxaiFbYEOEoCm5qmd07HX3sJVox8Ps62jYv9a9ZLl3443HERR
AVT8hixc+GIrqkFuSLnkVQ70iEwn3TxGbm3xjp2/wU2s22GdsPCYwWD+mps/58JclWhQvtPnNSKV
U//pXQCrcR3y9+3h3G66NcrCpXADh+aM5wZ+BhRr8ya5sKfoQlkkWSt5fhqTftdJtqgf48/oBAoX
Ij901SM/HeosXxvnoi8ayFbjoAG0QmZ8sY2RTOuTXvSsV3E34akSm3chGbz+jMTRaQ2vswAym3NU
uAVAygPiJ3mObC+G2ehJO4ZNAWBJahe8lRim30YW5Sl6GBM7oLqV+RRzcCgK8GAWUIKXToKGACzs
7W70BLoPpx3NRbPONw1AIMUhES0tPPeCKVem+i6FeF5afPeLoo5C3RWnWJqsmUkIDNZIYoAS//rr
wwKo6V5pRe/ZmkTSbbaJ2W14HI544ZXoPn0U91atIV8MQp3bphd69zBxF6aZjRz3pQKuZ9w54wlM
uujfayz/1FkGUSIivfCVbb8h92bKEXl7c++64yZbbWxf9FE8BECmNGu742lwPfwhQFOXIeJ6l0iM
LE5u+gJpTPSDnlb53Zd2+6UpZqZVPwJOeIKpZ8t6lXdlQBKOCEceAdpmI6+gXb5Jf9kbCMwEkGED
9SDaThhryL5pQZXgalVe6w/+WdsPVvck3SX2k2a6BwEUMmBaO1Xe+Sx5XkWI/ZJtDgT53PMpcFZ2
5EKWBsTXf7+FWWhtGKVM4nTAsdFoCkomR5Gx3PJaxmLJlaHEjs5+YOf4H0q3nVJqyahPktcoj7FB
0swN7AGhYWZHiXfbd5cib+XSFnMxjNwg+mPO4+i20BxjnGVz+ow8zh6dQ/ahk91uU5h/zBWrS7m3
K6vMidqh2lHHvSh5cwlgJMLB36m77omo1oN9OFREdD6myQw3iln/uj3gJecFnw2yAiqoWIDmvd4n
kd9kU5uoeGnoZtcFpD/H/dttE0teIn23roqAvijfD+aLc7SaIiESawyOjgDlQuFTag9xugtXIvqF
nrL52QIyjVmHA1kmxhvFJtC1lMNQerSTjc/BC1qHH2oQMnQbQtLDFxwUT+Kvjvzm7E+pJuHoCiuz
qS5N5+U3MFForchhIES65OVKzqGtKamp4mbSZLwYZVh6TZKPTwE0N36roC9vrbz10S0uc6F2HIIJ
vYBG2TUp5F3HTECHSDlKREkQYhC1SPhPMZUBzMk7FJVIWXI1hB4DLsR2j/0MfbdCTJGnCpTsi6py
Sh3VTzW74trPCS0nd2PYFh3pq6l9Ax6/3U7C0EKSy+AUTxNr9SkvMvog5hUkB8pGLEozG8HlZEqZ
KgV2DURTgJ/D8S3OtQq5UqEoNpycIjBrNAOA8zDWj4ki0U1BNej/FWrwS1RQ8zVbWclNmjWZQKa0
a3Z6JnJbWmRaRKhQaJ1ZiLSFnkJG+d7OKrRhElAJADqdhdUHD+0anqh93/omGnWTzxRTVZNZdHNN
9XTxxvi7dD/Uw/uoQ2MnqP69+KmEQLipnI0RdGs54bbh/n84u67l1o0t+ysuv+MOcpga36ppRIqk
RIqg0gtKOpKQ0cjp62dB9p1LgixiPOUH1zmy1ei8e+8VPFPzLT9YSMhdDXlP25yfNqpcDRlKrsdg
I+vB4SEy/D1nc9CFSMzElhY24pWaH3YIKsggUGO3XzAG1A4GslHmYXWawcZore02dgoAkyh5kR6g
gPZOc10sDDnRdYbaxsJtcb23MnKbqKlM8h2zzSGJoTfIfSoexdZomf1I9/GTCKJQSdgV1pQiQLCo
2jb9/bCEjZt+8/zShDHcv1qe84V9yqf5KIXiUXvhcz0mQmnzdENbu2p3+9un3dUTALEFtMtxpsLM
4/xABScUHt99JuLB/aIN26YFaGChenH9pDtpQzxvI80HPpRYtFFa2zXERaAZFBiPX57lb1qdmHfO
4dtRVk/q4vv3aucAmRQ5YKrxdpp+fnKUM8LIDJw/isd1iGZuD9wUuFzM0cnvnkVsjQyOoTD97uFo
3h0DAABv//7rG/ykgVnkpEh9JGs5GlAjx7MDAAtfaIuSnohynpKTUdjTRiYa3XT1QtD2E23e6tvs
aiqUFAuwQNPU3G7fHiygtUhXAO8DtcHNpljd39/xxDgoEfGNpWvxWvQ0wVz/NWezXdf7UR75AStO
tIPt8P2G9wgRTRCEVo/J2s6/n19T9/7uCATJ3kEO4f+16f/d/ByVynA5K3QRut6+cJuH6QHgGY+K
PjwcaqAf7WhhFV09ZPBgQ9yP5ylA9rOh7kdacVyIIzUG2nE76LAors3BvYPOzqe3pOd4bWxPG5uN
LUw5In8cJKQRRDO+U/Tk0eFeF5btdAfM1w7mDifKJE4NtcPzPZe1sQ+n9EREqsLK16ylO/tPp1l6
s13LIeBJj3wFrOMg8z6PQLEvVEnBCRmWuvdtfRQkgy4/+dDWD6vX1gwe1dK414WYHNtjbBxu9/Fa
hDhZ28OSCBah+ILzLiZKkwpFy4vHSP4ohveBuinzPixZZV8BxOINcdLMrI+MAJcTuRJwer1Mp2ag
t7sIiKmCfLg+CbAfREI2zB663Bu9hvguxCtDayCMoRnQ7mpQcbjd7aurB9gQoFO5yUFntnrygC9Y
flDEI/vGPCSdLTcrGGWDQSEv1PavNzT5C2t4NmJ6z8dX4QtOo2ogHWtDlS3hg/WcLDPb2Mm179td
Eq6uI9S9IMk++TjOUYUwzWXyNEVT1KxMhTCH0RoFPVm9bS0YhhxA2v3yp+QU3B/2ybeZkdiFlGa6
Ays5NCDtd7z9PdeqGag3Qwdp8hkDEmf63pMby0sZjfMDLC1j2+lb2KMTlPX18jlZpxvpLpD1Rl/a
sfy1m+y0zdn1rEpewNRw18URJCD7AfmtSVC3P1hYZsT+RTZmXeimM0mw7o2nhQ5fmwCQjgBfAdoJ
8NnZcVHV4qR0gPOWOeSJZgnJixo8CpAJ6jMTumdRn+tqYSP8YrC6l5LwV+/Y09Znd6wYtiMV1WHq
+tYod9qzAkt46GFF+jfU75yFvl6ChHFcIB044YSRH59n6EbV6zkmlMVjCjpMvSpsv9SzQDHiqAUv
XDX6yKiDX7cbvXqXnzY6i4GacMiqHOEtYvanF28LKBfZPlRk9dXtdrtnutkI+r3uOPrT0nFxZVlB
MwD4AMTv0FmTZ7s4LiIvkqtUOvLfECnpkOY1oFXTM/btDl6J8c6ame0YKvpJXPc5DgtpzO0xUjGm
TBjpg4cKxO2mrmVbAO1GJAsZQYjrzp/svhzn0tgW0hG5SDIppj7aO1svSUAOwLMubI1p251dpLjc
0Br2xSSyjgzl+VEQjyzs9SS/O0Iz3jeCBh1ruqAxF/p0cdhOzcCkAxZ003U656N1yMRLpa+2x/4h
vucMwUm3SIt/Qa7LDnVp+1ybolEZWrtf6N6PCv1F/04anu09KZSiDIo23dGX771yzRzqlZCuwsAC
qrWt3xX+Mx30QJc3IN1QKw6sD+09Ec0Uz3MNfiIVgbPnY2GE2+I4NKs4fIY+RcLrySawS49ULdgZ
lVEhbDZ9lz7QRG832pGLntVUD4zUJ2Xy0Oe2VOhVCDkwJz/Ixa6EQSmsQweGRE72XkADpdIsn8c7
V3Ry0HzvQoBAo03KGR1vpHqMGiXJgPCTVLMTAEfhaxLf9xN7f1tIKQExCMX2mnmGmgnyAqIZbMWP
qFqktk9b6dZQTnN8cmtoXohitKq0RwmE/qeq0IUacsgbDmJ++BhlLzFmFZjq4+2lc33loCbFoRAO
q875vREHQ6tME8hZwYOCXJXnkyUpu6U2ZqdXS1HcL3O0sRZtsN/yNb+0py8O5Z/1/+9ezC6gvs8H
tfCxzSBWb2QPNaAKTzGWCCnW3vvtAbvE2szami35bigyqeWmtgjIghJ1hMSU9vceyQmnF1a35vSD
li7QFa8OISAweAMjeINm/vniSAe5qGo2RqN11ViNB5+rgYt7k3arMgXiqK/7pyxglxSrLnGhU2dR
zJis6Cf3ldnApjRKlazF1EXRGzuCr8aDDXOfhdyEJ65YIkBxsrflz5Df5F/sQ6kasBUgYrMQTE5R
6cXeOPmM2ZgDNzlkbBZ1U7U/sxiUwUt02TND1HOKh1QRrNuT/FMtvdXgbDNGEh3FvsZ4i4VVB0TS
4BgQRqtSNOpfVILlFgwEKCTfdHmnhma6ihWH/uK+2s4I8MQ22U8OKEL6fPurFmdjFrxXQdhQJUym
pUcTJ24eJU4PPvzc1fSUEnHVvHThJsaQZKSSjZhZh8PCcXFZZ5uuF6gzINSDcQeKq+cLMePTqklz
qTtW8jqUkSPeZTtN0GuKI/dV8jLSO1JGklUhwVsBlJGIaI9c+NwL1qDiZDd7kF8k5HI7eEfbQreV
xZW0iLO5dpRO9+AkYIkgfJ79H1AdE/lMxkfChfwu6jGB8j4TV3Jt+72dhHex9FZpO0k4LEzQtese
EgiTUoagsHj5nI+OgFdlxch1D/eODRc+VmOvj3A2FopwFwlvvcxC0ueu5C3Oi0wGvlKy9lY2C8jX
+VMAJEf4E6jg6nF4fOF5O1u7MeMpldSAZPUi2i9YIWpE1Fc8LG1qw6Gp0YFUGxyYjIJ06T0CWWXI
2wxQEunnn9sDMh0PJ9vo4lNm48EAUgY0/8geWcDahbgjMXsPMLeXLvR5/gaYN8TNzkcBEgxtzKCh
EgqHIffZezu1yOFXzptSKVl1qqdroakhlvM2NNnCaTE7nS4anwV5fji2Iq1Y9lhTl7576WFk78LW
CTmDqy2ZWUiuza6Ci9amxX8SJ3Aso9bMgOmNUcyRXRgFwTYHVnPlQxovcTsWx3W23b1EY3sqgYaZ
rVjTr6yCdbJG7yG4E4HWLWQOzMQX5TV+Zmu+bIC3gLACJ0Mr5efBf9rFsBwU2PxC+hZYdNWGPYsV
QU4bbhFAX3IfSwo3V3s5SRrhqIDxDmCe50PaRCxEUQHFP0aiKSW6VDvRShOcYtghiAyS70qzS9y4
nPfr9vaYe8H8zCWuVxZpQ6jRAL973vAYF0rkDaCfCU3gPcnN0Nk9j4oazXyeCGkwvA1hmz4xqhCt
OFYZnJQZQMNL6Gs6lt8xl3Z2pYh0nwAL9zBSHrglVnrPh4g6t7/02kZGIRxMJoGXRZgvn39on7IB
TTx8aFhZk014wNnUENRFW6jZAfozIFOkAQSJPGGlZuFo23pVh3IGBEFLA3UiPdpBpXOX7mUz+uzs
GjL3jCmZG8UKV5LdGemKtQqUyiBuuo8NbQXTAsTrocUsBZjTFp6vyNPvmq8QyvGeIOC7FP5LThOn
teoqNHukdXz/TenwjBEyXfqz1f/41f+n/0V3f/7+6p//hT//ovlQwkurnv3xn//dwGDxPQnfs99I
U369N7/R798O9XsdVnX4q/qv6Zf97//8z/M/4nf91ZbxXr+f/cHM6rAe9s1XOTx+VU1S/3wFvmr6
L/+vP/zt6+e3uEP+9cfv759pmCF7U5fhr/r3v360+vzjd1TAJr7Wf5y28NeP799T/J/3X91vB9rU
wW/P78lXdeX//Xqv6j9+5yTtH5NKooxNCmSGMG3j7uvnJyL7jx9PAIhG4d5Daxkt6+CP3xle/Qcq
2wA0ytDvh5T2hHesprbwM0H5B5Bk+Gvk6MAKnExa/vWNZ3Pz77n6LWvSHQ2zuvrj92kHnKyQ6W0G
bUAcWSzkNgBTn60Qpc9HL1SqymWBfmfbBFAjz/CEb1SlDZ9fCMNmd8DUGK528GOBSEMiag5bZkJm
EDmmrdw2zg9Mwe/Dnlp+XjckZ6F9N+YiydiOtU+m5a8un3bx4unz0yzkpIC/AdEAN/f5KeAXTDem
Ql+51ThYat3aebIp4303Wkw1WvUAlsMmZ12/NluutbvJhs8W4Qx9+zMu8r3TZ4DICWTHdGhDf+n8
M+IqCrpB1Sp3DCGUmAl6j7p+ayvwkZNQZhpsnzGVbNN8U58MOcJUK+XMZp/nZiDd1QMQadCAxQkW
CnjMbIAs5VK4Lq8hhN0wD9VhCdR3ZWVAkxVOTjJIKZIwV+BMm7HwtYytXS40epnqDf+sSGiUMgQL
ldwenAtgJgYHrggAn0EKFoIN8xC0qIbOq2vMUdTmjpKVbha/amUO3D4E631/Q2POGDkpAMLhu4aC
vPrcJdzCDM0v1Gl9wswNraMcpqL0PpuhyKv5lsnlyo01yNDK5Uooor2/l6gRibw+1AaFVHuhtaZX
wCkCaJOXhVG4skGgUoEiB6TAkXqbuz15YRayoFLWrhg9e11NOvoV+TxyUxlpFJYo+UMeB6v+qSpX
Xb7NE98pg1qvBJhzvIRcDICIuMQuFS8PCBxZ+B4I8UyK9rMQFYh1qSlSoXaFiiOlsKGlzvh2D35O
HxGwsIy++Q7xlo52BbRF1TQ3Y4FfiB2vfQPMBZGKFKc9NNctk7uszDw1alyfFhyJNGB91I7v9YXR
n92WP9OPFxCYDmgLh/UsRG3LYEC1tG1cMdArXweNNVafQuFeKaykcz1qsNRoms+FVqffen4C44CX
8OIDCELFnTPFMCdRY6tFTcxGgXRQR2dMreF+6HWxB9VBWmsDgRclkUnfO2M7mLdbvtjg4LSzSCjD
qxWifqB2nDec8QAv9WGrHQLqqvy2YCB9VL6G+TYBDPR2UxcTiFz8pJYu8zhLMLKzp8bIBaPQQI79
oED1uIDRULVwxl/2BZsWNs9gj2PmLvSVpaIXuLJsQ1eocyJIFWw2LfAEdJxw8IdaKgFfa02YQBYA
PON6ngNLRcYHBFHl0ZoaEBi1E/rKP4vVeljya7na0LQaER9g5c+T/ok4tDSrhdDlUXodwax2c1gW
FU4RLmzz2VsQqiZIpEL2H8RD1JURDZyvhaanKAuidOEqhwTw1GCS/oMSXQHaNvJFLBIgxcJuu9Y1
MPCQFIRk9XTWnbcoRynny2yCFpESfBAUXYxgybSOy8PtpXdxpKJnoIVAWmCiF0BF4rydCtr1chbX
kSvB2wreHCD9iSxPFG7frf62KP00jNNCB3VUgbW6MlvnfVdjnYdi5MImmESqUzeg9xQciOhwyxZI
yj7e7tzsffMzbZO4M6o0E05tLjwKb/hcYLI8dmkzkijYARDWhj2pF/IUS83M7kVejbWUaQs0U8mr
bEx06q1kRtkwS0mgn8LS2WGIATzpkDRbh2VT4GLu0RJoX4LlF1bRWJ6yTgpbNBjERS8sXd0ewouy
NzLTImq/cIyF1A3O91mTYRpnHFwBI5dXjLJZp4nrdwbC0QAIDqGFmarIk2Fct4zT2fEBXK38q1qy
mbwc4Em6SYMTuQLSBi/NBpgdO0jtMWHsyoNTKg9euPaKLc993O7q5ZbD8YuF+WcgClDj+VZIEr9L
Yr6P3YCxvK14X8XOgLpJwS1guKZ4+nwSQS/GUwKRPkhm2nzL5Uyr9HAgz1zWu+fbxBCKdSguMYcu
T6yTRjQcIOedyfM2LEOKRhjIEozqXki20vAgNrpWHoUOJSjj9uBdXmEQJ4VpF8jDCA5RsTxvL5T9
QVBKNnCr8oPlnvOl6OPKoCkCKNDgKSCdcOHV1mYabUWeC1xJ+ezrHZPZITRZb/fhAvE1VWGQWVVB
ShYmsZWpkyexBoK5jPFyGrmc/wh+HsAGOy7ZsoNNpU+Vt6gr+mtxI71rLWjRS1pC8xGcNheWxGRv
Ad4hP4fWVGMXVjL1qesjPRVL9yrCrNv9m4/hny1AzxzdQyvabIHHtIfoM7JILgXVuK83CRDfXvv0
9xvBEQW1DdjVaeDMnI9hocVYCzJLXQUcHdH7LORVFNt/uw2FlyQ8F1G7govTbHH7GRMXYDWXLstt
o0QjbIqEjf/3R2sKLcD8QQaAlX+K5CeLIRaSlGvzoHJDbhWh+BwHtorH6O2eXE46bqYp7kNYDc2B
eWZMSrSyyIsM+QUlR+ieQC6ENsmSIsRSK9PCOOkKpE+zjrJoRQwODHDoFDZbt/txkUTAMKEj2qQi
z4LPP986ElXDqPLQRMPdjeI7y2iWDNt5eST+Lh/IYNV6S3XNvwPvoMhWWbZQSr3axUmPQpJUnKtz
53n4uIMz4KeV27c1iD1KkepNOSwJUl+cED/dxFWEtY2XKD8H2klB4w2DjxRNyRmsRNRBp6OetToP
Vp5F+Rc2fmvHt6YygtbglpTGL/cv1LWwIFGhm9K186sYjEB+iDqlcmsITaciR9p8Jy3trfldO/Xw
tJHZITEyKSqEHtIwSG06EvvsyZE58E8V8I23l8y1GeNxzIFuirAaThznizIYqZSmXF67lRIGjxw8
84xxDCrndisXaaWf/oAmABjdBAr9MQA7Wftjl/YdKzC1C+sIWn8oz3Cy9JSXOrCU50jUuQDHfGWh
xlJxdsaMdlprpmCw2ecgFEgwbJoYqj50E8YMxBOB96O6zIDsgr8dHxvfpv0X1HhJx+sNdbQlO+hr
YwSRfrxvZJwPSA6ej1HecGxZMGzjss17K8aE60Lj9vhcm24kVACyRAYBWdjZ0RBGoaj0Udy4QRUl
dzQXupUPcW2dbTTIRXVcsdTedDafRj/TfCCSFJDHAr8dxZnzLvE93NJ4jzZul9pDbI8hoewH0gkA
3GkOA1SPdKdBUqV7KPKRCN06yVch+5GDSQKRe8ScaaoLzMuo6vFWKQ1NNgbtsU0sWCiKIxnEu463
IKfBdN85fBUJB8APY5fxA43NXtW12OSa+wDsLW8XVaDaVjqIJAT/YVKR9gvM9GajQokD0NZV+Cvy
wzX0M1EY8XtvYfVfcILn4zBNzMm6ZEvw4bUmbRDTklhdRwoyZo9sYGkI7RnCiOa4T4+jLefuKFnN
SwZoAh5JpFOMwhlgVViZ9VGI1tx3za0q/kMzeJDUNt5gBEuh3cWrA58KYT+sDbB9UCmaI7qbskzT
XhlwtiqrhGV/hXKzFZ+jd4VxZM3KytpVm6coKq2/vTRRQYM2LRLvUI2c844FSGKCQBnVbie1I6nG
4k2MtBcWavRaOLIL63JencTbBgGsKgCyDroN3hmzrSZEZZiBOVK5vABE7+BWUmXkrGhAPiuRXyLh
IW1JVSwFfReJ3alZxLQIaadg4yL53ilhLsK+rnF5VJeJpkLUwjfq4wBHG9ILePubiG8exHwhgrre
7lSgRGSjwl1sdswzQaHyY+/VbsHZOboYZKTlA7v1rZi5y3WaA6XefbS23z3dntUrRxqeWP9ueHbg
pEOUiiXrNy4jbSkPUzF+KSt0kaf+GdMp+ERGFsDluT0GC3uMMBWDxs0FU0l0z66S+9SJ2TVEBjye
eA9sYbLd5+1+XSBQ/2wV3ArczSimzOHSKsN6mVBhQ3O/+pUsI+cMWQ/WFAUr9EGZ99gdBxtCoP9h
HOE2FcgA8CeM/+bbcv4Rs1XcVVLCBjKWk5o0nRlwWL1dKFC9lfPn2/29Oo9A5gvIEU6mPbMFpPm9
xtNcQv1j/OLpli3rhfj7R5podlNMsQ5WJx6WaGb6gpMTEhDUush4XE11scV9HMilLUXHEly1YnRq
oOSom4NzmCANBxEc1hFFcD8FAjmRht6VqadncebQzIK+4+2uX9s8Z182W8NNVwqcNyTIhEcOX6wl
JPzbXcC/ZrEhjvceYxWv9RaKDdHHQsMXr/opvw+rAZTH8PzBRXo+JAwVY0YNp0PKbszCrPTG9Amj
R4YIFVKP/PoaQPr49o2FIOonrD2dip+UyEm7s0ddAC2lKi48BIUr5SP9Cs0Wrkiw/XI8o16zu9IU
7sCAdEqrtjqn2ZRmeujWtQG/s/vBicyFUZhChLOvgegrDywUErEIIlAamI1C1Eu8UvDqwWAca/UR
mrFZE+gVyOuFfl8Ej0g3nbU0u6QTXqolrkRLsEjalKvM6MlXRlRw7kRdhOnDoFsc+D6104JS35oh
aKcynKs4MzSCu9Ri17417v4CEJzhB04Lthfso/lXzTY5lVAsgHSKemj0Qe+N6FO9w4tq01oFkO/C
mnMgqQ7l8S8CxLRZGR3+YQ3ZYmzeUmxk66AIHlu5nSwR5qbVd2teZquTq6gG1T+MFjzMn1iY53Bw
hgBT5dfze0mA+954hF0Ssb/YEbMZmq3MMRHYCgCBqU1uUlsHDwgilMYSmOhCV+FnzJG14xEpq2AY
zNrRWKZLJWjigoUE5RNg8SVndEJInUf3gwHZbz3SH+BPb9xhXBfu6itdPKsOzU7aTmjloIxy5hBC
4bPQe5b4MuGBS06JlBrskr0IP/2+82lEgQjACYgfiCA3zIlOagz9qyj2I7e2BrPZfoh3g/4N2P1D
qicwqYH6i/nKGrWd458Ayuq3d/cFJfkHJXRS+ZiNNJ4ccNQIUqhWEs+G1ysZzIIE+sdI+FVp+rZI
gntI5xoQ0AEr+RWmNRPK8fZHXESDs4+YP7VVsWbrXkD5RT4W+mh4Vu5AT79ZuEMvGEDzZmYFkQTS
/koVoq/5i+8g6ie83hKIOeiTyYZo9OZuhERfZ+Qkt1WCXQQY2wMLZ43b3f2pG8yn/LQKNBvzomlC
2nlV5FbvECfWW0uD/50HfwRe53XFSuHsMfl7cKQ3RuPjsXbwMIGGYGhTyOqVemXAlekVlgorlpQ2
a+N20r9LEDUYI9Jjohk9hHuY1ZKnkDAdvxefjecxijsSKsPzTHoQRW0Z81M9yRKMdr1CsslRSLMf
Ld7kTWje6uxdbeSgc0WWv39srM6SCQW6TID9NXlPjeyu7wnogswuWNi0V+smEjsRyqDbDRrsLHrp
+R4ICTaO3d7SHoTXwky/811k8KvYVOC4VJqwJKKk2N2eycVmZ3djh9eNTwc0W28aW9zTfWU0lmaO
d43FWvmdAq0G7YFfiEsu8OPIJU9Mr58cJrhKc/w4G+JVlfts4kKta/+iELjCwBfIjCyQBQmYWJvN
s/21+/ryXrqH+IHJyaKU2HTnnS8F1DuQF4OWEVI9KKXj5yfBYppqEd5ZReZ6b6ASvHMm9EqXDoXL
gxhtQI8V7lkTJVya3W9AdBZeW/aZO9yJTzBqf/DfoMFlSw7zOHzWZnfwnrGktjELTzgjWigyXgSd
0xiflo1mPWS1MGJyTc7c3GDN3JL1wg4seAwYvEEt737JWP2HfHIxoidlqmnET0aUG+I2iaWpvVXq
pPuegy4ru9Luy7W8SgDjFIziKN1XVm1qdm2Hh+youZ7JOs0zxAfUe+Y1OS7OwGXkdz4Gs3Oq7IQ6
LQJhGoN+gxTJ2refAYWHAdJkNjQshH9zIC/qx+f1oNnNK/U05XmkIFzxzS/07in+gkHoOvnoDH9L
BGeITHEV5qv8KBD573I0521PQ3Ey/L2Uaj206yP3QTBE85En1QKm4fLwnOpAPGqDKNvhX7PVLGaZ
0AhlgXsWLl+4YR2Itdfk9nE0/Y7TNYTfKkJ0BqtI4qbC2ux+a5PGo0nENy5cMfguvcs7dhtEGqi1
9T4aVmm85Mk2naqXDQIaCijURAWdLVoZWIyoLlVkF3j5kLWK24rVwjFwtQlAQhEY4R2GmuT5xIjs
mGSxFrZuAnaODMCOuvS+nM7oi06g1j0ZyiAtO69lyBr089OwbPG0RtSu7QqkPX1/KRN7UbKZJgfk
M5iKQdMPJiazA4Ub1WoEGLN1NV4PHVk0AKIBw5wxY24dsA674emq+aDrylyEM17p4XRtI1GCCPMS
yNcA2KKWWty7slLpoTlsKavT6L55jMWDhDJVs2r5rczvIMwW3ZfJ0rKcXxboOWJ4tMuDhwA8wTTF
J3ur0fKgiGjRuyHE+gum1hv12Ad3cBmulNfbO+DiCflnWwKSJEh5Xypqq53IdL7foC0gFMF+1aK9
2G7FnGiMZ9ARYjG5pbSpEfFQvlNs5K30tv70KlMW4MxbPgfVXZw/ddU6geiisI4B0c9MDzAL6Epw
8CKWDlx9J1OTi3nQ8cWFstpF7nf++bNFIpVex5QKhqpWVlDJVjiipMR/jLVvoIM0SOtrevJ2e8iu
LUxMzyTTh3scYiGzHRYGogfX2bZ3Y9WoK6cyBfCZ1u0dL5r5M+UOQ6I32qqN76XXplrSc73eOsp7
MixXISM7R05EZV8r8KHv3aZ8FPtGL6s1zLYIiBoolj93Aoe3l5OpJUnzFROZHDzcuydO7ReOzvnx
jPXJYe+j5gN4+yUqu6A8M/SwnnLhrUOA3hgGq0MKcSmZcnFC/zQDDihw11Bin3PMW6VlFUjMsq60
8ftt2Jl5+NpyEIvjchKOo7kwtVd7BR4d8Pkipnd+Pg+N3CfFiOa4HJlnRymcKjNT8LOliMB+V6/H
3AnEUa/SfBs1zXtYVO+oDujRYBdLL82r34KHLrLEU+Q4vwCFMc4oN31LX3Ko8CRQKNiWzC4WFnt9
cdxhkPEW+MF34l5iZ5tolApRyNiQc6XKFId95oqZrjKP6SOfW+UmAFK4HAy/eegZqN7jWIjjJSrd
tWlGxRpOccCXTEnV8xNPVr1c6fKEc5Pue9TsSXK/hhw7FGiRjJaKpbrltaHFsCJD9wMem+fCU6GC
uU4wLd7+vqmeynWB+kI92guraR4OTntkQrWCEIq6FPywz3uVdWMz9HHFuUplVse0TyF4U+oTEjuC
JQOfCoTHJbpvx1fwne+0pbfWtWlFSXm6RuE4fqE5kQ6tD7ncknMFpEGSx7osgTdPDLHba+1b36Uk
qo49L5m1FJM+NoTOLVIrjhce7/NXyc8g4AWMBwnOC5QezgdBiWkTB3BXd3nZoolZgPQvvudPfGy1
3RE8s4Xw56JwObWHejr2zU9tZV6TLhtJrfKY41yZ3sec00dIfg960a7HwKg7h78fJZDnjd6zNM+o
8mP0hBCRyLHdy66QEtnfyJLegzkagVHd6j44rOUHDICSFe23Y5WRSSR5SRL8ImjjcNnj0leg2gRO
3jykAh+hFCbZNJw7LWy9ETnqqOMsGlrMi9sYG20i6CLaRUkPPJbzuSirKERYpYxuXsESZHiO6sMQ
2YUo2c99EuosVxIxW1oAgHHh154FjAguwNwGHQXm5QLurfNmfcGr8VooGTfuwzSwm5E27F2TsNgA
USYUgkmhbxMZWuAz4kNSpVJ+yNifcl/OVXuecllglCL8uHCVldKWj2KtJlk7qocCamKFzfJlKa4R
K6YdyVKcGq89aF2cISm0TAyUVmGK4vtszX8GTN7S9VgHPXAdvjhWm6phat8Gsjp1PYWNcx2y11RZ
j3h9VKtwlMPUxBZntx1Ti5qV15D73wiBmI/GOMCP+w3cBtXx0kQSdcpA5Ap3hlavgxrKK06ryhn8
LaUgEo2wpNJBaOF2Af0Ar9tksCFE5Nr7jeY0ZQPkVllULGdoYhz8UouClYyIqeqClGUDnnsI8b4C
RJ6xRHjj1w2r+zJfhqRXxzY1kzwAVFkWW63SUYMpj00QDNGaSatQgOWj7Lfw8Ch63lSUsoIVfFlD
qiSPAo4DWEGhT0zFFiGcr6CrYlEupWAmhah7EWHkmuGuC8uG2fpNNADXA60ckGmQZGnf+67UXBBx
5X3X5d5+1KQqN7Oo7T9bf6giwocA7uocO8IrPaS18NSMSnIcG58efUkOPML3Wgs6Uusj3UK9uEUg
ARpdY3ScUnzhvxACOxz52DcBqFNDPdCo3BKABFFTg4eSVh85Jh2geZ1KwTpTAq0wc7X1NX2Sq3d6
qvUV8VGnwpzmCZqDxED4CweyB9d4H4K1RPEibzSGLo2/Va/FCCRSnN0rVQGxxKhlqmOeS2mzaVU+
QekoDidsmMannxUbNaHOFGwOh7sS6hkYlZTD3+Qh7+siZcH8aLuxPI6ymvNAGTJTvbqRQD9Ko1DL
daWIoFvgyxWn10VcPWRdoPGklEHyJJ0H/z5FCOlg5GXSv3fDUCdkrGgMXWQWIOM6j+pvtUF9BUrH
fWU2eaTkThpMkxQlPbOTagDdCCrog0jgtgSGiM/Sx1Hj6/KO8aCLS2DxmcO7l0/wgCkgp1PtSmks
Mr3pcw1SZr7HgmE9Bk27wbHQ7ZJIkbJVLck+3LJZEFJ1URwwCYkS5Yo5NoiAjLwewCpSmk4G0cZL
hReZqykqnkJDIVFV5kymU9RBtnC8gqB9hgmAcVFYqXvMYPUrZAfxkLRtM+pI7TerTA6ipyAtFMZW
mix91qC+Xa5aVehaHR6H+BiR1r2RSgXFZeqNDMy0B29I1wVVIAMUIBm1F1nJ5w2mSvmG0DHq1n3j
RxnhNQ/eLsIQZFtgNqhsjz1TH6iYI4iGgmNVb9WolPlNp/H+B7BNFLk6xEc2wBk+EtxDOLwgx9cB
4M6N9UfVKFptIgAI33s6dodQpS2Pzeblj02jQP1MHrx617Te41gncUSEvJckXctFITVqJWVbW21b
bQSKohmnSvz/MPddzdEzx9V/RaXrDzJyqLJU5UHcHAjGGxTJh0TOGb/eB3wlvbvDNWFJtusr6kIU
9WzvpJ6e7j7nDG26GvNKRf/cCIDhoPpFZjNhgo0f+WXuVjG0Jh1ObhnZrqXROwxcLOLQ57LkIpzl
V2Gsim9DnZXxAXFd1+hpAud8x0qVMBBR8MpiN9SFuivkIgKFeankgZE0HP+MHHuy7dWyaQ2+l/xx
wzR9EBgBIFUQ5wT/eWZmfqNxeuJhKDqHzV7ochMEmN0oSjygFzzFRV6i50gC7zFt0qAcB9KOzIgu
9YkB9QOYqwud43vR13GE8mcoSLF3edgHz1Ha95HONRw0yiUtHKpt3Xtl68QpM5zirg0jqwzZEGwe
ErwAGaaRMVkWaixWMVs0qkDlG0QxqrTi/QYdIwIfsdrD5IPIlag+36EIk1Ut5P2YZnrxJRaz4WHq
FYLKmfgqdAW0lzMkpHZBV6S8FWQBgANaFfbw6Cnekk0RS63eDSWIy9m6Hf27ovCh15O2UEHQuwDt
mERBTj1Z+2PsK6cuRA6GFCmroLO0YDu4IuAHwNTm55KnV6yCiNOX/BQd7yP0Ylj+RUVbMih764GZ
LC7xm8gWm0LMTBn0JzqYeLjTIMUDAHqJ8jyKibJCzQFsrr2g9JAN6qE6T5q8EzpzwLkUNlJa4WuH
6HMDoL2FrBBXsgmkHHvBq4xqGBS4Rb8PQt1LWW+lNLjDddwATagjpvR8YPpLEccHTus1bAQ5Nesq
YkTSDmAPMCpvDLaSl/YJiVMVycdYHqLEVNUuek07Ee0jHS/Hvc16o9iZCpd6PcE1ikRRlUajQiaf
wXFLfF8++CqXP2tD2Kh60ksjYwh8oFSkYdXGaVsVj1mm5xgZt6sUi7ZWieW+wUnQbCHK8qOWhu1R
aULcIIOiDRkJ4EpR2sH6IT0xhBAFFdWkUfR8VEFxoDBciypv1IST3dT8dPDgKXgSCREHMWz01Pd6
3HTjC2id8hWan4LnZBgC8Km0ovzaKz5enRWSUs5YplpHQo/HrqkHSdj2SZMKehRmlWqnXBB4etPi
wi/GvAcasVY0OLaxl53Y89rIEGRG23SdNHmrooEBHXTkTUqQC9WOAdfnnAFqyXGvoun6U82Q4cWG
57s7UMwgnxBlQ/hatk3t2c2I/T4lQxBY3DRwE+mqBsLyQOk0LGE9RnKGNpZ+TVJfKbrP1jW0d9WU
ufOEzEeom/ryaxlIWX8sVTUCBVddSKDaA8O5zftehtakMm0ZHb4byGHR1wLRSMYi+ZUqDfqWfD9I
7NJrmFiXe6H+UD2NaYnfab2P7v0mZIxGU4uHAHotrC77SSOsUDqNA31Sc640uaTuwCAUj8MawBZP
JFWTC8ImlYv+TRIYwVI7D5ChgAEuQWe4sndVNkQkwXAdU5pBDCJ2O+wqlMqEUVGMqZJU5MA5L39U
xtDzCK5e9aEXE/Y5j1T516D1eUzQPBf3oDHyi5U8DVpmoH9C1AyuwcsffXTFdESE6qXGlEwxXgc1
Pzygst0VU26WncxlQ3BihMCPg2SfZEWKGCLlhXoizSA3j+0AwndVEcdMHyteCHQmYdtSH1kmUknl
45jqnTdpuEqEwdtJvgQBBFXKcxViyGpW6eLEzrdZqqWrLiu72MgDVVlXeQB/pA2y/JCNtfSutI28
5tWGTfQKuPtBDzoBt8NYaW2G1zmg2FYm9tIp0QQED2FfvEHtW9plbBWnJK5aFUw4TM47qpAPp04T
x22jKNyTPIzFGee+eG7ysfoQKz+zMKeFRJg2ks9Rgyce+lebSHZUNWyAV0sk+PWOC9Ak10c8cwwR
+Bb6IEQ5igFtzIVkhN5CTGIN1x8R/CZXcO9PwCV6nTyc+GkqfzE9I2Br5VNembxXetw8Q9DT4YIi
fCpUwQMkaM6DjlHHIqLxJkjCeYoCjtFGK/GoBmfwifGkmiV9wPkvSZ73+6pQ0NYfVsFwn0P7+TkH
HKbRebjrB63FuSJBV09YMm2qd3GG/j4duefpqcc5ivVgGMStJyllid7GXv0UhzhbVZk2pZt8YpnE
aDqkus2invgjV7fCK1vJzJZFNv6+LFTvPcvq2I1bj/tQI6atDG7U0rXMDt2DEKHTWxe6dDxVgj+A
JCCJ2YeeybUnDldxRNKyZWM9C8v0pLWxioemzDBP4DnM3EaVABSP+3z8FQUxtLw9v+b2JW5zNHk0
U9WYviorT0EoMY8lwlWgF5lGYEmCbI9AhqSuHU+e0Mk7eDW778UKAr+REoKroA7zkODW7d6ksRhE
ANS9Hg3HSQFqw1DqNZAtoM5ANCX1XVFki0Oc1tiwBaMOwEpg7SMdlN89a5SBx3ukCeNEZ2Ihak0P
rRtoUZUm6SWe8uRQB13T6VystE6rdDXk9YI4QUs057XgzBMzP9D7qWPuOb9RX6NkKvjjIFWisFWl
MX+VRAZaPk3opS+QgEieUEXxPzJ1khSSV0O5krocPe9NzNWPc8KhJCFTZMe2napYb5MCT7QOcaYF
fwbKlJwLqsHwcjY9jUj3FSRDLmgzjTlimWLmvtAjP2UPIjs2914eeFAL8LTCUDO/RhaSr0ClnLTi
jsFzEcNgWYhDSyLUhfAkyZhtLcQA/LMaemKIhpjjqMXQTDLrOqqOY5ayJ18og0QPo6lGY1ykgVNN
ZdNaZwCtXPfw0e9Bq42NBcptWSRD76l2F9cTjg0HiW2z5wo8wBSEaBYrQLpVh2g9fHc0auFZ8LlW
hpAGV71WYwbluVLEQxQh7+hHZMTtpRiBmHv3IQL6EHCDSbpXGk+G7nAWdKHeNqg8kMAfIQfRBFqc
rL06xLSjuB48yHWiBGZXKlplKuoA0BHLt9xmjPuYI0VfgFgsiLVhNKum41ZxwUqFjruhlJ0k5aFz
IAwlX+n5gFZ5AvifUq4jkH2Dp7MSM22bqr3KWADOh9DdQPyAKyUfejJppSeAzbeIcAcjjwCCXS/n
eRJIXQYhzhixA0mTQkBdqCz6CbHpqKF/AHW2bV8HFTx+LuayRkal80EGKuNhDUHyUcLbyuP5h24a
WBXvB1ZDSVgY+tjB/MkBaEzyYCB+XMkdEKVR1xGNH0AKm6i4kCG41MlbvxYB6apD1g+Be4g00JHI
cqSy01sEcRaB35eVGiC79f/SuMqbvC3RQj12YW3zTFzABSg5eqUkZaoTI2srnJpwbvFe8/Cinymq
Dxh71idPMV8pH2Eoik9plxfgOS2SKHGiYgTrilDhWav7gtLUuF48pQJHbtxNEfiafO9NSgU2MrVW
CfYIdOTgMQPr07syaZlbRxIEatJJy9EJ3OPVr/c8F0V7Na3U3gi5IKugpoqYFu8mTmP0ge9GbRtX
hTyafhjUoT6U3pAv5Cu/JwpRgoKGlQrYnAbZdSo5FeAByTE8BFomDq3H+U67qzq7RDtKazXC00Jq
dv4wOiUlyyCtk2eecLCGXKekBq0t85BtoAaTkmnbaff9RDz5OPg771EJ9egcbOLxYcHojTwYcqBA
e6Nmqs6psGujfiME+eRHmqsFZq9LATRj4C2MuL2Tcaz1Jd4NutEcKT5QU2A+55TfzMlHzej/DI8a
lVv/ZpQa5P8a+x7dwfQ/y75HFSy+jXLOvV+UaP8lPjzqYHyzRTUN/ItMf3Rv4Zc5AGmUv/HgUdVn
7n+bB4+qPv3f8eBRx+P/Xx48aob+WR48upj+tfKXfHPUhCDV9d/nm/sv28VvAFOugeVUgShrPaXx
UwDLs23/ybyj4eehfOBfoZt2F6K3VFrHHpk+AZE59i7rLLhk+h6gMeeUt+qqvsrVGXOeucKmeAyg
TSVvE5M5AsAfkMUmOfoGmM1dos+po1z2TTrL4+SuQLxR9zf5fbLh1sVedZaawygHhaLGtSXqgouQ
VCxbETh3xK2yVULVVoc0wrjpF8idaHdBG6LB7vLEFoBqwRCzgQ78Kjn4tr8NzmBUX+owvLVWwL4B
Xgz4G7wTtVE4mRFij+Nyt1+DDz0g3VvxqN1HTnKvHFGfT5dGNn/eZYyAKQS9kgDMuABJDSCar318
hf67Ym7oc4UDml/6c31SD2Df2Aif4eEfbaejbNHMKYGsDuh/SEo3WCVHwWEP/Paf2BGXw6HbVpqJ
af2AgYl4E67xmnBKq31couy8se14TUHLHlLe6EATqXsx9LqYj4uydKf3/lXYB2/oEuIfl+jQb2Cv
WICuADVCcRuNMPTS8FKcgNohL93kKdCHzdm2rGFD0GcJRvRH/eREi3TydE8WFggWEZuCmGJm1KNu
xVTr4xYZtNJNzz5q94fGxrZb6Gb6hpwBPO4K3E7tcEbicjnI5dpFLpm8WfVueMMrF4+hVeaAXBHw
lNAobEfpyWBVxokn64C0BBzKgCH4QBzczeI9P3vIb3CLr+90AVCnLgVlGqdARdYceAd1zW3Ss2Gx
emZxGwWN4lC0SRx5A8QOb+jaauEEfsNa0LYp75x0SO636E5zkRG3VLs4SGjdZu1i5SUEXf+WZA+O
ovcWEAhnfjvss/USaIinK/P0V6DWvS07FpIsGD7kER93QDPphVGtoFl6qC106Vv56jW3UuOBNVQr
Me9+/Tz7N7wrOopVfub4AAUpLF37IAk5APCvg9QOhZOw2Na+CWpnxqkfs522XZJMoAMA+HL+CvxO
rXU9xkrCJMCIFthSu+hO2jlQE3M+fx7UN1gJbYaa0yqtG7CdAp/Ix5u62wmF7oyABVqZrhl6T/oN
fhshjRKZkVnZOn82Tgln/fwlvuiSrr379VgpT4VStJIxEcY62tGWX0t30ju3sawdZ8jHyvG2tvRC
bELOHTmvNDN6NZnV6YQk5AsUskZyB6kP8mn8/J2+WIio76TwYPMDOhdsYN8ebLVWd8Ekt7X79HJ4
A16LIdD6IdmRIW8hqYG5mXE3QCwwJrITZmTMP7mO/47/kQG0DOp65pol69fEuRdMlkTwGHeBGQDv
N6IF/befHirUGMvPX/3WObnCp1PxRimUbMXP0E/t8KCR4iiWIAiP1/69bPSA9QnmrPXJrFiDQ0zH
rOpNZpdOsBAifIPBYWddobcpB9orHgRpGMDGa3MW44YGjM4BCBdvJQBR0d2DzCnJrWymbQZzHb+A
bv6GbqHNU/6KF31oDKMi6oo7cd3dFSjxmf46wCoBg8o/oeY+2KWF+tfPk3+L9uVq2NSB0lLP73J0
2SAGK7bMXtlr5+FR2UNr127fUFLaLcVGNy7g64mmniQoHvNaGsAzg0fGqkDTXmMLfnTkHeLDLdaY
01F+w52k4WeJ2va/MP47gJ46uhXKubI/RK3rDSR9iM/FXWBNjqbn7wFWPCBpSJhnwb2rTRYdF4a3
V82FCf8ex2P4F+jy+e+Xz/+pyhSh5xo3/hTemaf4Q7tXt+JdeciWOsO+B1TXlqgdrQlFq0QK27jD
FsUAB6168ma6l5d27uzZac9zOSBq505jVkyhgAGhO4R/mTCHO+QWS0BGN+x22EE5o3lemMP5I2mT
0hxPockeADkaxynWLAM0mAa2XFzo1RZ8+0/aptxx4Bf5BJ36MV7wrt+ETObTeWmQOiXomubSMsUp
KUJSPYMD8TldS9K6N4YHdGbUG8VNH/2MyPXS8aR3y9yCCco0tO2hjxk8tdQaTkMuTkVSdm4erZ4A
AjSbN+9Q5qTf5nc/T+q3q3U2JaP5EeNE1zBaIa83Ziu3XDfN2IzKkO1qq9rqWl33D+radzgjM0BR
bYarEj+crtn5qti3q8DhceUudS9/O6RzHybEBUAONDeIf5MnRWe+F4f4szsctLu8IvV6WKEgoYuu
t0VVvkLtcJ1ut8/9atwE63CJueQb5m+2f9njSz2123zMYnSksIhbZ93nh80TlDAPh5W76gh53z62
xqQXuB1JT5zTw8/L8PXovdzbX8bxVhXA+IXs8pdayoV/aKM07Bsl49wdrD5BOch+4m0FgHMr1227
ITZgyufVyuVIbE7E3j7jusZ/XhFfwG1+Oksu8xta7rcvhL2BPmD0WWtUZNeh1S0pZY91jW5V6rnu
vuxenp52sT7pgJ3apZHsK3vj3N3t96eTEz/+PB/fLqjZPIAs2J3o8QaRE+VexgHFX7XCfACXEDxN
m9Ae9qLDmZN+93k6LRx0+qkGYwpkOedSAkj25S8/cDH5Wgve726sRfcFQCFjNJZg0fP1Qi3u1edT
oU6qjP4sSo9mXcMztB234Bhpj09/fSrkjyZFAKFRI2LjbmSdeXXU86+fl2O+nH8YwFcUdTlBQl8o
hYYBeDuwU0i76PTz5y9M0JdruPj8IvQkYZw/n/8MwOO8GGfNM/DT96c28yT7ZSaEmKHgF2SGIMmx
W3UbVbKdn4fx7TlErQRP7doGzGms3GEcUL7CgxwOe4+wbkXQNJUvLPq3LChti7qcJi/IelaBLXQ1
mK0JUiUO0T4uC/KekEdztIa987nkFpYWav77xUKBLj5OGAlGhSewNXgk+1iYwSUDVJgYjjHaXueV
ipGhQNvXVu0JEN9bPFLwwsNTjyx43htnHy5mRnUCCi2LLH14wnBQxGwU3ew5RoYCSm38Rl0KlujI
BWt1aeTr0X4xbTEj1/EgDaK7Y3fZHafna/APHKN1pi+mVxfG87VFL0xpHZCRgYDxsFCb1GdqiQVf
cGuTq6gSIgqTIJ/AfuVgLiyIuVQVdcyJrpsOxpnEumgJJloizkubbdEStRlioMlEBjgR19+De+p1
5a8EOz6CemUvmz/vu/mwUA7iakzzrF6MCRV2r4JcIBaoxK7++bNvrsjFfFHeH6AzKY8jfHZaE5s1
+u0S+vSGd7768vQWbvlcjjxMU3hu7eQBzHlLfu1bPDrv39+H8BUsXExPkOA9wYDcA6cyB6WHD9aU
gqxHsrC1brjpKzNULCpnGVdNAcxs/LP1FusCyAD0nxfjxl15ZYK6CXwpHMqIYUVXXu/8DQQ4zX61
VCO6uR6Im8Ctg8AJUfX1ZlLGPOsGIIVdQwLGsdVz9+cxLH0+dctMTVpAqxSfX39Gx9yegB2w/zUL
83G5WG8FIiQeZJbh5gln+Ha18PG3oruZp+/vM0RdI6rH8Y0HB+Ma8yUJL3JGLmCt2XdOsrDe3ygP
vlwvuPMgDS2xqMlQD29NDhsPvcs4HM5qp5z1+7uebDZPe2N7//nzpN12VxemqO3LKqVUji1M5XhA
8LplpTtprQdL0SrdpTEjvWcw/d+HRO0vPwrR3pV5mL2UPJwespVkcQ6HJJn184BunpULO9Q+y6ei
6sNYQ1R2SixxtZ1MwBEWnOON+/5qLNROa7Kx7JIecxYYhaktlEdu+pOLAVDbrJ+EHrcVPnwOJlJy
kN3CNn6eo285Anox5sN6cVTw9dk8jLAYDw/oKSMzS9jBSvXGJ/z2dDotzdfNy+RiSPPfL8yJQYzm
5AZDilZI727XnwuR+OImpm6rJE6DruVgYPMEAfeQfNQGTxa38HwUvt23F8OgrqwRmCKmKTFru42/
z1aue27Q1EsWBnN7/SEXjQc10I80u+CEntiqkSTR7Z4ypHE/2sC4z++WLsdbYwGtGLgtQKINzSJq
xry8RyMayyDigqDOsSbCKV/JB27tG7WzVC29NaJLW9S8dTlye2oeSO6oq/ZoAv2385EmrxZO5a0b
5sIM/d6L0EuuyAOGxNvc1nOAbFgo1N1yLZcG5jm92MZe7SuA1cBAvx4/y3v+6T1ajwtHc2kQlJvs
i3aEO4YN1Q4dgHdt/x8knJmPPlQBRLBZo64MGZjrQYBMvW29IZTcCexioDdbRRNClgX/cmvFUcyT
kBYCQBlsrNdGGrmL4gqijnhSPgGa+ZhtADbWUQA7PcC5bDbt0oPoWw11HhYaANFwiEQUOm2o/Tzm
ADkCgCC4D0+GhJLQXdYQdPWzxucptD4/P0FcjZ/aUc2vSvJitv7Wy/bqC1CbfGL9scnR0OGCSntH
/HU+2MO62+sOm5KTZPxiLGi7HpaO1vdM6PW4VSpSYPkm6JQc48ZMTxau1oeHxgApt0mOx/OZ2999
zoWxT+fXwgrP+5D2hTxSXBqEacApRAfXXRtwjVxHSK6cOkf9la2d0wmEIAtH+uY+urBCnbgBtMys
X8EKKxsHBPCovuA9xS1Jcoi3LqjL0VCnLm7ihpES2BF3cxIEeC/B8Y7a+c16eXnpTejcGQj28OPM
VUh0S8tHYFhQzp3L1cYnRPDQSvXBGCB9vftc37/eI7u5cC1861D42uEXc0Ed3Kzz+pQt8B3Bvk6e
Iqgu38sRcQp7JOu9jsLjoHtuBDYWNOtDUf3n9f5ynj+tNxXySB0fRg0P6w8PsL6xoOOH0sLKt5/X
9wGZebJDI7OX1v8b3Ro9aMqRKHXTMkkHs/XaAJ8p2fXndiclRjGQ068F1yvNM/htjLI6Q/fBmSHR
6jkNMCFSrPa/RV5PT8lKQTJHIarN6gqWft5/7molHkeOaPesHqcmCoGAhRkEwCenAP1tgrRPZKpY
jLXz63NO/Mzl/s/C/vz8tejzvnPkzGcfRRDQJ81MxCq1I6IhBVo6QYJGOCRb4T3fJ3fpLr7XdqXB
mb4VbMojs1rYB/OEf5ujC5vUPhB4P8nHFDZrkz8V2+FJsdwcFHjBY7Wyahv4z5X3ntmCvg4PHsgz
AXIypYUvcesehpo0ujhAXYWKGuXrOxBh18JUiG61hU4wGXSZROvFrXcrQrq0Qjn0oldzle1K0dWe
aj1bTateBPwM1LK9uXC0bz73LkzRzz0e8DA5VXLRfRrNaSU9ZqtA50pbe/mcSfwQKkEG/FO1fGOp
ICp83/KgbEGtAjEBKwpo+rq+qKsxTtJYESV3g7IRg7ajg6y/vb2J+ttx+/j4+Pz8vN+/ru/ZuVwD
eQZ94Rq5cX3BvoTqBRSpIRlD95sVgSz3GjdJbrAFjy6R7cGSrFpPd74d2s1GsD1LOKf25MgrzswP
ssnamJJkHd23zs87+1sPkjbTd0B2DCREUBkEEdP1VIQawGWJlsjoSityYjWlCXhwZjLPtbOUuLtp
CwyZ/KwvrCoiTXrEBYClgQ1Ddtl18Kyhqo9gZQ8MtFPpC6Oav/X1eQXcBEh9NJKCdQXTfD2qkRUi
YWw1IEDIYcT93OtPuEg/RFIax+0zGusWc9M3LtMZ4YIkKzAnYIXgKRehtOA4KpDdc43Nrjq6B+vF
2oElGIDdEN1+qwMgd8S1SPYanOuj4zi6szZNGzy1lW6cNgsx+w0nef1tqBsEm4vTBiDW3VZXH/SX
8a1MTOFR2E57kJZ0Dw2Sg3f+3cKsf/eS10ap93Uw9RnD5oWM7pvQzDujvodwZOhGjq6X22Gd7Pxi
HS3kp77Yc74t9cW8U69sFhDvMgxKzLuxM152B+twyAzrAIAueSnn1ioXyR1dBdxpVe0NzPtdRPRX
nuQH5yQdW+I8/DwLN2KGeRZ+hzpR0VuVJdCjGwB18nbteQeOrSS0to9A+Zr2hBwp94GIMf4c18oi
A9CN+Qe1GQ8dKihR4ZFL3YwTG7dC4jOKOxgd4gawOoMwNb7nzjNLK8bqZDtv4aR9DyFnHsffTdK7
foiYPhx81S0wyZJ5X9hLsf6trXxlgtrKWQjkf++BfoK1xbX2xewbmozekcdH8LE4orPU3XBzTAgs
UNGGpjFIMK+dh5xWacgoleIaBZib7/PDUqLzS9iI2rOidmGBmjWZK0dEFDWGhBRUtwl0zSz1N/Bx
GBB1BYd8aqGPjZxLu1yXdr3rd4U1Dzi1fcJa58QInQhqAEfJBhmCGZ3QTInQd17yFv+tsMFODmGG
R9C66f1GWiU7ZtXovuXpwao0e3LHWIts2De2HoScADhW+Xnvf2WRL5IECpdxTdopitsYoi5svCNz
LqzIwoAg1BC/BMbk+Ova5h5rqyLqJkeYFhDIh0MMQDp6Z1BJrli7dbx9v3ztzLNJzfZXOhlIVkhb
QjD7ej19rw7ESghVV0bDTLPK93ObZQd5gsdy1dnd3jN/9gA3wnd0hyB//TeDlAeI1C7MVNCkICUP
EnvzpVop1rTlTeK7IOLyHn82d6MZ59oc9YyDuTSZskh1W7Pb1nagW4pZbCaima+5EVoRiPJH7Isl
WYIbd+wcg4NGXoFKCoon19M6VaEK2a5BdT0bpBdOs8HCWqxTLkQoS2aosFdQS67IfJhBlOQMK/+k
2ZEDlqXnn2fxRnIYr5+L4czf42IHJyp6Tcq+V92nDE1EgRWfvJV29nfydrJbIwOymOQNEZ6XOkJu
lAhgGCp0KGkjrwCGxmvDslKGOegWVLCml2v5VV4nRmVC+8ke7+J36fjzMOfZos/CJUqV8jxs5JVc
3wWaK5SgKiNwICARRl/c1C88nW8bgn4cJnWG4lJnADwT3OilmebKO8bhLObsb1lLXNgb39OGeAJC
HPhvRqidX4OQqJlmI9k2upPveGNamK5bIasE6gO0eqHbDUeaGobs+5rSyaWGFAn7Wq75X9VndM5M
/rzUXnzj0pnvbA2SYyqeJLQWXtQyqsdzLeDDh+YQ3Ym/uI+WXViTG7W8uXnwdyNUgNbEchdKHow0
AeFYwpckP/knbldtlD3oKaoXAcRuoI78+HnT3TrCl2YpT6HlhcKFcQeKdhAwkf4V+rKH6jO3moUO
8ZurdWmI8hVt6ong5eo1t4K6wTl6V4CEsiTAuwIyvSpLe+PW7gMC+yulPKtUU4EJF3pIEKaZ5xqg
ikmO/f2KP46GLun1ljORCEjuf57GG8lWLB94v0GkCggvyhfXniJrGh9ELjBYGTnxT0QxA0t4q215
9bjnIQSjgfYejI8Lb4kbKbhrs9QpS9guY9QGZtk11BWQ9ZgcadPiVgssf4U8K4Hq4Wq0BD09FHq7
6d+WiptfHZUXXusLu3qJdaf2bcx4Si21I3v/hF5LCaT7yA88g7vTzu3UDlv9PjFHJ7ZAQrbzzuBr
NuRd9qXMAvSU8fMi0DCubzhaKjrsOq/utSTm7iEDEzug3zp2RnJMT7IZ/epthBc6Y0rmVrHCFZrX
jBSKH+Uq2DR6MQMTVnMLKBqgLea37/VvV1Db+i//jt/fc8ifhn7QUL/+5T/auqlek/A1+wOoCT9e
2z/kn3+4a16bsG7C9/rf5w/7+z/+y/Wv+Ky/2jJem9erX8ysCZvx1H5U4/mjbpPm61v4H/n8//zv
/vEPH1+f4o7Fx5//+PorDTMD36oK35s//vVPq19//iPQnzOq8N8uLfz1z/vXFP9yD66s4KPK/uB+
VFXY5NV4459/vNbNn/+Ix/+fcKFCLwOhNg7pfPH2H19/4bU/gVtbQtFEUnCtzwctmz/4z39kOPZP
4EhGNytIuBVo+sq4IcFL+fU3XsIHqtiIqO6A5X/+d3/7osfftutvK4Kp+evvl1JalFdUWDRx432B
hl3AgWbKiOvTPPmeGCvIMG9BdEJCFuQba7CnTCCw2VflhhGlBe9Puasve7gtke3SgOJErH5trxDF
SGLKkduitduIkhc+fa84BIf5Ut179nsXp/U3QxrSWrhrOCh3UgNLlSocQE/Mb7NaXZUgElTVQI+X
pKJuWIEoO6QrFVBog/+C8glJB0hnnuYiSHu63m1Gb2Z3DRUjTmphIczAktMDgikEuuBlnx85lCll
qKLMTypxW/a8qgPJOxmDGHgLt9eN9VHEWfGNE5CVhNzK9fp0OV/gZS+I26wvQ0PoJLcFhZ85FWqx
G9GourAd6NrhvExgmtfwIJp787DVKXuqz0CHUxW3aMRpeR3ay+l9Dno68NHhRR9iNgXQC4VS1YE9
tu/YdRz71WtbpaCThtpaDdRVL4H6jxGnCrJNSqG8tlFf+BYnNQwuXCgkufnQTCC/YaPPoESDihFm
fPfshwrfHrux18B1E8eSGQ/448Lw6OaIr+HJoD5H2KaA5u0rrXARz7d1z4o+qP22QsgGZsOVezEO
fSNgVNFhJ0UfPOaQiu1L4TVQS6yZmoDUR1joaqEjkvlbQM9MUGQg9uUZ43k9yXLhlXLTYZJ5gQHz
DfTTRK3ZRSqYbesxshiogUoF+I41dhVUIMC78I03XMytScBjHEcEiV1QZtMiVWKusF4jTNJWjEFr
LfggJ8q4cw39X1NsmmQbgrwYDUwltIyjVcxUwkFSBnlJm2/eSdcOAQBriHzM0ATAxumd1qh8lDZh
K215Li6f5DbzHPjr5w7lcifk+d4cEzbetePU2kzZQOrLCzmnHpKlMg59jqGcN2dncYTh9mGBOses
mITSKIXytlDE2NKK8TmSh9j6ec5vGuF5AVWa2cvStYU8rFKQrfkwItYtqNPKPEW6GXyF4T9jCNEn
mEUlHs0N1PkFjVyRZ1IpbzUBhE98BmIo4k9Z8+vn8dB+FpM2C8pqsxoGik90yZudKjEKk1HeqnWd
AgqI91DpdGOU5KTNSi46/+Pm8BDGpciCngFliesD0zZeVedBoGwTpWoJJCLuxEB1ZGlB5+PGKgG4
BOZ+CYV8VILmv194h6kt+8ZrQmUbMOV2tiLU1UIn+Y2Jg4L0nFJA9yWv0kdfS1I5Txhf2XZNeI+I
AqyVk/KrTNRu4ZTTFwdWCIYgpyTAI+OKoF49YqQko6fGyjZkX+qYcfPspU5FK+S0fyzZC1IODbUq
6DjIUDhCdpS/nrSgKTVQO2PSBG/H5dW+zNYFU+85cCYw0cKr49agLm1R+6BXeJVtcZ9vO7Di8s2L
oBZG30okU8eFUS1ZorZC1besV6A0tZVzTfdR7qz8ipRsSRY33W1LcAoQjZjLj/PfLzZdD9lYbiph
iY+g/ZP5fGBVRXhEFJNtMrVeOLhURgH3Og/VDainA6Q3A/WoGQSxrhf5sQctvtSH+I94rmPZAH+h
/p+cnVdv3EiUhX8RAebwSrK7FZqSZcvxhbBnPMyZxfTr96Ne1s3uFeEFBHswgFWsdOuGc8/BB/+k
Vd3h/Yt7NTmGoxOQtjgMvQU78eXkjArZGuiwxTmTJTfn7DklDLBHPdrbr6uri/Ywz6qMh64T7G+v
bjh1qpkqqjj3YvgS2XNxdByYet+fDdoJfO+fjxbLB1EWTzYtuhp+2WY+Qp3rKhLdclboOk89Xcxh
6+XloP/Kw7ym/dyE+D2ARL4fzmmaio+OFtvOKRvM3ArgsjRQXAJtavDgG7HwO30y/9X62qghz7SS
H7aRKq9VKCuoSE8OlKtTJ/QnbYSJxG9gxP1YtCVMl31dOV+qKdb+q+aq+cfooTVGvyp7BclqHa1W
nY9hojZfs/oztO5qrInZ1S2t/gThofGkzyJ8ElqVV369iPFjOovieSxS+CZVMdhBr0DO5A3a2Pyj
llX2q4CE+DUNYxhEjbKuXtQcZhRvMUf5ydSh9z4MZR6OXtMm8bc4U7kj4UBjk6uJVrtbYDmeTpCS
5sZR6+Gg9zAoqbjXqzKuXC135qDVW0k/xokqPUwc3l9mmMo9otnQmQZKk+QvWjQMaC1QuLf9MpGU
wlvkOeoPsMPqMJ4Wo/QaQZP/bbGG6sdodRZElc38jWuQIWmZCjq0c0WGi3ZZciU+dEU1KL6EDlxy
yAchPpXqPGuHMHSah8mGFxqSeSRfvb4vYUrNibgLtxGq+blbtEnAQJtWKAsojvMzm3vtyVbD7nFs
FNisxTQjJReKRXoZ5LQpXJE0feU7HQAxKOVTB1qrwRi/J2VULfecnQTqzmHU+vt5ioq9flhjtbyb
w0oQJNNqDZ8IkugbXyBR07hTx2k8Iw5fogE9D1UHSNcc46O8OGPuh7SZfxRtldL8nTvJp77qrYT1
0UpId41MVK48LZPsabNS/AzrfHJcK0vVs9qkbIKhlC06QUtMErxpRPSk1qY9HMJYMu4HQ27/qZHS
oAM2syDYzyywf8lM+soLNZwFD9iBHFA3Kg5tvTT/iHBpcTgh2P8t1RGy5eVgJxEhBlRNq5JY/DjW
TvgpHvNlPDRJuXxQBLQlRxwp+76fpf4DbdKZ4fZOK2Zfy3OIwXGArY8TLr/sS7MR5Qc4yWf9vzCd
B1hzGg3Wx7Jt7Xnnib9h8/AiwSuvJX/8lU3Ixm+v49Kcx/Nowoc6nkwtPg7Nbykv/R1ztBrrzQbT
4Q7EUyGcgWByM5It0aYi5Gg6Q+WtfFwkc3IdpzOPc1rLhxJ+VDcRU5+6TWkD25IwODCvScfKmhtX
NpzoMOpNuidld8MSo/RNcoXWe8skzuGj/3jPJm3KzF4vpjMO6MyzIgE2Nc3/3p/69TOm6RSYEWlR
YWaCfGoziBCkZxJ9OZuWAW145cVW/yA6E8Ti/NsJ90CRt4ZDeA1WHtNEUmGbJYFOe4CxOpLP8Mka
zyLU06NVc5SLdh54qQkctWSS//rt5Clbge9UGDR0vjdvTW531rhKA5yTOnUOhhDFXddW4oHuzcqv
SLPseIzrml2epnU8tgxPDu/XWjf2j40buqliU2P5HKcJ3PGRXgeItQz0QA3STvC3noGrodBsAugE
3wOx1+VQ1gi2s0Wu4Swb4XyPpOtPtbfH05Q4vKnhAh4FLRGMttQc3z832yrsW14DFIZFIAFOENzR
5ciyVCZRpWrLeZoaz2nUg2wPd6NwXkRaebOOHPL0OvQ8b9p9UnUTinNO7NbhXr/0Fuy1fgeEDSTD
dOIAEpIb2+wgO+IMfamc0SmWvaGSNdW1Rljd06mE6548IyovrelhOCdvXsiXOenQHdE+yPgnEyQn
4/C7SSzdE0pfPhZClgIZ3Z3P/diNRzUu4HBWnfy+bCfnrmxi9JXmpnfncg6PZZE2T4gy95/eX9zr
m8+c8IzYPHwjx9wcWBktnLpThXzWpvmpxv/oa20vQXXjkEKUROsU6Vgu5Lb0Vs9gxXCMpvMS9X2g
qhP9+LqZ/CJ55Owk+K6HosQHiweS5yRpUHO7PCqFNiRVrNXquUINxnWMfr7riqXw9Kmfdu7DtVvJ
fFbIvAP2Dx69jc2EeCZmzo52buWkeVT7bj7Ig2F+LNGte+QVR61MmL1nTGbkOcs87DWgbsvNHMf1
A/DP1x9KmpsL2Tp5a2g0KZwVQIcZUjehk/pj9kvSdd+ZD51dn5DOQi1nPA5R5ZXz/ftH5/YHOGTR
V8wAP5uzYxe25hTkG86ofvliig6ZmEg2Ng+WvnxR5M+N0txDwHNOJftZHhEbSfZClRvbvRLTcHhX
YiUgz5fb3QjGnwcFm1QVw+dW0asHYmhb9+IwVPb6c25sOKEqG44RAku0JawYNSvtU72Xz4WsUZZM
LeQJ7EHXj1bWjV9GKQkPnTpkRxi8C0+Dtvvw/npf+ygkH8DHrVVfDt0W3m3HExoKkymfh05xHo05
GQ4oO3f4oWb+oyylPZaaa4PPeAauPUlsntFtkiBUJHlpHEM+JyVyEgCDyocotPPjqtPzIc/C4kkK
R/3Zrqzm5f2ZXiVbOdprnZ5sNkJ41GM3J0vNQ4jmB6aaq7EXVs7LnM5fKgmQlICRO3Ve4ipe+dG9
BQKz98e+MWuGtqkCA0bgbd2kRpJIjydbYtaNXK4vthcOSJOcdSQyoOPwoIZ/f7z/Y67/O+AmuteQ
p1F1wYBOQwq++Z7Z2bHTime7RhQn7R6SOHkom6Z0R0vZGfvG9QFXa7K/OEr47htruWS5RvDbqGez
sAsfCTeFpoABBsnByHaG2oIpV2tFfg6EB/UQTtQW9J7UiLZqcw7/Y1URDKMxIh7s0gyWMP9XTrqn
fob3KGvu6yb5OC7xQf01jsPXFPW9SJYOYQbnjgzTRvqf2kBvP5o7GIAbl0vH9yWzzR8m6lyXlsSe
TQv1gl49GyjCDGblJc2PtERnqN0zI3sjbRadcN+UG2OkWpgNvjwEvdkfQ+MeSbedUOPmQJRLsI8k
RRCTvJySWTdON4XtWr1znsb2R9rXR3uEhFT52wwfW4twCRUaZCNBa2/8MyOdJrDptnpG9MAvTXQ4
zDtNGw9SZu0kc669FUYCb47RJ4UNludySg6iMoOhR9rZSPvyLqLOxSs87PgQN941QzWYD6Ajmels
nQgF5hAlAhhw1roQ4KUtxvsuV6LFRXAOGbXEWA6mOXV3UA/X93MtxGHGwwpGWNI+w0o77Czv9aQR
wF3tII09EHSZm+XtY0kfYhTlzggdoR3VLahTrLpD79uha1uwlhBVNpLlpdC2OS1ZZvH2sJHnYkjv
FzMM+l7cR3sVpGvrim/GUwJVM+UO01jP7B/xSj8XUibHi3LO1O7QF9WxqQ3NFcvjLE8/w0Z90aYd
w3N9C9COVFk3gDZ4lSsK4M8RC90ZnUFXcNrLcnlR6m7wszI0H2xTLGdpNKe/PqIECDg+a/WXVoyt
UySRyrCrpcUp6tXycaUJPg+wBe9ZketDARYPLhjSQAou6DYWSVEm0RMZFaSq0A2/17PuNFbR3983
+klwcmnXp6OEa3e5eLnUZkPcMUqsF4afTSQrKlHsYY6vjx6jOIyB1hBBs7F5ARcL6NXUUy+3p7A5
ExUpv7j7zkvTdXudvesHXwaxHGNGk0F+ANTcBrFdoSxJmqfGWapR7jPqgrdELuW7Ile1E/JV85dY
Entv3635rW0EmEny0JyLy1WE3g78ZNUb56TV0ZqJRZrOrky+VXf1ror24CHXR2NVYAcvwxnUyA1s
jGRVzqJexsY4L0VjePawiCNwoz0o161JkcdziLIIhbVtCcSp0bBB19c4W4BOq+XZyeAuTNUdq3Rr
vwhM1z4M6h/kZy+XrtDr3lD7wjwndtJ5pJTzezPXxjv0heI7py9Sr0FL9vC3phDdZZwBBQyHblx1
UlW6OQ2O0I1zZtaDb8fx9Eh8VSOChYjo+0Pd8P7WsRyF8AXnnpj1coKIHGWtHjrGubGt/FQVs/SY
l5l5ZyqtOAurje7LPBZ3s2Rqnj6q6WMxzcpur+B11tkiowOChDKnrsDHd/kVyTRE8hCWVKDlEp96
euj16KCX3838bJaKWym9G5nk7iHn/WTtutw3jtIKrYBy03yrtm/uR906chQusnFGNA1B7y6efD2e
AbaaSr2z3jeHWtmBaNqjS3YLdY8myZKEsKmBmzFiYobWTeOHdE5yVESlYdpDjVxfRZt0BDAsMBvm
ykd/ua5FnseN3mnmWapCwJ651f2ukWLeeeKuJ7WOgndgUE7DZ9lY6W4xJayrbJ7V1m5/qoOjHXON
4o+bZJ3YuZA3Z4SfR48hSHd6dy9nVFn0mUM+bp2dPh5bl5TYWB3HCkpV7/2bcXMgAGHUMMHngdm6
HEhpbKPskOY+81iXX/LQKu5kSa53oFpvvtzlg7C+bmvKm5ieK7jx+7uUykZlJuHZiJzqm1MXjmun
nfSM4sjwIEZDfoymRXkoJ2k+pKalHbNULk5dUYiPjZLf62jqenIW5gcrbcKTLQ36D5lu/K9of9XP
Vjya/oDY578g6fbyPzd2XbNxh2Gs1cEkOZuzZY0tz1vShWdE/0KvisgUmgX86Pm8s+U3bBSXk9PF
24V/Ty3/ciuENZUZpZPw3PN8KeDN4/gbShhMmqxD8g/qzM2rHsPBj2LqEJdHGwnEL0NmKHtTfrsv
m93CQcUd5kSsuM7VvfzDfaxy4PZyGtvn0E5Tv07l6bWVYqf37Sg7Uo8P7wZFCv2swK1rR6k9gCZ8
SgqnfR7jMQvyzP6it6ju5hj+nQDyxnbgvuCP0f7BgbU3eQNZEYPTi8g+28KcX82ISmlVRPXLQqpi
52pcP4pEc8QBYDhwlmRr82b0Ys0RlXUWjA6Sw8U/Wg8sQNAIWjtuWP+1cUHQkIgdZCZ+Oxfycsln
LeqEUVlFUNlPJpq9yNea1g6G53rtVngvuTUSxNipbSqVqVA4QpEkWEoDMPik/KvDj4waLRmf963K
VTRAWy+lN3hjuDcKo13ORsuQKI+jCnQ5j+lzniVr4jK2UCQ00geuznB8f7zVSl0cWKJUikFr+E3h
S7M2lzSWrQJRwb4KUJTUP80kQPyBzgYwleNvNFYNb9T7BR1VzfmoylO5M/pVtMXoOO6kibEPJN43
10Ug+6uh81gFQxbpQVouy6FWp+nUxf3vTIqT5yqWWw8JSeXT+9O+OqHrwPQO0pBOFA3uYrPMotCi
pXCqYGpQOHI18Io61fswUtxZpRRyLJa+/Z3W0/y3t5CBV2g0K67TvriFlCRS2g0lsrSBWEqQGCh2
HDhOwF7zsd+5GNdmcR3LAJhKbRH8+Ra2lxplquZaUQdGM4Z+2dbOGYFhzVMqRfmwxHL8Hzrb+kPY
o7ntWlGifqCTu7x7f6W33AsW3AfETLj5b1JwPGaXSz3aUUzNvq6DRWnNT7oEiEM2prVMT4l/UsUS
pONcHmW5Ep8KQxijm+TZ/DJXPRB1JzMfYI6xjn3o/FLBHB4XBw5bs5W8MOvrn+9/69U1f/tU8vWU
LUi2ba13nQyGgwBpHWRhqh9y1X4q8bJPdWlrv94f6cp5YCTsMIU6MnmUkzcWkqJJhg6VUQWLoyR+
Yw65S4Kh2LHD18ZkvV0r0ZkN0RnF7culp2sybBKz0SjuhX3mN4idkjttzeKl7+R09MyyN6b792d2
vYbAN6G8WB3YNa2xmRmx+Jxzq81zoy/R8qlsUNh2SxA2zXM9Vel8+NvhYP0HCcYxWzuot9h8Q2jj
0ovcPmejAHtkUZC0A9kByEqjQxx1fw1EWAFa3Ch+AwToJOEul7TW266RZts6R2qmIYEt2+lwLE0n
jnbw3NcnZMWKMgbusor7t1lHkmooqg881wI0iUuQU7nmlNo7Bvh6ty5H2TgFMNehbFwm9nkCa+eB
MY4TF3hW9mkMY6R939+ra2tP6AbMjZQQwJKrNIoN2nYpBgn0aDOoJ21pkRvnFA1uosepO44WzoLR
Q/jXama2g5+5Nvi4oWQ2KGPgLJAzuty3DnxOOxqxc17sya+H8DGZEgrf3esyKKdGen1/pjc2j2Yb
ZANU4Kv4P5tTEvVzNaZ4iGfR5Mi0zIacS15vm5nzl+4CETHdecRWRDprb/RmWnFZMoCZ94FA//pQ
Ytj8obCnUzqlkV/opr5zu5WtSXkbkDoJNdUVHLSlRDKWOJbgaOyDOHrSy+Kj3X+k3uEO7cehnVxr
+NGOyr1Ujqfwa3c/xo/C+CXQG8KDeX+F3xyhPx2X9UPoJqH5Z63FXTFQRM5Q2mPVUa435ftIeejH
r0hyt75o0DKOkoPedK4RPsJ87TZS7y3Dhyg+hB9y8SsyhmMdBaVu3lXt9wRUIP8j6nIy18/zF1NS
TuNehPKGJb/6WqwFHwOGgfaey+M3IWhX9vnUB4ZsPkwwwQr9Plc5GTmsKf1rlAlP6X6buJNyoT9o
5XLoesPXabU078f6oWhbzyie4s7wyuWJSPGTMQMjmfaMzlsVafuday2V3CPprCuBBblte5KsuQhy
q6ipJ4xGTRtH18meusQid20wkbqftxD5uCKy4kd1zpPQbSZbuDIG99meR+SJHB0Rp9emnieg6EK3
H4g9p/IgilZ5SjOhtF4TpiUa4ZJd/LOkUVm6dSTSfxrqTpGr2DzBk1jSH3HWyqFrqG1KxqXs7eVY
ahmyhvhug//+gdoap/U8cWOJIrAOtHptXFFdT4D38EwGna6DzUl8Y/ivVH708ey2CKBUO8Nt7hGv
Bz4vLU9coTXjus36K9SIxgmLGIB65BiYE3y9Y257upIuj3lvOH/3Tr6Nhy211ukh6LJtdoiV0TZC
GHMCSzSuvjpZGRRFe3HStjL1NgwUT/iabxCErbNn6Z0Ny1/KMGnV+FRzjAcMU+72aV17CxCtf/o5
zz4OYzTfK/NsPYaKPvlqOcL4mYTFzhu6Mfrr16zK1YCGYN8iHl1fvz+icaduUuBDahdI+twdyax/
BvrwahqS4zpRod9LYTv+/TqvBNakZokTwcduLnpZdBECSFoXaEoxuGUqxVimeHzUnSU+vX9ir5q0
1+nhWpMkBJq+Yggvp6dXhUYiXe0DKQYPe5wNJzzVlihQqskSusyixATXbXRt+zWussE+SPBbUB/U
pOif0MiMb6IbpJdMzDgYhVha7qq9lJprJXnVHtoWvCuEDaUM6YsZ1TuB0PYledsc3OwVx0/PHKWO
y69vx7U21dhd0Cp5PbpZlDYUTJfCryoL0qhuGJGtC6Py2AmzOmXSJP/sbGpWLokc6Sg1aXksZUk8
pKjFfdHDevEH6Pp3tnMbQ719JXaBSJyFJv22OUJZtpDoLa0usPIJ/r8mbV86KVJ9ecoXL7Lz5ijR
x+wZZux4EHZKbmSXeyiILa6Pj1DkFQLh0HdDjmN7jis6Tq0oGjqwCHTw+oUaGpGvTotkH+bQmnhf
q6T7wv0OxTEeOlsc23ap6fUDAf5rHEJNcaOxb0Y/V4bm2S5mw2sN8gkEnXB0Jao911j2CStMLcEs
fyXzNPRemZekaMMh0l4NFOIlcqmgKA/5JMLOFcok7zhN61L+8fa8zZJ6Ns48oB5aejceb5ssswlK
rA8qVakOZdspHyPdIh9hOP3vnauz/q6rsSDppeIKaYixLVmLxrJSMjGMJQ2WH0ZU17y+SyERckLb
r6Iw/DxZVejrUjzftZrgIqjL91xz0p0Ddm2iVukybDLNy2uMtnl2oqpNauLbLqisCTzumLyGZp7d
lWPiFTOUZmba7bw8t0bUKFThN4Ig4kG4vHdWpxttpi99YC7Q8DnoEvj9oqeeJczowDkbT/gX/Y7f
uEkzve0tZU2axoiuVzDi5aAJgczspEoflEPSvlAxTvwuLYnXGjEfBh3QklBi/RTPM3CqxSz/P8PT
m8891ijMbhuU5C5NCiHYbrM2W083ivF7CT2NGzv6v1nRFfemLnVeNrSq15lmueOrbrPC6+zJ6BHo
ExivrVKb2RtyP1V2KA2BKXfJp9zsarfVAQs19mSekqZMDtqUzIdJVMKLCKCOXd9Inp7pH7WhCL2+
URu/KsfoqzX0e8XYjd/z9m1EZHT1AaJbKSIvd0YWk54WylgHURRDd9HrfjHolpd2i+I2JPdfbES/
PtS5s9f3dOO643HxOvOG4cJvoZFtXdWDXBttMKQorNEK10UIt0qmkE+hzsXfOQLXDhcNDXAfvIWA
dK+sn/OHL7BYIh5hsG6DKlObl1zX6qNudhCmG/UMnW9tJF/ftzE6v3BjYqh5YBmJdMkXbEHFSZTG
6ZI4bSCp6XKU1oNXJ46yc5tvTgvpanq+ybBBCXk5LVjIRjDfUReIKTQRGFAGraXvDvMvfUjCfMHT
k0JyJDuQnxvDogqIt8y7DTZle2rMZCnGeJ2cOv8AduVLVvFYAOuXon4nU3bjfOJGkUAkVUZ8a23O
p1UrTkvg3AVNjxRrbniW2R/MOfWFFgF4rE5dudvQv/7OzdbRs0ALKo8tvSDbRa1HGuLo4RoCLJPz
NTLyryBYq0OdgzGJjWw+OJMGDwFuq5ulUuUR6VfYat2o3WkIzeNfHyRMBuAmCkrY6zcF4j9O7pRW
ddiVyxAkZPg+xlO0HPOh63cO0npQtnMmSQy/4gpgIzd+eZBqZ5KbJFGHINOLZ+GER5qr/FmyjsZy
DzdK7Fra66jHOx76jXME/I+mAUplrPYW7jIpS1lSKByCNhJQoVWjC7nfD7mL75o9Bq8b7jJQQyrQ
3EfoKDDDlzMsqlFuutAYAlnpk09aKAnzrpDSwfHSPkyfTXr6PmahTY0q1rDTvlx3UuPZ0AT8Y2lZ
ejSGznIznrHnqE6mD5S7vzdZp9zh43b3bSYpHwYtNnbejlsLBHh+LW/BZnsF9YiisBFTHY1Bv/Te
aDiD6yjDT21qaq9u89P7J+3GXTMgkYC4AJ+cYv36MX+ctNocNXpB13dqagcPOQ7LzfP83z5Sf8RD
73f1Mnvgy1//flTwAZCRgWUhN7exzKkwhSXqZAxa0/jUFWca94b8lFGsNvqDQU7h/eFuHPQVmYYn
TXzGs7za7T8maY9pLaEjOQbdYN5NkXWK7C9lmh/r7OBo5an8l34+9/0htw1C6yNLrXtNe1JUoLCw
iXXseaoACOdjYC02MO1itu+H3CTrxMtx6nV5OHV6Ut1FCN3RJ2p/w8/sDwq6A27hxCcY++K797/o
xrECVW0Se60/tANdLoISWWGUFt0IJjROH1Xb7E9zblon4JfqvZQv1fHvx6MLAyAD94+a1GYBFjEp
kuCZDxR98auwmlxu3s9Iq77hi/Z/f2csspPUFYGAUPna7HDRO725pO0UiCj93oQh3S3/1cb8OTKb
PXTGjZdipeoDqUPXEI3vm3VMeYRS2UlEMJvq/JpK7WfRpd/lZqh9OV2Wx4i+Zj9uNevVDCs6hseu
fY6kJTtYcgLgwkmMtHAhWvtNKw7UGtPk1J86Jgbg2rHdGP02N62y6RTnmnoEX78bWl5fed44oKcg
8dD7pafg8iB0lYSgapeNQapbqQBjJPJ7Qgf7UxQBJYE35S4q+vYFitHoLrak5KCoqeGPZkmkSyPu
sY61yZ1Bx/l9Y8+nln7ko6Ct6a4aStQbMqU/ItYXunJuf4yLVPJjRxDnoHbrFVghP6vzh2QYNBK0
/R757RWdHAEzboMFjIpM5lpPvJzcVHW10xb9GDSZgKltEckn+t2i10Sd0gPo/bZw4077XC3D7PXI
QtEZM08HdW5TfxDjcqCZWtAtP/QP7RiHD1TOCJzlaTw5RmSeytlA6lJO8kOlNfIhFdVfQowwG3w/
iGDcOgJsbNbl97f0movQMMYgXOrQTUep9tre2uNqvLYFjIIDuUJ1dA2k3+UotO0UclZiC/Re6v0y
UxaKW9V4RN5v8K0Jwqb3bcGtI2e+AdywB4CnNq+MYnZatyzxFJjFoHqZbY1nCmCLq8facLCyKvb7
3q6extwodzribo1sE2wQ2SsgULcdt9kA8jussULdVIenRI0+p0sMZ+NgaB7vxXzue+1Ud5Psvz/j
6ydnJaxY8XXQoa259csVNgthSvbYLsHQn/DAIFWOphfD7B4U6TTX3m6R8jrEX8cDsfKWiKT/7XI8
a0ibuUyTJRjr8aQmiaspCK5EL42ie0tp7rxuN2dHHxK8QCvh/rbYNYt1wQ3q+DEt8H7rNI2XQZPB
TTccV5mtJwlwrk/fNpfHNJed03Tj9L5JGxCMYIBpE72ca19rOYDiYSGN2P/olMJP8h+j+RvRnp1p
3lhUBlr5b1b9aX1b+Q3T3lJGuVuCsH6K22cZJRjxWc5mz9hFkV2/KkTk7B65irVWui0OxBCGmfLK
YoE0j5vABjEckthPM68jP6B7/VcItdxWPQ3mHufkjXwnbtGKSyAttTZBbcKAMKyGHpzFEphRN1AQ
1vvR43mwj2yk8ehMQGwllHiDyogLf7bi3IubIdmJCm4tNdZ67falDwOYxOWeAuiKbeADSyCSxdeB
gZADUUA/xR4WeWdbb9gE6CxIqpAJJJ7V1r34wx1clAnAUaXLAVmKM+lyyCFOqsHfGlxa/Te1bnf8
z+u8x8rASBV8HRQzuE7+jwHJVE/0/s5KkBj5vYSP/QoCK3HrUup2UuzXy8hI0HUBHQW1oG3ZyM06
rrtuDJWgW9xCfbGbfwfzQe6p/czRziremhSmjQzbCui6gq2prdZaTp6oAUXZ/rFs7dg1bEk7irqX
vr9vTNfn6DJQBYrw9nCsfBhEq5fr1zdKa0XGrAXpUCIOaRnIfi323oSuzQoIBc4/L/B6D/XV6P2x
S5NVAogbZTUQg/5JjauT3CIIYCxem+un9yd0bT8ZilsO7TMxyRV7F364ac6JpQZKOH/QZJ9u4WaR
j9EsnyJHnGikOVlC30ngXG8Yg0JNRymfkA8f6XJ+kF2PmdMPWmAkoReGpP5RVzgOTrQrFbEa4Mv9
YiSHxOeKswNDuTnvZbtEeVowvdrslcAY+h9DXycwupkIOVTRB0WvHR8eImQHLCXyM6UBwKlx+5al
eW6gi915jK/PDyl/wMJUBN+wlhvjQmIMcpxQ1oI6K922+K2FX97fzxvp3reiwupxssQ86Nu1jVp7
6RSNUrKcpq4itO5kU/C+q/QZ+yV3avslaZKx9PHKiQI0o81VX3R51HtdIonpMIp+krxYNYDm5nJc
pp4j+mLnIt2w9fT74P1DeQJOi5bFy+90mimmpdTUAqvudDfPcusksnZ4rCKn8Wdaajxj4dRrWgg6
obF/CUnMO8fwxjWjh5sjCJfcWgDZXObRyCwxtgLsp/1TEw9RA6+EUxyLUN2xujcuGSgR0odcalp1
ttnmOdSiORWdHoh6Lg/6ANwjtyTTbeu8OhnIvh3qZsqPUt7HJ9os9sRLrvjQ8eBXg6KTTITp94oi
JJLqtFXQfw7oznzUoYBK5fTD3Hd3k5w8RlnhD9q9nvxMgII2BMSRofh18YHWqJ3Tf+PeQ6uHp4SH
AWB6i/e1QmMSKz9FgLk+NkIpXMtJHiFmfH3/EtzaWGIWMBNkGOAC2J4tOevbVK2NwIFrwOmW0yzn
h3FAVSTZGenmjP4YaWNf1KS1q8iujIBOaD/vvyZF8tDJP9+fzvVTSnKKPkbqFVQsroxYW9eUXPvJ
CAydzKAB/5U3kVHIrMF2c2GaHj1P7f9jqwyuBshdZC31LehcL8MOQ2sbwTSSDB1nC6CEnevHum/y
4/vTu7FbVCpgjiAMBJG6DTTzWDM7/tCRTao/mID2QQefjfbfxtp7V6/dLVJgEPcBEaEORy7s0ubM
dRI7FTCfIDfMB8l6qLXEj+XSbZRfWvu7VHcmdiMFsKbcIG9GHxvCyi0nBXqmQy362QgKY5GFP+A5
wInjKPNJEcvUelMTO49R5WTf7KJUHLenhHeypDKtIe5pqu5uVGbjqVGcRHYHc8gWLze0NnbtcKGt
sDD6+F9dLeLMH618rFwpWuTzbFm16WpIkP16f5tuwGuYDV4xU8IvJrFxuXpaqJhCS1QjkGcPLSrX
Cmc3l7JTHX2fYONKldav5WeRgWIfEZ6pd/vw1qdr85hjq8muMTr/sSWf0DW8rzUNElgRpEpV+HHM
kQHqvmpx+tR/teSHQoxu3x/zWG12Ar1bzxX5Q/YRGAYWfFtFnRp09KzFMgJ1+pkshqe24Y+s+wDO
nsIa2EMt9Ux1ql1rjwHjxttBoEO61MIThNx9E2IWWWdNqdGYQQiJkxtO0XCIi166K2kduCOlUB3s
1lYyV4KM182pDR3e3/YbFo6WE2BipP9pp9nCuBttWfCvBnxR0Wp+NFW5D8VI7TWJ1u0s8htV7GaD
eRto14YJA4KTLQQ+jBdDm2O8tXRJD5oEfbvzvUnC56yu3VDz5rg7ZBUqd9FwNNvXSEeYdbiby7va
eKqj3/l8ckAQK+HkdqQc8tgm9XC0enimtPv3F+XWcSBuo27Ne4Z93EI4Qotci0avbaAr34G5+03n
/EvdzofmYU0DiHo4tpN212Xdjk25gVxa63EQQ67AK57GjQ0Ll0qiu2sy8WijO1WLTiEs07rxza5R
iM0BUZ3lJr+DOPBkab0firs46e/Ccjq2RnyXx+bH91fi+m3ic9ZukpU3mea31bj/Eaq0VrYYcSub
gWzAolQvUvKQpa1+IKwkioDChrSB/dePLikCipEKpYEV779emT/GnLXUrsMwsYKqW8D6dmHtpyrN
BQV0zXfvT+/69q2MDAZxmEnjDFn9y6FauTbNttdN3nfHq3PtpaXReiyqp2XSoPoRRGQm736/Ezzf
HHYtVax+KXdvY2pVqczn/yHtPHsrR7I0/VcK9Z099GYx3cCS18ldmVTaL4QyU8WgC3r76/ehunYm
LyXobs4W0KhOqFKHQYY5cc5r1Mi1b4yk2FFIfsbn0Ddkd5sM5jEkeRORvRnOadi9PogZ7H9HXTs0
lcJCs4tS140iH6f6Tow/sohq5blT+PWOsoSBFUSmB/B1DRtvxWw7Io0cGty2ukHAnOprX3yJ4GOd
2bvemJwnkVbZWS+6unIWnVp09ymsCDu6EmNZXWSZzDcuIgdbt2zO8Q/f2BsY36KITUN7eZurqLIN
J2tImTPSe4rD8MHxDqznQM/Ug9Sv0vqyFwdR/o/eKhkiaF7kvmgKnc5UuzQBlPQW+wKK5Rmobu0T
srO/XWlZhvZfQda6GnpWN1KBIH5jjNqmdmw/RCwC8tr7i+7NCQJcihYabHtuiKdDibzEVhCpZk/x
omjbUK4Kulz+pNx0joBo8ptODxzGw/FGRsMX4462itSXY6UrwrlJLHBvtpZUQUkv/cye/VYUdHKW
ZhC3XYwkT6O4lVqnALTQwIFIc+EOGv05VHnPnJ6vk1uLHRiEPzeFBWW2ShRSewYHGrbujVTzZlvn
lRpgeOv6o+I1l5ilzP5QVN8z4fymJhiNItaxR5UFBBDH0rqmmDv2NCnq6N6Ew4wqs53bOy0s8g2k
vnk7ojh30Fq92VupPKf5tuanL6Fp5+KAw5G4nMWrzi4ySgCElcG9scrHWf0kWgGtZjjMeebL+NsI
YDLVDqalbHvrsl8KCfSvXBuhNHPyvaY4CLe5RFpzH6vxpdMsmLOzbcDXSStgUuDRoIco5iGHfvrx
ozxLSidW7Bu7zZLnISrKx05RQzKFsLo1FbMA5GGkm8WhZ1/aM9U3m7zHhUjSozGHvoaBJLA2WLe0
qdSgTkz3Y+INNlA9u9p0mvJ9zOf0IVaV4cysfeMMop0CW5tse+mVrR687ErTzSa2MWfWgmSyNovi
W/9ZqBdz8aOt7jTr6/vL/o1lwkHLyb4c6XQfV4feFE9YVYTSuZkspdtqmfMtbME8vR/k5besljwM
eZY66AbWibvanZ2qL4qmCu2bbKpuCm+bO1dUjttc5H46+5GH7deEYPezXCSkxW3UH1F7v4rso0Hr
RZPDLnaHq4b8u/bTYVu7j517QCOuaDbS26aCfldv12fSgRdE2+qheSk0+TlNdHgiqyxLMamlh+yK
N+qsFcztrA4/aHbtPcboo+XBmBrqXu8c5HOS3GSBm7rwIqCbckIQrhygxyhdEu1lWYe1L0RVfA1r
DzFqRw8XAwAnk4BQBwVMqpPq7UbPleoorLz9Mc7WrPhySGNjo6Wz+WPoxKRxyZrBa+pGLNWgEdnU
bHpIRhiFFdAht4qV5sMGr4EOpcc6SdWNkJP3zaoax/UtJa9uQheFHFCXoV75emZl3bYt9Tmjazc1
lyRE4YNbZtoXU6R4o/eNzrW5gLTasaOFiuN3mZYmgUxzb5+5g/k5mg2MdbzRqj9SaUwORqm5V3Xf
yM+Z03JLiNARIl+2vA7F/qhMN4Ds6LyHuhIFttI1VzTxk6c+LGm7T8OQRZd273C9qaEgpVurQwJj
n0e1XV7MSV9ce7mnj0gUKZq+Vdq4MPe2NVXfCgqyX+2oz+WO14Y2mtPJeThEBdxkP5t1JPEzo5Qf
1I5+xZmDeZ3paAuzC4QWtS5wPkC6T3eZuHGQkG0UyjWxijex1noXWjkmG69Y2IaD3iJirp7Dz70d
FHAgJQEcCpxlQf+Sh6u1FqtFH9s3U3roPrmFuZmLrdbs2vh3L6HL8KCrc4Ky38OFWJ3TtSoWVlFJ
ZuoZfijsT17VXXDbP9OiXyfAlBTYf8i5tUU0hFrb6YDyuDRLNVe55CuLLcZGD5ErHvaGcQ4GvzYs
ghGEmgMfDJkK2F7gHk4jZbIM5x489c2U/Byb5tZIqv3QoyWa+21v3Y6usVflfZuiyD/EZ+bKemMn
NrAbgHbLXGGkq9hW5c3KHJJehVO7F3qyo38GSdq6dBIELGL+V8ObO5OdrHO6JegLx+1FtJQEdTVg
z27QhiFoVyW+aJNNDeY9MsczY3uVERBnsUwBDYD0lg135jRO14lQ02vNxbhFuvuscdXjALo1gDaj
7fSu1TcRvuWBPlbNBVIp85fGbhB+7L0vKYLLV1M+aDdTSKqAfHAJq6k1bhTbTnylTZMLs8/rq9CS
9i7UhDh3Mi3Jyq+b/PLoi56c4QGJI2NYzb547grDRHLnJs4i30hnCUMx/4j21E4NkXTZV+aVVzuB
6kCuCpXrYaq3spwAAXVBmW8s5YMzRNsaEYmaxnjinnu+V/U/OvIUZhDCYsqCqVjTKNo6jVQqmHji
aM9QpkVS7bTmPt2aVbSR6rytB8oPBtu61lwX8HHfP7jX2cESHTCSQxuDCzlXkNMPq7cIqBtNFt7k
UHKQmVSQPA3tMynIm2NE/YRq7bI+6NOdRlE04ZR1ZHHQDtVfhkOLN9EP4bMSBoZyE4fNoxUNOyvS
dkmfB6DvHt8f5OtVgig34Bk68/TGgKichjfsUERuPyk3ejz5rbVXyp8ayvX/X0HWeFBR6NT0SRhv
XFP6kZrvVJFsGoD774d5dQ/mi71gq3EjNyl+r7teTWab+PJ4yk3tpnt96H20c+2Bhq/1te5L6WdN
GLglovhTdgbC8QptvYRG5AKqM/02+l6r95gnrQJAPomOobavS2ejmM6B6JZ9F6LCj8ONPxvW98zo
Pyhde9fl5DURSY1JdjJe6tKmZHgXZ4E7Pbz/Tl5lny8PBraFkikvx1xXUwVFydSu8ujYN1tjODoN
dAk7PlbFLrMuHLi40Bgi+ZDrpW9lu9bDp7h4QOcYcT93o+UHDdRgl3xMiq3nPXT1Tk/kthwPSdJT
+auDuLx0G/OMesHysk73JfJlblmcWLxLIB2nkxJMTmKEeskzK7sJvCmRaDZ0cbEtEidwVV5d6UL0
gMj5/tt6fRwvgf+t5LS4+60WoxCJacEwjY5erB8HZ/Anpzrqpr1Nc3Hxu6FeOmuI8qAawv62GmOm
OZGWiT49ViGWPK2T7BpTm7eR/AYQ/czF6gWTdvpCl2BAuUgCwD+sD39gN4aicDE81uNiUWTjN5n5
YQMZKND1RBv9tKP1arQKSGVFIQ8xhZfdOYoOfFsgQXNVVKEM1NnVd0YPotzXem346dVZ9CnPi+bM
Ynr9FZBURySWbAH5sFcySdhjWlpuztmxKulb0wA6RDK8pBm0UNnOrI/XU+001mrdOnpWVnBEsuOM
jgvzLBw2xTThh9C4OyncLwkmnDuhpvFFpCbN4bfnAL6N5H3AM6nfr+d5FTL7qTRkRyW5VqOdXVxn
dbzxunNtjjeSPwCSS3FLAwMP7Gs12ajd1rmXJ/kRrHLQRaZf1B9L8y8KBduZVmCGd7jYV1LZoCx2
JsN9fYri+Ltkf+TL3IHXXETDHbPQwwzryJO1H7LK1K6wRTLu33+T61IUojiL8QHnKIoTGFCuFm41
h6HrjGl+tPowvhxp4QRAIksQJ6MeMzjV+Ji7rhb5Y12HZ1bXW7HJq7lrGaDOGOzpbpWFhYocYZMf
w8WPMtmqZpUGQkmCfuCGrxv3pVF++f3hgqqgDMXc4f8sK+iXe1CldbridUZ+jFqU0WfmrLF3ki+8
513atDA7P70f7/W9C1ADLTn4EIsi6Zr/5upTIY0RSQ7ZwyOmTDGISNmUxTjIuxqZI33vpe5cH4Cj
pO7P92O/NYFscGmA9Zm9bF6nY0VbJquaZs6Pcw4ta55a2muGec4H6q0oC0oRxgYbAnPoNIqupAWg
FTU/pq3M2YpV7dYrtXPyTW9ke4AbQF7Cb18cuddpQpQPap62WDXQ4PIdSwR4W01Zf8BSO0DXdqdY
0ba1fZG7H5QQWRL3XI601v3nHgiVAvQnOTWt9Ve0c9WJcpbSlB9jUO++aiftrnLyo+rkT7rVhbtu
nIWfFg7b0diGgTTnJ6dqD0mtYojXNPAA2uxxZKkFKfc6fES1KIhavds6xos15v/koAQ+Qcl8IRIt
IMXTL1PNtYzTlAduPWVnp/HtSELS1Hd1KM4s5GXVrE7JRfZwscNCQoMe42kk6CIY76h9ftS7MP3k
wgrcFJk13g2ZZzIbLH37/sx+a1Uhcsq6Qh1Fh4l2Gs/pDE/auOEc1ezZ81IfwEZOPjBcSowf3g/1
0uJ6NTYwl9z4Fq/g9Vu0hSOBGCt89lgp71ERH670SFMPyKzmmFXRSO5bGDtqjkinlyvsnFknN4CE
kn1i18XOMHLvmjw+CUCJGoEzxP0mi2rlPo8i+MRa4x4mr3U2TSOsq8iq0j0NxNuoKpWtmchyPyRG
dKkag+3rbdU/my5CM0pbZEGh1pVfUk67mPSGu3LhuDtqYSHssLT9vfN2KYfTMwYHSWWT3s1afQD6
ZaSSguvXrXMLGx1S2iYcz3WsVsfBqyCr/SrK0fPwBH4Szi0wU1R/4jEYvhQlVJMz82eVu7BdIYvq
4N9mLeJU3FZP548pGoGZWd1eZ9nOqg7fpnQfHhojGMwtV4n3J9CSIfwyf4hFXkyjb8FmUfRb9z1U
ibXNiHnjtWdtbTDy4Z7D7f0Qqy14CXHiSLIsl18OtQmGWGdUUr/ezX555vFXS+3fv/sXO5HVGd3N
UR7KATsRR2xLZZM4vnInsquP749gHeVFVAnPDQReELIDrH06Am2eEJVwEFWqyK6Rogk3Ox9Fq/eD
rHcp+hRsRJweoEEWbOXypX55TSPqHLEzw64Z9N00UlK66etv5ywAXmWMS5RfOQmrvSkzu3pscFS6
kfrG+Bw+opOwYe1uXD9Iot/7OEtPbWmLoIzP4iELM05HFFNYyynp2zdJvB3cjXI86tPn4pzU+Ov3
toAAqOb+jXBYrUt6eTLvoEndAHtLD6Nz41y65+rTq1Xy0pj8tRG/7A2/fJuq7K18XMAboIKQMwI0
2eMcfgZEvFonfwf575b4KlUpUdIUHOL09/KNNh+wSP29CbYUTn+t1q5+vwHZL81QmboxxJPIPioi
sDBVfj/Gauv6dxay8Jfo7QP5XPfEKtVLvcpcspB6Z2uXzT7axsNlAh95W5wj/K025JdYXH6RbSCz
owaymsp9BvScFow8dsr8TNHoUSCypmm4OjXcKJsomFTg9++Pbz3ZliyLBMJcCGKogq8rl7nihno9
1vKIBMZVrU3+rFybQt447df3A622HAZHLklmTJES1jXUhtMZl7ZtjPwgmXnB9VVtd7mWbVrSuHR2
bvN+fnw/2uvPxvUKF1zIb9TxKRyfRgtnipGeXcqjYf/oncNCfctrvx7+MqPsyjCsB9M8s6WupQRf
BqhhFwMaCjg7QzwNGY1tPKhaXR4t0S+ewd3UFn6qxN7PFpWvGS8EkgX8cL26CChWQ/cZmky5NcRY
fFbTwvqoo7o1IdWIT7OPtLzR+aWaGhdzK/WvRReWHzxhVU8RsDLsn/I8gt9rlda3xh7DnQnW+syA
3vpg+A8AkHsBsK0ZyH2EhKWSDvK4qDTKUvXpIQIpnR5TFyu1LmnOzMS3PhnlP1ASvMLln9P3NyIK
m1KzKwBx2RcYRds3kZx2mUetP1QPnpHCX5ZnYr5ecZxQQLgB58Hvob51GnPqbX1wp0gebbTwSg/B
2G+VW1wCwGqE2HpUYd+flq9Oq2UVoKlD0WgBW7PDnwZ0cz12IFMgGakqLf1bhC++5HBpLqOhDD9C
TXP7IDdS9wOmoLrNbTmjxzX2hagQOBmhJ7z/PG+OH5Ua9N5Mrq5rERcssnFfqSvJRSJNAzMBXyFk
b2zGPpWAL7ziPjKRrdNClPnej7wM9Jc07WW10GgjwzXxiodufPoiuiafVDVlgbqjueltJUjTvSHU
367P8prZ4qBrLpab665lqI3d2ISTPA7aYVABfyUPPe3xoZgDRx2gcKVb6uG/eewt35gCC7Q7WFVM
5dXQdC/tM3Wa2XsGBHjMW6bd5vdfHh5mC7EX+sErNdBKRl6I64Q81ikWGtzCcSg4C5p6a/1DsENb
mMPotRS2cEINd+dcHqNqDlLoUJXyMIYfQrKSaH54f0CvT6FF+gPVj4XvRJVIP50NbTRWxjQavDIj
2869SamhCxa1Vb1vzlgGvNF7QfKDej3SbrReIA2fxqriqW5FVRXHVCmuwuiDWn5c/JSi2Odgl0+T
+63xzskVLp98PduBqy4zA/EiunSnMeHTNwCXC2LmQ7hrHGveJKje7N5/i28PDQgASwo9D2qMp2Gm
nkzY0JviiJB9kMJD6O+ErIJwepQHRy03pWv56bkM4q15Am+KoiI8MY7b1VGLiUztGHVUHj0r23ap
Hkin9I3yU9K0B8sozlRp39qxfo22WlzU1mUveq84NosVlriYS/Qe/KhHIdGAhXxmXr61S/0abbVd
90abOrOO6IHpXJX5Y2Zd1uq5mvdbcwNgIjBLaHbL2XD60dQBVy+lp9JmWcDskpY8z43cc7CKN1YY
VFYHbDGYQIDDq+wkG7WqnWVaHiNbym0zO0YFS6XT99OYxweJ7tqZV/fGsBgTdUq4wHAt14qzs5dk
pcy68qgUpdhFYIR8ZKwM//0p/0YUDi7wo1SLXEIt0+WXe8zounEyuX19NEc9vO07NMiwPz1niPlG
W+pFJAJ1CiSfXldDFfgnaVGN9VGmtPOGx3IU16n6aNYDpcbyLgNO1BrTxfJvxOW2BrI9Qm/3kVn7
+Avv6AFvQmGeWwovaP5ft5WFZcHXRHqMdikX7dV6r4Q+S50a3LE16lp04UfulLkwkGbVW+4tyWF2
lIqLxkfXTQp3X+fCGq6T3hVxUHup1VyEoyn1i1warfWMTKI6XYGisy9a+CO27xWG+3XUe+1LWNdG
9lgYg5P4Kp7lQzDog3xp0ITDVk0dsG66KYds3/MbIWhNUsXvr85pLwituoxrZ1Q2bTrNc+DJGIim
Ew/1ZWOaRb1RalFcawmIGz/tUzzCppENpEaY99BAe1WD2ZPF9FfdF3N+5WaGJndRoRm3jQGs6yZX
ZoN0uCrbnD2844elqPUsiMYJe0Nq8FLs0kh3PymJ3nfBZNvZI0jCArQI+/+kXHqx17ufy0yf91k1
g+if9Rl/pgJQso6rbmw6m6hRC2dv50Nh3XoDqIMNYiXNdy020JUdpiFDOoopah/cLmtvzST18Dqa
9HBnJyayFHos9W0ZopO3NYp8vhqpJNrgVLzE8k1ZJz/zNNVx+upIRLfzZJTjzitC5X5MQeBfGkZf
1w8WFc3Mp+uZqLswVqZ4CzfV/N50o5sH0m3h9VeKTpLey3y+0Cs3eaySKDS3ptfRR+36rH2oumJ6
6OdsjC/YyTvcHwpV2H5ZFnSeyLH1T6J03Dslm8abtB3sb71nYrlbmKLfO/Ecur5j583XGRVSA4Zd
Flc7Udmo/XkYOetBWcZt7wMftO816Lq5bzS2g7d4hZomAIKeCwNS1+ZHbIozRIqKMYz8RIZJ5Q9p
hJArCFcHj0N0zMFhhoWWBtbYd8tdUTR7pwVgMiDI9FS3g3WX9K3+oVdUrlLIUVgXcTboiKROuasF
WtryTJmSCxCLXVvchVUuet+kffolE0rxhEOEwt2qH/MHEwk3c9NhrDBuYX/X9xgjGaFfAxP/iIp7
tCnRTui3oNe36A1XY1AUKgSvGh+ET8KeMxnktlAM39ZF+CnNGusmlqnZBO1klttRFpKWnl4lw0aM
fTxs+jSzPZaHWX/wQg8OZ9rGkx00mBVLwKKl98VqWjQ3JyksN3DK6a95LqufM22gD1HcA84KtQot
+nDop1s8NuOeeSb6pwjS1eSLOJOjr+mTvGxkktq7QZPJRdgMU8p9Mp1H8FBTyFd1Sy5ymmJ6h6Rs
rM6vUDq4G6o2/N5nXfc51vJy+Vb4TfgoC5uPShIi5mBpXfnJMDMa8mqu19Dq6lyZNpaM9Se7a9xj
k1Wl5XPQ0FVU3LZ3gsaAUd96anivmWK+dtvZe5xcFNf2SQqUZ0HUkb1mXQY4foy1+j4MSyvZuinV
fZ96vfW505Gz3FfOKPYLASfm09TpNd28OfVNPGEuHYtjht3Madunwkz6OrB7mV2MnpkX/gz082fk
GJQ4DRbKRzvSZOvPKeCVScxy2CL+23hBWlBY2QgNzanAykzuCZ6NqWGAxrxx6WR5lCCkH/c/4MO2
ZiBj8B2bCRIG5jx63kG+04we8f0hkUqgyjlfZEvNMdmVTajeVWGFs84wjnxitxj56J2p4imEzmpv
+W3cNqA1GwdtcCfxHtI+TP4aSq+SQSRbwLF60tqPUpGFcd3kRvGJbB30mzeAvgtkk7nFfvRa/RgJ
M6YYrSLtoXdY5fpLdXfX5HH8MCYhNm8YVYASqdKW+WYiZ4eCXRVnyx4wFQf02DME7qYw/SAqOpj4
SmE4BLpX2pjUGZP7o0/Rtt7a2WTtebGa7nd5OIDFUdO7vM/G2y6C18OKN7oiaHOj/VLQM7kekin6
OWEEWwWNXjpPLZTJmzzVh7sc3+zLXEuKyIfgGX6etMi9tCrLvQGGSvdbjrPubXs0COWHwfEKnQnr
ajc13crPeozR22boHT31qVIUV4Ms28Yfk1r5rBeqfkGJNnS2jWFN2c6xU/Hk4fBwn5Yjo+aJ1UdD
R+QvaCIEfYJxMMYnBY9fuZu6uvzSxjaUUY6Aioa1OagXY6Y1/S6vu+Zy0CcNO3VIllWAwFhVXaQ5
vgq7BHH5D4WDW9DVLEIpNkJMnYJBgVU0+d5QYsDUiZZ7RztPS3HZNV6bBrYxLZMxqfr54Bql2u9C
pL73c9tiXa+6Az9U49HJfEtLh8/QJjFjwkfXMBBGTMUcJDYQXFVyCiSZl39OWLCmPw+WUm31uc/T
q0iJJx1+ugmqu0bSqNvazGDlQDcteh41bA78psiTe0+0Zh3oSlJoAWeE9tXMemnv27GJ1W1WDJSx
iiIu7SCuNeeyr3jgnWrN3nMrQ0Tmuk6ba7/DaedrkjXj6IdYyvUboXfJgyEU72ZqAN9rLQABvxp0
Z494BR4H1lya1UbvyuSrLaeo3iSS5n3A8d4cZZaiLhRZM54zAH64nvWVW5t+HgN7CRS0sBF0LWxH
89Pabm6tcRQPkR5lsd8A739mNUk9yEybCm0pehQ7PKufsLOJdXnTOEPx7HoR5iiiT9pPlGNAZ3Wm
zTfthR2nQczx/FRBwz3GY45D3ujEJXmP2UuxpYhS3SaciN+qCQu0HbZaQ3k1KmXR+OhYAI/Lk0p+
pDowVMHUTG1963rdwO0BVCFZVwkwb2vHpotgVFtDIoj0/C+Ua+3nMFsmcU7z9iGJcsS5hoE2u0S1
4qavajQItbZTdL/RlzUTq2ZGWSa2aU4KY0KWfQbT/qiE4/yXmWbJTdaFzp3nKCEWC5n4ZiaWfq3R
HmfjX3bNCgplCfbfNHayz+RBIKa3HWohvmqIzQVD2OhbtgfOBtlWOjYRTTrHvicm9QeiIc2HRIQx
zifCozNfZw1i9YMeOp8FtY89siIXQgwuvI+sdIJJ0iDwwU/jlJo1jfdQtwWTmu6r9rVPEE31UW3g
9OLMU5jroJy+17LR90ODTsWG1YvYZpdIqArtPEln0/UKG6CclPwuGetYwzEiKno/GZ3hcZq68WNj
FVYR2JXVJr6DzjLH3iTr27BulbuuQELYV9w+/w5UurzK4gJKdB+bE4cqeVAeDJGiw5Q3mgR+hj6h
P1i51gcw+HMfyJwuu6/n/V3ohTiQt4Z7gQqwnRyy3KkWlkUeXQ5T0QSg/xfsWZ6hA5A7s0qOJNr8
O7I69sNkZg2+coojU7DkrvYxmurM2KRq2UV+4Xh8Cfbq6WGchtDxC7e3NQ5cpBuDDI1G9jnyhOfS
McpHxaGeNXhKGQdmpLjfrXrOsBUwu0MHs1n4JnpWiU+fp4k2s2kO90k7DSaf1JguO3uynI2e1qR1
bj60yhbl0TK5rHlyBC4xnyRdKQm+7W3QbQFHpNPtjLGHJtZHqXrXZc6y1NPsazcleYF1pm6Mtzku
euVHmcxVDQklcbygK8LmazSaONAresPlyEks9b7sZRR+apuhq+8sQ3qF8BVnqPSN1XS52ILasYZN
t7z/NOkHVCtLdrTb2laFuh/nyoxIvEYNXfJ6MLorp7Fj9Qqzku6hx7zxPsYbot2mrhJZQdKVyhNI
du1BDccGeLTTN/dV7WjDNo+mAtB41nbH3Ms024/RxoQN55KdbHS1rIuHAXGK+doycvbkdMBleJ8C
kBN7N3YqdeNkBQweO4NW7pc4xwiIn6TaoI7actNlimVBhUnlXTK71M4nffKu2rhRY8RljCrbJF3V
POD66R4cOj0P3qwOjwZEfwp6Wj1Jf8xEk8EG8ATknHYmjWDaOYBdEyXjiyBr8DOFx4URD7RyJC87
ifOZJ6pY2RdRbxQ7TwMJ7w/0HD7mQy4UP5zS6gq1o+F7byhdtyvHUqR+Glb6gyxQww0U3EYEffnC
mv0JLxJY3KEe3hlYHH+aIfdU6OGoXuEnmlrPQQVfAgLcEPbHyKCJbM6IhhideSc0O/9AzZmtSlh9
AnxHwMDxlXyQzAgDNQlmh0lpO6Mgrvp5O/c4DUGFWsrcs+6wGKPwZ5QLibiXaOR9nMSuILW3BLZR
sec1gW22xY9uJAWh0uW2XwtbRPfOGDWRrztxg2FAm6UVTYuhK7mk4RDit6lE0BrU7LxDDwgzhzGf
Gr9vnXmHdkcxBVUy7qtx6Eg+9cJ7tq2m/pH0S6vGjEs33LU4bzzNydw9yawAzs9pHrUwpsrCu1ZU
ffZ2KuZ61aYdUspEXiJislTXAGoXgz3DzKU1xiiALKD9AN9R5/u+1MSDUtbghCuy0qfMcRDyMwYT
MmxCih5vZhxeivsm9DCc76zcEA99V5ryS+QqqcnkDsEaWxDf7EOHY1q9D/NwVP0aYy5YlSVJN0Pv
TW4FM9K3hbArtruezDNAmsEYN5HWpG2Ac14kYX84lnmhtrbUL8OpTOIPTRzWlyLTpq+hqQxZ0NRN
h7zFLObwprbUA3XIcdpCkKSoKLkptL5WtHm4QUR0NC9lYynghLus9AKy5fJYdkwXv0fSXNuFRtFf
arXBYq9Hvgs17HQOL6Y4qm8VKo2ILjs5+u6TlhjX3IJIqpUYHPfGrGC2BLMihLPz9Lm7k2Rl4qc1
mfG4SceCq7UGNVMnhRwKJXAzexCorqT2tQbeReyHoTUfOaRJ5CR8PXVvSb34KmPo2vscsXX7gALb
3HPqN8PW0UdLuexmdvANnljz7OsIkWtBXU/d04xmTr7FN9NorrU8xTZUQdSChQkf5vtQ60Lshtwz
y4NZGglLy4wG/bJsCmoMdlm6P7gMYx9W82IhBFNa3Zutl9UBmCA4NrLrxVWfuka4LWLXuq7R7uDe
buSOt+9Gr1YOWUaNZ/SFhH+DX4fqVhsJ6fcTrgbZRCI01z/zWPQ6yXxrdduK69OnVu2hp7ht6yhc
8BpTXKILyMIs5nIEazs208CKqbuCt5cjC9rLfjoY+Gkzgyp1joM5NIDZM8Bs8BNEjw7UV/pPcBmK
r2nfcslDdJPKhOYof8tN/MeP8X9Fz8Xdv8tazb/+kz//KMqpjiPRrv74r//dNW39lMVP8g+/q5+f
uj+Kv/740D6xabbxj+Y/l1/2X3/5X6d/5Hf9HWvz1D6d/GEruWZN991zPT084wrUvjwFT7X8l/+v
P/zj+eW3PE7l8z//fOLVyg1PVcc/2j///tHFz3/+Ca506fn9x68R/v7x8Snnb/IUz9zbnuTPN/7a
81PT/vNPzTL+QYmfgjHra0HLUxQdnl9+Yjj/WBRHaKWAR6e/SBVYgqsS//xT8f7Bf47kF6sDeZRF
I+TPP5qie/mZzg/p8lBGQMgGEr6t/fl/H/Dkw/z3h/pDdvldEcu2+eefqxI9wFcY9otEDQoF8HLX
3gG2Ns6tKgrlJoqhJEFLstSae/p8lSo3JqhVzhvt8y/v6O9H+DXkqrr9EpIKKCNjtUF3XMrEv5SB
xRwZdT/AQ7KTSxsLs6G9QQZsH59r8q96HQshAatuIBMLO8GiJnwaJ2uqPjKRcznOZncNVntTyujK
inLqEskPmMdn2sWr9sOrcKvqdl4OuC3ByTvO7swFbVapPbc/lda9+93XdzqsVUuM/QQtkMmJjhz/
fubWh7q6tHJ325fT4f1Ia1zxMiTeHZLmCzibj7XqqDRCp+ScetFxUD6zn3+m8fFJhvqV/pjdV1g9
R/GDLq2C62G3GewzFfNlGvxSL38VfJlGv0yTuSg9g400Ogrnozc8T/mZ3uIb0+NkcKvpYUeLeXTv
4sCZfwAUGvQuZ2F0703qTkR/vf8mX6+y0xe5mhsKp5npdMSaZXzpzuWmnyEbsWkzK4sOZdmqOdPX
PhNxjawkoTQ60TFLRBZeDg9GtQX4nebfULnd1Pbn94f3ekWfDG9Niu3t7v+Qdp47ciNJu74iAvTm
L8t1tWFLavk/hDSS6L3n1X9P9h7sdrGIIjQHu9DMQsBGZTJNZMRrJD0pWSdyuRuiYaf3j3l6V07m
/naclS329pNdmbhAD+/1lDhz8U1pbWqB6lEpj7eDrK4LAUqlC6BBQV+sO7Pw/SGbpcBLHWgQo2JE
Lx3Ik10AXOjYV2XhYSayZSC1NjKIxTTVQZIB81wskJ7OyDTwDESwXeayLsP2PrOoIeUQWDe6cAvo
zuu+QkdWeL7SYaTBeLmv0IGKul5pQq/VqxgctYFeLGyrrEVsWDHepQ3dv10rVQXp9Vx1B18Oemnj
rFxZMLx1hLKrwJS8Xn1v93aWsjyDKUq8YBiir1oEGY8iyHBQRgoaU1k3G9CSZbNdDBqUuiMYEsCk
rnjqFDGcmdpr4o19DjkNQoI67sx63AWYVyZzcopxuOhgMKr1FihxPTa9VVtYlUKZXBw0VUNza6Yu
6JEKpJ9jp5BPE4hk3Cy1ZDempUK5SpEOlSN9bZVh2AN3CO5ur+mV04BHBGLkwoHR0Zdt/9YqY1Ua
tcQrnL7KkHWYjZemx5vStZ2woDUENDsFw4GL2t6PknDLIXstPrcxMAd+hmg0X6651vJzyczn2JMn
TQe1X6UnA9/MT7IagH1op/AB+Zv2RMtK3VJbXFlqBsw+uvV8dfxUF9clItCTknQdRI9GCZ6LBpUc
p639PU/oY19XWzrUa+FocLO5QGqCalzsLsqKamMJkFZA4Wts1aNcZN2u4rAyo3aLf7EUxBXL2oJx
g+a6aKrzPy/nNe9lux7CufDU1kanCEnB1Dz7UXSXqE9ZMO/69mmQKJhCcswU6VnvxgcaEw+dtXVo
rnxgoE0CCChQgdBCL39I0iBZpFN78qr5juYByp6ofcPeui/rsdvFcfdBxfbk9qJe4vPE6AW+2+FV
jqwkdMfLoHBOlblRu8qrC/uuD35I1fsq+2L5z46ywwqISkt7F00vtBA3jq+V09q2BIIBfjt6TUsc
rj0VgCOUvPIUPf/TWsEhNga0JvA/uj3CtThQeYUgFEJooLsuBzgkPi0mJGa8JOGEpIpsuuZnH9HX
jTgrVx7yZFBi0WwF/f9KQ3+TasUpOIFKKypvaqJDJoRZ52CHjeZRTz9qxkb+upLXIYaG1y5QTghY
S3BLEHU+PRal8qBvFnSf85weSetspAprQ8Lw1RE736QEsTh0qWw0PqLMtVfiSmKod/aEQ30cPPXN
pwHd19vfaWUfsgLJkJEtw5sSfNDlh2KhSs7gxLnn2GeqvgAw7fup4/HUPlOoOJjld39+zJEkyazv
sbO1HK9nlGeUEGJHWII/l6CkLimkKSmBC+UYW0a14WJ2fnuA17N5GWFxqsnyUEymFpde2oNECr7L
WrADQsN1s3eiLZjQ9REKXBKWPCId4l26JMwltjlQzbcTT0HtemyUXZLObtz4j5lVvr89rusNdhlK
/P2bhd9JcFN5gCdeiZNqtLetDwm1ktsxVubuYjhiuG9iZPgDZyXMBC8LKjyGz1XK3NkPslbsZnvD
Smsr1mLV1zZ9xchi6uT3hXk0xs/tT2SbdnQ8DrcHtfI0vJy5xYo3xtks44xINFQA6I44ANG4LdxJ
C1/CEAVl6SWLH4f0eQh8SrrKVkax9eUWF45UYxOm47Ht5UNuUhcuoxQXhszem0Xbfr492NVZ5XoD
hPoKsF+sfqf1uxDmKwtyyHd5UH+Jm+EoQxtOA3/fFp9uR1u51qjIcK+Iyg/k1OVrSp2b1KFVk3JA
HuTiIQv/jO2pcyYKyMegBq7ZtFiM0Rwc+41zTEza5ZP7MrJ6uVRba5rNUU5SLLqf4hyV/5Oe7Fvj
Tkqe/Oa9Lv+6PdLVcORm3ODQFpCRuAxn60kVaDb6EXrwVXnQ56+W70njrvuY/SNvuVa9qh5cje1N
sAX8LkwqS68Lgo3zlznezYrvqipt/OIhYgUn00kDOzZj9KqW9OKqXQQirEGBWU43zoOtUS8m2U+5
zAdk4TwLIbuwdOkK69Kxqtzsl4lRaL9FVFpbvVT4/jvLi9Wb1JOtzdqrSoe0j9xA92yYK3X+T7LF
dF5qOpOQiVoitUnU6WQqmItQ3Iuqr1gdshfScT7S3Bmlnxml9gyF7/mD1P3S7vGYiszPWZft5xrE
19HcKsOtPLcAwrN7cKlmE6GReLmqaklKMqtNMy8ta01xeRVSw89jJcIQIu4VUamitw51pyv+ZHGQ
N24qyyni+bVVbRwca4eUTvqBQiNvL566lz+lkmOIm+xAzyjfB82nVHonORuqJmtf920I8RPe3C5N
PI6tXIkQenOUszts6N0pfciK5zHdkq4SZ/pyC/EoBRMvbkWEUi9jJZpZdl3D8eAkAwKNO96p+9C2
XWQT6/GbDULy9vmwFg8pAebPljlfr6yXWhp0eV+lnj8/BZYnR79N8xz0D5P5fXDubsdavdB4HaLA
iu+MBevtcnBRGNm0zSWCNZ/xjIdI00OeiPsRvWoF3Uk3D8ydVBngdf4BDnU7+tpI0QfC7AY/AnQJ
Fmu20FAjQLUn8yQ53GVZ+CQFxwz02dAJdN5h2mKtrsUTrwr6DlxrVAYuB1sHmhaNyph5IAjuDelB
qSX8iz4Ar7To+bZdt6Wtu3bowcQV+wCGqrZUqACkJFfIUyGE4Zao0LX++98Tzezyc9B8DLT2Xywc
rDh5hKPnDsFvsSlGq5ttGQkCziGfDpermGBMQR4aEU/i/KUI/Y03zVL/Qpx8FMpgT9uobwi08eWE
WmmgKHUj5d48R+9NKllo4HlT9Qm8Q6t97J3hfWr7T4PmloZ2kCdqUI9B/y7I5KcSrEpTGfs5+gfN
+e7L7YW1VBD7zw+jaMoOgsFlLcWAsKKaQRSmhWcDL41646Fuq5+aU/4y8jub/t/AgjN87ag38glQ
MtaYz6IrCM/RVfTi6NfA1ur5nRSfKIZu/LaVs4tSlKB78evQqFt8Js0ED2KOUuFZ5u/Rn55nlXan
5IId3wfSB1Cx+/q9OSd7uqvu6N8JHJZEmVLqzzNAIAAYG8tm5eGhW2xAumA6ukbLmyPOAGZIA6JC
vu3vDJ3uuW7lT9EAtKkMXm4PfnXsb2ItzlKatbJJE15kAXupO9HG2lVMPBASdKg3JnprXItrKAui
1KbuxR2hhQetPEzqiwSpNx82XlNrVy/LH7sdlCipti19L2KKCzYuMBwrg3oCM1KChSrcyEn2UyLv
OiGgm2rH2Q/3VpZ8vD2hK3ctsRFr0tl+qCuKE+jNRQjfAmRTHyFe1NW7IrLOyVR/cuJkY428FvAW
lyA+r1xGPPRRM1j2xJSkl6zGR5dJi+KnuhkPcjQ8dsFLZ/1MA2cPFUMIXw8+9qTN8APmcupsmbiI
73X1Eyimoj5K9QuVjsuhVhiYzLOfc7yZ6HzDeKr2iPL8vj2faxciaRSaPkLAXsgkXUZp0zEJjZqB
RvkfOw3OKEsfjNH8NeXjveHksEKsnRHkj8ZgPNnyHnbD/vYvWFu2XIhcirDjBOn38geoyB7oVVpB
Qg+I1urntCd9BcjdBNPG+b22eFizCJ9gFUyitji+1VzjYw0tTN9GVlw0eqRD2jjqATPBrZrtaqjX
WwLgM+WNxdXbaACqopB6NEipwxhopGtN8xjxgN7Y9euBxBdEcuOa08Ubsmoja+D7abobtJ+iwYLV
s9FYWQvicFwKb2UT5v5ikeBtE2YFUEoPICYtaEv9NdQAec3WnDZWw9qif3UtwmIZqaul+YCfFaVc
+mQQYHAonLwvEMC5vd5WchSEjNBAge4NU2v57jaQpnTGShB1ZzQB7oFiUrD3qfKfSmlq/TPcER6N
kj858V6i1XTiopKzw+0fsTKhlCypawPtEN2i5d7W4qkO2z734uQDdlzHAjvxecu4fq1eKejIMHhV
JMGJc7m1nNLO9DgTtNqm3lfOrgrvxomVWGC4EJ9bZzf2e0wHfP2uTD7X0b0k/Yu3hCDWgwN5ZcAu
x9kDzuUkRz4D0ph5tKLQP9TwMEBjmgeKnOWxhql6nLVyq1i6doALyRaeqhT3UOUSX+DNRZGB7lND
/vC4RMofldwOZ7OACCfLxXCOWlt8XPSpygk7LCOrzN3g0P2NlDh7j3SvtEu1fMsMaSUdp9DjYKmB
0Ctq/ouPPkqxBvoanmwlJQi+F8DOG1KUe7WsZGHniBzyUMLe0UP5w98vN1MDfSSE24TQweVkyLhN
Z5mdQ/w05qNf9ne4ZE6VfLodZSXZodIv4DhMOP9c3M2yE85jO8Oo7vxDVf1Q+7svg/Fns3K2FgYB
EXAqnHnUHxY5FZ22sYGuxzSWCV8xjcniRvk8zNpz0c/GnnrAX+pgiPSauj8Jh3hpAKFahJwzfN/z
pCi9dtDulfxZId9pMeopkBEw0rv+JG/KYKxt3ouYi9WSl1pbtgARiPliB0+R/L23P3SpDDV0ZHXC
aWxg8LybI9SV8o91UJzKrfLvymEs2h1IRfGw4KW1+AkOGhN1AUiVJ868k8bvTbGVSoobd5HjoO2J
6CZNRfGCW9zIMjCIJK8GGorJnYL6pbMfSt5vh77/PKSflalzg/RjmhyGDYvTlaQDFQiEsykgcQwv
m/X9hECLr/GQ61K1OWR6+0NLYI0BJgf5XNrl/vbOWLlzYARTHELgE8G1peeMjEBkl01TQY7TzWj1
RzJMD78I3ys9Re3eOVeJqZ5rvOhRw5PkjbRn5dwhfyTFgu+K0s/SBbqgEGjFKPcBdWlcAwep5ClO
0mOt3Q0SvoyDuTG5K8tGaHEJgTluN7Aul6eNBqK910pUd/Lui9K1brxlfLAyIAqPQruUNwiIv0WA
OAVA0IMc82JNr++CqQzx2xind42WJh7ENJAukhrgIxxYG52XlXubNwe6JbRYxB+LtA5e2tDY9Yyw
gmJQOnLax76b7uJ5qzm2NoWMD2sAFUkz+OSXUwgotIMnkNCqnccdCrxusOVRsZb409oG9sedJDqK
i7y7x4+kUB3a6kEu3dscMv0M6tza28iNB33xIUTt28W0dT9Utuu3yHvjJnB7W6yNUqWkAn5CYVMs
5cX7xsai0kgrr8kfRvnLiETT/1+ARRIwIenudBEdfD+JaOl8bLrftwOs3EUw/cmMwbdS/nUWKzEP
qyzGIb7yMvgWaSg/WdkDDO8CuZ7ieDvU2mSh1QgpFNUzRD/FT3mb0MylbENpq7zCqpUDXoLyDnbd
RoVybTwkCiw4ofR5BaY15UTFv0+vPL2sd92s7mXoImYTQzoeIL9vgaZWjmGetsB3EU0AL7Q8/ush
Hu2pL2p4yrj5BOO91eknjePSDTcGtrZxmTsU1UT5lafmYvayUCbbT2ovwawKBn71PCRdcZdH/2JB
cJmhZUMJHem2xQEBzB91o06vybTS4yCFnlKeJmugFVx+kLc6MStLAvE2UnsgKjSfrzCMZR0msZk2
nukXUIHGXR5XG42HtRCkPGAeUMihNboYD9o48DQqFnjdQKLKLT8+9B2Mu9tre2Ud2OQYjEKIB7Ln
L7+O43MYpQrIFLW2H3oULaR5PJtIFPbR6a8jvYqQ8iJgLyEydhkJo74UV6Oi9TKgVHr0qy0+y7GO
UMNfH22AebhsqYHjII445WUcVcrKXO9BkZqzbD+Phj18DyrKfrdHc51XEIU2HDgKilX4HV9GkSM1
HhQYcx6Mj0d9yPO9ig3bXgswVPLjNtiNo13Cw2ykg91OzuF29OuvRkpDggjCkwMDIaXL6GPdQs+0
FXR/BvwxmjQ23uu+hSxuMVI7Gq1NSxfxXr3MFgX+jbIjHXoqfUsc3Ki2ihPqZYmKVwCecpZa5bER
3MhUkaxH2Pzx89xwL9t1Bs7TbHzzq9mX0FkROdyCwl2flHxcTnx+EQsJw4nLwUdIj4Smz5MqUqbP
yOY/avK31Dx28Oota+tYXnnNEg1vbtTpqe6zpC6jwfUNYS+RJyNLgldh05TVN04YAxZcn6rvx6Kg
5ivlleHscynSv9pcturjYA9wJIekLtxe66VqV4wzOi63V8HaRMBtAchDg4mC6WIiYvxn4j7Dbc5p
GvNuCgr/ZPiRckiTGKk1P3qR4krdSMPWVp6o4LG5uAhRfb2cjn6S8xhNF8BldXiUJSnbFUZ2b1U4
kVdm8+P2AK+zTVEupMdMmkI+u3y2K1lrFLlKsKaYXFHBd+JpN0/4siRul6BCgizF7Yhr21pA0m0m
lTrVMoEuyDK5nTkOm+RFlb+XyiG07hFQaZHn+RWbW6fv9d3IAN+EW7xuB7QP5M4n3BC37yxobKP5
DQTKlrDh2kKB6KSLXiSA8OWo9DgoKyvnWcBfn3CtOzbj9DTic9OrKYjhLSnt1XDcxLxCOIExhLlc
I90oRV05yaVnJ8opCoHJzk73e9bsn/L0T1hu4T3WJpG+oKjUy+ipLutNSdJJTd/omC7K+KsjDpvp
MMwnfWO3ra18lBlB/3Hgi7m8HFUY+JVjdRMZbYrsSYOA3GRgaD/rL5Jufr69DFeAHtjLYXEOnh4I
P/+5DKY0lh9KiUow6oeqhSbBUBxHdQfpKdJ2s8HTpDyq02fLeZGRjxgM8pzhGefYKTre/ilrH5PX
lvHaNwfwufiYeTsiu1nZlVdNB9X0muihqT9awZ0hbwRaaW4xZpvzHLFI8h55McFROyclV17lzbKJ
vgO1Qik7p/Vwln3DTR2Fvtb4KS7TT3O59axdAS9RChZuIKIZw/N58ZqoMx1xF3j6Xg9qiYQYmH5d
PbX1t8yCCYqChPLBUH/I5Uxn/SEp4j2yMu+m7u9zZXaMAHij+iiE1RbZmFVYcxr6eGp2quW1CPxE
6kMaZh9vf9KVlXwRRfz9m/fMVFSzGkFC8eI0vTdxLpSRN1OMQ5tvfNKVnfn6wOSqpm94ZTaJh21k
GFFVe3bfHWQ7ve9K9Qzr+9ft8ayGsZCDVZC9E4rDl+ORuqAa/ZnxpJLmQL5SQbRWqRCdQ+HxdqiV
+0Eklf8NtfhAklwa6D2Aeg77wbWTJwNV9TCWXiI8mNwKF64ErSJUNDaupdUvBuSKkjrmH1f1a8Mv
yLCqULxt0F4ZMNQi0dFjfGS3FCXXIglNTqJw75rWYm2gwdBMU1zXXkBzOcKzXkvu4dQh7/H79kyu
bXehbgq9lvwZisXiYHEaBcZMMNSeUijde1Snaqhm0/wzN9AKRA8qFjJyDz2i+cdZVu+xT90Sjl05
2gRtxXjt8QoE1OW6ic25q+ED1Z6VpHvEiKB8fwykYyTpx6rb2Apr80obQCFjp6ALeeEyFrKPlu8n
s9BM/BSkJ734DlLNVz7dntSVhAkaFpgPTOXJ1ZcZoek0komwYOVpUpg9h/yOb5lU3Msx/6uyI/uQ
tqnsVkW1RRxc2xc8I0mcKNfD2VikojVSaai0yZWH3E7FYxVVNDo8+fRBd9qDLL9L5YNanW4Pdm3b
v425mNKgb6TRHOA54ApcOt+M8L3dvLsdYm2FiKIFXHA02q8Mm7qGQiF/V3kswN7o973+vXLcGelE
vQ423q2rGwLLWnIY0k8K8ouzRe6DSOlts/bqUv0hRbJy7C0bgQzdqPZg9pWjosGiLTLEKZoAyEyX
Ds6Pvx8vmp5QYnjq0S9bnKRO1gdjjE4nXK77MnIeSSiR2otOSqA8t+ZGgWPt+0HyoTIEGFA4gF1u
iRjGTN1HUeuFSnrgKMWGK/WVjQN7bd+9DbJcJE0O9E4NW6+N0CqLT7PzThowrtkocq2FsQFxMBrE
Ulgwl2ORIBGFfleSryGa8aQq2S6brHukDJEQL7R4f/szrUVzwN6ZLBa6cNaigOy3OQDqkYIky6CC
bN8jB6XUwz7FTsY323Yj3MqHollDO4EGBmnSstogxyiIJanfeDUCovvGtIV/QJGAwQmljVBrz216
i8KphkWBUq7YkW9yE0XzEyesu9azwrIEtP0nj4GGRoGu7adxdrwWAP3RniX9Lu1k7dioWf484JJ0
DLPQBklX9htfdmXwlGSFlzSFOKZ6sSWqyJ4aa4wbLgmAK4Htan23N7WNs2xt81PKhmgoXrqIpS/u
InzCqy5EtdYzT05179uHqHpohYFvfy6K4oiIDzv//NfLiPIIPhQkNLjwLekBTRpUWj3XvTcgljh9
7tp9obwb6IvdDrMygxdhFlsw97ORo6bpX3OmzvhQKpobd/JGirQWhdxIIMd4MQGWuVw4WFz5aYua
rmcWv4bwHtd5rf3n9kBWth3VL7oNYimIHP0yBFoJhUyJdPCyGc+bTyWoST9RD07eHW4HWrq/0vXm
HQKhgE0uBOCXFL5mkschlJrB62LQtVNYPtbVF+p7U7jXMHByUjD1VNs0567IlA+1BdX5Wx/sOoSr
up9o1c7mc5Gj08lM1zpvyHdp/mz2n8wI2cIB5Emb3Jlx9f72r16bHoHqEeVBkFdLRYQogxk9+wpm
tVG8z5298O9ojE+RGW0cEuuBWLR4r4my12KvTFNapqbVDV5TZifUMvpK+xBExbspQLfz9phWEgBa
nRS7YNxy1i5bP+Ms45mXaIM3nYL4PJjGiZJTbA5uvcnKu87dDANPUUrxCNYIR8zL1RUhHDrKMVxU
s6f3zmHePsT7KPynUv6U0p/bwxKH1mU5FyIxVnniU9FAW1avtd4CWRWpvACN0R05YMctEur1djRI
JMAWUgei5rT0bKvnygyaTJTu0lrdo5PgDnqUAnkeNrKI68yTQKoJ9BpcKqZ8yywCxX0ys5g+YGqi
ERqi1dvZJzky4RxluznF1v0ZpeGNZG1lAikUYMkICleoLCyWoI8SaTNPPMgUvXpKa/O74uQbh8AK
TY0WMU8jKATMIlybywUxyo2NbyL5IN6O8z6dFWtXWNmz2Ybp3qlajEr1qN6jWejv1BCJ/HHOdj7U
6Y0tsDbUV7wcdrDcT87iZ3RlWtqFzCO+SJRDIuUH3f95ezWufEKadmDFqHchVrFkYVNl9lHFtSqv
LEtUTTWMIhNc09Xafyp1pd0Htv7HV8GJyVtA3+vtTZ5NfV8MTBililX8JtuQesOg9GPVuGqmdwZP
ejN8CgQgJgkeNf3l9jCvjy3wPHD3hYEo8Ljl01rVATzCxuu9CcDUudRyfa/aOKqHbTudLa2QNz7c
yuCYTmBT4KbIK5ZlETTNCyVD3c6bivYOHMqX0kf8QWpgSetTf68n+vH2AK9PMAb4JuBiNmvcPoNS
rXovd6w7FUoGPj0WiA1cfneJr54gi2ykTa84yjcHGTAiTmfBJuCI5jBbposVAzEajA48Wcb7swvn
pNqV5MPqHqXf4q6ttEjeyUHd7BO16x7sLNJ/xJ0R7P15auAhSk16xJbBOuoaQpB7pcsqRLt93/qR
wCD80U4+D7+galXXzHyjpqvnSB/jOapjXoBOiHbLUFgHvQ2HcVfVOO/hQlW1qAqy7H5JnaoHR4l2
oAmQ2xx+x509jscU+kr3ocjNdriryzrRXDTCm8a1wEGiZG/1wkw69xP+NZgQBFfKTc2OJQTlP/OG
IyTFD7o4qJ1dLnw1ccrBKUMTO6tKO5tZefblDN/0BonnvEyLnTVDVkVtMmxQ2YXOdOwdWdTxh+gR
OHy60VVannXi98DFNbhj8Srmn+IQerMRqW0pje3Hpsena90i1c5F1u4156QgBmupwT3H33Fu5lOQ
xO/nwf87lPX/Cw9sAO4dpZOlC06Up4rdWanpDU1wzCs0ZpUu2qG7H21kqYst8p9AwMVF+4zSwfLA
cSpH83PszKAxOaiGFAenfLKacs/uda3kt+R8/qsteRVPnElv5rWq4i7u59L0CjvfT6SOU1pz2Wdu
3R6VqX0c/I1DZ/VLkicJOoGA3C7b/JFthe0gsyPzdOoPPCqLBy3S/8xdgGx4mNKaiQpU9GFkhXd9
jixrOQzmSRK1o9tDX2Qgr0MnHeWjmvyWq9QNkp/eU1U0Pa1W9p1z0pWDMWUb33M9iC1cPbkdgZRf
zm/m4KUb+LkpCiYt1BQrP+nG938zkP/FWByruEFlJl0YYlinqJncNmB5brYir1cmS59HB9h/W2yD
RRTdSsOqL3QNwFa2T/Wjqtz5ybmsUS0CDhrZW+tkcRvyedhpGIgCghO7Yen9FsoUZGoj1j2IsNlO
YneX5W4y5EMWvVeTd5P+TVY/y7iGyzreA9gW1/10BNLxFOjxQUu3YH9rw3/7cxYbpTWDEYoKP0fT
HnW/2hfmY+t8Rl5ojFHU33gpLV/7YvA09XhBgr4Dkq4ulg1rHzVoQ7LAwsjmI4qvlhuUTnj0MXM6
BiiIeSqksgNi7M373ijR4gX+c7y9rESMy6tTFIm5Ash/wA9c4WS0MHF4l1teGsU707TQrP769xF4
n3Evk/EID+LLzWHHOiYOM14YODHou4TNvpfTcuvhv/LleMJQiaQ5QvVtyWJqiqYr6C1zxHXDUdJ+
W5H0KEVP+lmN0j1+fX99rMDOhq3FN8Tdi//fy0H1EW3ZXkqYNhtmr4qreU43Vi/Mv+w3izUiHOdJ
FIQwBqz/y0C6CuFrlhvLS4bZtVOww9FnO50O5bBx+V6fYReBlnVYABalopJ/gwToH3K0ZV21iN4r
vrO15UV9ZLHiGJEGdUDjmkcG6XJEEUvc7pXJ8nIOhaPdNZorB0GKWwLcCz/1pXPfzv6dokQGtcVR
OnYdtkpamtuH2wtz2e59nVu6JKB5kC7j3FvMrRy3Pr4JPu1sfFcGqupZ9jlUD9hHfPRjr61O1ryv
yvE5NvKXchw/apmXybGLhPbGL1k8fcQPocbJo4fUg0Pw1dPqzf1sYrwwDI2KFwakix2GTQ3yNdZw
N2nYjtN56F38WhS6b4F19idVOd+eiLXwgFqFaJwFdXxJUw8RFIudnPDS4Bh7PEf3pUUamMcWoCrn
PFMZMHMa4sbGsBdPE4YNoY06mgDwUuRd0htibpphnozO06dnP/pqYLcZzb/t/OwbG+Xb6xECUucY
M5B5gfqz5N/4k5QY3VyP3uwUOwWnoy5BfNr/gnloNei4eko7U96qeF7fbQQ1KONQnxcgInFkvfmq
06CFgxGoo6cYH0zIuKn+ZKXvcnNLFmtlGi0BFaYQQZ2AguFlnKaTqRSG1uhVWcGqVdzOzndjFbiW
8qJE1V/nIWBrBF6Y3Uk+usRIlIHcNT4mNt5QVI8DLlmw9k5BvgXBWhsUZAkboBxiQKzNy0GNNs41
fVtMXgMKXhreIRw+IvXX1ruy7DZK0yvZKq3nN8EWF3Fnh05gjvnkWXPIQtjJWLA5cvCkpdmfXP9R
N4+9VD4W5V20pdC5OkyuVZGhcigud/6MUrVcytXkUZs4WYjppcP00D0G4WGWtqb0+oRnlP+LtazM
yhJ2LT4qkF5oniNLOguvDSneKMStLHrcxfkvqoyIBi7FREazmRwrqWdPi2Xct75puA7I8k9L27pG
xNv08hqBl8kFIiRLFCpki92VDGoylVE3e6hQHG29+NC9g9lj73AYBCIwFo8gb3EzcNV+4+pfSdsu
I4vD5s2+xrevCnKTyFKd72TrZH+VW1fHmJjEdN+mhzzdirg6VnBtQn0OtbYlqD1O6tE0g2H2jGf4
6DA4Txnv8yO4FjP5gUFbeGrmD9nfFTfF6Swox7Zo5gN9XdZuk1gapkqhchrHeJhG0gHtu78/lunx
gTMRggLUTxffECmBJLKUQvbkVDsYEKSKDmRLVLcNh3N0aKbI05riAFrs71cpPGquOpI3YApLKKSC
ibcyabXsWX33roeGkJ0b+2eid9/+9mZ9LeYrFuqVAJWXPQqj9+upjjGjlPt90z46ZQ+7DVjGflKx
zlG0g9X8uh1xZXWijijY7SjwQudfKs1niF20SmIqHr4k+pyh6KfsVPzT8Eay8gezu0/64RxE2QZG
YuUMJS6dKjQgQUpzol3uCs3obLJfQ/HyR8m+m3VQ8NF0GKd/eteR832bv1RmflC2KJLXeb8Iy1Uk
+mMiiboM25dg0vE5YoaxNup+yMFHVf6cV8k+vPe7v0TQsiUug4kT9s3Oj9OOPdphghVTNfQTxPu/
t3Tdo+dI+vpvPiOkd45sBG/Iky5D0WFsIyMmVDMd5meHm8FPXR+8eR0rbpn7dPV+BZw7t8OuzSZD
oN2ICB8CAIsNGTlDHxjYn3q21WAgeAzBI9NCRbM5+iHJ/2KMLFHKjmCEURB7ZeC+mc5ajpI5tgvV
ywwEzQe8I1zgZkplH7LKjaonqU/cdNrCy1/fUBxqzKlQleVgW76oyjY0pzlOVa+Sn9rh1CXNIZ8+
Bt2wURR6TSovbygRSIyP7iQ2E4ulifEkbGirYTIxjUxSN8Q4NO+/Ug6XtF01Vqde2utYLaqh5fJ8
dqXQOSLQWvCv7fhPY1QPvnPCM3SoGhyfFLeJrBPqWKdURRFEcw1pi8608vUvfvBieVd+qkWVWave
iLmVXfwIFcuNo9JVW1qQjnGfGhtTtHZYcX2DC7Don/ECEOnRmxVQxAhRm12leqV0jIHzq3G9z494
HSrVMZgq17eKnb1FSlw7qogKihl88Wtt8DIqDjclYNeedRcav/wg3Y1OdBDGFTwM5F9k7C6Ktm5n
tfd1tiWAJj76YlFwJbDaKXIjpby8yhWjHsAbdir5kW3syrQpADSnyfH2Pr5+79BFFppcOKIIxO3i
9Bjqasb02GfpxfkLBnjoRWuo9XR75MH3diizfjRqWs3Gg25tZsFEUMZXoV6JQ+RyZs2wHmqJepdX
9P9gMTgQYZIAJLnYKk22C/hK+91I6v72aFfDwqClc8ijBIbhImzYV2rZ1BJVxOlBIEgbPFhHEx4S
JDblK5K9n0zpqEaPctL+dZIEF/RN5OUCxu8ksZLA8IqxAqKfDWQurTxvHMtrn/M/zElEc+iRLqJo
aaTlsR8aHo7Q5zTBVa/9M1VnqdB3QY9J4fsqtk4bcyo65ouFCuEAvD/4ExqWpshJ32xNeTbo9bBl
vaBx5UM7vagB9OT4NBSf5NQ6DpjNKhs5xPXe4L1AMifuWRC5y/tgkoxEmu1k9lI11g5dF5nnRrLq
8+2RrUVBIpPUyKbywwPzcmBTqM9aEZazp84ktFOkqDwfzC2t7+tbBoA5ECFesEKlc3l/F5lj4ipP
yt6D6Hi0oiA+TJHfYqJmS2fH14d/M6r/xXs9ad98rtqXkzypqtkzpTk72hg1s/q16O723K2MinuT
1z+Veth3V0AYZ1ZTP0kUz48183thONMRsCrpgeGHtQsIYwvjeP1mJY/l+U+N9TWjXeA6DDPE1muY
SO8gbpzy1sfCsW2RjJGKCmftvx0dD9ZXqydSdV7ki2BjJeFNlsyWVycxpsfTjh2wA7tUb5Rar+/Z
yziLCmiYjwkNo544mexaE36A48TV98EIfs/2gxZvbeXriutlvMVWVinr6m0gW55uFf+AmnoMo3h2
O9VVLWEx+SDBJ9g5Xfes+98GbUsgS+yny4OE6KKqCaKTp9byHWnZpekk5LkIc+/UX1NwNr+V6e9E
0jduget9TXUDookFtkLos4tZf7MD0iYKK8lPbG+ug5/ZXIuLzt/SjVoNAn4f5hfPVQjtl0GGYI77
Akt1z/azY9vOKI0HG6twK8TifDKz3DZLJ7Vp/ti5a+lljlOiZG5EWfsqsC3+O5DFbOW13eRwWGwv
s2CsItqZ0WTrrI827tZ1HH/6+531NtoiH0HghtaIz5gUI22OTud3iEC3L5MTPCKcPG+kIdeHBivh
f2NbFrpwgYJ2XfCRnDSLdvaIM6pKW89NinbYWHSvtfHl6qaEwaMJxSVIF4szQ58bHOe1yvamCfJ3
YO79tnlqUJaCFr2f+3un7U5JX591tdvJ98mUulGnnJSi++7E/tcSc3Prt5P4rjafNIXHDwX/MFGe
M83Ea3RvKeWe1XCa/LugwPE56UlJP9z+NtcrAYsNzj3ac/yBFtDlkp7rSJ8mcDLePI6zi7fwcVD3
7bjX/XOu21tn7ArmBE8PNFUoiQg1niVPU8eJB7BgopF8f4mdu5iKSPHS0GIIazzGo27a+WP7R5Pe
hZlwVN9URLveXsJ+g69F2kZ1xPg/zs5rR041ysJPhEQOt1CxE9XH2TfI7UDOmaefD89cdEGpkMc6
ko9suTd/3mHttRaXby1IOJBCobx0VqTsqKgpthqJWwiPG5ENoAfU/oCKg63mVbmeVb8UhJKp1V9K
pbCzeqcKeyIo47N8qKuPvZsF1UYstX6aSf5bMzWnSB2X2tq1QSvXytiHR/ZF6SSRFEz5pUhJOonx
N6G0ug23929Z+Hrbz3IwpHt4mXEDl0G02saTlIc6yCGgz2U2UZ+TsyPwDaJFS34DAoXQdGg2Nvrv
59TjXDRNfNQKCGjDsyKjFpJUSfWgSt34MFba2/0tvWycxYGEKJHTOHterPPfTfjuLTBbCVpiLzBe
fFN67AX9qWq8D7Fe2rn1WSYM0s1pp9ftyQP4BfVfqiJn/FBL5l7qXDnYuGqX3Qz/9zUACyHwIOZc
cpn2wtBbtH0ZL/JndGgNM7T1b5ZDqQGlcK19C39KvWNdjHbDWVsdbDxowBXMN6+rgYDO9Y5o9VhG
Lzy2XhAS3o/B1zxVHCG/GNPHYSunsvJoZlM4TNSnqegSPF6bGkAxplnUWOAm9H2df2gGwRZQQEdR
xM+/qhs31mqrL6wtzpYidX7BfWq9ZPqfZqxtJMls3fyGrvnGyq0eEgzRW0Y/vIS+JSWY62FJlT4K
CS09L4k+0i+HinLw3WqN/4cV8lEU+S1aUYEPXVsRo1aNCiHycKoruPN3UvampG/3T8Tq1ptlTumI
oDce10hdSvrJE/I9YuELL5qe1rteywVb6eWtVpL1rUc7EvRcBn1yROGErNdDgVmmEtDSE17E6imi
ZDdqml3H3/UUiazMVr2dXADG2OruWm90Muvw14A2g8AGCO+11coqhVArFN9FntTupl9WA6lb+2ZI
X7XwnzOks+4QmcOZbEOmaLhwAMuoi0A/T4HbZ7+HUPpots9i3O4ATNiUAHa9unGI//aMXd20sy1y
KvxrQJE06VwPrq2CupryNnRVzlRa/2idWHRLKHrDHgGI6anRfvY56In2v9rQ7NSq7FBoHttGPoZz
seFrpzwbRcpfJIjwkYtXN4pTNyYfCAxpgvlNJ2paTP6ElolnhX3omt4T0t+kWbSDUP8uvK9Cu0W3
I68iGVAaLKLGDqN6w8t6PRmgfPveK5TQzboPUfbN6z9N49Oodban1/teOk7ar5I+MdzyxMmzn1nl
0hmnql+6QrEbDdoERZqVmsHa+ls94esThk/BvucJBoa0Yu4Smzoax1SJXCkEOlfTKmcng2dtvPJ/
MWGL7cAW5zCTLwduqC+2wzR6pAvVMnY12bdHmvwSMT7Pbm4hQRsnXJq8PLeFuDO+eHDLE4/L8P/r
YK5SnwJQ8kVMgdnhpaJ1MEaH5i+wb7BbsDZpuHUuV2mrGUWralye5sx/uMTXgODxjGAUY7cNnDr7
oObVoeS17fW3Vu5PXmrZykYW5MZmRFUC15/yhQir3mIzBpksJRPCTG5lPQTVR6m9hP5DUz8Bnty4
tNd+LNWD+ReaOiaDW7bNBX5apqXoZW6QdwcgdHYYI/fCSHtZswsU2wlF2YbeLh4/S172XA7dPw+W
uQWiSSEDBB8ps+vD0IaxUfReqb0IguWE47iHkDQhmyDJydH851M+t57MlSjOON7l4uD5+hijFRby
fmRacwhTAf34QZOfvFyidUGtVUQPlXpjs69XczZqUlCEgQBnfWEUEowpDc1YeAlpFnRGNehNJ7N8
aT8loEBFCL2dBmj75/tP5bxHrk8YqBboLSlJc5xpKbqeVinXO6mQB4E8AkyTTlaEmu4QcJoVN3xe
e3Y9ehY1uFCsxT2gilTeGPaNrUX2Hvw7qSgQYat+FLIcqSr1E1/g+UFuD4kMb4bUBU8ZCWaUNTio
XZJmkDuZlp2l8ec01asT7pd81JrC3NjpaycIEkxcIBgaaLUD9Hg9H30QZhn96okbiIO0zwQUXbFJ
Yblot+pBN0zBVoqMIKVrMqdL/H/Wk7esAit260FR6HYHljVUtD2Uw2hsTPJSSoSYAEUWiGZos4VZ
T15mctDy65WwjVK3MEkp0l9glrVNFtPpHnV8Fe4NefjEOX7iEunGXVYZJ9SOjkV9MJDirqrhMKbl
W52Vjrxx1tbxwkzejG8BtRx1dGBd1zMuKV0SBE2auqJn7VHutUPp2I3pzivARH+XqtYxtIMyQf9+
bIzHJBX+ecVpOZ35trjcYKteXizcrmojz01mnvigZtAcWbNcxvH+MVv7ijPamIwD6wAEA7KB61Fq
qtC2PnRl7mR2Z7PsbdE7F8PuU/QcJqMtaC+ysuW8rS6Uhcl5/70LC321ndsUhQxfSn0IVNlp61dr
iEhfuxRrDxsDXHkEszWaAwGX0mHDE3htDXes7qyhyt26JxQKpC7fR3L22nbFj0od6wOPVfgYdWEL
z0g67pSxjh4AyTS0E1n5rvAi4UeQoaxz/7NuzQG5WCoS4hyqLZmc/E4Zm7EbcxclLXZRaATnqekM
8K/R96BPyv2kjskG3GZ9ozEVVA0UmpnBZtMPej0VlRnpdV/ruZv1RuNotSqffRUmvLJPoSGrav9k
+j6vlyAIOz1OvUc9E77lklGe+7Ix/9yfgXW5cP4avgKCDaS2qWVcf00hDrFilCraXVN+KiXIfV+r
EWnKroYAKbRj/aG1DkmwK7WNxP/NuZ8DFe50CD6Wwm1WOLJNJr9wxbb5VLcj1P+lEjmyNqnHKBMN
W++n7O3+aFd3KoO1uLnn15vk0LLJVxOAQAnTlLshiT6Q8ZEAaVgrQChiRPv7pm5teIqFJF7m1DhN
otfzqtNMh9MjFa7hfVfkT7r16f7PvzF9lJxmqDQxGEUF+frnh/Kk90liFK6afICjXNJegx9++nHa
eobm77zyAAjt3ttRru30UqUFiaUUrma5hnnOOwQ9nKH+b/wgaDup2bgnbsza3LjAq84rNEcO19ZM
SxjxJMaCe/CHEn1st6qqK3+G0bz/+YtLr4ymKNZMfr6s75AhsPs/JV6E6H+QE0TBh3J3f5FuTR54
JXJAtGLiOCxSAJZgmllI0tNN5Io204/6+BB7f7zyLJWOriEM5m+hsm5NIKRDIt4p2tiwP1xPYB2I
RZyZbAv6BoR9Gvu5HY8k+e6Pa8uKfm1FJhVEGwZWzOwxEPy9qmwRrNyyQIVslunkPVxBZztPrvK6
zkvXh/qxyR4C+XR/CPMnLvf1ewOLpUE4e7TicDagHwLzWUpe4U2xB2Pjtr81jhmGTslvDo6WYPuh
0ccCD7Z0TbN2pPQ523TebgyE3UWNFnoragirIwMLWloPRuUOQnMSY3FebzsL/nSbWmXr9AuAi/em
FpsryShikOKoXKN9MJB4V2393O9ivEPFOIjhRZJP3egM++Fk1Z/CQN3LNmJYvVO1O006kNdNt9Dq
N25B3LLZd0JpDmD84paN0rbpo8KoXaUfHbH7o5uPIe6DFCG/2b/e3zHz6BY7hr4QoiDqChKljIXv
P4h6UhZp0bit0ggOqZ0AlylKTklETe3fTbFlYJwy5zzXMnXY6x2p/KBu3KmXHFV+liLivPF438iN
jUNr2Oz40OvCEZvn9p0DiN0RyvumcVOPRUwhB4zjH0Y+PiCBsfHW3/J5VM4yLiCZ8Xmtrm1Ffc19
IbeNGzTBo1TDQs6GUT8oxgcjntlJo0Ms6Y4HhxF0bccg8Q7/OlbaC0HW0dcAEosa1LV9NdXiLNPK
2uVDANH9TuSPnrAblHpjTtd7hDAFOB0UIoTM7JZrO20LmiDR9NqVhMSJstzOK/ko5FsJl/UzNrP0
4bMREiMBsURTNtAcy1k3NW6mRnYvfcyjsz45o2LZOTqPpXq+P3s3whPYGYgPiRBxugnDroclNWNe
+TRHu3r2c4y63Wg8VuU3yXjuvF0YmufIU+0m+nXf6o1BXhmdr9Z3+xNmCKXpY6XBWdM/C+hQw/Ze
O2L7sXKmEs2S+9ZurByKRHPfP7+RTl34OV6cVGnlq1jzc0ftHudg1is2tse8/NdXCF1ec30Zn5vk
qLbYHlKSFsWYe42bFPRi0h/dk0HxYGErX71Nofn1+cYYtS7KknOz1xJ/2EA2rphh37pjlP2aaN6P
KPtXEyJBqOf98+SBIJvBXdSxcbEXj6nUi1HRKGLrNuonyy/fJiv+Pvj/XjsEFg2ckkwUYSTHazF9
raYncDiVrdtHz17kaor/odL2gvCgV3/0nmZpn8S+JSGBkjqWkv+X+RtOw7pLcv4CkhAobKBjxqRe
78lJ9JCuafPWtczENnKkTBU78B9lVEu1C5Q0U5I5lQE9FUpMl4ZIt7CetjBEN87F1Tcs7lJZzj2E
WLqWw09CpHlqleTJbOpTXZVAp6dvk7gVst44G7QK6oSsVFAN2iKvR523ct2D32tdeTwF4+8MiZti
S1Hk1h1zZWRx3LvM0AIzHlo36VFdAHgjOYNGm6/4nzIc0YKs9C/hh/vb9tYJoXY17ymK92vEtRyl
eiphslFDRyldNTsM2RdP20pi3rSjA3z4G/PjDV7P36RbAVRMSuuGkfWjR7raDBApj76M6lbP/o2H
lg2qz3oEVGtpLV6cxKmLpEksMGVF+VMYPzdtti/p7CRxuesTYw/Pjt20vS11HjQTwycxq/9NcGlW
CLr6gsVbIdRDhdgkX5B01SWSm09asDWfN/fju0EutkobmVafUfR2fTnf11JgWwhO/KNw1Goc80e8
e34ULwgRyFK5PuVs10l7o98axjrtOk8VXD2g78Ea8f/XJto+FIfIsObbRP2YlM+hT7uqEwZO0UBC
rZy1RH/IQkcF3gzk+SU2tScfWWltqM+wLtuF2kHXM9qawo76RxKx/x3+u29bzHFS8h72JsMv90UD
26r/qr9K8Sf6LuxBv4yVvOVjzPti+TYC2iH/CZIQTs3FfAd13NaK4Hdu2/wnjlQmrfDZC+cSufw8
Df9lJGymqXhOxfpYaeJpCIqtNspbx5SnBU0e4Jm8Z4udq0PEMOry1LtCX9mKf6zl3laqn+qWHOSt
7Tur+M30bAop5cVIs5r25diSeh4wIrXiXLxN5bjhztx6JFCXpZeWLm+yKYtHQomRIpaNaHDLqdxH
4pMh74fmMgzerhj22u7+PXrLraG5B5QwPiJ58sWrWAmUJJI0HnAPfwfxwTCoL3/V8zOe4n1D81cv
98h7Q4tRpVYrwHqWDq4Qd04fREeNBiJus7LJHrvIsMs4PorjhtF1mXlG8dCURRmV2iUFoOtj2nel
lec6wzNyuIfD2snM6tSKzUf67XZe/KZm37LGLsPaDelgiVTzqEvfivBHLnTf9dA8TjAq6BXKu1Li
FIp3KPtfVvuhKVPQC+nx/gzNx3IxQyC9iA6ohOKMLfcwbKxDTdGdGYrkc2kIH8whP903sQaUMR/v
bSzcAUkLgpiKyOCm4qnNd/pXzUIua2+NiZMmb80+/RnSLfcbjorB+xmUdrfhbd7IWfMBNMqitwmJ
0erdNqpQgte3HNxpCHae1343lRdda57T3A0m066BbeftH1Bve2PSNib41guraZQyCBHAeK0yOkmr
tSoCZKObtFbvyOZ4EgeqZZqgeB+FsHsTFegA/EY4hqVc7gMRPsLWiKAilPqNhbhxxhGpmgsXZMk0
ioTX+7ITcIibNOJLVPFbmf8WrfaCnJXTCwDYv4vWFs7xxr01dxTNdIRQzK2iF9jINLVvutGVjcKR
/OGkFsgv9w460vYUwFLkP4CtGIsfqfqlKi23+tH63gPs5xusCzc3INAwSIhJfM9Dvx64mdWIg9fT
6DaZG8Fj0Qa2rDwa3dE09mMDR7h1LKAOQOwNIdbYFsODCFWU9DvT/K2teOPVogeEuh21E4gglxWk
DqSh34rj6Nb5Y1s40e9iZ3X2BPLlRe72xvNkfjX8jU7xm1vwr2IYVUlKJ0tZEE+Y0EFr0sktjGI/
oGActKeytEU08uwIdItJykG2Yx8OY0U8eoa1FSzfWAFwlDPzhcJdQ2JzcSXqYT5UhqZMbhl9gWTo
qf7BFD2WEbrzZV/agVc4gugUSBQ1Nho+flvbkv+ry7JfQfx2/zpa33gwpoCfhoKIdVj5DaYytlMr
i5PbDuCZ9HI60yD8z/Qlc38Pdei5CD1rPS2ebKQtNKVqKtGd1S1yQ7bpIP+TdB//fSj0EjGj4IN4
SRfxrRn1Rq8Jpejq4/jYQ3BtK6m5kcW8EWfRV8Z7RjxCbzp36PXhESroDehvEN2gffCGky49hMJz
E73AZm5P+FSKhX6HutXmc2uVYHCmEDJTeaMfcG1VLiI5NDys+no12jDdxHsYQbeADDetgBVg682C
kUtAmOkFvlKWquhK4ghQocxtS0k2HNUtG4tFmqwsEZtEw4Y67bvxOc63KFjXfigQznejWFxvQWxo
CTef6ObMUhV7R/AZH/gXP4og3N/fcesrfZYBnguwZJllEkXXyxJEoWxUWirOVcrYQ76sfM6lyblv
ZD1jBPYqASksDCSHjMWOM4K6k7Aiuz58ok11TLot6rz1MPjRPMnkhaiykey6HgYaH0Id1ehQixO4
gqTa92DaU0rY9weyXhicDmKTuZbDZa8u4vihItGVN5PqjgVN7OK5mUJ70h7CeKvoesMQhxOM8twx
iQe/MGQISAr3saS6WVMeIj28FJ75R6nBvTbpl/tjurE4xDsKJQA0buQVywGhTpZOWWy4PCp2gL4b
N9t9CzfcNWr84LfIvVM4AWhwvTrNqGrZ1OSmayjOkD415fhaexLXaG/ZddRmAFaFH1rYw+A+PFsp
OdH7H7CeTaqhXAlAc+djtSx0hAD/0SQLLTeon1tY9svqWa8q+Mo3sEpbdhbndhg7vw66wHKFIHK8
MLI7cEmyde6St/sDWjt+84Cg3Gc2qUUtYQzDKMrV2MWWW1jPo/xATG178Gq12Q9USc60YP133966
w2XeHnOsCqAUPPuSUTzXtSympVxwtaBR7Vg+1dKDmPeXyhRpS+qcnC76yqJL6tmaXoEq2rXwq+gV
3nz6pYH7bElQ3pgAquqo51JS0njyFztKgadurvQEFyMXdpPwI26VUyWU+9CDoBc2/2YTBrZaWwzR
lcCbidczSyFe72FT631P9suZpfaDNULEK/hVs+sM4U/fbzU93rY13zG4tizwIr5qqrZCuaPXX1pT
Gx/Cuv5k1m1iV2VlHCJNSQ73V3eerKuQcW4qBmAIzg6XzvqLwHuX6KoKBcn5SoPssNsVLdSU+rGr
ug+q7n3WoYnfsLYK4efemBlPymMzC2wsXhy/KNSmpk/6pTW+6saXrvQftcpuDCSSIrIuqumo7daE
rkeITZwPTgxVA3yf68VLKi8nq0B/Z9VNUFOVzYW7/Vh1Xmmnyag5mgVA/f6kro/MPE5OzQxOB6Kz
VNLq40wq2rgxX8oKPjhsnnJDr4+5L0onCpWPSutFT0EsNMc4z77lhOsOtCKFrQWT/iG3yu8l0k0U
vj3X06dkV3abBBWrR1OlgEE31LzuMOssr0WjF6wQ0RDzJRIa208hxfDblEa5dCPLvoZwzoZm5Uvy
QzRHLKciFaRO9RMfRsdnxvt5ao6Q13XFTms+Aae1ww/Kn/FMOkxttoL11eOG5Zn5g9iMbh+2wPXC
15WlBl1bQOYYJf1Bqmh6oGPA3PAI/6Izr0/QDDyHOJYNTfVweYI0yy+8KlGtF0NE92D0W+5+KVCt
r4Y81W9lk3Jpjr1vfZ3okSzt1gtj3xa4a4rDMPb0xrZhYCSnYMq7Y1qZ/RYf7K1p0EwiNiihAKQt
nW/Tr8W0nSnCq8mfnuBQz+1AHvvjxpa/YQa9wdntBrxF7+ziaOs5nZC17HkvoAqKxwkn2bKlKqZc
23qFrU96foyN0dyrca+9SApQskwvfKfp03YvmJGxL1o52VtpvMU+tLpzwBABIYLADRwnlfnFc1GX
QxGLUZy6qSwnr2oYSEcfaZxXz5dqJwjpkwBVDIuUiaBnJtCbeX9iVgftr3l0WdCtYVpW0x+0odgW
6M2JRookcieG+3jyQpJl5RYeZvV0IFJIdyMhOSUtGQLM6w0/lmECGYUZXCAZ7n8lKQ53F0rVaawT
Eeht0P64P7R1NDmrIjK5M9KRuG7ZCxHrmdYmoR9e9PqnOnzspWQHYdIBKSAZ4v+gPHiCI6hbTBir
9x9FS64sNhkAUrJfiwXtUQooiDOxajyW/X+l8F8MjlQj3eekkOXfH+ONOb0ytnDr/AD1gTI2w0um
qNVJLmX/UE2Nuo/1Gj3IMZM2wqX5469uE5792dFAYAcabG6U6zUUpKhuWrqaLqlGIieLUdfp6JBV
tTdIqd7iwDc3nuRbi4gzZcwwYCrLaBVeW5TKWoXEOU0gFvWPgKyNzH+U/PCYx/vc95yE8lqrmKdC
Mv8fQ31veHFj9ELcqOye5FKNL4JV7ZoTGTqhOFTBVj1kdQUwqe8sLfcp9O7JYMRCfBGzeKcNj1Hi
lgNEKhdKCjYklXpU7P9521xZXBxFuVVVoWyT5KKET9Lk2eJ0+TTWw79vTrKgaNCRBjaI4hYzaAhI
e8ihnF7UiiRsFx7T8LOS9i+TXO/uj+fGLuF2h1Vq7iHHuVlCS80qsppJjhGVyg0YMjSHOQwHB472
KI1OkuRkeWNrEUj2+4bX5w8oHKiPv027+Cvzs/POP7WSBi4GUaJZe/gQQNKSZKe09Z3xy30z66wq
qOP3dhZeYl/lodwbE3bq5ns5OONk12SUrYMc7Jv0LCXoCopHKUxO+iZfy3p7zrYpBZKNocgkLsZY
BWhMilOZX7r61ReTnTQ9Z/WhDHdh/4KYAlDLjTfp5mq+tzjP+rtZzaK8MRGtzy+CdKk1CNFq/zh4
T5H1iAAG6UH6KS+a8PP+HK/v7ethLu7tdA6Rm7bOL1Ij7ITY4iSqTlqdJRE246lyUIH5dt/i6u3F
GaGyzpadE7fwNF8Ps0mLrONhzi8VCtqdJKCcJJ/SbKsiMR/m6zsbn4fFQ/GCHAcQ82sznj9k4PSC
8iJ4te+QKu52PeowtqLUyr4p+bN6iMVdPqAjkyhD+gX4cerUvlGc74/3xmGhIjSrY+HQ44oul3X0
Qp5OrbiEak/QMEu3PIDHnBUxNyzdmFlCVOpvGi8tAd1iZvOCQhe5muKSt6OdicOlAloSAcW9P6CV
Uzk/SmTcybnhHK+pPNQ01qYuLS9mlnSHMhDh62un8nDfyq3DT6cGVS34O8gUKYsDGPT+2OZmXV5G
IT/H0eeyIm1RPaRCZ2fVYBsa+rbdeSicTBA++VV4uW//xvm/Mr+YzDqYyrgKx/JC2fGgef0DvZ6v
0aMQjt8kwfwxJtOx9P/9aMzNKbNIC+UruPav92wnG0OQdlJ58Rrt0A6N0yFJjmj37v7Qbpx5wHpz
hhmPDckW+dqMGYRaTx23vGjGWS4ruqw+ShmMkk954tLwtYG3v7Ur31tbHsSJNI5VqOUlECi/lWpp
C415GAv91/1RrZ20WciPR3fuVAHRtbjJ/LZN40CrqstQZ82rmkf65zaPLYfaDgTpuVzsIynyNtyl
dSaVw0DFhtNGZ8Sa/8BIyL+ValpdtCg4iQ2Hu7Q16ScJt1j5D3oJnPx2yo5CskXhc2MRZ9pDHbYi
UvhAIa4XUaLEaxa09V8mLUcUwvzYlWa+G7L4VaO7JWxMw7EE6lX3J3l99ueMMfLgDJf87bItNaaI
myZCXV9Go6LiLCXB51rXo9f7Vm48hbPmC86NRohMPnFx9rMyFYUwVRlcOsanOhj1B620wp0iaD69
5GL9X172w+dIaM1dqbfCISYIO218xPoF4SNIUhCzQYW6oo7QY7OJE8mqL0pVyjbibiR+KuuHBGHX
eRpBhhnd3ADraamTJ22+T/zKIiUYbfXF3JpzUlY8m4DYiQgWxzWvYewkcq8vLeHwnuJ7c5qidEuo
fMvK4ph2ZkUlIyTDBRNXv8d3hzVkrJv9/UldH1LmlPZ1a2bhp+6wsOLRSVaHKXMqteWj0ngRXAT6
z0gOjr7va06gtxsQifXtg0GOKCYBYYJNuD4mchmmimBhUBNHhNoC6aeMQu6stmfs7g9t/c4THKLw
SQfgTKu1bDQgzWbQFFI1l7r61Q2flfZHmX6qvF/3rdyYwCsr87Xw3kkk/TgoZd5cyB9Bewx3tR2g
uwRdDnxkmRqDuM6MrY7r1S2HP0KpcK64o65Bx9FyFpsim4bSBD1qIgEo02eP/Fb/2+voDq1fjeD3
ONZn4N35xurNP/e9E7e0u3iEx4rmDavVqguAh94pirIiPRyoG5f4co8srSyu0qkvhoR8ZXWx9M+o
rzfjpyH6fH/Zlt7EXxPzFOKJku9eOr2+Srkwqf36YsTf5RplO1ByCMvtQYrD0QhwXdVsRKg2buu/
emjX80chEZAcrgSbkrb5691SJIEcpL7UXKyEJMNBzFSxtOtsFB+qDiJ+exJiCM5EVKntQOhzSOND
iV6LbDD0vSBndeA0bQUZE3wy2h+rhirM6f0UPeMgF95atZCTk1fWBhUCnt4ETK4ojbuiq8XpJOsJ
sAWl0GuA41k7/U6zDXd3eRTIilwNbnGXjIhceJ5H6QDJXu1n1gfnyNR3paTtdNXa8AaXhxtbANtm
4QKSWzMc9noiCY58vUmm7qKMXXQUqA0c4zF4BHcfnbyxyrbenhtjm88bTyAJpxkwem0vLPJeSZOk
v9AxIj+HaSN8qsfUOOthj56n0CF4CUdwDKSn7hwlLoRdUSiQmulR51Atk518kk9RUUiOJgjyOcIY
LlFab33nXMZfbLCZ6Uen2w/vhyrS9Xf6wqgOqJz0l6j1LFuX80fNqupvCGFWT4kSKfZA0mVf6nl4
Bh8vPVTwJ28AvtZHa8bOzLVQwDO8fos9nvWZUuS53F/CXu0fyBm8CLR0flWrotmHwpC7beh9Mnzl
RSq6LbrIv+u+Gj/8OkDf52hzibpK5DFJUEUZLpEvl26VeMNBk5WR2kIwOfgO4iFW6IJpJaF7siYE
kPS0Q1KytIo9MrT9jyiJspe4UWQn6gV4nxKtJwpHkEIZasOOe+RUkDzkli0q4wENj/IxKrr4BV6d
3mks1bMJjmAvyz3N0cXxPz2crEMndv5J6PQPVV52TjOKewG/ze7TBlb+LMs3wsEbjwOlOvjZ4LGb
fe9lpiTz4yoJxHC4BNZbm8s7f0QbKPiMrMDJjOXL4IFlkQ84aB/4wvvX6o1jcmV68T5QQYQue0R/
KZO1Fy32PlS69HWw4pe6e4iFPtq4T1d+KdfAXJedO/wol1IOvt7udQGpyiAmw0WKIiQI1F0EWxzI
PyeRFTsXGkdp8rNQgDHwt3SLVyWtpe15Lt69/GrWtUZlZMOlM0bUFkoaDiZ51yXHVviReoYjW95u
zOjuVev42IcHQzQdoKBKsgUcuzXpf6MOaM5AzC+rlFYkTl05VKx31No0Xol4AR2KBGP9h3L8xtu8
9gAgWOLGpVluBnwvL0JjtGql7iYOWCRQmPI06aRVVvXv+wj+oDl3gsq2gct/PbemEqSWGZnDRU+1
1y5AKUmlF+eXatHp/un+ll2VoVlHKjTQRZE6oV6yZMzLDb+haKOPl7ApT2Gg2ZX5uRzPKg0HYy/Y
kjU9aLXlZkicBBQlGetoBXZunGrjZwagNauS4/1PWvs/MM4CooAQAaUq9I6uRz8OlacVZThdfE8l
amyHGjq2pHkIRxyA+6bWy4kpjMyD13hLFwfIQm1IyaZ0usSzWEyIU773ciXb3beyauPhNUJcdm5C
F2kOIEt1PaK80zLBDyvpEvtds0+SsDkXoprbhan2x34U5NeRqi5sg75/8EvF2Om9auygbTN3Wjd1
CDp7xlNs5dnBD9LyuckT6WiIveEEVYu4TSC1yqsFQ9yGuyut3zISGFwtGglSKK2WfShdkYxmZ0bK
ZfTTHZkEdR+gCvxHbW29OGiGXY1OZKO5QuttuIO5J/s6zeeusoutJN+NPUGJjZiFCw+2sSWR5NTm
oq9LmXJp8FCz4jPKSJW1hQJZe1V/WYhnpCALtWILhKWqC+ooVS5V/AnmlkM01vukxxcNtvyU2Re8
fqdnS7MSxgw7ITl6vSFCBQ7sRs+VS/JNF07GvjyO0TGrDmSFhIcpd/qTJtnpFt/fjd1OJg+WwRnH
CaZjcbCiPmQ5w0m7VJr+MJaj6mhabO3vb/YbK8WNNav4zGAHWAOuh6bIfagOcWVeGqmrdkbcJPZY
VU9TE26J5920xNGi3AQNAtn7a0uq3CXy4MvmJdKEcKcZYbNTWzXdWTmt7vcHdWPmcLKhE6UVj9/+
HpR3j52o1E0aRIZ5EUoVwWqSUsjuDFvSAzcHNN96kA8BRFpaMYRaaYpBMC9prVTnDn8t5L5toy8N
3MSv90e0soWHCCEIptgM4G4WN58h+EVShIl1qWUxf409P1cOgmwOHGr6g7bEFFdt0fOmoxGAtPnc
HIJbdr1WIQ0wZmEYAl5xYlvwXlved0Pp0eg69m1qK/F0GcuD2nb0QZW2X3lH/mjfCajg+BsgzNVa
8imzsilblIUkSrj+FAnV1rDuEv91zOmJnurqTzz5Wzyvq/4HBgzzI8RwYGo0oGwLwLHRtHlKj1Dw
OoZfOJNnTXWFr8ioZjUsJ8l0UNSzFn8sgpfMHx25evZl8XHQncq0DvcXenWp8SFgkZl4vGHgkIuF
FqW0riOutddGjU5BmAAYr5qCNjMjs+NQ2TgoN6wRe/MfwQd1ymWVRPAkIaHxNnotu8kGcQTKqduJ
6HMm+38elspjMOebuYrhTL1eRW6vIm4rL3o1TeFxmvqTlU5vkRk7hr/Vhbt2kRQT6PiM0VHgB4Fk
89qWliaqScdc9BpGwWUovqXTUew+tMmxG940nBNRtyMJJnSw3hP5E+BrpIvtCqHE6LcuJBux/wot
x9Yi6GctZ6gcpPmLDZylrTTWYhe/jjgcqNtHmWJbVl/YRR88WGgT/zfMEn+yRQYzknKa7LQ4OPed
1j8ylYHja/VWU+Gtb9IlAJRzq8/Mn7bYZTQQoRM2qPGr1ycfUbpxY7Pdj2Jnyx/zSnGU/JhRYsRj
6UwxgDhyspMt13wdDc0cNSRFROoPc9/d4sjBsJoEDUT5r7n+SNj0EsWvZXwM1HNunGuZbShQmBfj
jSBsfZEC9p2zIvT6gWH8+1XvngZYQXyTSD5+xWezw5n2tPjTBltYkRuX1qy9ScodNBV39mJsXeCL
lQZ26zWUzMEpM5FQpzOF3f1DdWuno5nNzUidgRrxUmK0iAzV08w+efXkFKW9Q6WRyg2ac6YdFSGD
02H8H9LOc0VurWnbRyRQDn+ljpNsjWec/ghH5Zx19O8lw/PtabVoYX9g2BsMrl5LtSredZeTdEyf
54MtNeGuMu+75Cfwr10FSEYVHlMv3njnV31XtJ1JNrz8bKz5cYuT64FWaF4DKi8Jkg+WZ567vPqh
9Qcts36UReeMnmcLI8u/f7HDponHw+0rWbt4AsKZDHBuTy55iQShz/QuD1I3GwAmSsM4HjQfcrbb
UlbMJrPeM2yGRR+4pIV7jCI166W0Sd20SxylDM/j9DKl0Qch/afzgEOgWgAij2j60pZ19LG6QNW5
zixn89u58YcNJVp7ENS9GF2nscJZ5tj3zYMIpalX5DBM3Qoos1P3+g9vaOFuFLKtoZ61Fw8mjSEY
Lg9PsHSycQIgpi2LzB2PIqQIvX6Ix9Ogu1743MrvhfGlFP/+tTPCCaCB44EbWbJnGIo5pSl4XTfu
IK4O206wLUE5i/LrbYW4yrx45SK0ZeSmM9WhuQjVCyv3x1yNMldVXpozXNEiRSzrtWkfouq5ksuN
Y13VUBbiFvrnVZExJWOWuaKWM54/Kt2uLZpf4TiwU7SzqjvF9LeWea/o/Ny1xc6ALYAyauHG9K6W
PGlCZiT9mtrkoKmFo01uuAmXnN3zRbLF4cDX864IFuDDX7jvwvNSQU3qzPVDp4msg8Si3VfmUTIy
V5F08vaXU1f0H3H8gYYbPu1lsu9lZgT3dpq7UTL5D0qohnuvibv3cp0NO3Ey62Pvi8Ou8elbVYWs
HspKlh1D0KFN9uPhoFIwdXKN3Q+VoNQHePgVhlZVyxmiQj+XwyDOlLfBTu51zY6CKL8X01o6WV4P
s5DP8oJMb9pDhb06hNYw7otijM9VVEQPdRlqdgec+TWRJsPxuBQAaz1G3A+y55j11ccqZRVe19J4
Espm5wtycEc5tbiTKam+q6cKdmmjbTcKPmsfSKEBy4A6qFYoyy4tRiXjbfjL3B1VmjmKJ2UHYe7t
aAZlzSFNpENXGdWrlbRben9dLEY3VDBDcHrQImWa7lJ0MFlKnapkQC0j0KrkdJJ8NKdzH7qDdoyr
aFeKs7srDl3anm8rytqbY7YCj4ZckqLFqRvGUH0AC7lbhV/N7rmH6dO6ixOqQtzybVFr1uStqIXR
l7VWztk5mLteeVDi1+ydqAq24X02Z0LL7nuzxWm59rTfypufyBsXUAjmZJZNlLu9aTKq8rELC9eY
3c2G21x7apT66RXS5J3LKZdycnaJgiyxMreUQ/XcmSHVfpPlYn3S/PqHG4T1jfwJGkk2xV5K8ro0
T7KUG1S7h3zQHJOmqR4FsCf9oLT6CaRSvVV9u+6WopvEk4xkEPMxULY4nWB1BJ6dgIEMdlLBFvLA
NqtvofrSy62tJdHeT0+mFh/M3Mm9YNcTcEe2diIrtWPhzm8domw53DXWwygmd3rH4goNqIH58vdX
Q72C6J9PoVylfEY7maGnxbmbNaZTTPqhLuLdRNFfMPtD4ZV7sQw+YpU3vv2a0YArEp48Aid4yBdf
pC3yrKpkzKxWKRVGExYkKekfTR0InjLJ1Z4ZaRbKJWm/8ZjW3u1bwYt3O9AByIQ6x1oN2YdJb+1R
eijKYjeEn5P45+273ZK1eLhmmUqBEhW5awJKr7vUCbLfofVDT14i6/m2qDUbwXA0O5YVZnCZwLvU
8FihKa53Ve4GXmgX5bucOc34nWhGe9kKn/rkUaz+uryMgrMsl1b2jDglELgUOZMAFHobF+4kGTUU
PeUp09LUlpRSdRK2fN5bncZi1ngSjsEwDacmCPJDaWXQAygTTGx6+HPqrXZXl2pzMqUuOWVe0Z1k
/KwnBenu9gWtGTU4Rajf053GWS0uiO2mHvUxXIU3WB2jOWl6NhOmBf1c8O0hqP4acUrmw7Ofq/yQ
hVJUWWQ+U5KwktZLC1cx64PUf4jTL4l29jwoJt7R8G/zb53p7woTCPpGcfCK0OiP6HkUaUYrs4Xt
6nFl1siTKtxmKvZefE9+/6FRLEcNzX0ptx/a+CdEEPpwN1TPZdLa1vspuR+1xGG8j6i4vw/EoxCz
AqK/65IEmsw7P7JTYYvNYS055F+k3EodnWL6crghUIfassSB39n53TGoBlLVhEEDNgdMTlTJyV2A
tbYHeShPjaaNT3I0psdQaa0djRN5i3ZlVoFlpGnwepiAmKury7K+2pZSGwtF4aqFvy+lU81Odv+c
GXeZ4EzPijGyhOQp/nFbL6+7S7OeACyX6dUwp68sFVPrx2Yys8IVQ+kAHDln9tr/mQSFbfrar6oY
UqcczK9xdogzVgGb/mPf905fTPgs4bMPMY9a+qdC+F0rsW1uciKsGRZI01g/RY7GKPri5xVw6uvi
0BZuX/Rfia8sR6iZwlbNtDnLBRP+SmyC2+kEdS+0eX24fTt/7nz5TcD2U5KC+mVeUXNpZBqzzQQz
Kwu46SZI48ohpVIWmX77xSJKf+hL3Zvx+BMLYtDuU9eV0OVYnVKfmyiSC3s0/OJeVGv/U5G1NERR
qO5hkNWin7snkIumSvxl4zev6dEfGC3WBrz5sqWtR6JfFqqIHsnjXa6xl7307CgjUuv9ffpB0e8D
z5kq1YEmZcOtrkbEuFT2tIsijK1LtvAmHmIjsuTC1dPfhvcYmDPr8nNSfJkq06EDu7d0WzLrJ2sr
aLwO5tDembd0ZmLg2AubUyZ1mRkpahyaTgLFgxH8TDfx0VtCFi7HHBKLaig2VXb9Kbe7l9p79HvT
7qpiF0WnNHlVvhjaQ0yZECjMLi/IgTbc3uyzLxWSGAmgAkVrkPWULy4VstRKT23GvnAHNTkoaffS
iVsMNCuFEfIKyGepKLGwAu2/lAHRqNgNVVq60hg4MRj3hH24gNTPYfoQ+FAvGaNTih9zb+Nsa9dL
6WdGpykErEveqTRXTBZZZqVbaxYBctB6jqApJcNg/hZKcv2M+CisB3k9P/7yjNUgtFD9VaWbsXYo
bNTHgkWGBpO6go91L4tTEQn3sgfJoJW933igs5osvyENupnMmMSDNZGXsktvGsuBaQzXAofHPCte
0hADHVBTZFtMLA3lmO9qHcLBqK6TfTaElWOOfX3O6wo6R9bObQSl19EwH3x+rdTAadcvq6QexkEb
e7F0lUz+AOzuWe8y7t/4kWsji4mzkzFsGYr5PS7vgMyV3TAAj+aNdZd3oMkdE9J9XrpdHe2NAEJl
vTiPvUutVC5Htmb6NtV2J4YCMRtZXuNNG2deUzaQzXMtbh5SWXa2lBaAOC0GlE1vCYsS3Q4SHUfL
2o6ts17HfgwvvxG1+N5Rk+ZTLEHC3eXT12GI8Ky//T757RfS3WRUTqX0D6FuOaI62kOc3ted6viB
gbsXj6N2GootSMna2ekGsFuTcB0i0oVTbePSKmMjKV0G9m0xEVnkCWFCtnHDa8eGRG8u0QF7uuLl
idUEumUKFa7udce6kO1atH4VanFiIHi/8aRmk7RQJwoxDK7MH5SVq4tKjFqKSji0VuWanrAvxcIR
O9NNmsoeUkowUye85LkAs2YZP+rB4bbwFZMMqJWVtZSRAW0uK4SUlnMD2q4KEM1Lrv8YjQ2HvnKP
JPJMbrBgmAGyZcu5kMVsEKe2chncFGQa4NOjnDz6W/iOFaUAqQNO509BBL24fJFVPSrt1E6Vm4BO
F5P9CAcqSwxu39XqWQilqKnS57sCDohh1+hqy1mitDsYieCIyu9S/mYG/3Jnb+Qsnpzpi2GZ9MiZ
mrPpwYbhV7YVHYv4H8wIXAj/HWiheLVohEkBgNCd1MopA1jw6ez2W1Mz69cGsAg+Z+zlMgxNwizu
S5b8uDCzO4pS2UDuCLYZN4V/8vYXWmnG4gLoxP5P1uLqhKyN+ihHlpnQkoZiQeko6qasugVhYVtQ
UUJPmB0J4oLXrjOPt8Vfx/v0KGfnCMyfvH45eJINaujldVJzn7p4UEohOQpyBxcojfmklwpotWRx
XleYPuqAaDbsyNobgNScVcNQF84N2cs3AMYkl3JGBdyxegYJf0i6yJ7GfEPKSuI5j0ABI/nD8w/H
5aUYQcrqVtaL2i1DiaGhsjvkinxg28K9JrcHyxceivQEu8XZ0ttdNCkHTRNOt+95BWIy/wa6kn9Y
44GlXv4G2YCJRDKr2oW19EthPmqgbtmwuR+txGbNTUvKXWQCyxxkWzbqzC6l8kGYlFNQ+YdOe5GC
rXR89e4J3uHywYjiMi5/kBlEspAAqnGFpmACqI3tUXdTOd9S8LW3NCcJ/5Mz//2b8rKSiEJE9Fe7
jWer2YtlTnYjf842LcNKUPUnGfmfnIVl8HM2FENNxHmE6TjqpW2OT0r1zfSfJZFp/w2dml/lwgEi
jZ47axSY11qWezuxUIOWWUKX4BwGfnnvB2f4POxaUvejtiFs/Qr/E7a4wjDNtVTzEcZSeMv64puv
tN4Uim+3dXTNFtBxoz1LFEGNd2GJhjLHKQ5j45bE/2L2o9M+d+Cd+uEoxi+yfx/nn28LvH6YM9yK
9AbAwNzzsxaPIlS6SdZ8IScqLZ2wz3a1VtoliGWQqZZ4ih+itjxqcWhrwAX+droPfsS5qz6PyTD1
TkXmUjHN0ffDOKfUkVivBCxR1dh1J//tncJjC5Mt8ymES4x6LLy834yaOOk6eXL7PJz9c6sfDO8o
CfdK0rFceAMtd/WmF9IWhi6JhTYeRa0AbORKXuv0amiX8ha+8hofOIuZxxQBG/P1lpgmI7O8yLPM
wmU5/TwnoJdOYpR3gy8KNjmG+r5XItDHJFKn1MzyoyzIwt5MWuVQjc09frS0qSz0u2BuGW6o1FU1
Zv5tYGLmtHaGWy2+altqftXWrJNNCoadYPVUo8Zhw4QT5+ajmHd2RXWmiQKb51Qa0oaZvzILC+lz
7PrG2I1JJElKhPQ6JJkqsoOC8Uk0u6/FR8XfOOtVILwQtrDgQtNPSTMZhasJHhRg+uQ5oVFste2u
7CpSQIdQ2cYwkKwujmQSHZidx5HM9DgVp0g7dQIDQeeUHoqx8VpWZQGgmHkSJfh9FrLEKdLzIBIo
Zxkje8VKZ/Aeze6hFsVTmUcvIH63kqbrCtp8PDKzuVc4dzUWtlUpxqi1hrh0NebEmaz8aVQfyl7a
FzELlnaVIe3rsW/mHsae6Wx3Q1uv8qhZOnsI8CLwC14h8bIRGpm04hMGKqTn+W8g0btcbV4CLXeH
SHjsDJb59v6zPm2RqF35lD+S54EBhu9mLpVLTZ3yPJW02C/dphSPDew0wreqto6wD51vn3HNJoEU
kFjBAYfc1XqMKKigu6hI/MWExYF+aSpOYFb0funO/PWD4DmBlaccObOZL41t146dauZS6SZTMjmD
UerENM3m+rRrE0O57A/7FHkVTZ+FyghJouOPjNINXuo2svPBtPvkCCHtGCiO7h2G8mCmT4nw8fZF
/kmqL2IO+CkYASZfnLkbmK64/GRDw1pbqQ7JSioZ4EFABKkNhFOhWAhH2AZkum965CRx3O963DtD
ZawzsExmnsUueQUtCDeWXxXPihoM+yoTXyZIOk8jG7CcXuzTQyqUh9ITiWJU8TlX/eAxHg0F3o2k
h6pA7Q5hZUq2YAjVxoe7ijz+nIwHSPdKZ0X9Ig6YprIzlSQgpVeqfVQFe7DphxxC1vfUo1rWxtly
220EVdfWk9sk7dCh9KQjtQzINTDPsZkW5N+TBdJVZCC2mcRyo8v0Z5nW8qPBMgt0n843wb9y+dGE
rMrhvMgrV9bu/SD5NIy1AzhzptKlzHBsiminCxZMO/1OZFWd709PwcScDlsfzPCHoqd8RaZLcqeg
Lhgn74qeYVj6dUX5+bZ6XRsEBSQuE1YwVBPVXreU04IOZlq5afxhGu79V4+BF2lj3vPaPyIE306d
25w5xxYfmr7pMFkmtRvZe18200MUdk4bqHfUJndWsDHce215EMbABIBUTdJ1dREKZJ4F8UBcUcgx
REeOyxOz6gQpW3zUq2LovzABSPX+qoweNDwduRYrt4EBYzflZkjFXhFPjPduUU+uXh/JGk1LoFcM
A18qU6XAITKoUuXW8l1oiTC2nNhrbif+J7/ZuLy1J0lvgMF1kJqU7BdGLgzL0o8ganHbUPiZzrzP
gR2wyL6igy1RUxWLT2K5hS1bOx9zfQQZgHcpC8xX/SZ88nq9KdJJ4HyCJ3zQrPJbIDW7oipT20j7
jLFnxXx/W+1Xz/lG5MIP5lPug2Om/GK0R8+DSbALbSiNckchxEmNY9z+vC1w9YxQXVOOwBwAwr88
Y2WUfhbNhYAyPqv7BAPXSMCkj366OcdzHV0Q2UjzflR4U1CYhbrAkS7R5CElHoevIZGwE6kHOdZ3
knYOTO1Qis9WtcV1v2ZWwRaRVhEzwvexeOFmIDeKlJe1S3eXpn6zk7Y44Na+GNONDPbOJU3xT0T3
RklY65lnqjTUxEzPUfZ1qE8JyGEr2DNxuA/8zFGDrWz/Oi7lImFo+TNOfM0HV/tJa3ieWrtiPdoe
TOhdCSFGnH2rlEdJvi/IWG8ryZbARSBsCnGkjpVSu6Gv3Rmfo7w9Ss8JlJpwEXwk99nwv6vi6EnR
NwHCDJT5UicTPzeEtpBqyvnadPDN2CS8MOMjW3bTk9UPzT5vaCh47KDZMDNrxpNQZq4A0GgFOXMp
2ayUCA4onYPW7Rw5BfXBN6J0l/tNsrt9p2sOjgVqzJNBNs+/udBMRZqkWLSixtUTzw4jba8Gz77/
qsILc1vQ2hN4I2gJdO+CchgrL2zcZMzLfdPLmW34WOvbUlaPg88BQ8JoHHDpy5vTm06zGq9t3Eos
HVkIdkr3GkqfGusfjgNDmGXM65ZnkvdFUSEsrCpujKBjo3o07cW4zZ4Mz4//thnNqNY8lKOxkmqG
CS78TZd4feB3sDhj41/BNLhTwJ4nLTjevrUVfaPaM4+IMErP3ObiMGmSWZVSGI3bhZlNP9Lm1hRp
i9pjxcYDzmPwix0maMIyj+1E1RutMG3dQGdbptBmkVP09e8OUNUhZUTnoej1euMNr56MigzBDH05
KLIu9SGOUlkqhQCZ4fcmeKekT0L48fblragcCRZNMf71mSh6IQLavXowAda4tUhHIuk1eScUoMZa
VtzsaqAvf/+QFMqC8wQ59A1X1MnAIaxRDrTWzWqrPIyNPsFbAWHd7VOtfSzeEDyR0CvR8Fs4ZM2b
DE+P+5YCB7QrXvWQT5qjPEtlcTCT7Pm2sJV6wzxCgfn5gwK7Wj1VF50Y+KHWuxarap+CJtV2llDJ
LrNK2kkg8XKC0oJDrRTkQyKG8l0n692hiuFGuf1L1o4Nm9rMTjsPW/ypzb5xo6Ua0X80ot6VGj07
qgLY2EoadnqTvch6/G5EvTc0dMVxM9ZKF5IRcJKApQEWKAMMXa937tCIxU5hcfa+0y3BgT8j2w2x
Et61hcJYSVu3d1Ln/z0GggzsjfylXbbqoq4tVehcfQrxpADxdpUUhgeriBu6e0X+1DaZuCO0EZ5w
d8V96luk9iKIbtEQttaGrvhc4BgEE2AiZ2a0xWOyyibM0zTt3QxHa1TmV6N+bFLdmZrfUzmdAk/c
Woi6ev9vJM4a8eaLM6ZksU8SiUnA5oruS/kae9VpHjKAasl4GINPtzVsxVxQMWQ2kfIS3b0l6DsH
Cpx5ej64E8SHmdtbg+2NFCm2NnquWD4VkD+uiWiaavT892/OpRidpsFmPbgRRLJtCeVEPN1l0ufb
p1mRQvuO5dJAVykyXdG8AFiqErkfXXarPLDZdtj5arIXmnqLk2ElfMDbgmsAEzavRJwV581xxL7x
J/h6JjfqdOEOdu56VxZyuRF4XUuZO84sx8UCKPx3cWml3o8l7HidK4Q5gLPKVrdwONcXhgSaZORy
YMavFLwMfMH3PdStHsu9VYKHNozIYR/ehllZMamzIGIgWsnEdksDHhOWdtLQ9K44PgpK8FDmUGVN
0fPcQZLtYvqSBb+8/gf7mTf809oJZwS+TnmTu7zeW9QFEvNgg1uNJWsaG6bvcqcxf99WvJUvBRaX
0jvUAJBQLp9R3QkspWQ/piv674oistvp+20B15aIrwR0nH8dznloby4VTuq6qNIzX3QrI+/3RSSq
ZPv68B7E0i5L5zVCrNTYD72WbjjDNcHwGYFGm+d14QW5FGzUmpTEUyiC9jXtajzoA2tFBGcQnbCj
f5tsEYiufC96fnwpBrmoyS0bnKHpxb3aBZNbDq0t9ic97uxhPN6+zWu/StkEiBtYCtJgtOPyUDHF
FJ5rOrn5eErr74Gishf43VwW1vINUdcGlsl4EnuqaUClr9jrxiIbesWqJsDa5mFIuuep13c9a3cM
YTrfPtWKEqqslKJQygXC57kwF1QuKzMUO9Ht0sRyjFYMdlVVFhtPeeUDUT9jvg9qA/JtfaEQnpHA
/W4NouunvZMl7uSXjrFF3HLtBmewLfSI6Dzcg8syehxWQuMJiuiW6X6c2D3NjnY/YUnmUVGgvEu9
vSx+u317Kx8KrBfsu/DSUBJZ0gyCb/XiWBNEtx009ivUKeSLUT/ZsV6em9gSNz7WigrOqFL6OnSd
sYzLa5RKVS31UnLTp0rLnNIwDp50bwIvGbKtEfU1WbBIyNrcwMcOLhQjb2WrqD1dcqkZh+Gwq4fQ
CePgXSHf9x9u3+I14QGT6kzpzpzO7J/FF18+LWWU2qhKatktBPXoDY+B4EP5VNk6rGaF+H2sbYiA
YTaQDmqWPyadtxeDbD/1xbkNpKfC7w6iZ326/aNWbNjFb5Ivf1OrMduWD4XsxkW4n8Ld4B0E/a5R
j6n52qrNxgO5xlFzBXPMjoGhVkMN+FLcEJgTrbtYdAX9lPip7SkvYZXsoOMx0qdYeKWRx3TT4fYZ
V74x7oEtIfMOtGtkqZGqnTHVkeTOEnONsQqpgUd/cnx5tJVoA8SwYmoupC0MaJhXat8YmeQ26RjY
vdENDLV5yvHvzzSvkMQQkBVc5bIp1aggLjvJrVkzDB257D0ySjc0u7Te0JCVxz/nPMDOqIkSoCxe
o6zFhej5quSGlbHXoi6GdDnq2AECzC9Ltoq+K/o4T2RgbVjMq+CKLhWk1Pqs10ZPcq2+3nm6/8Sg
eQR+rPsqCSzj6d3b17gC4SG0Y3wBZiqGJK4mdvrKiJMsoTMuU1Eru5cp/61kjZNJ41nT9kMuHEwP
Zs/4wYqth84bNj7jNesd9m3uU7BaaQ5mlx2lyGgS3fRL3l/6c4z8TyNsXzDAn4VGvysMxR6BnsSV
ciRyOkSS+K0eRsfXu3OZuzBcvYaH4KF4ZiD09rVcj3nNP4tZIEIbVhQQA19+hjZhx0VpkNfnTbVT
EmSq7yvTlfpDYn6JomAfUGylpRL/ai3bBw5egc1NXjvoP2vxF2y0DxHjLJ619cPWDMhMnUg5myoO
zCKzd3yTXSQZLPjAhLgv8oqRtRiRP+6isLANo937rWmPKswEyXisN5fUrDxstswzNkTMZ1JqWYiW
yj5RG7OX3bZllVwndCVwZGFrkcnac2PIBDYTWAoMKDkuD9j3mpQBipFdtfw49NFOqyfSfOXgZVs0
P/M3vGztYgxxeyC4GSwRl4XROgqVgOXbsptNyi5O/R2IBjgqfDuENaIw97dVal0aUbIpEzKry8ZK
6g8KBAR8uDQyjUOphdbeZxruMMBBZw9UE34LffDXNNmoMdypNAXgweT/F6lBqOtxYBijTGP+o5YZ
O9Cq+1Z47Jv2qGdbFZEVXBnSyBaJyeZ8ZwmsUKugbdgFK7uSMO1zFja1MB/ovrKfRJjB9dbx9OKk
h09++M0qoru2/1lIp15hdn7sNx7wmhZRs2Cal54ISf9Ciwa9l8pJnmTXHM9W/anvXiLjw7hF1b0q
hU85M2VivpaDQFI3WsbQwCgqRsl7qRselSrNj5rZfPcsfQvwcA1B5gPO0xpwRdEyuBpDGfUozWMs
lpvWFKWroxUfQM0etDq+G8T6gx8+Z92Pwto3rWpPlriXk2aXpAb/b+yMcosPeeXsvFB1ziZEsvYl
+dyU9UMWZYnq5unRGnqoLVJbG14gYLn9bq4B9mCB3gpahEy+pylZMsQIUu+FHiyFH+/GliWp1vCg
ZPGH0XyGdqCSzpnMRo4p+ZjWwl+usfkDR6K8rOKXcVHLqC0yuqkAvKa6U+b5+7DJu5MXVaKTq6C7
bx93xcgyEPqfqPna39h3FnSGYhkNqpvm4oMwJC8x9F+3Rax9OdIwIv4ZFKgvK5chbMNFGqqqK2aN
9lzLdF/TPhfOA9tPD+p2gX5NHp+QIg9ZITNzC1+asTRG64nX3G7M9pXW7HTjtdDUnd9s9KDW7u6t
oEXkKbViHGEPuLsSVoUstHtzI1xaOwpPHTwcFg7g+OIo4kzpmtJ0x2Uk+1yunVlKCKG7teUGZ61e
OCcq9P9JWpzFbKukG+Rac+kIlSwQNQDlboB51gzKhYyFkWRvR2GIKacpwZONhRPUZ0uI7yWvPozi
uZAB3k7Fk5Xs2uG9pXV3bfWuaF978VAx7XBbJ1ePi5Niuh4qamsZBo5aPZIzctwkgZwnY9nXqxxt
lEzXYl1qzER1NJH/jKdfvi1LL0tmjQ3N9dImSexYqokzC42qo1F1u9xT/AdZ6p47NTUSEM7hWfEY
eshbo3gw1WALWr6qSzhmzAnUmnSAL38NbEjeWBIRu7ms2sZ07wXvEy9y/k2T3shZZN1hC1BL7CzN
reLCTqOvKixcnXC+/f3Wnh5dxf93mEXakrd+5gcVQjhIrf7ozS2g79ptcVOsnYIclIL34rY8C9SI
aFW6G1g/KmkC8PdlUlqyvd+3D7Iix2KiBrOowZQGV/vlV/EgZulCNUNOAE1KzcqEPcufqn0eh+Uj
Yylb51orilBlBKNFxIRVWU5xG0XdVJEY6m4vfpFrGPyNJ6O/z+rsKQl8R4f9MB7196F+jHQ71YyT
2Zy7VzWG+GOfbbF6rh4eTPHs1dm8tyQWbdV8ijL4hVyPrCfNn4XK2xnVkzX+PfQdjtc3ghZ2tK1a
swCzgLrovk03D/7Wv3fZKArFDsIyZlSWeVJMT1qcvPk7yoNdRJSja1fznm8ry4rVQknIEannAIFZ
4t0gq2xMr2h16BuO9ITtMHiGRnbDNK71R+g4E1eL9BB08tJLleyKJtBGsne3TKLxode8VwESm11X
9optJJkInbEVQIWqasVZ6kzzGE8xvK8AgOLD35+XMgjYCImIF4r4y1+igJQc8y4xXMl6NTT2aeqH
8l+6MoA7GOuBswFy2SWQdQz7oS+NxqCIfIbERJHvvfr9P5zjjYiFtdIyM+kqLzf4bgy1DXYdmPDO
b1iSNeV4e45F3Sjs+8ST8sJwI5HuHHuKuvAu9Xa3T7L2Yt8KWZgrS/B00Wxbw4VCZeq1D6k/PhVh
+KsTN2KrLUELJVRav4ilnK9iKZTZAulbW3xuE4YcpA3E9Zag+e/fBMCBFAxMTZScqPoSB+Zu6l79
1u3arTbtdaGNat7cbWQWgG0HSzCM0TaenowWhTZQkHsskuzo8ajsq3yynBAsexD6wSkwm60K37Ve
zDP+8AfB+kIwumS3m5Qmadkuobgs3XOC6J1Bk5N9hrf1Yu10KuSpoOWQBMry8haVaFAMT60U1+y/
GYCxemrr4UPsnZt+3+VbWLb53V8GqyQ/+C4mkGk/IvVSmlhXZWfIg+LSDWSELAr3cpvUezU0dgVE
2FPTbdSYr5UEgXgQ/szZ4bKnag1DRQNGUtx+2EetWwGzz5I739patHkd1sxyaI/QAqcapS6el+JD
GpnT6XIr0DYOKaBpK760BZteP81/UhZvqwh7DSC9rMDm0dlafZzL84MPj8y48bbWVI++Jl1oyKvm
kerL75TUaRlFEAO5qiA6ad7aYa7Znv7/KWXxgoWA/DZnlttFKew2ew7Kj6bx9bZ+r1/ZfydZeCJ/
KEstbZBBv+XQx0+VwjIDqbJLfSNpWNMANkfOL5XOKWDAyyubxinUGoWHxMZo9T5Kw+7dzNSx0Rda
e66EnAyYkybP+LxLKbnV9ok8NarbWh9M/53GoOOzBZ1JIXcffEEp7VAeho2Qfe0KYTKbcw9sESNJ
lzJNb6iTqBC4QvmxCL+oxTlg5be2cX9rpuGtlIUXVMqijTp4q10IJPdm9Qt6qymFfLUbd2zTPNzW
ijVhcPXPGSREOVcVaqFrmol1c6or99FHbdhPFtvTHiQ9ODW0Ef5e1lyAp0lLA4Ptw5fXpyRl2GKD
VKbIwu6rnqe2r/xMm24fFRunWlFBVA+cAHGmCFn84gpl1R9Vc4h01/em6twnrA2Jkrj6+/PMVo6B
EVBLmLqFlIrRsKr1Y8KurAXk1WluJ1VOrkMAKXjRdy30P9++wBX9A/gMQcvcDabaP//9G0evTWqs
g3o13ILXB1NLqjlGqd0ntNodbRRP/yANENsfelfqeAvT18Q9LKI10sZGgz6p8+mH7lhiMLTOIE/m
dx1IxNZ+jpVXPVNJskgJwiQ2fy1y1rYNlVGd8FJCyfSw4kypLWTnKDOfci96V/lbfd75DAs3LGNF
gPgyosVc6EJeyW52K601xfWkfqfn39JgcKbh74HK4CDeSFmEFpE4xFoE9sOV1Kk9pFL+Te8T+k9e
ubUwbFVD3khaWKhMaaayzLEd8nRSOsnOWp/59A6KkQ2PtZKEcyY+FVQC2Hh6QZe6WCp9kLeRr0Kr
OxzVyRXG8H3pd/cZtZKkebIURx5zu4yzU2V2cG++U1jV6DvsqprSxNHKUtlI+mbrcfUpGVdhog/2
U8LFyx+UyWkleoWngL18bCzv95jITvgU6MfJc4uaenfc+//wQoAHzM0iRkiu0FXQRzBblBaU4BTZ
NsTs0MUf0vFXAJnJ7ae4oqZQT6ns1ybUoNiyUFNW0BpiI1DKGYUnU3DpGHT6Rva/ojkXIpY6Oo1F
VCsN2f80hUcz088U/rqdFzHLj7XJN060YqFn5OqM1YFgnGLO5dfyux42FtPD7+Shf29RXreVzNvi
wVm7NwyXDOmUxfWZCyU12fkSNl2suX4TEc1HNJ2hh9jk1F9xovQfiKpBH9AcXaJ0ap0gfuwyKs/q
PmJ+Psng8xBymnmv4lAdb+vCip4jjPgaEiUin6UXTQHKJmpCCdqzuiNDQ07f7Zrqeza+1klwEFm9
Hn/8B4kzDgYXBzx3Ca4qrN7v1ByJoy+/KkEQ37Wp8lpXjeEwHYEPSsLg3I2CwCgoHLK3ha/pJawl
VN25YIpSi2ddErx4otDwxlj4mspfhzawE692/o+07+qRFVa6/UVI5PAKnSc2s/ML2hEbmxwM/Ppv
ea50TrcbNZpzX/YeaaQpbJfLFVatYsH5vqDFQ0TPj2+gnwSYPOW5c9H05dozMnlax7ed/rezfnpN
3PViJ8TKhi5AElzcY2TuoTJAZqpUBJ3vZdxgSLX5w7TLRP05dVuMUvtbFnmE3FXUauO+TZNX1NtX
7t3tXFRMQUJ1F3VejCdHlVfu94UP0WHOI3rgQXzkgnuSYi6Jq+vb3OHVozcYwW8DgMoDtaj7GrDh
NORz9aS1PfsxYdbZjhj+3IcJ3Mk0apm5BixbOurLT5MndPFpPbCdaRnM4GRyC8z3xpxJUySR0wUv
vkH/3T/tRVm4qibqw4CUqvYnI8IQo88xi6Uuf0/dDzPtwRSQ/8iT1WqstJzKwyRzFpIGFCT00K3r
ZWVJXf8/y1pOmGowbzRjkxTeoevABWmEpKhD0Ar/7cZ8Zxo/769yyf7B+ulAu7sA8N+Q5fpzOwFz
45398jkloAE3T6tx5ZIlB6EQIHooVSIFrthY7vAOGVVkBpP8oQQYsV/ry168LaAy9XFQEier9pZN
RpH744C5ObqW7oE1PvIAM0t8LWIgf6/TqBn1I21ElIHt8v7+yW9Xjw6xJXxuUKPh6BSNDPigsQFE
ameXgLxgiAznUTOQ0NDAj4dRxoH18SQNRs38V56yl0h/IqKVN6BMtujv2BitF3b2CVQQK1Z1STEk
HgLFIShlYCmvvdHNlsjmAK994/kveWuIwyjG3+DwWXmt1gQp5ru3msk3KgiqKifUgxKttknImrUM
4ZISgsTbR9wACw7Ten3HNDDG1MgSeufOS8O8yyLR8N19XViyGBgIBOw5QmVJOnotYpot9LjOKe6S
BuykaCNAZXITvBWFtmKjFyRB3VC9wPwMHI765E3VSDS4e+7Z078IOEZz85AY4VysjQJaOJsrOcqK
AtFjJo88Gx2jzs3xoPmY0m0f7m/bwrN6JUSe3IVRT7px7vMM28abo+fHPnioei/feOZ58vrovqzF
jcP77cueTdlhcS1rngimIGTJu6EAq5BVgEmdzE1kNABKN6a3xmq8oHWAMhnobkT9U7J7XMsLOsNP
fBMRct39Lg0XENC3+wtaPKELAYr9ydJ51hPU1jFW7zvjz61F8Eh9PKmFRaC+j7wCXgi1JYWB+7qt
psI7O93RcP5V8yPmKrQsWLE4C27rlRhFD+zBMrSmx1K4S5Ot05RsH+RI3halQaO2nX72Ze8ca7cM
3givVuzqQkEQMBr0HiJhiFUiAX59UlbQk2QuRv/sZG1kDtOhGEJ7/ozQIPSt5kDIm5n/7B0AGdZm
Gy1AKK5Fy425uABmrdUz9SDagkzD6k5NM+8NwjZoDRO/C5tHaTJuU8s+FAHG9CR8JZ24vHaM+0Jl
EBw06Eu8/gDBMt2sB+YDXV7u+jE9TZycEK1uO5RG7eTBdMlDJtusMr+MS/btvgov3RE8MvB9kDNF
kKy8NDW3GSYiTv7ZHDAumHOTRVTX15wseX7KQ42aTYBWSKgwQkrlfNEhwMu8BtxYMh2Mzfes5DsB
sowMPE90J/p/9xe15EUjAwwyRfhW6BFQW56czGXamOiANwMDO74xf1OWGCF4AO79AHbVTec2m9n/
pA3j56oOG4xDG4K1DPiSZQWuA9AfBGXg41SeVuZgHGw6IcmpCXcrguGQwpPv023lusd0rXd6ybQC
S4kADBIllvpaiby+dlkrUFHnYyV2foGKDm8t55iblbsz/fx/eZsQ7wHigXQ7MpCKaZ0mLdUw/hex
QACsg+5UVoisKAbPZebH6yKwBwDyIwMI/Ku6jf7AMQ92wMqmoTt0rQcsuCiNsE4fCXUP9/VmASQP
9bwQptxFpwOwqYWreR4N6mShmLh7qJzSZyGAI+Vm1ucBTCt2u7FSWm6NMd86ZlaGVoc5tUmph8UM
+KqwQLEgEs949duq3o68tk5w84uDNmUZJvq1K17w0hWWW4MilA72MDWKICh56U3uAk1RTp91yzxi
t1YM9LIIeDwBUF3wSJV0ECN1MSFIc8+Uu38ro/4x6dMaq8fSfZF1ZMCsJVOmr7xAZsrasesc7L0j
IgAN9kABPIx+EqVGs+9M8uHyP0iGURiAN48SBIiyrm8MqLByWoIE5jznwnhyLI5yxxSIvW2S6Rcf
x+F8X7eWbijiMCDlkb1Av7b0JS7emaCfWncI4DUSyw2dad7Rtgzb8qkNit19SUuHhfsCEVgYfC3F
8OQaqJ6AfoV/Onh0B5zNELluvcZ7vrgeeNuWBItjDonycFStM5VuJX2fQuyZWR67wYzmCnEYD1Zc
oMUFXYhSFuQ7lBqji0IOCEaHDQWRTejn7hpFypIzBy8RHMoO0HIoH14fkCkL1imhwIMkYBbS3K4N
iTcPOz9I1mKVNVGK3wgczYC6lPTsS3cvctcPe4pxMnycVxzUpdgcfftohkQVAO2JgXKpkqobmWtn
iIqK12z4p3nAKvM9H3fUYyGGtW4D+pp+HMKDq4UMKCqW8FsBJrveyckI6izIINSpylPeyz6j8tUm
9oPjtvH/oOt45iW9rhyHo3hvpE7ENHBga3SbP1sE1Ru9XHkUluwSwlYMCAFWDc2eysXlwmf17I/e
mdntyXH/Uuur2de7AN0gWf7r/nKWLtWlLEUHO566TZBD1lB3RxE0uyxJv1REf8T8u/9BlGTWCjAE
ESUSFQiCZl2jMnJYCbPPHyk9mSla08Y60oAI+fCikAqXLSVw/6T/d60OKaZ5gvAeHnZVzUWECOKb
gc5UvwNduB/Ua0HmwnHB60ImCikpOQZKUT7Aaq3JakhwHlu6L+YArzY4YKNJK6OR9X9zK+ErCrJg
njDRWZJRSTptW324CmCI6n4sg7Pj8r81zWmUj1oQ3d/EBZOBlka8jRjTIwc6K5uYG3gcfdoHZwMI
9lDPzDRsXfqpsp39fUFL+4dEjeR/kXUz9fVIAlLPxGoCOVe5LU5Bo+1cCOMlhgxbX+/LWlxUgIQ3
hAGIogLG4VlWU9BMwTntY8BqCuOJ9Suey8KNknHAf0QozxTLCEVr/4B9C+wI6d8dZhWDTKLYULFG
kbe0c/DppRuOvN1NudEcaV6LGqsZvF9DZp3Kzw1vwrn6iTLD/3ClEKuh0GQgOY62wusrJTDdGySs
enD26GPTPpj14/jV1f/cP53F9WASB/yIADgKlV9mcITjp+YcAM6AMZou3+rGNza/ootnqNuVO7SQ
fgDP2n9lKeqNgEZrfTRMnIX40dIvhv05DzaixbiR9MW0GciYVvRiSfVAGQYHEIC7W7KpctCNyUmc
4Oza51Z8GspXUa/1xi/pHtwwaLYcZoLw9/qUZhfUujl45M6DKSLwDTklJova/0zz5/2DWloLWqsB
+YSVBb2sog0F5W1ntEZwTkjHNoBeVaDR1POnwiz29yUtrggt6nArQdACpbheUdohNTzbCfTO+qLb
RljSOA/g0a4czkIPNVDhqIgg52UCQvbeQXfhLOd5h2m8up6Ao9jJdlh6e/SNro0aG8R1XU2KR4Nn
X0Go12yRbZgj4QntVJRese9zQ3vJJmPY2DOZ9zmx9K01MMAMLJDxmJjxGXaO4W7v78uSn/Ve/pRz
viSfo3m9MbqGP2w4SXImjvknSAwvlJyRDWI9FE5Dygw4Wwl4NljY2GuRjHzRlOTKlWwlkqltbxo7
tHSc0RXzlDTpa6E9FskbH4a9g4T+FHy/v9gldQPIQYKckDi6UTd/5mxigI+dqfgJRqdQ63751Vo0
uKRp4CqUYGa4kTCp1xvqCe5btMuScz55XBL8s73BrO8dZvWGyL1XKwZ1wdahP0QyV4JdGMxd8vcX
CmcIEDp0BFfVcWKT/qt7zEGlsUvAN5St6MqCqcOrKouaDoo7ANxdiwqqGcizimtnNL1v7DLbk3yK
jOFxGtA0kkU2w2zOcu3BWDgzuK5YIop0YNhXa3R1o4G8f7K1cybM/QBwcVKYu4CtLO3WEwJ+FZlE
NINjM2+IoSo7MQIUp5OzW4goscsNWWsZvl3HtQRF11OjdsaxglqYQYsJN3ZoBUNo2h/OOUkpqCaB
iR0pNVs5okSXsBRRJBggh27ubyAC3WjdUz68fvQiXYlRc6+90PPEoiV0vNCaBxrY88lIikNZoL35
vqRb9UZqGXUXxIGAloPf71rnctrisRvMQILn88SPdH3nASSQtVnIrJWnfCGhDY8EXdtgH0eqyFbR
UI01drlRVdCCbpf3L/o0RI79OIk80vjOZa/c/JQKbceDciURtvBsSMmSyfKd6kLtgIArWbWVg3Mr
219G9rmxwsKbwyrfVe7etOKZ7NoaQA7qvySvRbPTta3moen6RSfsm534n5p8rY/g9rLji7AZwKug
Komu6+uNJ8ngWBS5Q8DtfxTDGFI3GsoTnojxs9mTKF0554ULiCqOZKGWVBq47dfikLRoOnhzyTnl
MCXNABJesHaszU5duITSJUQQgo4jMP4o/obQ9HQWosU2YyJywrZwPzAY+ct9lV3YOQCEYZHhRzgS
IXG9lNKjTGgazORcj7ugjfjwhQA/hfemmjbT9Dv3/twXuPCGY+gS8maAUUmWKtWpNixhd0XXaGev
bMdmW2uGnAYLEDPGWs/d+MsdmswMgcTNP2lIePdRDWAVRjS1XfDxyqVUYEApZEofU42UxTvtUGPq
tKOdjdxBNa6uf46Ypx6tLFj+lWvHAVKkqUZWGyBptaMQmZMxmEoLC/Z5aJr50faKDRpWQ2vyo6Db
8WLbdk++xV4AJt31GjDuYuXFWFIlkJ8BXAtsPBgTFVWqmok5SeBpZ6361vqv1lSAHnF/f523rgTC
S3SIuCiNgMb5puwsekPMRp7GWQr+cHfDqqdgzqKefb8vZ8HIXslRXg06123quAxyshn5w5PkVHDc
sMCgvGFtTUv7drEmNbTwMLO27VyexiQD3mWqT7VsRqjWTPmShniSBRu5Q6TXVFBFPaLZAdO603gu
v3Nry+1NZvgHTLV7dewjqfgma14dXofjGaQLx36s14AjS2cH5lE4m8h5oIKv6IfQHLNMZjuNZfiu
WWBWs549TvarXTGLtx/juQDEAlwaspTQppidxm70jsSF62Ic7t9ay7aFFJhgfKz+WBoYh0Tjimft
iuu5ZOguBSuebpAXvkdoQ+LudaKnlv4dm4euwvS59CfoCRKdrhScl7ZUtshgrA0iX1ONrcouh8Hy
WhIHvRG203lmSYgxr9MaivI2LEGd90KO8hbJAoHXz9hQ1lQ75jt4d78K1DsmG8nnJx9ziu5fvwXI
O5hMMHTekuYbNDnK/asxnWRsC0Fikx2c6WvVPhD3t/DLsPEeASaAz1OmT2YrG7iM+cdYvLUaiLmG
Pa1XDM7S5fzPh+AHJe73KNGBVjVJ3AwPPP3Rml/IuHKIyyIwMQsxMiynOneFB9k4E9MicQW97BIz
0lkZdsPHU7fYUhCZYbIe4KjoPLt+hOvcQJG39UhMKdtU018D7HB2ayACW+M8X9LKS0nKRcdIqIaJ
zidw0nw4E/YDM17RAm62a5SrS2p5KUhxhcfetLLABbVQRzZG+WOs6i9Gfsjizut+Mv/TfZ2UOn75
wno4INkVACpohF3IcF3vX4Y2O/hPJDkLZp5y3u2QWt3eF6GaD1WEunF5VbYVkInnGdPSQTz9WFjz
F10rT+jtjDAm5NWqk21Xr02pWVuZso0T9VJ3YhCL1Ne/gLAo0Nsv91em6rgshAAshhQPEDporFKu
Ead5Yg4d3m2rB4o+BXKiBGuzsVIHvt2/aymK3Uchi2ISPaToI3i6MQGusIIoN944Z0eCMKILnpDM
ffv/W5pi85sqJVXv0TQO0nw3ewGIXo0Dbb7el6LeqfcNlLyLQIRg+9Se4onZczU6WJpdtKHVgLm2
FZHoTzxbq9AuHhV4yMHMhmQNCgfXei6coh/bqkhjB8RzRYA+2XqzavNunmisB/E48hgyywlGBUVK
rVW6b49WGovRAygt1cLWQ48Ff213BSPvrR3McPkGrXHn+zt5q+2QjDOAZ4DQEgDW6/WBFNNuiz7A
ThIzxwMCAv4xs73dfSkLuwiXHy+zCZ0HF4Vyp9zCTkFcm+BlNosjetLCzkiPzF0hSVrQiisp0kBe
pLpSjZiMoMwTG76PkaifK/dEumqn1SsdSzc0Z/K4kOOC84g4DjGcspzRqjLLzmFpreQn6/OdD+4D
pzhX47+6ec7bH71uhJNzFCNAjcO+zT/a//kuHxkWwC2wqTexBaBoQKukBY2Rmt0Qh26K8fP0Bnzb
muexdG4SP/eObEMBSHrRFztqprnfBgTeYZbM+2LwnvRBO3j2SrZo6dyAsfcR1aPYiNLPtZQRBX6f
k5HGhkPRwOqBIPal1QFSqlbSKIuCwLQAXikJxlGBEBi+0Xi9P9HY8fctd4+jviV6FXljEt3X96Vb
hXGVSEmB1QHFC3VFaZ2yYtBpnFjkR5LmLDR0UOHdF3KTjkK+SzKrQxWxew7AN9f7hl6sQiuKisV5
/zmfzuC+2sxGd+T2zmflzm/SaAaVINzENUjtDQpRSoZnjwS2jpIgMr7Xks1+0v3UsrJYjuR2wAE2
+3vdRSPRy6jNh9qje6+Kevpge+1O7+pNw781mb22/tvjBORaRlAopUjNUd6awhaVlnkpj9McmMBj
UB5ZEo99/0gHdgCpIkNNnj57rNr7ZB8U40tADiXYSmEUVs779p7IKSuWDApwDreJQZuizXeY8nji
v63qTzBsa7FidKRNuXa44C/ARoPZGM8RMgrXW04Id0qzKfM4cZxQqx+q0MB8NOcpQ97ovl4tLQaE
Wqi/wkNGNUz+/uLST1nS5b2o81j041EkB7cEv5W9xkK2cHhyJQj1UXKDGVMenmbuGtDeGnlMMAzY
RrrN5L/0pH7Npz/3l7PwuILGFVoq4ye4+irAwKOVnk6JmcfgM48oZpb037oCHZnsVPZtZExZ5Npw
kJK1qvkNZx9uyZVguQUXGzmnrj9pGQS7VUxEHQ7lZ2qfqtHe87yK2KBtKvzHIrDmWjDd/fQPbpnb
7rsgvr8FamTw/iHoo5QsOpIWWLko6F4HVml287ge+jDN0jAVn0pxdHF5bQ9MaWvT7Rflvfu2gOoB
haN4nh7hvofQDdfBmD7bVWc3Ia+KJsrr0T0Ky8jQf1bwXVbaw+H+SpduCfKcgSQrwCOtoqZ4OWgj
Wm5BZGL3J5fDy/U2vr6hvv111MYVYUtmEKQBAZ4SGZgjD3d9wDV3mrrBBBnclBzPPWqHL3ZW0U1f
JZtME1WUd7TbObmN6UcB0fal7/HHpBbN0ShzcsDEerbxx4KvFJmXth+1Akk9i0cVhCjXnyUAvC+m
uiriJige7cT5nLv8aPHkOFXJc128NJm2Vh9b1HUQMyE3AWA6OpWUrXCMlow9dYvYM57Hb0TsBwvW
d6z3qEPU6X6oSVgOr653Mo02lJVO9oWfqjVSEbky1UiiowQ1AoBfUbBWFL0E7bWfJkUZNylw27NV
+1tjyKb/wdpjBgjGGqI7D5dKMcWWg6HQsw4pBE8sNf9gyom9coTvwxiVlQDxLIdgSuQVaizXZ9iK
zhRAtxXxrAchMpO29g3DMsRve+9PGAhQbezkYBI9xKTWxj1x/hNUB+IhAUtV/m8qvxXP6BKcx63o
9gIRhWPuej38aOkVZgUbgBERgFOhv0PVs07rs2I00LvhZtN+6to/lQ1aH9J8NFfzLuedhQs/gfdB
8aYwWngWBUFyS0fft/88i2fNODH6877puOmXUcUo12bOnd4o7KFAVG5jCG7lb2imR0CNbXvnpP+q
6JcKBZvKiViy0VbraQuvLnCs8OYxoB5gXbUbgLoBmwDuwKVNNDjyLOxqtsnImkf/bpMUxUK6C0Em
POD3tpVrxdKLINE0gouazoe2IqGWvgzIH7YBuKfZVmRPTbXPZoEIrYwCPy7ork1/gs0AU53zkPqn
7DOlL+m468bIqPqQB+O+8B8xy++kiRV3feE2w/NHvR1NxHCvVCpn2gmPgQukiHmJ1nTHBzC/r9i4
uX/uC44IAhskAcGJCidSrUhVwTiPg2sXcS1+phgTTkG8Vs6gZPx3X468serGS851pPoxIvgm6aNj
/pLPOl7GtfcWAOxD238YkhRNqPYHvwQ/i8RdceQWHkO89v+VqDzD2djxjCB9GvughaiLTZ0Vm4r9
M+t8M2hrA7oWrw9sIWBnQIQBayJfpQtvxyBWbs22KONpirJS4Ki+lN5r0LaYXtRFKXW/sP7YDDZi
cvtc05XYfykYku+9DkAkMuSAaV+LnzngGUgzwNMqqxCE56FOyVPiD7va015FNf0oSsyr6YdP+diG
ydzOK4/CkrLiVqFrFjwHcEAU+WSiyUAmXsWFnmi7tquLr1Or6Suh8oIUSSwFElMEGzL/er3KwCU8
4zWr4rFuva3w5/GYZ42x4tgsqCqifrg2wKn6cOGUB67V3DrwBruKe/sbT59poe0T3TgY1MAARy/y
BCpzwwoyZWllaNSTfQpyeItaD2vq0m16o6zjnHU+uHRLKxoGe42maOFKQACQ2uijRjJKTefxmRSp
prV1jPbZTzrf0nQ4eKmIqPs3r1fM14JFv5SlokUqO/PrEtFv7EwoYcz2A2mnkxOIFc2/PSwoPVKg
qHiDqQTJgGuVcDA2jrZ10cS6vev70TrYZm3vmjE7ZVn1bNLmR9fp5s7zyVr/wK2fCck+yLLgCAHT
qJLFc1yECST8TTzlpzJDABM8I9OhZWxjBbGerDW03u6nFIcipuz6gP1UFtoMJmAKntvEubtphwet
fEZZesVkLmwmvhhIB0TzGByrAkAayDYCXnSxIeoHoCVe/PYHow80Qz7F9X+UdGutuje3mh+8jyvC
ihAvop3l+gBFI8zaa7MOW1Y5u0lkcowx0Dz3n5+F3TMApcULh0QREgmKfRrcpuAGd/u48X5rIMV3
ShCMf7svY2n3gAkGabukUQNjwfVKAsFq6lVOH2eWsdEp5j4ge30aWh6dMIbqH6swQ8xu9/eFLmRj
ZcZcjtqQCBf06l1LLUXhtox1Xezk1kvZBYC2WMdgSENUVGriPM6Uhoxl33pGNm5CN0P2nPF2xTAv
ZBnkV8j5shLVe5M1yfEAZUlfdjEITjfuuMVDGfZ8207fbevZ0PSwLIeoBuxyZfUL53olV1k9RurV
QmAmTdz/E/7Gt0OmxRVauueN80y+eNuJbEfURawwKCJvLUxZeHWvV63obp7ODh5dSNep/rMZ/gix
T1M7HI12Cys+tQfQOqBDemPj0b2/8FtLDhcWPdDIAKJ5BH1616duTwydI+nQxSYZjphxhLkje+78
zE3/cbLp2ukumLoraVLzL5wb0AAxhhAEOiZ79vdV8tLZXwqBbjqw2YLibaq1sPr13RIvRZsi4/CY
B79R22vEdlz5lJV1q/xBI9AkXjY02PHij+McTXFkFQptfTi37fb+Fi/ECnKPkeqFWZKdOcrpgkvV
AwVO3sWVy80/viX0E7I5wRTOpd786+deNBGdkm7eMnQY9qGfZLpxZE1TlDt7EP12TrK8eq07lGDS
3LF/tUVW8ZCO3Hsr88Ks0B3IhLOdXZOe7awx2w2YJpm2N3Re5XtSOr1+HFs3sx58rSAv1BLFGvHj
ovlAogSZOhAio6lUuUAUqE5Mbpy7uPuGuWV2mJ7Nbc4exvH3rB+yug+9Y1NvmLHiL8o/ex0OyOQq
QCqyeRHATvkqXGpUJTLWkwn3lvY8qtwkCXuzyA+jlwxfvTxJ4/uHuWigLgUqz6fNirIJ0GoeZ2Md
5rQ+mAA9eeaReeWmQ0ouH7/k9hxpawD0hecN6XlkofAv0o/qRcUl4X5lmF1Mc9OKWMpE6Azz2iye
RUsEeCMMMCgRQcijJAkKU8xpL1gP//FE0v6paTEorPlLGNqItt2Db3UPjeg/dWytLW8h9QW3/0Ky
cpJeknp6CqLw2HW+6UNc89PQbMW2rB8FOvPaB6AW2s9u2D+Y7VNT/0wp398/2qUn4PIDlJPVnK7p
dA8fUOcPHf2emH/NtfkzS4eILBTUVTacBe8IpQttrUhrBlpT97E2+/pbmcF7AIoz+Xx/IYtSENEj
TY02AjAnXt8J9CmnmOfb9LHjlPqRm019dNBhtIIweq8nqlcP/Blo4QUnC/ILiptCrKHrK2r2saBo
v3HoyMB5NfY/bOGSzVxl/WPVaPMLuhe8iFhG8WC5CfIiho/pZ9TD6NE57TaI8fVn9FllqFjm/pGP
BUaeklnsWg09ObaZ1F9qFvDnUp/7g0jpGv769j4D9Cmxi8h1oxJ80ww/IRSwW+oPca5V5I9VcxIV
ojFeS5Eaj3OLMbggIuLo0wMFKbqiq7k7GaDE+n3/yG50D1+BsANpSgCZMYZEUf7e8oZ2yriIbWYd
KRpfG5Ieu26thf1GM6QY6AVyVhgogyLbtWZoZAKuxOwF7pjDv6V+545RVQrgXv+H5YD7A1VVOZHE
U1ImZuY7RYoHPXaDIokCl2vbmYMbsUEov7sv6uYBeF/Sf0WZ10uytIKlYmpEXIN6dcOt/F8xgKrF
5hN43mm5uS9t8Zw8FEVkY5OLjO21tILVzZjUrYiRIA9rMznxfNh4dF6pUi6f03/EqBFADZBHZoHM
ICa+8wltbsnJHAKyEvEurgWderDy6MTBfPHrtXhsrhzNwVp8dBN5SIdnbR+63drQpzUxyotC9V5U
lAzQhazZF8a4devmJHxje/9kFvXgYjXqDQps5g9oyok78283nEQwRUP2VpvjipwbFxYmAncI6Tmg
OSSzxfWuVQEzKUtGEetZTb6XXgL+J9IkQyh0zD+0gbvcJNScNmDMX4uqF3YSHAaoRaFnFHAVNcLl
FZhGvZyPca+1kc8RGLnNFjNyV0KCpRWCbgqWQpcNxOoKiUGhBEY5IrmzrezYbKeQ8tGIGoKl9T7Q
l/lHUdxAVAOiCtCKbBaBE6lcK7/BHPPMFWMshNgF3tyGHXoIwyrJx42T+Csv14KqXEqzFCtoVi1o
ZMx5BODBysO66cvQ07O/lJRAc4/ddLivmYvHJjt8ATtAw5Ou3LOi6b1amNYYM/4VVLhbg2HAVTCt
3ObFRV1IUa6Z3ZsCPB7mGLv8q92KTas9MftnknyU+Pn9qC7kKPes68ymsIg+xgXPD7Y+7FG6WkFc
Lm0YOh/RqoO8u22ofEVVT0ZRlNoYj+0UkZpFfYMsZvLl48dyKUV+xYUvFvSZ77WdBzUHB7PV/THa
z8kc35dxE2VCr8Eu+A6rQVJdTeYXWgUEbEOmGMGd/kY6UCzDJcsOdWXkW62h5rObTGIlBbx0f9HC
ibQsSmDoblZOqA66vkdPz4i6qu2KDQpVOe4sqadpN1O7+e141P4qJ8DvBNGS9nh/yUsOlcQqQDKY
h+GAKvtaa/Os5RpOTyBv6s8HzXp0OPI2w3EY5lCYWdw7h0BE98Uu7TTKJTAd77l21Wi5DvrOM5FN
sd3HtoaRv+jI7H8I9yTIp/uSli4a0vkINZGrBVpKuWiUoWpCAjLGXgBf0U+aXVIyN/TKXI+sxF6r
Di+dpofGFqgRKBZQyLtWUy9nkyg0a4qn1GrjoBUjDZ2scYddQKYZI7Ya3xrDKZ3AQ5y4ZbpWkFna
WLw4MFugk5CQv2v5Np+ZUQzmHM9V8yhquvHz4IAGzr9cG7/DbK/Zlxt5CORtBxywNiAQGKwst//i
Wg66jZYLAGxigil2EybMgQspaoZfGvldFCu16pujlLKQagT0FJUMpL+uZRnWDCyT5iPkpGJXAEZB
RoyPGNKjaa6o5+2tgCg0uyLDZqBAiujvWlTJxOC1VjPErttvXfEEdd3bybjrkz/cq8K0RxKH0E+9
u0ZGK5/OqyjNRhpe5gyAY0E+WaVr8XI8rkz48FirNBrpL5+c0H4Scbzh34fE2fcfdsTQNYT3AZ1S
AHcAwaIoDAe101wWVI8b47EC53JCqrM5ZruSDys5vIXjgyQLaHI5VwF9rdd76qMpqmFlpqMh/ysY
ueppn6VmWK06RAtbCCY4dP1jMh8gMWqnaWrQccTsUh2NSt5zZXZbN8+QiAtrrwk7MPZVY/arzD/q
pGAXL4UqCmOkACSjtU6P0xZQdnLU0z+4/5P164PWTIoBwA7OCQoNaA2+3sOs6EgPSho9Jn90vQ/N
7Itr1tFkrbwKN1YMBgwgH8x6wthI6UBfi6nAUSsM1hpxRch3c7LDrtzktvFsk+GRmVFPVgk3ZIh5
rfegH5HxJ1I60o9Q7nY6GKlujbYd4zbu5m6KrNLZ+zyICpOHmWaCOXCM9L56q3VkKenv+9t6m80C
+bOcUohdlYR+KkE3Zi1qpePOfty1/b4jzwX4cosG6JB8W+pvAf1Xjd+z+Vzsa+uQUbZ13R/aq//R
+Rmo46Cu6MO+oQsI36JsezAVGMrB3STmWgPqYbfQHgTyENgLYy21dWu3ZRMt9htttPB4TEUU9SdZ
FzPJW66DdOEx0F5Qe5vSKkrY55W9lS/s9dFiV6FJUFg8wDdBuECHQu5NPX2zWu6c0rT+JgQ1ntkE
ygqn0PKvATeNzaRbPGq5Ph9rw31pMQ3pxIoOSShtjYFULu3qewCKRTYAeA3EhIBLKk+WU1ko1xn4
nsF/aYdPohBbDK3fraxa3kRVCooSgAUieSN3Gr+/eBgr00gQRAz0bQTbaD9/8vI3DMoG59eWmf/K
qtma5hBimuN9sdLM3EjFLKf3rhO8Xop9sB2NlVrf0Tfwg4SJ9YeStWGvaxKU90I3U680OXaP1enW
meyoc4rN/UXc6OY7ahmPPDxE1KPVgI9iiKfLTCwig+WWeKsN8UDnWXd+DMb8H7mZruRvbl4mRaCS
/+KcAJ6WYk2YER3mQXrKzF+N+82thhVBS6qHdx0QNOTZ5PN+rRQtbTgznZG+UcPONoObaCGHhxEJ
X/8wXPN9Tf8VpZwT0MimlpcQNfG3SfMxDCAJ4Z2G94/qto4kxcDVBAZWmqz331+oOU+sxgRZEX2z
vWjmEfU31c7ooyb5VWtPNcY0sWM6hKMTwhVdEX3zZCiipaZeiHbzlI2zmeAe63/T0ti7pDu3ufVE
Ufnl1dH6KdDDDsaJZ+atlWEXFAZsbGiokjghlM+UzU0bh7rGgMute2i/qKc4sMcg5IVxRm/jGnhx
QWkAzAAsFpQvCChUXxQwQI0JipNsLJ5GiC5izeHFfvCtlR1duHdIrkskA1KZkl7mekML4XN8CDbU
+D/OrqvHbaBJ/iICzOF1SCqvtJJWm14Ib2LOmb/+avbuPksjnQY+GDAMGFBzUk9Pd3XVTmuPpepC
Dies3HTi2Lk5IAAG0AWBshVc8KWdRDMCJQuF8IgIbiFYJ1DtR6bESbBcRYEIZkHCjpgMqBnosjOD
af22CtoqiY5QIp+iTQi9cEE6RBLg6DEZisZReL0ddL8xvhcWKccH8vVAtTLDUpOuFNOqiI7gZcrc
pOgmN8zLjOPhr0t+vwP7a4Z5YXZaFbVJlEZH3wPcUH0qRTKgmVsBybIyuLH37fezCk9PjdeLc3tG
/xpmbrSsGoUmQhPgMQost/AQuvsmusgcQzimFtr+TMSFPBl2jk22AlJHWgnKPwy2a1fWS5HsAf4O
0bNeurI2F744HoUe2zsryBI4JXqiiMOIPSN9Qmxv2QGBLpxKfzxGzaYbfDhswza7wLaibVt3S471
GxEDQl+4FTQEoqjEsh1VaQHp8iiLjmDDU3UiG/MkX4YytL/dCprF07rnOO+bk3tmkNlJRdBoaSzA
YOU9UNChduwR6kt4VIN0IX+KopATFN08+KDjAT0tksdoS7o8+KXiR6Of19HRK+V01k76RyBXEsAU
qM3fn8xbDhqItv9YYoYmSF2eCCr2TV9sh34mZT/Je5VzhvPLIXK1X2iWmHIxg7GYuc6NWtYypWii
oznsvOS71tdKY9clOn58MorrWnaq8lN/av9Era3Wz74aEO8zKUZSl3vNelHNWVTwtAtv3cjYRn8/
irmbMrTB1CWcxLFBlVYyVuPMWyqbtj5p+sqPPstqMT5VMeQnBtG+P+k3HeCZZfr/Zxeyhuyspuc5
HIRWoRV4rEKnVlFGvG+FO+t0l52ZQW4GTO8GNVMHs0rt4d+TDpD8D1/rHpsmhE9CE5RdFKvhJ4ik
ZW8uBmkWxQuIgRY5IP0TXMheUZZtEjj3v+32tvs79/T/zz4tTUE6CgEF+OZI8BytjEFgjbqkI1jq
UZh4ZEu/quVX+w/cNjRfBEZwFk0jBK3Q+A3qZnrqitbWG5N53j3lSkVGeVZap2QZVSdIJ62LL7Ne
j+0sEZZg+5De7o/65rE++wxmQRJlBPTYlFG+8/xpNtbmQNTSq+zG6HnqOb90z/eGzLiQqJsKJdEx
5K4L3qCRl9WLMVgk5Q5BZ53ke7Ut7UkvVlWxiK1POXqD5k0oHZBsGhUQALUqCbxFMc6y0km0EGiL
Bz8FpXRlrJWeJOboptCHvz89tzfs2fwwzgg9LkMrqnB7mb7IJ1ubtRkkXB8SfcT53KX6Vo+cpqiJ
rDlQTCBDDrGrzndVYxPXe8FbtMIfNCuqh/ufdeu0AsFDq5PwXsCEXO5VvaisqMGfYwX5DVUMycAb
+BV/H8DZcIt/TTD+MUkrVCYNmMgUn0R5aoepvwRYSLGcQlw0wYSMzpMyzfTGnsyOeOnT6NMGXzW1
a9zzRkNSn7NXb53Q809ivKOqRujZa8vomMrjIhnlZQru4wlk2KIRcJDw10lkZvhMCAqwjSYUDWyp
pjCvpzdVwAxEoZML00xpPuPEJEX3jjwe5166eQWcD5JxxL0iT2rZYMMF/jrPjkoeESXcGSX0THZ5
OEOG3lv1hVMYm5DHAUDPH3s+z00zvqDoS8WIJpguROEFqy5E/iYtoLv4aspcKgC6WFfGwOMBjl6A
1gH9udzCAbprszyg7jZf65Odig+SiFa8FGxURBg2XR/afrUDiF3kHOnrHli6tGeWmSMt6KhF1CiC
H+UuJWMB1cxFJdvVE7Qzx1XuhwQPDQCnynxvCM91ylvgW6HiX/Mo3F0OfJqMpiq7PjrWYENOwAHj
dEaxLlxPrkjcLoTpddR5mk+3osVzm8xhlgZjmOIRkx0Yi0H5KRGDW/ZA4sabh8aX8XTfO926U86t
Mec0G+rEkOuBhopmPvfxKnWsQcUNBjUeTkBB1+r/3kVXpHixYGlVgcj7GGbbCjpdUdvbvvLudYUd
+BNCOk6QcHsigZfHWx6ul62Xd4MgC2iChldcauUS2LlOtYt+njaOeVQqXqpCvunn8dRG7hXtwSCG
vNwrftCFQtJK8EIiMqor/9RlRDNPLZqw03lZzNR40cSHuN+Y+/wFrBGWsAoTEGiAIaCTo3lqhKSW
H8PyrTcPUTrO768z7+uYXQXQdJtWnhkd0SluEaUPJzJpePHct/JbsLha47NJYLdT0ralZ2ESUnGe
RLOu3QbNvG0+pngGUoTKnEG1XIg3jdgtRWFyIuhCmSUP/HxdZaBe4+wrmAthKKxk0iIESj00gOfK
WpKICBFiu6hfqi/lsXD0eJtIT2axqoUMNRceQwF3GuhqnMWncpih1hPiA6JkFyhEmmZGuWvbFfwZ
UQfSa9+qN1MEV89IPgZEgUYET/j8Zv4CvEvoB8WeBDEDPR5n35DIUFsRfTk8Wus4QsZQHl01/EqN
Tda8R1WLDkrJqUxX6/4fN78CQBbYVwHKRnnr0m7RjEFaZjUSolqEvu2dmJ7A72mD1IhzOdzyJ+eG
mC3tdaVmNDUMxRqUS4G8nvpNnOz66KPMZlr3zyBRbKpzc8zWDpOpAZapRLZ86EkR9rZmPt8/PTcH
BCINiELh0Y5U5OXMpVKoClo/hsdGKm0wLDhenJC0Hh3P0CI7B5+Jo0QV547T8aPsiVXRoAy7IFZA
H/SlUSlMs17vkYyMEs/WuzXkqRt/r1tP98d2K16BniCAvLQWBLKzSzNWbSpC2kbR0ZActWpI0C67
bCSZuRZUzr64GQ+e22KGhCKY2o0KkhJ63IoIxITBCeUwP1VhtZHB0rQHe+5I0rK0NoqUNI9qrEXL
+8O95W6BMEA1DlANXHWMA2jFZsjEEm9n3yzNVVpUGsETWXD+3YqBqAzrhiKmyWIK8lEC5LFGEOj7
oj7Xc0gYZmLCAz7efP6em2HcqVF3ORwa4mtjPHb+qi+fcbiU6af8zgDcUPdSG5Pwa9Jm0YcnOr21
8Aq335kf9wf7u/3ZnUo58kSq1gheW+Yzmmnojcqir/Bhl0F5yWuEVZunyxSc4OKqE3W7iCO0RLzJ
xWfYJfYozWLIAwjIrS+7+mPU0Ju30KRlnYNNvXV8749QRMtYihZqmNp+KiwjYPXDjnPzXreuw3Gc
fzezF6ZW77w6QoiVBK5iCPbQya4moMP00cMLXjPt0nyANkzzNYjc+Jk6pes5QwANdA2Iotk50/Uk
q5oRMVCfun7zkYsP06QtBBDzeGR6DuJl2IFXq5gZHFd2K6xEMw5ARJYK/hqWU7aZLKsWEdYc60Ct
SZFY6LFSgnI+CorOcWC3jtpfU6DlvvQsetIjLdVP0XEAws8F+9a0KCTp6f7mo673eh7/dzzA8V0a
6SCIbFiNiHdIIS3QAlSNtu7HJPC9o+f/8XrTNXyTF0zRH71nlLlxOuDdZTHF4pngM/Q9zdZA7GAo
CM7b0PEVyEQAvaBPG3Q/itHI8S23VtBU0TKPOAoFQDZ6TnTA2/oeAaM6DK0r51o2E+JAcOJIzzjO
8tbdgAgFZEIKAEtQ072cXAF469xqLPqMTkHG267CzgFjpSt2uutn+/srqd46EmAeQAEJBDMg2GGW
UmxjwZMjPTmKRQVubqirmzpYnCNNtauwm8oHwbQAAyVVC0brxhE0pDHsGH8/9CCAaIkqdCpgWzlE
C5wCrYXKQom8WFrmYKMeVxUVBxTUCc/+NBLT9kFJolwgWgtRSUebhjh3/WHsBDsxA69ceGaNHhqx
Rh2bdNATfxzR8wN9SxQHerBp58laG1PRd81eBoeKrw91uajEoq5s2exSzfGnpP3sG838zuo6+AJd
HdqQVYgX2nokAABp+cV4EqZB5OUEbm6Ps1lk9iaSeaU+RkF8VLygJigJj3bY1yCnyoBSv79iPFOM
31ezEXXYNI2PZZPo8xhvRTeO/XAmpubIMXXrqkMsBIQ/QF+ASbG8ceUUJzjITXKszC9Jr1bgTHc9
FeRtQywehfy7hp50ICCzlkybdswe+tBV46es96Be+z0IR0/7ssL66/4E3IgLARyiDT0gQoJiLRMX
ZlafNEPhp0eVMjuj2TsTs5mejK5VzKAEQYr+7b7BGzOOwhhiQsA/oUTEhvB5AEFzuQvTYwMyYTsw
je+gCP5oUso7+Tfn+9wScxi13vMQksLSuOrjRZvPkY/0xpOS5w5kp3PhIXMFvFs01wM90LMpvmj9
IuqcqDjdH/ENF0RLgegfAdcaFB0YF1QZ5RSVQp4e0Y9MrNGRyjXKF9Ng+zxai/9jyH9NsdGpmRVG
kZbpcageBtmNBzsRB9eCnvdJfq0OZelme+jsRWijFUeShIdMJsEASarD/SHfSpdTtBht8UODHZb7
0u02iYpeRb3B3HuP1VI3t0VrD44IoZeWVG9VZ0v9Z/PsD6sMXX6Km7ePJZTe50Y1m94zHhbp1pMZ
X/PLFkx1KC1mJ6TZ1CVyia9pV0NS2JP31gnr1EQCdSwWjbBGXSnQ3lR9N7SQx+lqkgjhSgs4zGi3
UrpomgPtOEDllBCTOWvNFA+CpHTpEVp6f6YMjahmRYzOTTQQWjgypCmkoyq8oYekVwyO97kRyeC8
GbhwceUAScG8kcSgq7JCndJjYcao7dXrFOxs9xf9VjCK+xztRCJ9zqI4fLnoWjLWUIgRsejTSi9s
sLnWyN9uAt3WnquTBVJ8w600+77VawcGeAhueAp3QQqZDdHkujQiVR2rYwLSDkWMiRXMkLNusc/S
kHjIQty3d+MFCI4kZKsVSrMCtCmzilqvmingo83RDJcBihwtqKE3fa8SYygcIV6i737UOEAY6iIu
ozXYBD8TfUhT2nD5cmZrcIKUeZ43RzXS1lIEOLsVfFWdMuvk4uf++K43CsiowEWFxzTia+BpL01l
Y6y3Wlg2x6FRD7jyZ4rHA6HwTDD7RCz0KJdamDDAi6b5Gon8l/uDuHa5l4OgX3CWnzKjPiv0kVpA
A3FSF0jMLsoSZJoSyoScY80bDb3wzmx5Q6qGplY0R78WN+AURcASzu8P53qPY/ERJ6M1EH+DaP3S
RFB7edlpCUwUo0dkqXVq8HZPaLXVktyNyv7HEisOGJ5jkwVwouanogk2bY6pF9mKXi5HtN9m6WMD
vH/bod6nLu4P8taaoZMIXT4gTEStmbkmpb7SQUaAPa7VqitMR83q4KmPaWe3PLGsW8fp3BQd+9mS
9XGBSu+EJTPrzwLk8XUyOwlcauVbG+PcCrNqkRIZmZphE2rTqLujEWkEQ3y9P2u3h2IAOQA9C5xZ
5mqT1DKowxBDmQbBSYt5KCmzSok+mvafuSxp7y162/7XEuMYLCuIhlxummOeWRnxZP8QgmAAtdhn
ocz/tR3xt88X8EK0IkKsjU0+aQ1eGZE2Nsex9J0sABZB+phwgdyfuxsXFm0nxlqDtoEiMOiWPN8H
vTYV0gQzQfXgQ3dPkitXsLJlYYbECFzZ8LeBp9i5r7xqxeQO/vB2/wuug2F8AO1qA6wezYpsCiX0
U7RjZWJzTOK33MIwk40f8AAtPCOMM9Rb8NOlgYRRWsIs6IN1IvSPqcDTMLqBFADBH+5+dJwAgQqV
kMvZ9HxLaA3VwwZJvz28ZYA5tlHYFAHHriLQ5qYkmb7lPkd+LwVCzY261G1zZNXyaKfFuS2Ho12G
T8UUcDzLb7R5eX1efhlzElGgKsO2MuA/EXI6QuV4hwporh9vctOtsegl4Goc42RstW6mf5lH06uJ
ph5bzq6+9nD4DJQuEBGD9QuY68sJahs1M72hAyw3tuxAfhxkaZ2kKzCIazovfXtjb9OcB2JvwIpo
bpzZ24IgaGOtFi0FrEwhGdNlFf/JLVd798s/iIgJ8AxC+o2+Uc4or90eqqLonvzVwgZBEDNKsxjQ
DmYAfBwY75q+ruKP+2eG+X0cGIgToGsdyG10F1xRO0mt33XxFPnb2CYmJ5ikG+Fso+C34QuQtkF5
yQSvKvsaHgs1NvwCx77YyJP7MHhOk861k9mQTprdHwb7KIEtiJeglY7G42ihZTsh0YrcpEZnxtvR
tmb5Slqry/JbW9R2bse2j+ZdIgWrkvcOYPfFr1kF3WegW8RI0ap1uQmNRIZCpAa4NvgOiehmzu7w
WRAchBmPYYB9BP63KTgDHZsd/E1sV3TgqVMLMGGyzZbltnc7gLdJ4/Rue8h2wU5+8x/6xwYsJSA8
JXFB7GywS265lL40L5cUdUID1NqQ+6R9mcxLtBarcEQPSrJNS1tW5sM6fU1lknqk/JoG4vPYSlgv
SAcN6LgKdRVcyPDtzDWZ5klg6mWZb8PUebHcjnx3xLAft6cXdyQxeW5JRHh0uWw9lhpFcgFqEgAH
oLWQ7RjWCgEctl5cbsFNn3Xzaml5jurk9QLdWSkSDsTkzSsTd8CiKqL9E+gH+HvAZplTjhcJQAWl
WGz1GC1n+ybaVyFI4zhB6I2BQQgeja3gzkRyCrW9y90KXkixAvKt2FabOP5pHXlWmU78CdYUU7Kl
04lzJunmv9wsaFcCrxJedVg8ZGsuzcVa4uVeYJTbGLQUht26OUk+Ie0CFuIliIFBDBqC6G3ixCHM
vUDnUoKmCx6VyOtiXpktI4dJqaK9rtymo+5Is9SWewxPcZz7o2PigP82g5OA1yu6JPFYvhxc2Ble
paCPfWuNz1qyCD+9gOPTblmAa0HiB2tlIsl5aUEXUq9Nm67amtCz/jZ3RvfPvh8oRywLarzgUzc1
xoCfaEVfK1K1nZp5XswVhROP3djV0EDBU5sSKVH2wMsB1IYRKXmZtNsQujAEEixJ/uffVoGyEyMZ
SI8rygzgn6KfcBZzSoPcqOmkWVslJ6oTPCff91eZ2UxXv8/c+3WVi1qEw7Rt/5QxAVGhtx5UknIu
eeaivLLCLESopmnoUyviXrS7x/bUQdrYtb65eJvfd+bZkYQl4EskMAQjRIYTZ6t91hB4cSHG47Zz
Rrd4MyFsahI5t0sVjTMk1m3B7sj87XRsX6q5sErePZE08xC8AqT4Hr6LfbHKbB6hr8LsdPpV4OpW
RHyUoiLnxYy/sszBqPt+2mokJ7vZet3NZHd0I6fGZV4/TOtmEe0s19vojvVeb5q5ptnhrtnbi56s
2vVIFgrhLMnv5mRm6uKbmChXAwYiFEEmuH19fQjJ7GG/zsn7LiQ7i6DxkoTkYXAQYZPALm3fXcZu
TP9BgtnHR0lqAtUF4ruPh5fNU/5qm6Rz3zxyCshIZFLN81kxD1yIvpDQkcl+gejBMZyjSw7zzWb1
s18H5Ofr5/5WvkpnY5bB7IEqgYXXEZoSmBF5jSnGHthbthLJ7Y+UWPgTOaGdkJfTn4CIZMsDVCuM
B6ALe27SZG6ANFS7qbdgUlXedDteJI5gA8JsP73SOXwPMU31LH1V5ulya/+YW2UZkJ7oLvr4HXEG
cWo9hyYtkWdvfcO5Jq4yj2jip7APGa9F5DtBX33pOsoJUJp2iuE6Sqd99n6gWZU7tRPI89IkPBDw
1UTA2G82l7bS0376S2N670cgtAu9rSE7seXUvp0Ga7PgeMObY0JOC8liZB1N5I4vzVRw9X1iwAze
KOV+WjQV8VM7wv4CysI/cjYUDRcujgigcTQmQ6AERDvm8tJaEyUqqEvRTuqdqkfpSZVmeKO23xNa
fcbZSj9onStF84mXo74CDQKaD7QcJXxD+6cBLfhLu6LZ90ZdyPlOOxoLZR0VDnoE0FL7o9gDTtQy
h6wMGpw4rxm6Hy5GC6soNyEgBWoU6Wpmv0hCoOlZpBY72XC856ixJYNAcTJDhwlvb17dB9QVAgQC
VjuKF/p9CpzdaslUTZEHVpVd/FMsi8cY8uxO2drtU8BFYDExGgIf8OKAKxXPWhAegUnjci7jHNTJ
foxRgSRtKh7C0i7Q97AJif7lPQH2lZvLSCcJr1J8YzKBccHTHWtImR0YX6RmqpgAyFTsNN+VnhJ1
qaBMFC+gH9PysP9XlwtUxfA0Q3ALqVqEvcy6+UIONlPJqHfDLDJPSQ9ST87OuAoSIJsJn4puIypp
eVWpKQcPUsWR1OzKH39fq1sjmJ26JOE4rOtNQdE5v3NG70o2NwnOTauNI7XZyXNAWmyJ6I4yzx1e
R+KVp6KDOTPDbIg+rwdLgFLVTp0rjnFoN9GJ4zautxzeVibyhBCxs3CmmEuhGUUd+Ay53QVLpAaW
3ae4qp78ebMC2vjHe+WiuujvXR7cS3vMiMTUA/WDKLW7ZtYs/ZX8pC4LV3G1ZdNzluiqJomNhBwr
amcgmqLsmoxHbCcj6YNabXfFTLHwOm/Qz1IBgTJrexIkTliRqnGGt3pxf0qvesD+2y5UJsGxpeCi
oVN+5jBSMOCEsYApVRbhe12S4usjkEjoyjoagwk4Drp1t0jgJA2iv8o+qRfFd/6BDIGO2zgitUlQ
QAeBIM+R3dhMYIwSoSKIJl4EA8zUhwqUlEId8zGukuUwE+3+n2m7f4d+ZoIZujRNlpErMBHJBI3t
FhkCp1p+ymCm6kj0J17Kh/uTfT0mJLWQGgBclIJkRXorns21FGdaYGjTtEuaFV5NafEgJW7v8a5y
Wmq43LVg0oU+k6ogUgNGnrnkwrxL28KoxF3WIca0agcdPMpKdrJV85C984Qr2UQW7gGqfUTBKyil
o1mWcciW2chGIprCTt5DGVF41RqyhIqY/5StuofqQZjdn8Qr7mUQsanovAA/BnQIwb9MZ/lsFkFg
GSR1LYWPvY2668JyE6dzgJp2TCdxJCIgnBbsWY+9+SZ/po+tBEgduno4n3H9HtKRnqTvIcw1uKPY
uGwcw8HIUAt+7GA2PlVH7SPeR7turTomCe18rtvpJp+J69TxduOm2EZuMp8exYN8GOeQ9FvycqZX
txWq4JCjxx9MEN7OTAXKqkvTKvOpeFQ8gvhXeOeeSTanBl5FNJ+CngQXPxV8ZoEF5QRKhsIb68dR
nUW78CS/6U/hQ7fyNtmPYfurHDOP+rtdLxPwvgzz+yt/FaPSbD2uS6qWSHFbbIyKcrwhaGmkPOor
3c5mgfNY/YlIOCs5TvFqS1NDkAzGNFKpS5FFgiqQIeklJVMeFbw1UrdcSU40+1RW3jqz4+P9UbGh
MOjH0C9qISCFNUSJTJAhCpY0oGkn2AtEsjlPUd5vM0fTLCEhKVj47Z3LmyJ2t+GzAUmHLwPTGOif
2K3QBCbqkFaa7wvHBzTVlnWSVzZgH74rLuvXuiB5CyE/vA1bzoTdskxZSOBDwa4CabfL89+ZU5GA
ZrPYD7PlYP9rnykdlwmuAx0gY4QaLG2YlPh1Hg9ysZde43VCTPxRbNTQOPc9G/ihIgQsGs2kUC8G
xuHLQYhB3BeSkpZ7XV9P1WqQ5qo1jwxb+VfCGxiCs8Q7FY8s+uJhthdETNtCk1r0Q7wqjvrYPv3r
7sXP4yozUaYBoQ6bFSpb35TGdsDPOyrhzNH1QgMphgXWwKtGqfyZeyzwdDMf/Lbehwn62EI8RAMS
TJwFvzKCyxgPeZo5x1pcERxapVnHQecV+8BW469qekJc849TRGuwKGgBGAU0BcjELpc6zwSta0K9
3A8y8I4E8Jf7v09X8Py6R4cwcpko86GyQjt3mfsQsCBrTCa/2gsv6Sl+t1DZSB2Qh963cu37YUaj
6tQQ4NApGdDlMMRJzGUh06u9PJeWieC8KLY6G2exg15zByoVNggh3WquHE3bczm2r/wYbFN9UFy4
yq+626Xtwq+xC8Og3muSk7+Xp/w0nqKdtxRswx3s8VVGDoxHIUPHczmtIKOi6CWUVsDmybIYqmEi
q15SD/vhM0T5CPmn1pF47W03jCCjhn4XpNB/y52XA9OsTMkzUJHuh3aeteuu3min3tzfn77rLY68
6JkROrtnARMSumkYVzCip3N5WITBoYs52Ksb40BmCh0a1Kvhick8zLQmNOvAL/V9JW9GY2Okawj8
9f/KpEmpgBF5oFUAyE04aGYggMT5HnTUMBB1pnl/FKQERShjtKuomd2fsiv3DEvw0LgK0BAPykE6
3rMps2rAKmM91fcSiR+QlcJzx+Ic2+sp0yk+A1l1Cu5DZu/SBHQ/BElPPH3v06TXPLaTaZ6c7g/j
+txc2LhiMAyzUS9C2Ohjd57wKFNujQBqswgKQcmI9DAzSWAa8g2pLI19FbhaZ48+enIewpazta53
L37dkFCjoZqzKAhdztOog2K6HgdsLX0eINY7cs/HjcVGWImbBt1TaIZhI/mibju1bVJr/+A3M09c
dJVtCk6S/PuC07oJHguoO9FH4OVAJknsIxTojb0Etq/pUAxO70GBZHZ/yW8syoUVZrqSoei8qTGN
fY8mFHHdprYFYLMwv2+Fbs5L50j7hYDWon16qK4z571OKy3t+8baA74DTtlqiQF5tTshf/CeFzz3
T29I1tovigU5EiRQLbpFzk7jGJuVP1aitZcSO11NHxLg+4eQtrW5kCFHf92/D+7cHBN3JFWuW10n
WfsuBG8KWPjdbbQC9KQ/+rz61Y3NjeQbnutIRyPRyCa0CrXJe0BGvX3lOTEy4KgQ8cgfbuxu8AXh
5FBmD4pCupw8Lwr8vMsFb9+jAaF2PXgCyDH7vALCjZEgKsCj/DeWQqjAmMnMBNK1hrdvppEo6JoD
FTXPxvVQANNBORjsJCi+4CRd2giHWkXdJfP2BlgXUG9xtLk1H4Z/PqdUBxWxFNwOVQllRqJlhu7j
gSDse3kVVS9eOzdrW+M9Zq+jNlhBJhPYKQWCk2zUBrKpSqr82D/47QFyXnOjP0W5Mx5znRPgXtU8
IEqnQeMG/clU6wkpxstZ09PARwDV+IfnUCdFSRQCZYR0365DgwQxkvbY4eAYtTegWuPYvrFg9AH9
K5mBGOQ36Xl2cEvotgVe1/mQdkLHjxvV80a0MaEDj/nievdhjChBwKtiTtH3dznGSZAlE7wL/iGp
dkXhmu084PVLsY4V8rgiEpG6hccakP/sPeSBUFoAzbJ/QEcyDtEgukM+j7X5fd/D3tiAUyDfSa8j
RARUY+FyIFXoeYUQevEh30PHnXM3sLOEH6elE7BzI5LWZHbPhfIkdZaSpIfqtWx30oPK+/rrOYKn
wV6Gmi8Yz3X2sdlIaipjniAXPo/s9jkxHJETDbBYNpR8aOVH+4/WInM66xYEYDIQyQcNoLl8PqC8
ryyMhbcS3WKJNnCZ9O1cXx/zD90n2tIxOKzDV7kh+gFn0m8qE7d5VRd5Ray0h9GWZuofE3k+QGaX
xbNiN9uMW2Vj/QS8BCCWeLsDMkfbWZn7PJZAFR/8En77Tvpj7DrnA2P+Ce3+LY/coQBAIHENx4rI
8OjxAFFXGbdf66hy/w8FNhukCmGSyZ0I9ujW7Xs3EmzdQVO9jcYHI3K4HT3sPc9YY1/KoPjOujGg
ZOKvUPqQ7cixwPpKup+CFCfuQl6dBjqzNN3zK0mIE3F51BTPSlu/B+8weteX8drf45W3aiPgLUSn
eugXwlPjaDwpy5tkV+dUuow3jpVAhl5JEB3znx6cSDl5zRzz7Vv+kgwbPKUW0Rc1DyN4vWeRpT5n
06Xn9swPS9kEqvwAZBmTYqc/+TZ9V91+Pi0pm8ISjR0mJ+/IhodYSFSf/7KvMl4sRQxcWyIl57Cn
RRQANKKTOCPjy9d9b3l7YGeGmMNYi+oQjQ1IZvOR+IdxIMpDPxNnvVM+NXNjyYkMfq/+80CUGRcb
rmXoU5i6AeYGJ1Dtd/n7Ud2hIBjYw3xjPTrRt8axeO3uLmeS7ZgEz5KK8BEzGT6PP8XRWJvf6Z/W
J72b7KSUfCao7LxtZIjDD3Z2oFDM/9cMA+XyP7SsjP/JVSswix60g5Z1kg033nRgRVOQYTJfolXw
fd/a7X3z1xizb2q1Mit0cEVHMV3LyPEP6RLUFSf/kU+aQb/7aikRK/wv3SdzJPoEInUZtFmO6il/
T47xvnxI54PbP6kvwT4+CrxMD4ugRZx3yXLHbFU/1MdCFjG2OnNBmuoKfwy7mBf28NA9cFvcb3hS
wBv/0qIxt6SvxJDsNEGjYiUbxEP+g3QwbG0koL60VAe0Tbza/41r6pyNS2RGN3kD1JplHXzdcytw
0sTu9seEB0KmvpFdszO2KzadMfUx4JyUO8mLn9vgJ33aCjpZiQ3xxy8hIu3H/v52vHX9IRb7y5vE
bJJ4KCZxKkHI34IPnFQ7/105iOiMFl8EgfPovArT6f44t8XsfRAHGYUgwRZq/5/CMafqf84jWme7
BbSjvxTXljt7MT1yhngVcGpIqCE0R6qLtrWygrnWmCZhKSsxhli6HxMpne/aDsmnj3xuZPMYJW6d
AkRvv+JIlM2UZZkEC1VRjwJlHZg1EskckGSQb+XPdGqPKbet7MYpuKA4YO7aCAwHeF7DGLiBjum8
LUn3nKzsdBetSs6Nd5Uex/JdkAswJ87ww3HMPHT8o3kKctjQ+4zipygh4zr7Lj/ygHTfE3iibfFl
XGQnc9uDA8Hn7KFba4lH5X8IDpgtpBeZ3gMzmR6zWbjPeWTYt+6ii9Z15jQMpVdWpjmAP+EAoTl3
qS6nj3IeAoFp7Dv3ZM0bW/ywEPLni3rN69m6qrfTCUaN4z9N7cxialAQqyqRNs6j3N+jXyaMSTID
2Mj2RjKQ1okfhZXivi2bnbYZnubZodsO22Ch/eBZDcLf8OP+ybnRzHb5QXQ1zoKqJi/RgtvhgxLE
quBw24e6nRwbW3DkF1c6aG678LbiS7ts7MV90yrdTIwjvJgLZrMFKJfVZg7TGpFX9Z9i9hHYtR19
PSD/tuyc1tWO1qK3ve9ysc/XALaQai0cPmvHcP25dTJRswmXzcJ/SMgb2HHmaEwpJmLM26eIJPb9
j72+06EKhHVDOZ2GEGyFsFDirCsrNMaaJ8xSt/zEE616Th3eBXs9J2isOGtbZpYjtSpw2noZ+uVn
wVPwzIOOXl9wlz/PTHnYZDmaBfDzoz1CFPaP9d6MRLOf70/WjYD20gxzhHu/UpNSwmwBCX6aSODE
G2SgyLSytdAZeM6fJswu9xFaBKmWFKTkDDTxMYOqWhXsQ2rUHZu673RiFbEoPXQxSBc3aWta4Rz/
tj4kwWxRO07NCRiwuDQWsoAHo3N/5NfLhwoyEqC/1BF45zIBhBhPfmx6wXDsw14KHSimicB06mLh
oHDL0wajnooZN6DHyCLQPQmFQGbcrZBKvlxmw1FIkv8i7cuW40ayLH8lLZ8H1Vgc21hXmTWAWLkz
JFHSC4ySmA7A4XCsvn39nFBnZ5GhMMbkzFOakhIdvl2/y7nn7Ag3U9576PrVjYYp6S4xOZydGp46
hNF44IHLemsoAPEUSzL1+gB6TnePgkZ0q9G3tkPCqbmwo2eHgt8HBAOeV7RUnwxVRy7riMTEDGRG
oQvTbv1QBFdBCW2R9zfs7BoiR4o+tyNE9rRtckxqOVSlrw+NqKeM+tuK9SEqWXq1hMau3h/sTNiM
rBiMxxHAjfjgtCCHvIgCV0VvDq520vuURpPMREihQoqKcWpzGpue3aMTt80ZpeM65nM87ushbr/1
i4TJiUXZ6qyLPflhVrzlFy7ucQ/fnih83xGSAgkeZHNPU9PjsgjbQXTkUIIS/YrHpDuqgPgXluHX
NUcLPkHRBThRZDtPNQpiS2NnCBxzGCDJcQUFLLOPHKfazWKqP7hEDZeSXUdzczItbC+KoWArRRrq
tHn5CLZaWEAMGIWv2/mqnTbeUxN91eNGI5RIyKOGpvOcubu+qXJwrWVKoxr4YyD1hdN2xnHE1F99
ycnJhroeLZ0aX+JXOfvKrqrDLp0ySG/0H3l7/O/7B+7Xi/R2uBNzBPIcv0QZwByih+Ab20VP7//6
M8fl9WxOSD3e/11nopQ333qKVEh94ljA9sxhST/3QzGy7WTXvFyDP/CJfm83F4b7NXJ+O9yJI2b7
KKS9xnANXQXLVfQc9Tc+uIaG52Y9dLnbhVm7SZe75/fHPXf2UZs9Mm+jrRf5/LemLUBBzudTZw81
88HEKGoDcvryLq2HMpM+sGfvD3f2wAVom/+ZyDoqzL0dr57m1uB5tIcl8IuofmHoi/lQ7r5Yb7vI
JG9XdbJ+f8hfXQzocR5TksAFHMmBj6/1K4dyaNOq1EraQzKKfPTKY2flcoOMIVoHk7S5EE2fO4Kv
RzsGT69GM6k31YFyLWhEomnduE2/NvF8ySs7O4oHBNqxev9rgVN6o1IwmPaQuuhMHEBKsOGDSLbv
r9w5MwVk0l+jnMylnduu8foUoySU37pK4QjO8bDznCnYTEQcZNOI3ftjnp8ZSCbBz4SeovhoQV6t
XwS2jDmeazAG+mS+aRP7WYH/9cLEzh16ICsAqcFrDgjcySHUDKi4xQUtoT9rekO9eO2XwSPYLLvC
1CG5MKVzRg8mFjX9IyAFz+zbKYFNyxFlz92DxROXqWSZv2PRu9uwW4YLL9lZoxWB2AqFdrzqeFve
jkUlsWQqE3tAfiXYad21oF+cRE7SxOQdc+knObsmi1UvboexNftYpdEFb+ns6oJvEd0PQLYFp99w
VJ3wYgWKIwsar33DUONH34EpGEKJvLLJj/+HEwOQ3hGMhaLvqR9omc91XEICN5Z6WlvuuVky9s4F
w3XuXAJdAnFDoD3hF50cmSFdnLhucS4ZB81DjR6tXKZ/P9MAquFXg5wc/pA7/hCqyj2IWD10jA3Z
ki6P7y/XL12noLOHpuGRRQHMEWl42ukVs7hLAq4xEwSQexBYTFdxYtJdqVH+W1wERCyZ0tVIY8hF
khEE4NREmVdSs0KLJluFtZOu1aTGzBuMLRYnqj/QnrR51Zr6QqX73NUBLhLUd+hnBCHK0UK9sgZg
exy6lPsuuMBLQDnwPB3kDLHVpWkvAcbPD5UCq4RaN1zNkw12Gr+jE0vdw+QsBuibSn4UU0Ky0IA9
9P0tOHuWEuD9Qe8ClqDT8p8Ow7pupwDb7C701jaNXRF/di9s9IVRTtO688iDuMYrcfCThayrpRe7
qF3IBb/l7LIdURDgfQWh1amGZeK3WrKIegdUU6CWLsEj3Vu/uQWpVHThCp6pE+HkvhrrZIt6AuLW
xkncA0fzJBoikrGT1542Qm1pYN3lWpo6MJkzWTkWQTpwsw3qFKycXmwnUHS24QKSq5ZEYGQJJ5rN
Ywh9K0Ea5Lrf3+Hzq4Jm0WPXKDo7Tkz+4gogUbzShTQM6/feHIefjaumh3IR6YXS/dFlPo0l0OQA
zDviF5DAHK3xqysCXt+4n1Pmgena/6ht+G0c/McqPFCgumoEFkf600s4znPTA7Tq+MYAzQmozdsx
x4rYQU8YU419lTkhWmFB0VKtQZZKL3hv53yQBEBv3JIIwKHTx8TAHZCe6L1D1XRZfTVHhS5XclqP
6oJPcO66vB7oxP8uy5L5TSKOB7m75xW68OklVokzDyNQryBqRU8Xmop+yuC82ipFjqH28VTQie67
edo0kJvMQsWR2v74/gE852cjQQiTCa1OIKGS4xa+GsvIsUq1xHTcpdK5T2URzRVZ13rUtwkZ0fVf
C3U9g30mL8PkJloS88SdoL+wqmdOJ9hGQKt3xOqjyHT8+avP6EeROso/ns4qj0i99ltxVWLMxaiM
KZMN5pqY4sLcz67zvwc9rSf3LXTFqG48EMFGoEBqbzSBfp7/aUzaDGXffNgDILirqV+oHlkFE91O
7bJaWnnHhdg5Hf270Ec8uUeCUw++A3C9gCW+XQWNgCidxwn0t2NVrluwJab6sKj64yhHpBrqh16X
10N6iV7ozJF+M+zJ4ie6J25VY1i47wVp7t3uEovCuQTSqyFggN7OzKIBq2/H2TuY7kfEnpxbmiKD
ZM2HxiUb0dSZmIve1HkaDCtPx7dMZHX69f39PrvdCaBL6MEGJXN4ctQjlXRe7cBExFBmcJLv8N5y
En+z7aVk6vlL9Wqk45e8Os3DODQ0ho73wTu0ZdY0mXOL5G3zafig7si3S2X7M1lrHJpXw514P53t
ECscJwZ26QDlmN5ROYvDvFMeiMs7jqRquW8ioKs9HWVdE1wH2lu9v7jHo3nyvLz5hpOjG094KVOD
931UbHl2HRdxcyfl8qQlPEBLSn2tmPQLy7tp/f7Qx337dWggMVA/DeAsnUx/LOu6ks3oHaL5mgQH
Z1oTcyETd+Z1wez+PcTJ7KT029aoAZYi+o4dhcK3z5+pSvCc7d6fzFlD+Gqkk7voITjxeIiREu9L
VRdu2WfE7hWaw527zrsLqgs+5vlL8dfMTjOnM1ehggaDd+A2RzVtG4IiTUTirr2EuD0XT7xew1NF
avi4pqcurMyCfPDAdiNfRxPJA/Lig6TIqVThebmD9lLL+Fonm17istTFSMzayOiJ8OAlrN0f7y/3
uUAYJR9kWMHOh/zWz5+/uqrd0tQN8iLwG2Q24q4GkEB8jn6AGy9Boax/nC6S0x8dhF+O66sRT0Jv
Lqxr9HEdpqpc9cOQxTbd9OyhNnRDnGfBrtXib3rhQqNCfgrnv594ejPhE/9l4YOponLBG+Ok46ZK
PHRq06G5YA7O+eAYBsB6H4hdFxH3WxMYCw0UWodhoiT3P+4IrN+RXubaz5CtAeImvxTGnL2irwY8
sbmzo2pUynCQwVyUGSh+LIm/crwvvK+K2X5+/9icvaWvBjsxOSo2sTIae2jDecXDB5asxmA7Rdep
yfve5kgRXQpqzh+bfy/oiQnynco06viCug/Tc1cMm8fyx7j93twOLC8f35/eWYv6anonRoguc19b
dGEdetF/nZa2y5PG8zLetuzCtM6an3+PFJ/4BSlXvFExRoplt0nKrZGfJw6lKHnhjTiuzq+X7q/V
O+3OJ6PvteHP0zHyrDqoZuPOJKOEZqweCo//3c6Sn57cq3md3DLuibo0NXbLV+kKxN0stVnpfvz/
2qZfMPGaNGwOsXg62k3xmJGyy6x7AVpzZodA1xv4x7wZIvfTYISrNFjKxPUOYhzD6xRiIo+lCN1v
lR6bgqo0/PtZwSNLMcDWP5miTjvbSRMkczVgPBlvTHiloejs+N3aOPH2/dU7Z/rfjHR0i1+ZfnT+
iBHpRw+Su6uo3Q0pEFHdTVOQ4cvU3oGmHLnz7P0xz9gNZCBxONC0f4yHT4wU2qw9LQKDi9VZtXPH
vn2EIEW3Bp9ItJoX1z6CmLKFcB4heks1udTCeXYzjzwSaLpGqvkU/9WwGtUGESIgb5f1HNF1CTFa
ADHXszSXXoBjcH9y5Y7UkX+NdWKwpGxUAgIBGCz+B48/y7HdLx74ajwBVDk8gNbZVriDqE6sBQQK
kVLNI/a3m9eOa/36K05MmU+rZkZ+Df7Np+bHMGX6Q3irPvN79xrtApfitzN289VgSAC/PVHaEU0a
Kww2e3WmiP0cT7eWQKz6/VN0aZgTD8KR7RwJTOow1T0ETMZVOzPAYuYLO3j2sP61geiffzubcELj
GgoF3gFsD1mtwn2ix1vSRFfhLAvkcnZtO67m4NLBuTTs8Vy9upa8CjxaKZybidoPlOw9YW9qNkBr
MLiqW5JPnbtymunCZM85LG/27sQacJAR9YHAbAHFKcKK3i1DUtDE7odg389ezkCzGfLQyaD3d9er
dJcwtgeRxIYhP+CZi+RXx0389foAcQE2XOByThE5QyOjAVcYZ6lKtj1AT30NgSB0C+i+z7H5ubUi
42Gc68DNp/QSovhcUIn1+Gv8kxr5/6IDI6hkODBVX/ScAWUgM5vv5aZ76BmoHi9J2p7dddC0A3sE
EBJiube7Pmpv1l6DXQ/atXKbfCKZV8RoWssUKBE1u/DKnN/uV+Md79irU5amLJwHmXiHDgxfsWlu
FESi3UDe2ilCxUZtgKJB9im6muw1mdjBNCSz9TZybLYEf1vWBjYKwCTsJpqggQV++y0udYZ2irDU
Rn8ZglzZtUeybrng+P+UrPnlRL0a5sQUTl4ydSoW/qFrJwhMcTBzy36cq4y4jXQgVhzBV28URPCg
d1rmPNR9Ns29WgWJAPNlYtkeMublplocvZK++VLHeriK06nc84WTlfXtnMVM2KKeiLylHNKf7xu+
4yE4nQEShIDKgbHnyILxdqEUkkYRAQPdgZXD3TwKdAQnl5Dg54wrunWOsKqfsLwT81MnzSJjr8Eq
RcZs64DGu2TyRI7SYXLBjv/COnd8nIDbT0F2cGRyDk7CCKEMAZNW7x9iFnyF6iMU5zbKv/VBQxOm
B1b7Res+VwNyzGxahVrQvIN0wftreqzSny7rTyUs0IpAjguFplOvxMZRTcsyUId2gFR2Ho+9V+4a
3gP3wGLZFMyoaOvif9oc5U1V5QBhhYeyBmAiDyo9JRtiui4A9qQh1wClOaDzHDgSfBKQhC1prNdn
ZiHRc0XHWuehXaDKgny9+UrMwMEj1jd+UqAMCSa4ZfIt9Kz9xm66cZJl1psExDNhAkRBbnWN/WZV
B2ajWlXpmJk41V3mCCsh887r5R7ek7hHnqBHa7Jfj7fUNJxsSuU5IATzO9Jv+5Et22Zx4TAzFRoH
vUTpnECCzxNfAF6L7oLJs0gQ0tAAcOkCnJ8FqHuqzJYQPV6NquFq04KzYEJlSTbPTaSbdtXwhA55
24PGNRtKU12XIU+aAqQ08G2qOYj4Ku6W6jlxBwJAi5uWYGpiaqlzWaIrNHe4W+7AXVzX+aB13Oco
SEGhwx3cNsrqpW2usDc+RkCnN5DXRrbBVUpMHEMuwJPtNgQZaFc4SvhLm/Wx44ICLqi6YLPQwcyQ
NATPhR7Hat6Tkbh3TtSY8moaAsnwtz05POgSl2sjah55BeTlYRVRG2jiDOQ8k7seIs6GK1rXENUt
af+ja8L20YTS6AJ8cA3LIuh21quUzipZk0GQaZdaQkDB5mD/1oR2cQr3Dr2jmQh8qEhQfPVDS2ZJ
DyJgw3iX9KAw+QDJG/8jn0UCI0StN11Fs28Q0AMPW/Ft10LhLCO1auW2D0kgVhWjAXS7Scs7OFwl
1o3MKo2zWQ9GFVh7wF7MbEEz66Ie/CSU5/4BFby+yw3ox9QWws81RCb8JvXW5TxA2BmO+SxzwQOJ
BGYlIrlemFfv59Dt0pWIkSvK5m5W4Zb6/kAfbZf6VZGg/lwXHVu89lDq0qOFa8rm4+yiA6KgbtmS
61jGtinstPR0Y6tRhDs08XYpYHQQS73yNJPds0PTmB7KtrQ8cxwWBoVaEoWqY8emZkILTIK0w0Ew
If3bDl8lChnr4GkGbdZXAOa8fl3irq1VNVP+IGqZmix1Z/dz4Dm6yoPFF4+TQ+33cHaTauWVCX8A
0C7eC5noKZc1iuVI2sD6QNQhANdPRwEtcH3H2QY68bELTlX3udP6yY+6SauvS8WMeYTiQkLXHaeD
zAboCFVrRJEBuisXD+WxsBe0yWug0NGI6EzuTUpd/Z20MgFFTT0NacHmGuQVTjTGQQ6aCRNkyhkJ
fupT/qMqcTjXXCzjH7wV5cchlt60Grp4bPOgRkiPy8nqeMOXkdaQsIyRd0YeU177ppN8HY6Bi4aa
BlomTe1PXh64g39v5z4CajEx3RdhjJEZdBwk3Zpa6X6lmQWHAocQ0rEgzIy7CkU1faqtte6WtdK8
oE7bPHistDtpZ/497eu+XA2TbCCg2UCIKlMocD75XYgeaOVEHQRtAdi7gWpp5cMmBpav/IYEm36u
0odFx/xTr4E3QxzW3qROGm6YdZMn6jB+LZ1OPrgjJMigI1h6ZBXI0fuaVm7bQd99aB4DPSekcCGt
y7aQf46xzWKJqk1M3WFeVcOiu72/uL1c1VACdeFJddE6jJZ62HpV6g2r2aC2B32XIOohRbSUOsfq
MZqb1LWZGuaa5rOgM9mlQ+/sKaICB08RGz6V/hJDqTVpIOdpW9A0IoerlYbL4Cd6BeWqFP2Ko6hA
DD5w6edzWCKdGy5IbBY9I7Yr2GLlkIVe6UATKYb+KdK/cTq8GBVjT4KJVks+NjVvNrJJJzCABLxN
biQ4iMbN2IR8F+I9YdsAasF+AYWMfnpoGwOp7YE5tSnclHJw5NeAjGSdnsD3TKiD54wYLddT3EKU
qXOX5k5IItsbl/awG37QpsPK1Yjh8Q4Co5UJL0E3tExt9HnpuvApmJsBsFei/AFFpAbiAt0s1a2z
jCnPVMRYuOp6V3oZYgI95kZQVBMFhW5WSBF55/5oEP1GVdi5OVMD4AUoWC1XNIzbHQ85ppkSJa79
peZpZuG07SHapFEZi44yxjZx0CrC3FTfzEkdf6aYHvLEHUjgsl4bDrZN0qV3GpFMn7UDjSo8HiGL
MjJxxvKkrX2dgdfVfC8paEOzQKZtU1RzJEWesPKlg43Yj6XwnvAGPbjJEkP+GiInppDziDzgEiVd
ijPcdiCbdKKw4K4Wax2O5GFq1ZysyDTGUzY4VFMoT/rxjVOlYZ0b0lO8JZXjlVnLWfLUgyT1Wk1U
/TFGtkaHOZHkasDPbe5C4+8uoKqHYlbA+Iv0Fbv1IErcrZJ+xKWGPHYCnwhSbzRva3QlFhSJBpH3
TYePC4k06FitmnENPLoPO7IM8QeczeogVZWIDD+jTuGlLdrC0GAP+nh4VgiibTXoQgusCH6HgDYY
hWO8QiBUQ0RTJs0+sD6DkBcavVQeqaW7XaJmySjCFoVfmliaC6VlmFVSuXBZ+DI/zdCmfhwGwl/Q
eO59RKmKfXAFc8WGA10E1dneHaAsgDsDkU7iYdG437OXho+euyYQhazWlUxS6BBHtvqOwChd18Zv
irlWqIcHZY+zWQPACAvmmwJrPdIMZG7oMQ+BLME+xM7B+C159kQg3JU7NhHEGTwWRPC30pBmnqT2
E14CzQtGkU7clnEF+ZWEyPRL0pbEXSnIBt0NERs/JVgnaA84bfXF2AoWGhKZc5gNvbvMWVu1yZ01
U4cH06vDIJdq6NNHFS6B2JCagUUZsEYXTAZLCEVnH3Z9y8FiYdcwEq2XgVuVfgHYU3Z7eHYCjLJi
UXQHhy9esg5eoZ+hh2AQq9h41FsBNsS2vWpMDGqEtvo+tJLfi1TRausPLBi2A5+G/tCntIU3sLjA
NkI+Mn7Cd0A0w9S9czdOg7cVXjfW66SyM4hjBeNyN3t8/AwRcRTCnClMP1HOkdE/PtYxSnEuFN20
27Mqp5xAqN62emAbUYZzsPagXvMtqTUQNUicLBZPE5h68snxvLuINngNdOdOd8hFC7tqQfsMI8Hx
mmelcPwKt4FwsAWnSQMx83GZ2hzAmsnNSBWmzbUXC7YjQylNPo3ecrS2vlyKviIdzSvY7z6LcEg5
TF1TYvV80kvoY2qSQHN9WuIiSqJP+HV6Q5mdWF7RcHlaBjZXOfwY7A6Ecf15Vw5xCICHO0nceI6+
fiiP2H4PzLSu140nkjHvU2/agos81lmNc+Ln3kgo9CAAB9QZpGMmAUeli9J9u9h0gUq6X7qFcFV7
G6Q87TM+xDCV1u1IkINyCtJ3yooGVm2iIl6VAtIO2cy7AW3apVk82E1kPnxTW6iD1UlwTxIt7xKq
F1irQE+ZCUpnyKc2clArpYY4YFy2wYtrhfPFDuHsraNxkfMq6i2Zs8Q6n0pcC5Gl8yKHPBoHsqz7
iqYlQmAW3/Ujstpg/NYQIpAlw8xEUNVpJkbqJ9s2CPlXvJv2k0wEAbhMTWIdSUf/4XOrwe0ez/TW
C+Ye30J0kielKR/TwcE9Ab4FD7ALUDHLRqHij06TyD73QhBTZ2nDUmiS9J1Z9wmMf5ZGy9GEWlsP
a+HCx8ijlkzRzeKFstwspo1BMgzNJMQY2k/Y2gkgdJdVJl6mHAXVGCZpWqJ9U0auzisdzV+CqdPw
mBs0uWWRqcYOam4NDqxagh+dgbZpFrQi+bREgR2zaoKvlkO5E8ZAxJVAXTQSiDBYGvDvQPKlXR7x
JowL5BI43oWJBmrljGLp8nmGIKZq0xafoGra5yU3jpN7jowhueAzcVcqk9hV4kJxvbAejN02avBk
ZR4I+eecwZ68VKJX8A1kiU68Kq2vFRlBKRMjZZvUYnryvbANNp1r55skGURdGFG6CJSqye1uUsai
ahvFcvLWvlGBv24cZDryivEOt9QrA7n2+KBEDgTWrK+ZP7q0cKQXNFuJh+M+DRtQbPp1BA7nwInj
OtfhbEB/6lUe9GLgqtyX/YBIDzlDidS1ncxBBU0HfnYPEJMVhxJplOHBojYP28UgYYboAxQAvcuT
VeqLWeVzO7TuaiRO+wfYKcHnAkmTQeY13DF/ZQM6jbkcffWUyFhCEUtAB8T1ewHCNzqMX53FAYSu
m5ZwKWTXhvBCqqatsfP9U4TA8UGFASsLPUzxDtAqoXYoKINoCrgyRE1Ot4RbtGs2BlwBBsa3o9zb
xssMWqU0bXm96QyH7wQcTQqDTZ3kdpgdaJbzhluyZbij5kZqWJ0CdEfBtWVG5I1j1FQsdGwfB85Q
KWRKRPFGoURVovWgSaJMGqSQM4+JAF2iXihEFjQkKXOPU3cuMH+brBBADgvelMmtipam4x0bQocV
U8w5ej8BKbyayBCPW0qPUVJTt/R2LDt1W+JBKgvbV0hoWR1NFgLBqpGrBTQTXxscTJFD2oHBW4es
KbxFWTsZNn9YK+k3e2eJOOiLiBOA8QLLyvYTwxsM74/0V0Iy5uW6Ikh/o81rBKk7tdsRbJlTQdLa
gxwan8cbj8EgZ5Cfa1eGBYghSOirP7gM/c+WGvcT9UcG2XthAvhxXassPKtBNFlqPAd9yyYIlkzF
dfLDq9NoRFJDTu7GB5U8zRpTubJAOZ2g/UonFEvpKy5yisDwyJJHE6iZpeVuNKSKN7EJmurzEozl
M3xGZHQi0ZBwzxrrfok8h/jXMdL3GzvTAnK2vcRNxudkQnt1vY0Hlzv7xusGtbYS/8k62KMpS4Jl
8NdHqq90NZdTAriEWUxcBAhRx3XYTdGBDR7bK9pGOkcIP0/ZCL5SBO/LDHNJpWb9g9NKCuC9si5A
IEmTshIRyQLJNzuJYEdG+MkbKPkGYHwwS3mF1JGMclVVAfimWiEt2qtK6IvHlQRStobhy4Ro1CON
ePk5rGz4PRWa1WtH29jdsw6e8/0kgEX44MPHMDtbMq+6x9dDa8C6U4gHuEx7/ypyAhpeRxGS/LkS
o73qEUlVW2sU2EgGfWDAWNV5l7ZU5Li8UqxQ5RtYQXVAv4wQvcHhgqrph0ElHrjWXMmjosEJQxw2
t4rkIfWiZoMeSQUry/mkEQtrCasDDemkJ1ftLDjboK7KkOsq+cJWEZkHUQyhl8wrRfQkdtSfBYjl
kZIYukNrHC/ewKBWfN8OHC5SbUP48CF8fZyrUdSPbStqcqerlgJkM40mwOylTTa6TRcEB1NoaVtU
YmwBNEE+ikfXoZY4/nje1TeOEPamrKzLUSKsnDTH264Ggc8N6bJn4+wjFB0BCigceO9qL2frfYz8
cb4ZYgTCGwbPqVpRsHWFN8aq8RuamtmHFnWxp7nuyHyLFF2jMjBylrQwSiJlGFSGLysP8TgSHalI
wGOP38x3nEk5bOdI67awOFX0Cr7erIvW8doavqy33NTG1svaTXjA15OJwAjgziKqCkHYSIp46sm2
1YvLt6OIu+kpEsgHXoWJnssNWmSYtxqaMvEydPTyat8zi3MxdHSA4GmIR6hJmDvmkLsPVeELMOQj
N+jiOKgehjbneMnzaeFRfBUjTzCt4MCHsoDYB+VZ3LY62qaJ7VBAmmXUP46IL4/Na72HHnyKPPY6
bDxabvyoDD6SGO5aUcUgW8Yp0RK6Hq35WsG/h4O99GUpVzYNIjAGKNk2uzmdSHelvWSJiqqJm6YA
r2JI85TAwb8SSwUZOri+kZuNFDFJYY7tq77/cfQBBE+brY7ScQi6NcITYcpuHenU63X1IFmlBytW
Yzjyp66cFn/lLzTGrYYLda8HTCTXygvTwixL2RUEMJGdP4ZM4TpVKA8RPcY/SAhzA1c8+YRUaoku
Qa8UTw7GGPKYQbe9jpOgzVqX1M2mqTQisAb8e102tlFyTx3Qn+axLAXi48AJAIbt1TcZo/P6CvXP
kmRlHOm9204yzelkEQMazbsmj+A8BDuadKiK9U4/fEpBaOSAPRqhQRGX0GYGkDqYXvpydliunJBt
2niO2zya5ujHBJy6j4xmFIqsnywvc9IghMtZ1SQb3nbRUhh4ZH8kwhnde/ha0XMa4PHM5oQ7B8dO
E2RAQzXGOWIU8sOWTrhNvHR2s9jBS5u7cBGP6CQNEPxkknDXL/NUbhxS18+6rI+9BssgD3EHPHvm
lqH7h8Czd0s9hYAoHPv03hPj/CdB2X981/+bvoj7/66gTP/6T/z5u+jNWNNqPvnjv/5rmebxua2f
u9+yZXx5Xn4Tf/x2mJ9ndFrW36f/PP6yv/7xv97+Eb/rz7GK5/n5zR9W3VzP5mF5Gc3jC5BC88+v
wFcd/+b/7Q9/e/n5Wz6Y/uWfvz//4DXYRfC19ff59z9/tPvxz98DhByonP3H6xH+/PHtM8e/PIhl
rn77a6Jn/u3L8zT/83d0uv/DBW4NuX03RDvRsTSqXn7+xE/xE5AhRxgMzA3HJooOC17983fHD/9x
xBEC4hge9SvQw/f7b9NxRPwsSP7hRj+5H4Mj/AMlrN//5yvf7M6/d+u3bkG4WgPcj+85qZUeeVHB
wgoJDteHqjDast+WwdCnR9DR0pl7X3dbd07z6ab0SdE38jFSHzxxNUFdF318S7xJ/G96aO/bu7Qr
Mw6GtrrfhjVbh5JfQHKd4O9++aiTgupcg5D6WD+6X5BWMfpDTQm8iz5bnDz1LtEsn1Ss/nswcB8E
8DZS5KJPinQ90r8hL7ECMRhc6zobx5dXJ+PPNX+9xucGwPaC2v8oDOadUnMIPxn9KOzNvYLmbQCh
dsSS749wCj/6OYfXQ5xggRypw6TusGD/h7Pz2nHcatr1FRFgDqeicidR09MTToiJzDnz6vfD/g7c
orRFzA8btuEBVFx5rao35C2yg+ajr/6GS/OsRpsuy1ehbxxEfd8W1sI4/X/iIhGK5Ah2Atas70w/
I3WF0uMpSp/b/BvZrLXgIj9lvQgml8affUP6cAmyMgMevTeWbjQo4qHBgRzu5ZStVGUopDIYT0Ju
PtUJih8ClaDGfFL9haLqrUgw5KFwo6clYWJ8Gcm00j5SvVg8NV6aPVOLETZDRnWD9RQf6sEy1/fH
cSnebBjNwnXLzivEE3XpVdOUthseOixZgqX6/c1ABrRDxO9Z/VcMJ5SZPTXuxZPMIRPXnyz3pFXh
qkgWiuwT2uBDkZ2hwohd05HFh0jFgM2GSvMUlxQSDaL++VJzPtbFK09OboBYzRryqYVCe78L33Us
rkKi74uLBoaUYCAuxyzR6rBSu0E88Z4mM6YKPyvcRz4nY1juEx5KD1Ot71iFRn9Uq1H6Lbf9sNVr
y6RmFVbP06sUXBlcZUS9wuShrxGkkHJdO6KPz+sj/1631XCE11fv2xGId21Wpo03z3NiauGBdKz/
rRmQ0LjfrFsdiYywxoEBvQW5m8tWdZaVVQXO3Sep+5R+CyP2QXts13X5nC9AO26sadwLSeARhMUF
ZugyVEnBN6tg4J8EP8VDXtqC5dgE41ExeztHVaCvBN5c3DXHJbTW9bY/bSMTxo5jEy7V7CzKqkgW
i7AfT4YubMlsgKERtm1y9Kt0VSkLDJ45sYbpSDRVMRFnBqpgvU+kD6idiPprlcDSPHlVT5m78B+4
qoEwSL5KibFuKXDxQKx/ZhY6B2OxrpUl4PftL7AQpmBkWRvvOoIfvoACdpuSCxlPVSUwvco3w62g
RK+7UDtE0fg9JSNWsJ1HPJWWtrZbfc2ZP7nbM8ScfZej7FuKX5eN/t7XuGZL4s5t+mMyxgehU/eK
mb7dn8BL8WYTuAm8MawSeltJq1fzWBm2laYQRf6a+e5+pOu9bXIyBf0FCUPjgJht2qmSR6kVeeKJ
iMdGd7eUtXaWm5/NdqFNc6HH9ylEnYECHscRx99swvK6V5KoTMSTYMAObXdBXdoCGipx6L66rswL
ZuN71ZOXl1SbQKBxgemOgRVtyPTty0Vfn2k3vdz6aPmHz5m1XI4Tf1RFPkeixoJncvwrrF59pAoz
wRYg/0xJwiIzFjaM6VfnUdlvEU1C12+y4r2cSb0MtJOUsHhKuzjYWW3/N1Cibt+TW1o4jt/lb+ah
LAw1Jzli/p4Lx4xlnxeIvYqnTmuaVZtlmt3q5V4V0s9G5D13siLYodo/jkXpBAo0y1H9lMTjIymv
0aZSFW6qpMnIBEvgbSgnaKmk2J4ovnhUmijbOF4A2JaX+LjOYO3bxSieM1f67ZvaTh6oKReyu9Hb
rlvJcrWwH91aIB/bNl3UP2wG4Ik0HmkMngpwJBopmO2xXsy7zxql2vsrZM6gfJ+3HCNoXKE+Nd2h
LmMZBUQlLy05lmWNMotSPzdR80XUxtDmYZrbjZL+pEhzyAr1u5CWT4HpH/HSkG09UPZJX40Lp9v1
DdmApIxwx4THm4zJL7+Hyxf/z23EU81puuo0GcymNqoLUa43BiTnkR2STPDyXHqUyyilDnBLUTz5
ZJYkM3L5MTGeR6nhktCL+/s9fDOUpvBwE7liwSO8DCXGFkkk0ZCYqLxa8E72STH6iU3e/36g68VH
m7josNthpIEnyCwQ4I1RHwg0NlX5gpTHuKu73N15meIt3OVuhtJFBgr5Gp6gs0ESpCHJG67Jp7JV
h79m7wW2F3TpLz3Qf91v1PVSoFHTpRGAKdf7OYYVkTJsQzwipYG4wWjVjtujfqoR0B2yeEHtY46b
ZC0QbDLtgrkOfnIeLMK+vALjJJ9yP7c1HTd64zMU471qvNbG9wTvkyB4I6W5bqp9JG4rxV/gg15P
foxwcGufNjU4JOpsCFO/M8eiA0lkDmSEuQYk61RM9P/DROGuj3SnBCWe99rlRAExKYVB38knrn7i
CgzOKnXl1JbP94fu1sT/GGZ2eVTLBI/7qJF5NrNRHKGZk4nM+4XG3Lg50WfTMU+LmPfz1pBOywVX
GOVTqPwZsnElRK+wT8GNAar6Ewv9Sk2+1OkPsXTuN+/WGvgYd9a8IXdzrHoH+QSrwFYT9cHo9lK+
JHUxx8u/z8mPYWZLDfiU0iEqJJ9IGIFFdZV1pqvjhoyiymOEmppt1e2Bu3L5TLksOFJlSZ4iIwoe
Kb322/ttvjGk/1OUZn9m77zSa6xTj4njGachg1Svm7yPCkleeUDsNkbfNpv74aa2XZ7xJmKXMrkv
7jKyMZcKchWNLLpaa6c2/K5QtyOjYnu9I+fM2BrUhNc8+EW1sAavg1rwxPAlw5gQ4vecbDMGXWum
VWScAmAcAsy3T7Fy6gbpMQrPpn609IV4N0YYQ0y4GAbcLZgRc2knxaVGnZuddZKlZlPEMfUJBx4z
9VI7A5aKKOS6bD4jDWobBqxeRVzo5bnkMVPM4gycVEHY+bi7zQ5DKwprM1QH30maH5r1YnDuquFO
8vJN1NtNu/f7k0g5OpWitZA4YmpTpTXqrdzDthqlFSXOh9H/bWlLFpi3embKvKOThmAJZKrZEsua
PByBN7mnKMvs2j2IFde5o1JSmrZFH79K0gegMb/q2yBfOguul/f0+CQoImLTnWN2lW1Hpabs6nkO
rOm3HCu0iJrHljQUdeYno8F1CwhBKeCXYo27LHnSgpMk7L1gSYVgauPlGgDLzzWX9wtYR9bC5Wad
p7Ci1CD1nCg1t8VA3Qz0oqV+pzJp5ylCqW62vr/qbhyDFyHnTRcpqPq6FHkOJK21or1RXbDz8lP2
S0ay/qlrViKMgTZDrzv/ZngLB/6tfjewBQU9CRvjyvMpGES/TzTFcww3ApQQZMVKskZr3xdtujDx
b6z06XLBsoOWQdp9Nr0A+I4DjGvP0Z+02laDQ9o/Gx2qY3q0yYpvwpITznU+it0E5BH3zndFmvlK
r1NyY9RQQmek9rKP1cPgPanh35YRjcLXRn1B4m3lotioe89xR5LRlvpf4Trf1IItCztLeKgQ43Xd
zgYzaxfdbhBB5oCRCwP7/hy4uojMvnQapQ8vkM4MtJ66W+hU3TfFe2qaP/d//+ogmf3+9Ocffn9U
e6PSXX5fbd01yAzYZtsi+NE23/49DgompMrQnMNjcLaKzbas02EcQqfuvqhl9WzmrNhEH5zA65Yk
+q6uqrSJEo6ucK/i2Jrbi6dI51H7c2mTkaQ78Kvxq+QWPKPGHOn8oWkPnhcsXELmMWG0cSlmoaBY
ifjZXIZdbMAu+oMSOKYiAMN0RVtvPKDWA6DRCESX7WZJtbvfp/O5McWUyMuxJ2FJT97ocuwEzRf6
SLECJwO7BBRQljauLC9pQ1+dSu9h2PmgNPN4wobhMkxf6lTJASM7enysXIx6h4c2etTU/JvrPzcT
EDpdx31iV/KvfiNgM5Eemxwgh76q5SfB3WNRvkSou9oZ5980m7YqRgk8Vmi61nytuz91XtiwrreU
Gbd6bq277ktRP/hB+2yFz0HxXMf1AqXv3Rjs43EAkQpj7kksWpENBW/ry17JR9BuScOAd2gBHAJA
KrsolqSj4tbV58IrlRW5NelIXbeeaEj6U5QjgVRXgbwFpJucVID1HNl13R3HmpoxSJnYFvIKdaZa
TdZ5Ur/5mvpTaPJkhUVKuPF9X16YQLMjDeXBSV0cp19uHNOzbvbKMWrd9bn1dE6RbqyQd5S0zout
riprf+RY3d+frvMHwlW42UQC3BSOwRB1jhqra02z5XQt+T9H45enn2EDrs3hN8Y5WrAgcDBbmoTV
Edfmmsx+QCZjLgsFWiPQNFcRnbEstrHAbV01u3PZC1zrquiAxuzf+w29FZAdYFIIJQmJIuLl1Eik
smz1KJEcrbbAmej7WHwzamBD4ORb2Ej/Ho19h8wq5Wk2vVmvyh05807JJQdcVGprlfHTTcWtW1Lr
a6ftVV0q9c1OawpTEvUAXA4RfsE07z2R9eHIKE2/A8SgFBhybK2ISoQtq965GU6FW24kTHeHIVho
4xWbl5gIppGNUmS0k64uX4FXqb2qw//whRdvcIB5rHv1ZXp7IF06fPF1W9EfM66FQFKtNQKUIEzv
d/P7bvphwU/NxmCDOYSROPfQuUF7lps+KOG6csB5NohL1vYgfo9lODiZuJU0vPsMz/aeg4Hb8MHw
10VykoW/44AEWlu8WLAdf3sgEk27EX7e/7T5Mn7/Mg1rWFzaRdStZ+cAEjVNqVZS5SiVv27Vx0L4
W1ev3fC11q294i499G/3BLvGVDZH/2f+GkBIUNM8eMROU9ihn+4Mod6ESJMbwnCoxmwtBbYa5ex/
qyT69q0vHtXoe11/Rslk4/prNzuqMEis8CSrL5KXLuwy03S/GqYPHze7poOzE9A64eN0L7JV/8GC
WqNXp/s9Pj9//jcZ/ovyfmZ+WAMZKlrxoPcVu/9fo25XdY1HZFusK3GjC+I5irahvE/dxC6afTp+
7mF93v+Cm83EmY8JKWqGOB/zTE7FQA/HyhlBjDbevncrMnKHfw+icThMd2WAr/OUdGOaQVlT/3Ja
k4otfgj7yBhjxF1Bst+P9A7omA8bexdb5rS4KG1d7pmV0vh1k0u104r1dz1wN17/NAbVulZ3slfZ
iGyslAdJ2afJulLObQMv7qg1++BUPITusOO4fBzjT7689cnrfg/scNO5yCe4L21xyNpdZsDZsxGZ
KIqlKvDN5TAJNXDTBAuti7NXO3hU3Rwto3YiQXrgqN8IXbsa/OEcAONVM9VOzJNQ/XUZKB8AGBQS
rExWVXDqgnSVT+4K8Vb+2oDVrfN1rIqgNZawOze27Ekvl+wN0CRJmR/0tRR6ml52tePbbfLUgA0S
+rMyOOD8pPRH1/y+P5rzcvX78kBMiMQzL2XyGLPLUcBm5fJ2apzmb13DJsT7BhbpGbQN8PBWz/eB
tpAmuLEeOHF50lE1VhVlPn+A6XZxqmGPgTLkuE7yzoerLEd2JRr+QqjZtXtq3LTT8jYGXmMZc2cW
s6o4Iaqxd7roixf+zN23+713sykffn/a7j/sLVIre2Vei73T4rEZw0amYjosCRVNF+TZertoxGyb
FDOr9KWBRsiiuM7lgbc97LZi33jf77fmOhDSx2TUNC7KaPDNNyoVunpkYDzkZFmQ7Xwtjx7qThzW
5jhM6TTZW9+Pd30Yoi8CVAE/BHVKkU69+6H3RlcLW/gePWVDY1+/xCiAubCPk6GBf8Ds80JpIeL1
fJDRXMDqkrBU7ecmAi3QJ6kV5d6JTcvbIPJPqRAjnIUo79PqcsTAPIkkXyc8BrNvdsoPiFb7UzbA
ydrCOJRxYm5No5HtDrLauimTfN9DKd/HpV6tqiH925rNsAl6o115SY8WAUz6VVtG7dYbBG9jRn28
UzwUEe93//zuS7mG5cE9jfoaidt55SZotcAqQHo7Vt6tLCuwxSRZSZ25NrstjPKFaLe6/mO02Syu
LKvS5IELYQuW3qtAilTpwkPvVoMoesHKA66s4LZ+OZ8gEqpNp0aDo2Svhvs50JhGT7ryJkrn+z03
f1Gyr7BVslBUjYKTqM1TJFHsBpqaNIPj59nWj7+L5RYyMDoadv9SAoTst5b5xTcx3+0l2x++B+E5
8Xah9RDxbJP2cftL+5YGBgS4bqf2P+9/3fWmBOMKMObkLQksZ37h6QwjsYaiG0iIe48BwMmVBa+1
8NMlP7tbQ6qh848vgYhkpzmNx4f1q2dA0DoByPFo1s+eWu7lxP98vy03Q1CdpZupW1ByvwxhCGpT
qR1tge7FXT6VYOcV4lL9fJ40fx9PNCY0IH3kZkhIXYYZMp26oa4NTuamiAOyL+w8Q6rXJTrsaCeg
s60FVbtPBR+SwTBUG73XkmNdlhXsmlBe2D9uDSAPFwBW4JdZmLMLVhwDOoXPMTi8EF80Jk7cJC9w
+3b3+/bGds+TEGozslZIHc3fvnFsMDd0kYdn559Tq7WjMd2U5Y9hSfjt1roEvku1hochZaJZ745a
pcuFEo0ObJQ/ZWStU/4BTjhZy6P1WtSVuNCB13coHrsfAs4mZl3LnmJ2HgGbetdJoS3lv9T0NRYP
sNtl85fSbu535c0JNFXcEY2i9kIm4XICAWQ0k6RxBycJjxIWgbJ0dHV4XC2OvLw3PfU3ojtbMowv
ON0dqtRbeErdWifTcucv8kPcby/jd6FUKIhCjo5hxKNdKl6+E2TFX2jmPL/4vk6AmpDC5DbFU2PW
sVD+hKQIDF71RkThdt0O6xLLz3rtUnAPPynGDngKcla7XEBHtynW0PQfAgX0YbQKou9IF4VJcSxr
5dNC/09LYn7iGiTGQF1KpHXnYMQE1n6ZanxYL7zA7CE/YfvCRi5epM9Kvg20713+5X7IW4uUjiBr
DRyAg3TW47KK/nykKiOrx9sIrrI1+vCQxkvC+LcWKVAp9tcJd0Bt53JgZTm1+lgcR6fvWwhnKolI
xSxKRCvyjd/5v+836saNjEskuBFSN0xkfXaC1hCGrL72REfKahEBouizGQuaLXpK/QijJ9nBwzQ2
rdr3//xGZmcgI6+rJh5SV9YHiZgoUh4S2ErSQ6HpWwFRTAjUC8mAW+0j2TzpfCHjd5UPG3DRUd0s
G5wy2lr6HxmduVJ0oiRfieZrtSR0e2MbAmM/TRCA9lNC83LsPAQlutAqB8cQ443heza6cmvFXA/I
GYjiOc3hmLqv/z6CXOBFpPUnB1htdnbI5eh1uO/QQu8hU51BQDFto6VoQ27bcCFbe6s3J/w7MoFA
msDCXbYPml4ewvAaHE9WY4RPGmB93m98pFYWPRp2hF6C3t1YDvLHkLN9thekThACDureG+HVtAc5
7NadnlEL1Fb3e/LWZncRa9pzP1xv8JswErNQB2dAPcdospesS9daH27dUD9E8WMobErQdt1JC7pd
OtZvyJpJ7m9LfxY1O1Dt0hnM38346/5n3ThMkf7VqaooOktFnXX6gA5UGI8B+04tOq63y1144v6h
jX9q+sJ2f2OLo8SrYImDhapIvvqyA1xpjNpSyUanztJm37nmsBXgex9CZSwO91t1I2s8oe9QsqJC
M20CszRENuiVL4756ETxp1J+S6I/sfGrfkG2LRif6/ItFr6k+QMk99radA91uLsf/1ZTOT7x/4X2
MNHGLpsqmkLV4YVFr6p9tMMX4ZcZjN4GcY54YVrd2hTInbHHTY8uWDGXkWTfKCCZc250cDjPyqds
eFEeRjlY18XW85cm8c12fYg2fc2HOVz2Y+4JmT46WtGtamScRzPYFI238PKSb61LXvAIA0/voivL
n3rgmulhvklteo17gUjSOHcs61taojECLX5E0Erbt3B0u/B3Wa0RE8Gl3FVWYXQsqkMhg7J+9OLc
lsdnDcJablKJM570dH1/nG9tWWTXSIQjy0p5e9Yfbl+ovam5o+OPGYpLpXJqENqx26iUbIsi5LpC
w9fOTOj4/xwYAhsdQ6oNvOn8glIMVV4Z4DEd42uEbB5qBSZ6G+MhQeco+feryYRRxHyJU3xCgl0O
eiQ03sATRnR8+K4blHCwHqmzYFM28ZJX0BxSPt0IQdnAA+FqT+poThcKQ6vrdKOTHNPwXvVYTNYZ
WhC7uJdkKuolgm1QhNc9oJ/tOCK8OGqjtG1K+N8eG9kZDcr0MdIDVBgaPXowucNtjbbttkpA9Q2C
dvMUymq6NmOpfMwRAtqkZZPHq1F3pa9K2zdIqYGjM3khnWJgMOfe99DKiMF/xY3n/x92KVBN07uM
zAmGjbMdEYuprECyUHESYzuWKVY5I1eHcuOn2V4KnqGYr5AagKKMQ5m3Db+j69ikWDf2S4zFG+vt
4kNmZxNU5SL0m1RxsuZx0rtIhpNZkZs2lyh10w/NLtYEwvmKbDRId3O2MTYUT0pkSBRHBDpQqeRs
l/gm83OWR+GUJvuPtjTtYR/2qGTwJSi07Xgqf1npqv42/pY+iUdry0G7Vg/yofXQrllZP5JH77V5
zY/l9v7SvMHh5QPABnCcTu6X79meDx/AtuUPCBmNp+7onVVbeghUXIK0s74ed/nbc3BKtsLBOlT7
8ClZ2qDn+fd3rOpHVP2sg/PG6hORcsQpW0Wr4tjtsm4TvtRMpKkCvnD43I42pYbIcihc9GdbA+lP
X8lHVzpJJdembbg2vvvPQ7wVH9vP/VK02VE3YSQvsGKzzVYN+9JHk9Nz8maXeCvqrOljs8bfASt7
NVpq2uyog3R3CRSbrU3NClzRjJrQyd78byDgzFPxp/iMB/shPpr7+rO7QTZ6YeZMg3O5OlCP/FCs
mU1ddRjCAimK2im6tS+to32WPqKGh9sdGNRPxm/rBSW4hZjTTWgW86IcMG0NH2br4Eo67BPKARpw
HmPfNiQYt7JNnXbU18X43L61/2hXyB5/8TibbTaA7k114HrmYKFxLF+7ndzZY3qs/0pL0LPZjJlO
E+B8/73PZmOoQjayanjYjvkUI5W2Kt7OcJQU3+awvt+Nty4CH99Js/tm7JmmG1vk2ERbfM5W7U/T
X8kP2cILac5wmxp0sX3OGlQLCJFZaaQ4kfaAEqBRZiuBl8TkKmT0j331bIhribJHPDzWOhamJbjE
DSIXbni+397b+zgJC95rXOjnyBopqqKq1gvF0UThEZVOdD+CT/dDXIGG/tfY/2LMZmZYNqJU17ni
YFusrGN9B2onto1diUjNpnDX8df7AZfaND2VPqwEuTWDME5oU8Ai0KC31NLSgX+dV2JXkeCV8SbA
1Hb+nFb6Mh/NVEBRsz/0+t9K/VKv1OFP426TXwWeRgtH0WwPY7oQjrL0JAbAjWpOmEd6cixRI9Uc
Tt1tkL70yR5ZlYUg190G4loECAfOCkb0/BJjyWKlR0j7Op2v16shrRGgpwi7vj8410tZUSUuhlPp
lX/M9eEFyKpehiqpU2/1AseC8RESZeCU2tfPEhrV94Pd6DeVMhtRSMRN5IfLmRBHLT7Agac5epE8
Ft3GF9ap0i4QNW8gSRAaIb1L4RDWH+26jFL2htgpRkWT3LwEgVeXWMTU3r4Uh+gx7f0ApagRwHnU
SfsuNxI7RrL12VDqbFfIXrbvtChcGMvrbACf9J7y5UEzJUBnnzSGqZS1ueZUG9P4KoirQv2FHrYm
LLyPp6V7eeioaJDyOpZIOlCMmTVdrkcd9f1KckZ/EjZaZb/gyWhDuDBprscRZCMHABkHkxr0/JXk
TxDhAdVz8lZFvNORGVvJpWJtyHiX+/tTZn7tZK1NsaZ1rQACAL1/2XUWzwNRQ3bMkcYvQWV9Ufpw
I4MKicR1V21ahAYbzlQfkQATxo6wC3R5H6lonB0C4bevv6JmFXGlaX/f/673BMC8qyEC43swAXnA
YF9+V6HjcBBQXXY6ZevV7qpqulNefK2K8WeL90lBVSFux/3oibYSvoToLZbNS1l8QdXzFefilZ7K
v5XR/HX/s66Xs0pdjI5iN6QWN980JEi7JYxi2ZGEo5Fkq27IUIK1zdLfZuMbV8d8WNjdb6SEppBE
myYdx+hsgOBMpVLInzjJeWiTVcUJEmZxuPLEyBZqHl9iaK7a5wLFlkh58buNqIW22xoHr2wWltmN
ow0fhQm+bQCtNrihXA4KspZR2w2+6nSla21kA1vEAgfPfTsUlYO+s7jKMwGNRzRzV66Z6XsBmf3N
IHft338dBz6ErJGk8QjFPHV24xTryFAqlQ+JrNwekdoU0GclV2Yn1lGITpW/kNm5Udm6DDjtDB8O
2aisEt0TAtUxpH6l+RtD+FYbzaoyYdJFmzp+rm3xoQi3ubG539KbkUmeU5YV8ee6kndwTWT1hKHU
Hf8x819xH15nwk5wQu6hQgeZLUU9DK1lZSsuEZlu7A2Id7DdAdZFA4VZOGu0krgCqsG6gx07gpIK
OuDfO5c7PZsD9rx2wMtM3pb5RqlW3i+2iazc5PEelYT9oD4FIayFeGOZ/QKc6Xq3nz6L+h6c20nE
ZDb4shnU2Hp0uiNo8l6pDrmXIVUqrdNM27rVwpl647iDPoXzCpSFiScxt7xvfUntELI1HFws3OKx
lDckV5AQHrZh+AkmdvJSdk+ZevDD4cGQFi6T1ycB/D4WP0lhhl+f34QUUxpTQRgNZ1IAs7scsykj
R1R3NLN/T81dhprNcBEVx7IPOsPREQAWtnL0BjqaysyTWT+EfbvUrdPPXe7vl+Fm+3vTpVRnrdZw
amUzKVrp7qc2fAybT3H7Oy7OxhuC/ZNw9G6kuJB/AU059Av0yZufMDEEQcmQvruCQSYtRmy1YjiW
sQvyU+aevfixW9o5prfNVUM/RJktoi6tR1RpVcPpYYYP+ZtPBV5/gD/RPqhZfSC9G4K/QqPFfYqa
pULf9Xk10cUUlglYe3hFs14GZIQMaqxAP0XgkKK/kuXAjgz8XVZk98NibSGrOq7qQgF1FdRRlD0V
ldR/CXIvL1ajLwjewQia7nuBN9OXfihM4zD0eokXT99Ix3byqiDH7aGanIoxWiVt4KfuHrUjESfi
MR7NVRMBQ1+3Xmf8QYNUS+yxUsuTpihZYiNMXn42sZH/qvoDRrPjlO5kLYzGLsRZoWNrwwroGDWe
0GxVNacOkgt9aNi1gDp3E9VCbKPmG/+o0Tsekf8v0yNK98kfKL8o/3Zi43brNNDb147KamKrmuI3
iKe1oruK9CT7in5Tw4tMy4RTgtu7vKqAMGg2qWMTdWwv7q1DD/0KCpHfJNWjhCQsY9X1ZGrdIR5+
lkmHqhA06j58irAHH9n7vjSoDo4rtdLix0iKYySOSzdZo3jbRZhNmHE/mVgIj6OI2uaqo5pQrVGx
jKN1p43dT133K6hJScvDH000jaqBgHHPRgqVodx5qR8ktpIQh7MuZ08SGy0rtkGmtggbJFmrfB4q
NX4cXNCSC+/4G7uRyd3HYDMCUGrM6+KcUVC2kjA4S55+CimheNEPwegXrn7TgpgtGAswGcgKGJaA
xeXLUwfHiQLhHSs8C5r2RXDrZ7MLlnQMbix9St+wKZG7s1j9s3XhKlLrqb1A5j0J7RaJl+5oWv26
bF/vn94320IknNQsGC9zLF7fc3lz8zA6izUkl89j+fn+799sx4ffnzafD9cSAe5WmqNsfa5Dygue
vzWDB9WFzbFESbox9DTgv4ZMDf0QyNOFVmdaReferLZizFugRt+2t8QlrsZcVYYLLkDCD5GmL/kQ
KdeGTFHwdjpHK/OpbG0w6OSicfDpbJHkw0qzC3Wf2vf7cWmcpn7+ELQNcl0H3hudLSP6aYnCpHW/
ACueJ52vGjafc4UWC4pADP17vx3+uCf1ED02j+6X8dv9xtweKzDlvBl4Dc8BiV6gcuMWiuiMqPLj
MBb7PMEZJmrcw/04N54m01D9F2jKLn7sNXI0IYJ40Tk3X5IfOM6gNl+sY5BtK+0ICPQp3Q2rdbPw
ZL1xpl1Enf78Q1TeZmrtggs+h7EtYwO9krsVFsrqY7qDwHO/iVML5nuRBKiDSikqR1eqFW6RgzBy
DdPhbDvhtQLFWls1in4caqdOvgVIa98PeGsikmWe3piawlY7e2EFYZC6lOwsR+k+YbQzdEu8lZsB
eE6zIZE/Rxz2svdksa102Wstp7IeVexRvP9Ll+ENCkqVzRVpiBn0Bv+VPi4N14XjK9uu9CIgOx9U
yRbm6ar/rBbiUj5qWjfzMQJ6S93K4IXEf122SMK4WJHx6Zku6MmAGaq6boK3snvL2+FAmaUv1k3z
ycq25vAmUqtUk5VrbbUit8NsYTu+Xnmk3qbCNuPHi/39/fxhambI8mdF3gsOIEVbKXtA/NhmhAuF
iBtPEt4jYJqBVEFoBK9x2eJYKIzCTUPv/PBzOIdfNf047rR+Q0rml+raVc6quz8rr5ccQk3vWAET
aANNvAxoYKaI5UscnHU8aZCqQ7xjl57iv36AbV66DZbKEjf2SoMDE3zPe66NEt0soCD2fRpx08gU
3Gr8ZKdaX6xfGlk3ycbR7jga/tP4z3VBtuipEMlrl8syklFzqFpoKFmmN21wrqj2rCFJJVtMI3GA
UcruDGYzPRgWfmIwBfwDLu3SZ2uS1rjf19dzaPoG8t6AWKGfzC3UhTYhLViNwTkPBtPG64PlU2fC
IdfcJZWU62GdNHe5ZskAnCDmz3pZaTQ3TtswPRvSyhQ2dbMirYu5gjOO8UPs7fEK2txv3PVavYw4
u68YLcL6kjhF/ORVq21/DM//KMLDGKL+BqkNkiFPZir2l1On9YLEDHADO5cy4JLVaK1S5dGz1viU
tLjj6MbC2rhxCl4GnPWiG+djEAUEFCTbrH/o5UpDXAgQeZ3vMcRoXSjUB6wT2BBU23fqwE6WoOW3
BvJjm2fdqkwKhJHGJ6DVn2CSBypW1ja443I+mfGrfL4/ijcSQ2CMSbxMYtHkJOem7UkViy0cqfQ8
1TS0x3J4boUfrvckNa9J9tDkv6r8J4ZK5t9eAjUHWiWTkCaKV0ofPCDIs4q95DiW4sLKuUE4mj6L
oSdfQxVOnN2wmjKOsH+y+KxkLXiPKFgn36QfYKCNlfjT+1Qlq3KnPXWHais/jv9Y5p/mHcG5DRlo
A8Iamx2sYR1LhaGH2VlqMIsa1w2b/67HesCNHov4yfjn5AXheLpMjwog6O+z8sNRkzboAZaKkJ5x
23qNzrLJTS/57OXR7v5Y3+xU1PrIwvP0o2nTfvUhUFWV9RDKcXbu6h+qCgLFfcBAdIVj5Le/xcb6
G7hPMahh7dEIMph/D8XCo/MaVIf4KgVbqGSMKmYQswVd5l7as4upZ9lOD/k2Oia7+iHd1/tw2z/0
+2DnHYBw7L0X7SA7yinaZlt5L+/iXb5e6Iop0sVNY/Yls5WOPUdfUJZRzymMtbb6FBTBymuhMhn8
62TgH6OHL9aQYnvmLmyc7628F3u2xIdGgT5d0QvFJn/MnuOD6uiOfCTHejQPo2N998/dq7Zzt+oa
N6DDEgj2+kSe2k4CErgXySSOyMtp0EE38gWPtuvSk5r/UOUjb5mVIuIQvFOyc61tyYosba1Th84b
DaKaUptIwR6K3mXQQs/zvggK7ayt5L9oaafr5Ml7BAF1clfZS7w01a/GVxE5BKcLzgTgZE5dhhMH
U8dZRNDPX+MX77uKh1i40l/yJ167GOWKC9e4q7MQljr3RPLKQPBxNpzN6wjmU+TFkXWWrQ0KP7Hw
UKg2Mg0YC92ftzcDQU+DCjTd3ubJjmiIIQIA8zgP/l/XEbq/OJusYOr6SxCyq9fS1KIPgWbvwRol
fQgotKiTxVWI5YxVv3WQyBVx3+A8g9HQ/YZd702zgLP5UbVFVTYZLWv37UP7Jf1UPMnf3G33aO6j
l3BXbfzH9I+6VBK40UxK+dKkJaGpkGxmt2H3/5F3XsuRY0mafiK0QYtbiJBkUAWTrLyBUWRCa42n
3w/ZMztJkMuw6dtt6zarrqqMg6OPu/+iFGP8rEb/vtPsaKccEycItif98fvOLefqh7VP+P53K6tz
V0r9Mhvmwb/P7M2T8/1vf97Nqx9fRRBmV+BmM/Hj3WnSbOPmPNz6nU2CmHVxoanlYPjUD5ioC62Q
EvM6y16lsTwKg+Lfi3ciFmJv1iZ/8P8R9yxztMf8J+t2vpD1/gw3UqjQo0CKiA48Z7j1H/exP2FL
0GlS8ICq3hE083i0LA9Z8s1DtxNf62vzVDxprnbpeliOh1VPKVaTs8QYdEGKrZrVhkrDgzQMHzJ1
wSw2gLzBVjuLS7ZXbZoL9+IXqxCpSXxdltLUUqL62MmqNq1qyKPwATTh1sDoF37ZjQ+l5kLeavmd
j736886DsUZwhGjv6lBcLBajWUgSHuyJPb4X/cOEjeuEp933C+XTKQWCw6QFoCWEI9QrPvZHHcYq
EHH9fKAEQIn1nnKirOy+b+PTmH1sY50qGGU/gF0WpA/SW17a/dOMc+lVntj9RRH1T6t+1dJqLdSF
r1dBQ2+C1Da3+q8aub2n8AmLEfkq2oS/tPfxQqHp03mxanG5S/96p00y1msoL6YP/a3l8ez8fuQ+
5xxWP7+6/8dWNatY4efDc3FqHCCzp0Tfdc9u5moU3ymDtxcOqWXCPyy8VYurY9YS+9mAwpk+VAwh
tdfbuNvwxJqvrVvVuBQ6LD/2XWOr07b3FR/PLhobvNfhMUWj3NXuPLM9+M77na9cOBS/6hqiULxq
qV8Dull1TZI7q5IambkqMOK2MRuv3qbOMXdU9I38wtRBP/jcuQVNB8xnwYVxNq6WhoRBMyUV5i7U
69mJ5159DhOz5MRPSQzY6RDJGYRKrGoxfQzmJ6WuLBU95GmUCtXugeFhAlghzKTf6nIuZXi8CGlS
626ihlWmEPaCXv+tdeQuZUeQAms20bmbDeS9WDNWso+mqIfhgazzMcvLLGlshNUMP+gepAFdM3xd
I5RzKeHhQ61jivIgBFEn1+1Dz4krTI6VmlKKPXmIOINSNbsC87XEiYShGG71OhCw9/NNvFXL0ogX
wJmMFbNQl2p0q87VpG/0xpRLp/YjqTqYfTTnjxIO9EjiUn4ykVzpWtPG/rzEsioctRJBnCHQnbYN
+tzFOrFQn828WtzsGkniEiv1iLpcNtUjsWxZYrBdDLxV3bjV8VFthG4U+VerNkztGvn86YWFHBnP
sOPm9hTnPqo/dSWZ5Qb35lS/siJ5Eh6KcJobZBSi5rego4C9izA49vyGjjuaOpTHyBJDCuWlPiO9
TTaoxodW+T01endKor5E5n+OQT5RZNW4x8MGbY+2w4LQHqdGSDz84OHqVUms94429RKEyCGs5eus
w/3QwXOyv6eOayB3E1qx6uK8VwegvuSkcrH/+B0WBiyPRAmwkK96Mf8tYWyPb2aP74nT65o/ebOK
UbUT6aNRIepeqZ2TG2K9GEGWCa43s0aEGE5Wcizj2NzkRhqdYr8eb6JpQDCiC+ufkdCk92akRtDb
rBp7RWSW+h8DNqNomqdhVUC9m83bOsaA1VYKpJ7IxkvTr3aUB1BPiD5c136H3cnsT5HowBke5a2s
qCmWgGrbplcGwr+d26Vm/rNVReGYFejiuIUsVY+SECT/SGJrPvE9QQ+FpekjNxd033C1uJixqoG1
5+IeIVb2BCrEsOUw08pNreRpcDR90vZeNdT4pseRlV+rdaq/lGahTYesSrotvrINfrVRyhBTbShL
e6KA86ApeR65VZFPr2WsnPWg6K8TAY+TrTZIYorts9QdKcb2aCpXrH9HbxvjfU5hENllr8jbMTeS
t7b2G+gaQROE9pB2Y+/WgYKFrwE8aysaXRTZ6dimxiaPS1L+Q9Sk00Yz/PknRkoTd6FYluio4tI3
OL6hBKJNDam6nwbdgr7v921k91027GagXZD0dGnCvK0JzcRVxFh877vaYrLqrE2x3TGRgQ5Vtd4Y
DSsaU1b/pU0DvhdtgEUa35KxYO7HQfPt9I8EDXhfrbPbxE9uZavLgNe0SQcVLQjBchqCOSROYSFl
7Mwa3O/rMvcB3MH7Lgm1J7VUnA6nwrdS72XxpuLgGRzNb8nOhjn7uiSqddQBe2LPIvIR7vNgMY8e
E6xAD1rg14qtCxDTOBczNN+TIZ0mJ2itqXflYJB7bHP8odqXZZNozpDl7XPBOXvbTWZCcqdb7BMH
ASMcp63L+NEy87h30zSvXrVysO6lcs4b9IqE7LUdk/63gG7LzyTNYsyBGnxT0Vi0fM0mmzbdCqhy
vaU4LacQWWfMhYWxVh8bRBVmOxhDhSxb3/d2MRUtZvZGDPohmlrhfQyr4DWVa3nkn82S4kljHGx7
xa8mzFCl1HI6NHbeMjAR53hQI65sxFEG21cGGon8eeDJpcrzPwthMN11XfpDLRTB3OUoWN31uYEm
PjrIzRZnyLE/5WMtkle0BPOhtwR1AgqhNIugW8mbzRSrgU2JkQr+XDE62dQKmi7ahhzM2Nw3Vfqz
M2Zs/7DMbJ/mbG4rryA7ej9NmMnaph5IrU2Cb0odJcl15OnpLZNS5DpiZP5oOOFgSaMrASOWAGR1
6rjziyR88rOgrW22s/rcBENyzgc1LXDuAkJoK/lU9YgsilNsR1omNDanXVfs1LK0UEWWrO5VkjLt
BQNY8R8pqpGE1epJA+RuLKbIuaFgONrg8fmQaEH1Ogxtf6zbrtmasSKccMjtYbfxqm2dAnhEahfc
HOEtlECQqlYTTxlk067qvaZW2ltRH2d8xCM81k+BXyLV7FuF1O1HQy+O5tySHx2LvF70yf3QdMKw
aXq8VEpTt8ug4QgR5W6unDzz28yDrJljkNtKxlksGkFA6Dbhb3QT/EsAmtqI5/MYw1RhqSE1KffS
HKE7BPT4Vg+J1lyO0g7YTs7N5oLHCK96bYK1LfdFULuBIGA/XNYjl7eYpZrpyBm59dtyiifFzVQ5
OQfCXL8VoSS8BQ3wIpecxvBLCzMuBT8XcstGsaZTtyV8jG00JsEhaxNgL6U0y894GuJHIKq9dh9W
eQuF3a96RMoikPFJqRWGp1PL7ry0SKLHrLRIj2Tl/DBbDa7ekSTFdhF2vWOGYn0nWQMWtbNU5PG+
m1t9b1BD+1FaWFA6hV6oklcgUPAEsBrKV5la086YClPzJqXLRXuOMHd3hAJJAVvIRaQ8QKCQxKjq
GqhU5SMgXglhiYQKC1R2hUbtCs9KMKcWghZ741TtTU6aGgo5yb9aeyrD0KpcXzOqgF7pZbbnQeU/
1qKB9krdRNpDq43jQ2gSkpBLlcUAMI3evgu4aPZ20veUESws3+lSXUiiZ+iteBP7MyCVxo+yjSX4
80kfkrq99skED4h8EG3g+KN2t6ka864UrHoAUNd0pF7krE6fkmxI/aOZYmzhNHEqulmM5utVFwZW
tLGyuv9NpqqZnAHQ1XWFYPFbIWaQTAthiO/TsEAL1Mx646Ee8F+2xbxF4CXKKvyCY564ijPrYnHW
qqxvdmUlZDwykjLCBNeq8/tSDVCbycW8+Z1LffkaBdNAfaDXpMlBS6Dh9TU05oOlDZwM0oQwrNdr
WW14BLnjDWinabAxScc7KOxKAdvcvOoQ5CAxPjuYy9OMYqnlNpASK3M0hKzfRXyZXxKhzjrO8jLP
bB3az2FUa0yb4nlQf0pD1SyOGI05u9aoYlngZyE6g3onD0fOTExjpiLsb7gt+sTrS4kqp8QhJmwn
KQORrw1+YrJwehy4uphn0LHMBXKU2BLojDL5xU3Ux+86BcVs04pN84qiyEDkTCdnl1I2TuXyoNa4
GYoJS1uqld6tOhaVlzXi9GvW2AcsTyt/T31hMjfNhFzuLqgaHeFSpdM7z5DLfCHilIRHSR5be1Bh
am6bWkZ1I9PFOCTpFhSTW9VF+zMMRr25VrqxBS8h+/5hxBv8BzixqMFBvDDJ02Wa1W9MJh1gcZmZ
/ZWOSfPM6zOwGkeZSr3YzFGV3LV11gd7pZ+a1sljox2dPBGDd9SSu3PUS8qLhREAVjhBNSAmGvTG
iXQJVAL+Wi6ujaHWhb2mNb3MaEGQMmEP9k41+U1xHZB1S4/zYIn+9Wwow20y8LDGMQHxPbEuUE3z
OxP2a9qrylbvNT/kqYmdjlNFMbulNNpm3Elyo50JWZHVjSiSyCD8qgkufThypyG7gI2XP+KAoClC
M9vGNMEEg3o7dLd92VTBW2lNprGzeANkj0PfCe0rHtlTdlv3aZpeB42Qw20G1dfpN03UZv01GMlS
D+w0VFtjDw1IzsCSFrMAN0LmIcN5nQyuKGbR6FiI4zcYjCudsuFv5+pxGvKCl1BnyNeizzvPRbtk
DkFXS+17F0jxWVHK9D5rgkUxuIxUgWvHz2tHlHm4e5Xc6NkJDl/OM8TXyM6I1s+k16VwOzB9rxw7
0fs0+aO8z6XWqnZNmbKaxEqzikOYhpriVEOW+I4SmOlbnUrHkbdk6YYtRuxbqTdUVgpF8zdy49VV
k/v/BVf6/83rmbuK1Nj/2+v5/NJkL3n08sHk+d9/6L9Nns1/LUqy+LggVkAanTD9v0yeVeVf1BRB
JCwJ4X/rSvy3ybNi/Yv6H1VNA/lSIBqLlsN/mzzzxwhg+UeYs0h//uD/xuT5U4IJUMKilQj2HpYZ
CdaPWYRENiK1zHlZxXiI70e0AZx6Hk13gLdyIWXxKRuzNAXhAnwSBCBygh+baswuTinzJufEomxv
tDN2HmYbX0gwfZbwpRmUAekV9k8UUtdpGEsuM0NuinOZYnrcxJZWOKUY+clWwvlQc9o0lMAU9bhQ
zWmHkW6qppEJ4nhCvKKvoMHZwhyZpZOjDQjb05/G2PZDY0D9oxWMcKtkUWHZwgDb1IsEgeh9BB2E
dpXiyw9VqViF42vU0rGxnxrcQ7t5WuxpkgHUEAybaAO/qHlp42zwN8Jswm/hIYucSNFFIafhZAje
X0vy9t8Jr79Npj+n+UwUwxfQLWopsC/XFkbdVCelQhb2rPundjM0G4p8Axfcpum9Nv+hHpt3iB/w
Qi7M+B+H8A8JONzEkPcSkeEDY6ysVXYCjcTVqFPLzjBqe6/dyG1Kjyg23GZeoO66+lhUTg/X4tC7
VF+b0e0VhyvaIX82/lNQXsrt6Dg3jvo7OxgeXj8bLmmztrNr81o+QFkLflWJjRFW9krER9QSPw9X
eeAGPhKyQKqv04zH6k588c2tkNrqk5k44fjSwXypz+285QkYY9es231wgc/y1aCDdl44ZYw+1KpV
6lsTVFkMqxa5TtCM2tBvFPzI1DsLwY+cF3q5r2tX73dDu7W6l6rsL0AJPmUjOT1M+A+IIchM/h8G
0l+ZY5bhWIi9VJwVc9s0P8ru1my32qOYPordJruE7fqyNXURcQO/Bu9wydH/1dpEMSG3crU4N5ON
/AlWNQTRN0OzC4bTJT2jPzLRH1cVRwhodUChkNa0Nd87T7I2sgKtO4eOft9AWSse79L7dpPagnv1
ftXtTGc6Xik/Ws0xrsPXcER/J764tr+Y4A+fsQZdDrI1GwNyuOfK3ruWvR9d4TWx3/EKcpqdYO/r
Te9ucHSvbBV83enaJf7cC94+3Bz35CLIQ9jK6412em6pScvH8+ja/abYZd61ZouBXXm8Xnfzrts+
N9sbU/SUN/1Okik8qMHB31pXCrw8OzTtyDHd8VBtrxdstXQfOpkdgK++TfdgJ9tb/bdk9+6ezcS/
MLvRcbRFp7GrbXr19FuJ7dE1T7UrPTS5G9/2/r463edXZesVP4wNLlt8rvBmvmgUzR3SZ7xHtspm
usfpvLjyD4adbaVtuLm+Lcxt6Py6FvftZltuflm25hb2nlXuiIfKu8YQwYmS3ejGHdQ+x3e0V9Gb
j+NNZfcPN6YXOm6+8SyHfIBbbiA/Pu+xN96TenAKhGfJoG8oUO032pakI+GAakMXtSfFfrna7tjZ
9wSinmd42i65tu4Cnu12YN+Zh8xL7J/DhlyYg4qYwKPNnlyEa61fxlHeqwCdMrvcnm5DtxjtPXks
Awv3o1zYd3D/7gfffSc9ZJPvGJyrF/E12x6equOpcrUfN3Lv9fZD4LGjs3PuKHvBvfMP5aNxxtjT
G+z3YaPapifc+d52wEbZFm391A/utBO9fXd4LF7xp9e2oeuY3T7aRxvjlNqO10IGc3jjM3zITwZ2
vFi+ujj37L1y9zDYyl6089/vgyvf7N4fhydNse3w4IJe3pv3oxccVDvc2fUvfbC3B53iL2FDe+3g
6egEjho7yltn12dDsTf1xt/Gv3Bb3scn1fZvbO8BjQYPUy/3qtj0juI88YLWHeOQuL87yYvtXW3v
D8q1M9+dog2R0339GNqpfc6YX8npT6c9f3hDVDcyaHYONg9llMBh9Hf6+0mjFu2Y/CgjITjPoZu/
ztuNbp9y/q/kHamJEz09Cam3e/e94nXYjPw4IHB7cKPSs1LvtHty0l/q9qY4njqHnlZoMDipu40a
zziXW+tWko6pjf7W46896ves/Cv/ymkP5fX7dkdUVdrv4g5C0G42Nodteijse+s9yO3wd+ROz/7m
0bh9KTblY1e4+YEUVeyy0UR79EZn2tnK9rAXcpfgngyORyL8+iTbW0d7f0mce3Sd7nMnsQ+d2zSO
vUtthvZtA593f0qJEG+aY+rViW3v9h4GAK7leoYTePIt2gFuclPau4nCeW///hXaybax2+Pj+3N2
8yPbjHfhdfzi5uNm3pH+vunS64NO/y+8EmTO6PWxuoAeERsg80xVf3WGo8IrkZbszxIA2cklUSP7
zj8BLnueRUTpGsva+77NT6VbuJfw3nEsWMzG8Y/42GSKkoLsqzC5KNk+dt0PXgFB6eqh1/u/v2/p
Dx5m1Ts4c8g8IU2HQMS6OpeHvVymYTCczdGNoqeIvBlnBCf4psDRUN92EP9JfdTbGQiDRPXCnjUH
a+hadNLM82NmeS5s9IPj0I3nQ13eNdVWLB++/8zP4BfA9cg1ES2gZAL1f12Yj/NeMYN6OCsPwk11
SBuWKFgDDjrBf9b1/YlKae7gHtHzdS35uwtPNvmLVfDhA1ZlxT4BJlwnBbAzdOqUxlNwVEEbKysV
ygkvo7nRBctRqdxYE7Wak5/+kwm7yXiJQxKO5aFA8UVB8crWUQ0LA9cULy3TT3XPZYSg7PJfrLUg
PHxcM3qUJtR35OHsb9t3dGbCk2zsmwKAYFF54S69Hh+17exNNoH/hcn5cmzIMMqoIPO/9StHSXSk
7Q0BLYJRYSebndDPSKQl842eaSrRQ1dYLZ5ZAIlACINxs5siVmo7V7PZ8LrR9H8B/Zbevv+sP4C5
9dJmXcOSgE5uycpqzYhzIhTSkIznVLYFck7d8yQfUoohHcDOEIoEsk3ouCdU/HgKmffx/Nahx6Xc
pQuz+1l7ocoz7bTqNZXu5NyWpydrLkhrXxfKb0hGDtKFkfxKETJBCoBaSu7o9XZq9jH+4JfcT784
EYC/LAjvP/D1Nayt0GLRGJR4JHpzYv1X/5AXoa28JA/K4/ej9ucB/HnU/qel1ZO1MqSglmVaisni
Oi1PqeB1Gg+J7IjM3s8o3MazUw4XTrw/Ue66WRCJC/YVSWDQNx+XL758RcKzcTwbiKIhrkyty5u8
OucZFB3mq9Gy+31+U6qO9iyH+zTcghijMGynkd2NO0KJxpEVF5apPQ7X4mIUySTPcJD3ZrAVDgSZ
vX5KTbcrd9YlFtDnZAGLfhHKkJQFT7k+Q3EzLLOpV4czLo2pGxqcBGPU4hc3E9F8Pz2fA4qPTa1u
hmHycXzqzOEsbpVn+AuV4Rq8gQBV9PJmVi+09kdqej0rSLSiM4PHEHmV1d1XV0OjCAo9w2RXmFtH
UkNEnhzSbd0MU9kt89RL38fsGvsQp+vc1hvm5xgI6ZDcxvlBUa+tpdCRYjoYNXstIGtYOUh1+Hiz
/uysc1ocfd3r07c2fG7Kayt8n5Odku+mZBMmt2rgFRn5W1+7GtQbsTnFlL/SC5QqWWFlfeqjRj6J
XBOYrLX7Tp9qdSWa/nCeHpXQboW9jge3nZgOOgC6+FzcjpUT/dP+aH9XE8VaQuSNdZ7Vp/ikp07u
1PHr91P8mXDASc5/cOdZFJ2R7vq4FWpdz6wYlcxz6Qqa5xsiUXhvk9KUDF64D2O4yyu7PGSZg2FK
xRtc3wMurA9BvDGKzfcf81U0t3wL9wriPCj0rA5Rfe4woK34mLF2zZexO9a3MDswFG49/VzcaZs2
3Khyf2Hhfd3sImRKEk5ElGN13WLapPRNwjpPkl0T3BntQ/yeBQpJJg8nY1u80sI3NNNUrdwPd993
+aujFrHE/9v0avjNMo9qdWI9DNZJAKdEKDi5lnacSle6JH70GZu6zDUpct55iz3pmt2WdHCw5pqr
k4tbiZ0R9+Qbddq22WGaroziEVLP9737hDz80yBWhOQcMSVcG01MoZj4fUjvWu1dN4bH8mc+O/2j
1VYXnmxfHYqI5iz254vu8TrPM0hto6hTMp1bsVe8RPSxo47wGOoBClzok7TkLtdbeMGHcgijIcVg
ftwxmj6h5lRm47krjur8M6XAQNyCCqRn+m4i3uq4ryX7xsWYWVS33w/oV23jVcLzAv8JNuuqbZEy
aMccslvDe2XxeuGm/L6Fr152+FhxtaBizGiuWgiKpERXM5uo8qO504H3IOoO9B2yuBcG8osUkq5g
kkR9mjUJKW+126WBor2P7M5Z32qi7R8QNIJS9jC77DXLtl7j2ypxKZJf5RYhid2+BG85mr0YoVfX
/Y/4kvjNFxP78XtWx4AAhExMZx4jRWIBscdL09pLnTb8LoGvlXaqaE2BONQwIYOlm6dczxDvEUuw
dJT9Rwdf+GTTswrvqV7p0oXR+mLzQjlHvUFaRmqZ/tWyA2KRq309nS1/HA95qSQ/1aRS7bJCZaGO
qQH6ZhZuejGrt6Av1J0/JJd8bL64LT5+xLI+/0oxYvYU9UFljkRGFEWBz+F32KtOv+k0KoEb/x9j
chAmSZ3yR+Za1E43mumKJJr6C0+4zypm5scvWb1NcGAfqkSy+BKZmbFlqQQw50X7xnAm8hVZYqvz
rWQ9ddZ73G/06D5qzzBPq/Yu07oLAOG1wC/eYh8/ZvWM7ZD5p4ph8J6sXOFqWQvK1gAEkwB2FcfD
dRxihHoygn3UHqHWb0VnegXw9v3O/cOD+3gw8RWw5IiweZdxl3+cHGGYkg4hOr6CRKFB+tPaGQ8G
cDxrq47Ygm20dNP3W2GTJai8oYW9UUzq1Y+KdBDA02dPPDfCZgN8SZyPRkl6sr1uk31ZO8GF4/rz
wxJxQ5G6GlRHBm+dF6+agBgtHqezwpcKpmGr+R0Ok04sFeQVn3yrc8rox/fD8/mm/djmav8kkjKB
PKLNTr7LwSml1gnIAq7LuzyYbK28AO7/fFJ/bG61U0DyZ1aacFaEQX1OitCtp3D3fY8uNbHaAmo3
yZOc0kTWAQCoXymi/AcNEGfwMITbZKzpOJZRNEG3DJmZkJMlVmqKC2v2yy781cLqyd+kWq5XqTid
udsJrwKyjbr8+n0vlmW/2hZUTP+nF6vNCWYY7O0yTFoau2ZHbO3z8MktoM9vWnPhKPj8EGHa/2ps
Wfl/HZC+II9FHEnTWZx7ckZvAwjmtvIvXNIXWlmLpqeK2SmjwsRE8k9BTlxSBXZENvn7gftychZq
G6Y1RMrrlAZoxo7KFn3xiYxN5T3sLtWJv+zHXy2sblzKsZUWG0y/VT9r1VOeA9DZft+JL7c9ny+T
ysAReZ3LG6dYGyNw6WdZnt7kOHLRQ3eCsXnvKrH1pIRY3h+m/2R+YCxzzaNtR8zycRV0RStFRZPO
59h8LbretuSDcFEO5MvB+6uR5Z//tdRUK/VT0Yrnc4qWj6LsAVJ5lXIpF3mpldUOVSsMLWDhz+e6
uvaTU93eSsIl050v54hHIH6s4hIMrXpizoIwdmI9n/vyTg0ehry6EstHH7YAqEq78y9pJXy5sKnL
oq2Oibj2hxf918gF0aAKZV8wPdnPxHzUhQsEsku/v7qIW3UIwmzK6Y/8qxDua/X8/Zr+6vfh4COw
ZRAMWNbqKqtjGSU5wJFncK3PSlg/W8X/2i8LiRno7zCTAQ6QplhNyZD08wwmfj6TQbWtad9pP0C7
fd8Nadne65OZJBabE00SUu2rk1kE8ycXHQfMEKMY5gwWzocwPi3ygOqgVj7wzSbynUyZO+moT5aF
8qVkkN/RxlJ2KtkvLqlVfb4rkO+hWk9dW8R3asEd/b2noOO0UFxyfNo7VPb/ae16uiHXBUD8QteX
KfrY9aUhOq1oSPAi6fOxoam0IqUUC14jmSuiDIJxnbZLx6vUelAqVwUlus3bezRwKWNdaPrzjqZp
yNEKYiwSZhSr1TnE6SAknILnOEViBmGpHi8IbSv3e5VqonSIXEU/+u3zozDf4uo1mBdeFV+UVz58
gLYa5DnDaxb3k/GsRntTzJF5dbqt/Fb/6MCdqDYZ+3F7kN/H4+xp4TMS4hcG4Mux/58BWHsZEtSm
VbkEMbXbgaLFTuXeULc1pgpkun5Y101od7vi0qHz+ZCj1wa0tEVbCI8X+eOMp+OgZoOcTmehdVLN
qwoPLlEa7+PymF0i+H21jHEcIVwU4buQK/7YFhMvFP6gEqgq26jdCr437cUnq72QzfwiYkaqcIGt
wV7FDWhdOjRiuAgoN4hn/24iAMuWoqz/O3NJDobFC2yFYHYJLfA2tw6TeuGF/UUnWb3o0cCfXSjQ
qwEVOqFrBoPG4dssTLuT7r+IR+OSTPDnWIU6LK6/YF0W+qy2HMZ/XRbUCrK6Sg3xXBPYSh5W7uNd
K78EgiPWW+uS+MgXcS3NkcBiQLFMh/L8sbmqFOV6AOR87pwBl/sdYN/MKSuIc5YbZsdx9qDU1hsr
cdmicsm0KrFXXKqyfbFY8ZZGnW0Ro2FqV1vUaCVxGlmu57rDMSaSgVlTeDeTK9O4u7Abl2lanYT4
BJAKR2aHttY530LImiLzZ/mstZ5Y/0jirTHaoYA7h1OBg/SM1JXdcrxwhX5Oc6G3Qh4ebOJS5Fqv
3EDNJ0SwauVsSRhPerAY7EF8qKxLV9zn3mE1Ry4bsyzentI65YqLrxX4/SyegWDPHpyYyRPREdoF
SVuGdlyKlj3MkXyFwnLmFaF+G0HhAjsvyaemmeoL187no5+v4VWKgNMiILdeXHWKv7EgyOK5bO7i
dCkSe2bx9P2ELvvh43wCtCURAQuEUg5yeB8XsBEhElA0lXwekzPC63YEz+U/aAGcLPlkZJo/6QEl
hRxpeVfKZzXU7Y7rUmsuwWS/GCiquID3yAjCnF+v/8CU0TmoZeWsqEAS0MAAanUx+vmi+slDY0HK
LpVI8smrYDHWxHaexEw9K8j+Wrtu0B3xKoECfg+KRr/qJqeDCXnpRf/5QFswy7QMsEGk2rI6N+NW
zYJOUi1qrt3sWR2QAjzVXqAakKe7sM0+n9Ef21otBgkOmZii6HeG8peHbpQex6O6j7QLuZ0vUl8o
eWNYiak1kATVWj1XhaYR0mLwrbPiKna+za+yEW+t2QkehZt23z9p2+YxxkkNRQ7tOiAtl28SxEU6
p9vP9+VPyMQw4dJzgMzPr+8X6+eTFP8m8Y/PAi9KLuSP20FsxyArwtA/zxXo2qvWyPaFChwW8bIu
TTeG7n7f3jKiH7cf7QHppXyPzB3H6sf2MtChyVxb/lkFPR3rhNUXzpDPywc9O44yIDyAmElIf2xA
9XHF65FLOic2UMWcKoijGTZGfIl+oycXtvrnY5rGkAvURQQLoTSuok/LnPq84a14jn4/N+mPQjh0
5qUL6HMU8qGNdRkigxYo976mnls8w8sb83efPSIOb4+515ynY2ce4Cd9P0mft8XHJlfvs3pS0PgF
V3NOwjs5u+o7dxIcxB4ubIsv1sICwEdbBPQxJZ1VM4FYlZigK9pZ1fE5gVc/DrvvO/LF6kZgCWW4
JY5RyHt9XAwiRpYwlkrtDI/ArE6Zf5hfwnRruZeMi/4U/1frmpuL05KLC3DcOiA1Y2QDoNRo5/IN
n4D6rMp7nRusw+IzB4b5j/mPZTmif4Q+ZAEpfLioO/LVYP79ActQ/PUO7FVfk32+6wyH2X/Jyo18
7nciHKnsRQUQqNtFbD9M1VaJtt+P8RdPQhQtKMlZOhqhS9nxY8sVftyYipbCWSPobTa+6UiybXW/
+uOrjpnXr6red2++/WZo9qzaiVvh4X3hE5ZTYzX6Hz5htQ+nspjaUq+FMxDl30q7ly3sGfaddU1u
prwT9mQ4++58odHlaPyu0WUX/TXiaZgZYWrRaN5xYD8kECuDW125pzZeINFQCvdyfoEwoHy++D+O
9ep0awrDHK2hEc5msElGYK/G2XythW0d3WoFfObyMCj/FLNhUxbMik3S3eEPHVmjHYkl1Gc4BNda
XNvxopBwaNRdEl+BBsrym96El7/HdRy+zbkWTuHsVcB2f6GSfmHY/g9n57XbOBZt2y8iwBxeSYmS
LGdbdlW/EBVczDnz6++ggYNjUYKJc7u7ugr14M2d1l5hrjkv7BnnBGeTg0KbD2Hu4gXQxHzQdU/2
Xss3K7RNuIW636LT/C7TTWW9CGIL0cXaEb3Yqvls0tSCrwTJOCDS862Cs6sSvJZlq5O91rwPIg2A
x/7Fl2zwaf2tcPh+jhf2k+iI5iJCFJ0i0kUKIxVRCLJ0wSNmoNr3VmRHweQ1v7fWjuCVtbRIEOJa
8D+CscW5z80SXe4sFl5L3VbvI+tG97ayM5hPLeLRDhTIRf9/jqnnuc0xIPRavBLLISUpj9uu1ITX
xN+2xVuuH0X/oWjswHJba2cmjj7chz9JYvfdrrbc7xf2wsjNg/MLdJkp01K9MDVZBB1V3hrCay49
dHRoiasZtssSMj8eDQL0zUyeposYRCo8H+GHNjjJ5j0vu5NGByV+KoQfuoo+YeYKTrrVcbc9/y1T
fppHZXKY7FjcaPJRi7boQKwc3kvncZ4wrhJ4ZOK0C9QR3D5VHnpGcJqEp6A5DOWT2p+G4b3GpheO
mTty+SaPDUDcH50M7tjYgjid3qL+l2E4HZhAhOg2ygTlz4fQO6EVOlPu9vodFd6uJ45dTWDNp+7M
MM4fTK2d3ClUhsBBzm+bbxQe7XKdf1Jcw9tIbvJDNRzDRrBoam01d0wFFeNd6TsjzwO6xf6/70+J
fvHsMzyk7WB/Z7QrV/D8A4ymh6i21IITUid28WimdrMJMjs79L+gse5/TQ1NLvXbVNxJ5c+mADuh
O7jev/McXU+EZ6H7cVPVzlyzgX8BUjJR3ebCr+m5PKWWA3pZ1J9xkmlVJ1zWtoghAweVdt6tZTqW
O8QH/b2YnOk+PLTQVQbwnmzouNVdL3HDvx729pXmfQfClgjyJcFuw03wq/c3kff3+4W4LPyjHwUY
QwaOjIzTBf9TKgeq4Y8qh3m6IwEWAlZ9bMHQaZW/L0Gp3CEpQmNM/mLSyyDsNe+lgp/judEdmBu+
/5ZLOM38LUB2gPJZOElLcYKRenA2jVF4aggrisMobZJfLGX5oUXuGA92Eb9WviNL4PxuZquMtlVE
ewbt1n64lZNZglij23wrde/9WkXkyq2n65F/OLSYbMgdz09MWkQlePY0PAUH4QeSbh5NoXvxX+3b
/r1H2pWICCiu8Gf6SOP/IvEO2KzwRJfISvBy6UaySDO4FPgBoj18zPl35AMSO01fhadkfLReOKfa
bXrCi2vHJ4GGxH5yadrBrZw2orkrX4w1jceL6InxdfxX2gpEmkHFhX9RDUE9KYEQnahx0EAQASDK
MSY0FOTPHtjLZrNyKi6fyrMBP2FFX5yoEIHYSpoHLEd76Jx6cnLDyT9q7z3fCuOxhyenvu3sqr3n
sRaq5yF3S3/bm3b+23+ItTtP4IV1a4QAn5vK0R6//7zLWgBdLtqseYnoHSmJCw7LampHZJzSUyTf
FsFG/yV62zbalOIxv/M8l7scvorVXlLs4JRHDvQu/lowdvnmzRLLxLQa9xfRxsWbl+pFM3hRnJ0y
8Z+FmScOW5nkbA7P7fU8Aglk5jcTLi82XfKgXdH9Kjt15qF9Go6K2xytG9xEv9rnG/UotCtOxIUX
S8+6Mmtjw4QHRNFYhGW6VzSCogT5yav+AZkdmrcuX2ltvXwCAHSSsZ3liiivL6Nmz0p9uema/MST
045bGS6f6FWtt9KbsIZDuMyTMZ2vYy3i2KIrI0i56vxk/OkrTrEtHoPgNo7ehOZB/1G3Tt3Rkrz9
ftc+a33LXaNWQ/obxQIyt4tHLmpLJbNCozgFNOBNvDPGjzg7dIJbIJ2j3Hb1Jo234qPyr0STipCr
gbKn3QtPvnUraP+FcOjIkl3C9Z/btAFq0UaGPy/bG8aPRnhr68OEpGp96EKaKW9GHjDTFkfcicjJ
2xdvzUO/PBEkSzG98yGcWQsWDnqBWm0Q9n15CsKNpv2XQ6K2pmF5adoYAoUO8r7U8Nmxc9OaZLUn
eNZUnvy6sWHgqeh6DJ9F1GLHQ/akP3+/PZdRMbIZ3CqdrBCv3gVLK60RyiiKdXlSPHp+bIPWx0NQ
7YL2no7VTfUsPWvbwrZgEssOf/VyJ6xcgGvTtWYHjDtAmW3pAxU1zJZS35QnbdoUnt0P5i4eUKW2
EOn5FTaOBvXi91P+zBWen0imTIWE2Ae6eDKdixW2lAZarrE8dRtlcHMizixDo13emv/Kt5b8LV25
20xwPHGTZFspdFsoBlRnek7kmBb+UXcyaav9KiO72aIbzxsLQtOpTCcOnCpxJt+pH4ePrHCG0oY2
qyh+07XUTnc0AVTpXv8t104n7KlFFbhzj/n+++ldduVQyAPbSiBJAElOfDE9aZBDc+o02lkVW6Sj
JaneoZz0S7eKR0fp/wPPLXpvVuDGP0fteVA3av+ifBjE4toGjkIYseoJSOPWSvcR6phQH6nVgZru
JG9EvHfZiWCeGWiZObbSJrdc/lKjrvX9LMxLw3g+i8VzIpVJQRpYr06QDYTWxpheFOMOhR5ruq3/
Tb/JQhOEe7vsI09s/+dkHqLIlYydNzqGua8jJ55uZHE3bkYd0st9n+2s6TERb1Vhm0OI6DnBs6Y8
5I/Gf+GzUmxD5d3vAx5uOxq3/oP6p/G2Rn6boKL3PgjHaoeikm49GfjBH2W0q5BvCN9ia1fHD7Hk
TsLei11Zc6r7nDCluB8juBC70lFhx9qR+Qz4KcEN3LqR7igMf1uXFOlcqXPG/jH43aJPbMlEovz3
2JNjDNYY1q84bCjx6LCRz50Zc6H3/MwrmainnIvqJD/Fb/6x056nn+pdD7Vobevtz2k8YGfzTRTf
5Br+vvzy/XZeYlQ4lF/HXziMY5UrcS0Y1UmkKR2SLRSBbf0le9Z2rBGNQytevHaZcZjHAwpFhAUe
apmz1RI569OU8axj+Ut/qp3hmG2qyZV1fLRjWtp0m8KycKBvtv0nvhc0DG2g8RXvm79i5Fh/jH2a
poiElbu828L25tlgXa3SoWnLQumRb44f+ldB2vXTrec0kAx3975st7+jp44DQZe5t6rjcpkdYk6G
Atif5BreyPJi92NigZWvT0jsBgOP4j89txwzgxBRvhXF0olK4b4yVnzLKwZa4nWgpYdqyKzIdX5y
TNhltVDzqpOkbmkKa9+GgY7+/4Kj373oa4jMSyjEfE5MyMV4i8hKLcGSpSqTJBWi+hQQc9UfQSO7
enNX5e+k/9RiP0V/tC60G/AY/g0dgxl0vt+f1Gt25+sHLJykKGiDXszj+qTGh0SaOSmggYgPZn0c
1s4oC7d4hs6mulhYCibKmKpMVYwPEko8Edo/w8rzfiVg5IUjrMaVoPZzcQ/0TIexq/E/z0xU/yy1
10Tbaw9pTEXUOOnjsWx3QuEaow0Sg+i7bEgEbJvh50Axb9yJ4Qqw90qkMn+QgTfI51AWXjjxpekn
Y6ezvgYGrw3uBxcFOYk3hhaIBM3RwhE00TFBokBj7D0m9KonN5n2/7HLOKWUEvUZ4y8uzFHrNXpR
ag27rFKRLl0veJvyP159Q8JjTcX32omC5h/gN/Ey4KXFiSqLOIZoM2hOEbI7fzD70ANGBMkkuEit
fH96r94f+LkA6cq6YRpLyFKnInUrSnVz8qAq6TexfFdCGVtE5Jeemv5gtg6KS6LkGN3eeLW6lWW9
EmIAyvoyvHxuLAKj7oZ8KpuT0h9N6Yf5T5gp9AxXoqDi7+j8cUx/W9bxjRyvxGrXHNmzoRfXSYLC
sgizojlVf6TfsaJAB7hRNYgD4UB8Cp3abtVN/qJru+G+VgH6hzFq4EdzLUK4+tJZEiK8ZEhmk7nw
3y1l8nKhaZtTm5JBK46FulVLxxvuikbbVlbk1JI9xqXt6a8rez8f2qVB+Try4o0fM9pWaiqJp6iG
EGuWrDZSJ522vkjq9yOuN1PzKyv/pONL3R5l6+CP70Dmhp8rn3GZKpkVzixJJQ+gGKQkFmcgDlul
zLFrXfzfeNdBZOAO5hxYjP1Ntp1+CfkxVg8G/IE/pAcTtfhixQO+duHmuj0hBTfAWOKgC6+UrUjj
AypILugDpvEmPZYFaWbfWSWZUK55Gl9HW5gSiNxDRa7T+iT9AIv42BO8NzL0XOJWDI/RNlN3Xr2j
0lWjqXr0EPjyEihxoo8Gb/CmqmxxE/4QdsMdmu3a4BjhjgJTt9Yfe/VoWDQJgVjliCzRRK0BH6QG
vOOE8LWT43cG3n0WbSLjZWXz5wt+cQYBaZHKJdwnwjrffF+JpE4F2HAijDsJv/V/UbnPeldWbvXM
FvNDcFd7m+/HvLrdX4ZcXLgkSzqjaOchb6QHJLEh/dtC698+JGuowvknfTe5xQWTpr6woFJmFTMw
Rn0maK5fl+/fT2f+IYtB4EsEZUCPmSaDDzlfwbYPfdXoNIA2TbCNuKBx8VNTVvbp6iD0LtM0hjwe
EInzQWAiTspJ8OpTmX20OUg583cRh873M7myMRyD/x1ksVxWpaV9Ggn1KenfQwOCo+6pA9QQugpB
Rw9j8/fDXZ8TcPB57aBwX1xEfKAIWmWGay0nBj4LMUAS/58B/Vx1JCowa2hwkYFfDFJIQyuMUdSe
fA/WP80eGjBSa9wU196ymTiHFNCMlwX4dL49RjxZaB5k7cmQnkPdyZOj0N+g4bihsd1XIdGiGUao
3dREgaa/mX7IO90J3Td9XEnOXDnwQIMtmmUB1+sXbpKnlGaH4EV7GkgXT9Jdg5zE95t25bGYOQrm
ShztURQPz2c6TmpdpFPbnhQIxHgkm+LotfukflQ99/uRlscDkD4P0lzNh8CRKS3WtIf/mnqoTKvA
KHlbsyKRHxe0S3Rx9PH9SJ+NL1+vMEPNj9+cfYGEA8/vfFIKRN41EBSQldVzKg6ONLh+vjVG6KOf
J31blA+dTgQpvFQ+paLQ1nIKt6ChbT38F2nHKIj+pOZfQ35Ss596+0NXHKH13bxZqeIsH4XlZ873
90tNw5eKoBo9VX7t1Fh2JX3aNkYZ3lAVix+DsQn/j/eTOJxyDXJQULTiehuLqzNCOQS6I5ZfE/om
XuK+ysBLatVWhmh4xfJ8GsmzHVAJ/SmPgd8wyYVpC/uG7EUbjROQLWG6FyrCGDpBYCjpIJ4fELC7
iyV4A39p8slMQsdQdsNf0f/V7g3vBa6e6SSBMuH3j+pXnu8t86WH+a98Cv3jiIRgSz3F37T1phlw
4iI66bdJarfvMQyF3VYvBadLN0NxGuKj4q8Aa5YmlTWcWSllXeTKKOpn1uzLlgGmbdJMrvXXLDA9
HGnwoKXBCYuKVtgmIY9tIBd42O24dn2ujQwx+Iy0nXumloQGqjYomidU+qsOP+xOHmK6EhSA8/VA
0THUrHRn1HH2pKFKsbaZywwEk6auBdiBRrP5Zi0CqF6oSj/yTf01gparp7zmebYY32gZLdd2cUe3
fpvfzGjU6G7ybyLzIbPozJbuxN4RpT0Y+Am2yt/WeJwmt6ZapD9KLXSbxX+yv4/NrUJCYaaRfUv+
heVd2ngITuza5Cecq3SdtrFjHuUf2Y2mPonm5IYQ6PZuZd4q/GnFbixdyXmixId07s19EpCdnl9I
XQ01qZkMJirmxaav/NwxxkTZtGXh74u6GTfwe8voWyvdodTqpwYO4k08li++nrYbWQLSlkzxxvRk
YGXzHFUfqECjzAQLspIqdklJGSkFYzh8/+UXQQ+MXbCXUZGFBI9JLMtYSiD3+uSbyUmpzeSAWn16
j0zlIUhQugnBnXWDt8kVb3CtgtuGgS5cLSUoXfmMZYaMzyDpDVDTBENJBnxx7btcqYuomrzXAi0P
u5Hyp4hLq0KAn4OeKNlLJAweA+MtlFYO6UXkOw8NYn8G86pzbWFxSFVPV0qxEv1Tmu+83lH2vQSJ
xK5vNuGpb26o5WjehyqvpVPm9/Hc0DEsc6YcZRFzLhlb9DhXxLjO/FPUWuZWFDrd7j2Kv2PeBbs6
lBDu6mooIgNPvZEDAQqHwEANYCo2phJ4W6svm/3KJsyndPFJOj15lDR1mdTrkptJ7Zos1KPaP1Wx
Wt0mESSkIsI0FD81t1Ly0W0LJdjETWnuLF9E7SuqM7cJo+hgjvJa0fgCici+oELMd8z5l/lZPr9T
fiSGRVuxQNILAgJpfDf+E2tYSB0x30X6LfRbfb/Nwq3iPZDgrH3XaJ1cLckPPyT5H/lWVhzyjmm0
TWjvAxr7d+x2WkSWfGtIR03ZWNabcfJVxxDW1nHpfH1++VwZo70RCsslECXVtM6HSosT9ebpMLpt
lL1ymwKZuy8B9dSo/PQf4zGadin6Hit7eGlyPzN0s/sCsdtFGKe2pWYgZuWD33KtB6HeDcpWMW78
O40KWPMgbdVj+j79UPy98UTRBCUWyRG1lRW4CK0/V4Dx/+crFtd5VHq586fCnzFumDBv4z+PApl3
5MMBsCMBs4/VR4R9RY/epupX8gTL7Zu6HQfksI7kuLaqbCuP2msKB7y36YStBQ3aiun79PgXxx2Q
KLfQogMfn31htJUs8vtWM/1T3UOX/DSWb1m5Hfydlzu699EIt12xK9uf2QQ3iHobjH8qcaNLO2NA
rFKzpWyn74ZuixJKCYGxWGyTboOAwjTeaNF9kmwj7zGPHbXaCvG+Bd6TbLUn5S+Eld6L9dxEhwpg
KortkfCh6k9BnNNcd9feTM1PZPMGH+mJQ/gSj2jyZDeNtlZWuiBFZ4fOJj+bp6/+CCoqahqq/km/
q3V3FGCJHJ5D/47MYnwTRu9laWf7NH7v85Zn2y7Cn9ljlO9jbTMFt37j6tq7PGzGv7p/8IVnFTK6
/MYYNy0W26ofdOoNSvWMtbGz4eTL25Gih+qE/aOhu4pKFcIjkdSd4IkqswcSXgHmbrzVDWTr7rLi
mPQ3syyYcPBN2A/tNH/Lqk0B9/pARS80nooffrn5/ubIl284K6LDnYWTRu1p6XmORo2KiqD7ZFpc
HUJ48Ek+tTWr28Q5rN5yuAOsN97lzU6Kt/0rUU+2Sfwb3XT08U6tVz7n2rN09jmLGDzJrNzva88/
jXcgBWPDreNNr/R2IJLnf2tGRyU9CZ2mKVcrQ18xIWcjLwxvm8jDlKoCrUMZPEIJCl8FUlNUmXW3
zuwKwZsO0bvvV/8i/f15Hk28UzB8IGqW/nHrT4paVX5wasR7qkgops2JNdOui8dx7kWh1BtD607P
z42E29yZXMdgPFirlG0XIfz8JQCP6QuDApRocxFuplEhl2qrALcyNWStstC6R8dq2JUdmdB+rLPb
2kCWHrLTR78Rm6Mq5JndwCHo5ikSQ3ogIT+lk8poJ3izB38APivlfwvBW+tyvqgNz59KuxcoEECw
0BQswtUeQYgQqbzwRBfIvgqjjWUgjYYOi7Er0HtskQUTDrNoXJA/R8JbUt1alRsbd1rye2X7LmJ0
FZIU8g0UG3mtgbKdmxO9UJVRT/P4pO9oT7Sld8Md77BaMXpf3kHW4OyWf8YP2iE6fT/yJ1HAwoqb
uI2QKlOTgot/cU86Ina5toLkpJf3meVW/tHQ93n8aHgnRf8TGXdpbXvRjUKBWN/WZr3JPPFHIb8O
RQ5klwZbhf6t9EcP2f2YeI5ZhDcMBRl44yja38Dc+V2wEgsuUyds29knLy6YpCaqgAMWn2Q9VU4D
9siN+ro+BGYib9Mqyhx1yIOV527egeU60e07Y5+AG4L0Pt+hUO4rjWJwcpIg4hrf+r+GclPc05VR
rjz+F2ySM8/hjLOCMomGAfUTM/zlaTGq1MuVIE5OYzJBk3mnjjdSZSAmdlueyknd9vnPYtwjPFdq
G0H1Xr8/EJ/poPOJEudSiwbSPlPbXnhfsqC2XuAFp0raAMGKejse6Y53u+QumzU6SCqstZxcbuj5
kIvTj+iR4EmdBYA+KJxYbiFkkzZN+XOatA+hklaOz+Vdgy+Yiw8bHktNBHG+k0NKfwsRdwiBag8B
bjvVtpiLjtAba92HF0Vofv5sBWHJgAuc4v7ipOYQlQ0ok0WnPAM99eR3kzOoiL7JH2RftF9dtwVn
VbpA/fpb3XywGhewFA9EW9uZfET5aWVvL58mGCeBLc+GWYK7ePE9RoO8qywkoIeFux6WOVhQUuFZ
e5o1bGBSP6QPZrCZRrt+VE6W/lgNe784lEDOjTWilIty+Lw0Cil4hQ5QNmMZOBfikFZ50USnSv1b
FK9d9VQLj8icOWOw9UNb95pDG520YQM9QaTeQOlm4wjKKCLKa0jNa8ePGy1CbAr2gqbz8wMR5+XQ
S2IfnVpFwXEhA72rlKjZSEE+7SOjTNBTZH2+34trgwJbBqHDXmD6F96zFteBlAZhfEoC09yrdMQe
+vanhHylqEQTwRhF8+9HvJKroDZIGx75WWAt8Bedz3MskWL1RlZ1Uv+o42E0JAhyCF/U2k5fBtzm
OtxK7dZc4+m5duFmrgRaPagdWJ8ewxeDJvdtEREuRyekcmlzSO7iOEUosIGw6fsZXltTeMZwPnBF
+X0+/l8G0n3F4kUv45NZaMa9kQ2CEyWSTA7EIGgycrJEUZruvh90Ph1Le/m/g5IFOR9UaXtxNMwg
Jv8R2CJAvWiNbvzaiwDry//M6yIP6PEgCKkWxaeAErpkxrQX4Nb/VdDKeROzn6NiQw5Wx7d0ZQwr
qfKrS0osPgPP0T1bQs+nIJAm0arjUzNGdpa8UhnZBIrvREPBfVyjFrhqFUCK8LxrCnWXZSnLy7s4
mHJ2EPKt3k2SCmqjWgzu/MRIN00Y1/dBKgk7qS0AMUQzp/cYoLcFltauzCnbxpM2uG2t/zWiUTm2
oRAe00mWV3yBqzeJpIpIQpquPoKd8z1vAIJQvJE4aOmx1UiPHiPPNpV7+F2V6aZVb8V6F6/C2C9T
XoDDgL/BVECKD4t1PqqIXrWijlp8stJ644/13ipfhMlJs1dy0krltrMQkHmsxY0kID60xrV47fFA
/E5GJhO5O/LR58M3oicXE/obJzHvwjshR9oyQbP0MaJ9KfZC8SGbcqSxTS+l267/+f0tu3IOyTJI
s14UneLk4s8H1xQ/LoaiSU5tGG/H8agA2S23SGo2a8Sb8xu4uM8QF2NAaK+hGv0Z534xIp0HXVgc
JumJ5G0964/b4xTbyRot0LUJfR1mYf9LM0dpuo/TUzqBjGlv1GkTyMeptYe1TOAVA0VJldYpfBBY
ED7v3JcJaSNSvZaapUjcAnEedSR4/HjM3O836ErADSf9l2EWO+SrOZW/Ik9PaL94j22/oSsLZHmG
OqwryPv6Va5u9GzFWZ5/6MVmAeRX4FbCK1/2m4q+7FvR0KQnIcbtHxDbzrMw23ltFzuwNgq7tpcH
R83y8e376X529SxH5pzQRfmJdbow+3Xhk9Zvk1NAP2oLh4BBzgZOHLV1RD0u4QoRG3I/cm3SAOpr
5WS+zGmTtywN28ERahp000orgNCbjf47hNI+dooctVeEw+P0TUwqZdggVm2229jg6rkDOrcKZGd+
06C+VRlGaQdGhbCLLPj8eYikCI0oy6wogWilStYw8CIZaP6kh46lVkLu+trktzsP3iIdzYegCN0o
S2jgKouBgxfWQhg7UjIEvxUl9JBuDxPzSJ20g8kfwjcYrfuYVHIWtPk7ot9YG1UDELL5fmUv2mnx
DGfSHJFAC+NK1fT8qkOql0VJRKQ1RvsWYu9i14a6ncY3NPuBbgNBZvwxWQ8XTAAiyFCF1bZGD5Rb
7Jp/Fd2Bb0w+aZ4bn4UAbZi+lPrdqtrE59G6OABfPnMREMp5p2nQwCUnIt1G6DZmzd7s5J33ZFhO
f6tRW6Uxgi8JeifzHaFYceeurhMaohplJxxI0j7n69SXZTQW0ZScJvEj/CXuo1shgP1OrtywBUjl
6mjZmDbOt1NCVFNpPwTvPpWdvHMsmjUGnL744HlbClWQwFfxAXoBOLNSjoNhi9Hryq5es3eQ8PJ0
qdCwXOAdWlKkwjRIySkf96V+bFF8jAOXDJECpjxSPoD/bFH1tTs6obr4B5q5sXcTyijVgA6ghFUe
TOXNGh29p33+fYyeR8vGJ6hKAUTNSpx0zargmxMgEieairlw6YSgCvsxspITld1u47d6sSnT0QMG
X8KVVhS6nSRpvq8qYVzZ1CuuMoxQJpyZMk/dRfkhqXIPbniVVdJFf18PSk2xeZzutZSume935No7
R+nJoGIIPpde+vPjU6B/rlVTiL1WJBVxDprwIit/I9F/I8blWsL8WlqBzi4So+YMeaGGfz6cZwah
F5VteoIJQS8foVFqxaPpclWF+FgMu7HafT+/qw/S1xEX/oqAtxS2XU97bnrMafF2o9ZuwNo0r/ro
koMO35HkG4OVd/CTNnBpF9CrIKWIhzjTpJ1PdNDKWgqCKT2NHbHttpBtr/4tpzsfIK78jhU1HwNe
/Iju2U1XO7Sm81BuBceKDvL0TxpvvLXO7iuO28wgB1cCPEj4AAuDKpaSELaCkJLwsLobmimADzTa
i8wjdKeIVnCUcnr9RSGlWQsE2EoEcc1Z/uzzxKGnOAqa4XxBYsMLYk2mP1aoUYOMfhgj9R11Lxg3
irLLhmaX+E+VWW9XeQ4uOtrnl4RBZehK537tZSZNlVKQJB0j9+DVyqdazGC6pkwc0aOUIgqHxqf+
3jW3ZtDYfupqKG9AF2O3xVYbXifAolioxHoos/shfDOTWYgALdvvj+mVa6hyXOYsAJ69tiQTFcZG
i6RUyk4N8FhBOfh1Zzf93L/+/TjXclFgaOBlm9Ne8HMstoFOv9qcIpkm4j+wfcfqMQt+ZcZOywtb
NcOdCj2lp91ltAINL7Vw9OJbzF4SbwdER9tjXmzzNTGjK+fy6xd9fvEXx1SYVN3D1c9OlA/vIZcq
NohPcBoGWwo+6mGtNerKCzQ/lSYcakQR3IXzcyioPf5MwHCmcexoBoiaR298G/yP9SryFZf7bKj5
U77MDOkozGDAWo/SHulYKM7EO/FNpDvqgzouSBVh2Az5tnyR9f++3+arx+nLJBe7rJRS3ycTkxSV
J10C/hG5AxWUtef8Wkri6wzNRRI1NWM1HxUFJNJDOs1arqOy87pj3R99SI+huvmvB7N0562lza5Z
EwYmmwS8lsD7s//ty9JmrZTQAsbAUXHXBdsBt09wYsEFw5dQVz7SoLgWEV6/Ol/GXLxdVa8Lqu4D
u9KE44xKgnxEctW97KoHIa9sY07pxm71S34XNdx/07Wi+3ajptQGrGoF+HL9FP/v/Bev2hxztMje
sfDarRS5zYhQyQ9geFK1lra7UlME90a9QwOh+kmOeH6KQ0UI0rDHQ0iUP5CTDUq+0eGciiZIFZ5N
860OdkTkjhYc2OuKtqU2WpnslerULD6O7DnQImohS7JAQ0V3IROr9ETTfoQG9sgLfofe6nZkyZ0R
sg93jDZivJvUg7WL76qHqnSynerq5iG7lT6mdEvo2RyjcJ+tcU9cu2rGnEudoYEzXvl8efrI7+Q+
FtOTJTXBhnyI7JZI7Lh6VICtbVbxFvy4hV8xk/Ww8yr9DFQrz4cbK0ktIfUhYTCM+ylNMrqTqydw
7rvvLchFGzWvJv/SQzKf+Jlr5XwgZYxztdOb7KQXjvG7K+xceEx92yJT/Cb9pEdc/KiLwanRXi1u
4kOFtnTlTqHT/BkGxFQ3RrRJvO2UbhL1xg/3EhLv7/Kt+lzKj02487BG//x0ixEM+qfvP/2qVfr6
6Yst8XolbtqgxcTrm37g/vUOzIUJGouV0x6F6IAWXb7vUR7+fuBL4PO8ZvNhMEgZ4XIsLEQYj4bn
Gxh8D6XlW0uyScltwm7zmDuIQNo5ImlI49jl3xAiUS+yx24rA4xz/iQ19CmhCj/+yjZeNZQwms48
S/g/lH3Ot1EUoNwbyxSCDTHzy4Ov6gSijaekP7pOEt+acMbQKuGIOp4nh9lLO6Xi26hkwruayWgH
fr9C1y4LTReaQsBKeXGZVRspcmj4H/mpbYLJFWt4wWI1/VM3ovbSVeKw4u1csZIUG8hVwsjFryXm
3RqMqNVqJOkMWoIOZijJboEfvDEEOIqUEsKppErW/Owr0AcQGNTRZdwLSlvLuFEepVgqWjhN5GSj
a3YVbTmHVb5XnqGH9XbS+KxuyrtKPyrS3kCJteIRMVcW+loKXQOJSae0yGmUjYW3r4zBKGtFm5+E
vS7dyRUMDnZ5W6KkNdqsersRD7W6zcyt3LoTnIN/jMP3W30FVoGILWyTMxgI0uqlpSoyWZlEkkSw
x4D7qWBVeC2D0m7Y5ZJUAxjDVAejqjmxj7MNp9QEUT+kAq1TamutOBfXAGAqDN3STDKvwmT0GSV+
8RfinrzxBGr7VbM3HiqtlAc22xcEmx6DlUbMpTv7OZIKz+bMZkOrzMIGlJ7Z0Vs0xRDbbowR6XVo
D6rRVp9XlnfpXM7jcKIJaEg9SoDvFhdbrejwt6TkdXCbQ3mvbOpd4CKpuY3uf6loQNhrQnsXZnU5
4uJI6V3bTZ0vJ6+NW9zehcpNCk3dAX71yW3QPfeei83KHGfj9PWxY0ReIEgTZ1g4c1wYcqkwvVEK
0/QVSXhbvbkDtX5otuPryjhLM7EcZhESJEYwpk2bpJDlp6efL/9WSV/X5jF/wJfTh85jkPgFA3g7
49jYt/fKNrIdbWUa1zbobLkWuXctnLzagreBDRpchnJd38bs2b5j3PDYrBjXi1zOctkWQYZodFNR
1POybUvyrx2SffeB/bIqZj+f5ItTQKEL5oc5dbDEZ/EumFWozNPa9FtIYz/qjd29Vbb+/vf787ZM
+H1O6MtAi/ULhika+yJMX3/A9nIEdrZN3bU9mi/JxWRA9oga9ojGL/X8KNDpMRrxmDOG+8D2HG7j
25enNSfx+kn4Msri4kRmWYLJY5SAlJftSnvi6pvw9nQqnH8r3ta1RZs7KHESgbagKXk+oYFCdCKF
fvYqBPYPBISMXeTb+/33O3P1rAGLg3EKmlYLZcLzUcRehNangiccM9e8kDs7OlvHXKMYWbon8wH4
OsrCpkKLFPXNWGSvtMSoh/og2ivzuLZYXwdYmNCop3uompqMozy8dKxV5YQbf+WMXXmBzmaxOGJ5
ZSmlqrTUg23v/5F2Zr1tY8sW/kUEOA+vJCVZnh1bHvJC2EnMeZ756+/H3IvTFi2I6HPRQNJIp13c
U+3aVavW+qncQTYGD9LOqVcAVN8yq8vZWmyysU0E2ahZk9SGcey6tMff/faSUEbY/15Z/vlHLU/N
13lbeOg8GUZkKcvsqfyMeG7/sa72FvQ0m/hxvJCv5CvffT5vcW0nLDy2WgZtW/D6ebryiNtt9MKz
3XkLq1t63itfLgVrELsu76p5+rjYtnIED1C4FdyVR8mp0OdoOyzctED8C5ipzp5ek/2sGSpshJ+K
87hm5tQd92WJ/vLgfRlORn9WL0icHfHTpp9scujyH+2Vrb02GHVxQo1K97sqYCMgagFXbXopOKWb
XkOuYEv3/3KBeAHTiAYnGx0Y8G0uX8CkjAWpFcX80ItF7wrlCGcMihcXheaNNnDl0TY6xd+A3Hrq
kWfZTd0qJPJU5mNOUooE8gasbcpik3RSGXk8cfgGzxNf8rETfsudEnZ2SDb9gbIV20ZB9MWyyZH0
T1bfhzCD5fTf3rZ1aQS71KoL0ck6CMyqOutrWxgSH/XsWvPjazWvwhiFcEV6GTVBezGGjI5xPfUS
StZDUeROauTStTJKowGnqydALpDVHZ3XhqAelC4rzM35ST9VN5lvYCqaM3Ubz7bjU5Ekg1p5VlEc
cmhN9Q1suIQZbk6TR5E5Qvkhv4mWLVzK6Knc9+Xc7uHoH/1ruYWLyQRZHmm2DiPb+a86lQOjv4zv
oRJIqkddLMMM5a9aKJkOllrsjI1EOXIr3erGbgic5tLf9y6FfzsZNtOaxNvSEaEeI4KDmrvbYMgE
oX08H21TpKVied6TVL5lPZxQzT4O7oM1Mqb5TvjqYJdmFg7W9wsfujCo0IGAly1Ni2vN1vO6nTOw
WNfAyzWT6q/31MLE7Ce3NSBiWAbgZ7lS0jUlyOV1sRzNYrlMOTaNOMaY4W3V4lOCpU7TV17Y88/4
NiBgw6QOkDGhpHm8MGKJJ1KqVniiAwIahH2pEmILt0b50egvvbaSAj05or8USoCx8UaL9fHkSp0E
Tv+TpaE5XO9S41lB1u/8Nj+1RnztLHNKhRZF9eMhKbWaa2HhYSSjZACesFPR6xoMVAl+JbCTnrd2
amd/tbbYEXrZm0Y9YA1pG2Atl1GtIFMIA9daFujU3oZ+/y8vE6iDpapApZRKMqkYSiz60wlTNdKT
58dyYnlmAm/SfzrkqLxYj2euSOqmlcPUPyR69VKF1XUJfN4OwnRz3s6JFeLJD/6S4fDuX4K4DEGB
2acp/UMYWhf6hNagJl6Xg+SmVQOV4Vp77Yk9fmRueY6MqI+6iVbWrM4vZV+687T41crCDwX2iDLt
tlCar2z0kyMkPwhO2AB5t5TMiuY3v5z6/iGmoiJvwlZzdPMibq7AlK1swBN3DUA1eLxpLp2flst0
rdzFdTOotC62lyVMkL5vZ8jAmPawj+6a+8zVPKf27AblONunj82zabNAU/S9RzYkf/PW2reXcTte
6+hz5n38JYIa/EqLu9qik3LalT+6a1G6ekfoTdVukC04v4/+8l0uvBfJMDo7aJmGdHZZUYm8QOvE
MAkOfbTvmivJOMRXQbelyzQS7dC7IEsYTnbbJm4SIIalXnXhnSS+ptZebq76jQgeS7g0so2hCe6Q
XceeseJeTy/OP1+43AiZYhSTGsRw4sMIItvNS01jVm1DBxORzdD2+eUYwNlZ7WU3eRj1m/IJVPTw
3vwQMmektzFYCwdPHYYvU7aErpDpDMO+Zso086bx3iQBElzrQvFgKmisg5Zvc1h9FDK8YuVWwNQK
V3EN609l3pidbyeIWp5fw5PfA74EhBAM3TBTHG+XMZOttAny4GBUF3RajvU2cbPxJyUYqLTOmzqR
0mZr8opAyoNzyY45ttVKDZRMI2Mv1a2SOnLqqo/VbQBOzNr0t0jpukZwB+LYiHbTJm/sBLWNp5Vv
kLHxbctq+kx4P6Mk5MV90Y56lVp5y/w3u0mnIVhULiMfQQanlDuU2KM95eidDO9oItaO5l2s2D/l
42e1mPmY0i24tN9NgT+U2YhahZDCe/UcT5vUCwArPMgQnemqTQo7VGxNfgP26QuuaNDz//z//IiF
R54KSwyGdAoOrfFIC7hlXkjRtTnYCEOMD8iAIX3sSnnoqlRE9zLxok7z1so3nFoI0N/wBRH4wEwy
//cvfqryq1ZOkzo8CN0jYkrhg1FtkF2Q/UvDuk3ja/+3cKms4RxP7XZggxr6YGTvQfoeG7WKuIH8
lX60sNgFDYKiV5n8ZihXAZRMa5N8yharbEoUnAH2iotJtqq0rJRYCA9562809ZdvQPu8KcBKWta2
1e9BDIX1Rsg/m/JPeZ1GLsIIjo4GTbVL0HA6P90nwiRZJAEOoRx1RZovjgdOaawsQ5+2GavZ6cmF
JD703i5aIwQ9ce0yqYSznG74QJfvzEGJFCUZlejQNZeC4jSKC74+uDen3+dHc+KOm3ltYSaCvRow
+sJpySrQskYTkkPcFu4AmxBRs9ruw5tKuQhlkL1qtBKanZg/hYYnSEIgwCKFvMgclhkupUHl/qCC
Kq1f6AjKpssoez8/rvluXjgnmCIAuBFfsljWwjkFhZr5XRulB3qeN+o02Ln/cd7CiXHMXfUzHRor
RRL0eB/0cmtIfU1PjDRw3Kd9GCZ2Xz6sJQ9PDGRmccHD0XmqYuzYTJV5STHmDKTq0mdDbMytVFVr
oNNvuS9O15GV+Su+uJC2UqtgKtDrEJ3YeNSmz3p6iOg89p+kmgt/v948NR+TxQIdWVxsvA6+zkBt
ZhSLddd1l8q1FyZOlL4m0s2YvyrTDqSZXa8kxU7sdu4qld1O2ho2mKWnzEOry2hzm5GHbQPWLP4x
Dm8V5Rm6W4vgYS2s+7ZHZp02iv30JsNGRFPl8bR2hpyUuZ5nh3CMYF1LaKP1dwCNQyeJ5ZVz9c1j
LGwt/JJqVukgzXonUm24UWdBqbBN624XeoPbir/Ob/5vuxJjXL3zC4u3L675eGB5Zoy1EYLo6NBl
9LuPrqp/n7fwbamollOlRvBohuvCnnRsIdCFWK48id7qjZ/SSAd8zdqgAim9aU9huD1v7Fsa08La
rMxG39iMxF1StGp1HMu531aHzLrR9F33KshkM6P0ofQurRoEDUzsKya/XWoLk/Pe+XLkIqPQ4kbp
q4OS30iCO6UgUV4AJqfb6BfoZLW7yxGiS2WAU8AlbEmIHXTTJEfrNv/PL1kspuipRR36fEm+oacc
Wooi2Yow/NwZhMkUEtUnWAFz10AMMnlshB/Jn2ntUvjugJgNsE1AB8G1kexYLHfTx2BD0Aw/SP4P
RH4TGpQM6XKCyr6/iPqHabNWLT1xXOZGQboZ8TSgThd+VRQ7JULUoz4U7WtET5mrd49pYZvqxfnZ
PbHM0GbOeSk0FEkdL+0EbWpKeQoJcvRjUi7gZqpu2E4wngxrb8jZex251FnpaO7QFGFomjsSj3fU
VI6W5vV6c0CNMki3wjYtN9l1eGUMn8ZNdgFX/m6yruJmr00XMLL1vZsKrnprfiavVbyyqU44CGTf
GfQMwJqFko+/RaoLvROKsT1UOnzfHizUTlqoa1b+ZgSWQ6YaMF/wZONB0R+bqfpU8SBAxcxU2dKF
IMMGsg93VmfX6SaCcuki6GzDsP1po/ZwnbgKTUmAJrt3s38J6A9Vr1r4tYK384v+nSlq9lhQs87E
5/y+9F7EJVFrpPIAW4Ot//CEzbjrqo3yK3aNiwSosb+jJ2gsnL68RsakzzeScpfA4iBeGJnbx1dx
uW93SL0V9W+UAIUNBFtRvvGm37E8Oee/9cTRQxESR0t2h60DGfPxHE7gPGSp9SA0Kn9LDfhzu1Gv
41aFJOYtjoo5w534a8fv+814bHThc1LFauCGtoZDM9yOmu/qCU2d1kUKAPz88OY44niHYGjmu+Ey
YZ8sGXikpJFzT07GgyQ7XfVC65CdQ3Z/3sj33T43lmAISgkexEvMKWmRwqjqYjyE08arjU0iWSvn
6bsbObawWKSq9nI9gCP2UAPyGTR4qJQKdPPOlwxXg4FMH9dAMqdWSIEtHe8oAjVeKrSoAo5aT4Xh
gCik3WsP0fQT6vgQjt/zc3fSDkUVHD9p+29J7sibpig1/fFQEKXPQZkJTTrqMK7XfJ63dGqVSBTQ
ewLXLennRcSuNfkozGCPg9fj8K10G+dr3EWndts/Jr6BL+qeWUvSdKQX/M2TrxqRnp7X86M4OV//
GQWQtuPjavRlXbRqNB6MuIOFD7pnGjPiF79Ye+iujWW+br4EKF2r+RbncTy0KuIbaca2zhA1LOM1
Dp81Q4t7q/CUohstDDGzKKppgIJ1ubc7YubzU3fKkArp4ixtB95Vn6f2y4haU1ZzOnhHlABaV0pI
mfu3MPP9N0aoD840KhRN54/4YgTCT92PBrZAHZONQfvQfy6ktWzsqa1M6P0fI4uRjDKl8r/7rB18
14Spy4xXOlZOz9U/FhYOx+gjdrfJMJr5WFp/tEPib//9TPGq5fL+XxqNxU6WuqFskVllOQCg15m2
9UpzX1prtaBvuBioP6koECZQtaeTa3nBBZaS6VrTTQfFroKd/h7GV/VP8b7s6MXeleqFdZ9/nB/Z
KW9NXVCcoba4tL89wl/2gChVUaPk9XRAAsQes41KViVqfxBv/IyjlbDv+0NJogWDvBg+jWtuSXqR
jWVW1r08HUyac9vksZUKt0Bp7VWIHiyluEzLtUrrNzTbPKEEzqgF0bP2HTXut9aQWaU3HbrWGXU7
6zbUKQwVrfhPybHS+/BeAmCfvnryxfl5nTfd8jL/anjhknLDA+SbYVj2H3rBt7U/Rb5Lhofxx3k7
J+f0ywAXHqlKulKUi9mOdR9eSjLE/W9i/hYou+qSTuzzxk4GYF9HtYiVezmLI7Mzp8MUb61kWw6i
PcS5myovIV3U4nXbwnWq7c9bPTlEGldmfmB2qrIwmtd5q1qjNR0yGrbuxtLu2aKZjX6X9dzIa9ni
7/4K4Uj47gk02TzwMxw7xbJts7alHf8gTvJB0ApHU9bOwfe9MZuACZxeBo77UgnB0yTDi8WoPyg0
paM+tUW46yps4MSJp23eyZvz87dmbuEfG2uoc0vGnJ7umnrnUcZOK+iu90K85sBOT95/RrZ8G0+x
Wutxg6liFsi5K41/W+Ll0HyZuWU9fhxNLe0Efn5A0dpDKKk4SHQCeIiWlCu3ygnXcWxrcXGZrdgb
VZ703I613aQiEZ9r+W4KQ3pC040Be06yC6S7SrtPsqu0WEOinFw2YLEKgdOsUDx77i+eOWuDtEwV
xqqNtM05hfmWhgUKmzsYt85vkJOr9o+lv6qfXyzJSSAPqpr2sFjKt20sHgRJWXvcfB8N+Fu0Q9He
owZGaHM8mqmU6w72OEI0MUFWEm42KPEd0YPtHCxuJhqJe35QJ3yVSaaM3B8gPHjZliGUF+d5JrTa
CL/35dhvCkMHa3NbI5Zm0IxmNL+AJdsZKobn7c4DOXb8mEU+FCQHaC9piYTRGwg1Ci2YoHl8zK7K
8oBqS9wHK0t2ajrxUuRqVXRouNiOp1MukexKlWxCTMV3GuvOU8ZNHl0JCjKbqrk7P6TvDpiWZxmE
JmQ1UAB9q7x4dVW1CQ7YTy705wIBjhC+mF7+rClXVuVkezClnDd5Is15bHOxX+BytDo/5aaRrgeq
ZwWqxU4o0INXKSjGu/pLaTysmJwTd4uVo+WKPoEZlDWTch3PqdQjh6QkUncwXjTQcnaNEDkSr9ZN
d/DSPcfivL0TS/jFnLFEv6vJpDVJjbmZAX07Zm5ZvZZ3zZruxYnFOzKzCF3bKhVKH8DwQb2MXIoJ
AFClFPqgez/YeWtQvVOHDgonqCqhIKWe9depfnElVtfokZk3/QEkUnKvavGN2dO/HnijtmnLStj3
USrZKl2UfdR6O8WDXfz8tOrfnwMUe+fubpBoJ8pQaahLRedZDFjcFdVb+yFIH6jWFeGVCPlR6aJe
F0r7YHgTmQz4zoubMnso6CXLdoN1k3jP6XjXQIqu0Xf2J7YaqCsvzcEZYJ72fqj839BfwSEjsmza
w/iT8rU+bIPJTSGDQDLN3CXZri3s/nG6VKhKNr8jOtcuM9Epm5cg+aVrv7L+h96iJ7zX6tpJPWgS
NoOxDy9LiIKNoHHAAq/qEX3vqdPmaUEfw4Q7BWmXeTt+WZluaAlkKuIatbiaHmvJEbatehej2ZvC
Z33ZDjQ5bhSTZt37LHPll2EtS/P9pXH8AYv7jIgHQY4s7A9x71JQTT/H4JOXRtrtWn3loXHiaAE3
gSVoZtbTvxGWpXqhg7lOhkM26SwKIOZ2U2REjWVK1fj1/Ib7fnui/W1QXoIQkwLQElhHeGcmeV8O
B6NB2bjjkrZVffBW9KT+9rcuvJMizfyJIhwsczfL8fppVh7Inkme1khym1bubeK51hC4QIqKzq6M
w6SgCyhAtbzpUzeERnLsnaQ3HHV81KvLmm7ruhIuioAE7vb8DJzaW9Si0IqY71kaN+cj+WVvRaYv
jfFkDIeI6s+wrdJrVSvshzL4I4OCIIYGcE2mrHY9MPflzl+VvObnL+eGYB3aRxINOgnUY/tjPtPG
jyIvBOiGNYLB4Tmbnqb0YrT2hrmyEn/TIt+twWjA/U71YtmdagRCafaGNB2a8gY8owZ1Iol524Kq
YlToQN1AkGrFF8g0yk9BeRushPMnzhGUZsSEs8wvKPfFOTKq3lDLYeDFF13I0qWv27J5baidnctO
kK/EGSeiYHhtv1hbXIpJHOtx0YzkB4xteRNItul/Slf+VUAMlXjXvnY3dRcwdoziyjBPxFGk+emG
J9VFVXUJi7BKdJnMiqCjUa67D9X6rIYna41D8dRczqpQeEVufVCjxxvHyDpYe3N5PCTFA6hJq3St
2JaRp3Jkrqjzp+SEnyCTxz806pEhX6JxVK/Op07GT4z5nzq6rc0f/83Px7vDkgtqYAkk5totxXRo
hkNoiPVV7GvmrWYmj+eNnFqVv1fI/xlZhGVNbzWKVFQY8eQ3QeiM+ybPP2tf7reULrKVhugTVzml
bplXONscaMIiytUzxezKthsOna5d9OKzaH2IaK2dH9LJdfliZOE8/JFce1vWwyGIgsfSpIKtrHiM
k5P2xcJi0sRGGIA8sDJ+/qfxXGN4kSBODNK1yOe7F5xzazNCiikDJ3C8mYc6TtROGYZDUfiO2Xz4
yrYrHmuu2/MTdsrdHxlahJTpFANll8fhYEr1Js0oWMJrbyNRnNsZtcuAvFMcEmZG8qcSGRANe7uu
45Xnaeq2REHLl9Vna0hXZvnUWf46/MVmUTTymJbIZpk0K3mCNjPeBkkl78XGR/Q9KOOHsVM/KsFU
/nVSwmQ6eGVSUQMBt1TtTelH8TSoCQ910Tz0crgpy4dxetYgYIcbbc0hn4ht/qJISddDh8rxWKxy
JhD3lDyMvBrwbOjqlQ0pa0YZGSaV6bfauJl0mbygxdYB1Bg+9dSZFFB/a6CQeZEXtyBIrDmNS06X
fNniGkJiyaKzKRAP5Wfqv3qS6ibKJu9uIuXdULfRQJcVbVeT9Xp+8/3vdC4Mk5ejgAnt+3w3zef5
S7DRxrXaxAUXg+X1081Ycvlv/C75mY+Tdi/XZfriwZz1AX0zeUJAyehGN+EkXQ2t7P9KpDgh+Cbb
go7v1GtOn6ZVuEujXL+PdUqUF3OTmu9OuZDdKt44M3AGrL2DoIIWvMMX0sCsP+b+fd3FmnWvhHqj
vzUsyW2pD4OCHKwlvcM41LzrZpr/pPun+t0qvnXjB753yHqrRZzAshBWEVMFLVIoketPQ/drjuwQ
S5mbyR5Cw1oqVDNmVDTBEQkCdcawGwCXSPhl4F9lqMOsZmafAXDXyPWVqqjR3vMhhkkidWT7Scrv
Uk9loDrCCDhSj+UaaSEToinDM+snrUqNxo1ENYStM2isnSfJU7SZiR7vJMq3+6FrrZtYDybFLhCT
Ep1IzrXr0agElJH6Fuh6NPK7nY51VNtqkBnI45Gx+p21pjjZedKpoDgqg8ePRTOLAsbXSkLGUpij
IxaDQbAk1Ca47zoS7lq/HZHRrdM/lTZQiCibvP4ZqqCEtV7sPhMFxAjCLlYI75xcVyR/tTnvUIZB
DqGT0MbMHm8XAa7vWr8JIyN71yTuQTc2O/FODwRPsQU9bFJaE+om3fJm0CvXMqrRt0WlDUwbGiaI
iUCIUCXQKwq8qIvK1YgMTqM3VyNXuuAENfQ0m77vxluvje2CV7UIeF4QHmUvpU4zpcXvQC+1xoWx
IbxT88i/l8wpvYl7tUSWRTO3waB5iMorL8NkepeE0jMLU6e3kp2XlEMoj/rhZ2HeTInWtK7VRyas
kxpNOggc5jawLxSZOisymFTLC20xD5V9Jks+oXUaFG99IsqQV+Vl/s6/Kr2jJeVIwSOPTJJtcST1
G6MI9bcwbTsew605lU6gaYHhVKD4YRvR5r9Oa2dEVGmpdEwEIeQrfdU2hj1MhtDZei7AUzw0EZl3
awSKiRhFVyH20FeXTSwAy0pzOIRR3+j5G3ovfnRkbSs7HATxom/zn3QuAx+JzIFuwXFKXLPXxtjp
8+BeSAN1Z0p98qn4vBHyNjMVR6rMIdxQu/KEraDo3o8uFDPJ7v2AHibY+pUnPeXbig6O7WZs6+vc
t6THqVBhzDFzI/ulKaleulGk0WARjaFlOLWW8LqNJmiPbSOiQQI0S5XC6CIGIZw7NVp1fuWxDNpt
NtYo+6Rl2YpbYxR91Rayot2QLuMdFfdK4hR1rYKY7IPwA2kMBI2HQI+AL3mtuveLOG7tvEZKDzXM
qnC9SpFiJy+NpLfn3hp1k1STOwhGqdrtWCmCLTdyCbgtEqYLBjuq97WZpoeu8EXYssRIVRxwzo9S
2Ba7PJJKmcOoVfvMN4XU8at0puIcAVgkY88SiMYFvQ+5atfRmPzxQ0N9idJA2hS6lo304w5e5+i9
X0B9J45DYxe1EmSw4dbKaA9QOBluK1QAk6RMQphN7UZvJ/qeN1wWgdZbjt565p8SkOJzihTwZyRV
oWhnpZBTNKEIoNrIfpf+BlxbEG1EvaY1uMPpwcWrTqPnlFKlPFdQDo+uNiS56sx0THsKkL3mxqEU
/Qmjyo9dXn3VXZoJlseSdQPkCnU6/gk7QXyFAd18LUIhuC6GjhsvMshk2/SB+S2ok8z/JeYDvVYS
9RUWqgjGW4Q6pt4RPNH/jAq9r91Ct4a3cCy4I/NopFBHPj4Rr32/NYC+Zt3IvSbo3R9raPvP2Bf9
ezR+u3tOH7x9fpzTxhHpmak7styryGLVbfSjkgeYsUavLyQnrDKjt4WpCyO7MSOt5Jk2wj1XjXUN
W6oEMssZRL990MLe77dDWXbSle4FOlSeXaPaQzYAcyriwc9sRWiie1XsDM1BYMecs3h6fkHPtQWL
vYx+/I/e0khQxbqR7yD4LnVXLZVxRMGOvkUn6tuxoCctR2bC6gK/2oS12tb7oo/z0aGOZ9KcrHve
Y0YptebiCJRgo+g1/niqBrxNozRNA/tSZj1JQ1+Ldt+UvJtqSWvp9yL3kNEXkblDYPbcYLUwXVce
pWsZh9By7Wja+zDNP7lO4lZwGpY+2MiFlb+NupRzoRZYCqtC+DV6cls4rZWlV6GIPp1YF+VBEBO6
k8Y40+RdYYyyY46C4CL4zS2eDX0v2X6jlniGviX5UcTt8KhKnCaAkiDGbViw021l+saPYOqDines
IP/xTTHU3HwUw4dsILnjkswxRzvqhPC96c3pNkAGN6yoOF3lpIchuq5FuKR73QwGRxyC/penmUjn
QbJudLZaU13Yq0JMIFzHPgzynjbUMAOZnmRcA03urR15OHBJQT3pu2qyAslpVdiZqz4OMydse/WO
RvpJJHyPO9GWcnjnL2IhC6957wXSFtXptt3pgtVnjzmBDyRROP8clJ4xXGZGyS2JeFwiAILVC86w
0kPL7jVj8lbocdi4TZv37pTVJXzzU5QHm95rTbRyhim8C9sq+iMVkLI4WRrBJTuJUvc7LuP43gry
BpnBRIie6WJCuKMJc1jfplYlbGHO0fxBglg+NIbp/U7rQqpdIc6yiz6IahQNhyS94r4Kfw4GZC/c
g91L0DeafClInibbmlB5Vz54J9kO1UGgTVJXAh0VQ81/SsspstxJz0TGYfQhKh1yyK3Kix4xvE5S
fgAvsQTCkIS9bSi98q4SId6Zzag+i4KaP1u4QlCVQQJktoKr8npKpqG/DDS0Bve90uHSeVIZzUas
SvlZSnRJuCjbOtdJsqVF6/itaR1SeVKfTa3MksssL7sbUMH5Gx19WrIFxGNmeNSx6V19AKYveT1c
GZOXQjg5CsELrMpht+m8BO5xb4oy1enbUL3WA24E2+gnZU+9uQrdtA2VR2lSu4aDNvo/x9GXW2cI
BL9gfxfelSxIQKxxa8GPHNII+PYbD7RG2iYDPXxQpqW2Rf8IsNExSS79VNNzWjAFiWQGdBTPQpbS
mikYgXQQrKYEx+0V8h85ImVxxwEF+5pMUVfbo1ckv2qpyWk4gAm1VEfpIbUa4zELw2gn6HL1YfJr
ZmuTWt0SbWofZknYYtdSlv9RrUn/AUYbjZnBkBFb8sPB++iglC3RXTI9H+mIHDCGJDTBO5o0yBtC
shxBF1E0ZciN7YOrE9LeRJxGyv0bzwuYsCwTNoBUp5e2Sbs5IvXVljRinP9KI7Vay9T8xbx+e2LM
KFNrfmJRxTt+YiRliMRXA6iC7Bb7Ds37SxiPk8fkuruYXoVyVz+be92VrlK0J2/qm0jdDYNrUE/w
d2ZNGGSbxeY52KaaHT20F+dfQCfeueBZZlp5uPEQrFgk8v18oFgaduLBK/XK6buS9KoU63BpBoQP
gwct4NTSiTsI5Uqm5HsvJ2AFVDIoAc5SV0zN8bxYUxlnvdSLpEps+WEyfwy1bL+PH8ZlFe8saRtC
A/857PrCIRfd3IZPQbjy7DyRESLDAUB9ri8R9C0Gr8plFccE9geOHp6sI2qTSzBrhdetYf3+Ju6X
uwCa67mfnIKJKM7f8uWhmRhCPcgSE03nav6SvMGH9hxZD8FdaZcgDK/y3J5jhGjTmJsAkrkVdN48
mUvzpk7SaxZcY6yLdI5elqbZe+p4EHJpn9dXUipuz++kNQuLbS5yiaeJSYW8SIZbk1CiFcgpnLdx
IvcFoO2fUSyyMnXB3PaVMYKDQmYDLyvuzaLc1l759F8YIles01gASGiZ/dKqQFMnhM8OUjCXIazm
M5+2qro/b+XU/qMriwQuvXozmu14T5SxkUZVJABpLR4C7UbQrwh1zps4NWNfTSy3HcrjJRDWkfol
r11jpFA42lUL+l5ZsXSqWqtBzzu/dqHE1pc5nD4N/VSdwCrI401JABMUD6Lp+kBne16kWv0etogn
rzJqnkhhYZb6Pk8DMFB/84tfDpY6dTG0cPl0CJsQ1IJ11UUH9gWCisRYPO1RMPzZmU9l/AFohPRE
+DlA7W55f8K0RIbh81/PN0AK9MKoi87y84slzSzJE2hdFA8ZGZutIpjPmhluCTgi8iNj+u/PHCB1
eF9ICc20lIv0nVLNKe0OvOXIW8DNmtAnCrfezg/pO+kQZw71CNp45lYCnizH21RpWjMSA5CWiQAe
GpKctriVWrJhDeU47UmbQDQ1tmXqzSbxK6e0KhJXpquvI1pP7GaafGT8Fx1T39ki0Efx45gkyCG9
1Z/90pG27aVRXeXbaNp7dnAb2ULvWNeEQqRizs/C3+to4UFnKO1MpatwVJfYViNJEh3FEPHQ+e+D
/JgnLyEvKir66vSehlAB9PdBHV8GsfrYhN0+ErxdOXdzvbYaTTmNY4YXpeemzXsZ5K7mf2rTZItr
MLPZjS8/khuNu0wyDfqaFxti9PmjOqPANtSX7Q9C1dR4EYXtoDyEtcvBXxPzOoExptuYSdE0cQ5w
lvXDLDe7rpN0EsiDPRqRM/jWxgu9zRjfigK8PcENdfVL8SmVNzJwopU1mf39crjkboEgzOkNa9lu
NI3ZNJjE3oeh1OY4DqkKBIVyUOHu8NHGk23ORGHoMnW/fH9XFLeCdCcoRNaur+96dVeFGx6T6mA5
/mpq/eS3Wahfz62wsEQsblwKW53sG4V48A31V9SGG7ne8zLbCMkn9C16v0Uqvg23NFPb2b9mYMUh
IlVF3Waud5LoWOwDI8+GiDSneOgHwR7aV5J7rYgSmB0ngDN4v5IyQi55m/OWFYrnJLo/vzKnwh3U
PeiUpZABOHW5L9pkSk2UuYgro8dWfy2KB33XPpu+EwT0VaqPygAVcT0nPHd1QO8lj8k7hYTJ+c+Y
PdNyf8z1SwMupPkWX0wDs1ToYaKLSDPbinhfPleWG+7rwFWhRhlXcCKnnBOK5zNbw9wC8ZdI5stF
NJYlCbvOlw5WvRv054jGPNxlt1ayODmkf6wshmSY9aT2CVZm4c0Q0UOFZN9av/ipuxwKgX+sLK6x
uCtrWRUE9g+Ee4b11nTPaXQVBA+mdgO7XAcAY40rVj7lu2ai7plVlSlcUj+0ojrqWsmDkpUyIYcU
7a6+05TrMtkU070vbobiwsxMN6m2YvkK5bjb6Zmreg+IJsVNt8nMeytZQ5pqp47xl69aFvWbuCTJ
IubygSyyPqKnKQcPaPqN8tYXdfLtQidn1A6glHuX+ip9FKBOUG2/8zPSxISyg61aHa5Q9aHK2up+
D5kv6hYJ6mzhMGyyNraukbKocZmRRIDiNS1hc1Up3a961GRYhADJ2K0/5eEm7YX495Am7c+AAmJv
D9WE39MbdPT+h7Qv642bR6L9Q1eA9uWVlNS7127H8YvgxLH2fdevv0e+dyZqWtPEfBMgeQnQpSKL
xWIt55C6NGqqFpH/B/hlUQOOtzGOQKLXS9lG0rq+oQVCWiR3BKtSaFak2r3Y4V5yUiVRX3IpM1V7
xJwaeNi0sMk3xTgFboe831vUYlWTSvR/6uE4je7/AR2XJMZTCBuMVN1FTiXNke1VtY5zfFdCOwzT
/tsiWNiCsW6mYixg6xjDjJSjETidtVHQeJfWnEh85RmMRgpM7IKFGo2GbNgG2ME6LZCuugBzRHzU
M0fMLjmiGDKOnMLySsyP/msIQ2ejiBFsJphKhjbTavSMXsxk4yW/NP0g5hxHtLpsX9CVQBFAvMTc
POLUxL7cabMIu8HtEjyAJ67rfqF69g/c60IQ8+Rr8qkHKh8E5SAPSgje8ZF/BB2d+KANu5A3ubEa
a6AVAI01qByqaLCBa1w4WA+jB3UnV/KlrtykoXmCksiDUO+LY5g/TeJAkwZcg9uahxKyZhxLucwb
CoU7P2jg3S8hcvbE1RtUHqOfOfgDJJ0T0K9Zx1LUfMcsVNTbUDNGCyrGaMGKsq2ivSZ/bm8adxmZ
rEfRDx0mjyEDLKA7wUftenrxMHdYvU/QDKOBg/rcPgN4mAyhzjlnqxfLUsF5rRcK5njw9lkL4dO9
COBaC3x70m8FjYVWTvP7al9w34frSwp/iDYWPM1YuCy1VstUTmr5kgZ0mkNh2zRsX91Wxf1wTlwt
2w2N75ggF+v3cGbc/pbZKtkYBEiyIvBQEBqgweFaY7lGiRMTeng3NLRqnrOCjvZANUfJ91K0EfVj
re4G1bYerJCT81mLfnA6kfFBX7+OvrRrycNYJbHfS9IFOcc+7raelduDXDt9F9sV8pxh84DhAnrb
vFaFAgQOnJHAiUIny7VQQa1HVLM86RKCVTPfqO+l/yM2d5V/r+FlwOvVXGuf1JER+pc4dkaoHKoY
3TizuPGtF/4Ixq73P/R6hyT6poqoDDZu0amAbv4TVRfUc24ru/YoxLoivkSr7vwAYbQdwhr/NYby
ZdzEE5WBbGCRcnpVMkdCSr2OEXA61SmLt+CWKZ1nNQFtHSBNi622A/bJ4H+CihV9LT9vf9Zan+Wc
YkSXG57ESC8xp6wd0w45dQnZvlp1e8DEqQJqBPWlb7dDdYr80yDYQWWC4bd38/JeqngcHStGf/UB
zLrU6BiRUAHEPDgCiqkMMd/HE8FTko3MsmqU2ylWRlC4IuvRoQKGfhVwyQxw0pJwaDz/0JVoHPIa
UveDq1rprqw5GeRVPYFVhtZwlHWQQb+2dkzT1EM7iONlVLq3AeCTQhRxNnPlWWHigQ18xfkUf5s8
MvMp77sKajZpmFKrbB/q1NxOEaJEsRU49w9PGHM3jE2F/gYLaeIWQFT6ndG+99lronNioLVVA46c
iimxGU5cmWPuxSUQDaI2AsYR2VV9H/tPss4bm1q1DTz8gBWJZA1m3hgJqlorihdM4wW18XMeb/NH
0+6rO1V5TiXJRkKuRZPOSLlcQyt9bKaho7Meb26kWtgH5+TjdQPKQ2T5i4dMa9CbQPvETeKdZnfH
4GRpdx4vw/vFlMlcMMDghY0AAgfocgoTM/QDiC8sIZUubV6lhwBDKZWVmNSYJt2pUcnYa3KLkuo0
5PeigPKu5Y3GIc70/CVEJXSnIerfROJk3HU5oMiMqeg3yqQa9zX+kLD1rd1t77QSnqKzfqbPmM8N
htuud78EWHvQ54i168mZpF+KdB4FF10J2si5iniCmPDUjFIl8BDWXzrj8qaiByDsHguohEaK2xqt
ZUhBkgwy4fn5oCIfda1SWnWWn6SVdCmAvZkYJ035o0YxacOQqsLn12yiQNWuxIuV1MVe8p1Ync63
P2IlzrFmujew8WFSBT3u19+gyZlmDogFLtFvKT8ZUmXrJjfdt/JGXwr5esMvTq4eA5dbLWTxgjLl
T636Wfq/m/6YoCEJ5Sslsrvg922t1pZ2dq3oC0V+H4Uz5iSHeqACvM4TL2YWojPi2ZKOeeqkMUA5
SDm0diWAbP4PxjFHgSb1hYdosJKVwMaiAQAZxtmffOUHFhoD+hcv8LyRL1n1qI++jY64Rj1Zrtlv
q46YAD8sDNey0dCSBu/aEzoLNM1Wj92LFWMGjxPRrYTP+BpZnsGwNWmuhF1vMjpVOqXUMEueJBSv
oK4uQADxMPwo6y36GA1HrTlN8yue9FoiY1Z9JSl90kJiJjRER0dVGFB09FBtOmTVs6oLVEQvaGSX
4y6fTk33yNn/72Z9JZ99zKI3bOhSdZRRVSL5j+Gh1s5ejP7Ep9h7n95j/d7oqfGRg+Kj482Yre89
BpDgrubmaHYSqZVBZ6qVJjJScQNO00bs0BxotAkq00avq8+xJ4vPbQ1iRXMUAb3aKkpH+izQgN6t
x4pCmhqLlRf9RGvgDkyu33bBYUrjosDYaT/8QrvR+J6L6fSRG375X4O0IypG9uTfn894pWkME9Cn
I6FWgdNerPWtMj3lcXBAGxGNzMS5vVMrG4Wyn4qs4Zx4VliwWklqCjPHHMEl1H6o5c6Mzmnr3hYx
29r1TYd5fQB2zXhTyKFYjC9oE7NXsrGTLmkHEug6oWNZ74QA4GLFi5LYfZLSHAzDt4V+D1Zmpj5k
azCvjMImO8hrWC26rEELB5SKKsI4QvI+dIHAu0HmvWBVA/wfaoYzfavIRuxZr6a+FwbyRa9RJ0r2
NXpc1VMbyMjYey5YUyJSo7nTbN0wfa2STZs+phgq0qLf5fa2vnPIyn4JIgkkzef2b5PFv9LKJE18
uVAuElrOhGIj9gTQW1nhoLvW442frTk0WOhfaUwA3ZiG2cZGqaAEbsfvKk3uteGoUfEM95nwIIrW
paHRBVY6l6jZskjWIGgzrQGpj+EwdMDCIh++5haWjeR2H7xPNacet3YmrIW82bYWl0dvRUNTDp18
wXyKmNG6xXQqR8TKC3iGiJ5xjOGmNIO1TwGAvE0cKfIlkF8aQd0p0mQ3UgT870upEFPYpaL5JmWf
tecmMtidtoK37WuO/a4YDVDM0JiBVp4ZnomJ6YZ60tCJlymXON3kFg3DB2Xv5aT/xZ8hnA85Y5/Y
PRQ5wTyszex112uqmVJZxFmrYIw+Iv2+UxzZPEW/wkd0OBH1oauexOlYA7fz9rH4epSwcud7F5lH
/AE63LXcxozbMWgKPPVTp8AsgEW9NrQTMUFhMwaTjGmj7o+POs6Np32Rk0B5lAz0bga90wGGLzkE
0z7BWGWdbzH2MRVHQOEawXMvUbWi+psS4A61xe4jwVsh2dz++hX3Mk89Ai1D1lELY28yYwCTLpoR
kMJMiI7uLlfD7Eal8m7MNTPA2BKaQAw4MVRlr9eo00rAzJmTcmm0p8gCdtrGdwac58wJ48ttjVaO
Fnq3LNwGIC9EBoYRFXpNNrWxrlxEk3bgNeifo/7nbRFriwYgS8R+M1srJoKvtalQ4QjlWlYuyVjS
2MJQWnuM0n3AC+rWLFrB7ytIF6DliA1x+7AzywzTuZfoDPoPj2rPFtqs5ZwIu+CAsQTf9QP3tmrG
2vItZSrXutWaGvhSaCqXXMsB4SPHaD/dmGqDtlatLO8sMOReGnRynzE5pPwRohlNIG+9eCKqEBin
wZ9QRcqRp0+dUG8nCfn/cgTpQIzcPdGLWPxVFTM5CyCe0GpflkINomMfPdoYidB9QG2aKIgRAB0H
vwGzJyVu12qVWxaIKcPAfM0KbUIoVU3tT2So211RtaiqqWmO4q2kfCITB4JHudbPGAtLHuS86kpa
Ar6ppMUw1hnFDBO61UdZt2skIHz0uQbjzyg3Kky1x0m2RayPmtnQF8Kd5nV3/ShZu0pNoncD80dW
0k+HoND9Dxm4sj6VcrU8xVoz3adRNHhkrMJBxlRRBzBZpZM1OrcOf45TWWVIIntUqmvw0se1UGCm
Tn3IqghT3eiSAE9aFlTvYhciM9CaRiPaqCTHv1KsKCCA0LfHK6CtBEzIB2C8DdkBNK6wvtLP5bSY
tFC9WK8yMLiJUm3k/Jh3m7p74AXqK3HSlSwmONPU0Bv1IVUvamd3wuOUP8YvKupOFRFByk4NZWPa
9akF7Ckv27Nqy4CDQMkY3uBbrwGKvmnlD5mKW/bVGk9th8QGp6S2UjSBkwEgLDDD5j4zg7l1DG2I
0M80qRcz2nqbABRwrzmGnkqwRw9GQSblMW/RZZ4fex4KypoXwtj63OUFwBwAUVyf1MRoU6XsZPUS
6b/K8X3Mz6nwPvJgvdY8N/AI/x+ZE1D3GSlFIJeiPBrqRXwT7pN+o7e7XLaRUNUfbnuedUEgJUfu
T4JzZRyPIZcSaAED7dLYpu4qv0Rvm2VOF28LXive2tNVQwb8i6YVDcYmY5F1g0HCXMSeCc9FYrlK
8moGTwq6X4bMQStWNBTULDewVQEQF7yIaC3WhHQDAHdzBRt+/XrfMJE3SEKoq5cUQGmgZdugNS4L
DDuOOpQPTXuI7IaXLVk5CXO9F0PbOAdoaWZk5qqfxM1QYHG1qdhM85xeJoQRHT1M8t7ex+/JNWBj
LEQxmYgYfJCRXqfaRf5Eg0bfb1objSGDwAlcvnkVwJOggQgtIeKchvk6l4sIOp7Esk80v79kZuLb
QQuN2j5ondvKfGURroK7WQwwGzA9NgOisNGEFmpRht6T/uLrd151EJ6bnZLuwsDFMGfXvBvyRzpS
sH4fIzfP3Thwf1nvieoApSexfso1GiDt9AloQKfyMra7OPyBWngi0+QYbCqP1B2yzbWNewnDxef8
HvNj3dFC98QPjF0FNsAvquR+KDZaSWswkdTb4lkvHyoJ2P+oFgok2mbvAJN4rC0XBCxz8bJAJW8f
tvs4OqaS3ct2SmO8MDC8DXBI0+nBjZTLDYnvBgxmgpNKS0kKjJfAaYQfhYt8na46wUn9FdXceue3
aOZ6KVlkCgyS4k1nGt1FQ4n+BSBGSoO29qOE/jt8jPGoCU4dODy8im9uZZY6w5cZSCtjcJbxz+mo
l3Ujxv0lberWbb0kIaMUD07e7zDHOBMjAsUlEBNeeuzbMfiSC/cM+BRkKFlu1hQMJcD9gOFEEUZ2
89OEXp34LgulOSOKoTYF3YfDRv8I5WPxR7yvTBvDCGCa4XjV74VI5jtmz7A4J5GWT+rQQH+1dBsw
C1oE3WERYhq7+Z1rxMA8KyYMQp/qD0BmAgCZsc1/S386gBmAY9wRPySdqPkPzrGC0G+nCi2I/1oc
xh0hcYjZ9WwGWJRfMlcAXFKFjfCcUEWfwX1qcKGDeLsx//9iFeogbHMjBMoiUKiSbdw+aRINfvnF
2aJoUVJ37WsfHmMIz0it27FwCHkIqt+JcrERYD2ZLx2M+wDw/voTMjmt27TQAPSoH0JMf6MO9GCB
yAgwS8VPzcvIsNUykuxKzW6BzU8jYj1J4Y9BcUcTLsMZMsyHI2vYEyXaKP1JV3dcqObv0cz8kfg7
d4hqMz/D9UeOXtircqbjI8Fev48GGIz+mKk7vdn4wyYJ97H2VlsPmvJ82yC+Z/MhFMV6XFCwiVn+
tWAF0Uwt6AAvCeARwqcak/HTgKGEMnyIlLdBF9ERsq/AaQvgKSHEx1lvVcs5s6yrYOjC2a6yPFEG
xQKHy9l7xGOc6vcKjRzO7ciTwUQ5fSRofgGE4rMdPv1Jj/utzxHARvasEvO9ubD0QPWnBE+S7NxT
mZabytkHJCD/bUzPSmGMGZ1kihZKkBLt9L1bHTUM5e6M6knNyHNw4fVafgvYWHGMWfpg9vT84ouJ
XCNIqtPKnWxtWx1AA9FQmtDb1sh6C1Yc4y36ohTaSQQhuXk6TC7YOlo4zdsi5gVaekBWxGwni21K
1AzQEDrIyJudakd7jhHwFGByIJLUSRYmv2fm9vgdbo1+cgR8A85kvp99fPi1CWpuZbbjmLwph8jW
7eMlvudZM2/nNcYvFBnA2EwF66TvMXKoOTq5q+j2A56BlD9ubwlXFvMsqPxJTSsFVmaD2dt6PDoY
FwIvjfoDjejI0fKyO/PL6YYJsA+etmsFQcjgbl4nj1gn4p+bhOyfTR5twbcHB7tXjEtoldqXRGG2
NRc4fiSnxXtqJ/uCcrwCx+o0xinkmG7yFAzSn19VKm3V3wlVdpwtui0CA6LXx6bLFCkbdaxZT9W9
Z9Ixte+RuaFAhXkH2LtrfLZHYZM5vPzlf1hDpLIxxSZhdGH+sMV5tTAz0o9jkp1PPQaY6HTnoJVr
T7nTRP/hYP0VxDiGqED/C/BssnPnmpuUTK5A4k1tR3fJlnOG19fyryTGScR+NfiCEGTn0qnsE9q7
Q/Jye7vW76J/S2AbOrCUplo2kIDZK4Khnx+Dsy9O29tCZt///Rj9FcJ4CAnptj7Swuxc7zHNoj9z
VomnA+MU0PPei2KOjZee8yfASeyVje5Gm9s6rEcFf3VgogIv6ODnsjg7t1R8iWzz/pI4nGXi7Dbb
Iy2VWl+JHvSAv7aeenercF4aPAHM6Rf1IUTVEALSCSRpIOD4HV1ur9JXhfHWVjNhQGbVIToSYU9S
vTeIJNuSRqQ74a62RbxiK+Kg1dx+eor/hBTjFTJiK45Bf4uP/58r/btR8yIs3ECCQQ4lbQAvER0P
raO5Jijo6c/plNEtt41xdsvftEWG1jSBQYa8M2N5Rpoladjl2XnUie/T/vhOnWS7/3xRcCnxiCTW
L7+FNMYEMZ3eouc3zc7yn9Kn1T5C1GjZh+FU0O0/uvkWspgLSdY6rQhaaAYUTDrsJGJsAdiARnPK
CeRWo6yFIMYmi6Lup0yAoGAXPNPSvW2Pqxa/+HXGHM3Syj0c2uz88jYF5Cn9/fwPfh9InjMlBVL1
XwXehbHJY1jIUY37VH7pN9oeFIhbjoRV57aQwGgAIBcDiXPEifZg28CxvUQpQVxwW435R77Z8UII
c2YMtZ+iuIQa5Z1P4nOGcsNtAet35kICc2eaeSGUyfw8UDcvla0czGDWIrS5HZWrIdtCEHNlYoqg
H1GSgZ920qdfOX3obfFYUc754CwY20s3jk2aayrUwRzLBRAbLudKW71t/mrxhQG9sKuiKKtCAlP4
2dwgdtpcLoHD2XKeBMZ1VYI1iYGP52HwirogPEmzEbecaJMnQ2FcMabVsB/Yi/HxFUlXGpCP22a1
erwXy8R4qaIpLKBNYxtqOh0a59l74uwzTwDjnZAPFU0M3WGfHzra245gcwTwlog53oElNFIrY4mC
87SNN8fcrTa312jVwS7WiDnbStH+/yfT0+bxv/94ANCgbRn0vyJ4xZmzlpZe0wsAW0UgjERGTkeX
YCaCI2RlC5ZC2OqWlJfZIM5CRtrtZu808qxozTldiWDi06ICLCf+yc+1o7i/JLKLd4MToS3x5fZW
rPhyoMJrYFibx+6/VSoq2exB9KDn51e3pANR7qh3x4tTOTJM5vllFbk0NcUswzth1paqCkoYuLar
P/+TLmypABefoOmdNm+LvvEeG1xPgS1VpDzflrNivss1YwuBcWP0IA2EHBstu3lHtrd/fsWRX/08
46JiFd0FKAPmeHi7ckJQXyw5jvZbkxcC0isRjJOaxgIQ4AJEeG+t07/cFy4IfB3Rll5o/BEQznFZ
3X8gimjoNcb0EHsz1ZHSxtGE/deI5Qq0o3ex+8lxu+sHZiGEOTCj1lhGIEJI6aibU3woqX+RPi/j
D84FwlOGuaSGYkJPyiwH1Ofv0lZ/drK3z9sGwNWFsQBZ9Ye2HSAD1Oq7w+hMdxOlF44ia7H73PT9
721hjMATeh3w8rMmx8g2kDFwA5qi+YQEYIkWf/DSo1ytmIvLajA7KMxmEL70Tk3MXbgjCl4M/NDu
W6c17NsQdcwMKuhA0NGycn3L5z1m53tDnVMI3im+K3bjPr3zNmcPJdXwpOzT48/hZTzmtmB7zu3N
W7kbMByKyjL4j+YWX+ZuKyOzVHzQ9ZzHjUxP9cb8zXEPa0mlKwnz/b0IxPI0VesesKdQTnHfwIJM
dIJ6B+8KWgkDrsTMB2EhJpHqQSnFLjvn5BSSyH764o2/vVhrNrgUwuZ62kbNTR0jvLjmol2R0Fdz
NwHyJ6FzicPYpf+9J7oSxzgJTzUCzQNYJg6v64rP9CN3OBI428+yAqixVkWKPs1FAJH+0h+qJ86K
zZ/IvIuuVGB8AwABk2YqocJ0j0Y7A1x5Ac3I9iXfyhxRK9fclSTGPwCnXALLFSQdxD89ZtR/cjRZ
eRZd/T7jDxRB1ke5EWFgFXktHRkNfYCuQeL8USG3RfE2hYloq9ir9NyApPbzhBliu3jxOIObK7fC
lS7MqR+kOs+yCGcSWdGd6lQJed9+ckyLcyDZ4dCyD+UeBHjZOZxI4I6tMypbXqqKJ4M59CLSiVNt
4NCXgKYlFJC2pNz+j9vBxoOAhuwks4Qihw4Z5EvPoTzg6MCGgfDNgNVPoIPY2e5E0j/hqSl5OSKe
EOaG6QwkohQg3aJWJlNXP74/82ZneRKYg95laFodK5gUJkzBiqWRS2jb/9O5MJkT3qpF5g/1iESO
iLJvYmOgkFMcX4lll+fCZM44wOv0XkpmHxLuLVq7Mg+zi3cbstyNRW5oGKeCDq+IlWUqOgYtj8bL
nhMtcQ44OykXK1NjeiL8unfJSXfuLUJzm37c3o+1EOlquWabWNy5QxzWsudhuYSDuD/NFZac5IN7
8W2LMzPNce4skyyGoXIlU3FIzjsgz29u6/FtuAHxF0DUpLlPEb3737rp60yZQt+SocfWIHadbDFv
NLoNyWzziM4ZD+X3boMpT5Lj2o/v9M22QedK++PTeRfv97ycz7qN/P0c1uFErZ9owBKeD+vJ3/p7
9dkkz4Zt/pNLYCGGiS7U1qzDslEQ+tG3anItWk3U0S6313b1LlsIYRxP2PUAQwfX8dm4d7tDtOU5
ttUTu/h9xu3UgGe3SqAln9FiNNiNRsLn2wpwd4PxOqEXGvloYJnsJiN5RN7h2EJ3W/8z17BQhXE+
KhqRYrA2zNte7SzyivZFgtoP4Kddjkqr3mEhiQkwaqFt9VbCppROY0suxlmRu0R7Jso74XbYdhU1
Hp2KPH+0lCN5Xqxv4eBCMhN44BA2YydAR3uwNm2Lx/WuOZevsav+OqhbXkF79U5aSGP8UzWYYa1n
0PNQHV2ATtvVS8XRiCeCiUAwSNKqkg7rSIlk1xH5se+JxvGzHBnsEHAu57lfepAx44xS4eHQI8rh
bMxqdPt3qSzGGUyBkRWlh40ZsFDowv1492i24SjCsTt2glUF7U4WzIq8ipvD+FUux0w5b2idd2JZ
zCHQPg6pNmhoY0i3rht9ZLVLk9fbC8bxayxkGt7zoSKIUAWdpW+l/TN0e078zFssxh0kbVDKYGKY
H38BGKmczrbu3ciw8/NtTbjLxXiDoI/KUQ2x9Xg3p5dw8+M9o8YDLz7kqcOcfMUDiShGnXAWyxeo
cpfuJArIdc7TaS1VuLzKrfksLUIStHxmI5hLIGZye0cLbM+0kUZBYj2QT4BChZvzOC6AcwWxI6hx
VxXwMTCFF0Q/mIKhucfRSlZuuk1USq+1igBkAiYZaPXaHSXdCY+n8+gUD+jwxoThXnmhFJj5WE4p
dj6FnHKD+9ubhwn3a/mD2VpFNt+BYEEC1IVjS/RndWffNsTbbg5sZNdCElHwjFTCsUVn1UD8XeeI
T7cl3N4pcBJcS7CyCd1NCCTP0/Or9tS6I2efbjsFYPxc/347KEUTzrdb9jsn9/DW4QfHT/PWiHEK
EZpDBLXBKUoq2wXFwzHAOCvlbARvtxmHgFE+4E6WWKZo1zvmy29pY2ymP/+jEMYfWLoZhW0HIQeD
4NwAlPeR9B8cIeu+bSa3Q3uJCSY6RhVwT/RpXhuzmwZbG3ntbH8/fX7eNqvVTVkIYVSp0i4JfRFC
gpyULweACWJX0MB5W8rqriykzF+x8GxqCWbXFmBRCNejn8rjUaJz36bBWTGeLvNXLKSYoQVQudxE
vN5S82e+kxx9G3JkrB7Dv5qw8cyYpcFYAr32DKYN1RZDXir4G7fG13tuIYBxV92gA4PPx4aAsu9h
pC0JHl9axyDCffBQ7Cpx06FiYCNje769RTzFGA8Wyg3axXsoBry13V3Gq+PyrJkNbKbAKwZhxOYc
TnKFFnEJPEkkkDePt9XgWBob2xRxqAtSAjGVbMd0oNJefR0PvGzOejJ9sUuML8sDy9dBoIe3gJwf
/MfWQl8j3gA/AiJsUpsbGcyL/+3psRDHuAIZNEbAs4FRfJVz3F8gC9jR98ixONbNWz3GGwhmn811
qjlus56F++4M7DVXD2yOO1hPviz0YfyBbvbpZOB5c7Yxm/dgEZU2RNo3dzw5vHVjPELQy8hXCZAz
dw/I9H4i6HvMnipeY/Xtw4P5zWvPEw5W4GUT9kcG2RYBxHbGyxV8m0669gtocLwWAc4/029yqBIX
G8Mx3sCCR3KbUKc61Lv9XX0+RDvBNfcYR0eyp9gArJo7VbLqYE10uyGKQ5+1wsYgY11h0yxsW/vS
HOLdBfg9HAtc9xMLGeq1nmMfxkLfQ8ZB32RHcS/ZoCdQ6Ps/indABqoA/1EDnycjR+/Sti7FCDPZ
BPDbPcZieP2hq4dpIYHxEZhbHItiCNEfE1PwW6AJAx1vFtcVrb5+F2IY32BN5lQYEcS8TvZ0fNDv
2+NjznnPrbXVIqr5u1qMY/AzaZKSKZ57fUA9QEanpn8GCtdqA0iBE4n+BxP4K4zxDrIRxSEw1+et
eUnOkyu++CTUnAAhw+3LYt0PYRQaRBRol8Dk9bWxgQ7T1AWxyPE2mNzxBTDD5GGi3qvkfN6WNK/P
Nwe+EMRs0jBkraA0JfpYXudG+4EI/y3MwZd/WEhgdqjupjGJhGxuZOhc0L6+40FMwRyC4UlXBoHI
bX3W92ghjtmj0sqsLtKwciKGq+9By0AKkkIM1xjWXOvXvCGQkgD4waISG7ViFXrQ5OcClZPJTuya
CvcqDbGGHW2cKETlDOzXnPzyqsEvxOqsR+8U0JNUdX6uIBajF7Q47EL6c36F8+gTvo1Wzlu3lMW4
diVNdDlRoSIa6fbDcTi60lGnqeaQ8fmfuNelrPnGXMTIogCuwAlk2WeFTK+gQSYNmTYdEqYcg/9G
I8IqxdwVcYLWz7iBUhiRyUn7MjqGC7jF1/49oOChJoZJRc1JH7hzFBLHYlhuLvQZS0ZjYetiDOdU
u/pOstV31UEzMFiO7oY36UXfZpRzHuZ1Yw/4cl0ZT5JEop81ZTV3kuGhNjrSfPpc8MrC74cuR9ia
y18Km1dgsYnWFBd+n7c5fCNw13BBJqggZ2gl+idX2FIQ41S0sYXn0mfLtLvdtMUkRW4Hjs8zSt7i
Mc5kkDphGFPoAwJnGwR7OHBPGWbbq7ti//y/rR3bBoP3QQTKScjq7ORDdnzyu7fbnXfgvENWr5bF
0rGwM31f9I2eQA7Qnn+lTuD+aZzsDqCACAE4KnEMnm2EycDEDPLfr6MW34VPKenA+Xz8NZDSln/j
AqiP5bmhnxypHCNkEfnaXu3iPoXFd3ZNdDo/5+ZiI3ekZ+3qBHuZqgEfzgTdI3OyEIhqgt+Ocxdg
/da7kpNtuP1y67r8lcEcqMQIwyqov2QYKLUouM6cAuE1z02shYSmDNRxoCibwCRibhXBVIUmMYZ5
zTCENZ9b4aS921wSqfnGYL0R+KMMtF+IwL9kH9t+bwm1r8AiGtxeLqiYyYO2ucTux20bWDO8pRj1
2g95gHEzhAliNDJSJETa1+b9tgSZJ4LZfUMexUarIaKyZQ3JtsnO0DtpEG2XkteT/wjiTdK7D6pv
DxfHft9n9JPnBFcf+0s1Geso66wBdf2Xmgap6Rns1I5ndyizX8SD9XBb47U31lIY43JbwbAmX5sv
EszPx8hfyOQzd27LWDtSSxmsv1XHAWaDG9J/R+dch/Xc/W8CmHe3PE5yOADRA3E1XDp2LaB3n7dF
rEagf5WQ2Tf3EKpq6snYleKYk1/D4ff0sucdpG/gLHMUsxTChGaT11dlMIdm/d6jKVF+Iylig0zK
R/Lv/mmyXaQUHvydCu6Cz2i7t3b19raat81BZgsLQSJKeWrgA5R7d7a6ARwk3Hhi7f5dasnEappU
j0E3CwnOwu+adCTcja61kdAo4tu8YbB1H/gv34Te3WunkalDbQoChNnAWMdEB51ojJbagNxeOJ4Y
xnE0fu7VI3jOz8ieyu8qSXfWpqK8u5e3PYxrMMLUBLAqlGlfdoXTOO++zXU/84L8Z2cOBLvrBUtC
UU47ETKmbq/lh8vh0b9riUju+h1uW5MTya46XAUVB8A1gzOUfRJbUSHleSfm5zfFnXbxg8ox6NWH
ARhJ/y2AWbICjPBSWE7Y/yxwXH2vg9ucjCCSBs4Orty7rKLj5rYtcGUySyiXeVHFKZTCU0SlAvG3
wGF3Y6qfO/oeOMJOnCfguo3Nkbu6dQtdZ/NZBOqRkviRUeK+j3FB5gDswf2Bh4Fud1R0aXnPW9vV
gwy2RMDtz/zcIrO2iGKyIkrk+WHQnWsSBcCsUGh9/xii/Z77NF+LmsyFNGZVe0PPBymANLR4R3Z8
Ou6BGsotUa87+oUYZhEFFYdsBCnNWZNxmzSuRk5Dbk8bkMrz1m92Ct+O2kIUc2/VvZalAAzHZAvg
MRQnPQI6tqLNZg7a0UF3yLdIsdKAZ56cbftagYWZWIYcmqkC86zjLco8AqmBmPpbcmg/uTwVOZv2
9W5ZyOr6QpFKHSqikmRHP2saiCQ/A0mK8F5A654E408mwH7ngbdr4w88QxX0QMnP2YPtDsDMqi/l
Tnwe3nsS0cpuOTnKVYev/BXHmAm4RAsQa6pzwsEirUqkQ/Gm/+Kd6NXIeiGFsZDKKlq/jKGUnRxP
mV0C2mS0FYezS/O3frfDf+vy7Z2QNLmRezhZr1NGirsCdfKMC6K0+kRFTvdfG8SOGceNJUmSD13Q
o1OS4HWerzx6xHhpNpxLhStqPgELq4sLQxTEedmM+52L4n9/Og7oZ+NVZzk28NWLshDTio0w1Rbe
caKTOn8ScpyTIrwbcnVzVKDNq8ZMGsOi6BRowoi0GoZ28E4YfKPwehxT/trfb/u/EMH4cUkY+yIo
IaKFx5Pc19CmL21I462yDVwZmHj1rntKHI9n3qvrt5DLHFkU0FW9SCC3QpL/rbw8lDywYZ4E5vxo
WeWPpQgJipvY0pNIss0jby7suxcHRB2mLnVJBKeFpjGrJ0veVGmy0p7dh4/bF/p3l3b9y8z6tB3Y
QkYTvzyQP7yvVr4HC9c/zjiwoUADQ6yr7RnXdlyS+DHf7J3740ieqP3YkuP2nX48twe6sWcUlT04
e0qe3+GtHLM7+tCkemvgE1JKeK1mnN9mM+p+XJdSOmHtEADxfvuLMe76wFytnc680/Q+yIZywofb
Z5+cdvYETCbq/DrjdRYQFEkzu7Xtj5ACUNf2KBoRiWbT3y3y0FhZzunl7CM7EdlNrWJ5s6I7cAJz
HClvEZmXGuDGTb3ztfaMUeiX27b95e5vreGs18J5hv+XtO9actxYtv0hIQKEx2vB0oBsmrYviOnp
bngQIAj79Weh7z0asBqbdbYkRUgToRATWZWu0qwMF+jhHs9w/VYT1AZi0/b85YUIxPoMyfE+tZmk
yu2NjZxOqPGBztVYzFifRPNQmUCYsTYBYqvjx5HBF+s6KGvQq0B55XgQ6ojxcZ8J6acruGWCsgdi
oaRcIoxHFpvm8uXwHOyl5YvjmcvS0B6uxHIdgxzxb/TT4NmuWBZE0XDcY+xoGMdwWYnMmWmQ2w+i
bEiBgItrJHxQQpZrrFYga3iMo2IS2zgecmf9ZsJbWaaFkU+LUTJjiSZlO3qOz6K2B2mZEMIYoZkp
x93wRWfttVqWq2CU+6fE4raZU7ynxODM+NHkCkbi4Hvb+x09+JG5X2DLnnaB/gLiFSiGiRtZ9mbM
1VYkd0v75bEnjmt9MWSJcXx0Ej/SUUJqRqr2AdUchtn4BlG+xxNlN3yMfyaXBr/u2W/tY/SoWZnx
WZLYM5vdITQ5A/1EbnS0jNo8utsMNjKw9SWDxe8ht3tfMarqROd9SUjLa4eveDFN7/Cx27kleT2V
xF6fSWah7mPbQHY8G+tm7ZtLDYVyOyCjLTeML2ffGdbRWknrY+qtyENkHr5i4i5Xn+7nlieO8SwS
z8O2LMPVrPtq/jNmuRU+ylSFQbW4qNG3ZAOc2ZK3MiBbsQvWvU/mGzDl3vFQlgoQAWeuSkHnxQbY
BSHejjPevFNgSSjvuduQPK0tnhyfXBZs0nju9whTZgxL7IW4KUDYPLB4Gv/Xez9NGSRObyrMp0Fx
F/bON72lZ7a45TdbdiuEMRhuyGyRbEzreN6xEmcMruhRNCwu8f2oBFfMMJD1y7fRxv1bZ/3W7cvo
3/3WrZb/u98av/uPrt7/LYYQ0KOp8oD9S8EYEYXLys681jZY3asM60n3SreFhnUvo997PzywRs5Y
gTk9kKpqXdFyo2d7Wje2HZqnGAW1nDyflhWxD8S1lrKzegqJYVjGR2+sApPl11lCQmlRPCyw9mdk
LzMslvKzjo7y25IUXNOzjt82l6x82pzh1PFGFmVRQDuXRP20HKIKwHdKg5Agshr3t0+OY/B9X7gY
RGjE2bqKkfJMv4nwVvCmwjof1ZaJBz0bsE6YoYGOhbAPsmumNsgveZcFua7bF83FPCVnVmvWnczk
S7Cz5s/J0btLAfOeJZ0iY/rZ8JLDe2akv9BCyISwZJ3drcH4K4z1fogKkDFTn4gZ8X9n4CdF3HP/
jn5sOgY2zA0/t9bkL2w1rrBhEoRUtH631pv4jpWIMjAAc8BXcugbw3YpYj1+Xez7hGeDOTR4jisR
sR9EpJM1cqgmZ7/TmtOLt0DrL7T34mKhLx7QgMVyr+hZC+zWVZfp5zhFWjKegnOGb0qdcqyLQiz6
qByp14fDuNr+g8HeeEG0ex0nRAC/hm32AOK5sdJ/1aIGxH4NBKR9GxqY4QDssuMh8C/gW7Hnzo6A
JuI0vvG6Sj1uGewql1lc+ZlRHu/2zzdQTPoxx6HtHorRA/IZfU/4BPtR27IGoGbqALd0KCOYSN0Q
ZAvwmr4Orrx1DAFp0XAVHBlnOmdsp/xQVmvhh5U/bi4+Bevi7Eqm2NicVaxRCBDW2bF3U89HwGkU
ZBUju6hsS5WwxJbFK10RiAWh1JsevPbfaBEZZgBbbNoOHVaQxKR0G8v8FQI7uQrjb0qDmVhXV9ss
rGP5ziQ0Xs8dUf1+4v0JKP6KFE3q0w5icoUB0IFP0KDnH03R27Ep2odbiw0sPkFDOZPyz/LKjeB8
W/YJZX7wE67XQdnTgUWErRl471ytwTLyx/uiwzxMyszlPHfB7qyRkg04qgfF5JwAvC0YPSLzZvtv
jfseJJ0wFGM7FhcGQQtXVD8lTgpsr18Ru77HOjfKuHDY7VSLo2iY/lM8mJW5SszErF0e9pJjvfAZ
loyuFgFlM780oxUpTJm0VkkWxF/yaJsHpLIKwArGK3/OIwE5TJEE7LgRdPinW8uJroo+z30w19ge
FlGWho5M+7u/efgs1s8FaqdEcXvscex95ADui8nM9d2Qps41a/vicua+Sb9gZ6FxQa/ZkeVyv/cO
U/p2Q4Uyy9jNVQYBAIbQa6av89fcjlZXV7LKvX4Y9qk2TlSgqGkUcIBn9+uyF9wNjFxOVo+FgykF
tJGbGHM3eVdn9hjMxVI330aZcilLRSmTxm+zv2MpvG8XFjE0e/UPUGgxWzi5Z8qaV74QBeVodjLC
Y2pBtgTzyOoCmWk5viFCTwUqtT4MwShMTzoJjaQjHYC8AlKZAmqDqRXZwbF/Z93wnLXB6lFIr4S2
SEC/UNYGzUlCfOFhBkqrss5WbaGxASY0Yy/FmQujbkhR2hJ3GJ64XrkG7f7+Sn4O1t2VYDOZY/Fr
AFe5MTEGVKM+SkykRfbTfXWZcRw3tCl1EeqSL6UebBYP/uZiSfYe+XtGoMY8S0pbMk4taqUCEdN3
xuILgN4ej/or67HCpENJfi7zQRLHoNMb6BL3N5tfBTPanrUvE7mgRJ5Hu0Qqh6DhvQerBw2mrCWK
df9SGDTo5EqiLOKAv/rwdPFDZP3mnAtCeKaR/llth1794YTGF9MTuSsrFZxcbE+weIk4ndVsryiG
s0aBvmfXfpjLCanRGU58atbGLbpMQKq0sq2+lXb1Y7BSsPxRtqJ9gkmaMdjb5pa77uyWfNXoYfjK
95yJP/XoDWQVeuZKCzesj/5y8j36gN4aicMBL3aLFx7+yVuqRHMWpo1W8jdp1XvBKjUVuCnztV4a
+S/ZPRucsbFEicBo+8Qol6vQE9GRI6CV3re3K7d5vS8Ec2n5m4+kzEIaLDoZkUgL4ErMHa7FdWCp
1vZsXx8LjyUMMxOQozAA4wptadKIOX17Ip2i9PI5xIn0RvvrJVxhzPZqjoFktGq9FKv5yGAUA7Gi
k7SDc6vxXxPSrnWzMO+zPVcpA7IdOs8RPmjCjyU3vMBhITL2jiCUjRt0myxI6eRm9lkuHzo3Qs/u
Kyq4x5hIa3SKmqzu3Xlvg+Y8FTuGEU7SB8HzgQpYUhjjFzOyPE9YidvyBRohmwA/YobPMz2wOPcJ
OeqFsBgq8ZJKeA89vS0yY7GOTifEEpxR25Crh/OyQK1AfNAxCZh7DNM/lwe5oU1pZS5efD1sQFus
jeQzXBvZEt6NORU1/swP5Z+wSCnbcMm07DqKFqx/s/t8Td2z+cUQmpln5Q0rlLdWwljluAg0Olu0
7TNgQt6i7TgVlZrXjGg7xY4w1q8vjYW1iiDbH/fpz3ueCY+Urooyphwu+bf6pB8Lt1g3q+rDiB0W
8Cvzzih/rWRhzOca7qzsydtJB5htZPgETYjufY5m44IJQ5TLDsIGcvstG1DBbskdFLtBDuc+kfFH
7kkG5a9rvuQvUoFTA9LHQTiKeBoz2GCeF+WuA+2aDsoFJIqCPL8unmKyXtgus7lx1mP/OS46Rg2S
QlnkAcjwxuWDM5JXFJT+Afzfja2gobhSoCIIWgwieDw8KWjvjpAnaU882d+/lhmspJGQqC94pJYV
UaQOTSiaUGh8eB6dYJIm5+3SxA5e4/wA7JIYSNflAxO//z9o0N80v5tQJi4Zi5PrLNBAE0XKPARr
j9hhYn+1DIEQ5mVOFSUFOUsJvdK3ji6S+Civi6RF2hxDyf6Tnhji+mxc8UrS7NQ1Xsf3vkA4U0Ie
Sn66OB8MBzfv17Fe9H+/gDK7vS5KXJeE7amrMQ61zIm/sUhjWUfGLc7L5B86lN2VwjS4DiLovGDB
MCAKg1Wz1q3ye8ohJvw697QtIKOwCy93WM+nuV4J9IiNm3+x5kzX6epEFIe1GMqXFrIqrYA0GsGM
YPTQ6HKs4vAiV1qVRB7M63Mdk+qEBSnrooQ752OAyynPyRH/dAtWS8nsifz5KLqagVKpOihpg8cO
ViqkiSGdHpOQVM+Mg5/J2QKQfiGiMXchYYssdfCBrOVRCjTwU78aUIl9NR5Z7UTzGqohPMI2c8CT
0oAVPlCHu9DvRk7yF+VtLe3TnbLsDl1Gcqwfe9uzmhy+uztpW43hOhHXiXQ0ujNv9eYs6ILM+Wl7
ir6Sp3Ev35jsj4yN/fx7i2acgKjeYj8YonEMnSImjCOd8+8AIUS1SxMUWaTBMaLzooi0pGxPImr3
Xrm1O8C9+qQ3Dc6RDZb9Gy/oJ69/qFHRRH/mz13MZy38Uo8e0cspsYA7tuGxZK1zjqx5rjmpFASF
V2QVq5F/zhP2on/maohL6BNP3KRETglvXw3GEY4hyA+mJmQopq7+4J+jpmr/H66W78SbMZ2CRXEf
gi2QEglwxjHORvJTxqigKMgvbZlrYOxidnZ8umZGoBoKLi11LWPz+jrgFXV+5TFY+PFPeEXuRlTV
UWrofp9KOEdiMQorJFW1k1VAAu/Tx+Dpa2Dwbloy0bHm1QMaz+uKgm0J9C4Vrb30w3W8xCeAzaK/
9yUhkqXb+XEBsLeVhAWq5vaXsC6MOifxSn+4eqw82WwaSZh8AmV2xEZoEr7EJ6xH7NZm2X6WXvGc
rwcnW/7CsAo2hLpWbLmx429ZWdfZOGtKnJKuMOJEtY9BXAaW2uago9epM7Yc88E0F5cKkqJ8zzwI
8vchTMKEIfWFNC16ZBLKMZ0aWjWzYWfWuE5pUAfpL8qi7duhRX1YXmd4CLuJp1sPAHANPc5cLMv3
f7DZVZanJKnjk7RUFxZnsOVdH/LEGDNkK3ho5xF5W4K2JM5k5Zhm08RTkpR2+n5S9H4MF2KO0O/V
HjsIgVWBuRiIJ3toetakyigRi7Ii6T9AnPQ67ZU2E/Cqt1WyiwULIIhoWUj3V1T55ZjZlDcbT6L6
8DdBKs7L8jJLAL85Zk/iBVKOkEbAKxAODwCGsWGxRsVz/JA2wCyU4IuXdsQbuQnYA2XXbq5v8apn
ERs/+4cVn7BFy2adYWi2ArEnFalo1NkXwG8XgE+RMuPHWYchK+P2F1FTBYXy+AmetH2my2OMgXFp
NAuO4WNn/BZMN7T+D20Mc2ETikUCogxM1+vf0+oT1R6NeaBqcYf22gVa2FC7EY3VlZmMnHsAjDvC
5HG+BINT1As67sSB51AsPUVYezRsqwdWCmnWF+CKRF6UFui7kChlzos6i4ahhegBWhCzPzuMMokA
JJBauCHJHBWad1v0J5fr8/pixt7ZQqHIZIjlnKWcfgWl30MutRdOwldc7TGI8U455rhV63lMWGvW
1xFZPFbUP/u0mdKkzlYXWz7JCljOi5l9eQ1nKMsCEOKWUXw2Hs8ERp+7yik5SkJ7X+4qJOtabL7E
u3uHifEzwLaVZYaxzE1ink24W1f+74efZVyqgG1zyJdi3Rx1sGe59jOt4scC8XtqqtZg/EodJiD6
XFQ4pUIdZR4jJAxKsYU2lOR9xxHkfA3sMLmS6zHZxGu1ZCax5hR+SpI6zvNVSDHWDcZ6S/ocTqb9
ZjYbyQweGkdyk9+hxZDQOcM5pTdK8EThOy7n0fIFel4BWPuoMD6HbYJNd8ipjyHaBzN5Ns+gjuQu
8Mg0ne5VqJueW2Bb9lgfGjfv9iXxTZRtkWnNLbM6cktUY1lMzhlsGUgh/0uTMgZ8OXQRphjGwIg3
6m1g/a7NAXXSnFmZmte+CamR/cl5Blcl8kMJpEx4oupwXvkmkvYHZR2zWqNmhRMBiyYKmoYYm6KE
bGuYVBU3qoCYE4e3NTzWCxas6VxvKFTtDxlKB678wOdK6Y+BGOa7O+IpKcnQ1WKJxuKJ31jC6/YC
2PsLMTaqYT2O6SJswk5MlIzui+q3yabd7vRLKNWosKKtai5guDGTwciX/EqtSbBFOvFXY43ohvKu
RTniMIrVQFRDfYuczBNetrztvOq/MOjsoGhkNF+83ZrbV94WjT0LT2MG3RanNTkuSp/0tL42WYGP
NIODnZHKHZFjBCvMSfNFxNgQGgwEhp76D7pLbuiO0jKRO7mqtbMe45rWKKUFpN6GaLEX7MAIrcu+
c77u3wWLTXpr6fl8zuW2B5uepppv2mey1+3OJwe1WBuPX9df/cb4P1RL56ITcImkgKAIMh4gt0yK
fVUXchp0JwWL+Opt7Q1b3UErC0w/K9nBIkWdZ+QDmrroQWqwzQ790ClJHq5GYv+TWHLCEj33o0pY
g+HHUXeqL+StWRZriVQRQR+Sy4IlmY3Gp6SoaNxPsyTJebA0dr6gl9IIrAav/4AJjjObdMA1IfAf
U9fad2vSRBj1XFkAIgrSUWw8bQAcRXVYoGDoPag9OdtfmotmimoZry9e67JCrln/oigC2kU1icfW
oFsZ8QuxklIRiqA5soCu7D7Hc994FdDMWJv18xh3sfJy8yc7oUk9CK6DLlzSK2jKxCwPaK2CuHRW
5yT2fbWbDScndCg/JgcI2rsG53q16xWgIq+kXGbmx78jQvkVSfeB63oBM8LKd/R1SlCxyRi3NDqN
H6Z8wghlygf9AtiEGjRKq/gQVwtDtO4z8R+uBIkggJOoGGSn3BZK7GfpOgo7/5U8htgWBUzxeh2Y
HOO0FuOZ/2TlDyGKlQxoGgkA6kb/CFR2/0uOSPiaWA/pr7xYZyb7STgbsSl/CFJGMNQlMcmbsDu9
vAcdAeijZKKc27qV2z3cP8Tx0++xRtlAPUcFQYt1+DL5OcKmrYNvVCxU19nQ7A83dANMFl+E69CD
m+jrJbNye1kCfBeP6TVD4uYFQgUW8oKHPGg6JRA92oD93D93eEkn28DdqcZzdsLEwf0jmw3KJlQo
aZAjrJBVRyqCx9UotwSEP6qeBtiff0eHEoLhnMZxfSm6k3gMTwqSEKXJ28zdCSxuKAHgE75d1AGo
6G4CVNOOyNZGeuEZvvY+FZ0fXfHEWzTDRQguMs4sRoAJIpW9cDQCoKn7RzabHoUt+P8S8KNeg6a0
4qqV4KaA94tt/0EzpeVrum9dVvvybF5vSopyQuesqAIlA6lmzLSdvasbOOJqi4bU5fofoOvCq0/4
orwPH/oxFkmDmP8p7oBE62SfuoXFOja3T63CQ8r0/kHOu/cJwdEkTi9MDKRrrOHCaplooSGnqESd
HeX0nHxcreyl4oiy2WDLa+Nwqy89JOX6v1+Ressy5aMAgxOLfgWWz1awDY2D7yaY42e9OGb7kBRJ
FmQgyKDq9t04NGG057H6E6283Vg8CayXyOIMfinv83Xq4wGEOsbX2TdYU7KzHmVKlWLu6qt5qleg
ev7yvbWpGK2Dyh5gIDvrivZAfX//Omdj+Sk9yjLm8tCkfJh1qLQF6+ah2OmFGaNOozoLC9uSfKKg
LrXWfCN8+0cx6ZQ2ZccAh42pvxS07XQX7vzwobHqZ35MAfislOCcmVFkJDZRu+R5bJO8ldo8CBZ9
0UNqg6egBGQsZzILI7NOZkqDurpIzJIFsDy7U2r22wJNlU6AN+dq6Fluk8UMdWd9FaZR2oLQU2u8
rJPtm4i2STN6BOB0QYwjHsNPDCmZCzumrFGeLVGisF2MrK0BT9o8q+toeX1zMUdfs+sGc0HBlBYl
FZfyIl7qAVLRGy+Aq90ppkJGrEaVDS3MYotycZdzECeKkncnUxzMiyUQtCW5X76lAIHw/gkyrox+
Mst+euXLEkwlxIy2SOlh/v+DVQP8bp2hY7bJ0dGtNUOgAZO5AZX1rjIS6/29JEtAIoihdZLMuLfq
jcGvj4HpGp1nACV8Ly8//lEKevoRlPvDKo/LIqogKy/5RiXJVvolZki5NxbLdI36dI9byvX5YZaI
/mIUSq+wk8AIll1PDNcN7A+3YXXKzdYkp2xRFqTU/KiOU1CrD56NxdmScVBI1BgYuDh+caxwZZY3
FcURzBVjdOw70zhxPtfusjir4QIqbnqXTfiwsO36V0ma5eE5QxWfhSw2G7OgL+dvetRZJufmUqkx
6BXmExDeS6P8vTWM/Qcj4zHb5TylQ52i1hZpWl5AB6D1110qWPVr864QYYOn+UFEH79rHqvd0WjX
SBnYPSoluE3GR8zmErHuA/BZGC6Rf5ZCr/ql4yMZz8O3N5UIqyRAbe1wOAykNIJV5uyWp9AsA7NY
lccvd39+36PeZjwaQMFtrADNRMZxD/fBUt+5F9f0s0bDOLnzNNFKJS0lKI7idOt+ed8CjWbzh7ZM
mKbUMuv7SiywfBP7XU+q1S4x0K8ypHbWyE1IUEKUNeqivGhgwMxKQzIvALGBDN1nYzbHPj0lSoLS
8CyrWQEiwoUEjnRcYcvzfs/gZF7bJ6xQvrxI4qg/p+NpZb8yFdP9uqWYm8XjCnha3jk2WK/tWdON
KWd1oeqyhD3XlE/3efFcNaIPgi89xgN1hF5P6Ps3l4flQTUerOdXpM8M2Ujd1dXpSZYTN9gBC+aD
cbxzQjj9DsrTo2tQ01IsLDi9rN94xTi3RLSMvW5+FUb6aTLHq78dHy2WKia8MJIsiDJ6/m+F/pz4
pZJrbX96eUHPzgBwekCQDy6GlDogqZENsX7FGPFpnCPqG85XgDItYJ8YQsX8CkqoGqGsKwU5bcwU
iYoTERWj85+HzAht3ZIeHICtHfnnr8tb8tu4YPfUV7tuydBYrM7U2d7Y6WlQYldfw6Yumw6nYXrY
WEh2yQpw7BLBp3C8ARggrH4GnDD+/kq9lnSNxTqKmWcP+o0hAdhfBreD8Pz2QtpYCRvJv7YnLiTp
Rlg1m8ySsBhmHW2ulo4nyNURMDrKSqP+tB23ZGn5Vy7N0MogKxMfF6AtNxpJmRvgfhpBUNEUmUdm
WlF4OjHIi2Kj+OoC6U2nfKxsf3dEVOn+1yp0S4RSoUyNBZ9XUVUdWyU5YCqtLjwRt8IOHWhfufHY
eEd0HDzfpzp3fpIgCTqalzVNU6jzw0KGllNKdTy/3kqs0JQdjC5iBvY+mbkDnJKheLvwg5yiKj+S
GZXVw0Ji1rNw/NJbi6CIUxLjJ0zcIOzBGS0qqBGX3sJBeYJZpRs93T0C41FOCcT1oHMSjupqR+PG
QZRCrq5qcB4HxA5WGuFbX+5Qo2s8i6RXY/0Mau0q35z0jOxK1FJVM0wscfkC7V4ByQ675I16rRlX
U1kJWDRlnQ9LJwjN+NeAidDBwF5h3Yp9U923QMyUASMAk+iZrKOfyT7cnD0NDld3iZT2Nc5eJOmy
tDxsSFQtYamQVeH4BkOWZnJyt9SokCTNrlFVFjia2hivAuuMnhfYPl1gzworbcVQD3qdS6n2Zdi2
34yN+3/Xvo09PxUjsJzJAIwMqeqICCSgM4VyZtiYGfJ+ihINkAssLDToP8YGTJc1oTcTrd/SodxV
XyvqhQMm1Em2dy+pAc9pa6/NU2azIrr/IBB/OKK8QcXzsaiX4KiyYkDZIUJuiXRUgA+C2arALNcs
3uYv6g9Byo7VFdaoJh0IovPbis3C1UYQG5MVa8+EkbdHSBmyOJSSRldQIpKxRus9NPlXH3t70cGg
msk/Ms1/WKIMWhq017bPvqViF3xav76q9dN9q8wUPMqk9WVWyLEOgXiq9iW6eIxttgtMg0FlfID8
NGV/MyJRufrAxzxJN4o30tqRE5sZmmSRRWiZDcCzQoCH74j7wwPDgtIj+SxcVL9AXmadjnu5SLJE
9pzVGDQDSAgRmFChtEjvrvU1k1B9empy4r35RgobhylT09MefAnd0zwJre3qQDDi5/BY6PCZOixx
nwHquP0ISsGAvOinif4thzrhPWC4AOSgcF+z5fbROC+BqnpghQozj5tbmpSOtXmnlskCbQeFiQwb
hjXDZ9+MbW4bYNLaySp0ud2XnBm0jluKlLYtxEGuuRpZ7fzlgmbIt/DoVQY6eeAHAVyx4o0FFh5d
gFtcoHlH+JBexzEFydZs61Wp8QdsenxIlit52Qbk/qfNO6GJFFDaWSmBEBQ5pCBeduZ74nWrAd0r
gQ3k5PuURh5/aM+EEK2jXHOJYj3pUCt+SWFC0xXjlBlaQ+cYVb/KKynBIZfWS6cS7GJLDWaf/M/W
mJubpFOMCs8FlYz1R5Cdt2CPqLbA3B5nJjxhdTWNB3/nvL4H3CZhWr1QwnNZ4mI8aTXgqY/NQEzk
wZkjQwII4Gmaik7SH3VhPe0qrDasMaE3APrQuGJY7HxkRQWjClOMjCUk/CWLGGf/Nt4TRtQuSCN/
bErJ0Fa9MAu7WcNCY24qtULy5bNm7GZKOni1YRhsRBIQMUNP2TVBbi5yNhauRlyFBWLLhHBb2WoB
M2Qfta219bfyklWIlGacww1VypBxQh7JuQTBKL8ak0MmrdtosRkRz34JPQgLdkngM0rg7huhqRqt
LTxIx874lRy7rbTGbOsG+6VG+xvYqaM+sDzk7E1PDoWyeWWSS1yf41DWFZaP4oXpoVW5MRHgBhFW
nS2MzMwd7ZBdCX+4r/czFdPxPmQ0bSA2BGw/FebmcnUp8wjeTMRdjMvuky2m4gMLDYEqsPrU1bEl
+YozZQC+9cye4vG2f0jfhDrtS7OF2l181AR4R3AAM7Jw8dixulVB1LfcOT8zsWZGdmiCCj8W2sei
KSjjv0/EPfGLpvYlsCuTy3Jh1g6eV0RecUAVDmzW8+p7JuEHtcW43VjQYZnoUc9LWndNoiItj9eK
urYBPiBgDVG8u6wBh7/lnMKy3D2aLollvAKH8ZEZSM5ptzL5AErbEB+fw+tYhbji2baAGwV89zrx
kDjbrvKSiACn2TJ702d8iaTy6IVEmmZcVk5FYperkNQYS4Vt7C3RxMIli2zGnX2NoawRwOxZ6ck5
7ZnSG5V/cqd5dpFiLVdHJs8wxs+vDXKQJkNPWExRepLwKAinuYYUKPZYeVisWxvAkIiXXr6Ml5eP
EXylUM1oqTq1mZNX2RFMS8sM9qjUnARPuaVsRTcA5KEQxw8RVjjfcaOLun1AKTf4zWB5xsfd3CMV
F1XAvIyjMeubuB16N1JEQINdIvEpjtgCwSlH4+lgAILI4t5irEMTAoLNBYarnhbMqZlvDDpalZCA
VQFJxAuLH7vRCj/GLEAc9Cd+L4PI4jhOiVvATX0I0aTfYiYAzd4+s2temAkpRrCXv+lSx835V96X
I9B96l7eNO8NtWwdAx1bkyAIHAPBES/k/sHPyrPMyxqatTHwRG8Q9WP+LFz7sIeoYcdwsbuSV8N/
v09jVpwnNCjDMBQV0ugtaGRubOpGujX0j/sUxoP5cWETCpTLXfB1r/OXqIdjEd+NzmGdEosD6mIq
XkEyuhx/H4fEGfpqy8wvzJDAEhsM0Quqgkl9eiBkkK6YT+GE/qQfxyQQcmMV+tmUZeC0WNGoYrCB
R538dP/c5rIaN1Spq0nLEaJAA9VqJTiSJYO9Q7LRjU8FDS/NnukjZgyKPHYeovsE4xqYnL01nwFW
koUoe/YIms9PtVN7GULN39VGxOgl61k7449kLLYS0SOPQ1VVSig0LsK6X7/vTwHaskKzZUj1XKrh
5vcpk6Vy16TpMpQo+H340C2zQ7NbuNlHgHfAmaGlM+MnypQWDQWVLjABOWSL/rRee9/1EGSgTunv
09kgS/J701ibZENeMc9h5NbqePFyAC5/IIHD+o7Z+/tzpnSfaqxH2NCM3UjoNPDs9hABNSQg+rYj
8fFwECuY6g3Ghckxykm2O35ph6+1fvpYs7CIZ6rnOA9xgVqZKGF68jujMXHDcqxFStbjPC72uC3Y
2w3LU26fujUyBo5jbVqzQAvLFdHOUV9+fTz9A7VZKDpAEngZO56/r2tCflCLoV4M5+E7Z7bWHA7Q
YBxQmHPCOWegXLNezOKsLKuImxWelxUEz7d6I9dJnQl6OeD+XzTnLf54kx4HiPUS0IyN1Zqvq1/H
Vet+rQBY/AoAl8eYsF5vcwGmjBnVv79hlI0J020y9CNE/gAj6zUICHTSbC4n4el9d97b2EG+US/k
9XLIHi6kXx5zgwU6NH/pkw+gAnhJ7q5lllY4hJcuIgEGXh56y3svbDszDpFRmlZtFiUg8qyVAIg0
IPfskJBjNdB9T5RRzubmHCibWUlDoIgV7uLpySs2bxV5789GQBzOcNBfHzxg+XuDTZLj6pAYnogh
e8xroExox+s+dmWPooDKU2+97XT7vfI6svyMDMeK8aq9GOfjEZCFe5b6zwVGSOjzQJXAlJmKkf1b
ERgkvYpjeQDrsq0YfIpG5cvx9JwJmMy8Wi1ASY51RlSGl5qBk0CJUhJgAVGIxSQBRTZS2kuODPUC
6sYJRoiSjF16mYetX/GOe0Q6JCYrfYXJtpXr1u4TI5s0l5kEJIqIWR1MW/FQ+1uufTkN+6wFec6F
qfF27x0mvIzBsXDU5Lh3WRI2l4m7ITgGyxNNK7XkoskDCAKjkqCmkb1drOCVmVyeS/3f0KEeqKIW
ZVmApRNotfAkI1qVJrzH154hsXNBBhLYyDCPaqOrdP5KDIKyb0p5cVJz2Opwt3QgqYCwsVbGfbv8
8xGhQjrQp4xpaDS200NPOlZQDMM5QTQDj5QTLHQ9/jsClAXy++u5qC8gYFb7/uWoHMz7vz8TU9xy
QNkWX+vzrr2kiClWw5pYm9X22DN8+Myt39Kg4iK+CC6VPNJYvLw9NNjhZVkxefyXV0GprJYqQhnV
40nZFelfN8bABGL66RNv+aDUMoy57DqgqoxYBJioDu57hUJFT/bMYbqfGb1bSpQ+BmU0cKUKSiOc
TmksyaY3LcaBMa+eUkaORyX+XOFanjwRbYf5gTX7c187BHrAJCiGrGxkEEh+6b8woMxsFRul/9Yx
To9JoJHAIrFBZrHBMclAc4rtyAhd1/1gOqGfMegtGSoOESJEAeEVfKw5Ir1uceffezNZdGbwUG/p
UMoux2e8KiWwM+y8l9p4eXkLDXd3Nt53nl2gT7JDM+8OjnZ/3wbMZAFGuug60vFIQvaQUp2CE1T9
wp8hCNrjExYMEHtJHlQDkNjP1tZgCve8WPwhR6nRIhQLbNzLoamevRgXsY1FPgcLDF0dIATMDnoW
OUqXzkA4l9GrjMj9TPilsjPdlpU/m/GftydIqVLPV1KWc6CRBYb8tkLrpYZEf+Wy6hnjTfwU+L+P
7vsmJ346QUElFs6gY3odZkViG00iBrGOETLousnSL5ZgCNQjoFNDVe0LkMPja7B3420tnYubuxs8
1rFiB7smWc1oMwAyN0dJg1xhq/2g80C5Oj1hHdLbtzCePslvPLEQ+xhYL8mau5236n/OlNK6hk8v
bSEjQzCsa9vQGaHkTEnolh/Kwcp92CZ9WfYn5VFG9GovsR9RMh302AEb0WBKyM+M3i05ytdWWqUH
YY4rK7EBEWuw2/XeZMQMM9X7WxqUvQgBteZfBChwuKkPqOJsKgD92JGDFS9w74vDhjxb5yVmOh7R
oqC+fgUDtFozRLZlZt0dZUrkJhfzPqsgoC/J1sPkxQlZSxK6xRYLKBhWct7Z/JETyo4Meilw1WI0
W3b1eNiNu9rcwyHw6qt52OyTwdQLgHgGI6DXfcr/wVH/oUxZFx24JpESQCUSgi2HXmXjYneMS515
c9xcKl3Cjn1kHeoCcvpiIul+IkvkNdBEjh7vtWaxXB3LYNK1bFFZXNXz6ANyQJSZgVe9rDAcs98z
DOZMV+8tV5TrPsdS5fMS6KzXGYG/2dnL5UNjOJ9X94Dn1AqDTTpa+pj8jVdyx1DT7Wj6/5B2Zbut
G8v2iwhwHl6bgyhRg2V527JfiG3L5iiSEieJX39X6+TEdG9GfZGTjSAJArBU3dU116oGUJ59A7or
x/O8T/lh9rB0aUt+aj/zoH04Bo7NDV1UHTMVNMXpYL1Eab9giUGqcmTwpurvMcTolevxmpytmJoC
Z+/VNnpFkIDA+l8sHt5VM8wBPN8Xet4BMjqmSPUmCc+gt0LtGsEvUjxkeL1PYyKz8VM6GPVRZ7Xc
SyYeVgChf4PUx94j9q97M7dA0RJm/Gt7OIicdcbTz1mWTWAEA8EWoePPYPusqUaVlZCN5ELE1wZZ
mxAbH2zZ4N0ZNS1/3NmIEMOeaKaDrIVHCAZC+pV3dJG9nWMn9ux14WJb886HJxQc7p/pdLA3Isqo
Sc0qVKMwQRRYgK5hS7NXe7HdNryrm7RzIzJUfkae0FkahKyhhwh5NGfQ/Bv4rA2Sk71jL64+Nxc5
GZF907v1YIzoXRKplI4nSu9Ink+kWXraEkrSQF4Bg59utl/w/GTO7amM6so1WdS6FhQ1rIrrXzjX
NGnNRvwwXk9vnZq8pTY8cERX88PF5rT/1b2hzYenCydt9IgS5XN0cmj4rpEkASWgRpV7IEFxOJlU
f6PvM5opaiOhNFJoCrTUrTZQTJ80mkAeA0OWPHPCo8U83agWuzan3tUzFkvTcvFb5ntPp9l8hlzo
crB7LD/Hkuuj5yNK43kgvINknnOT/1cglF0y02acY+Q8qNvamNE1dcoVcI4hrsny0k3lo5wCUOQD
j4eJhC5U7ui2mHdb6eejIeQ4QYU45m8M+CylBaAufesBiyl4ojeRx/1BjQU9N8xr08gWlXJ0qAzz
XMIwzRkzPECYtut3wKr4B3/3Swy4HYfT7tQ3nxoTOtUnuT1qKUwL3A7qdXxiKB12xbX9r2DLm3vh
iCW71NUqhCKLAJv1ZGzMuYacNEfuJ7ref54joy0uGF+VpAS3RgFegeBCU9G2Z7q8vT/Tbsbo2Bhl
AezhItS6m3g8o0H27W0zR8UJ65lazDHbmDDmuBm8k2OUR2tca70TYK2iHElDVBJ5GWKewGuMyjh3
gP4C/hdN5QGI1PP+w5DjavbC4SRyeLZXYzTEFVhYgPwBN0hQEqfGsrjzzlqJHam5vbvT1snCpIWm
YqrLZN5x0rZGLp+bK1pqm2X69Laak4uNEd2n9Zo3//0PQvE3LXbBSKpkTaQNoBU8A96blqMTrMee
NUhXw9y7iFA4upDDHLtsRCqsVItqeNT71XEt2m+kAiUM7c6EOYfStNb9Zo0x8udCkQDjiqgrSH4j
22fY8h7pRec+lemAHZm9vy6L7bmpBFTXzjWolO4eNvLpzXMCdSWdnN4eKjdst+bGvr44W/9rl6/S
0oZbyDlSKg5/uqLfv4B519fYMBMxw4meHWzVMmY+t1Y77dB8U2BesiKIlZlfkQrobbT+ORsgP0bk
czZbEjQpYMU1TR3VgKHjjbRPa5Bvusz7LrpMEjuJ3mD/Jb+e11+cR807OeZNZ5rZS1ZBTViMjWCA
0o+ethwSE1MJVL1/80B5HNn+VlGbVu9wO70NxJ1lRLLZ4+xhfX5E3ua+KP6DOvwmxeiN+JL3CLhw
XOi3e3uCOcamwptiD47vPPM/nXv7my9EWz/50qqjEp1o/tJB0XxOgQZoxRpJKZpr4FgSDmc6W4yQ
Y+N4PFIb+WZtQqy8V1Hosm85S143yLQj+N8z1EVGaVzyShvMC84wWXyeuMh69wVaFxlbryVpBNyG
mwnWscBmZVZkyB2Ro5OmM0Cju2E0QicY2Jpwhlw/YwwM7emFj3DbXB848kb9rH9WPDoLWH1VkiE/
FTgrwfeqmIQ+ZuopsgXvCd1/pihy/xS1tEZ8WKSgc3aC/dvGe3rojih0Ig7ACnibo00V+ujvccUo
hbhR+kKiXF085y1Any6U+vwxWX0+5ZtHNAtcFfL5SYhdox0Js63WMthlWDDu81LB3FtkNIegh3Ua
0jyXA+iSao4ZKgGeB+dwJxpgxvoJHe4/D7cT5CjRBPi3aIBZSWSDHPqFzLAowscR72xfwTpVnnze
t8z6LYsz0okJmukvIQ1bS4xP2MKb6Nlbn4s6wKNCxXdEpbxeEFBSsQneTnRCgyqpBwDHE5l8LYCd
uktn9x/EP4REfyuPmw85opiZdZZeaM4L8DY0JYQkxqyjYA/uGWrR41YLdM4LZPtMTSVS+nOPgzQz
YsVoot5fbeXjiCWaeYL/oqMgCKShnwsTimD+AZP9ulgget+5LpnHXuh8fLygH3mPjkNrWy7tQ4g4
YLFwERG0JTedwFGut96S0fkgZWYczwZ+bgBP03tKCISNDAvUnVr//lXcVsndecU3szwi1SQ9pjpj
XEXgeM6Gpi4ejzMvCd6QMkZudVk7S2gQybZ3vgM8ID9xtvkvXpGPo+7Z4q8hFaUZ0YB8mJ+ckFAM
rvtsTmdZvzX9zXCO2OwiuZHrC040I6iAbfdo5KIoP4+YnSANjOTatZMHoIzttsG/wPT7oTluHsKI
dtPEamfR5BD8Tiy7XRn+Bu3GtXOZ8W5zulg6YpNRUkZc/1UVq93GCWJ0KppLMsPwZGvbB22+jZzD
Mxfxi5qVOyLEFoQ7s0vTC42XkeAgRzciaIuc/T7PuCjW03XZb/ZuQdroJJWjVeu6AUrP4myPmb0V
Dc1D72Xmrn+7iM1dh/M8/iGF8remYivBp0jFikxaVKclBxADbqjuzNCQsNXXHIPK04rs2PPpKNZV
JUBGn5sPgygWbMys8AdkHl4Arz/YqgfgKQ6DnJfHAiNC0aTlhTqMp9KufJ2UT9crz4pxlO/Nso5u
LcrarO9FqBjH6XUyoGOR/LZ9O+ZYFZ4fcNMBIzpNm+qDiVosTesBxwsWE/0BOf5wGOKEsmhM/mkw
2zbJ04Jak+PvFTpQM3s291bqzEPm9zGaob+DrF30gmORNvqyOMR5Lj7bBN41qG7UOohfZw6SOZt5
6jXBB0wn7fvmRbQcj5ItyA4Rrq35T+4Shb3wAaAj9xUzLzxii7BpG/7ViONh5RB6fiz7kdi/FzQ+
+n+sOOKoKrYpMwJycoMFObQkmmBJ8Hlz3H+dXoDTjSoUHwqRY8bZAmwqXjJTuVB1FVSAA7HW4msC
rraiz283vZ96wCjkT5lMKy20RFoVWMG01bblih/2Imo4oTNPA99a9kdvTO4uelNJyHAoALjeVLsn
OIszeU5cFKB8QEF8ffW3ZkSOlHBUCFuubOL/ymE5C1+h6AF57u94hprn4t8inhFzVawIlSnfmNvv
N0A/w8YOmDPL1ta0Ncz+snpSYfLxdn8CR/3z1NcNRGFEva0usTjcejv0RdgTaYtYVOuhRThPjqPy
2eXCuXBqm2RAogVBUgl0KgiKyikvTwq+AvR9CwsCZewr/SmMpW7VhlHRZwY46Hmy4UgD7/OMl9Mm
/VVuDHwe9S/y+EnbbVxk1tzt2btPadokfzPCTiANmQLI/RaUvM3RhXbqyAe6wEyyRsC39ZWn++Sm
q/IjckwkdmlDUUwoY7d5l9yx3oQHDgnO2bF7Mg3Kz4mGXu0iXwIs7EsJtCOJsAlwDWTLL26ubdKC
jFhiMjmJ3Fh9qoKes6LNDcC1yuwlprW2PtALObxNSvaIFqMD1aNy1MT4lv/Yty487fkcCXrg1mFm
AeHLfWpc2aAnPXqvDTaf5hjrQ4IeIyne2zuCWNRfc0Je16h+bQPeUU6XIEbsMekdYJUjZ0l7bNBs
gHkMnOZMQ3fDEvKIHI817zGB9XyfSZ60MJ5OlWI/uUntZaBjjr+e3/86TzYYNQEYu8JUQvp1IF1K
64Loj7z067ROHx0aqyuGi36yLNB4XiG8xZkB7sZ5xKg8/iBuoMODgDNsCZbjcc6O95rZkhEmrEOh
weAg8M1W2K3tSjPAyPKsBucM2TLRtYzwommA4qB96D1CvWH+iOQFarxYB8YN9egL+iPU+z5NdtZE
Sayqs2i2oJgnq0tg2Rc0lH1RHzvF3xzeeKwxqkNAM0BRNiDmqGciZJg/4BXZpuPlET+MxpAjKTQi
mme2/Gcvc5905xMpcxetVzTh0QI65b7E3zIZ9w6QURqnqL9eFfN2Xfvz8kiC3lbRxOypr6K5Oc39
uuWYMC5FRmu0eVcfEwUUc+cNiPSfF4AZEDeZo7MsqngaeNJPG50noy9yPbOs5JZNUm3p8QVGEklR
nhRyb43RG8BS/yvzvA+ApEJHUz6RPVzaZ9vfITHHEUPuO2ZUSBzleWydqBzq22SWk5ury7Em9Bb+
WS7+2IMSXoS4TgvQ0Ehw8a1f2TtH8Gg95h4BxrXQslPZHekEQvB2/Kw9DenLrek+82bdp+dH/pYA
i60LZXImpFcLdLCBFJlV7OlDwq23rV21icj14aP3usWwUFZRhhKI73O4vK+fLLZu1JwKGShEoE6X
dpYzggQmgYL3tTnnvu7rJmyX/Gn8NdEqZJmq3XjprHJP/PAdnthNRnSjk2RURT8oZtz/h8Q7mc8N
7F0MdOCfWI70WvP6NO8besy5/uTHrI7FpUwgf6vBAdodj5f7esESGb1QKEZmtiGOywIns9BD+zMJ
3esj5/p5ZBjFoA7XSC4HcKGQEOC3a+wOl5cLf5fw4uDpLpfR5TA6IZetqqhlUGrtfuFc6Dq2j2Fx
mtsBjyl6NH8+XB2hFMCUDIsNC0NBl0uzQFDqSYH8kBOZp07podwjwLCSaGgrPaUgYH62DpZZAwWX
u89g+mL+ZkJliuCmmfVn5QrXVX7LsXhp+eC+Lmze4+cwwrbH1gMmbo8hiCgEJbr2LXWUypVfrli6
iaUCaHpDS8l9gZvUAqooUvwpC3Vd5tVIvXJs6MDc0/CBRcS2skAIdZ/CdAJ6RIJ5Ocq5S06d1VGm
MGOO5q0NhtXmSDkiu4kwKuMVkaeN64ggPeVRWCMNZix1FXjKQPBqrxBnIO3dEMwOYGIWgdszh8NJ
nQ1IbsVSLElHPPGToKk08VCkALMKVqJdvdbJOsc49tWAgghdo+K65Tx6rLzX5TlWKbb/6TEBxOzj
LXeFlOPu+sLhbLKw+s0ZK/VV1g2ZFWJXQVB1AZokjoud7xvzLYfM5OMakaH/f3RjQN2TLa3BAbaL
vbldxXbVOwde2/GkGhoRof7FiIjVG6HeqwDFOn4lGUkeFhH3/U66KCMSjL+PZHOfG0cdUJwdEFaa
2iZe9hnNIm3O9fsn3a0RKcZ8y5oZn/SByhymEvTPTAZsm5rMzhEqBmVMAGpLwepiT1wfnK2RYro6
0BzOtXHkkEXaz5KsjMIcJ6q0GD96zMlHg1lXzOfwVMikbR8xy2gprVfE4dSAUAZHLHnugMDaOR0g
EK8YuD4Ts1m4osdhbtJ5GdFk1JaliSmWYeGAe80pAVa+3h20AyJEmqXgyD/vLhn90SrnyyUbAE6X
/U53w2/e6U3q+BEnjLqoEg07TVr6umyqD7GbZVn5H/mttWr9u8QyJeeZc3gcjti+7QuA2JLSootU
VtVhfiFP7WdEvMoPVRtQaL72xKHHYZFt3Y6wOM2oU2hEjNgCWyULoPIJcF2NxW/F3Tm8fufpEtb3
kWrMQ8+0IhKNnL4+p/+NHVU04u6di3smvn24zxtHbWn0EY7UllLoiSJeQWoVzjzDO3I+T2XrD99p
xAnjo5tGdkrUBrKHBo0MBdRXAMHcZ4DzeFkX49KZQ5XSs/Iev/63LzNPVLsKUlSV+HI4RwNzzdlS
dyuC3jsa5ll2EXCmzQSff3YoJGzpAvfYKdert3awzR0p58tl5baevtHOwOHAzmvew+WYRRaIVBIi
1KkEqL32TLBd5rir/PR5CHcxr6Ay3br6LQUsHGeRNHV9lei2ICevCEFHQkGKx92OC/TOeai3NqeR
NBfWRRCPJgg9PxsEW1Kc6+b0cl8qpiObETOMocd2TXS6XW7KpyS9GwNEOFvqXoH83n1K06nZESVG
DUhd212NHo9ntV/1C9qF1SyLxKtzGyhW6Drb7mzbfV0/ziqNR5rjmemMWlCrDlMKR5AGspzkvdGR
+BmA5JBIB0yt7Tj3Ob31a915CzqjJjDdn/RJRjnNnXNDbJmAQ1QkkKviuhUcsdepcRnJSCbozbml
CuPs1asQTvt5xh2MnU6Jja6O0R2yVIaR0oKhK1CLX06rU0dsrOHiGUKOetUZHVJcatlsZXiE/WKl
2+ZDZndI6WDI4+rgGQfKA7dmz1NbOmPu2+Op6q2MPrH9PlzMExcxgifPMRJBM2ZO6Qf+Qvdg9HmZ
M54WYTfFiJki5kcVzBo+ahMuQb+hb2P9Ha+DZLqG/315BhMvCLFudlIICVFIvES4sPFSp/01J4/i
ASNVl9kOUB75L96MAk+xGKxiOQll0VFbGcfQXGQGo4+uC2RoeHNBHJPJLnspW0VWhRSoulZDkpDU
PJPMU1wGoz20+qqWA4VDpi5hUpPBp1B4tLb0FjtmEoQfCPQsLG8oVkoabHnjzZxXwUJ8XvWw6NoY
5DfRFsktLEXjqCuOdmTXZCFON6LrAEm8OAM5/kpmmGeuGxTJOIQ4zpnBaJHkrB+1toapKZzmfe2C
xH1GeAfFvOXcSupWpZEBgGqED9W+LI4d9kzeJ8LThWyPAO2IaYwTTitwwoUQoU8XPdPa64FDhqPX
WRDSstTLSk3gzpTus/rVLKqcLLjjvdNFbQ2la6BAm5bK9qpGmdgUKkUWR2N2FGiehwE+f04WqJHu
fq3buQLDxct0c4ky99Qapdli9x2tA9PJum0WPJlz9SPBxgfL8Rcp8Xf+lnee1Lv40yb/zSnbtWrV
gqLJKTYdKjvPeyue1N9ZRkLvd9m6HG/jH+Kdb1KMwjVCLGwyOsofNpzIZK/O0Hjx3Jsz3cP7dbYc
SVE5nDGKNgbQ3XCmEetzvlxd7cGDQ1qurgld1sNtkJ1+w9+8MU5c1ahVkl1ArFoe1++Fg17qerl8
Wb7CXnInFXnEKOcj30bEmEermNDszwEaqb1V32M70EO4kx2R5JG9PQXchSe8w2Rct7YC4uKRwngP
m8Cbe4I9PGIb5BcvvfYPRvn7HBm3rb4eO6UTKAp6AFTKzTx0MEJD8VrOWAoBRDkeQfq9e+LP6F6h
kkLVLHGUR8MJsWcrTv5XqWect1PSdYVsUY4wfl54wmO2glAcncUu8Zx/Ax+KLvtvzcX2xZ7EUxP3
Ii4KAEU1MR+WFN4RUDf3HxdHHNiG2NLKoh7FH/gWAeY+kpf7X+dpQrYbtgFiaBWHOLMzxmLprACG
jCnsKp3jQ3CC2ARz9c59oreP3hEFtim2C5WoyLSbiDt7eYFtctiF807BdS6Y4ErsBv2Py+MchdQc
QDtOPuPuhZ6Maw2sgDUkEyty/uh8x4IeuapSzH7WgMcr3CNWP1NIy/uMTvZtazq2mwJiEMskNEbm
0bd6ivUrneF2ICLde2kDBw3PzFp/6s4Dxqsjrw0iT18fIgBFmi6nWjT15MbkmQdhXtqLklxAvnYx
aujyzOikmRl/nzGjXSt1ZkJH1NH/Hi5C5wGdbzlZ0oyyr7u82IxaEVZqRtTYpEfWnPtUUehhrqpd
+nL6QLNHVNsH3oo0zqn9kfPQTiYqR6CDZUIlGt7iT45UUAt1jxHGXEphch1OMQpewcp79z71eePT
kW3UJwtI+uFZ8O4TnPJKxwfHWMzLpVEtMUFFb7/3nAtgLNITuU9h0iUdk2DspGQcC70/ggTgaALV
rfzkwectHZy0WFh1qclID6P4eWs8GhnjSDr3l04Woau8fQBV1bpvxWviyq+1RZJ5oyGB3GOv6Zcf
ilgWeeJOA012No1/APOc+6hJdE0YIBkZcker99OMIHCWZmRwfV964JzpVFQ5psa83roXNCTJwS6I
uSsHcNj6Ew1h6ZJ6jqKYkpAxKfYhy+gF6hOQUhKSvuQk3hZAUfzf+GH9XylqJaD7gkhrG5h8lBpi
AnDsDGWxFSrcG7eqMXmAqozgUdIBh822Q2YZhuB7CQSd/VsIZD/4Nj7ss8H1f6cetDEixLjbQ1SW
p7CU6E3BiHqe4NYe2e14szE3W88qjjEdRnFc0Tl4DGsw9BxgjeJb9WD46eYSkdo5A8PF2YUumpx3
tu4BxQ3WjBusTWnGMX1GkejRsVSOFehjJT2ycNHuvoRMSuHoGBklUmbCJbyc8fkcrqg4bx3XP3Nh
JelH7p0h414rsiQMpx5E6LLsvfSXjk/X5PrCU1iT9nF8XvQ8Rwqrr6QhAkA0zqtCb9oArrDBNJi5
vxZ+5HGe8GS2a0yMUU6qcb1IOUpP1NcA8AOW/qlEfuE84slmjTEVRim1cVlifBei7mDS4m1Oklln
q87ypcBMut0Sad7zgsup3NCYIqObLonay1jFQDGlMAVv4WnZC/XxvuRN2i8DPpqoiaaJvQvMy1Ji
OTLjxgBbHQVMUNblXtDAD7elflL8RoSYJ3TMRazkzFQKOrKHux0/1BjqH9AFEDyIKEvi2SY7Mfjy
nYPu8k6SMvGH6I9oM+9LLwvMRWoKJKShmwhcCeVPH6aMc5Y8MswLCwHLVYgSJbMvVXJ5fEVvwxdg
Yp+5hzmpd0cMMe8rSeSsPlk4zOcMBTc0KnkXgLhY9mw2W+ONfW19HlDz5MzUWFCYVwYAYCsbOh3M
9Qvrtsl22Er2VkMH2P94jMxLK82qNrGbHvsDnPBhmC13YEibmzbvRfMOkXlfnSBV6fEiYyD3TXlB
z6eqkMYlv1xsMszxb2ggMtXZFk0VgUJOvMz2ZA1idJ5sDUId9FORmtAnIlJU3VxY50H9sf7qkX47
8TdxTFqYb4FhCxHVJVUT6Qxen2sXC/+itbdqZ8qRnBIybF/Fl+0zr5lyshI3ZpDRLJXelJdTBpLO
2dFuHXUXT3HkefEsOwvOXXKJMdoliuVM1iIQ621M2u3fFUd1coyOQZ/8b9LJViTyI2YYTrUGqXEp
KmTVEMFVX/wDhwx9TndUFlt5qC+5FpoD9HLQeKvCuQTD2X6wSYxg/XD5f4wfceWRUSlWaKWqKEGl
QNoB2nFxjDV0GEXP4R7hpHuKLltso1OwsPVmk0beQQI8oy60zFtHr+1kj9EiWg2irbfkvNqiSrXW
ni68QUZ18jy/aTKeqtGd81RSQFMDLCkRXeyFQxn8wySL+EQOBx4AGj2tP6/vmxwj/PDKTXOQQU6e
DWufO6A27fOMjpCR96wRZb3T8f2TSzeLU0D21rs6mIb7N3KoKzBbWKcs6yzwn5r11y6k4o5l7cJ7
sTn+0jA91qA20fyqsCezf+G340/elW6ZJtqwkahiU3OXiyWbZZQMaPLIttiv7cLJ3zmwNFx40kmL
PaLEXBNGTq+ZgBFd2hcRbwYYGkwi8YqIk6lGLCb6mx/mskK1LIpjF1Icgbgk6PxKXME1LDtcFg2p
rk51Jjqpl4jRDkGcrK3O5lzi5IMb/QB64KMH16udfpLzFCu9Gm+PDSMI3dcSyOU2t/TMuzvGB9LC
thaFczQgInzeO8lWeaTThijT2YVAOGxRA/3HIxuxxagsGdOSjRXi9oBzCPBQgWh+LNny/HLGqp4r
yTzKoSzyTpPHIuMJxeehsxIZp4mZspJIqf3yy/bbwId8cji8tefd45BxhZQG+2HkFKQc/a0kilc4
QHz3HjEB8fKJFo0H9+WVbtQOya/FYoHO2T2NT2H/UAc4HICaZK9fcc1bOKA8J413CIzzFKGol5kl
ftlK8TV4umusBwQCB2/Z+bSi+75jlQZJI9E1sihTUjUekMlFsQbIKRR8xq64WM/THsSIEGMgWhGg
SCIVJpzhqlzJConmoPOlPJSB7nIkl774O/fKgn3LRZULqYJXEuzrVUcKvyKArJQfeSHJJObUSPWo
rOoZ4s7Ur/TlA8HEnO0VgPlHmRsufYr74fs2gH0bovc4U4xh0hgMi5swvdEGSKlw0+aTXujojBk9
JPZKLGUJVewG+t3esIDWC5fKDFN+KLzRjVEH3gFIk4Z4RJLRR4kRR1ouZrhW520IlNaz7JuTHf9S
I8JFMbhhf9y7WEYlNYLRSLICcrQSNzixN3+cxxuzsJHxS1LHh3sT2qbsV05L8EB3C7rfafvMC3h5
8sWoKCSk5bRtIF8KCTzL00TbhbUGJhV32JFjWlgc8aFOzWt+BcNhRrzTQkyJgPBi5ibY8OFrry2v
BZ37ThnFUxVFYxQZVYlv9Sz7Fa2gD3bAse2JsORlljjMsXjiqapHEFhqzM4k2K/kwhYPFWqd2AJJ
NIcbYk/6/N+yyjajZwNWvioidB1CmBW2sswBmLd6fDEJVm5Y8wNHB3E0ONuK3gpw7YSaiioCQux6
upAIkPZ0gJNjK25VzTuPgm1CFwyrDNMrnj2SFRhz0m0lEDDE7iQusInn4ckOAQjo9WjVlBM3sk0f
ohPhrVDP/F8Oho90ItuoHoUx5ssEMB6oM+RppCPKrQsxSLDMB9BEB24ylPMYNUYFqek5lYeO0sME
TLq7bnwfuH6cQ55OuY6Eh9E8SREfq77EIa+gXL33AhmhIgCKZbLzA278wfG82PJuViWXUjPAEjoA
jsAuREMIrxg5icExvibG9zn2RofuUHjNw6a306WBkTzYLhS9pLUImPN6/rVF4Ti0dZfndvF0DNvP
3vayKbdnkEbv9y35CojkJUpdAdc8cR4hW9ptJfmY6Sdos+vC8062dcVeYWBhCnPUMLBDi/Pkp/SZ
qWLhjK6YsqqIjCRq5lBgLj2/PcT93rEQAfek3qtHFKGeD/n+PrnJbocxOUYkz0CKjcwa5K6zE2YS
Ag89jiaA49FmERHNck7oArfFgHamGnMD40rhLfHMnZSfvM/xD2HMYREXSdFrtxeIjtgEyO6A90NB
jFtBn3RXx5QYoTUkxMpnSimcxTtlIPoRzNF0TcrDSpgsSIxJMYbwekqlrAuPAyLzhDQDtmphptim
LT9w7L4Q+VhYU8YJSCazwCOibOpmyMsOLSwgiocvkAx41P71nVtWpGE3azDGVBhffEByu+wsCA4G
WkjhJPbLFcqZl6OZ1DBjMvRnjGKLLJa7uKFknJXTNARCiXXL+OsLIRPyvodnno6mAn+PL8YbP7Wy
1g0GCO4Vp1wpaGCd+cmmsA/p6oDw8f7zm8zojdljvO1cK8JrrNFT3DudCLFfxhQmEUH/gedLTNkD
UzUt+LYa9naLzEuvNCwkMfOCnuQKADxvK8U7LrRVOxeRsUxgyp37vE2mVMYEmRdtxKhmRgoIIljz
KNbQxb8AXRbpPKo+EcAE3Izs9OV988g8bUGTdaBeYS/6sHkG+jVNIqZOFWTL7AlT/LwOqsnC3JhD
5nnHR0FLhArL6BW0g+Nh/xd26v5B/sOD/psr9kErXSeYfU8PMt+cAPvub68zDonp1/xNgnnNYh0h
k62CBB1z3ztw/3zD7p94k8aT+JajE7vp5tFzjpoyKXKJCuHe63Zp6MChxKI1pMxfDl9fPGTtychy
TI55zLmqZ6LY4YKe97Cfjo6yPaDPfAwhcM5vykcYE2LesSoNUmNSRQ+dG20jbFhLAO9KoJ/+R0KM
e9Bf1SFv24oe4LDMTsTapkhL0H5058DbYTSJtjDmilEZmilGupzgOQEtTLQ3sV2eyNlXn4zF1854
pVsa/x97GnlHyaiNyGpawewgIvDEe+A6AHzqFy0S8a6MivQfit5UZKhCC/4Wqw+v9fGin1UTKUIg
8vRbzdUWdip7+Yzrqk4+rhElhqNWztTIxPvCnWkvKQbeMOwmzDFHzxOOCUKaKKuSaoiyhGWGjPqT
42PRhI16i5qeqnfrsX89n9BqE0Tv98VwqtvtByVG813OuiAUpgZKwX7jvT81L4+W+/lBEHhjqUFu
90TjBsMTBgxjWpIomZZOqzaM6IdiXJ7KyBqedATDzwIp7VNvm9iP4p6cX7tqVc3+mp868NTjlB+n
ibpkqah0qKJ2C+xGaiu5Xo9SppYinQMJF090qS15vTrr34BI5wK93YBwGcn8QY25xqgqzvn10oq3
BFUJZFnYsd+WV5P3iKTeI9BO8ttWxdff57XpYUSzsjGj5gcIxO9f85S61uEpSLIMgTL+gHZuxGty
uQCI9Sl/QCHaMAD2hRwgmseuL1t4r8/coHXKIfpBkeH92glpNISpSItmK8UJnyi6KGo+3B3TU+7J
D0qMCBf5cQDMWIY77RDyb4bBkQ8vvt361tMB6lSmWEk2Wg25toI+d+Z6x4TZpvmk06q26HGorR2s
ZPekoqMH0Y6Ia/S/rDkFpb9/jVNOtC5LsoVRNQDzGCJjneQMClDvIL7PjvOuvg7vulMQCVCZDekA
sUETOUFocSLZqdDyB1XGegh1KNe5RKkGq+s62con4NPGzoM6n0XLCwI8rJSI3Ss2NKMx0KmDQ+Rc
g/adx/yEUvzxMxjtK7exehbakwhV5SHtkitEipB2udgCeprR1WxjS3tUcDek3PCV/rjm0aEzkpxh
CF4suwp0S3J1s0VpD35E3jdeXBENHQnrPCelA9enmu0Wl5m9xqy83SbA36FSR8NsFItMO3vhZW2m
Cg4/ToSR/H4Y4FLGOQRw4Ti+1WDDFGpz4XYVaEQhMaBQKi9bWRgCgLs+w7a/FbbZwIESno0MJ8Yt
OVAv7M5Jsf5tH5W5pee3G+qcVZg63aOP6Jg7rTIV+Y8ZvznaIzV+ytTsGItgHFjPGsGsL2obnklS
XujDJURlckSorCy1E0PcPcI60RYSTz2oCdpChtLjiLdKX9G9w2Nc3HMpKwjEwdOzRi4ezs8blhhS
dbHk2iC4tNQGJhsGc1eYYjnNzFcTHVTv+Ys1s9OL3Qc+tnxgj54dP1eP9nGzczpuCZh3vYz2qepy
sGIdvxA/Yo9KByaFsDyFazqm5ll+3C7jH3TxsT9j2xdOol2gtIOtTyuo1+E8a1ygv0Kh28Q2l0eV
aHQjsfkOSLyON9Qylcb68SMYpZemkVWerQI/AmmRbie/Hp/cX1+n93+TOfhBiFFrqRHFF8sEt1fU
AJHmmZ390LtgsTPU2eG+/ZgKo37QYlQZZmDzQjKoKnPopkc3ApLCkgZSrR/PeJzRj/0h0IqClVKm
JNMJtp9vB9s3YssSqTbA7ZW2/vHMLe1OmoQRCebNaEaoaWp1Fp+EDcThFaNxqKqitGlzzm1S8kd0
GMnvlUtvxTXoBA59gNmi9V5j6FwOmQnHGEBx3yfGCH5mnYFYSE9MN2xH/gwdAD2qFaZ327ng+Ada
RE022y2HKv3x9+6JkfRWB4yHZNF7kt3aTuBLhLBnWLqx41VnptzvHwwysm4CGOx4akCqtW8rg+AH
CwOmsL98ANVhkw/vQCdCwx/0GHnPqy7GHhjcm0JWgYTOeM19Pc94AShPChkzbFykECYCXD17TpgS
xLkiWp6p4efcFIcQ63Cmqhl1XQt2Lti68fIZetEhJcPFzuEAcbdGcMTi5hWOTB/qF40WhiDW2o3j
XddKEAILckk+5nAmCuI3q1u2MV9xk39UzO8IJDu4acrFKe8TemudnW/MZevJ+2btVL++BOcQz7gr
nqfV4ve7Yxea1HUhmkcNBOHhvb2diDePSA6YsB0/lzpp5Uek6KmPTlUcUjR/HkGqchqPLmpLTjYm
Uy2i25krPB6TYLDP26/hl78rZl8G7Vx45kgR72IZLXM0j9K5Mii3K0dy6lXbkt1X+w4jwN1PP21F
VVE1EXSKEuLun+xmYXSuTFOk7K423YvhYmZo5+czXhJoUnOO6DA8idHlnNQC6GQkf5LWKB/uDveP
bTrMHJFg1OQx04S6x5zNk744V6RflZ/Z6vjrI/YXTebs2g1i6YAWEjnXNe0NjeiyOvMk5lqrXhG6
n32kdI8k+0LRDqNZtMdIds8mkR7PbutkT65b0f3rwrZHHEx+cdtTJ9/l6Jcw2vRitKlUNTiBeBns
z09IgCkLJE7sHZrROEZpyndQJF1EPyqqKhjE/Ck36CQSQ00faJ6mymzlRByedzKZElFkGRGzhH+o
N3989BJzJPJMLTfpM8BqocsROg0x0lM0u7iLBECjMc9/vjWasXptTJG5yVwJhzSLDJxfQpT3bFgI
kptgAdrCDBbuDENHn2QZkvWCULhMXV9sHWQRDvojAMN+R4C4cO5L9OTjHP8e5j6Fq5JqeY3fE+z3
MRJw5GW9kP2QuwBuygqP6TCXaSh6FKG9B5f5FBG6O9q1Uns+mxE0Mgqwl3b6CQk68QAAbg7mnfNm
O4qEqwDfpqY3jHh4td88eTeUbl8F3ACKSFzzTO/vHj16DiOJUrQyvV5L0MuI8/Y2kM0M6MI5Wf/y
/1X7kj46U7ahqM6yqBab/0jvY9i5Ibpwz/9H2pctN44r236RIjgPr+Cg2ZJl2Zb9wrDLVZwpztPX
nwXdu7dpFFu493T1S0c4QkkAmYlEDmstrT+PHdqlMBbPUZU5/zoVxwTaklEuCpFupZA6ZbVdLk8B
oGV/vVkDWnn+WLXkcqeFZ29lWUL3hCjSzCVL6NSixgniGw9h1QIwteQCRDuMk1170hcWSlo8a5jX
0v+KU5jm10GKfclIAvH8MizhZ8FOH3dE4ynlP7idbzGMkmSjpJZttqDvyvckImCA9o8CeRYISqm+
TSlHeBfInNue7CPb/5pGnYG2ZkhEvTizQVcAohgK6rk8UuRrixZwO2I4DdEc3p7OvZumohm16Y0+
l0sTR9iURCTeekxp1RgPeJRN/nDC8Nkr41tdFOWn9ZVXo5KvOVS0fupswFCgaMeRMJvTni6HiTIk
LwmBv4ad3Nq9ZAVP4lK7bJRP8Neu/AN/jmwu3J+KYyOOFpdtVWH3EKi1uz6yopX16GEMcH3fuufI
LeBMvnWSuZiKqsuHESRdiNIoXCWgoy065HgydpjSB+/TxxO4tr+4g95zZckfcpkLyK8lLTLoFSwT
LbHtXFkNrm85g/tWrDf1+4orkacjzE3k6ddrW1E3pp+e0H2Jgen7OzlX4Z+uiL1y5DYcenD+wonY
jbOApSE/veRG8LNmBWh+FAEUtIGwTZVmodZSu0jEcybZgYlRpFXwuNo8b4qccIGwZgajwbr4LYvR
+XAxpkh8ZCLA5kIC9pvIUi7eKw8haPbqnEhhVF3r+k6qGkixjYIIv7TVU/rKORpq/3/dzhMRjJK3
Sj4mcZmK5w6+aOU754oUlrHW30VrU2tcXIg5HvkfG8cod5YBaVBGuu28rRzMYOct7IqOZjY+efGW
aAAm2efphEKgHbkqMHu0c3jBXMd64xRr7UqaNS5ybiPArEuZbAJjAIaU1GBdwEchnx075Uq2bICn
PXK2ejZa+JbCNlqqSaOn4QAp9Im7368jwKe1ZLmj5ONcxK/ZHP1EQ1kknWgstaJXcbDNYNnCs0iL
mw/Xo2W4XMh5juFpdHsnEV5bw+40E4aHiNkW/HWIiV6nOWwG0fnfdP9N9Udj7jMtzfJGHSLxnBsk
7lbjaCG5OZA/Wspx/zeW+L8sQ9VlPNMBTaCx6Y88EYsapC/iWc1X2erB6n1L2aIQTekCeBWV2We0
PBHGLqvxa7mJrjBDy3+Q7WLpreVTtupPCgFpXYmHK2qJKJjJXzHRnjmKOesDJsIZZ9Z7Yi17IoSj
72DfulcCihuztZGr2/LgkOYv1YksxqWFUat5SlaIuNyAxrwH7+oBz59TjcxS6fQWLYevbOXEifZm
TU9TkG4B4pgq6IyB+2lvZK1fw13bKPRXryvO78+f37cAgwmTjUbtYqmDAHv7vn93z0NBQB1KrGQV
EOHGDM0TOf8QmIhkQubaE0UwLTXiOUqs/db9LFQrz5fGg40+icgKeVh4c939Gmal/7OHLJdoVHqZ
OpYVPbnWzSRrtwG6n9M7kom0rv01PnG0ctYpT+QxUXIoeXmTDpAX7Gh12d/0n3TKL85tlPU4smY9
2EQWY35ZEClyk0GWjYRc6KCCjlEMNDFziVW4u8jYmpma+ajKJTRxH/m21jmKhJbfwn2u359icJEs
udcO/cW//NhkbYzFiegQTD0TegIuEGUJLCvg00SvOaRmjmVzNpJjaAYTTqgykDO8AcvbXlzJ0Swk
F06gK6/Wm6c/QHflSJt1XJOlMcHElSJPaQKObQsfgsglBHuz4j6tPDzbOKLoT93bRcaD6H5ZXpMI
omr07bnv9dokFbKq2w7hn7vRPlGIui/xxnJ9RyKLoCVVgSkYI86tcEqXIuZfst1gGcB4vRIMbQP5
bOe89Y7zulQAaYHWavDeomZk2vaWE7nMwaRPTZ+lHfVTL9K0ZhAB/rbfgltjf6iszxBs0msKWuok
q01OJPft+Ynf7c+xTJaDNCmb0JR77EJMxAP4M4dbrV85jyX/IUst4d6OMx4nEPVAzs1eBB4K3pbo
S+uccG+W1mJpVfkGVO5crZoN8L8VmC0EjGCn95QaEuF3VNESChI+Z1sKbvA01OQp2jSf18/7eiVx
NNlkPFBdARhCrSATo3A2zR6dRXIunq/W2tgtPywrPqyeEucJaRdeaxhXNOOK8mpQ1GtIRb/Y101w
qCLMjazXhwy0nguV1EsLwdU2sYI9kAST/Re3VWw+Kp5sOOufJEXTAh9fkO2ugKz4rCztUGK7eTHx
LTq8p0uMa4rK/5ysSuWgkuXSuOqlfUPrxj5zzZN6+n06g9C8ee5XiwCNOte11qGUzfPIPKVmHJd0
rZWyF2lkAviM8pC4GZAaLzf1osCr6EO6r1+cLcb18vM10Mhdpgdqh/sGMFuBhamWcVmsq0+Dm0e7
HyGgc/anpDCNx0XSQVK5sIdjDfTkGPxd6y1vsPH+pQYMkp9yojL3rqMMOW63zFa4YISH+3t2Gz/9
Z20RBcbzeK0I4kexxUXWuns0Oclu7l6fO9MxHbQTIYfx1H1mltUuN2jyWf5qrePpmC4b9DY9B0Cs
weD8clwKh4fWAf9pYq1e+m7ZH+9/5GybAkgd0WCpamj3vhUWJs+8vg3MWvQF6jiER5VkIcEMymUv
DBjA3DRvQrHHWDI3uziXaZlKZTZfCPBAu5aQapeBvTglA7HyDcW6uL+6uTOeimFOoKmvbVCMENM3
1qcbIROMLqpNWlv3xcy+KqdyaEgz2cQ0rDVgANHlmOh8VqysttpNaW1kR9zrbxxhcwYyFca4+sJP
TLEAqs4ZabfLYZ+eYt8SUzRlKuS+pLk7ZSqIcexm2NZZ7YviWYrXixOqhmNgeQvutNxcvDcVw3hv
0c+KPjVHmAlmvA6HwjqBW2SpWw7ZIPSh89qRxa2I8jaR8eSFEv/fTdzWT/LyDdh2j4bFc5q8lTFe
euzFqIoSnNR2W9u2CpiRZzS8HQo3UNFNyH2FU21m/c1kI9mWGbUxpTYz6Ea+oLHjgMaO9YkcXx1A
cQAOYstH7+VsIts2E7XXQgs8rM8DuXtkbTbt8iPfcDv5OFbM9siEVa0vigFiYrJYvaAbet3bVWyr
obtISLc2X2BqtCGBV2WZLRpPN5RxH2k0+ho8FTbUPOz3McYq0a4YmLT/+otfA+QdH+NE+i5JMHcL
aUD4MN1siyZXkGagwnnfqmdb3KerYvwHINQb5RrTVWEayy/c+D04aOc0sJu1ddURgBfOCpSIqf3g
PMjWJnNWCOA0nXzd/47ZCpOmYTZGUxVJVNmkX+0HeuuFMr6j9QjyHJsHELjGh8cnOnzPTTHOPZin
0phVt/Eia4VYESmm075EnCg5QelGD9s8IghOOeWzWZWdrI1xnaXWLgBJLonnRUOKvfoKeIHGCl20
7HM2kUZDf9n8RBDjPDujbGRQm9Mk94Ioa9Q4UerhyJhVzIkMxlcu5EUd9QvIsPVf+ZsICPdUtGPB
xlOCB6c3m3KbHhPjMq95WBphpt6ylsrysn9/P6wx+ACyzp2DVPeztQ2W/255LGBmNgpJFLZwm51l
J8erVZaEjqtuuZBTnLPSmchWAFbs1aixNnRotmfxtJHsZ3q93V/P7K39fVosR1egF30tRjitICLd
bwHlRauVeNjIPCGMZxTzYGyajl41cFZKZqnwVS/31zEfVE0WwvjDQriaAJWAf8htYOSM9nWpPy82
uDZ5+j33mJroHDujFwRtrei3xWzd98NICiwGjQKYZuemW3miGL9Qi9dFcBWxppdt6RF/gUYsZAVQ
f3h8XOw4+8fxeCw1lziqgSgDN/h8HVc6LchF1vjZBfbzBo1XEd7lvMzd3IClpqF8qtP5W11jR1X8
Ie2kGNizSMh7S4Qga3f9+xhaS8QfQFq0QBXHTbbMb+i3SBqiTCLvUaq1oE50bCjtYwnXnD2cjeAm
K2L0vK97KSgqDa6PMrd3zkhyt5HReoTeBG5BffZRNBHGKDwoJpU68KkwijrY7oaHBZD1/3eh70QM
cxPmhtJ5owoxCxjvpXPyp2RbvgAvxeZs3ryT+D4bRtlDqVTFoMDZ2DpeRZd94ez7AKi28l65pId8
+WfFD0nnlf5bJnMfgpymBEI8Fkf1oZRIHRDdST78nDwh9fXCWSFP+5ibsW+6KIplSNPdT7T3n07r
bEULRGgVu4LOyrovjn7733f999qYuzEtu9ZI8dI8AyFFPHlkw0sGKHMSdBRHKYKuAlhR5sTUXo9l
FC0luFxpGQ9EecdVlf5Bcqtz9gcS7k9XK3HP69MJgOC9Fb0gT6xaQLVOTTRUOqLjZOTBQoGFC6g6
d3dOv4w5V6ELsmRASRqDr7b3dkxtAI5gAPT+Bs826UylMOcppUlQDVdIATnZewBG2ZPu7IiDSHwD
gD2OtNmezak05jyjpOjkoYC0G/cK0E3O6/UanJrk4wN8yrwW2NmW3Ik4tl8nlkYg5acQB8Qk2/UR
xp3dg04alPP3wyPaNnRyoPMA5FS9DcdcJUdn2JUghcVQ2irbPxavQHi5v+Fz9jP9JCYiytV+IZW3
/S7RBWLyEXLn/PdUAHM9tGafVQJVG7RVYgoM6YXMXp+Bnii8/YpeNVBY55iXfik8Xicib2XMxaHU
Xa+2dLNlEM6bD4lzf+Nmg6Ppwpi7osdQQ5w2+H1Upk3UFxTiyA6o8zg+fDY9OJXDXBYp2F6LoIIc
dA/szxjkJ+AjRmMjrnRAa36ZuxfOwuYc+FQg44KGrLk2fU4FuvvKSgQiL/8PerL4xr0J5y5cXTdN
yQSbGPrLmENKxT5IpLCV8OLe7kF/dCXBBycan22NmMpgDioxMLMcFZCB18UeDQRxA9ipiKSunS9r
a/MHg2CPf0IgCnP2cS43M5XLHFyOu7dsrpC7d10ovPHWroTP6vPfimGOi040RKMEMcMSdSccFxpe
EebxnNdskWm6HMb/e5LRar0IOZgVPl8ffeJvkgDd9QR10iVo36ynvCB/AKu7ONIG3y+Or56tf0zl
MzeDpnlxnlNHciXJUUFq5DZ0wrG2f7h/vhWSuRGG/j/3z9Y2Hi8m2Tcf9Uqp0UATYWOBRrqklZB/
pynsvaBl6kLNugauxBW3/sa0Cjd0t8Apuy9n9mk/2UIWhbQfc0WOTByhjLLZsD8Hh9/kF+2Ts2gv
zWoVLbmlSY6Bs5MDIwCiemHE0i4XmAHQvNan5RHPETpdx3v98A7vVg6aPEWEXB1QTqf72I+2u0aD
BHASnhZH2usO8HdemXmOwhqcs/9VFrYzdjR7QTAbyKPwV2hPuqGVgQ8JDe+/jsvdmxM4t3b3ihsm
Ub/IBqJTyYxvMSkBge531BgRF4Lfco2Otv+H+QHe8THOZVRrwHEkkJM/tQ7GWCiiyn2lnHuiTFfC
uBWARgc9lF9Cc8DL/lM5xy5HwD9coN+nxDiORNJzvCJxShgDBqQcNuv8ewmEip2D4Vzuyczfnt/S
GAfSCk09ZBjdO2+Bh/v+ntlAknPMZYqt4xkX/ak7SsC2oupqrXtjDVGYN6qIv69pjZK3e5xbjG1C
jbtx0K8yjQZsSu0or8DfW1kYrXijoOK+i4YGkFnf14nZxpiJUmhMWKCWZdwYMlaGG01115/xBqMk
4w6RsWnBewSnh43VbJWttMU0xH3Zs/1/U9nKz3wGOimkRhyx4C2KxX1NugVtR7KRkQKg6mdaowmQ
T8M465oNUTBUWRGRGfh7m2tDSWiUB1SxDZKuFTmjVdseZKJaD4K7sTAkaKIDiZfymLWOqWBmqxUz
ShdeTM93P7rIGKFxhBT2q7rc4HjRGEs42zv3wMV8ri6pMg35BObB0ahBj7ZwAdtL4SQPnySloQPA
xu7LmbONqRjm2VGkdT0q8kDFeMfrDkfGexD/w859r4TZuTyOexnzjLeViChMBTbli/sANdHqEUUj
TljO2zdGLWWAcPZ6JOKcymN4fOKCUs7Z+XTDmBulMEJ5yHRsWIfKz2W/95DhuDorM3IeeejBs82a
U1nMrSK0faqNOWThXbt3RftcgDBOBdfeGg+NL16AzFMF5obRS28EvsuIc7ogoHMPp6VyXjqbza3f
nAtkMOf/p2tjbpuxBc47ODqpVtgHuMuQYATu6US7NZHyRVfJ8qkDF96Wm9ieu6qngpmLx9Dba4kE
AwQXRDnjIuDGj7Px1UQEi7jUlEUAXlLsJNrqMlesQHOj1NQvBmQDZF2bD6LNOTs2n51rkp8WPd1N
G97isn8RlhfTjUTLvxLvhAxUCJqi+57jH1zxf+369hCZRJHiaPqSmlBLo+Np+wM6MpEUwviig1lC
0DD9O091yzNMxKlREYpyBXFbGwrTuU+c358LsKaHxjgOKcmDdgBdOIJUt3nXMRKU8+7M2bLDVAbj
PADIEJdJizVgFnm/b9foAFyf6T2C4Zi3BxVtgJiA5lzUs9H3VCjjRQYj1uLidk7otizXo418IdJ3
JF85KOq0jmw9Y7yDDrXfV5DZodqpYMahXOs8iNUOO9rQplmEXnjUoMjyilL9459/5/Zv3zLRjiwv
5EgPeyjj4ASha4h8xnOO47hZ/UTEQhZzU7ri8II1emTCTflnA1DI+3s2m2md7Nnt7xMhnvafw9om
OxQs3TPpV5jUOh1/vQ6uZS3evjjqMTscOZXIRACjIgyxUFIzbu32dYQOgoCRI2SOFAajL//1FTfD
mCyrBRbVGMsQcqEFI/cTHT8x7rJ+Rbmclv2j5y410gOMdmc9oNmQVNvF7ivpCC+s4u6v8jNqbReS
V5kqPuRlr8JrHXqyXv467gB6gA4Wm3OaN0fPvjymy2bsvcozUK7K0MrL5SKvql/qG08CJxyRGOMW
az2MPWrc7r5fH3y0VaB66Tmr+2rJCapu75DJ8S2ubVEvQliyUZLWx9jgb47z5dxft6TaRMC1HMys
o64CWD8RMBs3K4tnWjx3dIN0mcjw1E4tIukWcaju/j348h/jY3y+rkHI/MidHOBpGtvjhjbLwJdE
nAwwC9zELlfLpeWgcQhBPC0vczaQK455L8SiXiZo4MMOYkDk8Bk76aoiexL6BCD7SguU5yYGyA93
vIejGmzLG6ARW69pcXKIUS/AsA6s81J/RG4VME33lXC2yW1iTexE5KAtdFADYYk27pJxJS+fUd62
uSdHTeaO0d582URPekNTIlmnYt5fOXbE84My4xBaNWrVeMBvNxbyfMgsgma6J5hSOi7J6y77eABE
0vD6lDzmFFCfOwHBc/a3oZ/J2pJU13qdri0mGRrLFNsLyR/EwDxt5ARTtzHsiZw4LfJByaAVuMOA
3oVMCFKaPihHj8aOkN0bWDrA8gKOF0puxMVF4bwtZPp1E+lBOCRotKDeBG+LkCSuuASMM57p3LI6
x2+xaCii3MaF0EDSi63+2gZr1CbR3daeFdVKEoC5IhPIbYvgBXQKDVQmyxOR4Q/FAodYuhcU2GFx
5wRVUs8+rWui2ASlbcuxVvHC4gaw1IvcsY0bKu9EdJKlZQGTp1XKy0WzFCB1I+TfOeEZmrvi7i8v
YGZRUpQmjo2WXjz2RbwIf66kXB8wQ5Iulc4aMaW/2lxF8lwE5PHpi3u4nICPLboBHSlcLGSqRujQ
SJ0Asw0rTmA0W62Z+DQWH0WtRmXsBrpAuwMnId71XA/N8WcK43OCvhgSSbi9693qVFmUvTY9Pqxw
7WGmjBOH83IWbGNGO3iDlAR00y77Hii57tmwT0vSL595kSsvsXTrEZkoY5B4hrrwb89s5JDBjQkI
90/feQP62YdjVWvuHcsJtlimv9oby1KnL4At1NF933enw/qEOevF8qG2+iVwYDjqwXFkCpOryNR+
HMUImxku+REK7z5ly2mtcUULHH1Rw0UjVQ1KkjeUyp8e0VDIWcd8IIzZbdwtBvK2bHzndQ3+Npo0
a+YrREJJywPlj8UJEGbPZyKF2S7dSEM/63wZrQbVo2ldj6BM4s3Fzh7Jtww2rIt8GcBNElaiWMLR
O3HMZ963T36eCeNK4yonNO0NkI6X/T447uOVC9+OspW93OnLnQV2XxCkrbjZv9k4biKYeQbqVy2L
DJzcDW3IjkenPfefQ7SjsJDPVvlM+QjuHxdPIpMX9uNYu8YpJH6eafKv3t//+fmIeLIi5ec1WZYy
cIUEbCWQ6RESt0+JXS0DW4qIiIQYhvhjWpixUczlafts9DORzHhcuUsXYS1jZZiVTkgzXn5ZVrbX
14ADssrcfXzhDdTMTigYE4n0Dpi4Qn0cSkUIPawVAUEFkuCrtXyTbEQ9K5tnZvN+dyKMHuxEmBLW
ZZJpC7xs0GrjuhgiXR4JTfuBNoz3hOaeIhPLNUOXeV6ElWVrYVw+DLs3YHQ4V7s60MT00xMg2nj9
3NwFMn4EYydVrwrwI4DUBGYgOBfB2HfUzssa03+gKPc/uXvKURk2pitjXwAxGvY0Jp0FAhb0fx2Q
LtPQlnxENPfxgaPcUMYj3rgJxwrZiC42mzKQQqzV1r5Wf154owTzWeJvZWEjOKPqG0ABYWGXGg0x
FTmcAHS3RJY/J5S1G3CaXGvg6QwbuAWLoJIXImRuL+gFo92R6yPZGeTNx6QqF/eLt4OMnwmTrpfN
BhpqB+t93lojUb7EzRUg0JTDlYLPchzb/DWHZyhQxkzw5TDupQwbTJDXsYzHFeAKURZyT1CUX0Du
TBxgIDx+fXEEzq/wWyDjXRozSDKhgkCM2+br988FQUoSlxIalpfosEO8hTHgHAzWj3wcKbp7f704
lG/ZjLMRK8ATDCJkb5P1e7vGBAdirXZPH3PcSuXs62Yii/E1YxiJkUxl7e13pGxGWP36CFXdRFgd
1sZ9ys02R2IE4b9HyXiaXCn91E8DGe/HgxbRkd+N3ZFVixCMc4azj5lvSSz613VoiijOIWlLGy7c
BTqb1kvAfznI/wNS2+aI42wl23Mx1J6Wazdx4DvWlvv3T3LGhOfbW2cD44Enbv4ZNVkdE72oV2Hs
e5HuI4UNLiNwBfru4swzPa4cJmYBJ1gj+ZgJP29p/wF6isBVlW8TYNkovKbr+Rvhv6rBDh12RVcM
kQlRduAR8bF+Wf3h+X7uchhPYg5ZGmhxCBkiQiQDLgv9E7Qkel8b/iE8+V4L40Ba3a9GvYKcxnrR
NhW6Eje4zxbH7Rd3rmK2jXViUhrjMLrGSD2ByrJBgvjurgFyQZP8BN3qGwrWRnFVedrOOyvGceR9
IsVhFEHm/tadPliYVkHeS3De0+dk65+Rz+swbJE8oBso4gS680m9ifIzTiRNsmDMM0hHEwz+g2jU
AsTOtjkBO2eV7PghCKH1erzCPaqfIPykTAoqZyN5Cqkzz58W1PZRkGMp28VT8OQ1QFBe+U+PoUB4
rBdcUYzLqIvMQ884RF3jVf6qli5ZYbb+Bf2P95Wft2uMyzC7XBHj2+UZr4aOpOv0yeZ1iszCWk6U
Xld+huSeImZ+oVEFtD+bEyYD0wYXdGEVPUjB1kRakx3pnY/wsoFjBAduQJJHWmtejceY4InHWfP8
e181wCMoqIKhseeo5pne5WlK/bFiFc8tSQarMFyeA6Oa/VdwMBHDnKEEWPxRASftOcrt6vyEJlIe
FeN8kmQigjm+sKn1KDYhonRLu7PAArUrExAirjDE/3VfU+bd5EQWc4p97Htgls5kPAKkZW2jC8eM
URW9TUpzbJkri3H9rRF6VWwmNIisXZo+Q8NnuzVCMBZE+2CZ27yRLe5OMpeAFBedEfnYyWG5vWjL
93Sz6EmGPGTBs22eWjBXgCb3cloNWFtg4jUFqJiaCF8Dd+JkNsaZHBfj9cfKG8U2x4LkG6vvHs3F
J9061sCXf0OHKcjlCEdBqD7f03fG08fF2Ncg65HP4Yu2wFgbcu6P5jl9jQk30pl1W9+LYxEli6sX
DgsNeygstfft/uCitjA+VL8osTq35Db/4p5IY/x+4i2KtDEgrXAu9uEGc30bpXfgkq3tC7f7jHN0
BuM4rgm4DyoZ8mJ6Yepgj0LrElrD0YmDeSFKYcw5udnwe7JAxo0ouNQ8VblShxiv9D2qJUiAcmRQ
A7qjHQbjPozRTztFwaIa6LztBraGPkvkK3jmNfscnKyFcR2qjAeLTNcSk8oZ0c7Guz14p8N4CtMo
06unYiEAqQRvp4PYqSO0mZibN/v7WAxRVSXFBKWJJMksMGs1DGbSyqVMGc2NxwLp4ob/hOUIYU0p
A1WlqZYVNaXWFl5MV/pqJCKtKi44/d8n82M5BmNGYyb5dWdiOZgpHreZw1EwqkA/FeznzzNWA1R4
3ZRlLITy1CHx4Ar7yi3eAkxeclRgJor/KYqxl2YoQxUwgfKNjfiilRjLNskBEVRF1v5GeCozp18W
b3TgjtdoOJOy+imbsaMi0yp5yGv4dQTze+CIol8uJIGd7nVMKDTopZBAxNxgrD7bc67lv2+un6IZ
05KyuInTAaKT2lFG67ywEsNWR8v+lyfJWJjoCaXUlJBDh+HGwAbZc+LCKVlbXjJ1JsXxc0nMZRwL
idGMdEmUJtPuorVumbqVacTmlqdnYvqfspgbufVMTwU0AZ4PabwaXZ0oj0Fht9KmTm3jlbOHf7vb
n8KYy1isxiGVQaWBisnL3kS/6El9GN/hcH2kcLhOl6MZLBxrVrah32UNbsjOdoFrqBwFUMBZFmdR
f1/7PxbFQq3mCKlHrYAYzNRjFE0A2CtC3l9A2lOcNDjpPEWkdnzHpbD4qq0fV2LeQB7murfRWels
beEmLzkeyzyIPZ4mmoxPkdp+0RYApKMFoX3+aZAnek68FsOZyPrnFjLuY6GGejoaWNLL3l6gBctb
txijvfFx8XaPo4IslqqhK2kqqFhRZ71c9INrS07XOEh1jI6zqlWOcvBUkHEajRj5Ve23eP+TrZ23
xNgNv2JeG/ZMm97P7WP8RSldh1jrsKYXVYTubcecCEuMJPdA8y9XFuZLVyudT930d8zxUyzjOvxE
SdtBosoRtCT3LIx6xvYfdAbyzoxzR5uM2xgrUZG7jqoHxtFsY2mC3PBwJstlpGE+4IVjz/elKSwa
apCFadJTnbfRFvjemWASrQYXUGmglx0XvFzHzBtvuosKO7VUSZitCK5QETReBcVmh7qnbtni0cRc
KW8j76ujwsKidmWrtGJMFQUDK72N4i7Yy8xHdPLiHycemWlr+bkwxneY8BwpeGAhDDVdMu7KAAHB
GrMqVUM7bnni7hu2IjA+pKiUsh2pEVTlrrYHS9oUBHe0re93oYXht55Si/E29H6cqgiMfYvRwhS7
BtEjWncEjWQfAvqRVhyFpF/+zw5fERjzHkow8Sg6hADbQ7DizLn6mAQeDkpjNSIyHZyd5ARzisDY
tVBIlZBQc4M87x2NXIBPB1DbaQmekPUOYxf/fomMheuNV/tFByOwcYMe9iTdd2uL+6LkWPYtBTep
wvtVYXj1CCkgIN+kA0Hdo04JWTyrS9yeSOnxnrD3r2rlloaeCNSNqNYWFU7Olg/78hwvyLhHTYz7
Vubo/i3Im8gZRlVFdHpTw/R3+czRct62MYa8wETymNNV7F/Cj8DtjhlvnzhmdPORk+/XAyB9GR4k
LEwS1aQ54n30xMvFzyT9fzikWxQykVIG19rrutujEhE8qjc9kMz2ccB5881kln/KYZxCkF6V+mpg
NS/7S/PyPjgmGfNNY5carRU9OZZG3kBH9rB42+63i8N+a1vFgQKorez/Rfrr57cwvkMLrx1mfKhm
hBpplr/jtZwQQIBy72j6zLrjpP6aJiq9IBYECLr0vqOScge0ZB8t2Y762AZ7bpPLTLr858IYj5Hm
QSm0LQ4zfblqxNiEuVUZayUkV9d8MzkuWJo3MBVPdclQMUTNZAmKa9t7fd/RZ3z1YbojZkvxD/0Z
9ZdpZQ9FSLqdNYA5hpI1/YmeOTfAfKT1LZ7JIrSm2AxBfRO/7V8dXKSE3/Q6b4TfQhgzH/TUU8oG
QtwD+EWXYOLl5hDnleRbBHNHhxkghRWVruOCdAjG6g5nwGIdfcCqvWGE9WkDLow/nOtsZrSUasq3
UPpRE7MvjLTsRw9CL3SMr7LWqYXelgc0tmwy8DdzVGXeWX5LY4w/vvZR2cUDXFlDAY4Wj0pl8VbE
20bGqPW4k4VqwD223YPec29VNuWi5onhSWHCAE3LZG0Eitn5JReIB7I3jlL/nZn/eS6MBbe1ZMRi
id+PwWEl2+IDNABdmjwxs3ewJhmCKsF6gY388/gXsdLVtT7iCRaQaBc/JG/Cb+XQrDMnxqDvU7Ti
9W/dJlIYV4jSsiGJkqApknHL3E8UzlAxDyMVpYQMKebdkzVy5e9+aR0SFI78h8Na3J4WFmgJdsAo
6+ycJD6oWJpdtXtwntvlE09bZnyXKuAZIwo6XJfCbkCSgl3Lr33k5mrrMtpRQEygXebgYgPHNnjs
ulUf2dqDZ3HOd2bjVRG7biqSCt4bdhswx+qPeWDSMiBIvqOz6cRAFgauX0MMq3T/pTTGQ9d9m/jF
FdLsQ/Hevnq7xWbzR46IeuREQ3N5Vkw7qibYKwRMo+mMXVyTQoGF3/QW4HpF5rQSGX08SmX0B51a
S8GIcDU+LPa9RtrlM8pNvFmhuacV+mYE8HqD1kGRVeYTBr/vS8VbIAW0kR4++1UdknCFzKcuLNM1
oKhBhTgeOo5nm4ufsGgcpAwQE8zF0QtkotdCF6cL3RPNMyJZp91K62IdEOn1kWdA9OsZ+zFFkL5h
bwW06hmMxXpd4Km+IJvnJCTmKd5BZ544a+GIYFODQZcsojFVTUBerBcgsXugOE4cjeTJYDQyEs2s
ThaSea4c/2GfuOGmst791YLoD0lC2ofIuWIIh9sPwhPLXOOZH6tKkWs4JVvadB+y3VUkclNL1cDI
LluOdrna/KTJjJOZntlfabXGrCrRx4Zuo3XjDKbVdq75oJDqDATRzLbkgmyiK8fF3OZP72iKSb9q
opHpItKyvoCmlPYAzsziQ6DF//IlIQdtDUR/siDpR4v/k/diYL1GIfIB8kagc22GTsQjL8C5jW7+
/CBTQCEP4KqKQiF36OFMPsgPQSrgqbFHAR5ePj8pJkiLUZFLB4iJ8/Jhg+LiuNmI1ugAxmXjA0Ps
vtLdWtzufQBjOxqaFs28xAe8XA6/XXdrWHQSC0AoYkvS1XW5d21M+Ll4zwNNwV8FhyOoTDGn9fHw
8CBv0iNyeI8g8yabTeiC8+HJ+uBVN+gX3PlCtquyx4hjfS3whRfBOZ8DC++RC683fKaqgXNQDcM0
4Kgp4O3PcxhDX5XK0vOQIx/dtiXqalx1b/lAktX1sHjjlv7/Vv+f8hhb9wu5vnat6eGuy9ZhRYB2
JDjFprBMK3jw33LSv5SWtLp/2DOvElMwgaepy6qiCSZbJQ2L3Oiza6bQ4SrKWaVYGN0EiifGC992
ONBnNB7wjm9ua2+3Ohpw0akE3pufW+tHUpVc1UYBHc7hXft9GhNMqiEj9MhZ3N/PEVw2iB7+I4d5
8wxhrnuC2YI37iC813htyTb6EtGVqNi7ftNdEsxndxzz+dt3/pTJ+E4JFj1EBdYGpqT3HGTe69J3
///jsZ9CmEeQsRDbRV10ylmhKMTXTWKHj/6jd1yT4ZI52qvyuTj/y71knkB+lXhRFUIkQlHRRic6
OlMK2zs8fHTk6jSOjpHip4/7QmcGt3+uk3HOWhZ4IqByFThn+BpQWIKi87dnr939ZQvAsa+v68ru
2lUBtqzNBlRZj1pKzJw8vtz/jr8fZD8/g3ksBVWm96UEPTKWweF0lDeLr/sC5swQPCeypEuGKQkg
rP1pEQiu8edkAMAgWqds96CuzmttgRZaAExTvPDNn+FT2NLBKf50+ow3/SGb8fep32RhFEN2ewk/
tA32uF9BMDyec3zdXdcPgMgJuFmlv0N77On3iln3qsh6q496ryC0cTP7jEMFUitx3nSeQc5Aw/6U
xHibeEivi5HuLeU9RGsypTvfn8mCzhdtTyCSWlqq9UR3N8zAjCevOWf79yP1p3zGC8lDpWUNBvNp
Ls9HnukleVqT8dFx0uOHsqOoW5bJTabNgBT+lMr4oYUCZoJUxf6WiCMw2UTxAAoLCM3pfh1bx//h
7Lp2HEeW7BcRoDevSStfJYnlXohSGXrvRH79nqzF7kiUIN6509PdQDfQwcyMjAxz4sQrbQXauodg
GZiox85Y3jvRBaQrLCfCj2FZdtoLVI9NqiY91lwYluT4hNvSOaXwVWDk5+K2O+3q18Im1jAPfaXh
Ro6+YZSacAEN3qP9WTbAlQ7QSGZnOgLG2YrzXQ2+WOPEIvKYe5MXBYs7O+pdhkvDHt6XNaopzxSK
YDzWojsF2utFTkxhjvoeoGxYJOAcm8LixEWy5dffynH1nHxQnPt/kY69lji1emJZBQWLM5QxmeHE
wCAsOLsDOa7z2842ytx9Ni82c2IAAy2NeC4e6fLomDdQHIygjVUNQr7Iujfg9GLUm/XtzKF/71ve
C8ET65cIipoMOQS/vFEGeMviCKjvXQbM0V9rE/718sBg+nuiR/rcJZlRoGkneOT33NhmEM2bGMYK
gp9YB+2roAemuH+sPXNXZMqtHDVJ3Ys9RIHC/EnWOcoZh/uxRhnBRNf+AVHkszoz35K749FeGoEp
u3I6qBGSHBDKUlg1FngE+fDCBuvUlgfi7/ES7+Ror9R1Sq8cClIlSHQ3O0Nd1oTXDUiEgX/CsEDG
TpzUYgzGmGUopa/HJBa5WuTE+KgVBooIFW6JuimXILQixEafHrq8KL9zZoaGMvOe3AsQryRO7I4y
prmCecUiSpCY0xA7pd0559dc1/Y/KHyBO5iYn65bbWJjINriWdopC9VMTHE744XOXR1pYpL4JsD8
lhQfEgOZsrG6xRkji+Beh+v1WsBw6GVuoFjF/gdgwVnVmtimMpJTToohujRfgJICuje3qwFBJwt2
0//OV/nHRkxD8iiIE01sYelXK7nXQaHj0Kz/LB77TkHqSoWncW0exHEYN9AlCensD8uOF3OXZOZK
ThsEpQDUHZ6HS4K0v8WppEN1AX2ktIsU/HMzBm5OU6e0wSpb1MFQS1AQcMi0JhIYtBV5EdpcSviv
dwqTVtZw4TFN8BMZNJjbxzbhL5344HJOmZo7oGYTNsMHGIWV7KRmyy5QtHHA8qQZ/Qp0+UANau/M
uk5nosDbwsf1SU6sghzEbTZEIk7y9BXPDfW7g664/tcnFqDB/DsZlOH0FEE8wH5aizMhJNRhzF1Q
vsCY/84cpXg3lP7nCsiTu37WMKuYjQU8k8Fa2sVbdLtt2pdqzRmnBfhxG7Lfw/CstzwanrYyQXi9
NhX73SNVSLu/49Pjk72fQrj4nokBaKRKjQMVWxC8Bwf+W0bJlHnHCJ55CuqZV3oamp3HJsSMAFx+
yV9ZmM8xYsBDoAM/wyBbz5C+teHFN3tMZS41hyWZO7f1VFceKfHEQ4kiX6qSBkuNK2IohNUbxthb
R8Fo7dIjgPSi7B/jB5BteGZXxurgHPT391eY4VF/x7ilOSMy8+RNQ7dayIUe7P7iMcLxEzDxgGDP
nDlfen4PFj1tZZO1MMp8FQa+Q9LmxK0WNiY8giYTczWcEA+bMuNfU//yRp6GyJtF1Q1lkcmVYs+N
L9cDLMUqzIxxJRqjahhzkcr9sOhCykRrM0y/SwJOoV7uG6C9Z8wAO51NNOWGxm/vaCDOeVH1xzs5
tzD69xfpZNZr/TDSNCwsW0sn8QuUKDMKOruqiYJWQVR7XKqK6Mh6oxwatPd372Is+Dw52N33658N
nAKXmc5TAmHEMbG6rLOm/fT6yoE/iY5jNOae/TusQDCzmFOIkq+AcWdTQrs4FNs28nzpaKw6o8R9
R+4AbZ3ZCh4W8rHglMz052djjhDhvhtwIXeyn2fNC3yvCqQjpvzSpixvYbULfjUHCRHub+b/r+/P
5l+oBuqPWcnyDPXfDMyfR4Zgt2nNYmHUunXcY4abhnnoa0wKaddbsE0sf39BRzSPKL1rYP9Z7pQL
Zag0EVz83l9k+9FhaI+t2ZTKmjES++XxZbj/bFzImuRi8rHh1MGDLM3ZGAKq+Ra/OJvp+7ada9ea
O8VpCqRUQTjp+6H016gAJFP+NkvwO7uciZtRSR2T93EkwWE0NkaiIrGtEh2sCLPl4rsOzcXGTewj
13eJJwzQyZe3zZtitZvxeevSU9Jnw8a7pv9C1MTVwBA6+GwiRBmCkezgKsJj++1X8E+d79l13TOP
tAovqzIrohdtsq6u7UrB6xPpWC9R5cqJPCCRw7yEC/ENiQ64h99zYy/vem8CJorJkCbS8dbXFlkU
c9krxlyC99YYQUgbIUHUaXrHhtSGDbYCE3O/YFi+Z3T/3hFeyp08PpVWdEkNbxjXvTLeVFtBuUdB
SblYBXs/IsasAb3Tk6FxlxInb09TS53H83Slb0DnCK/xetm5YKuas9R/hJ/T1/tS0MRijpHfSgKP
pSEkfttIiAjfGIctyagZ8pduOC+FkZJhiZ82ePYc112ao/6aJYCM6Wgqn/ueOzCHq4X/2YYLyxqJ
aiO2Q0q3Gow2gCXpv9//QbcwXdaDZU+xwWLejkxPxRTwC0GeQ6llwFy1Nl3w5swu6p6dvtjkP2N0
sShBKM/dIGCTkce2UjO3z3tMXRL6OVTX3KomRk3KfC9XWHolScERDJj85H7YmfjsbkLscjE39z5I
GLWjqol86kf9GW/BIbtKfzdvIVA4iIaNYT3PLHmHI+taMSZ3v0tjKWjpjaAzuUD9biFfDbZ5zG8g
AHBJ8xQ993x1Ee1jEs3FA0I1EViBIqU9pz0OjcnIRnvjQVRn+cjTHObMyz2zfSlpYl7EjlG1qIWk
8QA/kEl0DPW1Otg2QJtwiDTDQHAJZozaPft9KXViYjR+SJVzeZaOkUaG2EhttkFqZsSQv2dKjsWj
4PA9l/e6dxFEmY4uVCWwNouTPY2qM8OcE0k6ZrVRvqBIx75r+nrdIkuNF5Eo9quOAfGH4HmMZpZ7
BzimcZeiJ5vctehyqAaIfgMzL3wKoFEIRwJL0ozCKSvDI5i3i0EPeuukHlg4B3tmv++dsgK4GBAR
wFZxyuTesFqGhY+BgkQyqCt2m5d87z8HCXHd/jVAqWVGq+6WsS7lTfY6TQHKbBXIW0UFvLWA02Wj
A+lyrhevwKkhfz1Y62VPtLUETpXcDOwBHWSOMNeFd6/+wmsCL4oU/8krN/DthgdvE98pR9+RXtHl
fUIv9PPLm7h8W9XLb98anJmlz0qc+Kp+z8aUYUs5JsDlsiIJlOfekpYNraINTn96fhZHQsduPT7i
e/XSq5VS9b+w82mlBB7a8hSEcyBFRCfqG0YPc8fTCD3biwvx+JWBd3I5fiybjcMsfjGD/PEX3Mvu
UsinIlFwCOKTCfRmKNCbmgK1cuzjp/DIG6j9DKvUolHec70KbOn9sUDhzo2+Ekit6MWShyQL/aRj
oGWAgHEp6PR3ZyN02M5k3HTxuTx428PSJMHLXykKKQgkIBpwmMaAoT7+lHs+k8gjBaDJ6CPlpSnb
8ZgwGgLSkjkKvB7x+s9+R8s1hXlmTGDNwb3pPBZ470m6FDitQg2jzPVqCoEMa1QGHJbom+FMaTXC
W7J0ou50bsMeXRZ16uc50NOtL4xlyoKgciovcEA6T3RcbVWWYauzd/RV3drk2+IgmpGlKCRBln1r
6p2JhI+e7mZ2+TadOZE70fGqUCMp4CG35hbNa7XCvFiw/da64CDoNo4bFhW5xCJ2bdnHzLBs347g
NUbB4pCYmgygSWYnuvD0+ChuQ8a/r8LwOZEHaJUVJmqodo2XBaIA6J/yJay0Z0lfunOtebdJ+YmQ
6dJz0A+pLIQg2k8d3G+FvK0KowtM+Sm2AXhUnxTPlAbCoqfIgrFBtvwXnBn8OPOY3ao6/RKAHHmZ
kwROUyaHr5VDl/CZjOUKHgqvu9OOzhiPaiPzgGxdBueZU79NVE0ETpbOllIVpJ3kHc+V0zQA1nXf
7UbZjGa13abH0cRgW6Q5eGdOLl3IlZ8+kTvxaNUkTzBES/WOuUTYmjQsaUzmOX2CAcWleqxEty/m
RNjkhc66IvNwvN5xFf+u3uJtTkCin5H4w7Ne45AmUVHvpc6Y9vSMkReHOfk37juVL4uKyIExG9B2
+vcXtrT1W61hxYA5rkTbe46esrVnDiQyAYrQxSW4+YBAAa+vb4/A9r6nHS0YAE97+H28D7ePyPV3
TPHZHNDvec4xHrpo7LgkuWLyaz02QiO0fiOzwTTo1dwIjNu2jYnM6QUOGIyeUX3maCQ5uIDOayv5
OlphjBlcG9J/iAL5lC2HXy2H12fHSUzl83MwPl086HOP+L1TUCQ0+oJi589Zuz4FzS/92htqBi3h
1ouP4GY8drvgLd2KerxU7X7Tc2SZmDU8RtHRls1HhNEgy5IjxiyanGr3RPs1nhfhqNFvkafBcKH2
DdjbcevoiLct7Jp5BrUrkt4BEjpzTtOddWvIq3Ac5ncKrDLl4mnCqK1KJWJoRizdtx9djNSKvJN+
P3kjMTvXQcpWme1KuyW50EDSfiF2Ysq6WMmbKo0ZROJGjDWKEVmXlmzBc5gjcL9NdlBZEtjuBfyC
1PQkBoiLgT2PMWS9rDDrofi2rI+PzWq1cgpQvdS7DCcu67vh51iXpHXN9MhR97x8hynPZgPMW/z8
5GsmAVh87rU8yvE1Ha1HPXeOJTi9G38c6S0nqAmCcdo8iK/5DgldIFtOUPZ+1epzBZxbd5l+CCwP
Ej0o4rDqxLhjTJwYtG2Pu6cQb5MBxhzqfmT0Fv+FSkROiTPnyPXuHoUmaKKKmpEmadOWhaBuPYn1
5MBlIj3YlSR643V1GeiJYYFnT0/whpooy2bkaScaiRMbZrFfxtan8ukoC8loLM3p/Xkf8va9QXMN
MotwoBGmIvC/vvxeVkVsJ8SZ29qYN6Q+ee/IoopGj2mU7SJxWZ88trU3QbhG5Ym4dUDMy/DZr+Wd
04xTfC3LXNBF+Zhw+Nuf/gO83U0JGlIETVV4hGA8oLKTVeUh5fsug9wtFm8NT9hoJR8Zm11VA+K/
xwu6c59VVoMgDS+ZpCJXe72iKEr7lAvPpevTcXnod/PhlqIs2JNu49W69tQ6hWg8Fnob3AN+fyl0
crGVc8+iJAOhm/ORd0/WKToko5GsOHvUlw1KvJapKzbaKw7SQo+6uUCArunaTqOZEikiRQJ/KA9v
/HrNYVMLcqWKlcsvo8WGedu1dlqSpNGRVDFGMwmIHBKWjD8FGM9ROjEzu7Ix9HHOW7rVJgwrQdAH
BQZaHgRx199RFmdBqHy1crldZdXwHSjB7gjwqmoElrfwLG4r7hLQp7YzO/CHgpvuwKXkiQkpOyZA
ExIkC7v+V/nKt+W2WQQWBxC2f0zXFib4wLDqoxVvfaJsJDvagiIXz7ebkFcdvZegB2FBmQdwBKu/
gOLVdSSbt8JdNJOGuU1fatd7NDmrPpa9ElmKytUcXg99/Qyji3D9DYNneRJacO4MYZGvMl169/R6
mZv5SljQePWxyt4xgPgOVUFHnyoosvIXbFw4e/KYVYGgRrXLLjfMLjqOFvu5A8xY1lOnoXVg2L6G
Air11xZQ8nSBC0sSPdMb87MgpfWbLBxQu0kAVfnWv0foYpdUmrRBiKGoqO1fa1Ke9Tn4H+vGBa/q
4hgdJJ/U74p9UBHu7RSD3z/ejdvMCeRpUFtBxk1mhb9Q+2I3Yi44S4nSNu4A/XhCR6xo8JleboaI
aG7x8atunyWY/dDidFdapCvVjMyW1I604OfYqW+KPfRT8B4iScki5TzN00lcChKiuqrdQc+OrUww
gDbXR7s1hrf4OCwCUzPyGZ/zFoE5kTkxmlUb5aDs/ZOpAaZSrFskuQUDL4KJlB3tF1kLlOnczEBj
/Xjr/1JCk6uLplLQo8icJvHcdNxW653VEBDi2u2Xgy6a7U9JWIkURuuUZmMkT/5KOJ1JQjidtTo9
xK+C3i86k12cUXE7b+PDXG7j7ifBF+EUAWOneajftfYxlSwyglS3bmUki7PBGeJPgN6OEaW3Cgl4
U12EerpQd/GiB8/hHk1sADDqwg6uhCk6mDdEfh9v0h1fDWkWvGks8B7oq57O4tR6T9XKPG9dLiOl
XbrciQVhtanptdXAdil6QTJU6EQWeBRDWq+QW1QsUV91yLaeSblK5rT01lvHBwngwlDguMloIr/e
ojN3rtSuq1p3lY5kBHZs0e0wEWs/7AYUQ0YfD01KurVRLLlNNReo0mDsUmU09LMj08ZJeGNkFo3C
18LDjlOVVvR71++N5m0w2cgU7PynzgDb3SCRP6x9IIBUvTccbi6RP31rNVFR0fymKRKyfII6nc/C
ZIyQhWyVuFWtp+s6/7euBFxSZFQQ42LgqYSznmwsc840LxbqxOUxcBcDEpXEajzztX0L0VuumXRw
YbwsYh2UkGa6i2IyOP5O3vNzEPCpGaLfAdVXeEGkt/PvHbuwiHzpB2yrxqkrHHh7RK7pVX2HFVYN
RsETwFR4q86gDz+Mh8eqfpPq+ROMdmKwaKCbiv+zVReCZbWuJFHLUlfZfVdfKfHsNjbEt7OubMtF
pQtL3RxOcxpFPZMrjaKr/UfoHxz1QmggMFFXhUXq9npr+ivxc3DrTWT9RDtU+SJDNSrMGqmf5JXf
6MMKrdtzZvDGBGPZ6BvmaF8lUDOo0FzrdD9mXYMXOXMxGj6wxN/CYvT9z7h9igH1fy0Ipo7Xkc4U
M37AH7vSZOVXcqlPd7HysmxltYghN1lXGDCKOFSn05v2e27/VRG+njH3N5nSv3VS/gLUNWVOnj5v
4dAmjRhCXqsPoJLmQ72r9cQzg9GG4/PvdQkIpH+ETRZXZ50AAksuc4GTAt9HoIOZqCR5ZJ+XuQdm
RMD3rNB4niPBvzHXk0VOw6phSEKlLiB3APGc75zRR7XI7eBwxvYamDbKEr1AAhHI064EyhMQuO90
5dXk5fH6b3Bw0++gan9xuGmHlxckHBmsNB50lMdpo3ANn84nP+27XRvrDMVrAOLcA61K5eZj+dN4
4H/Fgy4a7ckIsadtJDw/VpGW8ZmLPsHY5Vjd2+mjN+P73785Mh0NTS0GN5Uit30fZ42YudVXbRZ4
kCVwyx514YU1llprVhaAI88xHW04Z6unce3f+i4kT6KOnk0KLi4g+QV8YtEuMOpNeCZNSnSkyTBA
lxb7gOjtCZfNXKOb2s9U9CSM0BjF9xOFnqxhtT+BMZLQzDBaTu0WmZMBbvubbPJTX5i+Fdf6zMIF
+q9PjYaKGjKr4GmQsQPXehVgjHpQcmPmRgv5Of58E3934V5ZyYsUdIuoyUR2Y/5SZqJleggtabHl
dH+nCzr+3OKNcPdYzW5qUXQzLj9nouayrARBd4aeNZYxmKI5/FgL+cnO0CTxVfyKDs2vWSiD2a0+
FzlwN76IqELBUVbmJTxZ4EW/3goRQ8uVQCpz94QZ4qWefuTHBtWX8PR4jTclF6xR4lFsoS2ZCtyC
yZaLsgKOGzHLXb6ymnzp0ua2pbgOCBT7+2UuIKBfPTlgiUcuAeUkVkbeZlKKqLogPPvSkMNwjiGJ
N9WqSomMoHQL4HpLlMwqGDKjVX+Thq6FAh+MxBcFZ6AIMX35y9YX1ficha7xBt68bLEZjWbBkA/A
WzVgeHe1jgEtmNQYGOoCJ0soTSCGK+hLD6Cf9ZpOI+iQucOwbDTEgGgRs1mB8z0Uf+nTAoQWwP3O
2gCqW9OPVuEIa4KqofarTi4ih1cb5X4UKwzZBhPPxjrRBxT2Xnx6emVhW2VoPFpZkcScgxvfMe9I
+lzInpySn5eI66ls+MGDXoBrqjPq32KNNkzrmOuLn69BI+clJqKsx9/4SZpp0uFufWHIl8BAAUog
BEvyRD7Tn71+FHLmmDre0w8e1W65RQLjeyOQlQSo/8wVuL1qYLwAKwQqIxr9ncYkF6/ZMPa8omYM
c8zN2ExtFRMKl78+qI3nkiN3fFBIQuVDUtDXj4TWZGF13Yq1V2mohEkk3vcm/8zgSOuefHG6mWHi
hTzHFnqTgdAwnZCF2wc7AmYn+EbXizuL5wD5mNx3N9bOJ3RcIH47k5+fBbEX6BGibbTeNoEdPcxc
9puS+lT0ZF+5SpLrpofoN/D3v8jmS68Pdu6gDgNOK83EJ5yOVKXRoFj5ANGLBtgkDb2hiMzaQQUa
VeaZo75zqzj8R9mtBEFGseR6N5pq5MqS4X3XaE3ubROJemQJm/NvVANT7M3EOhI9zskdptU9+A5I
/2gI/K+lDUEyemwXBa6B4UvAvuE1pzTuuE7f/lLfch98ZDSo/P4cdztrv0ZP6lY/PIPGcOUcxFO4
C9Fm7Hjmt4LucYBUy9eZ3Zj7vsluMOeGTcs4CagbtxkJx5nD9/fqBXlU/bt3BGbuot0+7wiFBCAZ
4J8DJDe1aewgn8uMTQOXRU1ENGt7fOWfkHl5643U8Dy0VLMzR3DnGf2LviSUZGgCWZ7ooNTJXZZk
beAOtkRKNB3KEclzwul6PMfBcsd3wiBQAfRpKHcjST1NLsbFyCVjMwYunEUrBcq3Ie8CiDyzreu6
qRUbuQWKTRzk839xjvAVWLyrAsZ8Tas751pSG59F0YnXU1NBXMnonoPGfPNT0r/zkzQT/tx7HwBy
/EfexIyFtSICYAl57dLAGK5j9hSbzVpx8o1sBJ+VI2zHJWax1xnwlgnKuu3JxzTDmSDkrnlBzkTF
WDMWcJGphxQGUnSuujp0A0G33j42wVdr1zrianrP3vBUZIsB6JHBlEPzSSYyGUKklbfuVnUqgIjd
w/AKEoiZo7h1cDSOqhocDYxYl7TJsx1nfjEmAgtfozcxTXs5bEKiYjwE2iAVSeee/r04AWPOgazg
UJNCa9K1hanqaPCyVkvcfAsEosH//A3BXA6gYzS0Y3+aG9Rz52W+kjcJfEOuQyPrGfJ4fdcsB2vY
P17QDVYFb4YA/BfWgrIe8jGT54pL04qvyyh1X2ozr9C+CPjPsVl3a6Ba13gtMOQaYwHMp4zkiywz
mxeOEorNPRM3hgpQK9rjxfPImcMVmSQCCy6JOo7rEIClJAngA3VA13p6JFn+E79aMTMv5a0TDi5N
tH0gOa+iTIC1Xx+jUJRRGCdiAbcY6110mFeBB4n8yIAOj0g3wmzM7DM17VdP00TixC7CP5fPMSMU
7qo4r04gUbJpDvwnsjoyDqYOXN+3o8dfxlzofpsXgmBUapE9kVASQYroeql56IVx5Iela7CK8aGt
PIZ4FvF547OxtWh+rjZdyHShAspR8H5kSeKmCDopYvisU/rSRb0blQ/RkTXiqt4cQpWe0CMxdL8v
fMgo1c4IJSGmDb8T2Ti0qMkOg/H41ObWMokJ/TAHofkZQkQ7JxrmIVlSoI8xKX7OM6HvTblbwzEB
hIkgHIl4EN5N7qHPRyBTYOUSGil/qEBofWj1tl18gkq2J0lnPl7YXXEiKvjgf0IhQpi+YHIT1E0h
VpXb0C6BVfhZ5hbG077KGTn4Bji85sj8blwfrA+CcMMxbUyG6399XoWidKiXniu3snwnWSVzC7p3
vy7//cn96sJ0TOqwqVxk21t/07ZGgQGPga4XCBfP0oxi3L1VF+KmiUG2DlQhl+vKLcMFVAO9f5Za
Aln4fqbQ9ycFFIIzJ3ZHF/86o3lUjqAIf190ofAw0UMbxl7tnqu3OCG8m7xK2wRjVXueRFsVxfBs
1fdkXKqWAJfnsfSbRlWoJ8p6HLARGjzrG0pMXpPKlumFxmXNFi/+CdG8YvnL0D1uogqkH59LHm89
xv2g/d72dyCCM/eH6mcF4DoAzXMktree39/nSALqaOBrQ2x3rU0+JpZ3faU2MDLdd7w69WZnVOAi
tzTYcQ7hFomZJR+AEq9f+cZqzg24zQvDsCEXilIezgK/T94PuCKhmmMoJRzrj0TfDJh5DLDB2ThR
t+e4wWib15C8f0o2ysz69vXz+/Fx3IAPtIn8ibanSZzHnM+e3RpFBoQqjfEBb5tGmiOSwqF5zFYF
OOMOiY7bPCecmqJr0wurDgOPehIOADC/681HSecsl5x3dtOXbC28iugFGZ19gkRpgJ0vdczLJP63
hn7GZ/iihlnOKaM48wGT1fPSKIphLZ1dKwU1q/Ex6GerNUfkTjF1Ai1Aa3ifJx6eaYr+6YrQOq7O
rvQe3zfrf1K79WAz/pzmi2vJaOI5U0t8C7Q8IbE5OilSV3GF6oBv+QampaPSPjvy8q4CgF0Z3jhy
iZRd8/oMmNDPeZZjcAaE+7KCw9PHgvlqwHokk+LzU1CQXfN23lYgiQ2sGTM7Nuo2zUGfdlTagCZV
0DXwB0u5WLfkh5gnovqDC/FDAsqBkBzjJWjffsRve79IDjaS15LOn8Ttt/MLcMlcMP0HsrzZeeRa
QGTNiujSmG4Bk0Sil6aDizFIu024OglWud0hGAvJvljZtr01AbJeLj/rxdYF0DYglCxgjklVuqcA
2GoBTzcSDnCwrk+CG6IzYED5AITLy2ZzxugKssJMt7cNeEF3x3JzBHuAkXH6HsPYwXzqgcDgKKww
voBOZjfdnCNusKTscdqTcwAo18y2KDq4v5n+PfNo3bVaf+PSFeyXxE9dQUTKHYZDYMcKkJSgEozu
NeQ5rd0exwYs+JPwnJH1p5kbB9rnk+gz8m/gGNRqXcqfhLE94HV8mVUDlDZap6TvkXnZsebOeiqc
juzBFAbi9ffOfP8UefLJEmOeD+mm0vP3CUjyCuD0R9PNxHAXUsordYItCCMH5M5/dHOgUd6jIh66
+/7pSyQ97lCHKvEWVoPuA/K9ZMZ83yRA8RXANHIYNYUuvhtaiySORKHluxHxfIN6JmbYLE5dYSzi
DTHXvOHr1VL5LHRHnfOS7ikr+j1QwUOVg0WB+lpZoybL87QWRlgr9Fm1eLZ43Xc+QMpr+S5mp+sZ
WLbnStPCTYyO5dIcDeYXwLtF1/211FjtYoy/lkYXBLL6yqpB5NwdSxD8oVn6C0T3rOFy+tdgmZ/P
lAAAwE4b/QHtao5P8e7qFR6fgehPwet1/R1c6Qlhr2mjy/C6oFqNIwTAwY3RjJ7fNc4yxfggIYFn
cloar1suRFoiYF1K8seYe9Cd7k4fEmX3OC0W+wVp0ADMzObebtNEkoJUCCov4EqBfv2lRy9s8qgF
TBp3EbDfRNygublZbywFqV/P2O/P+zWIxrY6j9gWevX9WKPvGONr0ZN7pcQeE4Y8RK9QwqCDIlKE
FeyyWmPR8QooxBVFuoArpgU9xrtuor/bBH9+RrwdSFAB9Tn0s7PrbnpBcLeu9mPyQuSVH5SAxOGj
6B0DJF8DjREuOsl2i5/M+XrNCAqs22XdoKfP9UjgfGKQBkF3gv/6eH/uOKxXnzLNTCvBeI65mH4K
ZXlBGT2xjj/76BWYryXAZg7z5KDSMiP09t5dC53cu7FR2RHcJL2LbvB4+wG/PTCOgrNYAIlum6y1
LJYHXLU58/YX4l+/zNdyJ/cM8yWilM8hFzPoW2KcjY/NqTsc4+djvgTrpWS+JnCTM8Ja7zB1pOVo
zAnsxCwzJNW6Rx8yMXex6hVFpeFDBtuIQPOB5w4EeHBOfIAh90+K/qUe3vOFyRvuL2og+Ry16S1I
5loDp4W1XAt4Jk7wAYXhbTxbAteH54g7bzXM+MS34ImJpIkbUlV1HqQFJIFYpPzcCGtYGWL3AEz7
T7j0Bx8jA2bU69acXh8z/fsLc8NrLZCMWdy7jPPyhupyicdE1qm5aVaBsf9RTBDQoabLE85dYn7K
HJ3Kbe5ysuaJ0VEZJc2GGB+gum/DL6+DOZ+jBOWpDYdGXn+9ijt0p2+3gHqR4AN6PmP15gzutNiR
pP93q2mxY7Pp1sDX7XaZkaJy7K3tJ/gyIIfbChg6iih0Dlz9lxN6oN5TKMFQK4WS+Fj/i0CEnQQb
B3btQEfWNrVTnV+wC/v1HbXVbb07PJdzVZC57Z8G4S24SNI0gMrxYNEBVAfeBKy9rB9DAjZEu3Ce
ADF8RZ/6Ac7k5jmw5xSQXt9H65/YmThLS7+i791q05s7Efl/VADIcU+JX1krfFrSkdTP33NotDv+
zJXiT9tgBqnP8vDvXSkxJC8nvfnx0Rw10lHnf4MNiIy9DY6ydL1+zyUTE7EwFY1WFBP7e+be3/E1
rr9l4lM3fZ8ovggdKNA63llvAAtTzP9PA/i7iW6JxRq74HyrpjYn+daVvpY8uf6RqrVnjd6+0kyR
edmI5g6WdPFkcku4GXhRZ/sYZzVucuGFmtISFBCJdJuEcSiLAJa8Iz0GROHGI629XqeAKwQYRNC+
fj8L3/J+FqtBH80bpQO2U8DwJFkCUuTa6pV+qFZNlOBNeRZBKKSDKdskC2VEVt2zvsgWgcOBNjjO
2Jq/AV8P5E75o3NF0pJOw9olMjx3wNPmhIXN4/VTBoIj2Bv85FbHCjsCnL+93fIGsi9AuCKo5K3q
Zf0qoOTAAnADhqIKbKH84rW13qOtROfZYJZkiKTihlnLw9yn/7H0Pfr0iR+iDkkdRRm2TNys3lrE
e6Vu7ePNXj2GvW5jnHD8jB6fZiXsERLTuUaYWpM90yfDUcH12Znfc8CQ+6YTuG+cH+3Tm7IYll5W
hpqK3WQQBynUbiEG8mC4FXPcqugWBMFGBW61DIH5yj855Xzlkt7M611R0V2loWVHQHsIihXXijQA
PhWPQTHAS2JtabeiU3426KyCKgdGOaM+t3V59AReSptcnTLruD4KssE1GJ7EP1GkR6a4emaMYQ75
fpsehCSaIdRQVaRtZNfr4jr04XZnSAJMNyxJWRBDf+x53DSaanQxuH00A6+xGA50LSKstSIeRuRc
gHCh8I4PTOQCnGIkr8NObclWfx4z67HMW2wiZKJNANVJZMLRzDQxtFpZF+eo8cc/ZHmPzPJptx8d
2agt9LTkC8yxicye/Eb6nMW5RbVAsigK0FKKcgBfw/Vqo7JSuqCTsNpNB+diBycnXoF8FlhcU1vV
+qm2d5huDo4SyUkAXd0t1iYa3EPDHUhju7klO529XHb2trQOjY7/l7l1YAmdoEVppx9vFFWkqVpf
fu1knzqeD/iwxNcCF24WGWEQB64jX2cWj+XceQywLeiTlP8gGJgydL0tnFiXWoXphGiWbJ9LERXV
r4RQJlyatPkFS4juNBZmzn3GYLGckX3reQD3zmvIH6HnGDDOyd3VvAjJpVwd3WzNrApgG3EuDLyP
vaKfkEJ6VbG1HmE2iLEqey7/zd2RDtkAY6PwQQsQE4VA8l9GG4TWueHZYCNbKuxzoDPL9JXf56fy
JPQkPT1e8J36jwp6Hg4CMTIRzbgTZJXAFg3fYLtdvrTQ1LXujGItGFa06ywMy7KTxUoN9AD9uanr
WRgmlWwE3bNSOAQH5eOsVwkBPoWZOYZ7duDqqyYPS1KcmY4b8FWKZ71JHtmg8kArEIz5xgDxV4er
NrD1wp3B/9x5PWivpYYcIq4jSmKTA+jSKMThIOmPscVEsj56883wTzFIvx3E8g4QpKWv8+8dS9Jh
hT+ZcXzvrZtCNQHawKQiBdnMa9Xnyw4GuIKJrVABQVTr9ZR/39qNhN3Ju34d/g9nX9ocO3Jj+1c6
+js93JeJsSMel2ItLEklqbR9YWjlvu/89XNS3dO3KsWofN122OFr9RWITCQSCRwc3DSbeMsK+IhX
pU72mVRK63aYgbEUkTvdtSsMdcS4qasKBNzXYKrN3M8WQ0JW3rtmIas9bLbj/vi3Wa/h9s8+gDrx
WAvURmVyhzWVJYAAUevt8VUMkKC9sy8b/MLTDicI8tD/LKPESLOtq1XN5c0ozMcws6Sn7jVB3hIR
y42p2u+Pj1e9g+J8bWqfdzWGbtmMpV4oKsB/EI+PVnBCNkcdtwquTWiNakTm5mGyBkd5ij/Ur9ET
Vhoe2QpI0F8wEc8Gp4gHJpFXYbW/d/HWm63yFYev8nrHe0bNZeu4nue8ThvBkdHUsHmcLQ+TAr8O
LIP8mdAGCE5DIx9IGEgzARVdDA0Yb1pFIJn96gFsRuheF67Kh5ixLku7ciaHuvjrZIT0SIQJ7q/V
19QGjvxoarft+t11HRT6MUCKA5hcfByYZ27B+k9F0xzJvSGB+kCHiqJbwdNF5ttq9/GAiWiFlT4Y
7vaVQ18xwwjJiaJOHCgjNbTPaTLMgKdgUancNtzcQ90C8UaO9mEVrh14aX7DWSjDo7KErlH9KbOr
a26j3XwQUkvwArJ2d1H1k8+grLH3Y38KB3xGVpsCkMtXLZQWt/OTI19zx/6NA0MDys/oSdrcoU8z
UxghxY8edxxE1KuAixEJSgZtjOf+bo5nvPPHZjwid/rSbyR79uQHfVvMpoqMU2rj7ePWTrIB/aLm
Hu/w+sIEctI1ANQhd9OjRA4KhdWES5ll+eLSFoHvBKhj9JPiuFKfFosjNwt+Nx4fnsTtHkz5yAG4
t5GrWbJd2c6zCKHrL2OT4iHBCgSYwimHiNZmpY+/hXeTlaG7AstzXa6+87tetkEtXJXAzX6HlP9l
y1xIbCIUlvEvROA6toQ68GEo9rzfBzzSDjyZxNDsuavSzG78x5Bx2S6JUgjSFlOSyYuCDrzzaeyD
XMzmoy08CoKlvLkd3rWYzvzYMbRasHPYF/pWACVGVzA9ZEZK1Ln283xGN1TbWaPdIIc1Ytrobehc
Xr6F6jnaLUAFiyINpMFpnht00xEWAz7j4S97G60JeICS/9U5ox2sVdfAEFAeCHZEWFFvbvEcVdwu
QjPcZH9d/pKFvPHZl9AcXWUbVG0u4UsQRhDwp933JtwqEdc7AQaHgLKGcZwXwGfnMil/Eg1a141V
waMYssKkh3Ilb6zM7vcsjOBSoHy6zPQrnwdoKRwbCCJ+A3cmkg8vzRPaJMt/EImeSaIisijVcrVV
/lhGspd7lP7cG5SX0Jq5jVFlZPlkcrSpq+FMIO13mkCUgo6sITqV3owrdxvYFjCQzHtvwcEpKNli
Jib+i4e5npuqEmel3ssafyzMILJewtqpH+fbBMB+UK0g19bZH/HnZaMkzoPWTQWTESDvgOgC4HEu
Mo39QqybkT+uFM4Sbjlw7xxEFvchSwi1gCocmFKlEJJu0FvlGTh/Fp8Dxn1Zl0VjV0EzgFwTAsof
pFhDYdRSNg3CESny1jcTdLfJ5pSu9Kero5WwctNLaQogC4DlFiVw6qOR8XztQAOm61osT6iJKDUS
s/bLfQSicN2O3GTYkqobTjV4wAYTDJMfrNLfUoB2Il6lt67S1EyZOWk6znc+5uEkry8rlGQ29Q4w
59sWmRJjL3f4iCs8kw5AJn1cXu0f1JqIFNADAE5/CS9VoA4o04nSaMwK3UeuRCKTeoSnyXqqn+wn
5EwAxMksAXni4TmyHMzeRDvhtLs7NjcW89AsxMOg/JPRUKsCeQ1ijfNdaCNJLNAASW4S5SlbCzsk
XOO3bJOVZopMBet1/jMVD61PxFHpCKUadAwu46ZjT5oTwUkXouiKIvOmsBCIeACzOMdn//rxXdCg
+evdoTON+8srv3hNozccnh0gX2RVqW+osxkzwQVcnkGw4lqzn23BHUB9ZgqKrVcMf7tk5gREDAMD
RQhYz6jTO88qaNXlcUZKef8kwLvvYG7j+7jyscLwTwUAeJgzJqK1FCWgB4auC85XBeDLIG4RPRM0
xj1W+agLW47gdxrnaVzZxeSmnAP4Kx4fPQrJzmWBZO0ohwiKXgNEQhq4FtCrfW5OapFzLZe1/HEU
zBcdxfPXJvEui1gKSVQJjw0cX5LbUKiTg660rlXFjkd9obZF4AejbebCflRCmLMqvXyjeKtBtdA5
IMGTuS0cGWbX8rt8H61YkdiiwicfQylct35s1D0+JjM5w5zXxnF8SI8MjZd2ES3fBAyGJwWwrOer
Cqa3qeL6WDiSGWqrxupBEjSvorX+uRKt9nq+Fc32avJ04JPCXXcfI6l1+QtYH0AdmWLUBC6dQ+Eo
iY5x1Qeby79+4YZDcPlLP+oqCAtFrAo1EI5p4+iJyc+g53gUma+QpZN/Kod+GTd9kRlZBzXstsFd
qq1RfUb0OFsToaO/rNPSkwfCkB1B8hNQLpoE3phJf6GATVNMBR00iJF30UO/AVGebHYxUh+8J69D
U1yn2/gwvKEfriLhHjOGXfDwZ99BpR6TMswL3s+EY9bb7U0LerOd7uUzJo7q9eNlnRe6lfBSgKOD
QKD2fvRo8WE6dlORC0cevXVukK6F3ioE2zgET1v/vbkuZyu7Y7yFBKIA7XNOhVLG6c9VNk1qIRzD
DY5ggyl3ZIlrPPVs/bo/1hjnmDDcHDlwP0XqaEMniS+wiJ0fSDEIfTRWlgKCB3Fb5HbXOGLIeHwQ
o/8hQwcXEmgYgEiknwRTGHSpVCg49L47Ipl27ZMbOUFZpLQub9uSJLTdajKIrTCCW6OOnz6jEib5
tYhCiJw5s/fS7/IHXbDDl8tyFs/fiSC6F0Ufi6BPi1w8hsZ2BtZ4MtEIKiDUO+RWVDK4Apb2CPk9
XpRUnfRAUHYfK002IOrhkZk00GmhINdyWZ2lEA410V8SKN/PiVPdtkSC8o7Ruspq3hiRWXucCSLO
FciUfPD5WUlp+RvtIK9R4E634k7kATMSUWTgXBn82sgQtAzPs7SdSMSBNgxJDzAXUMYZcGDF9Ida
OA41ZhiVoT2UJsouwT1wg4x7YenNoOrgTkZzJmpLiDDOD8JUKC04QkZ4blt4820AmMgstgNpJLi8
2EsvZLSFI4uDVwGPEQDUKS99je+nUhfAYgkQR3hlTE5zozz4SOU4yd2u2LEq70uFaNKujWZdvIcA
C6bWsZekfp4SQyAQ5NrbD26KKVgrK7Dl28u6LUBj0NyJkpWKYFSGU6FWUdeKUqtmZGwnd3JjL9yE
m8Z5QY8M/g0KhPFWNoPNN0Rse9eZzOTtggOFeBXd96B8gcqUonGnCGM6ohCKVoA3wr/Jgca1XWPC
ON5gf8z7BetC6B5Y9K1LwTEkoysEuAZ0ZtDhaYmh0H9I7qzW3u+v81XjRg46eU2IBiCs26AQfPhg
wS2/w1DKt8LRIUtO2A0Ba6dDSKxEZqgIypGKvAeRERCBGajvMpSKKhM8JuCcf+9WhIqyXX964EKr
TaQmMdl9H9jNjvkYXTK1s++hPEmmD0ZcxzMyh8FatqTIfEEOfT9fTfGKYWpLe32qObXXqlYLKNl8
a07uSiCMV/FK34R2b+KxC5QrAGDwlMOODK1gyF5wTGdaUmEsl7ZKkEfTTDJ4iL4QyKYQXrjF3r/x
SZ+JcwVoQrKq3WyVgsuXQFq4VY6ZEoxM7U+CAPT8nq4C5UwEaYxrXsaXoLdjsvS96hKw8/U9Dlpq
xg/G3tiPVmu+Z7CEbxi2LTrjBoBFPDM+H01u27po2bdUcORxoNJlcWQvXZRoLQchEamtEfzWuVvt
owFTc5N5gutpV/zWVmagNjAS6/KGMMVQxyBXlU5vU4gRXXRnPTWfvoEBKisWY9FP1h4sN3jSCD8z
JkEB80+pg24GsVIHHuoo79foNXLRW8TH9vyA7DhaQH3WuPlFzTREoeg6Q11KpfGuHLqfKnlEzgyz
SjnJeokSN9gYIJFJLGarykJOA9r9JesHNyiCa11MJgQanbl/GnRUv7R5bzsKqxf62x3SbkuDRuAe
EEDcSJdw9HDyjWoQkCXmdQsM+ppnwFMJ22zjmreko3LVYLZ1vtcDADgPO+n+Qb56AHlvg4PESuuS
Pfv5LYhMZfAxGAAXnO9p3MxzLsjQeh8/BQfNErag5yEdnl9wkAxDXWjagAGRMPhPYZShDlrqD0FN
tnM3r95eVi+dO7j6lszYvb3FaBYz3d3cfzqPzmtlPdbueEwtTMzAjOQ7diSyeGmBxB8ZDklRcHNR
1szNUVjOnE8CS9t3Nd6U0TnJ2/HahqMyNofi7Yuz0SSx6UDRy0qwLMYKYAxCkEDiBdAHUeuuSkU4
FIjutNxEcxxcaZcC11s/h7qpOAj1FFRpbvRdaXEcmBoeLruMReUNgiuTBGRukfQ+F9/mpZ/qSSsc
88Al7TLG6yPmHrXA8ALQFDxfbbcHjcxWF1i9WUtOBI4QnXloGoI10MdMzzhJm2sgmbptYqKRuRmc
GfPbbgAeWB+km85kXBJLK42+KHCBS7yo4r6grqsx0VM5yrDSOwllvNF8rL9IGw66gEw8wXLLsCuQ
pkubhzXrRUuuH+psIRBE77yMgQxAjVHmLqtFU4aRxB9nMLttr6NDsuYdCf2zohGgI0Zd40Svs+GB
Lx2G0izJlG1nIs+pRQXJWb+fegw+jWY7b1kUEj+lAAsJCAap1eCSo/WLSlnI+rkVkRMVD9o7ycQk
jitoV/yTH5lrNbcbx3fmm8u2S/brfFUhVRQJ5xkIWrGj56bbB0OT4NIXcSdswNm5Y7w3F5IfiCUl
7JYMdA+57s5/f9AknZr0mXj09+U98B624mzIxNzGdnRzdjBpWbq/rNFC6gMiSa5VxhUH1iXKULhQ
nzpewfNrOhSg0SXNFDJGyI7WVWIr/+AE4n2gIUUALCNog7+99EkbTYvimhYNKfIEAG866CApP/hX
EEuBHkYXwHVrdk8q/s/b4ZE1w2Ch+IsXJlYWCRcgK3AFnq9tNKmcz8EwjyFoTy0R6Jk1SOJ3GgAe
6F9one1ntYnN8ginv2Gs8YLZnImm3ECrz3LmJxBd3ozo2ndzG/zwq7Cx+NCxOHTd7iDWyh5ZPCRM
nakglRPnoeA4COa/Sru6kuxNsM0sFP/869qRUSLyEbS3bhKaFW8ylCbPAOqsIGwC6BxRKMpCNJRB
nAUDPdg9uDswxgNjrpGygN/xUONXtoP36j9uMdJuw7rcluwZRIQkawrINFgDKHsuizFFqSqX4BhA
yvMyYkyQ8FI9FRu8ulnPkZ+vERQ5T2RRJpWGSVHyEWQN1rhJ37pNsIJOrIUkv4VaSEhBlZNwOGHI
AnVdRykfa50KKYA8qh+YDWg+mtL2q0CXS8N6NizcWESlv4TRz+mphXtKibDBsrO13JKJEiOaF96H
d/0dE9gNwVR34n6+RrU1XEmlKd/mLCq/BcshYE9wwEFhNPdSSDCunvx4JN+wV5wP5nISA/ixnPDh
qFSSZOV3eHLigupE05F5xW/HXPJV8zW4yKTDAfDXnXfXrXsW9f6ST4c2v+RRBtmJalAYUiEBv5rf
i9YqWwMx1dj8yimeYZE249iRK+KHegDuo1wI2DY4M/DzE/U6gLWFIRlE8NECtZabWmxdgarkONwh
xjkwM1xL4gjnJaHLAWyJbsMOy1IoB6UTjw82Bir0601i9Wse58HUHCDU8ltxZzcaotiKlXJeKOIh
kjsRTXnVeKiUJAvgYKaDiF762m5t/9DbhqlEpvTI147zjEDLkkFO8+xe9Xv0tzBr30umCqZ28Hhj
VJSIMO98tVU/GvJuHon6NobzVphzwJkYYAqnul7LLL7Jn5kXaHwijXrTjwHogQwR0iQTHb4BaE8E
gP1Qhj0MjCBuoY0JokAMDdJJFYRqNFUegjgtqBNFPCpPzSv/oO1Gu7+XrhLnXrNcDwyXABSEh/p4
dycdjzVamR7ztYf+0+3dAd23DJte8rMiXiro94f6qIWfr/LEjaI/FTyOkB1MpnGHtr+3CJQKmMWc
v6Lncwuu7C/reFnq9/gE+iSdSqVOUi93ZRMPonSMMMViAkOgv1W3/T1A0TeO59VoNHudZytcK1bz
wRC9ZFZkwBlI0jBtHFwS5wqLbaBrGacSL9zb00PwiDr1TQOQQ7820Wn5DuIbRGjvaG7jnDepMcPJ
FRjfsJAtJ9HSr28g33jiSCZdbaZcwTeEnmqFd9dg9z0I4HgSzdRJXeWZofKSbZPHMLQlNG30HutD
mhtx7kuA/4Yemjv3APmD1hZgwSflGs22r0VpyZWtppbFFa7NMLEFLA+0xekBwhNmhprHubZZOYmR
wucyvPQeDAovgNCQtm5/FXg9UP7b9d0XZug9YGAO43pfdGPIW6O3BRAPpATIwpys8xjEZYyxJTKp
EeynrxfC5SQ79+lqc5vu3PLr8Tm7v9oekRA4rHHfMhRfeEeBU+mXdPp2Aj2fJgWzfJyOzvYYImV6
eV+XzehEAGXKnFDy0hBDQP8keCBOkh7B0KFZ0/Vdi0yxGzOeUAvtKtjIE3mU2VZaJmZlBXmFs9+/
EIqk2RwqJLYAUfS8anN1BfY2+06LTXSpX9Z18dSeiKYuJE6auUkga7mLYDGXf/fSPQsqF9wzIDdG
wyH1u41xiIN5UhATyU6y1az0di0wjuDiVp3KoM7AOBeNIEQ48QkBdQJkjZGRznS/Barow2eCOsll
RbtX2DyZKwr4L6a1ntt9Dp6c1u9SGVHeqtzxK/Dff6xZ/YSL8SycCUI9BVO6wF11LqUvZ9TGtUg+
RrXlf63eKjP34VPejN31BowF4a1e21eWlJjH/pjYd5c3baFIhEtLF+FOePTOIUo6l85JUp6qjQSL
IBxUoCvob2Kk9Crz7R6Nrzjhsml63EE3B89qLTUBMjgCdJ8DpB+wtY5JTPldlfqx6EgtIOlHGH3p
1jYuCLgSPAYKTkeDNgvubl7NkpVuXvZo8ijRTr36BGV6vsPkskP6hZ765B6A1OwGkIHIDlbh8fIC
fXt1+nvQbCFhVi9CfZAuni8QxvSGXJuKxPlJiOA0GB6wy+PdCutjgtrAc9rKctYE63uwHy4LX0gH
YlNOhFOe1884QwhCCLf3g7Un9D17I7bqx3SXeco2VNHdyjxj5Hf+UFhHtRs4LPQz0s9TOernQtYn
ovDerm+MR423QkxAiS1QdjBpC4hX+ClNQ+GZQKNEmTpjXTTlTQnYJu7whyf/e/j6HsOhNp/DDQY9
FB4G5F2BMcF6+CeZB8LuCq5MjFtDezTlrwI1KZW5rxSMeiEklTB198a1ahMt+khss3byh3fE+QZR
N0ooyJrh+UqF4QPecwpmePbH8Tq5Emxpne1ViTAcJ25kKfvH1pHtxjZ6FjhyWS4eqkjhA1pHA0T6
AnmdugxByiG7KD6XO5FxPf+sQn1r9ksCdT+PYznpVYCpcdlk2vl1i4TNQ5Ih+K52/ivjPPy4vyhZ
1FU9TFWu9AKRZTapqRRrKXWUw5VvYqYypsMMO8G6MzIGFpO1hNR9rSfh1GsVllBYhdcaolofLY7r
b83+63387+CzuPnD4pv//A/+/F6UUx0FYUv98T//r2va+jWNXvPfzK7+fO1+K75+u2tf26hpo/fm
f8gv++sv/+f8j/hdf8oCUfTr2R+cvI3a6dB91tPtZ4MxYN9fga8i/+T/7w9/+/z+LfdT+fnv318/
sii38VV19N7+/uePNh///h0jJYg//69TCX/++Oo1w998/Gzazzr/7S9VF/7252vT/vt3kFn+C8EE
nuwqrxFmQOzKgL+Nnwjiv9DqDXeB0TAoHsgwgryo2/Dfv3OC9C+kvJGAwsRedCrg5v79t6bovn8m
Kf8ilLkks4sJxpgoI//+f995tj+/9uu3vMtuiihvm3//TiztxG9pPMB4JDsMuktgWoB5Pr8WSslo
pEEvuJ2aTKo7Gdp4NyuDb5+szp9ST6XQh+tbDFLfAHEgWYKiMnUBYExUIzVix+3qwNb8eTtq5YeR
cLMJKlgrjMPSHAQdOMs62geM0GBJQ9ShdB3cdVg2eiLjWAjJUAczt9OFbY2J6YP6clk5yvUT3Ui7
moIUkAQEEl2qwFjhOmsSzdhp12n1LIhHPTk2EuP+pl4PP4RQ8U2RagImGBvGru0lwRIi5U7m6lVU
Y/RIHPvJOtBTVjsZ5aRokXQP15CEQd8XqrEL+Jchf1WEzZAe/vbSoS4qohiCmJGQOZ5bH9jrm4ST
o9Dj0I0TB7pliOiQCw691K8uS1qwgjNJ1PoNTZwL4hyGXif4q0LR0Yk2Pl4WsbBF30VeCYcZFWf6
XV3pvThmVRx6Qwl+gH6uNnoSNE4eqLvEL6d9E0as1P+SVhishPqYAMNG8uh8/fp06tqqbCEyACHE
NDzXqsYoxDFE0JXcvg6mqqggop7q0JS0GlN/UbW+vHTkOykv9D1pA94B7Io4p+d6CLPf1aXfhZ4o
Hvyg3+qcO6EhoYUZ5MZOr+5aXbIvi1zUC0RLgBbhafQDRyeURqz1yoCUS1K78iD0SO1kI0OvBdcA
n/pLCPn5Scah46dKTCXoFYh7PhCJaXPDIWpYxQTqaidHFSkNcDagvxPoRLoCxKd+HSk9lBGu1dwp
gFmf0us+nlwdnQ5oDLu8dIu7dSKN0ipLEm2Oiin0siBzxS7bCjX/kYWTiey77ceCWTelpQyac1ks
TTT8Q0sqxhYmtecS9Ix7dXjLV63bGBhyXG1LDFMUxae+muwkUDD+CMNnu87Kkl2YfgbhOmt8K+Je
hnqfRe9DL5tz0O6DAQRfhROrySozEreRFHcsWjsHGkfg1kE9/QNPd7pDlKdrea3Ss5QPvXLA3Pnc
X2MJ7RF4NCV7vbxMS27oVBLlEwalVTtlgi2E3aHmy6tqDj+C+jGIQgCZO9bAVhpj8semIEgBgb+K
dmoaDtsbIPDXZin0ehQDZn3dFF9G8yLMNQaQdM9Sr98HQbQdqycuttHC76eHGPQ9YT3ZxazZXb6N
+4MaT5ak+aYO8n8lZVjrwjWmoQ7+fx9Iv1j8uAv5Wjfg+YvUWPGtNF91Ix9a8jyxbsyl445SEJq8
yZP/R8FrwlQd8FWMMNDotenq/cC9tJO8RZ6ModOS8zoVRL1VIn5UhbITQi8t0trukGc1O1nONpct
aVEKUICoKOPdpdK9d3HaKEk04rwl/H1YFnbP7JZd2hss018SqFMR8fE8gIIh9FoO7PYGRj7UB2bo
tCwECV/0ocnoMKCEdEU7zXU0h54vHIJJWhc8qHykcn15sRalKCSIxoQ+xIPUFVZEZS6VrQ8XDNPn
+odyfhlYXRKLMpCzR4IBtRl0s5xfJ6Ja8GoUq6EX53sf2aSkcWOlYlyMNL75+0SjW+8vKZQDkaQZ
GlZh5GFkKqiGWlm0GzUIN7MflE4Ui3jwl08lOPaaQHlWmjZzAqkeGV+x5MV+fQQCxHNVRyWQfPRx
h948NpxZpbJhT2MkmdEEThCdCxy+GFhI80WZmDEE2CsS20DNnMv0o4mvkg5buMkm8BkCRQY4iSWL
19PtZVtZ9BMngsg+n4QFyqh2da8Rl4TOWk56VWQvwCU1TwNjFVmCqJs6Jq+WftRDrzDu2h6dJXpn
KdJWL0vnskaLlolmdKCb8IpEnvlcI9xthjS0XOjl3DGINaeejlzECgAWtQGaViNzYFEvpcy/Eytp
qLk48mLxSwtmM4mvDD21ZczjuawNnZ//4wgA1yIAUYPnyfcROdmgscs5rW6iyOsl1aym1tYztxr2
+VsStmaer0eLj83ZsHn0QKCNiGNs29JzWUdLHub4AtWjof35fDnFmm/zUYGmqsy5iB61rTpFTrlq
p3Q9VY3LpR+cLv79PTwTSu1hMqRxpI1keY1ji2IkXn0sB0ZOEBXn60DxwHfxZBwbHad2mjggUA0i
T/eHQ1wpNmCVrFa8RRkIgyEGrc2YTna+dp3Kxe0o5ZEX+qnZaahszhrDPhasnTCp/CWCWilf61qu
ybPI8zvwxYpHTkqc2q8YUpYUIZBLlGnxH9jhuSJF1Ycjb7SRN+v7LseAq15lSFg4UAQaraBCgUQS
klDnEow+TIM2byKv5h8icT+MxW0o7iU+ZWQeyXrQ2w7XgKYhHf3tukjfjU2iCzHwuZ4czt02SKTK
6gq5dCv0EWal9hgbTXLg9eowxAnrCSZIDOHUMs56JIxjo0agVGwE1VXW6mTOvekHsSl9ZlNlaoIr
dxhVW1pa9g+CT9Jx95fm5ONOHEk78xXX9dC80W+M/iFWnlvj67KzWjLGUxHUJkaS34RppeDYqp9y
dssNGL7GUmPJUE5lkG84VUOUhi4cpMhLgF+fcqdSHqOMN43k/bIui3IAYSRYCFVC7+C5HDUXuFCa
NVwjkwF6uia6VWvgR5s6kawIk/n+gf1jlixufKQZRUwcOhenJTKXVSLckRamZhOUttpu0wopY5G1
gEs3ClgGUbgAXpLkaigrFCbfr7oYznVG7e0x4zC6ND2AWraRzbDZdbFklkCOFfBWmhMkgTlNMkPZ
hejm7AsoUxxluepqDV9QC6GJUBhjNSw16mx5rDGi5e8V6MkFivkzIO0D06GE/gfKCRuVKLQCEcYZ
k9lFmulzR2b2cNGtnAih3HA+lokvaHBfY4CnPL4CdcRp0M2a72W7Fgz0YFfSbNdTMriFXzaMKI4G
wH4rCV4vZJZxwpF+o+TPWahzfFeTk9eaHHdd9RGsdB9nTxGuHqN+1I5CsUEsYWdj8vdQCn/IRncF
5poCZAv077npdryKlFXYRd7DVACVFBUgtA6tItlpo7SStH/wukHR+Jc4yskUcRxkaQ1x/Ih6lXZI
6885frh8+Jcc2akMyskEMjdq4ggZZb8titeoO0wKY9UWAytAIbBq30VEUnM5dWS+L/SSPsFkmrCz
EOCZRXAblOgH6riPLiw9Pp99K+83bZKwIIXEd9GXIIwEDzcw3uI+J+fzxIeWQyoJBbkEszKQNuoM
Mgtj6EY7EkodjUlpbwZ+hW7Kxhc8qW4GV82ygKU/MYsfH4H+ehCDo7yEQPr8I2IujSpe4KG/eCjU
qVjVnWaia+Eti+q9hLWXuHlDkmBSyTsp5/bDJsp5RiP64kaffAQVDvBtXQeRPEZeJeyNusZ8ywOz
KEMczA9FAXFDRxCJ4zVKhq40SZ+2BUKOWkis3DfUjaIGudOls7JJyg6cE9O045VSfr9sxUtuVkYr
EDr+CL0kfTDVQc4K8CZEXlum/FboZTcWhNnSc7W3tUABY1Y1TpvLMhdjHLwWFITU8LZAdJ9va1dO
fZx2FTyhwu07THvt16LkFG27EoBwQXat0x/8BKMsBPRcyLzTP1/+gMXVBqEAmeGNYJVmEqrDEOWQ
EDE3l5VPCLXi5G7UOjNrokMfvacpY43JKf2xuSfiKE8xtLrfqT2Jv2N/r7UyBuGJ1mWNFm30RAQV
GuhxpKr1AI344mEuK2vm95JamZeFLIU7ME7SK4n7EsxP59s2+5ibNxklhGTbeQIlZLpF7jTMGBfV
okmCvE3iATtAewzleXph1itfhUmOOqjbjdDSlJdUyW0hYp+7RZU0UHUQSk0gbyhLxMTtekpHyIpH
3cLsLqstvkpxcpSB5coWdwjwKhD1AxMPuPL54hlDWrZlA1depOCs9T/CaSV2K13ZzalvbQwdXX/G
LmpzU1YtH2GWmverYfq4vIOsj6B2MG81XCYCDl4cv4Z1ZLXRdo7eLstYtHa4avLeRDs2XVdMVIxY
iDL45jDFeAXt4IOT7LIEunPij2jiRAS1lt2oxfXo98h3xL4lAtqTVGbcXBfRhqTlOzTGjQXawfnb
WMlcRerssGjNAOuZqIxtZSlLLWiQy2kSYeSy14qVpfovQck6dIu+6peudCOBJsVlUjRYzhw8Fupt
kPlOGM6rtB8t46GeA4YjYYmjLqJMx8S+NoI4A/Gooq/HWLDC6iYIV1q58meGrSzb41+28s2CcxJk
BH4yK1WNnIEC3FJd21kjmCWLO3dRCNr6AOcwSO2ZshZE/poU8lBJzxsz8b9Q1WTe34t+5EQGZQcV
Wk7GVIVFjsmrkCVWClFhlpl+3zCMn6ENHRJNcoYO7W7Ay0w7ZqHk5M2bkGTO5RPGUIdGXwp+LddD
BHXyWVlXYrFFoQOgADsvXi8LWjw/v9aNThrped6VUgttQG49mJH6mUQ16wSxVkw697zzzBmhlk64
7aPuq+m0eTOrylM+SgUjZl5eNcB5ES2TdxZlBHwsN5k8QlAmpO4AGjQu+5r40WsjhqBljf4SRNuA
FOShIQdYNa1Sd5n0qU+6w9X6P7I0xN6YlUoQ0pQ6RVoNPa8g+O76V16YHOxOObKatRYve1Ba/ynk
+wV04gHKdsDUYBFCxkDRdiDy0Uyg0NCIKyhOnUbCTg8EFgZ10ccZyCISDA8Bu50bRMljIqYozHhV
FF9JKplqv5ajz563anU15vzmsokvbZYCbhKg6dBZiJjzXFrexl1sjAaS42HOu1XByXbpx4PbJEXK
ECUsrSawFeis5QGx/cFL1nRJ3cmCHwFgM68bQzB1XE1J6jQhmHBK12hX5BE5JI2T9JOtzQdF6+7a
Tt42fGslHJ+Yczu5l/VfOhXo3pEAm8LYFLAfnesv6v1sFAm+KcKgFoRyQv6Vt5w5dgyfteRKMGYW
+BWUAtGfRrn5IZ7KdtTT2EuD2yn4Qknnsh5LVnP6+yk94tBHsobLYq/IgVMBPY+QmEnwWE6dVSPE
yBP7srzFx7+qAjSJXka8keh0X5gocjW3RCFjqFZ1lcirOQF6OR4LbR2UYgIwrhFYlZoYZhmM2dNk
xDLjI5aMl6C1AHRCNvDn3aklbaGoUFoIHsSAt1Bi4dSHy4oubZyqo6mQ8K1iZAt1HJN87toZk1K9
PM2ODV776AqvWAQDSycDn69K6IPUgFAlH3HiZ6qomqZiymOvanLZ6vgQPNfAtth9Wb43ZY8bG5xd
/yCWQoER1HIoNSLxRxb3RCbytfXEF1PsTfw+aI69klpJ8Sz4mZVl+wljCi6vIzFA+pkJ3hRU2/Ga
AZkNdQCi1EDhIOxiT4+1h1Iyxe45Ftdjvo5G/0Yob/AgZFjHokTMvRfRiy2Q6OpcwULio5RL1djr
GweBT6GDh0KdWquQA2RSNTOoxqdK0VeX9fx+Kp0rKmNsNc4ECFBJko96tDVKmZXhGAC78K6tZMw/
yXYYyNG9+Z/I0IyCZYxeNblgzun5bZ9sZ7WxQoA1AnaanJjmjy9BG4+K3ls8i+n83BTyFdqyAJhL
BgT+bWTPa672b9Sp2vDKcRg/pxxD7evKkjj/aupUxo7/dElYCCRT8RQnDHffPU4nBlaVmjqFcxN6
uAvMIKnNAfXfXqit1mnlZxRaGPJ+HiIQm+EKhn8FKwgesuf7nWplXgO8HXqV1lhR/4JhcFY/vKfq
KsxYtBxLsjA4DxAV1F5xdZKlP9EtLbksLAKADqS+dMTsbr7ntBnAWzOT/3Z+TwZ9GHCIAEGB0FOi
jqnRhRr4GnBBc/9L2pUtt60r2y9CFefhlYMkS3ISJ7GTnRdWBockAM4zv/4u+Ny7I8Eo8can4sqL
q9wE0Gj0sHq19ZtR+B/8qLN8wxa8vipoYoJ1Q3leTAeSPepC70m+FkjQ9Dky/sVjM9PQ/74430n5
bHzxt9q0FSk2IQ8jCwS0F2VM6ajazJsnb0GkTzJycL05qFaM5nTrY5cfKUvu/cGOu9o7JFO/M7Qq
qkc7hNu6oTCKmsP1Z0h7S4CLyEv0WZx1h+/qRA/H2r7jmbv39PHJBLA0nX+v/Tdyx/M+2MpEKK7H
1R5I5qktjNnu0BRyriaOig6JzOSLlewMdudVPry+Xxt2SdgdyRqg3QccMugpBLOubA5dLfEqW8TO
jj/fGT1GMWvfFvq0cNA68C40zX+WAZNa0at7W/DrRxqXEmSTyByj1cl76Xy9uCpJoempX/Hs7Dss
8HwwlrUDisNbKqxIu6AgAGidgL8j/yf7zXBtc3vhwFavyy9tn2lRnS0hszDyztKDpQge7Ttnv44H
8H5U3UaFTmEOYGaRHAcpLipYL992sUYYCK1Z0hx5CfenPncBp5/b9tmnHyj9eXs3VTp7JUpSG2t1
9RqFB6gN64LuXWYf8upEQZT8o28/ZrYV4Mfyka/YbwhW6M+VYLEHF2v03MHyyATBzfSdLs+V/S4v
MGEk/eiue8s5Jt6uqr68QaYoyKFNDb0gr+hh06TFds+wExk/W+Oz1nxnz51mhikbQq//bHnpriBb
6QVFeRlgOAuUSx66a4TjJ62UdauRigResQ4hpZ9J96VsjRiRiun/bPWwIjxctFNWZx8Mo9hn/sdk
mTdQHuIYpdt6+Q1y8T6p9HZYZgTRcxuL7G/i+eATX0OjfLi9x6rriTgTiXPHwz2V4+i5S1aqCUEj
IXrYEvDoJS7gCI5Jq41XRnlFETNogqoAD7QjuUZL0q1ZoS/5OZ2r0DL7A6/fpwVKoIfGslhgeU+6
BTZ4N4lc0HGLKp7B2Tmja9wayeNb1v3nW6RUoo9+HBH5whzq7NGvvWgq3Z03Pd+WonhY4e/+kSL5
CZhgQ82hgpQSeea69IPE/87cNkATarAORUCzPNzMcSuFopcNXUAAbb0aRtvVYDdduA8TseqH1tub
gx/1vRN5VvtMvWi1zJAO2uH2SlUKK+ipbfQZoXdL7gwzKpJ6zYS0hUH4vs+Mw9A8mBNC9q3KtvAN
5JtxKci8vp1VOQ6OlulI/HCg/8faAmezCQLSNyxHh+H2BHmVKU+uLWZ7HJKB4OCQ6IoBHqv3le3+
tnDTd3qXehtennJRcJZBI/LCFCPdjH61vampLPTsLICxrA9LNURvWJBorRNt9OgvkDRxNu207cUT
5awHuu4a/qGuaKCDmOa2HEViAFWVC0HS+QwLKdeZQJCe2We3yOImM0I6j3eog0R6NzpBvs47zac/
kRb457ZwpRJeyBbbfPFGsaEDclDILho/NO17Xatikh43U5zK40JchZQR6rQoTF/L8Wp0piU2+jTg
T4VoDTGLNb69EoV3KOgfDEcET0BvSebJ5O3E0f4AnL1RRihiJnASHf0r7/NdjfqsO28878qdA08R
FAT/gZr8ekWFX6IqCMzqGexB9x5djlX2PDdfDNp+vL0w1XuDFoV/BUl6uBBzpGgdzM9L/5GOGOCX
Yqb9skVftrUcSQlNG4OOSAX0+fS76jFw031AC8Faf7+9FuHyvDJFF2uR1K2Gyzv3K9YyG23AeBM3
84nN72Y6hDXdUAjlvmFQBcjRALiBm3t9QIAMtXYqQrROr+HP6iJg8O1vSdnYb7HkF5IkVRgYBjb3
Gi5Roy2R1Tzpi3nfadGcthv+gFLH0aoIDJEvJoeK31/cVh0IxXmlQB64Vre+n8pE2xeL97539ee2
c/N9WSw/HG2tNlRdeWoXYiX3ri1q3S8ZTq3o83AxjwyF4M89RT3MqrLftzVEqYdgkhCTMZGofLXE
ziisbEAF39V6DIhN0TZQlcmn0rLRn53RecP4Ku2Sj1yBi0TBa7vUrdpiNTbEcReJSrtieCDRzfUG
VUTaF0YC/e5oupeucM68YvQEnIPpx95u0al471Rb03tU+n4pRLrBmPJZu3XN/wOSw/3tzYf/x2Ol
0gUBosd8eCRYMJPuWgVpOlj9UsI/032/OpS0wXBYnX/jLQURP/cpQKz6EqXtirGf/uDEicG0aExI
FpWYKBePKwOPPnfMg57lPry5NT2CsHYL6a/oIhLM538+U9pxMOg5/8G2tJj65UyAE/TxnKLP37QP
nnUckpPpsxBBUr+ZGlKp1KVo6RySugGS3UeaonPN5pM+Nk1gE7o1v1h9DkA8gULYQ7eQ+P2FKTBt
rpn5ikwMnIUT4HNe3Fpl7NpjgTxQ9t5a8/3ti6l0U4RvB6o6sAe/SktMC8pR6QJ/1a5rP64HUkXF
pFUBKScWM6NlQTOkZVh6CIjqvqr/ae2q3DCASh3HRYXHYolLK62a08kZssTAo6t/Q5cbJmEEGfux
sVChwvIjhVQ0OunAgIEUhWTudL9ytNLERcoNbecmobYs8ImWB9Qc4rGvd6T9VpgLfIwh9ozu7rZ0
lYm/EC5zopYpMyYjYRDuRppxbMwuIojZy2+o1afdXxeecUswcRXDDUUXulxFKTRieNMKYRSoz7Vp
3wurNKTtRmiu1NULMeJUL3S1tycKzjSYP2r95DPxAj9jUc1Y1C3ZM9V3t3dQHM+r47uQJl6YC2lk
BjubO8GkW820Y0a+M/RTtwwHqn2uzCcbhKVbrqDyxl9IlLQyGRfcUIL1zUkR6UYVrPlWkKBUfBvR
DnrswSaiySJ0bwQ7MKq/qMs09Aelx/9Hl4BK8eGeAyUsco+vcJQDaus805DG4XQ49VUV0uLz6gDF
2TsBd63AMyd0jGeIi/NhvxTeVkZStUiUelHSw5hXlLzki4c5HHk1IYS0jd8c8BRk7jG+cePFV1ww
/HXsIV5jFHPk7KppFrlWVhDSjqjjmF1QD3tOzQjxeFSBMnwqN260Qh8hEG10gCjAdMqMfsASLG6i
o1QJGF1IE/re0vAeGVqcLv6TbefHQTv27lYtT+FHAYkLKw1GGMPH+InrW9ASp20Gp6Hn1kfCyHHI
5y5n9z1pMEtNc7cIshUnByuio+ECfhs8RenkKouBjXtmL8V6jrpYrd9P3sPte62wIpcyZMto0xLI
8ITSc4+q2GIlR+ZiUvN8Pw1Pbe5Ft4UptUQkx0HWCb5fuVyVTHAtzHSkZ2t9Ke4WfdDYVrYzEo3v
Km36ThrQ8rqz83xbrmojIRMjYFHnwYRl6dgqeNiazyd69ifvPk36E9KX4/zXKEf4bRh2A74lkXzS
JAvZORhC6qcQ4hrAVTxX7lYHq2r3AAcHaENwIYIx7Vr5fHfpO8xooedUv7Mm8IGQ6izCSfbEmjbg
dbtxxW7LQ8HmWh7yJI3ZLi4WtOzI2JYB17Svsw2W5lEPSi/m5lbvlkoZ/6wQTOrXEjuzTBCooFSe
czB38J3h3RmHvC0ii369rRGqi3wpSfJkSwsJZk2z6Nn0v9vuvZPHY5MF6JH478RIXuusdzZ66rCF
YHDx0NWf7xxgHcvk420xSv3+VzMQQFzvGx1Nu3cTE/q9okjpJl3YedZBG4rft+WoAgBUlVBaQqsJ
EjRycWtlts9KkgDLUAJT4xb/GKZxp03tO1r1P5txN2rP7bOdIUm0VtpfjmEHoBkXDLVuoAZBx6TJ
yME2GdukMwmwRR5gWV1dRo5eokeX8qB2jbhZwSHz8/aClVfgj0gZQwhCoWSdCoicdP09HzAru6xj
nYJJoOvuLF7HWVq9wSBfrFKuga+DVdajwdiZOTSsMyfdtYUJBudJJ0GbcUydGdmGSKX6wAcSwR24
NGQITr3yzmwF9tfg8YDCK0WqqnM2UstKIRhTKdpZ0Cwp04LNpKvRWoB8uTWAjHqfDY+bNSTlaSGY
Eh0rIGyRxyjyOqN81BDH5JMRsgXtQNqPpEYsBSCacTC2JmIqV3QhTjL4Pmk0tHObSCHqd6WF3i7H
i1GU/XBbBdV37kKM5KQyUmVl2WBVdU4f0mYK1vrorfd6vhuNLtYSIyjMO8b/qbdiU/X6AAYTTyb8
Rum98foi6fLZARoDuVG3Ora8BSPN/vbyFF4+HmVNE70leDpdyUK68BTyvoAQautn1vLTaG0xc6rW
ISBQyPBhDDtofK6to2NkE0J9iGDAmy/ld8t/BGHX7WUoZYDABShtfLEvu6OlXVSDnedwR/sjQW9W
sbQBRSb2thSZ7fzFBAIi+q8YSRecmSdpUfV4trK0vSPcLoIZiJ9DP2Rz3OY1GP7N3n3QCIjWGqtw
PlCDP3TT9I87uVlA0nXeV3oKrmLLq6JswUxsbR1WDKfV8pC33hfPSdG0XKFPuTNT/66hORq+cp7t
3bkfzj0w0GD0Q/Awpt0WM4LqRb5cmrjcFwGml47gAXFSvGHtQ2mu8YyRZnpxtIm94daoj8oFWb4J
BCAKG9eCkhqz3DskPc8rpaHL+xhude5uPVYyN/N/jgoNkejbALPtq5SrmawIllIAU22+A0D16JuY
c2kVohfBiReDPhr8k2EJnCrwPe1D5tAnnTbh6Hwwyx8DzSIMH7rrpne+dld4D4BB7zTjMSVGaJdx
z98R8CxhcnO+u61hCnA0QMhwYlE5BdwcVBvXu1NQ9OprWQ2PpT7RqXjIR+Ax1+rOzmikLet5odl9
XwDVWzaZH4zZGlsVBiF2XVC5eYQZH8clN+KkWbS/T1JdfphctGemQ+vOBsjWGeZwpnWQHzsrOdxe
vtIaodET4FfBZSL78E2zNDjMFi72/JGCzVrTvt8WoNTyCwGSlmdd0y0kh4CJR+BFxNkbxieWPt2W
onoIwY797zKkQ2x1z8cJwEwY9juXRBhenoLFryU+8si/cGy3pam8dkybfwFvQGnkpGk+5R5nIkw1
k/caABUEFxd9KrYft3DLbstS5UvNS2HSBg6rx1y7gRrAVzGNNZxctCTOBcAwH7suoq1+Qog84hNu
yxU7JqW/rsRKO1olRK/WCemGNos98NxZ8DiDep1DPXODzvRDZ9aDQW+24MpKY4VGUuiiIIOUB/VR
185Hq0XCwU+/I/GPBufHqth4u5TndyFDih6WDqD9xYa2jO6R9ywJmI4GZz4euiRH4m2LF1Tp0ADv
7YJbEKGyLr+VfltYdjUDgm0ksxPqdXZcvVBfvydoLC3A75D2+7ogT2C6LFv6ePsc1fv5R7b0gGYj
aTHqG2hzAm8e7jWv9gMAgQ8lW4stxKF6X//IklS1XJtinCesc+IfkqU79FYXArwR1N6zn78lV4SM
CrwoNHagJiYF69CepQJZLD0Xbv1FJ3mc2O4vEMtHt/dPuaYLMfr187AOYAUrJp2eO20I+t4Ll+K7
09JoAtEzKkC3hSkP60KYcS3M0rOqrSaki0613YRGDepTbd5I1qsNClpHQeOCZmrQxlwLcYYm7bMW
nTe12QaLzd/XiX2qi+NYVXeEre/q8lj7YfHj9tLUl8ATLE2C9+8V1HketNItVohtki6qqBsW9aPV
fO7Hz3PNA3OsAhPVoP3abCGKlE8cihLASCEYAyve9XoJXn3MOYf7Y+iFG7r5PN9Nidbtb69vS4p4
By+8uURHT2drCCkgmQyJWy9RwmBabktRvqao2YOLBjmBV86K1QC7XMzwuk2aGSITbIcr1/AoLFk4
oy3iTeJAgINqHXKJMiCTDbOdmQveHs0NZ/O3DYKh/jMti429U6m9yMliyifqgsjoXe+dkVKTGUYH
z9H9WXUo7Cbvm2br0VYd0KUQ6YAWx8Ik0QkPC+9XFJbvlsyKbx+OCr+KiB40ZMi8YrNk0AHJZ8LJ
BL+g7Y7ojpzTyKMs8vU8shBkLOHM7/XiQDRM9ks/FuW7Mmk3Dky5k0BiIyRDVgNzBK930uJ+7/cF
DowU3h16TUNzqO9JtRxur1RlFNFg868YKYZd2Dpm7QoxFiiKQT8NdqTBigfHjsrciVabPd6Wp+pb
QGsPxouB4F/MIZe8kSblOS9mNIMNYx217r0/LUHdHJHCCXV3BPsZRlFjDG5qlhGZQcb7edhi2lbv
7L9fII8YyKlWj+WCL/DKp6G1d2vhhx79ewZKC+sEZAUt6RhWLNfnmN2V5rQK7yevD0nqRfWsH96C
5LySIr3TozESm/UIebzE/JGljhdmtb5uPJzqDfuzFOnIKJrry0S01iFBkDfG0bN/9km5oYhKIS8Y
EjCSoeFMcgK8saGVp8G7qZwGbfUDaKO6kc/BSkixu62DSp1HwyrKUsBxojXo+mrVOiaJpBSiMt2J
3a9kYcFcHewpja03rQp4DCi8hVkPcscIzyobmY5VlPq0sEy/CTRlV2ykJ1VPiQB9/J8Qsd6LB8u0
egzH0eA/+UbuBPo60X02Le7OtIoSvDvmFo5O1Z+HUdViVAgibcB7hYG+EGhlRb32LXL2a9cejW4N
HV3bLzoYXKoyXkf/zl3GyPhujf5uzv1fAFm/c+307NAPK6NHE2OvgJIQ7AlvONeLzxIqdvFZueu1
eGc1XAaH6Ehh9TQEKj/bEZ1hHqlvIemeT8UbYntgX8CMig4z9OlJe2HzrlvsxocB1eD6o+TjPzrL
VqZReTkuhEgrQ9m2MVbfg4eMZAxz962Vht4m84RSj1Cu1ZADBJmzbLKmtNQKuFfsXBleBMazRAPP
kL+E67ihsOrl/BEkWS3ELxrtRgiq/TkyUv/gWCzibyC7hAm+WI9kt5IKbQULIfQlecpG66i5fVAV
1YZ5FF8rx9cXYl689Au1szpKBH4AnceJsYNL9AEtqT7Nw6G/Fw1GwGtv+P2q7QNlG3qp0Qn8ug2t
nqasWTUYlWz6lK3Py3g/5Fs5QKUMVGuRdfbFKBnJphhVzTwQo8KRK+khq6wDOhipnb1h64DcQhuj
cEkRWF/fWELcLh0YZee8w5jVeY4ZSrXInOqkDEmzBpRubJ3K9NsmYhbR5eai2/9aoIk+OnNNegZk
/ZAH5bAkv9I1d0OvGb2w9kERbST6lr1UKQjAK+CVF0B3OODXQu2pbOcSM3XPyTjtRM9Vluxab0Q7
Na6w30zpQTPfYgsvZUruYzJz3xungp0t62td7vC87smTnYV5W+9vW11lFIqdRLoY/a8AIUsv91Il
c12C3+68tAv65vQUsL/lfhh0zFAKgUTJAgODMVr6AxjMDeOr3tk/oqWdHZvJqMx1YuehAaQTxbVq
X/cmv1t9hvkpbNZixJJxzqizAWBTXQ+4DiKtBbYSdE1eH2nJ0d1mVDYDITb7MpfLcmct7Gu+OOmG
qVTZZDS0+GAYcHSUjsWHXBiXYjJAkkbhRhYoTHdAtTTtfZenqHE8vuEYLyWJL7mQtDSZV/EcrqQ5
1XGV2LscQytZtbN/dKZzGuunYvKjzvu1IXZrgdKNJAlwbExAT9oqKHMeNzngGXPxDGgNS5BJcMcd
03hgLajmJNPXodjT+VhN39dqfDdt6bLKPFzugWSPjAVfU1jwdCv9PutPZU2A9fw0p0fMsNxQXaEh
8qsBPnd0IqA8iTqLpEGDmxZuViHD5rR1hDklc1Hvbm+tSkcvJUiqk6PEABoFSADbXjQwMZX9fjMA
Ud5+0WEDCAcKva+GcmiJC88qn+HhZvaeo82y0tB1AM8rSaIJvNaVORtBPwwnwreaIZWndSFaOi2v
1fMqWeHHt3ynw36nc+AXLbiE+3ByNkkphBl7fWB/Fip5E55b2HC04V1m/iNAeqGT5ru+Y5hBZWj7
ztpPMwjbfO19T8mGX6u8ImhjQgUKXXQAal3fzDoH+z9rAfjBnIG6bd+75d7Oqhi8pRuClDp5IUhK
BugJdY3UFlic9LuX/E7TDRujXogPElLwBqKCKWkkXZg/8wUZWMuo4pmvGDyk79dyR4DNfYPuwz8C
V4rgSXKkLcvMjqGKhC0j/n3ioaYNumfn220ZSvW7kCHtlm1RuLAC09YXWtjxPPS8LM47L25MO2q3
QOjKvYPrgqoD+kWANrlWgtXwy24EL+LZop96LTLNbxREDxsHJHT4lY5fCJG2DSGBk9UEcQYUgICA
FxyghoPm6WcUxQ7EpAGftyoNylQboMUC4guIvS5XbWlSZu1kApc1zJ8n+wMx20iQ8ALFujNXGoCN
YcZ4JreO7cp0w6wPi7KJa1D9Hetia6KH8gKAYkEgFDHpQJOOtF6mgQ0MwRzVsn2ntUGn6/vbWqM8
xwsRkt1PCNVZ32G5OQiX+zW/r16MJdi5vK10uVJBEZOCDQmBKaK6a5UBk2s2OTPCLLO7NzIvAoFz
0DhryHMabJI8KYUBhwUcNR4zdP1eC/O9YSR9DWFtlz3NzrG32h1Jhz0BGUeNcQa3d1H8tVeK+kKI
AZ1EG7y0iybcgp6haQDZ0YfEZWFbHjkGEN0WotQGtPkC7gtwGRD710tqp7pjmCDO0OVGvtnUXT5o
aMZ9f1uISh8AuAC6Hf0WoGiWHjG0cTY2M2t21tYyoMU9uqx6YFSAOy+HDVGqIwJdFWDEjiso/yR9
mOyiJnRq2NnVI2019yXPIo8vxxpJKQxb2d1emNIzAA0u6gAOkEUYdXq9faW2pATlWKTp+RkMp0EG
Cjq3+9IAwwOKrJ3utcFcP3dsy6KodONSrrSjfsNHuxxgxGbNCYoKM12pH47lVoSlPDhE4KgSoHsZ
9FjXyxs5LzDpEhe5HI/dBAaq5ktW/OIrjW7vo3I56EMF/xb6ZMGidi0HMzsBis0RI4P7qmZtjB6I
zN+a8KNUjT9CZMLuMatYbjRQdVai2AWcBf+kM6cDTvs49Vt868bGkuT5K0lRTtOwCFux7EqC6Xs2
eFvTUP+n7vZOZZyX1XvPtU8OX8N0esh6QLq65g49ZmtmRHn6rWgfiuEO6Alfx8P7ES1ng0jtzI39
8Q17jzyLDdQuHhrZAnhTZ+XOAECr1iZR79eRgJeWy0atWPXqAh7xrxTpXualnjidhRMueeiTb4ZD
Yrv/hTGGGOJwh0Av3QLNKk/7QqD0zKPE4s65hmX1w3MJEnrCDpr/2aYRr7cmfqlsKMrgoJ8x0YMP
gO619poA6pF5gXkb3eSnzw5jN/98yxn9kSBdd5rMeu81SD9MdRXXbUHBAlWHtLfz+LYg5a6hKdgB
55bI5kgXsW1sDBHBgOAzWC4zephs91NFuqBphn3a51uoHSWaTfQg/684mRdaq/IptQmyRsj5zuOE
KRCnOT+B42Jft2O88DDhPzLjcRjKcJlP/lTfuzR9AAX5oVxmFDS6jX1W2ruL75G0NCs6L+8MpM58
+i1BepNNxykBuc9GwkNpGwCCxgajhgw2nWuFYQDKO2SscBl8YOObYzuuwbTVDSx0QnYfgFsAKh8z
wJ1XLzsmI/rTOq8MZerpa5NZD2be7VARdKoImaQdBa53w5dQkU6BEwLD0/AP3Rky38XKPHTYodn5
nHpmOJHDWBwTDCF1UXVtTk5VRZYFQiY0WAyh4/5zW3NVRydQ2ChBIUJHD+v1nmJoW0daDXuqr80x
K8kObM+Tb3+AP/4Gv+xSkviSiySSz1iRZwSMQ/mKyebkW+t9mMvv/91qJJOCdFjvOg5W4/MeTdvL
e6Cu7kkxhFrOthg+t3ZOMi7V5C8F4SVOjXwg63jnV+ga50NYalsTipSgW08kUME8AJ9WhhzYLSGp
ZowwL4sXIqPiA5Ua+0lE0EOkd86vdFru+dzu/aL4sFAjLNzyweXVB8HtpK/aofveDfyR0XGXpjqy
6e6eTf9k03pYtM4P0Ix3l5F+DTAODWGHtuV0KTfq4usl44hUaVYVGDt/7qe9ZWWntLtnVRPytdtw
h9QXCdMW0eutgaBJnkU4lSnH8AHsUzmtj9Q2MQ5g3y4/dS8LPTvsCDth/uw7u/BOWdoHaPncMFDK
lWKkJBpB4JDZ8mUaqqGewEUPlSgSttep59yNVWE+mavevGvJG0ZZgkVNDHJHVAVyZbmEjMkWMwVT
J64USo2RpQ3Ori/RfQhCUuNw+2apHms0SIGTBwRUmJspfn9xe/usn+ul0dmZo+U9BHUAsEKjsZVk
VQYGl2IkczQ6C2rSBCuqkg8jqfer61VhxetPSLcfNW959NI2dpJxZxbdh9srVL0u6P5CjkvEqGBy
ul6hAfAYfD3k7W3QucI+oUa3XXtRaQgibqBcoJ2o+ksGak0wOrCrEri3ZX+3uuVdxtoDG4YuANxo
I9GlOjIBYQC9MvpQHNlLqJjZNW5JEAgb7JOL9KtRdfQNRv1ShvTyGz0pnWwS60nBCjvf92sZbTrB
qpPxha/jgTcHfaKSkLqxEpZhXsQ51/bIAQUMgInNd1+5WxdCJMd38XEKduLBxpq/MZog0Mbft/VL
efQXAsxr/QLTLE3QPwwzSO5NjtRHe7+M4F8td/+dHOmmeg1meNvcx0L6ecfTbzUqFVk+7CjobW9L
Up4LwA2AyKNBHhwb1yuyJ0xt0mqcC3pbKpTogeLeLCIoj+VChnT2QEexhWdQYkzrHTtMrcFU29ur
UJ4L2qegYaBphIZdr2LserQIFYyfG1bFbdfve/OhYX2conv2tiTFfiHUAVnzS9/Zq9FXLplnihk8
CBnHNpzmY8+dYLPzXUUDeSVF2jFwN6dN6Q+wY10+BUYGr5EQNkW6PWIowGCk7DSmiQY+m5ZEVtJ/
NZfkfsAwpJM9sjyqNFB+uvYUtB5xNq6A+tuAzgXdKICFvkxrT9KxGOYBeAiw1kYpoAM0fZwwM9tM
gyp5Qo3YmY/EHQMrrcPcQX4BzTpakL1hmDseaFAr2WLCKwgVxUldvGa5q4+aWyHL4LZk15PYZ0Zo
Vo9/f9yXQoTiXQhZytR7qQOcxdjD3MQQDY8FvfsGakh0NKF1Gd0ULoY7Su8Wz+YcPgLK+YS6ESY4
guYgIlBlsOb9/U0B4QfyHQKciThMsmBJYXetQyAJ3xE3YGnKhnqnuycbJD5/v3U++mmBXffQsCTr
iV87RW/rSA0AixnUyfKRWzRKqR7dFqMI261LMdJrjKkjZk96xK1IXKPLq7eObgmI+kq6f5Bzq8Ix
r9MNG6CwNi/tmhjULUhgXMnasFZPy1VfcFqTMQUj5mIemvGQDe9tm2+NUVXYTpANwD8UxE8I2Ixr
BdTLkQ82ulzPPHPKoLQNO5z9dit8VVi1KymSVmi8xphGlOfh0uzmYQ6YGFY1b1FYKaVg00xMcABR
iZwLx6SoBrMJKT9jHGzWrx9RsPb6ZsMFVMT+QFP/ESJdJYNneeFheui5qdwpBnjkE0gA7CijvRfk
VsXjngxeRFf6/bYeqheHwF+wBIsJQtcHRbNhADQSuXBNn/NIazrMQ5ymyB3+Pj7B+v7IkUJWTvw0
dzB+8VzW9OCXT5k7BX41h+64ES0oLhYEoV3npdcSjdbXC5raBpxibcvPmF9wSMBTEhnWO4Mbh5Ho
oFdk2d0bNhCtBS8jSwVR+LU80x/azG1LMLQVxg4BckQw7Ym7G+qhXBUMLVIIwKQhzLuWolejtyxj
x89j8jgn1kHvMJbYrcJy3hVDtbGFqiQfCFf+SJNuL9r+V4N32MMJLQaolqQBhmXHLtPuM/SpLkPy
bvJ+TNT9mvZJ2K/HzAEcBqQR7DModUFL8OiVW9usMF5XnyRdddvP7AQZFS5os0eERwzzRfCmjeBY
uH2eqkgelIGYloim3Ref+XqrM6Prsdqan6uF9E9DweldM+lAHQFwFZKiKB+82hs+lqDdiVfKaOTp
ABVPFn1oxtL/evtrlNfTAVGsYHxGWUc6CQezESq6QrtAAveZaA2eJFfD0J904zlSbS+gh4LOx8Zg
FRk5Zpld0ZkeTlyrzbhANregXdgUj6gnbbyvKk2+lCRWfOGaCJg9BuJgezX2hVSBZQUY/mra/7yh
Fovg88+KJBfIXEfGZwMKQzvEIijdZ3MVb3Z6vrRWSjnbKzGSXfNWo199gouZrHwKkOkbYLDtsg2s
+gHc5jtAiveJNexHcHMn2t5ivwvUhtknxh/mbMNIqFIY8HBh+cRcGA211Ou9rc0JL0w+obA5JyAY
Ok5DvJpBNe+c/qWCBRhPMDZ8Q3dUOnopVTrRemh5mnkDLgx1AgLwqBi9uR1cCFV/tdMXi5MOtKeO
nxINBzo2D24XobQJW7TaR53eGV2UkU/EjZke0vHT319BZEwwEQZBGrBO0hVMu2LpxrWBKwMqoLQD
K+C0zXahvBUo2QJ/pAF6J8ezaO0jrcOgRiCMzMx2zxATdOAlwcAyvgXcUnVKouMAnFoC7YQ5xJIt
BXq7IKNVFmfPGuLe0O+Axzik6653PoEbIZnGOG1iu/lG+zdoCoCMiHrQ1Y4heJKTk8O5Tt28K85J
/W5KUaXBGHq+JUS1lUKCaHMV0AVJHe1WL5zO9Ytz6zq/hkn7jDlbu7kwPtdACs2YqXFbPcQFv1JL
mBjghMD0g8oN2CmkO7fMeKwJTecTyOpQ3COavsvginb6KTWtfdrNG3uokoelwd6L4WwYQHB9x70C
o9nmaZ5OxuBXP0s3b0MYqDTCNCG6G0v7Owo93qGi6H+5vdDXaoOVglMYoQPaQ8GPLq1Ua5xkbrVp
OvUDemYKO2MfZ+Z8ya3VP5SMvdfM5tfQa8bZLOl4zjAp4s43S+Nv3w98BWwbelPFdXmF1ptKcGT2
JJtPxWAic/mtLO2A+83er08aitW31/zqWXQ1QYtlI+gEO+GrElU72qxOmYvDnd+B3jxmln0PBMkh
L50NNVJIQu4eOSDkBZDVlMu4GCg/Fy0GJp0WALCWqQp9j8UGYUGRbaEqVKLE8aGXRlxDeZzWsnbe
AAK/5TQDju43R4zWEUSIJXu6vXlCH6SbgQ4KwMPF3C6wSktPo1tUjr7QYTkZ9EvafAX1/O2/r1JI
cJcBcieoMjRHruL7qDsVJvOWU9XmO+I+Ub0MgVkKaVWePQ52/RLeaO2Gq/EVyNv9bemq1QHIKbwy
ZCVcuUnE1IYV8+v9+YQIGDQLaQEIIG+2eL8VZ+UA8ifoveCVmTILaD/rect6VNI7zY6dXntoc+2+
6loatEi33F6RwrKAPwK5HKiGLkZWXFsWw1hBsNCl2E6nHqN+xNy+sZ7Qo1YZxY/czbUzuBZQ0Su6
v+YdBwMdErnwti0d10wGW2army9LYc+nGpNhMr0X6tj8NV2aEIL+b9gPpCRMOVmlmaTSuZEtJw1d
811jhxBiGBvhtPK8wJ+KEBTPgiYLWcCvb7IhX04Df2asD3R47P4UevHto3r1xmEtQKWanvVSOZf5
pSsjtdoBLP4n7vx0yc5GJYfzo+UD7TtuQT7EoyxdY8FYJsIhaDn04lotbJP0Sd7n6wnJ8H1Rp5/H
tTgu5m+qGaFhhHr7ODjzw+31iUfslUwb0EOUw4BfkQlw5qkkDT5lPvUODRLrofR4hATChsKrdhHm
VvDAopnsFYGeD6BIVuXucqoB6mAkrjvzmS/1u/8h7bx261aXLf1EBJjDLTmjqCzbsn1DODLnzKfv
j2qcszUp9iS824C9Luyl4p8rjBqjLQy3T7KNNVu5MN5KYQg2znR6S+cnF9WqiqtpcrOwrf6YadJ2
Nlgy8/n61K3tQIht4JvidmfVFlm+ekj0PFK10Q2DGslf3eLOUDTloYu57XOpkTfw5mu3xkzdy2+y
2tRoL7eH0qi95RnK5EpZehILVwmEX11lV0Z8qMvpAF3nhh+ysh95lQkE3rhFaD24NFhHrYXEaSC6
k9bsA2naZ7QzlsoXvT6m8n5Qd1RUNkyuzCkmgeaodAlwRS1MNm1UC/B4oQxWBofGSvfCAFvXH6Xc
mMuVDQk9H22uMB/gCOiLozZOBskWvRVdr5ZQ6xoj9XsO6+2h0APzKCRq8iBOXrnxkK0sIKl7g9bD
WS0WSsXL+Rx1LawzQ57ccHgy6/bgJW4sabblaUSOgU2z9vUNujbI9/YWQcA4Jmbl5erkdtrZSJ76
pt9b8lFP7oom2RjayjVCVX2uF+B9GPry9cw0zcjyMR1d0DlHoQalmnb7qvc22jdXtgeBBjfVDKOa
rV3OYDOUTTaqxeiOgxTZoVc90eIXtZ3bFFtlrDVTb8IGcG+YuKXz5L7LnqRxXIVZmvG+FE7cxJ8F
FUU3rZZ3Jp3s19dpbfLem1rsi9wYZaWVMJVoz1Is2dz63rRxWa3sBfBflHU0VglM9mI4GkGO2ETD
6Optbkvqg/qr7agYw+i0leBauX25dslwz6SsPGWLawp+PVSrYq5F2AptAaiiPP25Pl8fsy8EVjhO
9D7zoLAVFjlaAW00aVAlBuMXT3n46Pkn2moL8Vz1/5cMOTRuYvHTdatrq0STCvfSLFeEE3W5IdiT
EH8HMte9Jow2Yq8nRYlD2/fbf3+S6fckr856QdazDFAiJVL83mB0bAffKyGGI961tpqS1ydRw8Qc
4mFncTuYel+NusA6IWK2G4W/sfejP4QPmdOeO+F+3MIRzNOzcDRo8J7pP8kVEtkuj65PvswQksmF
znTni4AfU1uAyiCSb6pxvAkUYX99vVYO8NweP4vs0AMjL4GknphPQVIXk6siEouwZv45DKiNe6C8
D8Uk/7pu7SOvDV3IQKZMeiHxCT6QJ1iyHxjtUE9uWar9jWKg2zdQ5nKMuO9PBS0sMNRHpR0i3OvG
4aCc0NbOHnQj0Ss7HK3GjdNpSxxl5ShSysVBobsKwgB9cRRlCeELuWlwhNpAxH+EFbIri62uwbWJ
xv+hkxq9JHzx+e/f3ZSNaPqqmPf4JZGFalIMJ1cigudv4rMy5BuncOUeQ/V45isi70TrxfLotxxx
3RgZkj7YXp3tuhH+Ja7oetq108+NRV3xgLA2UwWhcANt+OKMeEPJatcMrTIat5DFE71Pp9LTP43t
ryR50LzP9HvcochiTLuycEtxL9PJXKa4Lr6Tas+pGIinUIk33OnVGScKB8U2M+WYi3UNJn2iF7Cd
XEV5VuW7qI9sdbqP/p3oDW1uBCpoH6NHGSLHxWT7JhwvssaZ1fvPqvViUI4tk7u8+qtJzZcoVB3T
evD0G8H790gIw2/6sRA4k4Ra3LU+qrEzVSZnt/5Zonfs46SZnaNrf6rvgWYHMItdX+mPC02XHLUo
3hNobUjWXO7hUYSeGCWCydXE7J7bhHJXywoWt60MwL8/R4XU7xJtdK6b/fimzGZhcGZz4TQtw/He
gpfTaLg09ORVUI6N9TKFGxfTx3sXE+AdLegu5qz3/AnvTmfVJnT2BJiAmmccw93YK5A0fLEQyRS7
/OBtoTtXh8TTTNcXoARoIS7ttUZSC5rKARUTWT7lKkU9/PDgu1SEG4Xuj8VTticPsjWT/ZLIX5bS
mnFSBy7dyS1+ZWV2TIV216r1bdUMdlMGO8jmD7Wf0doSuEN93zflUzpB2JA4eet3FFd7R02kjRVd
20jzhuW8AH9ip1wOPyYlIs30SK6UfgPtb4+HlrqbfKr924Z02Ybn+PGCJzrjiIL/nRENy5Q4ufbK
i1WJGehfu+mn8u9uPT0SNCtQ6KIBirm+HA3k5nqGTqfoAgo+QOTCuQjaL4IRbiQYP97q2GEAIPTm
lo8lVGsy0T1RylB05UC2I6k9WFa4o1HCHf1g51kba7S2RcHB0AlJpCnDA3Y5qmrUUq0x51nLop2X
FLuC0sgwbnHsr7gEjAo8P5EsMCDyl5d22AWZx1PFpdJEByGob+fzZ/nWzRgf8BwTsfkC4cYh9HYQ
AseNM4hbsLGPJXaOyPtPUC4/YSi0ireZkFPgBOohanctEntjBm16ueuD35lVvUhD8dDH/lERIBjZ
4mpcnWsUwJlneZaqWsy119Zq3zV8gFjcm5S4c+1WaDb6WldtwDg5N5hx1S37WjWhS4qmI87V+x/Z
9EzrwWZKc+1Yg01mHHMnm7Yk1xZnwaam8HiQdPlOCKaHxIv/0IT6RZFPntd9ArFnoDOwkaVYtQp5
4BvV8JzyuVw9yCZAC2iR6A6d9aXw230+dAfaap3ClB0zliGpNg5pHh///VUiTvxfswuHLhKSLu7F
WHSLuHai6k6QHxAW3TiEa+8SaWjKo5C205W82Jkh4oFB3pdkeqpPuvGoQxarqA/MbIS+9li9/vuQ
6GggiTsXELhMLmdSToqRCgrWrGb4Wgu+Kwz1LeIo5//CzOwFU60AP7kMcsZS1aEk4h7TZPI5gY/e
yqvFBXPdykf3b+5G1/FXgIQCZ154R1ablTUQW9E1w9MI2r9THgyy3138z9kWgvh5KJTlyBgs20Gq
TEnLNuhFt39q6z/SzJR4lLeQ2WuH972RxR6vPMWPqrrjiYkqRw2g//IDW4p+Xp+y+Zq5jD4ZCp4y
oRDKZ3gNl+svsC7FOCoivUH3GWNQ29oZfMfqxv12Hn/lVZ6lIlEE4QiRzly8mtkgE3IOQudOsLS5
DfTydgQF2Mv1Ib09vosxYWAmaONa4o1eHNMY40rfeZ1b5edQPCveUctIR9iydKPVpzR6VaFU/SpA
8j56By91wk+58FgcaFevhMS2niedCNy/jU+TupetP418rPTbarrz+Z9zWz4En6PnwrezpjzVwk1m
0ok22V62sZk/NoOTiH0/jMULwRKIVTQyjDJ1S+Nrnx28HOalW1P+JkhfqnLnRTfjH/URVss0c0N6
0pPx1nwJhZvghEKfGtueo/5U2l2dHK7P8NoDfvFpi4MWxVbmmQGf1tDiO931fmQr+c6w9plyDqBu
+9bHT6pyCj6zZa+bfhN2ubK4b9mbd267HgyGVQ5+76rZI7nhAY4oRO50/zT3y0925+Sfg1+pXZ0N
bzdxatrMjh+03NFZ1NJNKJEGp9C4F5zYfx3NHZycTRfs4uhLLjql7jYP4dNw9m/kvQqpi9Xuu0qx
WeXqRkpf8kP+KAyOPD6oT6b1lEafY+F+gN7S7l+GL6Vkh/FDd6/Hdi7bA00E8q3oPVjpjgZ9K3Cu
T8RbfHJtIhYxqGn0fFpndW5NQ2l4A6u+6Um23H9uJN2OSc4ahh0ReLfBYeqdAPG6uzrND77wHEbH
GOBilJ/N4atWBGfV1fyvUvmYZTtNzeymUOmX2CVT7GgtonCfI+Fv3ft2SEN3tDGMlQo6u5z6PKzH
yHMA67i8gIrRFOqBkMOF6wMIyZjWe70qp3Na5lB5DpnsRnmS2r6iPyRj2n9K6xYOrWHcavF7gxxd
zqcs8f6R71Opmn5AdUhJV7ZdH/buxCwB63EkrfvUkRmqWtmZqsY1/5Qoe1aUA/NS2ieWvlfEszV+
Rz/NjnplP2j2SIzV2AKURwlKv7CjnOb0SxIg+CtC/ic4zbHVq5M558DohTJTt6n1k7hFwLQ5lsUN
KLe5XBZWAE5GuIE23fiqnQR2Q/6guH6MurMJpms/DCfoB0N0tNIAykeS+Pk5lh6iB8WwVeEU7sPu
mMeOJ++6/Hd+CG5IMBjKU97aXOP2loLPyp3C/AOiwD8gL6ktKyWhEuArJ2nvejTjlhCIp/KxMUGB
5s6cmhOke6ub9s2YfmuV27rw7yY92EqvvKUzPmwC5FzhFsen/dDDakZVJKZt1FO6HB8EUXiEzASZ
tuAxj7WbDDLRQq7Aq3HAcrJso7wTS8fzkmMuW8+tOb0E3fiLEPsuqEykFbv6riu9EynIZySemHcn
lJSdT8eFcLBgvc6mft8oB8V0jfa5z0DAGbrjCxtH7KNXxMQCOaDZQ7aAnC8SD4WodGliZr2L8Dhg
m2iXpx0Zwr1HovD6nfSGBf4wfe9MLe6kopLUsvKrnvdKf678jI4miqO5/kRv9mdFC3dJJgD1Q69Z
Ge+6PvnaxcUue26CP0nd2DSUnzpTtFvlR1/dKKnqyNpwlNPTxld+dEOYkLlchn9Aln/Jtub5nZnX
wdS7UK4bh1HoDlkm1bvU1/VdJqCZkgvePTBBXpcYyncBjcdG7aKdUI+WXSaZ5Ey1oHI22vZQUrk8
qPQH3wZ+RlfwkGX7sDRtLrKUAHbSCU0a/VDLavN8fRgfyaYNhoGHSK6XG/QDQRIgW/qVrbp3cxil
DBlGqRYSMiHXzurUHWvtbJrHYfyhCo4V3EHEfDAtO5MgWpXGc8Er3cc/5HKLEv1jZAalO909dLhJ
dHQse5dkalLz1PZub3rPmXVs8ifJVw9tnZ7AP5WdG0zNhjeyspyYpAtHh5YX5m3l8gUZSpqxrFjE
ZFw5U3QDN9WGK7Y6KIS/Z8Z6FDKXkgNFY/RCkwB4zHA1guDYyPeGnDh1d0wooLQ3+bgBxVt5FZlG
Ej5zayn57GXatbKEoU8GxiQZpyiPTjzKd9q9L97Xv6ovXeId/C0djI9h5yzUNvMCgqCyqENdzmLr
qzEssVLvmoVnp+N3yxMOYfqsBN25Tb93/55AuzQ3L+o7Ny4rBytXjbEnBXTq2vt6cLvo36sBFzaW
F98oq2MZj0xihzBbjrSz/9sQbiGt2NiAHyM17LBGZLQAKJERvByLMIQZ+qlsD1ByN0nNxkA3KtvC
uK/viRn8SuDEk6EunO6GhsqYlkGmjOCkk6dT+9XS8r2RuWaMFr0IaLP4Zlma06vexgF4I55aXOyU
J2f+czipVXXJLZFMTV00nsa7WAZPanKs9Vcj6Y5qdjuJDxpSpq3/s1JtNaIBXkbGEjkQ323rY199
GuePs76J1sFXT5uMTWtzT98TGSXglx/L916Yd9BQJeD2wuei/ytM38f+y/WLdtXEfJ3RfE+tYFlU
R67e8AsJE+Pwo5bvh/yoGk/XTaxdMOCJ/tfEYgdpdFvz8MQDmL0Xw4ptPRKOU0I9Qj9W4rluTpsN
/ytOAYlH/FzqH/Bvv4lSvjt/tZL2RtSkYEfTnt6M8kEafgZCd0/X1fH62FanTwbXA7QY5P3yKpMj
T23kGEsa/GX3iaDZUpFtOB6ro1HolIWUkCLDkmNx9HPagNtycHv9qzgcg0Cy42qA22XjHGzZmf/+
3azF2ZSEupVhB+a8fq9osM2Un+L28fqUbZlZxESpOGRtrmOmM09C9dJND5N6P26FXvMVuzzTgFDJ
loEUoS61uIJTA/4bj+DLHayIyuG9pJcbyzJ/50cL/Gy0eoB2LXGbqS/oaqUVg2uCZdC/pP5L+Qhr
i72ZK1udMA6QQS6OzN8ymR7KUoL6Zj+Avz9Vsi11gW3FN+rWTbBSNZiBO/+xs7iCJU9FZgsJFjcq
z8ljNfrgeF716uB3nyrpd5l876QOtvWnZjPvsbpY/2sZoqzLnddYmhh6vTi4vplLu1JA/rHwBGXD
71i9h95ZWfjvJU2HuVowvq56VWXBVpL9ZNjyryx88mfJ0HFjg6y+af+ZUCKHy2FpYx7HfttwOYD0
Psvdt1R8aCUUVD1bKfQ5j5ILDwrS3NcP2Op79t7u4iBD9i+XHSlv6ugkkCz/VlR2Sn2OHgZFdEw0
kc3xKbPOfvIa6D+tYN5OB68/h82v2M9e/exzNHT3zaicxi040Np1OeMuqQnNrevLVz71qiBCvmtw
8xEq7eHYIVTXj8/Xx7+2mzQUagAB0U9GDHE57VGhIvYryxxM78WLfgrw3l43sDqK/xhYul5BTruE
5mEgUb74rWmL+rnJNgaxZWOxWQfUO7OoVniX5RurkJyyeZLRTr4+kI8szAb1HlweoEtkBMheX05V
D/ilbwwJIsHwM90kJKy9m8YonTbVdmZNx0/9h/a1bHwpyorUuUjjetXao/9t4ztW7lIqzfNX4OtY
FKEuv6PyfLWJDJXRJiEaf52mFD9MMwxuInlMEGhKNH20w14k1S0lYvriBYUKBjqSpOEcV4Z16kDU
JTtBLcWYNrvUvNG0bLhFIan1SV4XW7XHte8FYzW7xOxm8Y3V7d1TaUZmIjQ9O0CtAbRlbSr8yssy
OaJqMzqZpwWuMSnC8fosrRqFAo12ZfI30tKrGeRBDAGTDG7ZfZb7H1Z9LguVt+13ob5ct7Sy+WbE
I8/n7PrDMHW5HB20bkmfYCkeFHWnloF+iuQKodymtTa8gZVBoWEFXwyKGqBh3+6ydzPpK4XQqiLV
JmjjxDIGTzXdQkfqCXejnn66PqyVKJAiEJkipGlJjCypC0arUj3kEahwduIrTi+pTut+hsQo+b0Y
TTvg2Buu78rTDYoCLuQZHz3LdS4mkqAUIKYkulll+Yd0iq2dCa3vuaWlr4bZbWOHrJqbJxJfHqjs
Wxby3WQGmZnlfSZS76S7XCE2FBr1GIvmH9+otu6OlYWbRbeovyuALaFxvxxaaKawyfaJ5Kq5By9D
5QTD5KB/d9DV6VPVbAWIa2tHPw7EMWxJ7tf5c94NrSwCQ28owdKRMx3C8dTUlbULI2Fv+sZNbWRf
S136c327rM3m3CbATFIJpW/+0mRn+KLopaboxn+VVPmbNiWUXr/oXvj7X9hhycgoSaA2PwCawsqA
C7+V3Cz+nKmxM7l9I9n1pl79yqnm6sBTRbBjhp4txiPJpZbFTUfjbB58Nazi0E/ajo7vjU349vwt
HGPQe8DboF9ScFkXS5XXca2TbZRcWSimJ01Lm12Kl3GQBmnYm1Zn7Mehqf+YViRAHtD5504zt7p4
V3bnLC4wt1RBrMmAL9eulePBDwVZck2qXE3cHRKzOJi+f9dY8j6If19fwTVP78LcYsiSilYWnFqS
a0QiGs3asTDKnTr85Aq1kvio8wDpiLcNmX4IYCq3r5tfcWyxDtsRFQYK0Eu81jBKXpkR2ru5lNuG
x5M3ecfeMini3hXFMRHV34lQbIDQVg4k7zVdGbzXM9p64WWZUFrUzL7kplnwCS7+7DXrlLMgfsq1
5KDoxQYoZm1BYUEHXjcDOQD+XS6oKWWBZ3UUzGgP2mURJW+vuA3L+JDWPozymreBTVsbHk4kKDsA
1OCbF4dFjidZzPVUdv3AmUQSQuT6/fKu8yGXqG4jEm7X13DlsgHWAZYOPnB1PjuX49OnfjBLo5bd
tgNA0kmlG2WEQWkYBo9Nt8XqvDqb76wtRteMY6vnTSe7+dTaMyOJdasl4SmllJzKWw1lK/44reTA
tAAV6irP3eXQAj2RY0MtZcr7NK3hOVOnhedpd30C160ADmdX8sgvu67FuPZa9HJkt+4b6iqh/lfP
wi2h448sd3MxAvqaNwszX+/lWAB1TG2jtkwcUm6FXTXR9JiJ1fhIqFXviQyIpFJt7xfIHBQexLhC
Dm1JNMDWGww8yoFfKjeFOOk2T8sWbfFHspS3r4OFcKZnoMt98XVmOExVKfeyGwQTHYIyFIHWMdat
c49KZ5q4npb+aMPWrasn0TxmpWH705cqPUIOTB/cBlB3bY/RqIv0Ia4k/t1i2QVBjFJB44Kg1N3W
P6yUnur86CEuo8cbptbWnso2UqjQFsw5sstVCfxJq3NZkFxAyO0pZq85SQy+8foOW6uf6uT5OKBv
8dLb9L/zQZKsKtKu9dliKXxX+SSrp94LupM2ML2hmYnPE2HMLjf919xjnTVQVEewl2dITj/pqt6e
W7MfDtVoSHupKcvDIE++U/Wd4qj8ZDuqPOAlGdyNZpPIh7H38l3tScneNIG8IGGonzqt0OwsK6Vd
06Psp8TpOegkj2kVv9btoB7iNg3218e9dhWalFZngmrqREtsd2nkcddPquyWXhScWlP0XLUo4l9q
UH/rU7J4ulSZuyGplA3HaNUwac8Zf0ltaikxGMSWkje+JbuToB8qOE2yIDsUNVJYUEQo/niTJ9JG
5LO2k6izAX/DdSG3t7gYBVqHh0BNFDegY9v2w5uhBmJwfT7Xom742GdRSHwT8NsLI3WmDgNoaPYR
6tsgjCKoOfu9Jr6a0R7xazu3iEi+RKJgJ9FfkD0b5teeGpBjuAzUOkAoL26JIfd43XpPdgXBnIAg
qNWrl5TG5KgQ5J3TvOgPnahP+8mUKMj5QnkofSO/yX3V3GlW+ZIJEJbpUhPv+zCrbutNjNuao8ob
TxsBbUW0w82L9O6chZZAd74QKa5UmNNzDihmLyuNdsyVfit/v5b0hGT7f2xB3Hxpq49HvZJjbLVq
cTOW3d2YiodeKO/x8w8RMW8hu5KSHAR9dIK+RHLox/XlWNvk7z5g2bAWj2NmKYmvuJOy1xFf1NWz
JXvA3fIzL+et/M+6tTMg6Q3UPJPqUR+5HDDglA5Rv1AhdWHmdEzUXwtR3MnG9L3QIVSIJv+YhVvF
yrWXaQ650WGmSgImcxEI66I3CH5ELBUqN/FgHj3Nd9RRvrem382r/1Q2ZCiHO98oXFSZdhMfUhr9
cYRsodriL1p7w1HU4Z3gmaTPaxkbeL6F+NhE5GrMKAbtk1cLbhnqTrhPuvuxFW25EG/E4sHXT1X6
rGfeo29+Fz1/43ZbeR9ZCjra0IGkv3+Jsw0Mv04UtZdcL79nZz12gbcfJw9w5p+YPojru2x1AeDW
BD5MoPkR+5MNfdkX3hwQ4S5rErSG2Xg0i/i11zVwdeBIi13YJPtEbvGmXcPwd1nqPw1V/RhmzV7Y
zFKvxUz4TxBIQqUG8+wSEtWNepDmAlFLJZZfJvlzoHq2l6QvVpfutRHK6cH0bcsfzo3yKmdbiIC1
2VeoDXENUiJiAS6PQRvremuRZXU7QTik441Ux/sMsVUKrJL1vDH5K68KURkOmcEfVIsWuz8Czmsm
RSy7qtJRvxkd+kbt4PdTVAHOTe0e/Vi9GZ2xCRw6p0vvaaRd6fo3rH3CTONDTpySqLS8Uy29jWK1
tdj0vtnsoHb3HMtI/MN1K2+I6kXsD/QIZ4GLBWTH0j8GOxfSGBri63feUfJ/Sob2SSF1rFfU8pXg
Jh8qt/N2yLidxTKzPZKZ7XQoiuJvMEpHi1sh6UMn9H/nWecMU3qWiuDYleI58rfKnR8vXhJXFIfn
qFmd+zsud0CiFhAUx0RcTdX2OOv70v8cNvtaOYseclPGRjZpxRxcabQF0W44F3EXj5pC1VuqBnzz
wu/moodV2pV2qoi4wg4Fi2aut+n9lpjdCvBwvuHwoLjxJOrTi30uWUHG9SPJbuIDYNZ/pqgkpdbO
0iK0mm90SJ2mX0n5W6VpIUWOOm62MjH/jy/QiEjovqKGvXDOQVJbQk9HMjpGfeTUU05bpXfbit7f
0fyZSn8DIXrxe7gqhPqPF8q8fJnTDd3x+s5cuW7miaDhEqigBZ5svhDeORVZlfspKr8yAJMWYGis
lAdjmpRnuYn6vTka6U6N1Ox3rbbpoUqUxGnS0LSFttjqzvro3Vx+yLxR3n1IjnRIyLUnu5YQCYch
CcrH0ZqSg1p14tP1Qc/Oy+VpvDS1cG6GIMl8Khiyq39ONWMfgDkc00OLjExraacyfhq3YoWVdwaT
VJXoTSAzDL/E5eh8P4ibqpHJm+TebxXord8cFAvlKhCl3nBTJC+ypB5C8dUzzykcgrnjS/ehNdmt
tBG2rNxFl5+yCEB1geRijovvVoF6iFQVjJQafomsXdZpjlA/hNYTfJ05+vOFB4Q+B75hT18a3dG9
h3Q4mMMvg1oXjJeAgmfYO4Rx15fnTcTvw/qAWiWRjhMA+9/lZAVFYjWox8uuqNS93fcPyJlP/W1V
mHakSWfZ/F1GxUnKj4OGMGRzqKRPY1gem8DAcTuMgJBix/Q3yuRvdaTlV/E5Mx0afIQ4i5dfVcpF
mQsFMVDddskneQzrfeZ3w04cpzsad4SHSYsQMQW4+Rx1tcV1kol7v5GeJM9IgE/r34y26XeWp5tO
mQfJLkSU/hRY9Q/+kQtHpYgElfxVaoyYYmOSPeWxnN63TdLuBorGjjql47lr6y0N1rXTABJfm50t
2meWGcv5Ada7TniLY/vOJskzPuWSVTmmmgtObuqPiuUbmZ2LkmUbJKU3fLC1F4CeqjkdTXrqQ7ur
CrWkrEzY1zt1V1IwAW9pFqFNH4cw6nZlpVuI7xUULSRp5Pypz/Do8/tyKXVDMLwyyBQ31VuaHTqx
ehnAB+/aMAl+aZkx3ipqN8KpU8P3rOVi7BSTcuvHUnWSk3DcVZVv/eiLRnL8sEz+WDmkeFlSBrdC
6Skbp+FjWDoTuhF6w0oyN1AtvpWEfRKVUqe4oj8dS1WGqa5s5V07xK0jAw/555wRrDjsbnSiaQ6z
liXcbOikqKV/lBrZV1kNqQVuvDgr241qLOlOwHvQ7yyPURf6leonvep6WU13QrkrTdNW9Cc99Bw/
aU9JbNev1y+U+b5YnFzAggAGZ6YcLC7ukzzNO6NoItVFN1o7pYoY3SUtLT5KYEqO2EbRvmj1LcH5
lXoPulEmlFNz7/tMeLnYZFxijZqEmltN+VfdV8+lEnzyQus0te0DoGjfH471FN4gSLJxVa2cKCI5
CqxEUaQEliCvwcqsUutM1bUqmVYndQr2Ua4Ne6sb9EMYC2C+OiH8U2V+tbG485gWMz0/coiDUpTE
qVs8c56ht6ZH0tNNOot2iZS9+qUaN57vjz67QnBEszrQZc7Fsn3RLCRSNSSj3bgSor0/hoZtCaVi
X980a5NInYO8OdmPjzi2IRXyKBo1zRWbzu2h0TaCH4N3DvxgX9BCWNTTy3WDK7sU14A6B1SYwOaW
sCgu6Lot8lSfQSdZehDjYwikf/RTJ4uHjZztmi3ybIZETlyjRWTxlslD6bck5XV6UORjiMSqVEpQ
vwpHBWVgK/h6fWRrR+HN8dHhBofWYOltt1JdUnJHNwUhKHW6gUAvC495rgS2HD91rXlrqTs6tzdi
u48rCE8NMwqWngZhPP3LA1iVIGW00TPc1Ov3fiZ1AGhwpC04hsSh3+kKWuNWNWxpHn3cnpjVUKnD
gyGntIRN11Yw5QRypitX8XgoJNCJceSfN6b040m7tLLwYUcBjGeuZqbblsFXxYeSXAqfOQ87z8wP
Su0BFywf+1fFp2ktcMF8Qlbxu4vCfTFsnPmPDxRfMjMrcOyprSzr9J5Vl53OVepmQfQ4mQMxI11y
yUOBBvnGmfy4bS9NLVbUEMpIEFvfdAt6HNPwjlRwMdKaRqNl4G/snpVNOxsjF4hvQvPykhKM1g+1
1KrKdKV5SoUu/BHG9eCIcRHvWr+itJtX8o2f6gOkHIZxp5dx/3p9lde2kgIvB6kY8NoQQV/u4CHO
aQXuaxPCig48XdP0ICRVdWMBV0eq0H8HaGsWnVum3GjzVNFbb03Xj16GorCDFG5r5SEtM7Bt6THy
SnvyUYHZYuNZ2zlznwu92cSeH5obZAPapsJnhvMyLc+UeocnzRfvjGAQ7xS9FzfOzJo5VeN+fSPV
JxS7nM1YqK2siyfz7XEShIe++h4GxBHSVnZhbdn+YwhY1aUha1DysSxH0+3SwiF6jcwtkPWaBdZq
boKA8Qa/5tJCaFZ9Oia66aax1zhAjSqnkOAWvr79Vu4YADEwS8IQzrX9AabV6O1QVbXhokSXD6Iz
okyZbNFpbxmZh/ou7i9iC4K0sDHcCJaIuhNnEub/byOLi8NS2sz0ipaRJL4jF/egY3bhVmV3ZSQk
TYkqZiIdmabiy5FYEuGgPMIPNIb+qU88+mZip1Sr3fVVWXnW8Mw5M6To5q6gRUBQyX2vhUIqujod
N5afPxTQFqi7KlFf5/YRvR42IC0r54bB0NcHFJazsywMjNmUTlw94AONo659MpxcqWwr2nBa12aP
7hQ6qXB/4CGah/1uH2SiP7RjOoku/lh3MsNkF9OEcwiGLRz4miHq4YiszQhEYxnhGKh5iI3M/EVa
/r3SSycLrMeu6jdu1VUzwLkoi3ODMG+X4wGWpMu5hxklzu3AuAuil1b7/O9bgQt0zpHMIdUyVxsU
sVioVi26adnYYwWbRbfvij9d9mo29lZNcOXxJYoBaqjMiVNm73JAGY42UBy2gX/feHdNme9KXYcV
7mZL/HnlcoMpfWZN5dqZEYaXhiLZn8TIaERX0H+q3t8+/+cQlw6Ydz9/8Q7UkgyPc8/Pn8Z7M//x
3/18HAbKtLP/uUyoKLDxJnoJiUuL8i2XJj2OsVWdri/96mpQJp+p1Yill7vYQ/2DEryMkS5EGLt7
YIv5WvBDEb/n0DZcN7Z2A8ygtf8xtlgRufb9uGsA0AK5Oiryj2xo7ViPd9oWlnvt0Lw3tFiaUkuD
qogABsf5n0QpnQEkgJT9uj6a+Wsvg1TWnxIXT/QbseziZCqjjkglS+fClpLTFP9lmJ5VxqUf0q14
eHUrzxhWWPnmI7N4p73GJwKrLe7qmprPZOv/BfslmYVZb4pfJv9ZvAaq1kuT3rKZszT9ITfqsziW
NyjOJP5Wx+vaJiBhM+fL3sQvFmsTCNpkBGx3V1cOqWprJXGVnaO79O+rM9/OFEGhD+PuvDz9JqCa
IMXzcbXWstv7Bi0N8o4S6tuiGNi9er5ubm3HUe+cgejELkCoL80VYRzkCrGwa3jCQ0Qtkn+zz+Nv
162s4CnekH7kLQjtZ2H7SzNpBHhDM8K5rlreZcj2hJBC01diHhrtRrdauwl9W6ra5yb3bwcx2Xlb
UqZrux56fmvWkqTeuXTyPXowwgo6aneErURtv+Tm46yYLI4QHe3yZCNHs2VtccYmvdCRSU6BnqWB
XanFvvbF3iZTY/oHeHj3IBvyDW917UYkt4By8pxi0JcbR8zipJIaDTfFO6o0N5l9d4TJaSaM7sAc
X1/QtfHBb0xkyH6YlX0v1xNFvLijeR42sIJlHCy3JZlg+uPu/5B2njtyK8m2fiIC9OYvWa672Woj
tdwfYktq0XvPp78fdXHOrmIRRWifcRjMAB2VycjMMCvWikobcJathVto5tXlzdQPtKp5FMXFudAj
X5GGHEeVQQzKKRqEWWkr6YlKJkHmVl98pS/IWw/qhVGeWevjT4/mLBxLpzC3tJjGxEBYDgSGs6E6
jfmpl6TdqMq2ihBive/Cn027cQGsLXQOzOaSKapky+/Ic9fKdV9Jc7Fogpgx93/2uuAM45FY8HD7
M66d/pnj1oA1Yx5WXbipFHRKO/rY0ktv78Xa56wsnKZON1xz3QzaZzRwIKBcPtazDMgYS4wyWPmL
0to1X69Pig0ja/cz2cBMus3dSdn30iWpdpUCUaL00Pul08dHH2L2ynyehg0I+MqbBlkSSMCZQ475
64XrZ3oBEcocqEMSPNkD/ZmTnNfy/vaXWVkNZ1iZSxLUJRjFu1zNpErjkGcDtH5tOux9Ra33yiTZ
nT9AhVoIG9fVygci8aCEBZB1xn8vDlfe55oS9ERTavQxMh6n+rWYjrcXtG4Cpgg8e576n93+7EB5
ZDOt1/J8JiBsbNHXHzME/pygrDe+z5ah+eo6MzSYdVyULPZBL3634UMRvIzaRgS9aoLS+1yaQkZh
WapuaHLK4byWccqYmr3ncbGzrQ1b9TPmZaAPoEjNFNDlOlIhFMKgD6QHRfKax3S01DvaZF9uf5VV
N5sHYlSFa4Bw/dJIDypdi6VCekjUvtkVnhY7gqp5p2ZigDC0QDfetrd2r86hIBQvTN9co4an2uq1
vM2kB3Eq27teEKadqpWRQx1GpJAjBHsjTLWjFJc4ehcBhpbkYtcJ/RYAZW3lJCnM2dHRRUV9cYwb
KyQgESLiAQTHffmxtrzPXbbThfb19pJX7nOotcjk5sYiPf3FFg/UjDujL6UHsDC2Vpy8kQcZYQ+j
KA6q+nbb2Mq7PHd1wXMpJEXSEl1f+P04iDXbm6dM4DwIJsBB/fvUFjtT+dyaG9fG2h4STjFONSse
AX+/9J6mibglU5bWSbZg/CjS772GQHL2H47buZn5OJ6d6KS3mOjrefpr80unV44Y/JNaG0tZ+0qE
MxAPzZSgnO1LG5Nllh38ZryESoGsSz1lexWRxzvCn9bJ0N96mhAa2d/+WvMfvcjEQFjNdFaw+eLe
1M4ujdZhJDIZZloP8jTZsuff9X73tWkPg2XddWphh9OvPg4+3zZ6dXlRwphvFZ5IOlGUvS+NilWo
dlUnCw9Cmj8J5R3kb6+WVm/QxV4X1WczIOnmTvefZGZhJilSwVI94SFJy51kfdJ/qaVdAs5n3sM/
tGF5N2QbhbqVlc0SMzOOjq4BSN5Lk1Avy0oK2S4imLWtUznBH4u/fV1IXs5tLHwxiyeg0KoYuDGw
DESGm25CaW7DGdc2jw4uqGjGoxikNRZWujCxxMzASp99oN5qa18s41syHPzhvsl/++mI4Nzfu8Vc
UwUFxzwHOMT5rJ8dslJXi7xJp8CdVTBDq7IZy3KGbuMoXx0zto9uB8SXc/FBXc7ripmpC7WsBG4X
eeQLX9LQ9eD7AX0obgEtri6nhanF+9n7AR2BRg9cojlHEGO7QLBMQkOv+/23BwqsHFMhM4qQNf3J
fc92boCSJNcrLXVDXKKcjk0Cbehf34HzHz4zsvDtrlZJXieMCIF3L1pYEOoDmtb/YSmQCMxRDZIN
SzJpb9SirovU1J3Mf9ShdrLkPgs2tusaaD8v5czI4qqFejamlKOkruEDkEj7fZcau6qIv45m92hF
qWT3XmXLrboPRlBHCtQSUlG64JKcoSqA52+lltf3BmH2nP780bZDaeTS9Wdt2yKswtC1/NdQLBxp
bHZa6P/1zXFpZfFYqhOSP4EUhO5gfa9Ey5lPcclQ7t9/wfO1LI6xGgcWOqWspdLftLqwU+ljK2+J
/PwJji4fLoqH9Epp8uOTKDBf7lgth2FepWLq1h0SjmZwGlF9iVWbjqnZxo9iW+xzpMUYtXSl/Euo
vytJdejq9CCBJYuTdz7sSazVOzks7Knqd3+9B7qEHhy/kLoj/7r8dVafV3nroa/RSsdhslAsvNfi
cANCchWe0xg8NzLfdGenvo5jgtUiyV0l12AOfuwM8Xh7GfPPXGzyhYXFBWaJQV+AR8ndQq1BIyJS
eGglHeruBr7gUWnDDXtbK1qcyzhp4ans49wdYh/q6PdwKzjdMLBERxmIOkuxEeRuCU5Dneqd124s
4Tqguvgoy/C3E70x0DQs0M7q2pkKhpUI75L+UuX6jqrYXh82wvuVy4OCA70OFHUoCyyZ8kYtDPxk
KHJ3pBbt0PD62hWcbi+r3m+7w9ruzW8z2RNFTBp3lw4Xh0h3GFOZu2kwzdzuYah+YG5iCw2x4nUG
TzM1AIgaZmq5SzN1AwF4SCzgosyaFuJLmYu/1foOZOdWe31lQewZwQ3cm1Rll33VrGeArtOz3LWm
LH/w9EA+WGH9+faurXyeuXED5wQ1UabAF04tgqMu1FTN3Uj067tBqvwf0IxGdkPNY+taXNu6M1vL
ylCPCAf1NGyF05tYVnea9m3gJVMhz729qJX4cO4SUXzgjqMB+gfge3b5NN0IZ2anc/kgQ5zwjjpT
3B6LqnIUJdl1Yurkpf+UBDo8is+3ba8csQvTiw0lE0f3ULbw91l1E6+UdwlRVZDvm+SXFVU2un4u
Usxb9fvVD4noEAOWs5rGUnvZU2QmmjvcX+zNnVe8tVEAk4XRbZXR17ySjJYyJXOA1CsXxwwkFxKJ
7YjDNIF6r+T5sBu3Bcbn12Fxt8/SI3+GjJAyX/q+bFZarHp+QTBAE0JIHwaj/UAZ4WfIlJRtqfJG
Ora6e0zV0buiXK8t6zxK3qqZYvDVzBDpr3ic8r2QVOYhF9FYuu0gaxvILNtcVKYJcTU6W8etpldK
XLhW6R1ruWaKytNaGvK3zaytCAwD5xrgFuW8RQhCNTnlF+SFW5vPI5rpATlEjc7sbSsriyGbnHEm
gDLIxhZvcBMm5qSUTeGq4hGyWCxsBSsrlwaZMnEUPGuEnkuQUdCgsBNUXenGYfFs5slDHkzvqhy8
a5my8TpebxkDzaDACXUpJ8J+eXm1N2nbt10epS6dhaELbSC8UvZ2e8M2bCzf+DZJ40yywtSNon+E
/Avq0KqxkaRc30AsA5QwVS6omwE6Xy5jCkKvQ5EgdVEvuPP0hzJ4K/tH039F8UxEpEj8a08D2skM
AkxMVIYo413ak2P+QaUwdYsaMnFff0jCR5W52L/dON52jUFchkBmQwsrZpT7upANqTsM6n4YXzs1
221WL66dDSPo/gIap7KAeO3lUppRboy2I7+LNMGR+s8GuBl2rd8qDF5/oks78/V39j6VJZdnqZOt
9uXk5BDWqKg/TN3vMBgcpoXyY51vMYFdOx4mLVSQoKSeMYEL5wZdEOqDKLO0Xt2nQO8tBko3gXQr
G0j7cbbzZ0JYW2zgWPA4xLqRunKROMiAEZunZKfix81PdX3zcHueWVps4TilYtFoWLLaL+HwaPVb
hA/XBoBlKIwSMHSEqucSOSGbgkTlYvSQ2jmh5X4Ywy2MzvVmzeD6GQFGZRXB6fkXnHlBnAWKVNS5
9SC01T4WPqPkyeBcdp/JxcYRvZ4vpPYCXIpxeVChsLMtv8skFZWilB7t2l9Zs7PEz9SLD5Ph2TLy
zJN86oR7pugEc/xRkOEXjetXd0oT7hFb+Ntz/Efrkuoq9fBrTdoistpJ6SbIUEazdwujg062p55b
WeKWqMM1qoI0YO4MwY4+462Ws0RBFQGAixuPonVzLMz3Joj2SpOfBkG+H9LkWUfgpBxru0t+hMX0
lsvRRhJ8fehm2MhcTEZ3k5Rkse09RCw1iYHwUCjdTlbc0H/LEJ26vaOzp1/GSiyTyUPCFt5i/nnp
RkNuKUrfUDMsVe9gQaXM7eiP1mEMvqOacdvWyoJwVCrWc58S5i3p0papVaVSdH7owuj0IzG+Z9JL
nGmfbxtZOXlcIDxh3PIQTizfSPTamrjUYt8Nh7LdTZ0hM9qubvXDV7YNxDzvJK0Zg7HbxVLkpC2n
kXIrkJtHhu8/KPWHSH2R0u5eHX/cXtBV1wm8AnQN6AAwcqXAi3a5a3IawFHgCRTQzG6XBjCQTkdP
qQ+o3jhJ8XtTgPH6K2GPac35K6FNuBTcaANC2SmwQlf1xpMaTK5WCA8WE9q3l7XcwbkMSq4N4ncW
ewT5e7msUB0mI4xbamlhiiJZLZQ7xUyzg5gLxLSwijkRu/GXR4pBEqoIGANfwH8uqePTyE9UErfI
rbN7QXqbexjN79vrWvofJmZdg5mfj3YXAcHlumovNDI5DmM3MFofelP/o6+lW/N/15tHq3OmlMDR
Zx3OxeUf9mZkxWMTux5QGZMermfI+7Hrf+ahh3TUlrcvXWJeE8AFmFsAZRjkOZdrCjslEzUoe1yj
pt4Y2VSYQuPb7X1bRjV/bKCdMwsL4epLskGjNcOosobYzdAYHyH0Bz2rD88MydpD+ymt7K76/vcW
mVPjLSFkJ6labOIE615amHHiFpX0s2rD6TnK1f7J5GLflXUV3QWePh6Hsq+PcVlvkaEsj/W8Xl4V
iDvI+BEOWtwgMPKLVSVGiataDEZHjXkqWu1rY/a7th+OynS/GfSs7TBYJPgqOd0wbS2+4lA1aijD
8uKak1zvmF9THK9vDqoIJ10ixJGjJUq+TysRuRaGzDfO+1UUwYLJjwEoco1R/lp2coRWaM1BSxD4
aE3i47CsjhoaaShRUuM16r44ik1R7mO5aE9SYUWD7Q+RdZcNQ6vYmZ6Ne2i1u9e88ZKHMK3y1yQV
w436y8rhZfDTmCGbf7An+qWjd77mRakiJe6QGPE+EdTqe6IJ1Ua94Iqe489WgNbhK/BCwWp+aQa2
mMyUSjNxvbe8+B09gavKj/onGKi8x1h2isEp3hXhdNvdVxxuxtYCriKU4Igt3F1tjTylrZC4cfbg
E7bEhS0ZnyAkKbXEFreYIOadOo8r/v8S/7W2WKKmNGicREriNqk2OL1c+dAVaOLeSxRIPevG391e
3cqNeLG6xZezFM+UJwnnLqTfVfcefJCF+/Rj9HbbyspFSFMfhWGO7swmsDhCnR/HgFDkxB1ziLJ4
7+9T9S+buPPG8W8IPeaBfOASl76hJXFbc4ISN2+LwEGY2HokKQruMykxnnM5QTGu2oo011yDA8ll
SFg9z7Ff2qSyEzZxij+23vO4t+zJlqafQfk7er+9fSs3EOzmpI9kLKDuluW/0QxK0ahIw+tOYLLM
99VXdAvqx8LLyv3YC9odFcrgw5gLP0Dn/W3/Yt5ZcN8k5vMxuLIuxMxawreQuuUQHyBbH+2i/GaU
4ECrfYcqylQH37N4wy/XzgHBNXVBcK6o4i78slf7ErycTuXBQ6KeRh5851710dzf3tk1x+SFRqOY
YH5mOLv8glmoISlWYSZp7mtYDhT/sdjqLa/ZQEEaKM2cLhDHX9poC/7XLqozV4Erj16jPSmHKU43
VvJnpHd5c5ybWThj2Plqb6VF5o7FcxiiI+mLDvScUf2iiLaYQaqUH9KW1vX3ykMas3jKLajrrX2l
+3YfITzjKUA5G8PJhvCp7r9Kwcnrgvti2sqLrz8tSQZEH8Y8tkCNdHFSxbYc+zEGaCN3b/GrQi48
SckJQtGt5+J642dieV4FSNOYqV9yVzZlC0irEDN3QC1YgqRDkH6UbWSLU+7Mk+daD6CkCd6k+KMp
CuTfMVA4lGtb7RAIv2472sozPnNBIzGP1xI3LYmvs55JjVH3AGRUhzbbex8SNPmmX2F6z8N9CJr+
lE5yzIjvgzn8KrTwpVQqZ9R/9+Hh9i+5vrT4IRAosP1zKL8st5VDFZVQn2VuGcfVIVYmnME0KkdK
2vYoapGyrwPd22dZsxUOr3x4LM/p8qymfPWSKlMS6XIUZW48CWjbHsvWqRK7bu5uL3DNDAwR4Djn
OQBxSWyQCrwQ4lBmrqglCUEw9MJq/lglgRNuZeZre6kTiGq8NyCvl0fbGmkFWAVHe6ggBNIAX7Wd
q3gPsLWAMyi/aVuC5yshEGktD+nMjgc8dilxN5nJCGgjyNykvNPE8iD07wYLi74jFaEgO5wcE3jh
fFeTTv3GMOgVTJZ7+ML2IhLypiKKoxzbtI4ORm/t0vo5D+6ke4vvmSvO1ML1NH7PIXO+/UU3Lc8n
/bxoB2NEA74tQ/z7pxUca4kqqv8tKZudF9pl/tIOP/Pu4G/Jf61dICYB/1zxVFn64nWI5HzKurHi
qAhV5ARxFtHGpHwg1flWG+SqbDZvLi00qjsA0PiviyUaaqgYTFyzuda9bOxq6eQHYIBnOo6DPz5b
qAQ7aEIO1kbb9kqBaWl4Pk5ne9un5ZQgBJy5vq45Sqy+Wfr3pj9I6JR2anMnNboN6mmCyuujNe7I
NPrhPpS/DFXy6OnVcWyeKdme5Ge9JN+4/d3Xjtf5niz2P1DHnqkitA1DDbZDdBmEYwsnAroB/XTI
rSbaR7rRwgOVlRt3yHXExSegDkEJc4Y8LhkQm6rRLSHuuaqyYxvmTj4+TekhT7JjYJeRZVdTvfEd
rn1tZtLHCcChUWdZKqdBrz3ILQQwbpRMyDtX/oNniciaBeXp9qZeX4+XhuZNP/veUaXUsho3AF46
88GLjS8+NB2VajqVuL9tab4PLiOS2dKMD4SMmy7SwhKs8T2pK11rqw1+kNK3TpekwUaguHJwLq0s
4p661dug0TsgKIbFC984cvFulaUD0N8Z88kOtGovtZD5CntohGu70NSNgsjqp6PUOPOmAtv/w6F9
tqOa2k/CMO+oYb1RHaukR1F+u72V12kai4SOc+4nzJK+i5hpjBW1jFoRE42G832Roo9W3TphdW/C
Anfb1qqDnNlaVFgCrynNwsdWA42Bsh+lwPHL/X9I2C6XtMD0mL5Zpeko5a4e/jaDiHrGa0LZQNA3
h+SvD/OlpcW7NbZxmhWJDEqjzY+tkT1GxlDZqK7ZMoi/Ljt4o/Q0Kv4G8nvrm81uc+YWdQ8Jf6Kz
wGpSHxNPPRlRt9P6E6kN8u0bQM71YwCwAezjXJtb4nz0jtcqgOTEjUK3/awJ5qex2ffR97HqjlN/
sgiFrLi9I9ruUCK57TFXLPEMoeOe/xpfuIyeWIlEJF24wAMzOyzq2Ba0mDpZBQ7I9vXxqyGNlAIB
BRn7KLYgPlLK8Iun69FOT6Ps3mwE6KAECBhv/7L1T//vD1sUHmpp8MEkanyD4bcX/tLkxkaZjmMj
paFjPA9Sv3F41j/6vwYXXp1NdOvHEl+TtB9oJ9Zm6dR3nvqkv95e2BXa6s+WM+YFCOTPZO3CkKak
tRWOXDqBeQzVryj/Kt7g6B/r3mnEbzKq92Zx/E82UaaWmDlnJGXxma0EOYtaG7gZDqOo7T3ra1d+
lM2jrrwK/Zs/vQ/lxr239oTA2oIeL1UAiaj38gwVklR7XcpdNBXZc2BZj4007m+v6jrIIPNnoJbi
FOUjrvBLE5Zfhk2oCgBz1YPR3MexFsCjUNuxkT6QU++mLT6FNZ/81yB97kuDvZgMbZ+ZnFTj1HAX
9OlD0PZOLz6nXmIHzfdS3WjfrF4O5yYXH06Z4KiMUo8P134Vm8GRKo8oSoLB3oLnOhUhrax3qgVx
a/hq1q/B6G0R5MyX3TIWkEFwkvAb1szBcbloVaSIqXv8AjU5tZ3nBOmJyuNGDLX2ciEBSGYJwHqm
9r00MkxZZg4dGOtB+4UcpYeaC+o1vrZ1DubtWi7mz0JIoxmDXWaYYucHE20kAhs/2ZnyV8tJpNyR
EFSGLf0o/+jyjw10wrf9dKWCQBZC6srTTN+FgtLl6sRRLSphUnPX/ywI9/TiUjv6JEKQkWU75ThK
g13+8sJDWR7L0RnUXd1uXPNrJ4WWLdRTjDORRC8eNKUdlB65xcJNyEqa5ClsVRudWicNj7LyWPhb
orRr9qAGJYmnVsFnXXht2tdaJ/hK4ZpD85ZXb2oePmbJ16wIwHNap6FuXm5v8ZqTEvXzlM2FfhKx
yx2WCq3IrTwoXRnFpA+9PLZ3SW/cJ9UonW5bWv2Y6LbMKQYtk6vB8Fo1p3mwpQRZNRzUdNelpiNY
kMy/sToJquQSFR3/q58cpFdI+PX8qfIbp936pKvPyNnvWGILpGqKMxMyWyYGvuVC5Hjm18h7jDwD
ZXnhUJTafZQ1hAxvt9e/8kwSxDLnR/vQgrlo8Xp1eoTSaY/Z2Op3DHdHiIRLENgos9ZG/h9iI+ah
Ea8A/TkPyS/uhXjs0rEesKZSDCJuplIffps0uqTGdCdGEBZOj4LJ5G887kctOTWlsfETVtY786MC
BeK1nknsLz0rVpMsNfu0dtv+dXZftELGu0B6iqD2vL2zK4cG3+XMUK6YWaEWwW6oBuKE0lHt9uaH
Rhh2SvJYi42TTffVcGqCu9vWrv1n5tEC+Q/GjR4pGIHLhaFlFcR1WgRu4n+Xk24Xn0zTsaDHTmTD
DtGSLooPnrThPVcv6GxUkolBAFpIdGYvjYZCnFla0weuGIvxfurkzBVGwN5GV8WPWSrnDuN8sdMq
9VMdT+FGHezqW1J5m0s10K/NHInLWyJIPH3Kh3koMUkjt2eq0InV1NtbpVHd+72v2/HYphuB7FUg
RAyEwB8jEAR8QKvmp+8smYiGQjWTDLxRLotO6UnfhrrbGhVYWRhicTOCnyeNXvPiUCqxaU5mwXAi
3+9jqJS2Pj7TORZK9Vna0oxecxygU3C+SQReqMXPP+ZsQV0rjqaWSexi9KVqddK/D0Z5TB78eJc8
pM10Gor3DV+df//Fsz3v4ZnJha/6cicwijvvYTG8Mq1LS6RxwkHb6WPD3CfpdNgcWm94EQf0LQxn
Ut/TOD7e/hVXMcr8I3jI56kBRK2W2g65nPYCdPPMA8vvgYly1aA6fWin1Rbh9NVjtjC0WG1XR1Mx
yhiqg9FO0skJjZcJcpDby7kOLRdmFuHzGDdZRoUcp6mPcl7Bj5zbFnrSUvgS7h6ldpflr9Vkwzj0
nwwz5A8Uit7rkrvDmkS/ySaGCmMTRZCwgBedGCh0rCn/KEVS6AD6/iYV48+8CVNHyS3gMUH2CV4p
/fn2T1n7pBRnDIhpoZhUlq2duAqGbCzZAjAY91q4N81ub/WTLWzYWbsDICiEGUsxeDyX8luthfJT
nZuBq8VFfWxz+YvRq+XGRXP1fvA9z40sXqoozaVIGTUWU8Xveu/kPwt0fn0JNoyw2OlFG/1t0P7H
IP0M+NhgMlxGIG0dK+EgsypLfI7Hb5ZROIbuNPLH2x/puoeAnT9MPNCU8xL/uZDOLhxT83XQX33o
5t0uMI7UtZ0ouu9EdDM+TqU9yo7wLDOAcNvs2naSwM6YR6YcrpAPvhpmmQaftRuLp2A4UEo2flSe
I+Z2n/8tAS29Tvqq/9pa3N++N8jjMGLLYghKYOopaTdAFmseeG5h/v/P9rBvAy8OUyxIeeH0EOlu
gq3WLUAYNtNpQQYx32pnFhLPSrJRHUN3ijU7bF82y45r1+LcfP4fA4uHNEFCwhxnN2AYzhn075pW
OFm9URHeWsXi7vVUPWd2YoJHQPahMn2pEXC/7VdbFhbXrlI1DRvFPrUGvmsxOxhutM83NmpZUBTl
ShNEgW8d+G9qS1IpljZDQ/vb61i7O1FBJegA3aLyNF5+b0GSglg2sVJKhlPK4z6LzL1Vfy+LDUOr
B3HOnJm3BO6xhHF1GmwFZTrPfpvqHaIwny3lqVZeudXJqqTHLh5Pt1e2un9nBheO1oujEemkrK5k
vPnAPcrqsde3BgOveAvmM09MCOMX6Sqs3QtPg8M/HeRaD91kPPQv0890p5cPlnc/FS9aorqj8pn+
evwk/PSDgqrz7vYa1yLGc+sLL6yDBG4f+pauWP+jdCZT4CKcGY9m/56O/+V2o+hC4A0cCH6a+USc
3QxWkAda5qnzmdItO4/7dMd8nL6xorVzBVh85mvR8QR98fxpgGAkrVBCF/2lk2VF9yMiwLc3bc3l
GXFhQhCYGm+CfLmQrKlbDWGJ0A1F0VYRmP6qj5+hWb9tZSVHAm6iAFpUoXi6ojruTSWUG9/DChqV
mU2MckAM2qF9hM6LPY2dowSbBIXzaV1G2OdGFz6PUJlWqDpG0/E71cTeE23Qql906V33xwONujtv
iyJmNZGYuY91ED5Q3y27b7GGEkBeB5FrDAPR5xFJNmMMYXUNaJ6+0BKxI2g8+83KydqFQt0GBm6q
GGSji7XmdV2iS47vK9y+oUrLo01lx0D9ihpG6X8YvwjSU+mV9/KskejIP9K7rjxU75H+iW7phk+t
fe2ZlQfSMCYCCUMvfUqu6zoUSzZe7t/KWTpEMWkTOhU0gNB1+/VMPbthcnX9MAxwVmZJWnVx8xR+
FIegeSIXSYl7HZk2o32Eq6wMrIP/nP647c2r0RujS/NM6rzMZf4bSm0r5G0SuZ0CkWeqO5re/Pa9
zh5VRMrj8nl+qRQrfvS9b2G9Ne2zmuVQgJTmKhIYTG2xv0FdxMLg15FbNcNJ7F8Y7fwZInKRI7vX
vzWVo+3etii3VzeYkBEKGIquZIuX35SJzKzooj5yNe2zNXknhKszy1XVf4S7rtrUY187ujOCG54F
aFTo1l9aiwazl2KK525WK+9RZByzIr1rzGcv1x1Pu/OGD75iy8nWs7z6gJ3bnZ/Rs2sdFnsLGkbs
5mniDMGhhFjKKYNTaO71u+7zoByBZeafa+NRphILc8Ftx1p7pc/NL06x3HXF1NVssh+Htih877qn
qtyIBlcP59nWLk5KbFjepCEo6cqP6ojUDWOg2aNhfCLMKXTNLjfOytoTNs+fU6aaSa2WZfOpL/Us
MTHnqWm7jzWj4mZq/7rOyDt4bmWxcaKaz+KpY+TG+TFVXyZwrVb9qvSP2vgE3HojSVxb04x9ntnH
8M9lxa8uAloPqG+6iME581T9JjPXlf7cHEnR1oCPANlnjMw/4cwR0U+AqbX28AQThaC2cBAMP+Re
cmz88VR4073Q1qewb14QeXsyreBD16M4lQw7YRqPilTufcl8m9onYSvUX3PRsx+2vHs05FdUNbS4
aNX3NnlWit/pVhx3paP4Z/Hog1FdgKERBo/LxaudV2tQB8WuVN2F0W9pCE6GebJw12HsngcYkQLd
cuSucKIMGI/SnwLJSb0R5dHCTqb0Uy8YdtY2R8XLD1PRkC2op7gU9n5U7RtDebLE6tErk49W7Nld
Xe7//hQzfPK/P3/hjHVci6OQ+jF8BdWuko6pkTvR1hDt/EcWwQ2zJ0z3EReSRCz5aAuppzWUNnC3
FRNgYThUlMCRGS79a6Y9vgaTw/T4eM81Qt1FbTRtBnUYICVyxaY85WbyVFdIxO0t6B7it1bZ1R2C
KYmx++tNxP2ZxGfWiIm1ZUFt9NW4btOGVKK5D7poNwN/GljP/29WFpdhPSaVrKd16PrUzasuOCg6
AIl82qiVrRwamhLcgkyJcZyXfQk+ZCtFwJzdGifdt+L7ZiFhxR0uLCye51Kw8katycCTKXuAq/g+
NYdDVY2fp1Y83N6zlUgA0UI4WcmPCXWX2oFeNTE1K1NOkJN93IU7c5SUfTJMuzbaD3qdHDuUvm6b
XMnsMElqOc8UEm4tbsOwh3FPsti/fthnIKWquN9HLdgsKztRXtq43resLa+f1ENnT5BDtzGm4ej5
hrUTUguEfjq8txoSskjibqXOK6/yPIcMXo8AFjLjReWhLtRC9nMy57KSX7M+OEi+5wiNcBomaV8W
QjiXB4Vhi7hj1W2YCJ2Vw5jpW2IUEjmtPK3WKHBF/c9Bm46WHOz6OMmdmF7+7Y+4FraS+WEH6fCZ
OGiRzfZlB4p1Yo2B2h4ZYjzk/wTdUTddSfmepMfMQNBHD2y/Hp16S2Zj9QSe2V54kEjZUzVj0lwt
Eo9Rft9M8T4tN/qq8x9Z3MmQLMyMK+iiMuQ07/bZo41oiKBrJW04ZXqf/Je/xx9xE5///cVNbChe
3XQ9f98Pf2vi981LZO33z0OTpJGwtTFfePn7O7M2rBH1brcuyn/SgPHVQba2CPXXXO7cyOJLNFqa
5FoBLjCU7qh4xoHKeXo229+3vW11LZBkwnw0t0aX6DBzqnID+B8Fr9AXnJ45wENcidWGT69dFQzz
/K+VRZ4yosiZJS07NkSuXo1H0RdsGRQVM4VCtBV6XQMb+f7n1hbfJ4iN1jNjinhR0MMWI3l5sxsD
X2Ies0FMtZW7fSrGzaecMavJqLoZt9F/aNtM2/VSWu/6rH8zYxTTb2/12t0FMgaOZm4uNnvxs7o2
G5qmLfmihfoxT+KDMHh2KPe23sLRrNqFrN43W1SMKweargnTS8RZUOMtFcANMx3KsqQ0xn7YAd1n
w38cy/9wP15YWcQHAQOGeSBhpbAe1QFN4N8wG7X6Rkq24kUXVhaPt9QEjNYoWJlQsWi6+KGui+e2
ZbSjmeEZgX+6/cFW944rCjQTOyctu74qLK+xWFK8RPLulGjRnWyL5oZTXM8GSZBbIwYEszUQE/7m
5WXSwiKuxyq3fR210SHzw7taCPznusn3YxRKdhhn+SE38t9xF8dupJdUihX/y1gp0109tFuQvz/D
k4vLmd8DNyRUYgwBLAsYuq+FaprwAvhW8pDp5b3o/1PE3pcwjA9WoNt6oRxjJbtj5o6xIpu8yzaT
AwrrRyOOZ/L/b2KkbyTHqx+eGi7MAQDY2KvLPUI2s2jE0eJFLPL7LpFP4tTZZaDdSVC5V1F+vP3d
df7c1RYQS4MU4aiCPrg0J0Va46HGQeSGDD2DM/0uUb4q3UatdyU+JPkhTgMUTJ1oiaYCMmJmqgzV
SWXdG2bvqLVy9KbnWoxsDYbMJtx4dbfsLRwtlSqVRJnSX6TIDMPHdgi6XPza5k+xHDib+dDKw3Kx
vMU3K2tVjdqJCi+q5C3CPprhMD+6VUJd94x/N3H+lGehhGLUESF9SAFMax4ivXiLk+9F8izqME4H
1UbAq86R15Vj8Eby9CM9RRX10lqnmkNelWyh1fjhPkqNEgmVIHfGMhbsscuiTy3cIWhCxcm+jEDs
+2b5dVDqHlntUIXdq/agw+UDq035exyoePoBxBRT2KUOTmc509D/oyU1IlZS9jkIxnhnpJH3QFvC
tOtAgRApHj2qUVM4frbawnM6yQ+ept6XdohAx05RJlBZlh3DM9aQO+qgD64UgHlVIYHfS34v2Jla
6WBNFWXjIls9NKA6KHoCk4GO6HJvOExmSy0iYoDzRfJdZTwlYod608bZXL2T/zWzjMRlXxkVT8aM
gb7HEKLF/JhTxfoPF8CZkcVLrXdNpecjRvzI21fKW9Ubji8/D9Hn23ZWvReiPo2LDYDhEhys1n3b
MNBL0a96tRIRgY2WEQzTNt71LTjlqimDmfk5r4btaPF5EmCAQog8igvnigIOIKsNOzWQgSvuS33j
Zlv9RqRK5KHMjF8lMCjIp5UhEn9nw4dGe9fy+yIMts7i2lE8s7E4ivLU/T/OzmxHbiRp1k9EgPty
S+ZSVcqSqlpbq28IqUfivu98+v8LnYPuTCqQRGtmMDcCytODER4e7uZmRWhOtBaGgcy4y0wHKenw
4298H6CnQuLSZaB0s2gRL20SA3JWBtTitfXXXPMZSfYr9TLt6bzJWmKITolXO50D6Cm2xmo4Y1ai
CxP2qQm/0frWmRr1HKHBcoiWIQlohD+b7mIelmGu/dnV6p3tKPtuopQIrIdaqr2FKtluXJdZS7+k
ifpDmdm+U35rjJ01lfUOGHViNZGkAj+0pYU2GlC1MYR5l3p6k6vM/PHgvPT9yzzkfqE3MPEy5FOZ
gcGCZ8VrOrinyer92Xpx0KK7/4FlHhNw6T0DTOVsiKB2dX0MVWqHc8xv0aCCPJBKNkGV5+/Gbo8Z
Q2pIQG4BTlu/0hFBXRjqTIEnl3HVv69h6R2NRBkOCXv2eN8lySuDy0lwSnjwtf0Ks636Oa4dqMbC
Kvs41sOlXt6V6mO86kHX/VnFL8q6J8omyyxYwZ+ixhCC/rw2r1bRmodsbruZh00WnYqH1it9RgOX
SA/CJfLDPYyk1MMrc5vH5KhXYN1GzLnVJ4BofjzBCOEhoAYtxasRrwd1r6knu9uuHdzcB3HRV3qr
aTyiEudR84oPSNJQdNcav1WTx/vfT9Y0BVxLjkH9h6xwuyfLvknSNVF5dcwnS8uQdKeF9oerzUfX
K/w8PcToVb9rkr0hONkWZXAaGkH6CWDtNmcB7p11GifswnvyUBuHOk5Pa79H5iZLC6+tiHvqaq+U
VINGtE9I5Zsk+kHBoA+EINNOJJN9sGsrmwy+yCF5GBBDvzj68pfe+Ya+PjEaESTmXn9BumoGuQLj
5iBmtwwAHRsxNlUS0JAk9aErim+AltQAetq98oF05USVBoALt/X2BteXyFEMk4RaMb5DIxY4lrIT
DfcsbHbA3LjFGIq0x17d/lisWXzIu2aPH0D6wqRlAfyXRgkl3E0Nty/DTDN6KltWc/Tcc9Sfqo+q
8raJoKN44/Xfh/lx+R/4O2v5M43KIF+DonrUu51egywhgpidIEmzARDKZiMaqzL0TlODgsoekyk6
xdVjk7wd7eVkxHv4JNl2BOFBhBQsiUxh3W56xWnbvm5pBYxhcR674EuRR0Ey2jvfT+oSDNMAAZgw
JYe4NdM2vZ0jZw2Qh1r/ql4c68+speJjfWnDh/tRSrbtkZOE+IKml3iW35oqUPyKM4G4Kuf2D7ux
/oir/sFSvv+GFeoQQDiARcEMc2tlifmrPajwS9HDqsHDanrvLHsq9tIKjMdcLGRgkBcz2XBrZZgy
tZtz+hhze2woaRhQqVreh8x2g6L0/Hx58IqzHZ+Bvvql8aSozum+m7LtAfsKDKSAHNkdmwORqW2q
jwuL6bTpAOjLO6HTshwYgG/9SIninRH3X80JWitSEYHJoy+/MbcOSljUHul5PzfB2DPD1UxI0D6r
Vr1zl0ktEYfpZiDVSrH8dmXXwXOipgUmMk5UUvIBdLOatMcZIEz4X9VGqA6pSJowCgOq7FcW/xVN
UqsbB5oKCqAu74dR/mA/7gJs5S79a2bTnClcpS47iydBNtFfTzUjfSirAoZBO/F818nc8/298etB
E25B5Mb8AG+DLRl53zZRNZogNjD8lTb+S9nlb5Uo34O8S7pOkNVRJeYeI4TQJrz9VmHpFm4ZsX5a
Xvp6FAdOofo2iXATpeSMUCN56UPeAeLovg71Y187x/ueShIffoFgZXIoP9IY2px2texMFN3YLXly
7NsaOVRSu/QQNQVHMvZDMw5G5GrM5mjtNu9ly4wsAy89scj03W69txy8reee4tigHK32wf1SA46j
qgN89RAvf8/LobHGgMlyg5UYMuYqwqe00D/vrIE4e7cVJqrA4PLARYq5w+3dqHpFNYUlXyEqeyBx
ZtBBUj1nR9GHs8OnYUSperjE685rWvr1RaWTx65g89+SdCLeDlpSYVubiuWr7d+QvxzjeD7r3nwa
4uo57cuXPDnp2ojx/C+rXPZUOH69vPAcnjGBFaR//XP29ioxbOsxbNJY5fG5TG9hiz3pXveNG+0z
bMnP3Wh+2VnpX2t5ot4OIylKSCCuthjsYYVCyUOD8dKq1QF8xVOiTJG/1O4f1kc3DTr1czs/WowH
+pn67b5tqauiQ8n4Eed6G4AdQnoYOhpHLT64KFjDOIIwuK8kQ9DstRF/zemEm//a2hyqwl6NaHFM
Bs8H9+/eM/1EU/64746IDL/sWeglBE8ii7ntay1lO/KM5cutXJBGrxzd+VyNDIJo3xPl2VUGv6r+
c/qBVywfUlmMhRhbpifDXhc1Xm0uFovzYf8FfF3Th8N9v6Sf6cqIiBlXOzJtq3o1a4eEu/CqY+rZ
0XH0VH/tstSvnT7222aXGEl2vRD6kE8GsqqDNLi12aaI3imFlV5m/VOpxr6bfXLmvyo6k//dNyEi
yOgWrHsMPNzaSRhCqfWW3T/jyYFm6nhZQmtES21MAn3K/gfEU9uxKalwUd6iNow5cdNshZfWMB6X
wgPjOCG18nleXuwYjEoSBUbpBXP+5DavhbMz/CRbUJOmIDzexDWqn7eOwv42joarpxeoHRQlCFOK
S8qLWe0Jack2y7WdzfW5ZjZ0zxAlXsa5/aZW77ssPnufGb06LUro+fe/nvjR2xOHEgatZFHoYYb7
1il0hfW5nIrs0qx/TVEISe7s18r7QXnS+zhY5u/3zck/3JW9jXOl0s9zW9J+jKpz2T6k0SfGJ/2R
movSfu67s2b9ma7mThVZFlaunHQ3aWrnIfySt6LnOXqg81/CKT9o86s1Hzz3mCH4qe7hUqR75V83
3U1uVzPHNhd9nvF+Yh5A+8Ph8tW0d+uw11+QZRvXrm1OX02SAdyiBLg5WX41vbrM3ewO5f3KViEk
k72fY9qo4nGl3u6SodOzsF+rjJGVc2szXNHnfjR5jc/l/m5RknNi2ccZjd42e0Tv8KQV67F6bzEP
sarVGzUcdpIMmddMZqHXLkBxv2gtzFreW4rVZpdFfXbMjyTou8gf2Rf8+Zqnio3smrE5GCY60cmc
W9mF95OvjT/EBHXU2b6u7X1C2e6kik0NG7EUMsbN5QCpuac0q51dqtw348do1N70ZYREde635ZOx
Zh92KfxlV7kYJBb/EdIOG5OjYyxqZ5jZpTVmPyVD3+3ZSpAzYn5T3OU8DEUeeLtl2tYLp6ShHu9G
72wEQlPlWcCHpwPiEesbre4D1aBe9xHI47GbToO906OWbRFSf/ghwCIB1NxkK1HXeL1rkP7mnf4Y
za/UHh72v510Ia+sbLxsYmWui4h7KBvc8hTXysfSC/fA73uuiB9xlT2YcbJEjBrxogjLk9FmfuvM
wf5IqdQMUAExUQ8YbVsVrGtvcrXCwMwKvKrUXAiFSu2r4g17QxeyS4eHNQBnpnwFS8mtQ7U30HNw
SU1qJQ8miJBjjzaUacU8yTztPHSR6kd1vMOCJT3RUAUwQkgL+ReJtiixqEGr4v5uHxfFQTvldR1Y
yGbPPelCChYNRuFUxjA2140K8BhtBlLKJlsejeY8LLDMWDvZiHQNr4xsQrLB/m5LsYbgih5Sw3lg
fMZKeX8kxqmoFvg09pIuuUVeAMwH0IndPnOEClHYj+yPzP4TxFt3ssJHbfrU1Nxw7cv9PEF6rkRR
16CaRgNBLPHVlu/jvC2ouNL3dab+JSp05V1VNMPxvhXpjgAHhpAIW5En662V0YJvtYldyld6E1DY
DwDeQy31Uu1JmP+kgNimWYzoInIH6QdDLJsjrLLhV52E/OJ2k/ulVzLrsIRw+dKRjZ9CgTJO14j3
arRe0ibVA0Y+Yt80B/tNPSpHSmz2Qc0L86GZtY+xojlMEOn5CbWP/FFbDEYDwno9oL2Czkw/WydG
VlTfTSi1VGv+x1i0k+9kQ3wwY71+N6b8jmgeNPhd6uRhzqckqGwAEGplL0d6ytl5rIr4TcRf9o2U
drjHsOzODS5LcgX7E48vGJF+qWMzGN24lbUKndHs/dKb73lD2695hlJsU0fxl1hp96R95SaFoADv
BoEgvf3aSaFlqpGilFMfKq97mp0vUftdMaLHyfp4f1/Jdi+j8PDciYobc1K3ljILKHtX4ZzZuAmN
vexDGzY7CyipNRMjOY1iyIGBlG2Kmah5o4wed3hcKbU/qdnHFXGYd7UFE3gxR+VrVEYp5ILTcphc
S3kMde3PMtKMw7wU9SN9mV1GFlnF6foXbS5D6i6tNigLUkSu/jD3nzOvfVHpt3vzufEeinLy+c3+
kHy4v9qyU0wFGn5DOu88zTa3idJ1Wo/6Fns6BbrZPuYFaPDiOGDrdwzRLqYy4QmFudvPmsTmknmd
k13gBlIpI2p97ztf4+/3rUgzJ4ESYfJH6IiZm2XMLSdLx2nMLqPzd3ukEJKbwxel7B9QZIBch/LO
4j5bI4SfMCU4uT+We6Q+skjPQx2yQWIs2dPmF4zGyHbTQ6IVSpkpE14tvCh182lBxLKzSRarnZUV
4XwbHrmVeVgzGC8S4duVJf1OTK1A1ElLoP3w1OR/oFffFtne01piR+NGtmiFIwzH5Patnc4cndL2
xvxS1D/AEjExUE8797JkN9JiIrpgALzvdro/SrLMVWwhqJM7p2V8FkDXTv2+C/KRRDP6f4BqAdmI
mTTh6tUNOQ9wT9o1DS2r/kBMK5Q/1PkzjNfe6852FB97821uDG0uSaowoxF3GErTj870ZExLsIIe
8GCcVeNDaR/yJGir45Qjdfv3b6S+18a3sDZYTta0Jq5d8ik8t9ZxUvWzu552XBSRf+simnBoLJIV
oky4OdhxqA5OrjA9XwNQNnyY3sMMFG3/qcuPUePXue/YxbvC2QGhy7bKtdnNhaTbSpdbCW14J3VO
/QwaLJv1i2YPX+0x3iOQk5xpMctA7ww1A2B7m/1is5CRYeFjptuPaXcm19bK6JQ/eNapc873V1Rq
TBB3An02hBr87eYscib0wxEogxEvby2ne46GL7YzHpK2QTIrO03mHo+M7Dhws/9jcXOyzSQMrVpg
Rjv05lPkbnhTH7vqNVFnxpN/44zTgIcGEJ48VD827rkRmX9dghhMO5qRS93058EG0Fe2puangLMe
7i+ndKMw44RsoQqOXN8cQS9VctMbwfNF2uNfj2lKiJz3xFlkoZFkjIoKoE70FzdnYCmTZc3DGrYB
VB18UHOoLKzv6bn+cd8XWd5CNelfQ5tdryZzpHdOxeNP+6TWNSITSFwk7/Xmz9h8nIbHSI/9PA9J
WL835kPRfr5vX+6n0L/h8YnA+ebbRYANaJqATASj1B2Yuftu9jQhC7vZcXTP0GZHqtPgaaHOR6s/
WEMc1NV709oJIJLKEUv5ry+bfdGk4HvGhm9WDpD75MmrOXQHVX1hcNHIcuhPfhjxb1SrrmyCRLo9
2jWMoxFYCrClxhfmyN8Yaf/QFrCAf220lzwtjmO/J40hSadvTG52zJooIeBPsf2ZK0vMPwb3f/f3
hCx4/LuOv9aKjEJZtYItuaTtGeWPQ41IXe+iI2fYja9Af3HfnnRr8AhRwWrDObDF54aNmoWrJgo6
nfNtCccsCLXweZ73Zq2lCwcfoUjkAMqqmzzOanLLLXvRip0/2sODYr2/74esLgzKTrDQI7kMAnez
GUJ1yRR7oiSgaJepDk9Fxtwu+PYfvDjOk6PTDmrMIG/dLyD1er/sXqwM4IY+XwoxUwmo+/4Pki7s
1e/Z7JQkHipePfQPJ+biCotOFJ1/dax2EgapGbiEKRuIydNtjldE9tQz8UQlpDwCVg0QMwvyfK+N
vWdl8/Wc2VzKuGJxDUjrDolivw5JOfq7c5uy2wV4/T/eiF10lUkqUGMq1oqd1PvY1d96ElZzejGz
1/vfRhqsIPVjq0BsoG8fxezQcF2JRxC9hN6bdPHcwCggX20ypBiqYWrPrde5j5XeHBSt/Z3F5M6h
Qwns0XC2mBRvZn7GUehSOvAHmUoWVJSt7HrncpEFkisr23S1qjuthNKO4GjP+OQ9r533zu77p9Gr
H9Ls5f6KyrKsa2ub3Z7GdGWMAp/yfDm2Tv+YWH0wdeOpqD/o3bnaG5qUhROqGgySI0EtwL23GwXs
nrek/O/SmqsaVEU0B8asrYf7XslahNSFgFHAdg+78rYqV1cVnTOVQ9xYFSq7D0p1aPWgdafzapeH
Jc8PzNUfmNbaOdWyc3BldzuzUMMxowAHALNavPXGc190J4+hUApr9x2UnetrO5vPpnhT2Y/CP73L
/VT5qkbq0c20nSe1dCtCqCr47MHRb+9p4lbsqCuUKJb2yYYwp0dccMrVY7V874yPv+HRla2NR1MN
kf1sKXSsvfo86Z1vF+Z+F1LqETyqPNsZPHJs8e/XcQpopblQTLtwgVv+jOxo4M1je8jMun3o25Q5
gTrrzv/dNRBsImhx0WH51mhUhhobAVlyzfxOlSnIR2bh9kKjbEeYpPaCDxAyflX8+5VnIe6iqE0T
dza1t6Olvo166+28eL+RkZL30s2EF1CFdfPWTDQZ81D3Nb1+tRDIGhgq0Rj47303UY+kuIJoLFWQ
jS/GaNKxVCd8oXbVvE2LEq2PJLj/VX4G0u2LHT50Ll+oE9Bn2+wFdenMzjGS/KK2SJ7n4zoF7ap9
0ZZK7fw1tEPykIJSst3Fxzkc3ACEdh1UJggitQ+faJDUgeEs5Tk1JwWIoO35EQ+Tw2issI7MI1NT
i7F+uP+rZfGaOWBwYirXIN3r2/XvxzSNxpa0L7LfDMNHxsHf6d3oe6OgTvo+Ge3xvj3ZtmLImSlK
QVdPDLi116hRVQ0azckCqbzDiALLGwPshe+16Z4kiix2wuQO5pOJIfrJ+q2p1qBzkZu41unlwc2g
wV7ywBu+rvawk3PKnfrX0iYrWvNp0MDAc+mhjtcVThDDxuTtoTilVvhSNouHW9sXfqdrMIcLVro+
+WrBmx697hbwZPkQ3H4ANOmDiJLh7ZKZXpcp+sp1UwzG0aqTwFSaoFFgYpndIF7UwIN/aY53lk/6
oa6sbp6Mdj40S95zh1vpxwUiUAduUNt73c0VpLc4cyxAKJjMIHiKFb6KaUsSWd0yccstECzH+bsJ
Wq6oDuZxerDLBA63v/XICaD92aNXlWUpwA0c4Kek579KRlV6ik4NETvnRmjCHwi67Fyt0s1xZWFz
3VFbM9u4I5Odw4/M9Ico70zDp/tnV3bZgXChXQ2wExzDJsB11P+XRAExmNXuaa0mfzbfhdHZMUGz
ojt/35h0ycDR8HZnBgNE+u23im2GwKOF+8eNoKRVi/KlqvKdUYGfGfY2ZAuWd6guuOp+ofBzZrud
uKVp01ivHjqMUDl2ydNpdr8q+rGvPpnvUzNQ889he0wX3+roPbJd5kMN70qml6f7LsvWFwgfGxQ6
eKGqcevyoPTrMufg3ka1PJbFqz5Wh8XLfLd4nXY1VmUbBj43QES0p1CI3ATiKoRUBXpWtuQjOup+
4z0zVrPzDWXhRBw2+IQZ16Qqf+vQonl1ODNpfhl6xKFSgO5Ffqxb1c9GrcWt/GAUtIMtZd4xLF1J
Gm9M4LKOv2RI2QDVmhLyGFbdAJ6D95r1nBrtqUTdeXaM4P5nk12hYKX+MbYJX8owa10aCtQDs6hW
vh7sBA2qqTg64dsuL4+5rh/vW9xxb/sqKJCm1xQLi0Z+yqb60ka+0SanyJwvkDjsuCc7iFfueZvI
0ttZrzU0qS/qVL4v2f/TnD3e9+dn4P3lHFKUp5YsZuq3NZui8lpQAB0to45nnF8uRTUEnVKQH6mx
rnwu7bJN/dxFVsxXBw2QX6p1/aFaKv2bWTDo5ifQINYMdMTD30zndy/FkiUpkxRLcqpXZuyqsJ2+
R15bJL7TheqHeHaSUIw6hC9Drrkhh3tsk2cly+edF7H0oKH1Tm8WNDcgn9tDAGQpywZUqi8RgvI8
qaL+YdJ+p5RAGYHZVkQ4BPD/1kgYrZG6LIQOJcx8fQWg3viq+fX+Z5LuBMDNonpHLr2dYSiUvLSt
DMiqPoXJm8RZl2M1W3sEcVIrjooZl2HQX9I2FdlDs0x4EXRTAcdvVSp+k7jd4b4v0q9yZWUTmlLX
yxKEMHmKeh+z9K0Tt34f79yXMhti2AYREYAAsD7efhRtUMu060FDNOV0WtX6uaAm0rXzjiuyaHBt
Rvz7VVYzL0u82DlYzTwp+PvR0AW5U66PyrhWb5RJvegWA/n3l09ukxFupv2BXW2b41rSde00ATuI
TeMQuumhSc2DrpYv3qCiG7RD/ChbSCovSMuDRqXVJLbMlYfOXEZR3vOyaqoXUOgUKKyjkla/4ROv
adrwIKK4gDfrWCdGaRWjwueymE5kWAYxw9J7M6rFpa72BI1lCwhAhLE+xpLItzfGFNsOeS3qXI3V
HKQjuijJaTUYHAzdgzG83v9a0vW7MrZJ6xH94Am0gkYJUfvVUE2fHH+wd5ZPbsQVpTjY3hkHvv1I
aeVlEzQ88N3CdJGu4TkZrYOlJju7fc/M5uCOxbp0UQsGerLSoGYOxy26c7I3V7FnZbPjqoXBiibG
mVFtBYR9Tlp/nHfKEuKPbG89RvL+WTHxI6629RJZKAE3GHGtLhiHDnb8nWac1A3BUcPhobiyhZdZ
U2hVoSO2dArdifctTTOYT/bSPKkVm9koBozp62xbD1rZ9Khr4Yel/ijb54hBL/L1nZRuz8jmu9dJ
Duth7gL3F9h361mIeewOFYiI/MsXcdBl5JlGsXdLEqEtbhLHU0yg0Z7LQ5tq5Bwv4x412p6VzdlP
EQxxuwIoUxF/NoYfpXFGNrDZU4CXJd8/RUmYFaACYm7S0shNIPCqs/wixM90L1BrFBcm6OwcpCGM
bzk0Drs3ntwzBrz+n81tHteOPGDQX8gvnVU+6PFT1nsnIz971U4mIhvoFKwGAOnpdIky5e3R6QtI
VhFGzS/l+rIKZB+kb0r3mPeBIQZYVb8zv9frh2Zt/cYwj/fDqbSOwFOeB40pWFK3HCZ2pmqdl1L1
rc0Qum01P5vJ8tYZu2MB4mh5N1iRDxSDnLLciX6SBYZPC2UirihgM1u/11iLl3lu8ks6WQ+8882h
OeXZQ5me77souZ6wg4Ads5WAxuzNjaE3mbVUTptfxobYVCT96OtG+tLm2Ws2g89p9kh25I79Y3D7
HG1WpU4bDYOuqXycze7rODmP5RI9VSTWO6FEEnfFHMhP6UoRFzfBvTCMpqtMPp8af16dwXfT0/3V
kxy9GwMill0F9tzNO2PuuW9XGOiHIxJS56h4dF8Aepzstjubeyroco8o8lDApXK3habXbW9puS4u
xcj+rujWCwOYH+77JDXB/DRVQejVGGC59Wnu1LBRVMJJORcPo2ud4nkHwbRnYRMW0U70wgbWxotL
t5cCZx/WOx9ecocQCv/1YbOr48Q2ChBF+cXWXxvahXn7Pyr2O0Yk5QDSOhVgG1VU4PX67UJF2jiY
el3nlzZ8t+YfxmnyV39YalR80YANd1Jj2Va7tra5FtVWHU0aB6BH1VGMq6AuvngPQuhWCA6Z06u2
qO8tPX64vxtkIfDGS/Exr7b4TNEntXXspoJMNSx1KGt7RhhHK3nJrXf5or1bEu+vcjJt2h5hseO2
LFxcu705YfPS51MJ3O0Sh89q910xqV5BYBftFW7ldiiQ8X4TVDAbN5Oxi/PawE0TIq6183XzoORP
pbUH45btTAI60k2AjcWs+e1y5rHTOZGI68xXEJAy57NDMckt9wKF1I4AM4vZWgHovrWj1jSxoSzJ
L7370Y3cw+A9TvXeGIDsIAsJesSXGZen13trRFuUNlR6nDEUpTwUDeUpJbX2VHpkV5TQHeAFymaj
E3prZelLvdJgBL10mn0Ip9dQfWm0p7YYD/oekFPmEIGDqpqjosWyhWgXylQ6Ra/lF6+u2gP4djiZ
q2wJ7p8p2bcRnx47DGqA1b51SFl1a0xCUNppks++EX5Z9eSQe4zJ37cjWziQ/MbPSg4ah5uQsRi5
Hfc63hTaU92mDwDC7egM/DLwsr03tWzlGLYE/MB3Ik/bxPTcSLJmtcbi0jXRifauqIDc90a2asgW
u6wZdIDgpW9XLR0Mb2pFTBfEOKLz0TJlv/OMkkWBaxviN1wFu6IeZ8vICjq73dcuK57K4Yeaf4yc
fCeqSlfrypfNls51haw9/v++KPXil3udcJknICDBVVGzERv61hM3G5YhY1L6oofGWWmRBe/i09r/
FVZ7A4dSS5B0AWC3hfrb5vnRFFXrDBqRxlA/Vc2LR16eGInvFc7OdpZtAEDyQOR/cplvO8qx14em
Zs75xemfusR45Mtku3FT9mWujWzWrWr7rE57zmZkW6T2T12/x24mdQOlYVG/RTx6y/w7mWOUdUx3
X+oyqg756DrB7DYdlA6p9xuBBjKHf0xtAoARaYqtF5gyE/Qqhx9ip3nTdPjvB/PayvZgmkM4DiNL
NsEf1Td01qzvuxOnsljG+K0lhL8ED8z2xKihp5RrWly8drXRlGyn/3VR7fpxrCqvS1l+He1B39lw
0p0NfgHGNiA/yEPfniFophl9y7OCOI1oMtO6bQYFYzke7On7/SWUWaIpqfOpUHcCKHhrKVFipalK
Zsc0CzGOEs7KVwhdYKXYmUKWJZE0dhlABJELYnaTFQDlnMvaKgrxIJqnN9nXanoDKiQYDKGZGuyW
WWSnCaw7OAOI6QQh0q1fMDEspeE2BRtw8Vfb9Ifh0/2VE794U8gR9zRxh6YSHaWNR3oHYWvU4lHW
hP6QNcfS/jP5Au2SiwrX/gyXNB2mSSa6V7ZAGG08KlZygrqosBd2L10Rv1YUjiIV0vbUVvw5/xaV
P6bkpMGAf99R2Ra5NrzZjO3ICGXRYbiL2zOqb/6SjKeweM1/A30imFNBFjNBDrPTJp7DH7bOHTBI
ENJ4kgTL8DRGP+47I4uB5KRQRlHigPZI/PvVPWtYaewCsy3A8UfribxPC1rD+WEtWnS8b0m24wVn
DjuEQgr431tLEG/WWjliyZ37CUyYNpI5WuA+vHZWodCJ+uchtJuHtem1v9ZR/41iOdA9Ia+jkrkC
sru130dK7lJR5bO5deDCUVKtgfkbAKgbI5sIrLgTMROJlEsSTecomg/T+Jq4+svufKEsCsOnDbxF
8Htr20nyPINwr7FCZlxjxHXb586FslhV/OPOlSKzQ8wQ5Uyo9Nj2t6tm9XZXuqNJnNKjQ1x+DJsf
Zj6e+g6OoPHh/g6REHnrOvxbtDJAu0DjutmMY5GMCVoZYnB3uDijDfNEWwVuiUZIHx8XMERAGObz
5H3PuuwUT/pTP1h/evocNNkecYjUcdgpXC4dBqy3UDY1HKdBT+PyMqhPU2ycBpQWnPJNb70PJ/Px
vuMSW+QG1FWJmlC1/yy9Xh3CxJoXt1Hhr1Vqz37XLCqsZ1FRoCkLqtHpigoWrSrfOY8/G4abgG0I
DI4InqgMbhm7rMLpEyNqkwsItyD8VFmnwvZnz2/0d8yyHT0jedHS51wZfTX/a56oqGiftWo49swT
lXs6ypKgyo/h5Sq0Dhmn2+wze/KUwRohz9W9/lSerC72beWcNHsjxnI7opgLkxGxdWOntKxYLXXI
zOcwbU6A4DofVc35qJvq9ABWtNk5P2LL/rLIBFf+S07xS2mKucHEYTYKUeLl/YSSaJycSjvf2T+S
yx2CjH+NbEKbonTT6vE1L8vAOMOaheVhmC39d1yBkVr0zwD1mpsaw1Q7XWy2E+p8bXl29Jeihk1g
jzVU+n2ujGyy/rooyfPdkfoWoOT0Q2h8RxzB2Hlc/qzt/PJVxEEj7+dhti2XJIuFjmII4XuUxUGm
PWX2u8RUzrW1BFNvvoetBsLSV638uKiPHqPuXjcfwqY7mPpbeDP99ujNTOt+RRMeedTWeOCUXZSs
e6ymFJjMO+sRfMBxqJVj2D27e8Ib0iW6+vGbJYLNb601h+8w6sZTph6/r0vgttlOuU+2caGCE7I0
wKsp99wG/qLSo7E3oRBWhjOXepBl5Iy9Gfz3yCdmg+nLg4rjVN5amQuN+rawUhpBmD95K+xaL2H/
2XQ+3DckdYfKC3cl5Re6ZbeG1liZ8m7AEIE1sIuvs/aU7PHIyMI4l8U/NjbOaLMDA/hAbdayVlAT
bvS/tk/0wxoWytmCiuXgCrme+37JNgNTCaApKS1Yv1CyWf086XrOiDVlRr8vnpkkrJxzdLpvRdb8
M4AuEpt5KqMKvgmbyjx2uR6KSW47O1PsPNlz74/qh1xvjnNh0M95aq1Xczw4TuWX439vU9xYF/Hv
6n4cF1gPE4cJ+aQM/bz7Fhvn+/7JAihvl59jBADG9M1mj8x2VNOcyU+niZgjyMv6EEPosvOtZPuD
fJ6NDvMyrb7N/vCKOeyiCMy6w9R9C0Bo1oJZdwITAaZ13rkTJELWwpN/rG0Ri3ZYNlxILfN8yslK
/4KG7cis4kM9+JlvdgmCXY5PAbdcDnAO/GFOD9SM7Ww8AWNGQ+qw7Jba5L9IzLawhWB23XY4rTgu
1Hgo2UQIjdZhdliZ8c7CP2MXCcVn47n8NuvQmYwnKJtP87P2h7qcIk3QMOXIWd3/4tJvcfVbNt+i
SRcF1Ve+uG0fnPXvSWGAv3qobL/O9rpTstBDSksTjNIFIc643b0xLRKzEBR0S1QcBLWsZQe7Mqsy
uhjgw/9aEb/i6ozkBnV0a2LKI1Rfy9QFWtf7mfasNE/h4pzCKEE25eB4H+rkONcPi5i2n8b/XtTg
NwhkN/VnjzGm29/gJe3SzCvjErDvkIjo+lNXPk3FN9W4jONXO9xrEsiCH+A04ABIHTLQtLFnrXXp
lRY+U4dsEorEOXKX6FgwQXF/t8iKDVDhIRwg6hvkgpv4F6V1qNDyZcQ+G9GB+6PRnEDUcsOkDrwR
+BjRkJfBHztmxVW+zVPoaHI/Um5jWTe7tDCy1EHaSJDqeqdmzQMkRMP2f8jTaJcs9Z699aNWrk/p
Tn4kXVfoyRiTJQMwt+2KOSyTtLMY2lCdzzRwg4kRFCC9j+kuQ7vY+784eGVpE9k1Na6NfIKMz9P/
TtGXTozqaFloJFZvyjg6tLFJc3Xx+wj6o3X17aR7IIPfeXfKor+DGiddav4P1YTbbavNNoP/Qh45
TKzvVd1OQaykzs4WEn9k6ynD8Ygz8sIFRbLx1EkrN3WjlPPpqI+LKUra/vwazRqzN6Mfdjs+yYIO
BP+OAAaygbaEvo6bpKJ9xlGcjCQom/DZy/MfYRvuXTOyQAqzPKBhasKc+s3JWOwo8jKVSaLeaB8s
bTwUxZsVIpQm0OI3+XKJmtJP7Le69wm+knY6RUClPQ31qA+RttfOk31I9FeoSvOLCLWbSDtXk9pC
esMAqlFnj67Tp8ck6rSdzFgcuu2XZJsg3wazvcBC3W6XslqNpZ5N2MnH8BznyrFMQATF3QGddL8v
n7pmfE2deie2/sxBtmYBtKO/xRwoWdgmRwlXXk1WhdnYe1fZwyEEnm8V1ZPKKEnprH4RiQy6gLI5
Lt6l2bNCVgGLFqKR57roJ5COpk9CD0NT8mRVztt0Okb5ejKNcwdljcbsrH5ykj2UvGx7XP/qzdnK
llYBWi4WC5be6hjNrh/mfyV50Gd7XSnZ1782tQmWmlaZ2gRk6rK2r/X6yYz3+NBkZ+rKwDajYuYQ
eQUqppd4dAOGhZw6O+xe5HIjEBjBxQDqZ/s0ZYbGyiqPiMgUw0Fc2wrViVzbSeilawWuSFAuIpi0
nStYmf0Ys/AnCaoLJicJlD1WAqkfVxY221Xp/o+0M1uSWlmy9hPJTPNwKykza4QqoBjqRsYBSvM8
6+n7C7r/szOFOvUf2jDbF2C2PT0U4eHhvnwtZZmmjg9fKqArRtOzo4cS+ZnrN+S2FaiFmaYSCfyq
JtGHepb3LZ/Emix/YLZdPLqn+XTdylbshvb631ZWL+48DurIMdhZ+fKoBobvjL8oTw+ILKiqX8jh
Dn3J1vWL6J0GpwrpO7nUZYApx3nSc4dRqrh4RwEin9LHHgIEmvHhzvJtWqJVSyWMIggUnJeW+BFL
aQnqiKivDlk/P9uDqMTfLe1fAJYZYfnH0ioOxE2QFm0AB41gO5i5XZ3xZZ+HeTPaCDVdWHdpmqzz
pbiwQimK2dZtOfiBqh5nBxEwewhvyi760gR7NdStq0BUR/7H3nr7WWbadFbAxshgQy/oc9WGZ2Rf
QdFVenpQhgMlpL/YiojDIbwqtD2NVZCLyzSvU8HSkhaN405RY9xMZntbFGnl1lkY+yPQ0lM2JXsp
8OZJ+8ewuTppERQIU1xwz5tiZKJ/VPVfQFN39uOmEea1oArXxED/aufH9K2DJYA4JXC0E5CPlAdr
az5fX8LNTWIxCC9mPulhrzKWMIha0LXEDHobbq8lt9MXZ1i4G8uTk+5R1G/1NOBJpvILvy2QjPXr
Ty+Coe0k4qBdxW6kLDdwLjjk7wPtocxFdS96lO9yF57S7GSZB2uPf2zjiIM+Ad2Ep7zL1pWbKNQk
xciQIEikjMd1WH2toxoaMgSIg7DcSVI2jQHZAqxKlU1e35BW30xZKjGuNspz4U9NNnhll2u+zSA2
6tYog13/lJv2YGwEWyu+5x/d+tQ2RmPsGOmZNGDng3KXz60nL8VBjaMf121t7E2g50juCTZDhvVX
yWU7l0kkMYv3oAQ89uLeVabEbZT08H8zszoCeW2rlcwZp+EGfi/MJqoSDJT4ehUkO0+SjSQA0RSK
oWK6nJr+KiZL2TzkvQUouxmHmWqefayj8dt1dzYiJFGfQSjUZxjIXM8jR2NYWJUBTFqvkWYhq72X
w/SwlAetVQ5lnH9jOrST3q4b3fpUdCwhsYdYXqUQcXmtzag4I15ukwmCBE6b14xipSTdXjeykRRQ
tAZ0zBsZXN/as9xsrKTjnfHQha2XOupRDj8YdxGcwNLLslcB3YhZ4CrEmWJAE3bcVfTN596U5AVj
ZfE5h6ozftWSwB2T3AN4cN2vzcUDRwpYTTCUrM9wV1WNzFQZfiWl5oaBJJ/o6ude1cyzf93Upldn
plZ5lbRkPGgqjlRMG07uXsfxw2y/b3rLrau9+2trs1MhEoJk0CnATXO5J/qh6rN8xC0n/DCYIFKg
trzuzVaRiAgvyDxsVLyB+12aSNIxskaNUMvIgBs6NanhTAd79tJMcuN2OcX5T4OynCP/Bcqe3qks
opJoMq7bKNpiJ1NZMg5WR29V/oZQiK3fXfdua1ucmVhPiwyoT/SJyWRt2DWVp8QmWoXBpHq2kck7
22Irqp+bWq0jva0IbSyma9s5+5T1E2pf5V2cOIf4L1pprBu3MweLuuU6m2rM3MlKC6dkPfFKOAut
8q4ow2Pc7wSLrd3HcLWgQqJH84e8WKOlfZIWEDQPcG/BdyEl+en69/kdb1b1AR4ogEuQTBNM8Ku0
xqlGCa5uMZCSua3WHtRDWXpgXMIba/k4xm9LcZvQsEGSZ0SApfrSwfiyeHX2ioKWm9wl4S2E+BGw
8Z0ftrVxIM8BxQ1YkDb16uDNs9Q1rc3vsmwYPKRf0/8H2/ZWa4FLRqhMMzxF5FoZCUIVRTVELB+6
PLkJ1cc5GT0TXacifx8k4V2gBbKrgKiY6k9dY7v1x7T0jdk6lUrqa9EHI75vqr124NY3P/9N4mo8
q8iPtTZZg+UQ3YqZtoIC2minTrt1BYnGH1+dlhJtuUsLs1YNKUp5QGSt8lE1P0bzTyWp79VCe9do
+i38fXsgrq2IzciTgAIRSv/QCcvkRR0gCmCcp3xSlPpYWT97UQXL78385fqG3upo8IITeGbE1tg9
YmOdrd8k5YoZpoyfBir7VU9uSBc8pA5uYtk+pXPrdxXlq/5xmnXPjuPnop2e7M7+AiboeP2nbAUk
3NWJ6oyqo+dw+Uv0IK3USSIg9dqzEY2uOn0ZKjh/Plw3s6VXqlPeQyuCSQ4i4CpvURodXRWLQnRf
6x8do/nphN29nqGdsMSfbN1P00MRunHQWL7SmDfXrW+dU7Jbkgwxtk58vXSy7aVcraHoeEi1U7BY
Xt1Fx6nMdy7JrQ30mzGbvNMQr/RLK6E2awaExYAX0sE1k1oCQVGAUQcyVw36j6iVdqq1m27BCAHv
Dt+PvXtpcIokfYpVgWOQ/DqqjkiLHGpzp0G9Z2R1EBV1DOFZ0UEXUHQdGCuvnVfV3tmFW/EErPC/
PVnFuEQO0GShmv+w2I8lxN9ztBNOdrxYhxNHSgNClRHTE72X87vRvFHsp+ubbOs5cObDempSHyJg
mAE7fOldSsFlfGwNd/CL+U2zP0b9jkM7K7Zu7Ejm0o+ZAH1Iwx2CHe6+WNbmdv7nm6wTryUKIopO
+GMiwKExJQ911M+0v4MSeefgbBYSKFbw0AAgqcLef7mRm6iIzDDhfMoSNfRJdZ1FRcnXOg0Ohf5m
htTpKyqDUZY/x71FUzs7mdAv22Y+uF26By/YXNp/fs2axNCe1KibbfaKFQ9Iw0/WB73S9jrn2wHx
zMoqIIKXiYyxx2dJ+5z0+iFIbuekh1/6QPkwHu+UaPDLPPFsiM+vb9Q9/8RZObt8yjFVnEnGclko
h7l+mXPp8H+zsIq3vW50de5gwSle8/G+lPdKrv/LjvndmxONzd//fuZDEyOL7ggB7lFNO9krejII
L+7TPvaqKS8U35bL2SAKp/PoQiw9PieKDSdyWtUGKCJZeepVpYhPQQEt/sHpYurQTqHtDcdtgYvA
MNOwEzxHVAtWgU0eYs0O55B2c5t5iQkMxXlMpE/Thw583YvuuIrJFoYNTlM+Xv8GYo3XOfO55dWZ
MpVFNTUBa2rSwAMC5AbzMRhrf5B+XTe0lamZ8F2jZwwQlP9cbicN/cuhn4CbRPHyOo+hdmsVk3gY
RrJXD/BqzJDvHe252cu+Nz08M7zaZUbrZFKhCZZ1NXfjRFPcwXYQ/tbu+Oyhd93LzegO7S4QeKo9
FOAvvYR0tjGinKZzF/zLIbOOx/ez+hCOxyZ8n1CbpsR53eDmsp4ZXC1rZigSEsAYnNvxBAMA1e93
E8MtkcJzzjD8aPmLVzAFmN90gQCk1mwlSw1lEYVijtRbohV3s9J+NhVQQ9fd2qwkwG8sVhJsNq+5
y4UcaQvNVomZAgw8OjSR+qOMT7OUuUrzBGDSLWv6vnsN1K29wiS0TkeQ9yM0SZdWg0YN8tRhrzCU
0XTPVXWnlKHbj593vBNRe33qzuysC/DJgip7k2BnLj43FIcfda+K3DiDAcqL3xW+bP0LaniTa+26
4U3/wPCIt4vBq0Jc5mfx0FliObEWVtVpnsFhOdMrFNhWv5MLbqUEFhBpHWpQeCXXz5YZBEIY5B09
KAPhzN4z4WF0/CVE4XKnUrcZ4IVeOXySULFT5b90qGRArcg1mmraR4uhfPs40li348+TohwHW/V4
PLk9TVGr15kl8IL00ci/52CZr6/r5kvNYliOciHIBDLUy9+RyLk5JQEuKxDPVz9D81hXh6H3iq+x
/NowLmEuk+sgCpIbD4t2t1eJ3bxAGN8UNBPccnRNL+3TzslsYxJto0r3+vSHPk+uzhRdMd6Mb3ly
HOE3HG+V6W5yfu64vvm1qTcIVUdUbtfT1rIdoQEU0d5R7cFlM0/ltxhNOKAOkn5T9vKxyxGz1gW+
k4Pudfqz3NXuMleuIHrZY2zaTJjAqAn2T8az2RuXK5F2VdNIFQ1QKKf8qFE+6dq3IXygAXy7JPq7
tq/dKA8P5Vu0R6ewFfvPLa9StcLRMqPKBDgiLWw3axAPL52PcQedm5Om4yHJkOUb6QgxwZN+u/4V
Ng82z3IUSenNGOuoTIYYll1Pwxxmmc5+jG2EP95Pe6NyWx6KTi+KfFR3mZy5XNuijBsTVRjCYzPc
h3Fxp1Y9q1p/qiOVi6f7vjTKV0nLf1x3bmuHnZtdHa6gXWj8L5hVTx0dw7DKD1JQuIFVP3Zzv3OU
xUlZh2a6aexkhylYY82RN5uaVHULK5lWb3CwlVBbWvFO/N+6tJmgYAhVnFmmRS/XsdWzKJJId9mV
oVdq37hq9LLw0+Qww9CelnsSCFvyNFyhQI4p9YpBNrF9zuK+rNblf/fMK6P24vZ7WENYUbfodD07
N30mHauI11t9oKHptnN8U6u8rrrlYFf29yqSd57Am0tMixs4PUwdgLkuf00vyZkuRXxPTW9cSXlJ
NaBy1h4wZjMSMBeA5I/GiCDIw0sz45xUKhKEnImYJvdt36WunFrArgZ/SA6g3PXKiwukt3cu2U33
QLiLOWM6Y+t+M+IuRh51cK/mgy04QozJ9MdgZ5tueicAxtAiiWHmNWBfVTo106qeflgcl/d2gYh4
qkHy7wRyctstanfk7ajdzxV/VdrftLGGa58n8cfrZ3PLWYBBotMNSQlJ0+UiQ3BrNHSeYZ2ykpse
VPsyvRTS7rfcCgHnZlYhoGuGxJF4uD0M81OY+k08ItpXu5pxY1mHcjkYkvYI21W9tH5YRN9U/SbQ
HyU4kEtBw9uFN9e93gqETISCLQUiDJh1tYOXTirGsSbU5611sJzXeWruSwvsocmgZhu+s9Tarcu/
mC8Xc6j/tqpfrnWWmdmcwkD5UFlvuTp4NuCC5bM1aW6eLx4R0rvu5dalAgCKbAYmAK6V1aLP7WR3
oQr1upO+GIZ9RE3NriOvt5+v29ncQxC1AFkVCLb16zeM2yC0Z+KBpL9FEvxAkAV26l61YdMKVWVw
q+h+0Oy6XL2QymE3dLQ/yzZ7NPpfVJKO4fLruiubS/aPkXWtFeJxBJaAIj2EbfCzo+BmxNPPxZTu
F5kgd93W5pk4s7X+PHVe173oiOtW6831mwzTl/605H4xNjvRZnO/n5laJVVFm8a9nJQI/o7aF4V5
69zsD1Oj31oZmgayfmsH0yFO9mP45nryGgPdCOES3a3Lj9YwjmWFQhBm6A569CxPnmw+FfnRHt4X
4Xcb8nh7ebSsCDHgx1D+GlLpK8nzp2yvirC5e85+yOrEG5Wjjrponldx4inqi2qmbrWcrn/RTW9R
skXSBz5yJjouvZ2XYTalgWUO2+hdYxq+1bTHyNJ/CrHh66Y2/Tkztdo8QV3q4zCweeL2Ta5A60W/
qr3ZBhGP1qkUJ/rf7qw+npOCsQqFDSUMfaY4qMyaOxtz2w0m/ZmXpou9vgWNCsCzLOBPjVx4tvSr
sUuXO/1v1uofI6tHZuZ0edVzBh7s5VlQncvD4zDvTUdsnmbzHyOr8DTm86zHSKE80MdFk+1USZ8U
2tcLMktl+O1vHIIei0cbFZZ1mUOVhxkMA/usgb+ubl4qS3eb9G8+jU1yK9hQAKitVm0sM0UJShwK
is9Fn/tj/TyDxv8LT86MrFZtiPNxiEQWBL/+6DIJNdzYUxkcEXdydvzZ3M301mnDMsEGjczqcDZx
0QfaCCajsV7Gxf4l7Y6ybu5maHEZjfxN+rbyBjTwEEQmGIlWNDPGZ8iLqvTz9RXbLJk4/xj5A0hl
Raaet+hj5FbIJGQ0vFP0/L5AFyPs+mOcd08d0YYBxEepSinNHkwkyEFsRH6qhQ+jGexUizaCHu10
jec6wmkCXHi5rk0x8Bt6PmHR9zeTbCcnKB5LP8qs2R3lPQ7HLdXdC3OroFSpTjmEE58xr8Zj0RAu
xn8pi/xiy+MXofcQZbepdSu1qK7k+QG6Rz9WduLJxk5i4IABFjQTTNgXVx6nZiTPUEeBL4M9G0CG
NR/0oLB3LpONgHJhZeVoi+yJXuiDGDp5gyu/OiookdJaqPbwmlvFpwtLq7uRzKZPOvpFkC98iMzn
Kh79XntcblLjCf46Xy+RuHnsQMP2w87x33hIX1henUlpCnSzmPGxTFBThTrfkHqvkZcDipBPyfQc
TTuL+r/4qgHv5eUKD/PKIhxctpy2sOzG5seU6yysGBniXXlKlfhgw54A9/mjPX+YTPVdXu+hfTcC
BP6ajJqBgHSAU12elWJKQBWnEPgvQ+6n3V0KNEzKPlyPECLKrK5tg3k5gfC14JXSV5/TrjKw1DZN
s/gNOpTmOdDvMwMp6uVBJaHNzV/Xzf2eFrtmb7Wk0CKHjTwwMxvlx7G4jR7Sm+i5z/x+fC83qYsa
vEWdWv00My+oMEAF7L79qRjvg8wrDD8c3Wo6KO+lk7I35rZ5ToViJCR88Aytk/kJdCuSdDPvLf2N
anlp73i+eUIBgIhOAzIquoiMZ1UZKen51pEoA03KfTR+juG7jvzQeAOpvANL34KHATYhhwa9w1TV
ekixUkMKBjFvR0UBgvZlzH1F/6x2izs38Mjln6Bu8TPderDL0BvMYzG9j4xj3fS+RLZtmq97AjXb
P8hgtEfQNwnen0vnY35oNDn8INiFEBk1Kz99x+Qp05GvffEhy+5ry6FT58OqGOsvql/1r4t+E0Fw
7uR/IfslegeQJ8MF5MDzdPlbLDlKlzlmCGgCFmsY35y9gt/muT0zsDq3SsJHqQZ2UpG96PFdmAw0
ezT/+kHaPLdnRlYrujSaUjgTRoL2c2/Pp7GebjX7zqh/NLr9bdI+Z0xdXDe51abjaCgOxUyKizDj
X64cIapUkhyceVEhjZJROD2kjmMdVRltG9npuiOAmsUN5YleqC4Fp0GJh52YvOk35E0wVdHiN9fV
1Nwc65F6KvGq+q59YRcdeCYWMmAXbfFs6/m6y5tBgXNEqwWS4T9oxwK5jBptolgxdI/hQvqs7O3G
zUvtzILYTGdhYZC1IMyRt3lgRvp9avQ+YjtuO94YQ3GXPk1y1+98xc0FFAV9hmRo7a4LpWlcKUZq
IxQo2GyT7Hvee0rrFf8y00NQVB6iX39lkNq6KC3x1hU/6MzDpEp4l4gxUstASLbSH5JpOehJdghz
yUsMX5cPkb7Xmt+qmCI0r1KTZeKTQaDVutZdEvVJGCEfJDjD61yJPWuqTL9Xs+CU9/B+dYu2QLVt
nRrDSW5Ua24+zE4Y7+zXzUMDRh36WJC63C8r9y05a2kFsd7cquZJKeWDor0NxnjMm+emf1WChyjb
y/q3tq3g6OcpJvqla2x0N8t9Y7cMGlSDm+jFd3U8TPdyP3wryuF26t6r9FWmz2HxEjKIsMhAtPeG
zvZ+wSqtGAOn0ycoTB8gGnej+k01v10/mZu5GROjVMUBgFuMiVxuK71uiUVC1tfsql/pUFSuNStH
JmE8qZveZ1aG7qZvRIz6hjdtqN6phXpz/SdsxXmQq7Q00FwjKK58VJLEqKdKhKL+exFbvugehbtA
uK3zem5FrPTZ8UFEBTdtQhBcKFDnVMxc1q76U4Eqgi6A3PialfjXHds8POc2V4dnTrKpCltqwZIS
fS5QVQQ8cwgWyctN9UZtZE+Gu8IooG+FbGeC3OG6/U2XOblCm5PxgTV3RFx0pTwrASCeJXM7mbHS
6NCMX7XwVS4fcqM+0kraeZduHlMkqAWlFDRCHNfLZU5TJzWiVuaYWi13ydducmjRfY3zAM7fxeNN
E4zLcz6M3nVftw4K01S6AEIzmvZ7m599Xisa1Hq2GGUJU1OQPcb63jNiK/GEpkswWZF9AVm49CyP
1C6SQoqZhT75WRfEnpZpZD5qvxxmQiQJYbrXFdt65p/bXB3OYVRmdH45/pXzqEmJm8ef+6l2d3vU
W7fnuZ1VcO0WhrfsitrWkh7t+vP00y5fe19tRjcb2r/4UjqURhDvqGDWnZUtuH41eUxofvXlmxTU
rrk33rAVT0iQ+YOoB1OKq7zRmaZGshbKm8vHpH2U0OWOu3bnaG1JiAPKA8EBakJhy62y30RG6M7J
eFR2cafexIE9+3Ncdn7hDBJ6mJpyA1wPToEidjxtyHrfGjs4co3acFW7qV6zAX0ex/bLMAg85r/E
tTo3h6lsbC9AT9NzsnBP/nRrYbg8SR741XTqV4E27bUoiWU0xpio9aAdtG3XHPZAaFsHkduE3pcY
M0e19vKYxH0AyCmKs4eMMqkyvBXlX0x7i2Iix1xM7FBPuLSgFyTsNu9asInPTa4fh3L0dit+Wyfi
zMjvOHcWT6a2rfRIRrOCV7wnkUTmbei15iN3lIBG7RLzbt7DJHAQNFKQhyJmdT85MvMaTTBmDHEM
1slsRjC3cjTeO3UdngpyZ5iHu+VUycyaSXHFa1NjZfMoU54RdZP/YsgXnvF/fs4qjhuD1JaIHUJy
H36n8ufLUB//5xH73MLqFZQtmdRbBhYiEmgBORv3WqRb3/DcwipiR8ZgFKrVItOhmu6cEqsVmt7y
dHDk5tiXyY3eljfXndo6YszqwUHAixiZ19VXhIM0yPIBFRpjuFfVZ6WHL016uW5j61KAhwDknAPh
Aef4cv+nkdE0gSJ2Sul4QzG6CTgNxUHqeucy38ofwNrAdcqcN0+LlTN9o1XzUOiIaaA4skzLSZdf
E+M1Koy7ICr9ZrYOUbr3kNs8CARW5tS5aaEzUS/dAyIsSRCVInwB5Yc8Gs9lMXpxpqMv9mkcloM2
f8mt1LMQWyij0Q8ccHPXF3jrpncAszrUDA0hMHr5CwjcQ6AsgfAbMiBR+GbksUi8brLvZqs4SLti
cRs71YSJV+gk2XC3r4enF30sS3VCFLiRxGzlvVX5g/5+XlLPhPVo74Lc8A+yDOb/gOxCfrAe4A+K
noH9jO8aqQ9q+qWYfjTfq/Ldstc12bJjCeSFQrHK/INWJS1Si16Tia5Eca8HD6lpvJ/b9sXoYWRT
le/XP9pWsi0GtBkqh2/hTxav1IltaxDWWitX3WVQKr9qEfNKm8ShUed8ypx8uBszq/NKULjIVevj
KQVxeLr+QzaOJzQrwHiBULGB19+yrpRGVnoEDaSm9obqx9L7NnlivzcSt3E6GQ2gyCoon2h9rc5J
h65RMU1V/tDo1I/Gzm3t2/pWczxlgZv6V5HuJcCbjlFzhGocLQ348C+PRZXE+RQL7YnEJNmVP0pV
7CuOGLHYY8zaOg6ipCKE2SilK6sbHtmT0SoGI3sog4MkJ8c0UQvXMKPjWDooKNY5VTJ1b/+IxGRV
Uf9Na0VxAbgL6emle2ohRaEdIDRgKWPyDhW9b0rA7GbgBJHjjlkJ+3+V5scAzPC7Plyqk2pPxcuU
FhGM0+NyqDSFh+v1vbRxnTATIbRawY/SQFj9Jn1Ers0OEDApwiE/LnnWe3HEObUGda9fv3VYSah+
xwTSq3VRskkRmGJ+HnGe5ZfZzHcD/PU+r4LTIO01hbeQlYRWwJXwx3NXrpsllaLFyhAXqKU0zfhu
iKzgEAAQB48ThQdDVeKbsijtQ0yjypuVkYYrwfMwjYJtamzagzKi4RJl8ng/LcV0lNtdvvfN1QAl
yHQ/3Dt/cJx0WpGj0t7ktFfK8pSWlXYyisg5pqWZHRZDj5/0IChur3/trQMG0EoAZgAnEj8ud2AL
r/7SzYitIHX5LrS0p3n+2phy6crBHp/9RpZucsVB/ScocEgkLk0pWYzSRMFmr5o7w3zOyr0jvOEL
ynUgLX+rUP4xhV1ood0tIZ+4Mj4M8QcJ1hFF8Wp9J9/a+E4W1SuT9zhdtz+YTruYudBUmflOEdeM
/S6zF9eYJHdWu9t6+nH9+2wsGgR7JDu0neBlWpcDlSJ3QjNSOI3F+6R7zIu/kDvFBzSEuJRFd2eV
2U1tkWZKgjdtWdmHVFMkt2s7a+eC2ggqWAE1o/5+n60rfjNffoa0LX/o29TVpsVTphcGvHdC19Zi
8fnFfAlFxT9FOeaasbaC+WxHp/3U0C48UBpWd6xsbTODTcakP+eUcZbLfdzmU1/SgyqZAQy+O8FT
EFnHMbVvwuwv9Bhp7VL5IUGDF1VbnRhoSmOtXlA0karaum/0tnWtSM9vYj3UDtf32YZTtNUQDxHA
ToppK1N1Y09RITlI3kiZzxAp1CwazHrQs1y3s5Vq08FQoSSHYQmeYnG6zh65Rl5UFhwF+YOokXyQ
9M+9+a9meSgM2R2le9tb4PDtnqTO37ErMoXVVcvsEfV0aAqhwVv3iKMpEBeYhjpM2d3MUXrQhw9O
Md6PCkOcU/hYGg1v7XvLlHYsb60sGEEAkJwwGVT/pcNh7wTU89mU4m3R6fAUld8m+KXUl+sebhwx
ilvwfQEApqC9BgGHLbi7qo+Lh0x9q8dHRsaU6D8fKcQE5TNHZ3KJhPPSlX4hV5GtvHiYpNfCeo1o
+u9Oim0ul0NODZSUA7pGo5WVPDWQLRQPjfMIum5Bw6JuHnerj+Kn/rEdzsys0r0on+woMcvfq2XQ
U2n3OEG2/ODBgzAsImYmI6aXawWf0tCYSlI8KMN9ZSO2m/5rCL/G5dfrX31LGocpH5G40pqG8kNs
i7PzNFtp2kjlwDfpHVezuwPoLUS/42eu2Ha4F1liPNZuZnxKMj8+LqH5YLfO3QLP2PBLdj5d/zmb
Xp/9GvHvZ79GmlW5qfu+QKhbO+WHNuTrqZ3n7I1wbWx22rq/kxb62X/U48KqH0uloIOUOeOdczBS
ZAmqvyB3OjeyrscZi1LNXUQlvChe9eFbYH6QzKd4T4drq33BUB6AUi4TIe+52ing7dXY0ilO02Us
Z8sdT3yzWpYFR7JhnJbYRF29eLj+oTYXkJqsIXReGQhcRaUkr5Q6gVj3IZZPUVW7ifSkdDuxfmMz
wIwJKTs3OSSL68hHN8ayih4Ao67P/jCG3lyWxxTseZBG/nV3NnKyC1Or+nugFXI7dQAy7ekFMrPy
3rJMtzUWX2F88bqpjTfwhanV+yhqFlmVLExVxiH4PNflU2LeF/1rYz7V6bfAqXZc27O3ytCdBsBj
bbOKs/xoJsN9nHWkNrfUHjyp+BW1xU24J1awVdeAe446Aomuw55c27TNoJkVgI9L+5zIqttIzIki
tLXomj9HkasL2ntPtULaQ7W9wym8tTXPja/OAy+HXFErHFbRElQVV9Gezf7n9Y8o/h+r8H/h4Cpq
8oII57HAhjKUPnx7fmjWO25sm+A2JrfWRPHiMhQmkD1Xo85rXpCKvWvDoD0EimTtvN+2dgcPZ56N
FC9R51x9KUmem6atDYCVlJfhrKex7jbJsZ37G8ZZe/mXszfCvGdx9Xko72lF02NxFAoozuiFke0r
DXUZ9Wvb3ab9h2Leezpu2oREmHejoIxbR2Iu6oEPFbAf48kbx8qbjPulvQ/TF7VQAK2KUvveY2Ir
pAC//rfNVUhRY7JYSXcAKajflPIRuYQbiMPId7Lk6T/djDzw6JcbVO5I0ozVTinUMLYlg/ZVSxvm
qCjj89jIsX/dyMaZFlZ4sELqIRplq51izlk9aRny0U09IVEhHZPBqzXjpA6K24Y/5h5Y/hTfD58D
Y2ePbiDZMU1x4fcTk2rzKmRmUyxni0r3LKvlmzL8msCBo8MQlgKBaLovav2ikBsjVDZ/gmxwKCz6
CwrKL1K1w7D15410+UPWa9BWMXcerRJdfRyzTGSWrfbCBOL1tf7z6GOG5yGldZRsKO5dHn0tdxqk
50u6JVbtBsVrsodu3jOwWlBbajSzyfHDzN9pXeQZy8t1DzaSElwQw4QC20B1e/VMS22tzxuLT6ZG
+k3aGseqfSrkx6F4SuYeRai7bII4dN4jAvqzCotZAXyiTEA8W8/+zQYSdoOC+LSaHUhOmp+q9JTH
+aGTbX+3ab+5iujGiM6POBmrVZwSBYmcSRiLLNeSnqjCuNeX8c+rDHdEsQgoL8nWHzSrgaFGS4SF
NEInE3xRDzC7LP/zbPjSzMoRHn3gG4SZnJ6sGBJri8fZ6P/KGQHZEIy7VKQud3XSQMPSB8t/S3Yz
9AK+G/796wu2MfUBtxJbzhBPZTo4q32XZJRpdRnWxvydnrszUaElh3uX9CddfTVazQuDzovmlCHG
ECjT3rbf+mDn5le1nRT0SxzknFx79she3+XmRxU5Y1t+lDLFzQdfqpip7F/txDh0an1jQUOaSxDa
m7szhn/eP4JlivIPTzuIn9bx2m5LO8h1TqB+qpsfYdww3/IrYdRlf9H/rI1cmhIH5ezVNoWZISU1
XifIZQb1MQrfzXF6RN3By2O/tHNXGb3ix/VPvXX6zv0Tn+LMaBWY3TDPeSaKCZb+Ug57F/ifSYPw
ygbfJ1IG6haXBupGLmV5odkvy3xB61DHH8LwJdRvzNP0Ikk7p2MrcjHdT7xHykgIHF5asxqtMOwQ
a7moYd2Eo58pPybjZKQfI7AM19du6x47N7Y+ihkAjTYHKTKUtmvoL6ERuujZM2p/vG5oz6vVecgW
uSr0Ga/icIiOSsWQYzBLiHhabXpr9hZkFD3TO5aV7Xi4HQhQ+xbAIaF8sHLRYqLWkqche5h5/47d
Wx5276rosf1RSneq9kPSkPoMDjKiZgMEYf85poK9g7avOH8yJNmrr6nWVlJpFXiHKX9loiRuH4vo
7frSboYaSq1cPDQSePxfbhh5gWZGm9XsQTNuk+6dPB7l+uN1E5tfD7ofJK8EynZdEjQTOVTDWuP6
gfEgetTGt4YxtuJGq3/StvauG9v058zY6hJapsZeAoHcMKbQ7QJ0ByJv3JPD3Sgf82EgnEVkHvoc
GKovVw1iZCVOVJAaFtJrce/3wY2mP4zGt8F61Sy/7myP+f00+yCEIf/GwX9Mr/aEHsBPZ/c4aEUv
ghDFlD63zbBz4MS2vnyY4h+qkxAtgWCgD3vpn1YiaCcFfLJY6adTuGi6O9uN4it5AwVTbWt7HfYN
RixhkcaMwlgGJ22VrEK83I1xYZOc64vf1+DnXOjNet/QHkcUOLkXPNSDHOM5DalxpBTL95R1N7fp
2S9Y+awwTx1KPb9A9kbjS5OGblKcsjtq9FayF6a31/cfb1enzjGjkTs+4BW0MF8V/ZrSj1LA/FLy
+fpm2bp8GFKCAhWEObnM6vJZLIMuYZfkD8bXqL4tLb+1vhTx/GSE79WuO6i1tLNxfgfE9c6BAoSP
CQhSoyZ8uXMm1WCGM4voMziNfteOWu52mpCVG4aRqeA0Z3bVXI4k3/FtP5fRATypdON0bf9+TCvN
U8qhuhu7QPpUOsH3wsp7Ssk87Y0anZICqLNbMJRyEDocJ7Po7bs0aiC41ifn0VZi556GeLjzcNz6
WDA8W79Rl7zEVy5lYSm1NKOzB8luj5YGBLKLvU5OD429NyC1Fb3QYeIlIMbKePJcrt5gxGNqwtvy
YLSTqzawDtWuJO98o81XFQOEggYdNhpzrVQt6yjjhQLOsoRq4C3jHPqVPXzTiyX2nHL8nqR9dlSa
zNP1HC6JYT5c35XbP4BGP1NLgIj/VC3SzaqtR4nt3/gMMi/3XX7M9MdIe7a/pIU7fLtubyuHFbiC
/2duFTKTKYsBHXDaKJP+bLIXJUBLSK0OZp74XbczOil2wx8HAEYOBZiiDMXfKleZOhjlHAvgiiZ5
S3GUfmTt9C6xbw07eT/nwZep3CNb33SPRaTmRauHSvrlppkhNhvaaMgf0rzzw/peSB064JQKX4rS
v7heIaoSZI1MoiMccGmr6VN1VlKAGmXdHGupOsilc1dWe9fBtkv/mFktovVfpJ3ZbtzI0q2fiADn
4ZasQSqVbMuW3G3fEHa3xHme+fT/lz7ntKtoniLsH9hAXwjbUZmMjIyMWGvFzMCGLO6EGdBdRXjs
oTrRA9mp/nyKZntr6OJa7Kd/I4QuLYva3iL2q2lILdEssnMf7Boj3cnZzgjGY9tIJ749o9eebnvk
ahns0uDioMuhj/iEBYRNLT6P7V2MpEKd13d6AIhD9uq8OFLiC6u/22Zr6MpaiIHaq1Ko5a7lpXD9
BZVUitVKB9+jNE+5yaTT6DEqfl9riOb9TyPLSqk5UpeyfNwkte5C9OniuNgNneckxy77fXgCtgCu
ATlGPRQ21WJBZl3oXWiAGTAz3euVKfdmCREGJrNvLWt170y6mz/EGKisXZuy5kaxun7ALbXefIiV
edoVsn2v5safJGBgbQR6lByTk3ZtqdCQN55KH5yAXbpSN+668LMMGTgpN2Lxmufj9QD+BR2XmZDX
huJE7iH2g+yJjIM0J7uh/yjrbvVi+/ne7vrn236/dpVeWluEjxC5LUTlgJKQnY/7OdIAh3aWN5ZW
eNAtEunb5lYWx/4pKm8PMFJIKF4vzowHI491YnHDKK1pRqD/OxIFanvKq3dZsnGmV9ZGhYQ2MH05
3vlLdo9TdEU5dCKGVHdTcwYDH5poZNsbH2zFByl7cWvSpuUUL1umCcCjIKc5dZZBgBu2V3UnY3N8
90r8BYFKOLTxCgZ5LBxdm4x5chLcj+pnGOh7afxqoqXcmV/BEmx8pBVMpKiPUJ9mAJTgEy9csJMq
yEF1kp8zlWKu9mzbxSHrdAK/VZydRj9rzZsEplemxBzo9lsi68fw6PPoD5UHLZ+2fo8I9osbHPIU
LRBeQGLg4SI2t/nU5jpAS+pQ+3AMXdumlyvVj0LbOQw+6KmnObuu/ztwEBVNldfbPvsDg/6reTrV
tOOBUy/N61I7jUEDlCJPomPpn4bhvpIe6lCi1Nc/EXgOQTPxxGy8euxkz8hfBrlCxuxxNOFEPBjS
q28duuQ4dO9yutyDcuq115wnk6Q+ROoxa+/tLWLbCicMqLJoMoDgRARVXoSrOpOlLpyb/FxZuzSi
GGQGd6mje6DEQs/6NzPcMpj2kjIzLLV3+VW9zCiLd8nwKGYCNrN1JBl+PzRb+bS+9imZ/wDkn1lV
v6Qr8mj2ZNTAFiS1CPYjedKx1Kt2q1y8Emeoz/ATSTFJqzXx94siYqf4jW7UkBicT+Fw6sN/rPwL
A6LdQos9hn3Vw/wwNsF751tcv7bZaxj1nzq1dgmvDBO862t/I0tbCUWiXgSkmT6bwOxd/55B6NQC
ehCCXYnXpt1bN6vHObY+DuXWlbhmCr1H8LSUyJD1XGROvR/NfiXEzrIo2dnhvWrEbjHGnpNvdTF+
YN8XBwP+P0knqC+i0jLAUu6U8qFj0GOk2rvUdzwp/S7ZuWcExjtr/Lc5xgZPlqk/2Fr7KfSbXejf
tVp/CKiSsNU0NCVG9H24fVzX1v8DscoYMYF9WqRTsWSbdTkj8DPXfyv+gREbZvll3MINrgR9Dhaz
06khaxR2F7s8QeiiigzHl0KgPZcuzUnX//j7KxGAVWRoNRsfXlyWk5xmflUHdPMIwzqpVJwc8DA3
mrZQ8KurubC0cE+zBteB7iXVJfXZmM9ZkCHSvBHF144kAESufnqHKtr110fAd4BWZBl982m+k0ca
a84B+qAmu0BHmHNwe+tWwox9aUz8/eL8c9760gwxFhXv9Aj5YGSnb1tYXQ7NO6oQVFaYBXBtwcpJ
Eq1ONEK/SvTJXZOJyYb8LFsfm61gvuLRhHKEMkVbhGb54usw9LZMoxKPVoNx1+gqtZaGgSKGq8v1
RpxaeStfmVocnkLNA3vOAXHkafPe0ptPTiC/S03qfXZsPisM0gR1DsgnG99ub+fa+wtQBZGEHRUz
8BYHSkMPgREqaCLYmXYOnZewij7EvrPX/IcITWsqVHEW7Lpxcm1jI09cW/Sl6YVnBvrMzO0eaYSZ
tGJW7p3h3/I9imvKiyY3Xmqqh421rvjO1VoX3smLq0vSltvJLyrlg2G1wYFRHMm7YGwZMFB38aFO
1dbtEkXyJma7eBoND88ZmcMZQfV0hz7qD5PfhM/ZkEYmMEojLw4qxPkDmrLj74MjEBEm7QKvik8v
79IEtGOihvxaI8n3rcJ0MOW7LVPnNqWNgKeKnV5cKEJtkhvSRiWCi+X6UPl5Xlmlyt2FEPZhrPZ2
3LqjYe8QcbjTmgctewiQFqYw7DV2fkSNX7EOefVPHt21vrOTy6NjesVIoQdZn6l1Y6f8W+u2QEdr
vYarX7lw1XZqgtQvEDxssn3ffOFt607T+17rDhKyHkBo/gqH+e+8vm/6d1qXbNxvq87DS1ToF6FB
s0QnpOWQSPPAHrXR2U9VV2M4ReDcl23m9lRkpf+lucXhUOdSqsIEFGoq6KBPpo/gOsNTmbYc+NoO
kMMf2aNZisQPRYRlPSuSQoYrWGwu0gmuZL9IWuOaAH8kROIk9bkLmo2r4kek/sXpfvBoBBQfWM61
05VE0dyYUD80Bkr/fQJ8M2bOudaeasnclZCatfxuyl/quL5LB/kQ+ZZnV/NLNvn3vvIxm8+MDUPG
JX7fFofCOQSa/fl2wFi7AJgqJS40yokImlz/QtusAquOdC6AvqdJJzFOVrXaQ6lOe3PWpg2A4lo4
ZOvF9pPdAee/thaWVqcW6H2dk6LY66mGKiuHPXvNtOBDxUSYplFf59y8u73GlRREfHPwI6Il/8sc
9LbNIfcB4ICH9yxZOdNG7qz579s2VvcReoIARULMXaaGhVzBIahI2qz4W9uaAuYlBBSiLYmxNTvk
nhBvRUeSytr1DvpZUP8fcQs1PpXMAJK1gNFlBzPYeqmvxYJLQwvHkNRGywOTvK0JGSlXBc+j/YQE
X6+3x7H291oTHG/voPgHl2cFTiqz2KgLgI9aRAPaqEXf/gBn+C9joD/m+qPce6VtnTKGc/2BLfQn
oNSJWUdLwmkhD33QKoDZ7EhH3Gro9gXyE6Xzrk2iO5Ret3RUVlMQevv/GVwsrvbbdMpM4C4MuZ6l
QxrqL4r8HcmxXdF5zPxl/MzO55ijknJ7pWugBtQp6fkzLwu3XGJ6UG8xmlgHqFVbTnDXSwJQ1FQz
ExA7nRqtLR1z008f8qQKHpJRUzwmKfaMCAsYT1OpxqMCsWMjLK6dR4YjMAENyCJxZ3EVN1YfOlU6
ADNqgKc5bzYDp4KtdHN1yyl6i3oA/wFSfn1SqtYy+05TaPHqw7sB3editHZGn52UwOS/7VGNnF0j
6Seje0ra+fAn+y4K40DXiHTLRmI+a7k1DhZJfJCiPeur/a6aonQvMzPF1Yeq9whLracnub+Lu9EG
lTrmXmvyPuq7UjqLWcIbvrC67yAZKAeY6GIvESZyNhZpZIhGf5e6SWwxaOlr0m0p46ydY74sw9Zx
dyHcfL3vtpM3XTEI2YWm2s00HPdyXDquH3Xxseqyd022kWOvGaQeAXZTCFmYy763YyIM0/egjJvY
fMyGL4p8okCmz/XJjJL7259VXNjLIHVpS0TNi8ff7Jj+OAuMahMKkX/Vl/bBpFsbF9aq71oyPHW0
VWAaLRmLhW6nQ+BwaGOnKg8Qx+J9GNr+Afovwv/TMN4ZcjfttVHJ92Y6O4qb5359nuzM3IjKa9eA
QJOiOUYN+pcOklbUk9mnoLH0uUSJRAzlCtCWOfRBMnqpFrbInjnPQ9T2G0Fi7aLjRQoRFSSwxQv1
eqfzoGJumM9O99pbTc3T0R+bLt7Zvz8BmctGcTCDZDIS48sUTU2aUfdZYN/OJCC2ntxRaq127RT8
yWObW5u+FaIvCAIssp+ph0vRlNw6hha5Rt0+JkwLDZM3nuYb0WftpPPEgQcltE9R77rePL3U/aHp
8J+s/ggXxI1Qd1Wz6Q/iCaqgGtoneMYvJAIoIE1e9XRcCjLoR54OL60WWnezE/gb9/XqemiEUCLX
GIttiL9fHLtpznuG2EGzp9GiRm/BYLjOFg54zeHIEf+zIf5+YUMtQicwbFo6sbgyKtcq3o3pP0b4
B09e8LXUXBSmM/0yQ2wstKT9ATBhzGLolzvdvrcQLQ6zb7cj1eqWXdhZuoDm5LWdc/1FTS2GkoQI
BpbJRnRYC4c8p+keCQwLyMLrPSMwlQkXCeFQ0eB5ZjsfZ7u9jtXPcmFicY0Pk5RLbQ5KpvSPuW/v
dPUDGGx5C+W3vl0/V7I4mza5Wa3WrCT173PlpXPua//19kq2NmtxMY513RUBsNWzEtquVFVeIFsb
QXNrFYtg5qdhJ+mVEAdSrMKL6nBnAxBGOetPAoxDcsOVy8gkMsvrDw880AksH0Odnhw09ZuWlPeK
/XZ7w9Y+PW1PyDsoKwhJ5WsjhRnmQTIALODUO9bXxpDccCx3Y9xuuPHas1QwmXmYOqAkluEyMsvJ
nx2I+iaZYfoU9d8UhyZb5oXSX/UY7JXxt1MWgHrgCsCf8D+kFq5XViX0fK2Bw5mM5r01fZjtxpWZ
Olepyf1Qf/ndbYRUg67ZD+kICjuLb5WMFdS5nJZrk6Oi/jYV53L4GpRbjJBfNxH1HjJtIKTs4C8y
WHJhZY5T00Me9ENkyjtbzg51X3L3TJ4VmB6BlxEM0++nSkI0CLEDlD4olS/b/oY2TEMWUlZGQCSO
job2pg1+7ILe8CRIkImeuGNUeMk8neWtQXu/HjdsU68jbCCgoyx3NkpliicprQDuvftSQ6xnGEHi
b7nnr+fgysyS1KwXUavbJVREVIzdOGNoKnUr5aNpH247ikiprpPbazuLUGsalZLPUEvO9pDtkwp8
2fA4aK03Ts+DvKVIv753QuQah+FaX4QqpZrjWBpCkqH8fZq+V5oWbtdvM87Fghi1Tc4gnoELG1Uv
+ZksB3S5ePCkzWOpPJnWv7c3bX0dP20s8tRJrufSVrBRxvJHrXJcu60e1WGrlLjmA4RbFE11gCeA
164jRgeaZwhRxjrL8Z38rfnqdAHM/dfba9kyslhL2wx6n2oYybTeNYePSoYyn554m03BtVjBQ01Q
Q2nJGPryw7CcshdsxUG4cnI/giLoXwfFOFkSvL9M9dIs291e3NqHAvHHg1wF60Ef6HoHNXNQBzVr
qPk0qZfwRoz+pVmwYWRtBy+NLGKtUpvWOAthTCuWXVKJ0g4OUR/vkFT9g9XQH7bQyScrXoJ2HGNG
/UWsRg2Ryc9eW/W4mRGv7BgjmymgoF+MjM1Sv6bRGPQiNzJScXpML+QESsjNeCTdXsnKlik01YWM
oMwVvBTCrJnKDQcTmFg+SE/mWOzsxgbP9+UPGKygjnA3ut4Wg1WW8ih+b3e5ZAGmartRLId+0EYe
sbZhdPtgsfKeZDmLhGWczKSPZTYsT539EO9bXd+WK12J0gI89Z+RxdlBD6eOhxIQH5jOBF46CZ6X
Ro+VExyaLQnN9QWJKTSiqYj81PWZCdJQ6f2SxKgxrfaMFG96kOpepnDXB4fbbrBqikjNi0g0SpYh
Ic6hBqh9mgt1kLbNdmTgUb31mFgzwisFgr3oAoERul5PBB9ea3MUcoLoqa0Qbm5bFy20334X01BB
d0wo8TDAZlnJbq1YnxKhJ4Soik63Lj3Z3dvv7xa6WXTsaWwgpSIWevFYTWJJlksNE1E5exLzTDIh
9WlsBJm1o0lBDUyFBuSLc3NtJc6VzE8p+fCcYExxpIEqe2IEjhVHGzu25tOIcwGrwrVN8vBrQ1bf
VHqaqPnZCT7CLWzQCBAaNDL0ZVRy97f3bm1VYklk/HygX4prqcXrxaod5Iui/D7WYw9XUxixHc5b
wN6VZamCHkO9lWXB7rteFmRvNMJLqA9zyhjg7l7J72Y5ustSA7GB364rQFu5sLXwCHkybSmUsDWc
9CnatbLXoE2+9aFWDpCIPUyWJmCr8A+uV5QFRZzFDoWYsH9Acmke3odb3boVfKF+ZWOxa/MUh4kl
8Pny1yZkukLzscnqg05Rqa2PevVsjP/SNdQmN4sPdgBXGf20Zjg7dMI4Fjt5upO2lr3iMlc/abG5
tdpIBero/KQ2D9xKCiK3rf6ZeY7sLDnzNxxULHCRh2MNRViKhcR5Z3Ea5rTWnNkWfIEpc5Pgo1K/
3D4BWwYW5zqS20n3mVBwpna8d4zmoWPyzW0T647y/9bAKq4dpYKcPDUSJjr7Ux+8DLbvNtlGeLq9
DJQvrm0EWWBbidgn2/6UT/9K/ffba1jhKQpP/LmIRVFI6fQ+hg/JhzDMzkOwtf2EkJmQhRgDb4Su
8l4rA/SlTCaOzGlSIIIuK4dIb5P7dnRSNw5Vw+sYYvnx9g/b2tzFKSxSBgKFYuEW00eQRc/rD4Nz
uG1jdXOpFpAukWTSwbre3B6kRCAlQkyOfpUansZm61BtWVi4ea9FueVPqAcWXQ3pX2Y0xPH2GlaP
LWUP0JIif122USZtZAJkPeOEJapRpdepB/nTRK3ltpnVz3FhZrEQbQ66wJQwI8XfovEk519RyPp9
E9RwIHZS6BAagtdfY/K7QZEjkmRHL4/S0D1mpvwYB8nbbTNrn+TSjPj7RVqhy00fV50giHTf5PZr
s0n9XduqSwPi7xcGGjMJ4oEZs2e9t9zWelRCydsqgm4tQnjFhY1p0DVpnFX2ihm2iv2s2v/e3qU1
t0LCTlCQVDGFZ/G9874z5F58jHxQ75h/92pK70oLNlc7/z6yVQfRLrRlAV3D4Fx8d6k0nFHor579
uXrLEV50YQgUVfNs6X+PyeNshVta3Ku7d2Fx4QJ11s+dpbJ7Tco06/Ql7f4gal8uaeECSq5bYSgL
A+XnkbkshbG1hJX2qdg1Tej56DS/nEXs6rJYqbTBEgy/tN/VSvjqqPVuThoG95peAuoKbZ94Nv5m
cNS97G/V0da3EDQjOGHmyS2zWUTTqZmbXBu98RKXr33/+9Vjlvfz319c3/lUztMIZ5K0shxcPwxP
Va+frPzzPOjHWgZGcNvfVw+tEPnn0cx4vKX6sNEhIUsxAP1c6WCgKzrJD+nmuJu1XBlYGE9NpJ8E
ZOP61GoBCX9hBRCDpvh7lc7uDGnMbO5SVd9t1exWBoziIAB/LAhjlAaXRWMl6YKhjXhsDmkPu0if
AgCOwXw321PvKYbkezLcq092C8Eh1Ir4EDfVUxnHX3pbaj04AHAPAwbXK07s3CWAe6BmlYj2ON24
9YZY3XxexLb4xQAzF76MFrguBWEO26b7PpUvff2uqzeuyQ0Ty1EOY1roVp1hQgl8xiqINr/hjlvy
BKtWaHozGxm0IZfy9QfW86KI7bDOz77tv4N0FqF/JYeIPWwh11bDs0PmjBw3pJglfB7saDVLOa+T
Qa8Pyhi5eaiAKPb3wHdvH4y1gy7eQYLZzvN4mYCm9jTMZYM4sS1LbuJ89jcF+sVRXj4FLi0sMlC7
L4c6k7Aggfmo+w8VWlCteaps1W3qs97uk/jL7TVtWVzcOHLcQrNoORpWCxw3ONjDzvb/laZ/Bju+
o0s9WVtdlLVdFL0bLlKaKUxGvHYMmBsIV856fi6tVy2GLhbvby9pzfN4gAP8J2gy3nhhoOkUM7ZK
Qgt649kXK61qz7Sy8Bz3jGi5bWpF7QCMH3g7BjL9kHlb5AaW1vqtNHOWjBlafvHU5PIhiKO9rJ5L
WXmahZKq8ZrZW8n02hpZHP1Yak7IHi7WWMWFVTYhPEarmvZlHHpO9BrPG9y3FSPwUCGLIDpFMmIu
YrQVxsOohsB3LSM1P9VlMB60URtPZdv7G1nCyiHm/gb+IypCDHVcRAtz6BHdcOgm0nX7EjJ+JaJh
aUbxXWxtHOK1y+DK1GJVZVR3QyDUbovIP1Rh9F4LwTep7W6ujqN18ouRK0EekDZ5UaFdWk7/BLLQ
zR9tNKbbRMlc1YnoxvjdhrrECnYTWurFJixOfzvlVmh0ANaTbjowhqEK0UN46WxUt7X3inbnl2dz
THdmtB+T+DTPW0DN9Y8AiojB4BygZZe/MHo59XkJnpO8cafgTU1gchr3avr37VOz6lfU+P+vnSWM
hKL5hAgjPdxsmPz37ZBl90Y0PcOL3dJ+WLWEmgU0cTEybcmAt41ZMoYSlWENwLTBkC9GURejebi9
nhWWMx/uwsziNPYVkNpSZWyiOXsw/CImocrunPuHWem/J71ODKj24IAe+0B/JxfDoSn7Qz8wgSeT
570ddJ48bMn2CpuLqwSkGywEwbUByic+9sWziDl0xUR/BDeX7egOAYpdaowvZl09ZXL3ebTHLS3z
VYNA/bnsqVDDcL42OPpDFZoS3LIA1kph7OTZLb50ybBLthhe4l/6ZWkXlhYJMdOiqV5XWJqmZ1V5
luLEVRgjatoUBaeDNDxvfN6VGwtAMRJWgFIoLTiLrYwTJw6rmEb5EMuzJ1dZvDfKIdylmhx47Zj6
7lgl7U4J/dFFXqe/z/ugutNLhIPnMPnul+24C+vS3rh8Vp0bKpvgt8CAXsJY7EEde0MMvmzyE9hc
t5prV+0+3V78SkwAts3RYaSRKmRFrr8qql19GSsQHeKpdnb69NSJV3ZQPoVU6/e3ba3s84+JDFRC
xYSd5YJy3wBqWhIXjFz7WtftXdg1H26bWBEK5slBrxRGMbrjhrHwUiDuVHZtGzp3ov09R/NdStdJ
zyKEit1h/JSphpsr/a5v39V1w3eVv8Vq8VXnTCd6tHHprZyYq9+y8OPWj9VJDsASBGGq34O7tVw5
mcqT1ZW+m85SdhizeThu7MCGVXNx1cZF38tWDryknat7Rtm4fs+Dx0QGNfFylV559blIPs9Z4YIs
+6IOsReM486ivjkohZdP1N/bra8ibC5ONLOOmMOOtiXRw1rsxBA1TmqX7EQ2vDDDyVW5hOX6zQ7e
fNn2ashooaXdSdUWXWLV437aXUqx5FFYDu3AXlRG3Hhl2JDXK/J8v7Hl62Zs8J8kU4DoxEm+iMVl
EVbzrKNrK0WGSldtbPdpGoE8LluFkRm9MjMVxqn/ipkgfF92o/SO92iyl6Qq8BTJjz07bjq3iH1/
IxlaCSHs+88ftohsZtdMPucbmImcM8yg2k3j6x9wmDhyF0YWR27QE62pbT5uFwT7ILDcbnprQiC9
dvj7EfHK0sKN2iYZ4Nggcz52pwrauenf2+mWTJb4R37xVVJuhhQCZaKteP0xg6yP4zZmOQqw5EQ5
ZUzqzKwPsfwsArAQJIAvetuBVo/shcnFupKuosAkgE1t7HtGdyBWxc13Jz3lxbfbllY99T9LRKfr
xalZO+MK3CmKNZzm7mMcmRuHYX0t8IHgZoP/WIK0zILR7eEEkmWGe36cGz94ajL/GDi+m3VDdNTV
Ln65vagVMjAeaPCwoIjmIC292L/ZtKcxG00eMkN41keviHdDnrqjLsPpGGEI6o0rzc2njvt8sOvQ
HZLGZQ4lYgxjeXKyZo+QkzsYgafX406jedwau7zzeVd2nywl3+IFrx7Ln793iQAs1Drna5NPVvqX
BN1DMwZKuQWOWMmi2BTR7wHTDx178an7sRd9TjYlKkPXRHZmCP/RtFMq/90+mtbW22J1SSYJBBp2
AvuzODVRG7Nfncih7PpRzrvh2HYqk/MGZ6MxvmVo8a17a5TbrOCCp9fkGdaT1ZIdBtPGiVyrOetg
ULmtmKqgQKK+PigMy7WduMZMlZ+UKveU/D7JOw8FGAJBHpm7oN1/svKtJHv1fPLo/8HfpU+wSMdi
XU3lxCLC1WZ+r7bZXVFtPPpXE74LC+r1wiBDyqolBDyqQXO7OfgAZ/J9q5uuHm+h5/4/m/hzNYvi
05T7UTkJMGUaSneobMCF6/dIYZCHBG4TOnfmcB8r8m4O07+ayn++HRZWD8DFShefMLUg7OkQTc6d
U7ijZrlqJH+NggdG4aWuHZ5HfSPN2fp4IjRepAFFmpUN6Sfka/VJt4JHq3c27vP1HQUfiJw1dUpk
ma9N9JFUDHPCjhZV59Vxf+wLcxdO8z1qFIwG0waP8vWn2uk+hXV4DrstBNnqEhFko0KCng1vhmv7
9iBZkiKQns2UNq4KNPJjXtXj99tfbs0KUEVRooCsxmypaytlm2dxNEIWkxnqETQ2TJfPty2soVKo
rP00sXAOB5kKLY0xQU3Gm+mCjJmymw3eCYHqFeUD3f+W2RT6SR+eo3beJ73MEN3wrk00l1b6YVKq
+zpWkJ6IzkNoblzT4jMucxC4a7KAodswchZhQOuQqi0rcKdZeh8wOjaOKuoJ0MPvuAPJ5Pu7XI93
t7dk7eK+tLkIDIlp5wV0enYk+Bb3uhcknZeVzz6LTZq327Z+3Mi/LhA2m0wLAZL4YoF2EYeZHUxI
l/cu0jnJkZYFAOjq2FfyY9t+DKRwN5qAf+qHitJuPkBirnlNoaW4C7v6ADzj4HBlzv7s6bn0J8cM
mt5/P2+xF72e1rHFRJmzpX3OQL1klXNfBOOXpDcQhjUf9X6v1IiShcbXKCm20sG1QiFdAsgPLN2m
e7ZwTiVt4BerMmSvYXYjWNXh8C5vX8fytRpfNW125ZzudPUgkcYovr5vtg7gWt376heIW/gilCWJ
qdWFw4umqFIv9UOvbz4qRuFlgfyxsRWv9v09UnQ+inAbnrH2VIR1YnE44bb8Il8oqwHCAdAwzp1c
elb1VNi5wOF4/TR7swoSzslOQftQR/3dbcur/g9pVEgx0J3/paAW1aaCGimPOA1NmMp5rJVvSnbK
HKhQSF/fNraWxaCW/p+xxVWRKvDTIjFvJQ0+wok6SuGT8ycwTD7iTyOLYN1mxtD3wSAGkqvnzMiP
OtNPuqJ2Lbs5VtDlb69pLbNg/i/SBOScsDoXd1OZjMRt8QoOs/4gWSd0Gg5gebwUZ71tafVT/bS0
LHHYxVAB/+Z8qLXjRcO+NmIvlr+WFFjm6Pv/ztYiUkGRtvNarCrK93HD86X5Pklux4vC1KutyYCr
9/vFHi7FjLWolwNZUnkJIndaFw+J+uAbkNLjwpus7yQtfQwErzqXZb+RF656JLRpHr0IuVDlvT7x
s4S0m5MTkRU79FrmPESVN5QbRlZdhCcCoGDyh1+gkJZZov8/sJlOfZ+pX5n14EJQOcIH+3j7q61e
oBeGFr5op06htB2GIGce7eDUxNku6blS/EPbP3dq7baK7N22ubo4to5OoUWLa3mngRK3kYCouEDT
cToWU9+TQpQzklSB47ZdsZFtrn4whumCHhNNJXtxSYRtUFftwB2VojEBI7iP0N7Z0qdZracqzFAh
49RFxrmIIaYc90UrxpgMTrpr7aa79y2aLEapeFlno7aWonbEsPf5n7hJkVwJ3V45IAF2N6OFMtlb
NfHVPXa4GpkFJ9KGxXetWzntOgcvrbt3VZPNrl10rq7Pey0mQ7j9Pdc2WKVYSQSF12b+qDpc3IGB
gXKXr4ppHeqbjqm+f+n/KJRdGll8RWWIB7UNYd4OReqp3b9KfzRDzW1p36jA5W+vSPxjy6zr0phY
8cWK0Pdom2g0INCF5Y4JbBlIitsW1r4PCnBi4A0Dy+hPXVuYHN5YAbkdLeXCq3JEjcbpvgkRN+M0
3Da1+nlg3WvIXYLLWt7XmYW6UGiyc4bzkveNG0X7FOb9/87Iwv11XxmsSLOgA/YnW1I8M3+U6i2n
3lrJwqlLGs+kMzb0YTP2anWXN/YOLbHbKxG/9JdvD35ODJIjsTLU6y8zd3FsODOEgt6sninCefWc
vHSdfhpV+dgU5T8B7crbJteuadhmVKHQzGGSycIZerWXEo2H1jmKqrNh0tHW7qOSRgjwLOptt42t
+jZUEzSn6JkZy/WVmu5XTYt6hSK3XJayNRztWCs3Yvzqp0LCVmjuAKNegpH6TMtDacwgTCRO7gk1
fk83O4ULc8iPtxe0epTg0grhHfhHywWNUuwYtQxJwYGBXeqf6zA4jF3iWvGGituWocVrGzVqkv0Z
Xr5h+eh12t9r+0OYVvvMDPa3l7S+ez+XtAh2LSguyy8AupdMGq/7ce8ML8mmYtGaJ6BmDLKFMpqg
B157ejIVaaMjvHQO2hmgg6l3yT+FKW053Jp369y9PxRtBML22kzaa3rXmVwPw9Q/TBJ3YBmUr2Gn
fNSZkQWN5NPtzVujL2DLQdMA9haAuMVxyiwgjYPcoGhiF7anTqirWk5jPDW6ja64bCdeOdXtvR4k
PZhO57Uz/cDrNFnyEB86x1Jleg3KfH/gppe/SmzTxZ0iRXHEBEzctNQ+W/a/ivyNvkWYdRsHb81J
L80sAjEU9iCoZFhEVV17uf0aq1SGpOaQb433WPNRhlgJnWqoiyQ91+tRhzxjwFNLHGFeg9mexJ0y
tMFGtFqLxlAWxbRek9kvjvgVF7tmpratjSocA7VAEdhmenRXfLXa6tSo0j7uKI9GWyO513aQM4EA
FdqJwomuTdZG0Ob2BFC76GbNDfsPqmZ7SpfK7ththcktW4uDDlSktQ2Bc6dR/3ce7bs03gW82H1/
3t0+FWunkCoZyolAClQStetVkTwVsjQxQURTx3NsKGc/lvaoDxzT1DyUabLR0hexY3mLghJBLR7s
IQy9hbfrSq2XWQv2cMqczDU7810zIhzrPISGGGdw5P91ckZzI0Kv6MiC1RZzDQBto0ppLvZTD1Nz
lELYO0ZI0SVsn/yoeZ9Tmchs7agZlCPn3MuK+FGuhgdz9t1oaDbCz+onhV3JZBgYg7/kD+oUR5Nq
Qe9xpuo0VNZfWax5ZdLfWdVWlXvdFFOYhOSVQ4i9/qb4ZFIoBpjVHJWP0RneWcB++sl4tP8kXxWj
fHREI9FhYFrGtakcKSLHYe7l2c4/2/Xs1YxrqXKLDuzLbT9dWROVEZ5QAkiK+triwKtKaaBYzBes
lEek/D7k2Vs+nSTT+v1XIboSPIwomyPKusyKjcZOqPKAMNYl+T4AsJTJzXGTibUSvq6sLI6BNrdh
GQpYbN9L73twUKb0SZVa0VXJ22jnW+1G+F+JylcGF9+p0sewsfsCUDHFudh6ihhXGhdbOqJr5wwz
8ICAt4k7YBEjy2kYjKgUWHPL7FyGuSGp+WQanyfEbuRyX9SFWwS9W8l/BUPgAiW/v+0la8vEOaiI
QzDmvC88v3ByqR8KmXOuj26ZvfHc0IuNGsyGjSU6szFpLKgdNjIdHXrrSbN11/h9uTKhHUQ7gWc6
d84yOYrSlBZjCQM8Vt+snFpB/RQjWnd7t9bOlIqkPgEZ1VGaYteHt5srua+KtDjPkV4cu8ksXT/T
Xku5eo+aQ71x06xag5UqyJMUQpbfpkN11UBgFUh2MN/XiK4HVfWp08JdnncbCxPhfHHLQDUi0HIF
82BbgthUuxlzQ4uL89CnTNN866otdac1J7i0sHC0SlbL0vSl/GxWxT732xP11Mek1z7e/kLin/l1
IShACF1BXk2Le8saW3uOIKScFWhATKPoa9dpZ1q/+yQaH6xR30lV+SBl5ufbdteX99Ou+PtFetU1
IfpVXVKwvM/sn+m8yP3bbRNr6TiFTPDszHUA97UUpC1zEqrWMuC7FrV2dEqGo5WR1rmR3+ZEXZug
SHJyHBmr+XnQLLhGpeUleayhVW/p93TbxKT1CeGf2z9szU/hXKELi5AV2d7iXVLWQzg4lCLPajUd
UennpTAfJu2xmLfKSf9D2nnsRo40W/iJCNCbLVlGhmqZVtsN0Zbeez79/ai7mCoWUYT6HzQwg1FD
wcyMjAx7zpu3szxeZtohHcEV4llbHO8gdTVONFokRdrtaJaHKb5VSnNv9JZjNo5IeawPrRvGyR3/
yWq0g2f0uzEPn3pzcOTqo65utaGs3RxmBGFZYfk86YuHqRoZ5PTDPHezUitts1J9J1C99yPvElue
SFm8RlXfy3mnoNbDUFfYnEpzZChEbNMbi8P101x9kniTmHdRVKgblwlYJc/lUJqynATKX6OUnJ4G
niKca369yLD4fSHdDPL9mNHeaBm3ejnsrn/A2lUiTgG7FdRlXKTFVdKGlOFEo8rdnH4bXl5zLG1w
pP83IbNOn9zXsc/KtGlLjq0WdmFynCpvFwz/IoTYGQKitwKjfC7EEr1aSYyBlQTPBNNOWT1k3ft5
1Xnu5nkEnu8ZQ3MRj1h9OuU84YVb+HVuG8lD0UV/ZI1xk+Rfnj/aW4CfJVhkWm2hhXXkt3rTlAVc
Z/AnZcLPUf4lpeE9F+v66azEWFhvldlE7AkIh4tLNUZiKNRxA6GbCiu3VQgHofHvTANXOep3Wvrl
urgVjTsTt1iX0XgpeZ06d812tL38hxRT2NikuVyTgr8/VzZMHJVldt8b0hImTxGVo6sza+qjfxNq
8T+M/MCaTgzD+agMxCwcSk8MuDZDUbi1YB57S30K/E9FGz7ozCZNdbHL8x90KTpZVNm1lx5pZYB5
vNlQ/BWjyCrfaNSYOcU4LhRf07IkbOvCNfPiNq+qu2wLbHdFQxhF4a2hXw6syDcjdnJ/ycW3SRsl
hVvB+lB6HwL16IN/qaSB7cHDc10/VpZD8lVhM2dQ8ovmGANyBNNIxoJQX1KmHdpffteCgIjgupy1
RVGfhlELZE8ReN/zbevV1pumUcZeWE0CZ4Kc3ep9Fh06GAZtr2AixZyCLSbzlcXhW1LSYHUAAy7n
g1MKTX0HCoqrJcU+nkH960j+hwlKto63RJ0HeSjrna+skUxNsAaroGPbMo9NIcR3YWAJd2o+1Bs3
YGUT51OCdwyf2cCInIvKKrElTUf+P+QvHAatU+7Usg1tfdKVQ5ZB2GTkjbIRBK9tIgLJCgHlCT73
4s0aGqsVUi8rQf+tfgjB3P1recfr2rFiPxiYYW6SzBMzOkv3L/Q0sRoCtQQX/8Fk6LmyCuZrtwAj
1lZCjZfwBhfAQifOt6/pRrk2+7DiOYluzKn6k0b/MkQHtAGTCyYnRfF/oedKI2lVqxSVG3b60TeE
nVT6+7b1bq5v2KVfyiLA46YghL98AT/YREXCYxXkNGl/NKJvqccYiP4YC9/+NzGL1WR5VYP96xMU
6r5bqd91uByrtLG7cAvZ6vJsWBAXiKMhWmM8+PxsCmADfBiFc1eIYaIwdlms766v5VLH8GFBraT6
jMXj7T2XQAF4bAodCZV3NGAsbZrPZrBxQddWQTcnYSZ94vOo87kMTa5qvxx09ssc7aybmYr/YREn
AhaLEMuMNJ5v4D1Uz2b4GXQ2AL+vi7hULTIM3PZZtbDWS6fLzzJ1EKkOuHruKY6plt7tkArfMpH+
OKVKq40Mypa4hYqpmRiMiSrlblzDPBXoYgtZZ0FFtSgiZxD6ybm+vMsoel4eU1NMOUAhIc9qcvq6
ekKQtcqEGghKv8sgFrFV3gSpr/Zy97tUmt0g5YLtjf3Glb003rPgGaSfpxaOg4Vb3nlTaCgeHjNd
CSnEFZkPQ+wDbHJOGD+/f41zbnRGQGSEYFm0Y0IjajOZx9YyKjcFjgTGRw+cUjM9yOA/56Zh6+9/
4Gew85kpAgeabuZFQJDJkQHBrFi7/RASwH3w7Mh/zEM7NjcWd3nHzgUt7lge5wovK4IU5U+jPtTv
JyHg99MJwUwlsz3yEqFyRjWylEmucfB+98kHdAFGF7BdtzyvFX3gpUAMeIG8eUtQzzStNWMavNoN
dO2mMBi1fm2F3JnK7i7RNmoel7aPNZE5RN3hTdGWw6I5MOCTLIYNdjy0cybl1QDPcuOxWBUC5u6c
n2IG1lxoQJULk2+qCPHZrzz63LWHpP78bs2mg/s/GYvDFyRgKiAVbZhRFx0zie5KOuugb9yNobgP
ij9KD6R5I4cb3uuqzkGNqANqNfspC7Nbdaqnj2PaMDP9kmXPfb+VQlyxgmAxzQYXzwTOx0VUkZg5
Aw953bhi+ZQMHkmBYYdFGmR5f30DV1ZC7cuA9orXkPnKWStPzF+VlaICR07rhsyz7RW4lm7rJrQ2
jOxK0zWlnrnfnvkxujuWsEiN0ASe1aqtO2aTk1jJ5zwwHzpJOvRxA6ld/zK26Ys6ZXdaeNTjO8n8
rHffr6/00tDTUkLrwoynRQywNPS8H1RtdKVj4tvL9gFV00MkyGTv5N6j/T1O9oFP2REY31ttGNPb
69IvDxTpdNAwNC2RV1h6zU2Bp9OUZucyI+R01mQn4pHX1i70Dfd8pbuc4h7vCZNGoK6RWDg/0Tr0
KrPWu95t+qiMgSNMyjtRycx9BgSYE06NdbCs1HPoSK3sYvClgyDW+bsdeD6CDntNnSF3SQmdf0Qo
pXrUoFhuOnm7wWduNxpsoVI37uHKrpI6o5iE/lKnWGZpBs/LRq0Hq8js99FT7c9DV25QZBtiLlVn
Dq/AlQIzFjd7maarST0nRlyJrqSV4n2htNNDIDAcoXTJj8YA+E8fxfpGTcaPNKcqG37CCjEmpBd0
7AMmQ6OosVxkMXWTOeSG5GqgIIwqUOnTa5E8JL/7aBffW9PLKEc29H9ee9Diu+aFX3Qcvdfub6Z+
jL1bUQ+dLRyYy3035/E9aByY8zHZ/PPjTeVMYxgrkN1wqIv9WImV8WxlUVc6WqDljNIUJMQ3LNWK
YgOjM8MO0ERNXWD5aHWtnHRNMoGobXS2wqxKarWMC5k2oF+2Wlq7PDH24xTtK/39VpI2SBCDgY8n
V3FhJX0pSvI6kSRXSQVYC2Jdc+uwKV/fayOQQg/SDIQ9cy0ubm6ZVB09sT67moXSrdjplWDnzO/Y
rUKs1TOIu2ErLl9onpY3T4BCH7Lnn58Y/zKaBtMoRtllHkoGNkgHmONnUmlV+hANeWhuaPKK1oBl
9oY98v/EuefixMjTqt7Mpbfh76J/ane5VjpAJ17fxpU+f9JwJ3IWj2dekUaP8lpyRX2Xlo5qQClg
F8oOSFNYBqwPKRMAw4Z9XzERQKjNWgmyFC72wuDFJb4+yRjJNVK1q5xJa6TUSfIqI5xI4jJ3SLWB
UGwWzbTzg4nBlFQAOun6yi9dSFzu/28ox0iBPH2+wcDam8IgdHyEIMlHshnmbgBA5SBFlXGrTeGh
b9Vw41quyZxdYxBeiNR5Wc9lAvk5DQpFAXcYTXfUg4eRAoqdK1YF6q/oQiW+sci1naYebeFI0LFD
K/S5wAQmYrUBtcjNsv5XEDDABOKVnNLVBfTVTRbFjpDXdhlXG9q7cll4BeZUJfWpOal9LleqArkK
B2wejUnC3hz65kcup5bTRHU3bvhLKzeFyfKZ+E6aO73VxUFaaYr/By6rq4r+S9MxeBqX+1YHXgKX
4brOXDqAvGoqPcvk0OendGED4l4oqg74GlBT1eBHqVfdQRYqcWPz1qWQy6OPDEScN9t+Yml8Lcwn
CQvk0soZ2ulYtDdx0b+/BRYoB/xYIgJwf/F+zo+o75u8T4xIcc0EOmhRaf+qgd84Jc1bG9d9TRmI
mxgfpNuPotfigApuWhzFiQL1t/Zz6LWPo9Z8ELotGrRVMbz6OB94zoBRnS+I5CsVriRV3HqSQckY
fOs4JzFuilKcNlJVJr/qvNwM9iuIf3MzNEtaqvcUiJpQ+7rsal1yRy+Go5Rfykp00u5JEYQjf67r
3crSKJpgNSQmGSBFXJxVaRhy0DJD7LbDt2xKbIuBF3kLz+BS7SBHhjBFBS6D2uQSkaMFtLBNxZ57
FFBOsAXJ/2zQbvTr+lJWpcxZSgpe2KTlbFIYy5qXyaXM1H8E8l6myNVRwhz+uS7mcsdYzFvvFMCy
WNvZEp/cobKQGr9IAUdsjCTZRRa9s4kgKk6pS8P+uqjVFdGHiRCaMbmy56LyUJayvm6wdWoIr3Qz
dMyoGuZGqm9dyszIA7jcHJSdSwE2azLNoGN8MkqtF8YcooOeBebu+loutg3oaXx3WsnpRSTpsdg2
1SylmvaQHG8gvgmNhnaCVhL2lrwVs28Jmm/Yyfnopal4mUZ7RKJ3Ozn7m/fPRhG+15CyGmqBROu0
hNBvvHj9PG+sg3DOGuZ6QwCb56+Z2KbvPZhZCA4EQBmkHxj4OF9JFQiJ4JlkldsujBNb89vwA5R7
2RZY8oUCzHIo5HM2cx1mmXzQrAQoBsuk1cMPvds+BSiMyegtKtmlh0LKkySkAswbyWtAMhdqFjSp
WbW0hd7ro1NIsdO2ke0RJRjjcfDf+S4gi3Y5qglv4AoMUJ3vXK+PhlZonnafiE9mMzjlzmiaDYV+
C/hOTfWbEF43rCbOHniB50LGZKS7kmGkezHSBVtJgujzpAJp3SWydleOlv+1Marwbioz8+grU+iY
uExfxFb34YyqkmMrMPZN9059lxUJblqq/spzS2GaI1L9LbSFtyBi8bXEr7xKM54i5nGx/YUyjZWZ
JuY9LWyp44FtfCtRD3WIp6ojhcRhB+9AuW+GEpxxM4w/6HU9HIVGhz1klFrvLpfNcu8ZefDBqGvv
wRDC/LUS8+YlSc1iB6WhcJymwIt2FFvEXdPgiBOQt1q9Vw1aqOBnT4AgvW5Ulg4aR0CAMXv7sLlS
DV0cQSGOwFhhEe+76d6HfFwB7yUNH+Pu8/8mZ1ENUXoStQMQTPckF+y8OEpyfSu03+PU+pcFMdA+
v2LQP+gL4zXJWdOEICbcGxo8QpO+t7Lwe6GWeyi8D9fXtHIfcWr/E7UwYaPe5mIamOY9leQnj/ZE
ozw040OjwZ0h9xumbO2gLDJuuO14RhdlCDlpQ6UbI+s+6eji72nevq0JEG/Msf2gGqO0cV5Lizbr
BdyJJPPYRSYK5s85eQPETgk8KUdcX1ngWepZu6vkcCsf9dYOe3an6BcjFCHeJAAihl/cqTj3y8gy
ysDtZbB+HRq2vWLfBU33pfY7g9k5o5d/1LzgWKAxCQZnqMcWoNRBbkYnzq32tTXFLNhVdFrTat3H
Gt6RKGTktMY8VoH+98fpZ6enybNv1RC3B4NeqU5Du+m0rwNaKO7FolISCr9xZ92zTKnfi7kvq7c0
sGjiDaMW2nAIZb80nXdqj04QBg49gRGZd1rnznc4pZQn5WHvu41wl4oRj3l5TOSj0ZtgpG+NCV70
oTL3ciZtGfSNbegZ0uC7VpTZfWc+J1Z4o1Yau5UJjLl/70pGsRWwbOr0y8T/irg+atvtR2Er13lx
bd4+hWoN7bDwfy3jXmKbUQtgWnfD5EuoCPtu/NsFr8AF3XfD1+t7vPRk3lZN6pZJTJUW1At8LnB4
2jqffFpPy53s3Q2pYY9btfGLm0k23JqbcOiNmB2axdZaWg4KS26EbpWaD6332ZPiYw+KldpuFLsu
4IhYDpLmIAMmCJ1817nKdJbleUE6RK4qCfeakfd7JbDcplTyj32pjMd4yId9IjHpo/tS/DQEZn0Y
A/JuEAd1Ry8S5WexFyY3l3DsSt7NJw+n8rHNlJe8s4yXvu4ZWLh+BBetqXw0fbbwrmFLKBCLi+0Z
QyELSyWK3DL6Hfgls73jTp7UI7HBAWJGuxzvaWXaZV+4o4kxbWQGV8XPbeWMu/AhOFDne1bmQV6N
ohbRXA6IUJnXe+Zd7hqts/1UYkZjwOhoTxDc+dWXtlZ3QdRtDYysKLx1+gmLdyKXYnA8NR1MjvGH
HxG4NbYn7DrY2pQtQrh5NQt7ipsrkk8iTKQOtjDbwWCotHazWm+86cu/gzfZfvc9BdFF9j9pYDVd
P9xL1acQxc7yDBKZkO0939w+U2hYldvAlUK3M3WnMsNdZml7Lf15XdDlRQbKgeo7U84iOB8XXXZC
IZq5qgRu3MuOVcp2KnxK6w3QwLXVzIMbUCxCUYtNPl9NlGRN2yV+6Jb5H0Fw/OfMum+qH+9fiQr4
wcxVY9B6NivLycMal6MmR20dcglrJyl2CTgZ0rhZY7h4v0GiIEvFEN5MKIeHfS5GMHwFqnYtdJXh
i6GkT6KfH3MjeDGr+FDA9hHSCl6pXy2/GCAvrh6nUfhbiqUttDfX17u2qRwbDQE6CRI4Jc8/ZBrG
wgqjJJrxqQv5DaCmKltQlrey5WsqgnbMjYroJCSZ54KSsAzKxOwjVxciJ+tDu9UG2482sktrywHQ
jlCfngMyCou4KFBzIZhUNXJ9sbUFrGUxtTYxSqduGPs1QaTSGeicob1pZT5fDq2Skj4NVeTOLat6
0TwWSg7dyLNfmRuS1lTlVNJi40SpkwPfyzmhqHnKpbS3Z1u+u64Gq0JIapL4AdOHlvfz5chqOVhW
3EZuZKSRXQnRoyj0m5Boc7Rybv7mWSgyf1BnEaots5lDmRdVlaADo9wNxyrAmRusSdtVoIDYlWL+
GgVFtA1fS/ZNNlh7r7eijffu0tjz2AE6MzfNkvhZYi+qsjfQriJGrhFqwU6wzPuqlvt9ICp/x7rQ
doPKQ319b9c0HygVMvpv6NlLxjvy3dXgxbNORtaRCAI4cyuMnYiZ+43FrUjC/jLYCy8R3RzK4hT9
oG0LNRIiV5OTfQWfttdrEI5a++sLWtH9MzELjdQLsS37zAd/WPubc0zYYSWunCg0Nt6v2aIv9GV2
3KyZfZYS/zJX7MdG06VhDPptb5X7wsv83h4n66cepbVD0hymItOTbEbie38nF/24cSsugJOo+J99
wNI6CiGAHWUOer8kfgXA7tiK2mMyCjeeqPf2YKofIl35UkIkMLZAAGCP/L0agbaXRtSNhyQVbUop
W5Csa8dM4DcDshBCU6Y+v6xZriVJFvFVQaXZxhDtk+nFKLT3RrSsXSECgmt8Lrkth/LLSAGjsWHz
a6l+KMsfAfQmcnhjEYhcV6eVKwmZAFUOcs4EW8u5eLFVjN6r09htgWpI7CD7JNV/8iZ2Pl2Xs7Zt
p3Lmn5887WFR66FoJWybUu0ltbEBY6vLrSzgiiWdk5pzyEhFgEa+cym90llRXwFaJsiAy1RdkePJ
9vv3L4V5d1yUuWOWTOC5kNSvlLrWCsx1/VVOPkfyTRX9vS5i7ZLPxU+Qf+iNB7ngXIRUph4D6iUi
/A+p9zLEt62307faldZ2y2IUl8oTTvEFSGbZUqofNEyJkk/Fn8iqa4dBF30Lq/uiL2y+yKdyFlem
qotc6KUgdouvSZzZAiMtUgapgmeLFO6qUjx6aXKXUFUBrSAxgg+ZpG7cpzU1pwL1VgVlpH9ZH6jD
PKy1PoLrRXDHMH0cksaBS6+PAxoIt3AwV3Sd+B3vf+66mJPE56fXVkxQGhHEMukAyKj+168zOzG0
DTVc0REKhpRUKHjMweNiVzuhDHqvgqWpMH+KsGhBTWb1Cdv6Xs4Ajg+KHMpEVAoIn5YID5FvtmU9
gLUutRW8E74zTXdjtjWLt6KMSOHegh46b97iVvVlFtaRAY1KYOroh++IdfUPO0ZmgNo+xVwgCuZP
OLFBSc/AH1BNIJJXv8LpuetgbpxKO96a9ls7GR3jQLUdAASO51yOHnkqJViLpeCeKn1gq2yakhwp
Xr7f55ivLhBhTBUy9bRYkeYr1dDQGutqkJG06hcr90G3en/oNxsJniF8NobgFuocd2XnpR0wiRp9
xL65t/xHKXgok63S2orDoWFXIVOfKwjIOt82LR2FoU6RU8fAr4TxvqrC21gvd03tdrl/F7TmHTO7
x+um9jIrMO8eiYG5QZY9XCT5SYqKadqBhzhJT/FgM+xdPDf14bdafLkuaE0rsOcEz8z30f61WF4m
FqVAFM82dr6jpz8ZfbE7sXY2Q/U18zO3LdPqxYMOuuX5PnZiFcwAj/DJNtHvXGf+bRLvNb3eXV/P
lpjFhRVqcQhGASA3INtvsiy4nZLxu6FGW8/HmhyeQgbygfWAsnrxFlJd9ZRsApauh3HEbus0PcS9
P+dRtHZD0+edWbi88OuQ0qcNeo5PFrpANYSamzQDximR7kieAomAsZXxWtEDwDDxHA1Geix6f86P
Z/Ary+onFK6GQDzQDFuoZYd8KGXYDeuwktiWGXkiwzEDYc85qHNRhlmaSWuCkRy1dyA62LSvyMmX
EqSPgrLFL7G7G8Ofqf+DfHMpac7YbBn11bVSJ6UwA2riRWEm8qpcGXoF/GTxxsDpK+hO80LH/4cn
iukDUFwt/CVKzItQQZJyzepEkOS8JD3mpbwnBSYEG+nS+YIutGMGicV7mJciLe1gq8NSJDYeIJMK
vW/TcUpA8VaeG++zsDXzuWKUqPrTCwwuF3mqZazelNR9tBhFzHzPtLvUj2zLitJjOqoD9Ee4nKmm
1A/hGCbvv9Xg4jEcPM+CERPMJ3ryRhJvQXXNP66hAk30p4UT9P01DqDhiCcpnHPLGFg6F6F0ABgG
fhC4bfOzGCiyaDk9i3fpGNgWKeh3WymSKvMg6wwEyXDPQtgw1jDRj6E7BYWTgQ7nwzU4Pl8XsqLm
NLe8tVXResC4yLmQ0IA/oldJKBrai+4Zu1b4EeUveb+VP9mSszAdHZVNOdbUkDmO53Rqd6L2F8Tp
f6nayJg/MqSz1ZgbEM7Xo9aSAhqoFUJAmzgq/rocQVIBWpu4hQ67cqfOJC0CNkayhmoQzJDG0mhv
4ivtQk0i/S/F9pjG36eu2ALxW3lOziQuTIXVMqpJEi6EkYCEqxKBvoC/qW/EG1tSFpY3SIookyBv
cZXao6bYiyxO/zG0xvtfLN54Ijgw3ixSBou7BJyAF2tmRvmk0oajJcU3ncII0XX1XrFGCKHiDZgj
buCSzwtibzgbJQLeWKz3ifpDySqnEo0bQXrQE2WHJ7iRelp5h88ELvQ87mtNpMsumhP0DCH/NeLx
9/UlrUnANafO8BZzXPQMQhVQezoSyMo/Zkp/A0/G5+siLlVAwVmR6N+amwTgVj+/RCQIvUFKseFC
YTp5EDN7/BNU8+tCLo9mFgJTAMEZartMudOvB8IBqS43L7xDYmkfIuVTqKv3wTA8Bmlzx0N2c13i
pQ2iTsgDQakVI4Gfeb6syhNUi7Yd8Ht73e54iIYn33zdpKjeErNQ7LDwGqjRAbrNdJgA4UYPa9ID
KbxDlfXn+ooubRArmrO2pMYNpvAW1k62hMSMxD6lSvcI3dLnBn6HYqg/TIVvD8HWRPraiTEkR3YK
729uiz3fP09sBZw23L8gohQTEkcLw+dSpYG5av4GU7odv10o4nxzDWB7aMEj07McbBJ8Ayz0qWhd
NYmqXU0zwS6Ou/xGaYdh4+KuiOJVB52AQhNe5zInYVDvzMdA6tw49NSHdEi+DpEvHyZDazcUfzYB
Z84YlQxJn2HSpbnlczl7lnqJXlcFktByyCRasd0LZQmtTRY3N5S7I0cQK/mgarW1G+JB+nRdZy7s
x0L8xS3QZcR1nUu5ZCcYxS5Ibq9LuNDKWQLgGzSBUs2i0+hcT7rSC9QxkTsQsg4+SFyG/OrvKuWD
vFUYurhpsyBoCQi8SfNjSM4F5UVUqanJTtb6fQI8owcATWQ44/Tr+oJWdeNEzmJBuReKYxipnJjy
1A0/e/MhV77/byIWRmNqylgKJPasET/HyoPqf06UdyIBER/SaYpFJy0/D1YvjEUQhZEymELniuFg
iyBwDMoWhcmabp2KWByIFBtZHSiIaKLvcvMYdS/v36XT3z8f1ImLnzT+WIeG37tJVu5yqXRyCsLZ
FuLuhZ2bN4rZZsak5jhmSa4RpiQjQZPv3ew3dQcn0l7r9Ah5XQWB5VYfzYpqgbuBb8LcJsZz2TVl
tkYvKT4rKqrnLHpNmE+KXq9v2sotORWxTA3IbUFDbWl18InV+HM/FPPbYIqO9O4HHSaSk6UsH6M8
LwojZvbRlaVvefKb8y/zxxpokScp39CDFQuDKLKG5PTAXln2FxK0y9JocEINOIpxTVNWJuxjxRHA
vNU3ZK1v33+yFvaSiduo75SQE1IcqzfBHyfYExFpbcFZr9wepoOApADrb8b7WFxQXxzl0SyS3g1p
PsjUye6JJf5BF5gUnd0fuBLEhZkBtnVq4iLv3V6E29Y/mAEpXv1GHdINX2vthOZEA4wjbwnexU01
y0Hr1aQdaJ0HFXO4TYovZvZtjsSkduO5Wds2EHvx6RRK9Be0hHKU+72o1sM8+GY4CWQwTltl73Z+
0G7iFHxuxkGYsFvsXG+mRi4MLChQ4nv9tyD7u3D8Ivt7STrSBrFBQrdmFk6lzdt7YuhGojtriLuB
jGu0S3PwPLznrt1dV4YVR4Ql4VmBOcZtWkKgVBLp3LqpBncs75nKBwAINPryW1XaivfbTA5qu5Xs
Wjkq0iakNAx5Rt9bZvVqRe8EIRwGtweSlDJ8tYUztbJvZwIWajf05RS3Qj+4Uslt1R4CHFWC5Hfv
25mQhSoouZmIaosQPR72fRw55CQ9fx9rip3Ihh3NXBAbR3U5pUAVkoQTzxIYFcRm8rlCeHlWgYGM
+tHDTIOS+aDG8o5p1qYlw8GwArw0k7Hz0pcy2CvD65Qd6sKmLJlYjpjsyhZuxUPeebdqXFAEO5rT
obE+1NKwsTUXQ/A4GWffuXCVIpGApcA7d+Potht9e1J0woN637W6HUc7EWtgAEwg6p+vn8llwngh
eHEoDNlFU2phBczaTeqdxL704RwtfC/br0qY78VBs3Prpxpr9tiZtilDBF3sN77iolNp/gpGB8ga
0wNBbHt+TKbktyoNuYMbUiYeksKuSEwnJCNTzTEGu/M+RM2hBfhuQ+6q3p/IXWx7ANKlWKnj4CrW
DzM5Jk9Cdxw/gYA1K0fwrfO/17uiU+ypkfl36PQbHzDv7iKmOVv3fPFP7BWZDmgYAuQP4kfLz+3k
i6961HU3XpUViwVuCLh75MGody2DNLnQ/CjR2V4zFF0lFPZ98Zc55cMk1I4cQjw4fBK8jeflLR67
WNuJ0IUtTtq+CQDeHdxMTp9NII80Bhai/I7xAk279zvHlD+rRnIrcuMCkFumfCNTdgEY8HapuDig
w0A8QR7rfHf7KmJyX5G4/Lp20Lx011hPXntUhp1XPfRIfZHG28Lbagu7bEyftflE7kKrpMkse3lC
bqyl2VFpXlsl3jde/V0qD6rY7VtjvC3BFvKVXRA3TlZBnSt97AIBQK38Nvbvq+m7YT20iXeX+lsX
flXlQCamqMHjjzN4vimBacUAlPFxgHHfTlN745cOMOS25urRMQgealXiR58VMXcy/ChfsKv4tpvg
u6q2GqtWAgYU8r9PWWh/luapN/Xz+UC6M/nHRnGS1H+oBOvHNGh70xQ2ejtXrztFOBaPblAkOF+7
PhlCXviQnhTtUe4eNPm1UDZEXF41muco0DN0z38QNp6LmMZaCcdCGkG8z16FyqmJ5eHBA3y6LHO8
029y0f2+bsUuV4WkuQFXp9QMU8biopWxlcdSakL7wSsB/JGn1yDBOdeFXKrNuZD5LE8slQVRWKYn
+uimpuPhUjG7J0W7erNv+VInzuQsIWhipZ+mStVGN3oVdTurjgKtql8q8bmlW/r6klYe3VkWbbgz
1NdM1rhY05SXhS6wcWr0JWPe45ilBxWTmCjfwTCwGGtUBm1D6Pph/Sdz/vnJPpZDlyh+j0xdPTQF
4x5wXQ5bo6SXUQTDHWALzTwSb7m5cyFMxY8dnMAoYXyIrF99dDSaD4XlWKmy8YCtLIe5ZQAL6Nuc
Cd7m63CyHFBxRyuu48ktIpEdax8LC2aJcr9xUrNROn9LcLapTs4Xl96n5ahPWzTN0E/R5Br5Y/4C
sqsX22lBPtMOxcfBtBuh49S2pkFXnjDEgj9FUZRc6oWnT/GFhFDD6qb44AUPagWtVfXa9XfeS8y8
rSHsVWUvqOPNGAyEAT+vr/ryKpxLX6iKnuZTX2hIr1WG2/P7jHG0wdGUV588chPeXJd2qTPn0mYD
cHqSJeXSHNhRNwsLRxW/lvqX8Ss1Vqfv//6LJIok6oyGRMLzXJJatwmXXBjpLvsYCZ9E73tQ/VW8
P4Rr1wWtnx9NMbQIgMCoL6ctTKtrma8KJrohDHDXw31chja2WSDQqbsD5cDCS3YdDYKS8Fx872g7
2viCS8eWXQUumokP3C9GUM7XKqdtk1YmijuKD8L0sf6RO8pXRdzpocmsxO3AjPF1iZfvz7nAxYWU
U7ERLR+lGXVb1+1WPkrTQVUpRSVOadzJL9fFrWoNwTCYhqBbXrTAm5MSNUFQTjQTp8WL6ZF+fZTL
XawGx+uCZqW4sAAnguYPOVHPqs7MerDyybW8b6H1Mx42FnL5vrFv//1+dfFuGyMNlTEU8W4zMXir
lnY9VTaVwmC8vb6QyyZ3ChinkhYOGIjVgEfnSFJFmLF9mnynnTYdYvE1T75m3msRaPuqO8qi7xSF
dEulwBnr26bdsC5voe9yR6mCgcQw48cyiHK+o0WdJWNSTwDq+MkDqG+p0yi1eSOIYrIv5El4SPsW
KOCs7pxcL/aJkZe3adVGRIS+cri+KWunSyfcPMUDRA2zo+ff0oidNJahPLlh+csIHrOt0sqlKWVu
CN5AwEJUXPNlzzscaJ5XyLrn+mm8MwWe3SdNeIpiGw+3fy+qHLkubjo+M33A9PQsO4+tYIqNPPY9
N8hKW21u23FDVy8vHdiec0MS2Asy80MLo2L2BWOvJmZrAAG1LT+keyV+VoHAaDYu3VIQiCTUmhkB
lEmrQvC1UBHQHruhLBTBFfAs/fB3VnR2Ag4g7fBOXm4IW57RLIzOJxwxsBco8S2eu2asKhnyQf9B
8bzbcDAZKCuFQ1njhvmwdUfyRPP4VgC+tsJToYtXzyN3rOdT5D809W32hNrfpD4E2ZRJgmmjQeTC
3fz/Bc71thmLgdHKcyXX61aN2lYQ6DUc7NZ/1adj39/4D+HtUPz1J4leud/Xr9XyMXiTCJsYHdYK
CqPNqz8xmmMue0YtsDqpOcrarhxEW/xK3tc2vJfx1gi3Au5VeVgSkgzoP7iK5/JyxlGTKeYIpzAB
MzPflV1mS7WP03KrfArSj3L4yfcY5LmnxBHNA86FU3fHLgvsYLS74o88bXVELu06W0Cdn2S6Qh76
0srlKgrc9qr/4GfHtH2sg+fBe6IKYl/f6aUBexND6DUn0+GxX46hUNINM4wMemR237ywuvXbeMuX
WNFVajY0ZxGwMF2/xPJIMrNsdaklRK8+d+Z3wkE7b3fN+Kv6ZpafxnqnBU7V74Xqd+3GdBqXdph+
0njKri915Z6efcbCwzCtEKgWuQseEg9iG0aqLeVZFXZxe6fEx2ir3/0iicPOavS5MCSMJZr53c51
qoe1RAn0Pnywho+yBgrXh96vHINabHATP+JFPWhb+EUXfuMskxIMXeLMo9GHvHiihSSl31ifwgfF
/9EzmFyQhfXqxxRYk6/9cN8Wr3KxK7K9rraOoH25vr8XOEBL6YsVS8P/EfZlS5Li2rJfhBkgQPAK
xJBzZmVWTi9YVVYVIIEQQhP6+utx7svZ3cd2vWyztu6dQQTSGnz5csf6vK/28W7ebuGq6WGJdFT0
mmXH8cmLM6mO2doW3cs0/uqPcz2Ut3HXLuVfXvP/cZexBXKZOIC4gunQP16zxyYel1hquePFWznQ
usubPOlq/rlQuNIl3UFAueC/f/N/NpPI/dCLQieJ5XaIe/1zISRIrMQaYNF3Vr6MEH+VCpjh+b9/
xr8u6uUzYDMFGSxsUUD58T+P0zQMFtu91t8ZKmuHNR3O/tY2/uuXw0dAIuYiIISCGDtj//kRpYpT
6/Z+v9tPYXvJozb+8vDU3mKsBF1V4m+98b/Cwj8+jvznx21lCVnmFR+3yMcYGPaR1imvma6rAXpJ
L8OvqLtZQKfaopseiAo6O2xkGfm37Pa3b3354f9XrrFDMbLK4TG0uhpYPYGk+sf8jr4Kc4DnqBia
9AoaMzfZwzQ+RbKOW/H+V1bAv68OduTACoBxE8paUJ/+cWg7ayvolNrpbk4B4Vxt2/dtEe36OYq3
ZK6XDUNBaJdClWG/cx32jTDh2Wq91Zh8VOxvTNf/42mwPQWNMlS0cIpBBPvPnwTli9gSAa+bUSwA
uJe1v8Px5m0nu/hUpZ0+pHm/npLd64NWQX9lIq2uRLXM9/yiBTjtYjiKMh2x8rvPJ7ct0R32dfpD
GOP4L/fi33cPz5phtehSIl9ctv/zWX2aBbqkbLuTy4chW2vnZ+b/tqwJxY1/ZY9LeX9xaoUQA4r9
fypspT331Bi/3K+pH77zuYTVVay1eVwE2F1gxoWYHUwfl/asq2jlDRwj5/wYJxNoUJKU0W+6Y4O8
3Uhg93rvyFgHM2wZ7MBWyOYgone1hdWgOGB2tOeoK8bpUwdZ9vXiIvHOC939iJW2qt0lF58UHsnI
o/sMJHOcylS1wsW0KSPq3hD2ocs9R4w9zKKr+FVCVnFkiYDOoFbbdOcLP7yxudhcncvAUMEtu3xj
K7PqiAId7zabbLZ+eFPljYgyuM3LWJD30F+M7mzMyTOlthyagq0rb6e5UP5Mt2T+3eWmH5q5cB4G
WjggsJqZZnNeg1K+VokvR/zL/qmakwnKYSLL3vbNiqmhm7b3PCzZZ5mHaahLBlv2mimnZvxC1TTV
slthOhxphCYB2cEvHDeR1UyQWDR55ccJM3OV/IGlL5YqPOA9oFsoZ9c6NpvSTSiKZx0M334ZaFQh
EeMxTthDIcLVLA6gJPdSQlllhboFaSgH/HJcZiKie6rC8iog3Tac+s6Jt8kX4h6BUcQNk7ZkiMYj
1g1pNoxfhmQGi+Zq8tXt7ssEPjEpq66xf0Tyc8CX4d8yqjPbMOjZoOox8Eyt44q7Owon57QNo3Rz
Pa5RJmpIHfYjvNtZ97nhSCW3DDrcsjHl/ssue+E/fHJZH7GdlQdRWOgGJIJUtRkROQZscI2NxMzd
n5UP63reBrOPdc44BlpFymCzssOAJm2CpG5s1lxUv5JhI3eW5thfDzCiyg+Qy9rVTTQF8mOEABS/
OLOQ7xwOknnTeagRPSyJ29ZvG9WEtnOpERi3CGNxyhFfbiciNMfQSOTvmvXwhI0KnMgu2iEePOyl
fcf/q4NmVypCf7bRuAvMrveC15XlNjqQpZ/EgfmBLjXEJXF+cKFAKJliCyFydJljeTvzom9gA9q1
fTBjO/fgSaPp+lbCj17zeqBK8ecZS+PVfUGdSCRUUpiVcYPliCiJ78vOi4kcF7bmXdlkJVT6foYZ
8wrVzqknOq9nsEedP2IoaCPzNE08WZNHqLX1pDiBXTfv+rBg5jTs2MgrmUl4AM8hVNoTBOuo+NQg
B6eNTgtFrsuMz9gGU4XDggeWtu/VklQIlNTzVhsR/YEIGr8tymULp6FKp0c548ZAhnaFBNrAV0VP
nTTz185d5lq/u2rCnCvZy9NcUfa74r6QN3mg02+IKzPTVNROeS23feRYROukqv1s+68kAsny1og9
DIfccBvfJKUHp2GiZsOfhQ1GdW8wysggzdZX4A3qxGFwIvZyvryajtbYKY+fer9k0WHB3PZ5kKUq
mxVgN5y6Rwvd/cHQfr0TMTgB50xYPx0ocRtUfIuh+zHN1o9XoSw0ylBOCt2WmYUuSi8rqs8V6xLy
QknfDVemT/svqZhWsOXgQdtaspnsrVB7B063oSCzmiHyaW17Yt574RIoaY6C3WRzvB/KJGTwx4lz
0CLkMBZPFakW14Bue9FkjBadnvKQhJct3szYiN4oUrNKV7bZZjvij1pGcaRV1n3lZJ1+R4pgr2Tw
OZkP+cQnVzvgpMPZ7xn29/22YPRTRjrDKGYJww83bDnU8jdNrz1TICEs+46CJrK6QH6o1m2vpzxA
KTyhQ3Rd+LSEcuNgBpiuojIyjdxRbALEGgJrJ+VXaItPZEjqjK/6W6SohzUhoMUXMSVguO8pNuMO
cqfF4x4P6ocX0r97rrPQQKdy/EDdS8tW91t565ALfoKVPMuaUOSQG8+68jr1SQxWEGaseNJYIY5n
W0+HhpcjtHgWYjCouFAhMMzAmLMmCSgluQ77j2JPAElBxzTPmnTL8Zx63QXIEL0cpkZ1o/0qBN2f
+35KTRsVOq4HxxCxFxZhNzfbIb1cl1OyfJ+FwJgdrgND34wsoqwhYV0yXIHKzgcziPHH3JX70mzc
wlYj6/IZpf2i40+RrXa90r3qQhuLCl4iylH6wXu8PJT8Pr1jCAptT3XxzSF3Iv6tDEZAHkk3NCu4
UC9TQelT1afhVyj8dI2wHw0HH7sRv+2aRd+hNQOaCTIOH+oZshdVneOVQdCTDxI+18TGjcLN+hZm
lb2EYYqHehHG3muocBwKnkBRWjOjfo8Q5sFhjzNM1CWBkdycKPlCJ30VF13yp9drGh+WrGfYZso5
C3VWIoRmnde3MorHY6Yg4qFMSnZMNMVeXKWZZfE5CgtbMCrr9VJHGY5oDVH4YkJ60eIx34fpHQBI
XrUKOqHHLPQLgoeIuKvXfgK6HxP+UKwpv6HSl1OdmoD9M4hhbH/mJQ1/NrLysYnHZH2e140/bUUJ
v3IapfjqlREx9OA7Gl7h1Fxg5xr/Fen9Vt2E1fgmS3SMhrDb/HcXDcDFkLq3bxXn8qEq17FrCrvt
zyOgUHfqsHL9QQOJYVeQ4yHwjlfyW7B0yOstExzZMSEITYuDDCni2Tyevd/TeicJUMuuKvWfccdo
puBTCY+iJZOurvrRf/mcdvyUODC7QZ3Kox/a5/lcx25ytA6xLL5tu0dONxVDzZE4Rs8TftHfqo/t
nXZjmRxi4tNnN2Q/vUQUPLjE0WOyVxWUIfQOq2Tu9fAWj1X64atM3ltQ/1VtXBXzpo/HMbQrFg4+
UA5X2NbN4LtYScBHSyqxLSzLKjV1cMWsmnjPed9CKgYyF5Ky9W5J9t43JSjd0KBNF/09vUA2U58x
daBIA/TnikGOrlO6Q5IuMALRYiAFeq+HocwfV+yajtfZgJIO08bZ4vrxMb2KUNnsIEdhgQVVg4yu
Kg+rDVxxBkknyxCoVxQsS8OhewHru63wv5FQIEOwiJHjf8tovJbFnD4nSwLLXsie6ksVUC5PqNJi
UBn3DTd3xixcbnL6FU85HWp52fuoK+fTKwZRgt99FMLjQAy08XMsu9VBlHN6QCFjdItWd17rAUXa
wxYH8HCRpNlPoNS0TWNJv+Doiy2APYEANZwsvDsi/46hEcuohxbBGLAZReXQ8A40xFbPG/sKqMRd
nVEyWaCzEGGO44uUZlRydSrTPfvKci2fLkqjgHL7PW1ySeYHlMDVeyqK8LCi4Piw6V65muSbkAcd
p26vfUEWIFfgyuRASMl0jwFz/xuGWeYXqOWY2s0u2cGGg6pUreR8wUFMthzGAjyj8zYze8/mrvsD
ba37xZQwv0sn1Ja1E4WJ6pCt21tsYnZOBRbOmqrsJD9gQle9VKmDURTNTGSRfuYih7pSNf6obFp8
jggKa52kfkK5g5T4lmY9f+7KYXl0FV8Oc8ggQ9vPDGegIuZiDEL0Yzoh1a7IF2m9jdN6KrMeZwIj
lxIlFzVfKf4Rjsb9OjdKUv+9LDacf4Nd6aFJ4MMz1Ig5Ag4RW6XGgyrmLGniYGPodc1m/aZYjKOD
Wbn4cEWOEM532xXn1JT2flBYZSKal79zJIZnEmb6SOGIS2ruxP6n2EtIbSwlOWKdvgunLGLl3HiW
TlMjC2ejk1hLDH3Muu9fMuMsQf6fSsQHJWNZU7GnW200Fp3uI0f8GbrYy9JEmqbbSWrCx68o4stH
lWr4T9V5JUkFNWeIyzYG24TPpoOW9mFIHX4vbPb7a1lCu7HhAvkZFEsMa1W85eE7knGK/dN5Ux9r
uo9QL9aEIIlOU2h6m/oO7i8hv0+XIRtrK/L1oYIY11U8RElo2AaVbhzzDHluRtwpe1q+9UwXKUoC
8PmIWPpvHVPBNrMftmuQeRBclOB8RyZf1wF7Wtv2PKDwz+oQEsxWlEKRW2cq5o+wiau+7VvcvSfG
k8e914gZrBPDg0s5hTcX6+kPnqBR76PMQEw0L8G4L6CkOUTV5GsZc6WOgpL9TMLWo3TftYCax6gL
SJjzEaA5Y274yropq67DMsUvuR2Hm9n78Ab6FgABRm2BqMR21I/JPFctnHXJjYkJaGVaLeaMRZUi
bUc2EpyencBEyq4b3qrHFFfWPe0zoPLxvEX1pLh/jqIMEsKmtxdu+zLdknLuThE3r5Eqo6iGPw1/
lHoX/CA0UQw/YG+uFeS40wYUEDRVW1ZSiNiR5He58P1p7nZBcIQVuJxUEgX7c6/6t2zlkLefkT5f
iOrKL8zkE9K4boXu4lRu5nOLhP6AKaf/WPMMITJNtXJn5Yr0FXlRX2koGDd+HeYfMe3Hb2Bz6fVq
iOzMmzRGZm/6JDEg6C6XT9+wOtJuY5H3Dc3c4I4yUfRtckYV9axJ9EpYH65ttKtbVcUKoFkfx/gT
RVeKBjJk3DfdOoMz40NYxwNSgHjxe0DNrfKQF3U+Z+Q2BOFuA/ShaYvohRo823O71NUIvd+6RPq8
1RmOobQuqu2WudueTuLL5KKc0HHxJWrQrFSfVCblT2FSLyE0IMhLNKvtPVujWLS8zIEFj8gT2Nnp
DF7TGMonk4/T0sY8HS4zQOyONWBb7h9TPJlnSF0uwP8I6sYDYIMytAHm1fJhqMKKRMn7IT2Ms4pM
g738+HUXEdBWQjeoQCeKYABWsCUtTp0o+7zJRFnAl2ImsHrzal+fqSvACoylnEgDJcH402R2eGTY
YIKCLNkjkHK2vu8Pyx6yqQ6DNVC0T9ej95BPwAYSqmU1Mxa1+33iolW1ldBl2u5lCOdOzf2D7r16
TR28Nxrs2XcvznWJbNUwjsj1Xb+YA2LKfNNLYDv1NNluaharig9pMmyLJsiyUwuToukNCiz6F6UD
93cLV/CMpM6a8gBnjxH9QF9EWz3igP3mlyWF2pWB2XqYZkmOA/CdtDHok78gXtMvx1hyerQGVcu5
gzvRcIijrbtlkudfznDzIx2LvpU5Mcc+27o/+bKyR6PyDLrkmCgCp8dY8EGFUp/HbIR8eCgimCyT
Un2unQHsYVao7LXgzPAfso/Sh9jF/rNzEu06jbL4qgw4VQ0NK4zK9JKRq7DFxQ8om+yk8fHMnpUF
ZnLIQiYPIbaVaQ0sAZHqySBpk3BAoXD25d+FnnzSVpFbPz1ZKrgEMlh3tb3tYqiCbSN5mKUFzWhw
A3n9n0n3WSnmo6ut9yZuGSTeQYOGpCVvmY1YeA49U4BCPNlfM1vk4AsFmcVtX42g+4qB7tMh2CGg
Ou6H8ao0W6ev4b+ZHEKSsis/Of6KbjXc91GFZmUJS/i1ZBPO+gLBi7Ih2sTjoZTzyFr8YsrWwGEc
qYVctGhMmnZXjPduO2AvmvKzK2J50wFjS9sk3qOT3zDdaIrElWhkmO5csw7LcByqHiMd6PEVM/5l
7p92TEmHAxWQo6nTbuQF9CL7LDkHlGtgKvduFNeQNlnpIUtX2qiwOX4csm2dzqO25XIG3gOxDgCX
PzZ4VCX1pDf0WzPpYqCCiRzbeEstsMvF/FRztf5JRlN+LEwSWtsosFOf5qOue4jzxXVV9vpbgUr2
18xKdQMS1frqBomALwFquGMZ3NzCekmdcoDIqAKLib7ZlV7aDwCsEmFiKBRgHgwMaxsKee+J6z5g
1NZ/L7jK7HHkVf8RTYZ8l/OwALHx0wbm/+L2HWEzEg9pINFaVzoDPLsuHkkrwrfKasFtueESYpvw
4PX8/wMu13Ug2ywbP9INbjm2OAMIC6bReb5+RlZcDNv0am4j3IJfOko6nBoO8+c+dtEnhonrMy73
+i70BjmITBJ95JmvRiDzWBOpHcnWH3FO2Ovi4g79Nux6YQ7Wv2xhEJfirht+9T7rSN1rMo53nu4R
bYui246DCJu9SkHR+zlme/XTLsBbj6ONrKkzMGxcu+YDqjtqBDwnsrGb/wDgtP7cFZF4RDkQ8dNG
RajqbfFaNx2aDCAe3UUlw+Rcl1edxQDgMA0zvOj2HA6jjSvT4drEsOFtu5AmS6NhDocqot+mH9AG
Yhnybjy4Fgl73Y+QKCu72ziGQSBMD1d2lSJcPYyJzO8uQRg3mk4DTk9kZHrGCsJoakz7l66Bk09e
nFD95M8rXB66QxYtCT2ZddrfjLIzbYaR2s+Uq/GMWfJegW6eKN+CmgojO1sEa5o8MuVnGTP5lfIl
jRr4FFbXdCzx58tpnod6h6drd1z7aBpruZNItum2kad08AJsUsDF4jOSlV1eq37AOCMey1xe5yuJ
o1MxiJK9U5SV4aHynVii1iQ6p6hx5UTHBmfWLk+mClWOhZxFmZMzrHteO1VVdwwtBDiP5HKk+424
P0D4UCJc9HNMg1Z+/5TCj99o3hVv/VQZdbQYwCc17imPDiO0o4q2CKv8goRp9Ef3CQo0fKtw07ls
MOeoxAuEXdm+i2NAomhGiE/QS7meIrFVM/819toOTVSsgiKbJdocAHoLFCmrnx2m7NOIMQN+St+E
ZDX6JMZSFA3WKtdflOMu1Myt+3YakJveBo2quFkQVw/Dug2hTXK0zc5Z9VNuhv9GZhE7WrWVR+0Q
mz5rU/Cyvi0ZF292LCP2IaMSAGQnd/VCly2GNBDt5uhu6biE1pc2RLalj8Bt3LcJDVrMATHQqZdQ
hxvQqixV+ZEPiNKiGuWnc3uHFSyVXgfp7Yuwan5Zqs10p20vzPfK91h7WqQR76tBe1ej9wgnO2sX
g/fjMYLPh2r7CcdUXwD4L6Q/MDhufIzUb60QK6pxNQw+O4UsTmZk6hncS+YqVJq9A8+NpTpCZk3h
StHsCZ+fSInxfp1vm3nPM2l4Ax2I4ZzZ6jbNFNDJBCCYR30rhEUfkU1oR5YFAGu59tcraNDoqkKJ
6d6uGb2J+n7Rp0yG7WKfsVXFQ5/hkDLs7uMSOVp9epNpsPuQ7F/3oSofZ8mgOR45AEGtxtvNGmJL
8ZKnOx2PgXS2JVtIqqucAl6qu2GLx5rGZmAHkiFRNL4wU1nHAw56a0fVvfkYLveWA5JvUJqE76WN
UdPEeppGaI6v23rMoyX9yakZlkOkdWGaLBQKVFi6qnplrsdmHAZBb0MyEJA4h8K873zf7feth4Zy
JXJwdEkuX+W6YjdKQ136NhbZ9lh0WXhhPB5fB81ngQptoCv0DguwpnphYAUiknx4AXeN27NNCGr3
zqplPq2kwHCadCmsxxz+vjsaWmBCMGzbjJqvwInspgiFZwdPoi9d9j6+FkuKYGXzGLjQFEdROJew
/4sPJtD1T28sROEAHPWkKegGoZ+Ol+WH3tj8ojnDtxIyWh55F7NnVBQz0FKhfHLceFVg2yuzcNsA
x01/YjVL3y6OAnJHOp3R2ur0Zq6UOxXI7A7N3J5/7C6saGbKeZxOKqvQNHtwbvuWJtv8Scu+pM2c
quSIbJgswKX9VGNAsRS1T/bi2hYMqtdw0Sx07cU6bDXAOVfeJrbArv/eU8MQF50HC40jbZ6rXOjf
qSri5YSRKaQec4XFySPB+PG9VMxWKOJosRxRDxJXY0qI5hxoWrK2sphyeat2l4njCGAG+0jraj6B
7BiKup3M7qEHDjFeOcqCOcWxUJ9M5hbVGWygTivgQVmHLoFqHGXD+tvnvvhE9pJIayJhDbMlf1w6
V6ItHdknjZhK66VPqqRNaLnlrTCLJ5geLvxTORMlN1BechxNYjVaDKmq7Yo7nZd1FwLLb9fIselG
Qz2JNEwBKoATkqBJPbqsUy2FuO/SmizKk0ZWBJR/hgmQPWRDkTyqnrwC1oGqSrHbi0Ff11tc/xj5
EIyh3UP9jprOH0qX/FzA3XrHq0IDbLmGcSwm+AC2eZyrvZXbnLgPs5EN0/B58f25zGSGTcQKtxbd
hkcOaaIkd8OhXBdyNS1Uv6RjqZ5y1MN3GNBg0RMuVfpL0ED3NkLCqN5BFhfiKhC1hd/bbv2rF2Nq
8E4ywsFvzIKqDgGxavmqOp30cLOaXJsWw4QZI/BTXqNK96Yp4SEDBH1dRNp2g7IB6z3guC1VMcg6
gQOSarRlKzDoxEZLm8NN8InsDMe2Sm18nSVQekNiX4dnbFdk0U1IEWFa5oGQ3G/FMAPsULLKWnAG
wQXepdNYucmByFdjgQyDK1kywBKJfsN631Y0hobqpQN7yNZLVvq3bjSDe7v4TCUwQi9G01h1Oeuu
59lvDK/wtli8J905NmZNmgiai3iXPpC0KXXI8b5heXvCCHWfWwrgHjCxu0xcunDpzNae5LzZKia3
hixjfLOPVTcDpxyzFyh0r13dwfUhrwvMuoEl9lFk2j0Y85J5KWRLJ4WprFzGrmtpqtyNhko8WKX4
UR8w3gSGrjvQJDG4W+YmX4wzB7RnscUYKOtw6eD5DtuGdYsh7rYU6Q0aH/NpeWKhE27ZfjcDsYTG
Be86fxL24qySwV3zKS43ZdvMAMeH5lgO0F/PxGKciTn0V94DU6xHKCLf42dkvg1aQK5zon38vWSF
lE0CwE9g0yNDWdftE90aGKCqxw3V2dQC/gfOHlV4nkOeqfIHIabM2gT2LhK/ZWoAZ/TgOSP5BmCJ
uD/zeiiYsfrgIijnNHEp4iOGjADCKqScN9gHFD9FzBb8c0zYm57iGLqKaP+bRfnite9ssjeZC8vS
StNhmNBLFEElOmkYG2F2WTuJ6SJqOQRHoE6u+EJegHyB8WOJ4ElyT44eqG+CNnHaESb6CmT0rZoM
vRtDrB/7MdofB7hGxm1S4nFPxVz5P9BRQ+fMcm2WGkv/qBkiKb8vJEUtUJKJ5+dk85iGKdPnXzPv
dlsHTixQv2Lg30hBQU2UKzH3OSCl7H0aImwP+G2dnzOvpvQAKucyYhLt2XWHNVKLWVHMr7pSdvIc
BIysHNh4YoRWZwJrRoFAP8rqjnoRgVva5SmowzKJUOoAc7WgeFG3b+zHyIBZNeC5ZPN1kkWra1We
V9Nd1WPz5SmOARg/ZvDWU9cIf/YPSDCQJwCOZYbTOufiDbpGUX6zILNtL8MS710NT3QwnUYxlfcj
3wIagDHGq8ZXWxjYHRgw1GEhEYYSLAMSMpcDWA47M1F12Pou43fbkqrkCh155g6z8G56DXPePzrg
TRpajGv8jcflpG5YBUXDA+MYmNYrBK2gnki3XN10gqA+zUyVAOfxxRrVmJGEryFJNIiREo7yDcC3
Th/TmPcfJbor9HRxl/8B1rN4HIBhoTUlLL/KbamvwYpJ2VkFV1aNmNLuATTJ0Rysr7YnF/mEXGVL
10eHLd9Yd+pUR14y2OX9CFni1kOojIQqxiTh6DBNO4jVKC+0c43lM4eioOEVFpspfFj2KxVPcbiZ
cFXKJxZhaEUER3Xt2WpcW+m019ebpFiqQlIZgTegasK9nlgZtUyqtQPBw5HukMYzElKPS35e4Qf3
XaeCvBlWMoaOTkPQItsg2A3x0V59wpOUeATkeI/rHRfghwK74KMSPMKd9QAmaw+u+a8U9Snqg43D
Cql3lbdvDjAoDpxBTD0u5U4yKPT7GXwAn2gI6sQTmsOqRzCjQfG22hefQTN53vvWAsderma5kLse
tQa5B60l9i0GykOBRWB0z08SCvm4+JYbdaK565bGUtd/i0hh7YMvXGWOUOZgPUbBMhrLA0rjTjc+
EklSzxNnuonXRZEzzIB6TJiGxdMWkyi8wIuh1YvgubVHY3SOLm6j3aHCoQKAGmVpgXYH8CkYNFR9
SBVtG4r8ab5Cf2SmNlFjUSAZdGJ9KHqsLqOYjD8k9oDzxxjYCxAfRuZzggHzV65jNR96k+cb7p0P
c2NZml5zk6XD2QHw66+BRXfAedGcuXdROUCq+ezEeM+rrtK/gcaIKtRTN4PVi/n+RFFMDPu97Ofs
FTmsWlrCEg99jTR16/MOtjD6UYAgCx63zKfXEZuH49Uquf0FrbN+Q7T1KH2lpOQjF9F+z+MdZ3MZ
F8mBgxv53TM/P9NxCrTO0al9GlQEvzION8GWowi8EcOIZhfyQzuAJBKDHEZLnz/nHazQ21yV5G0C
N8i1EatgVteDgrDgV0U52jipFxRJqwbZEsivALyJ54TRGuLZa24lh6OkGvtXuesUCbjYlT8QGC0t
9YoIPT3/d7rrv/QdQLEDOJ+D/h5DMDD/J9+O2zkpMZXVd/GOAcNzOs2HecIiYWkxZo3rEPUvfZiO
ZkmuyrNumgImd395hAt18H8vGv3PI8DW4kK3hYYo/QdBNcJnWORQc+emdT9YhaUHhRnsYXFOnkHN
Q8hcsF8Gv7bVHKOCfgCLcVex/X+kncdu5MrSbp+IAL2ZljcSS1JL7SZEW3rv+fR3UcA9R8Uiiujz
D3bvgYAKps+M+Iwn83jjCbUAbL5hBMC+klUJXW4UN4A6TigfWt0Ukpem9WMiF9umPwTxH6xVvXaB
iPeOJJ40mziwYinEQsEwJ3QPiO21LPlF/Wg+d9UryqPd0XjUQA6uDenVTx6LjcLV8oxuXQph7hIv
kTFuccG0k+1tlBxEtmxKFxgM35BTsaofLXRwh9oe6rPWrBJX3Gfuxgp3lpYdu/6vWlBMxu1lIOtf
HXvlr9wKuywNF2bBLb6UlSiOfCIRIq0x1TcuKitBR8VqHrk1XlyKAUbzGOQv96fabBA8vrDPMAy8
NEfw6QcMMm9MBfEQs3mU1PiZKvhZqV8CdWFJzQaRR9Vp7FMURngSJHGVSled5jHSms+wsP+gnPRs
esoCoHoahsmJbAWMOFRrsJ0xx79/aIsuWCWE0iy4pP6XQnqRjTcz//cQkoj+Arh7TYXoMMEne42i
qSk6XZcIMUpgQ5Qjvqr687+NCe24CjJZbj5Y+yEqCFIWP2X/t2ldMJO4H2K6oqchJiMS+HKnWg0h
WudJc+3Q+SsG1Gf/cdynUSbYch/gnxq4WnBRAnMVCn+oylHp/UdDtesgiNtdj7okZ1plmmpwCfAk
CF9oimz9LOqFKFMSxDTKhKGQCZ3jdb4SXAz/TXb/lOnCmM//Pokk9CjQVpiSLHjBZ1gU6sElyXix
cRs9idWwpJk0O+rIXnC4YYqNbfp1V8WWk/Iad8OLl11MmYuMpq0l/3eBsMu/Ty+cMHB/MrARUaYH
htCkKGp4XnRprL38I8FtJTa5JS+FueEHjqPyMc6EmkLizAIP4kbYTRurGKiFR+qkBIrmW3tV3li5
xJG9M0gA3G/fFJI/jTtZPh3ViV5wwujiDfI2qqiPIgczgJwqhAzwWLsKv9wPeHM0TiNOlpLRJJII
0je6+NWDnp798sGsw60fNZsh+9ZryqHi9h26xm6QL47xNRySVwXdkW4kfVEbtzpvYW1Lc5Pp3fib
KYtI71RVuTZDSQSAEl2sRLhImQT+9kkGBxfuY3clfApfjJ/e2kcL8qQ/xCr1UVFdIvLMfoJKBQhT
Fwm67WTDBwip1T3lmwvSsvXWE0i0p2tVWzKZviHUjZ1vch/A20fCCnjqj9dLpkOxqoougF/hmq00
fxuFz4P0zVkZz+puEHlruNHSbehmSxgRrbqJOJ8BrB2T++vVWpWxEFdlKD3GMbV5oL6h/qwFG/fr
0D5r7qmMn2Vh1yivZWiuWkeg6K0vfMLMF+D/OX4EUtYyX3P9BaUfVrLV5TIUgdqO8+ItjML9/Yl9
M4Q8QPCZRadklJ7i0n0dovb7oq6lAowsEjy6uRXEb0b8VzcWx/DmckAgpABhypk65sfWJBBZO9dQ
Q1V+FORq3TRkYSAVnUWkrOp0mzQ2pNoi+wkU/phpX8x8g5iasUBHnevOj58w2TUU0rGCnvIJfuLw
tt+V2p/7nTkbgJWI+gqXRmBJ150pq4Lhx2xFj1qYAiy11TTY3I9wu+OO3Qi0GBMqcZQCmoRQogis
uRYoj3Hg7BrvAbqC1SQ7Z0g3lvfb8m1TrDZKFu/ux51S5YwxLEtPY/1hDmSN0+jD1a4sRAfhjBiS
SAzOMNkCzCXtRjEZ53chgBv95X68mw2elBo3YkRQRBEjmqm3nNcOYaRhBvjYVeaaAhGYmWwrZzDx
cLjNqXXmCw28IdDCTsbJDsc89Px0DaGC6xaGeZCZEufmowYiXSiqbe6Yx0QyVm1fbxJgukZyCsFy
CKMEQ/FUu4CBBCqH99t9u0quv2Ky4jMhqN10iJ1HQ/7Th/s0ueTGwopfCjEZSkE2oNj0kfNIsmMX
REerPbWQgv+HdowQRMZPo2sn05QDqxeBLTqPJamNJnuq8ofaWngu3q62kZXHtBzFnCTW3PWI9Wkx
SAjle7aruNa6jskjC6VaLLTkduZfR5kc/JBhBCkC5Gmb4Un7KuHiuxWD36V1iRJ9VRYLW9QNARND
E9HEDQk1Ap176FQ2CgxTHGSGD1FwSI5x+slXSTKtAez3eU8i8XNcYCbshVuST8VwbBVA0oAjIYwh
wZ2Rm2m2Tm8udME4Iz6mBabfNOmCXM4ENLLdwA7AdubJJ6W1jm703CRLs39mESKWzzEhorGkc1BM
hjSqcahQAdDYJlCU3PiSJekaI8aLSxH5Gey6jXpI98fSnu7P1vf78KSFCI8pEMe5LCvW9IE8WEEV
mE0T2RHMH+9pSFc+KVWdslRSnxvppxQm6+S3ou0DKrMgjfc4wAvRAZC+LHylaBN+9+ONWZ8FdCrB
OAdfouRT7G0ksrrupcg3QX6B2Bl9V4pjGK5N8YtFYe5+G25XA/cwxQJUhHoEEmCT/SsYQlhAhR7Z
eZT+NqV0pxrdp/shbneO6xCTzUlpfA3daiOyIYiH4rn0twAE/28hJpuTR3JZrSJCuNzp0ubY6Zu+
WHh7z5yhrDAEpEf7B7x1p0mEkhxUkrl1apNaxScbt8CcmsiIptxXj6DJvKWzZXzXTabXVcBJx4mt
62pOWaa2UOS70niSik8qhFOSy6uk30TaEeIJILZw7y09m8d99l7kSX86bVcrQ1qldmx++q6kxRYI
7zhxW3lh+s3sEfh3qGxY+FawjiZPW7FTYzj9GX1aQ3El41D/MNI9idPN/Qky26APceTrTR9sTgxN
L6VB6jcBxd3GEFZy9i1PLHCxS1KBN4JT7Hy0ihy0Ckkf6PXkGIOAQ4Gkpvu8Nl+X0lH3TtTDjIoH
VvAIJrDTn8Bge+NUXRDlnJ+kJtNzvJ6TuJuMnDUkQD+EPLWd4Vh4wiZ+i0AzpfuqfDPEp8J56IKF
XXDu7Bk150CPKjK3oal9gFj6Zt0HRmb39Q/1T9zIaw+SrgBQVXgY0oPebp1fcrBXzcf20ofWW8P7
tvtmNFsd3sD9Yb69/5GKkdG/JVtJKlqcHDlgr03RSJLMTjPS0FqzDnt3TSohkA+yCxlAWVLDmQ2I
Go6E+zwPzKkMQ9tXrocCUmaX2ldkANZi+wj2dBPodpm2pDb+fbmQBuKuiRO0pbGtXk/j3BgEyrRy
ZmMoR/Yv2QtODnx4HdTWwuE9cy7gY2dhqwP22NCnb3RRxwdcyOPcLjLS9pgoQCO6P1ZzETQyAPhz
M2/I3F+3BXhpQJU3ye3Sj6VzZ5geXI96aROdj2IpCls2d0ptkmZMLSHNEgAJdgYegtJzJj3BI+gX
5t1sFKpO4xRAaU6ejEuRUFAswz5HkAD4fnyGWL0w8nMLW0PhlF/XGBWact1dvourl2f5ua2BH0KV
jEeNsxGrvbVPUL3i2DODJauy8SevTgHAOCj7olw5Lm48J65Dallao53HHJAMUCCFAZ5U10C5F6rR
bO5PhttczXWs6SaioBSGcXKY21X71znAbIt7LA0vg4IAxrDTjM/p8FnKrYVxe0+F3Gni1JIELKQr
5SZhdeVr54IeO3rSJ8H7hkboGjYuetAoPRkbN14LaNy0FLQWDnlZud/J02XgOQClE5cviLvXOPj9
p//uNetqI1TnHia9qV5gVayzZycBWL7SsMz5zv/7n0V3at7QfQFX7coLK/PmsBxvsxqzjTcFViDT
V7uSiZXf6HVtmy2wVv25kU6ykayROSNf9vv+wN/MMU1h90QQkUmtKVjGXs8xBLqh9Oh6Yedx9DUL
3V2Syeuyrj//e5h3A25kxbhnTPP0YUmLY7CmdqvJr0Garc3YehzUdKE1N9cZWvMxzOQhkuBpokVA
XO2yhxWkfPK1bN+mjy018/vtmQmEs9X46KDkytt/snmi/ZFpFNcJlNmjz6jpvRnZLsUw836cmeFh
IowuZFATyahMts+RJWmOMEHbQDSlDJ787cD79X6M27WPABZlP9XCDgy9nGkpqApA0mhSUNqSLiDu
1ORKshok0GtDn23SAKZNWDooyjQhmEkkRlZdKYTbBujvwmKcmfiI9SpkiIz3fyatFWNK9hm6DbZo
IP+oqXvR/xWqydox/I0KS+N+u2+XPu3GjhmdTmQSGcfJ/hokASqCplvgxvdtcH/h7UsybqPIpMbW
w4PSpgche4pS763Ldtb3tkI3Pt70ku2JBw05XbIvulGvUnQ4GogHwEAWvm9s7tXm+P59PA45/se0
2uT7wiKE0NKauV0X1qFKkrX+y0NsQVG+SycQjOFrZqw8BR3VUxT6O1M5Zt1j6Rl709n26mNhwTBb
WMY35+z4RRoPVegPFsn9cTP9kE+s6yGsOtPgNO/zLxSR1lWoLqSHZma8Qal7zA6ho2rpkzlA1QTK
R5tXdiYNG9k/daBbQv3f9wkDlW/8yxUsvW4O8wissp7oRWUDsFnLNYW9X2hC+vr3+yM4M5+vwoy7
yIfu8uvSwO6mrOw0PEnD39yyNkFg4b0wgIWLFt7HN1dhbVRQ5cBARVBDkmwyW8gpdU3hpbWtVz8F
4MUm5TvJxW5BfpTFN43k0/3GyfLt9DQpiPJ2BK5MOXHyylJaN0Ncr61tz9wrVbDlSQ5ZrPxaVfJK
sWxkTqOVb2z7X+mreA6P6avVvFnhiZlq6+dSPdz/nNt5gxqmBEMNVMZoCzeZmlEc9UKk+hRckqdK
/2PGDwGaHf8egzelxJQBWa9OL7OemkYCClO1XUA68N1Lkkbg/BZyKbdrTKU4ywogL4RKyvRJ7imt
mpHYwrQd6Z11JXUXGX2EhZa8o2Cu9xZV5pVqYqA++ldrk5PSNyyIUAoyBpEaP7avestFpjpaBUJA
/lvsPQ919lXs4mNfOifIur3z6HTqrtTVda1s3Vcv27YIokWPabJW8k/g3R50wF0WQibOy/1Ov62Y
suEYJsU8NPnZeozJp2ZFgR4AomN2PDzW7jpR15BD1oP6w3tSY2TqL26LkIiVPnVi8jn7q3u7YNi6
crQwwWbG5eozJusLBSmJu2Le2I5ZCkBpG3+LCMqf+42dCaJxyiPlSCIZXNFk92tSGH8gxHs7ADaJ
qPxqqdY1s0w0NGIRxBqPevgH11uS4IVtKJQyuP+EjDTIfyk9I3ixud+M2+sRiwOpI6xw0FfmwXwd
RY9SLAU62AVS0h3AbwJ9NNZJ8gUx0/uB3lfD9Tzm6AZ1Rg4A9BI56OtIgzkYSd6mso24VrhODH/l
CF8CmFPqH01EcgO5CKTjHKhDL6n8uSh3qLjtwqS9+A7eJTwTM304NIje9Vt5Sdh0nJiTbwPsxGCS
M+CSOL28FV7s6+DwVXtAkQ3CsaRuBsgdh6jLILupsQ4GUaxXIjSl/f1umY/MOYoYJJYA1qT/DTO1
FLUkckHmvSU7jkbLSkQx75iWXxHGWbgN385a0v5IautUQDRcOiaDYBpiALM4UG2/0AEeZrtK8Bd2
xZnTxuSuxmOYQ9tk3k6aJPVGTI7LUu3K22ZPARCCCkGyFUpqfyI7fshsCJUhlmEPRbxRcDwJqfc9
STt/I61hBN3v3pkt6fpjJgd74FgJbANTtftnEYKKfpbUNbV311/jpFjWB3MX56/DZ/hfPY7BO2vJ
UfEW16LxAcAONV0EZcESuJ72Kb5P6CfRG7BlKOOuFenZPztG8pYF8kqvT9iUyvUpNE+aBFrchJix
C7SfQf3S/rzfFe870mSS8yXszujDj6mXcW58uOMIWm7kOiwu2/hlRpSwV2r1EroXYe0/af4F9bxa
2Mf5Y36WT95JtYNn/VKcopfhD8K+8kr+IhkHClLWAQZ+xhpZ2B/GTXn6dbxtyI7ihYAi1mS7C9FW
wISYr+urXzX8uMp6jpW/f9VmU8BhSLMv93vjdndF+xzjUzqCIj8P6uvOqEKIDYYea+Ttm5UOkwAE
oqY+3Q+iyHON+hBl0uVuHLXoCoWarVzakUGwqp66Yee+4Dqi7aDjR/sWaEv3QnkVtSX3nH9GfUF+
bL5h9tU8CrtB3coVxtnPmn5IhG6ducM23wl7X10CfM08LUcx+PEgQG2ZrPzYlA+zQ/akzjXKVrOd
Ho4ZwmMqN5oXH25vBxdWhcWhIh8Shjt9e7+TbmsArBBUiQwTLDiCuFMoggUpsI+FRrMxetDOgrNJ
pE0yqs2uEMOp/EuPAk4tvgz+wujMToH/xp3eEbXekWqtrNALEj4XPkp/+zZb6tbbdwVtM0EA0TwS
6lOIM9lNT7e6TrO1SNtrbaSvjT77VZCBiEbVPT+qs4UdfrZVHyJO7vpF1SICmg6ajXSQPSB/AYtn
D6tr4fE3c24BaKIeOo6dTLb1erqgoehElHQ0O8q+hcXZryDqakhQOatW8A9eJyzMkrmOxFRKJgPA
S0aa2hakemgog6trNuq3K9X9osntHmkAmF8I0MQLfTh3So7gAB7P45VomtKP/aLzRU3WbGqb+koY
LGOLDZKxsOPNZDVMfUThkKNm31PlsY8/LDmvFrQ60WXV1qGuJGa71sKXOPqsAiIW1a3OsHVbCxnF
bdts4aqSywyTXW7h+wLPdGcp3wJqY5WILFq8RRPk/rKcPcZ1nNrHYqOloD9w/XUalMJaDnXVToLo
VOVQgIHpwaZr4UN6iGZBxVprjrB2HBhKA8KjAzzMfSytFdyoLCTAvljqyvkEubSpHyJ/6VF7m5Bm
24DKYLw7FY+AhuvvK/qhUmClqbbUF3AVUcdctUV5cDZ1tvrhbIBx1NqL/9QK5qYX4ckv3CxmJ+SH
8JPB61Se2kx3rowdQnqV17dbP8jzTen6GDNrOswkq1cWVsHcxAQtg+Ag+D6K65OXDZwdozV6zhMH
zY09xa8AaSkr2t0f+rktBKQihzFPA4ly83XPkvZTSqQ4VVuJvqkoXrYFwkELk3+u+z7GmHRfZrZN
hbYEl8QB7lrwZvTn1siR7LhIiEjeb88N4clgqnwINn16OKgtlWav0iDgO1lxop4MdwLKvfRTwH5T
3cZvKAij3HR24IneDz53r4HcwqhR7xppKNedGaq1Av2VjdLtv6fdoRkPGndVDRe/PIvarkjihYBz
c4R0HGBCti9OdPk6YF6ZuVD41FVzR1xp4cn1FnJl4/BPb2okPFh7YMK4SU4CmH2nykMzBtDOve0o
KEn436nMLMyQ2TAk0ikVA9El93HdDkGrCsuTS93uGC6TAq5kwlbDxfLH/QGa7a8PcSZ1ldIgWVBV
tW7Xbod6lFGCScrDfuFImVtTpEj/05pJpw25Z6IwTpQGTaK6PzXKIY2XXGbngxgjuIskn6lODmWx
MOFMNp1uo+XPBe4BJpukLD2pZseFIUHPy+AVOZ3QSOpBZEfg3naRoP0lBpssL9ZSuXSPmbtggLr/
T5ixrR8OR4icjesliW73KBqknwH0ZG9GhxQPL8b05/0pMLdGsat7T+Kzq2qTDU9Cy6PQvVy3M/w/
AgWPCPzVvHzTdc8cch3pWct6uR9yZv9jnKjjgLDEGkydNM/MksBFLE+3La3vz6bk5dvKl/ZDpj+W
vKnX+eAvRJwZN/gqSCCoeDFRQpxsRIafyolYR7otheoKno8Ax1IddnGcLizcmQV1FWjSNKtXjdgV
2B+UQvoiBTy8m/L1fu/NTHSYClChaBD/TUvBQ4XSo1HQlir8TlNq4yB1j/+3EJO1FA3IPYUSIfL8
N+U8b1RS6hbAqLNDQupH1XiBaihuXc9xS++bCLVEtrhIT1Bl6191nacXfrPRKgQNdb9Fc1MO8CIg
BW20U3t/rH5YUbKLuXKJCrItIJC6bbxUWWFLHaKb4Il7Lfa9fZ16CytrbqAIiAcW9RtZmqa3gsLU
JTCHum2Cai1eAvkY+QtArtlmfQgxWbyxACoA0D4DZVWvld+ZiKrXGLyQxFQtHMS0TF3d78jZRrFy
UV5kCkLnvR62NuliqJiSbqvDpXU/DYAbW3Nhhs8tIurW/4kxmX6WWxaCX6lsSUP7C1WBX0Jabu83
Y67j0B0aH1WIWpAAvm4GwqN916cGY6O56k52I33vxunXbFQ9r+X4ogOR29wPOTfhSYeYY51UUm5Y
B1yTQoS9I8PWjLc+OnIjS/GtldNw4bSdbRr4Bc5BOAxcu66bFiVakWuawAiViGipzWe1k78YvoTT
gdtrOCh0ze5+y+bmBC/h/0Qcx/PD4or7um8LyTe4RYDMQmwy3UQNNRik/Jb8CWdDGaRWgU6aQPfG
xn8IlSCg2EVqYdiWcBL0Z1H8g97AwkDNduDICAMkzjn/jmT8EEMwQq1v3NSwcwwS1uSTn0pEuJFz
IBOkPKFN+T/0HtJ4IrBIVAmMSe9RZhlk36kMW43R3erx5TF/VMPb/SAzlTTweWQ/FTzYgS1MDfmM
3lNxQqnxBnHQSW7PoxQ7J0f/t6twyUK7b2eZIFDFpxyjlErdYxMROWfkIlfJwRdeuiZc5ZhBdAjj
9k776CLphFVwWT+JSyCcWwzbaGzN1AXmQYGddOj1GLcdWrMI3xu248Ugqkbx2XPLRds9ytUGeS29
7MHLytb/MA4Gg4CxJzV3doXrsEWrmPCCcE+R2lFRzKieBSGJ9w4pgoUqwdwkhmYugk2gaHgz4qqi
JVoE+8f2B/2Vw+dVL4wc5xtZXJjJ6tyeY3DJ4vgBB4HuxXWbpBxplcy1DBunenRxNtbXPv0ttHut
Qsz4rMd24KFWpfMKtUAJ/hQkQFUpIm3HPt2qrbxuhm7nlyYawkB6hLOlHMG8INx27suDEpxNJO5N
bFaxxFGgr3inuEN8ObyU9a4U1ijhJfkaNwXR9nVyqHG5aXVnpbhHLevXyMjen+LjOpk8zThr/9vW
yVkoBF3VDZ3BDG8k3GJgkS0VkOZ7E/odaBzuLNOzr8RYgvnqmrbRPVVIt0X+q6kk67Re2E9nrv84
x6NQQaqPkpUxOWObXK4MxQtMG7tFsf+RdAi4uD/y5Iel5VvVjLf3O+6WoMKC+xhvsuCCvMuVKiOe
Yf4U3UdH2SHjq5etbXigtLN8JebrGHeDaGOd/aBdW93OSY4esmN6/1xhrlcW3RodSqVXGNoz9/u1
A/kh/lTmm0j61kvrwXHXsYCuxkvUfDabT6GDwmB4CIUlJNpcugO3VVDWpMaowlmTA8IzQt3y8ti0
G+RphzT+ollfUKdc6xfYw671nJk5PhP4QfhYpzyj0O1oS2SZ2Q3s4zdMrrZd3aZurvEN0dHsvjlu
gLXP1jqqhyY8D6rdLeTy3xFg05n/Md5k55I8OAMjRszukKjy1k7yyZD7lY93GMrW1h5Mnqw+A69c
KzDIY6Ssu60h/hD94qXwDpnnrKRF2PYY8uaTRpQeRRVQ/8YksVCJnlj4IVOqZfxtBSFPK/2FYJyu
nyL3kAcLa/+W28UU5iQGiYy9LxmTSbxeR0i2dFPT1rpdVernBnVcPcb2qN3oyM725boqEaoA2n1G
OqDEVuT+Gpq7M3yMP1mydYeZgtYSP7eykyJ8NfF6E48iin2a5y1cwefKVVeNnazXvMwSIXUz00Z1
Sym32pM22L3t4hGwxoxkNUADSo/32zc7ntxPAOCTe6X0cX2QBKqn9aZTMKV7aQWLcG2VG6T1V6PE
rP4kK/k6XMqSzi+j/8acWtBHSqYUCkATW1G26r7F38dgQEmyU+NBm+dL9iY5f+83c+5kpq7B1RmW
2yjRdN1MUwtyRTBb9Os0cVMlX0WKkGn4ej/I7Fwh3yJzw+HSPIWdwImX1LQwDTsI4rUvH5w22iBF
VmHvJbgLcLvZceMey1OHcKY4WReeoMtl0rIVaV6CKx1zsQ/PIa5rhr4L++57WORo4X6938C584uk
M1oKwEqoIU1uHej91mTwCWqWCNNjrYROxL62oNGmGN9Jb/ejzY7Zh2iTcz+vijDINaYJ3iirTP6p
yr97bqr3g8zenzklATkDHhjTy9czo0cEO5EFjw1N+BxjkhrpP5vyWLevrvs1qg4RVkcABESfPfYx
SOxYOmAMBbUH+QHjZ2A99iPlAwuCVZ9tCyX7UrnVvvD3mbnP2sP9b53r/rGwD08TvWkyRNefGnto
OZdNZ9p9eHJOcek/hM7v3H0xfH2T+M1CtNll+iHc+98/PJdcaajyTGhMW3K3nrZN0338UuNUzGvG
A9skvZRLu/1CA9/3xw8Rayetg6hnlfZhuEWsZU3yo4suKVB6N2q3aPAurKKlgJNtwYgxTQvoVtv3
eZG4g/DNxfklxd/KN34VYfu15Ui9P4hzC5e0LDdN6iZoB0xCarWslAUPOTvGkkEosFI8YJiiA0FI
V5L5tRb+/QAzeR1ahALKDRjsetJEQhZBGyIhEjnf0S9cjdc+yaw3EQ5AnrAwZ2Yu0lfBJktWcpse
RCnBmDtbw/0pZ+WhMnAHbMuFdTsbCeCPBdqYHf393vBhqriN5+I+6xnYdFIQ8oKdiq9AqadrSVxK
TcyB/Mxxb4DJN8oGTK+eIWqQ6PySBqHa5QdH8GyDcdTTX8OmEb6F3RY7v034hvFW9bOXHvyyX8PJ
katTfVS6117f4zmw8P6bOWn4IkrFvDV5T78X4T+0PiStpXdJbNgYnyLq+Yei+6ZK/+AgsiKNvNDV
cxvBVbTJFpmHVpEIMdFivGbV4a2QXlQTjdvvmRAfjfRJcdPPivLl/jqZHWD2YzLhHDhUfa/nbT34
+LYOGW9p6dTHpDtrH7dLx8Dcxu+XClnjj01uteZYW/z/wSaLBDsnPfFrWij6sbyOIur7GE0usdxm
m0RjRqU7SlnK5MzGQCHA2bEkxxV8Myv2M/VnWX6RsWK733VzrdE5oqkxIkpA5uO669DzR6A8Js/S
ma/+YJvV7/u/Pzf7RpAIVx0Ljbap4GNhNE4F7M6wTalZabg+q9HKSj4jxLpqtR/3Y83s0OARUANB
DmR8+U12lFxpgyAQZRId6naQC8wPP0UDBlPPJbmcaGFvfi9QTefBx2hjyz+sK5KDqAFHJHCS0jwq
6aOYSms1+FYIRyn54Sm70FkXGnuNF52DyNtkhbRF3/fURcUWPSi0xL50JXax5dH0Phsd0uXWxWmf
sT9onDU6VzgErjr/HOYnSTyOqPqhPEF6OiKNYzYs4BcQ97DTVokAJDF5GD1SsYOLX3AAW8n95n7P
zhxEVz079vyHtqK04vgwrwwbo+qXttqbuoB/7wBE9wyWtD1W0lL+dW5eIpMtjsQ1Kl3i5OhrrajA
vZSxjPFpRer60RSy4/1GzS0xpiT0d3J9XI0nS8zCYqqHGG/YYaqqqyaSrbWhwEIRYx7OmesaCwfe
LfudlCIcFFKveKFq+pRZ6I32Ua3skOQd1W1XMYaW+jn0Dnp9FIdj04Xr1q5K1GxOIhX/AT0w4BGU
KvsV5hz32z63LNlYOKlY8kAOJ20PVWXw2p7buYtPMHbfqvMCiQ0vxKcCz5f7sebe5eRgYG6MKEfI
YZPZk0uYnCk970Yv+p4au7Ksj42PlI62M7RV0z6PWL3hTxaFqzg9dkvlsTkE9FX4yVU4tDCYYjrx
bCVtSR4mP3jefjAOPX2LAzhIfA7CcBPWKw7IDlcicMlu8Kq1r/f7YTrfSINw/xg5SCMdH9nEySIa
XHwSEZI9y/JzDACiwA72KGoLZduZKGMAcnkgU6iNTFqrZsj2iZ7mPUhf9e4HwDk1fxXFl39uykhD
HGtYo4rONLODmrceqJ2JOJhxUMO9v5aMM3ZY94NM5yj9Zb5TpCyRdDxqltf9ZQqel+dN7T9gQiUj
TLzNhYPZ/ymXMrrTrYaC8HjX1UGn8LATp4JnrdfHUeYiM2b1D7i5ScnCrXq8EHw8KPh9mSc+Oxkd
BQRqguNRojyUFMPzH4Jq20OVGQ6kyu931VyIEakIh8Jgi5lWqySwqJbl88grtzrnQ79L3u4HmOkj
6jAjKp0r+ajxez0WFmYCXqIm/kOCiN4oyrHQgNuxBv1pIbAOSU+RuTBc/z63qLAu+sp/GLxNF/54
TcxNXr52/1q4ZihG8SJRkkAHjTfF6zCVakYDB0nwIFRr1X0UzR8ILN3vqZmhGDdURmKsIrHLX4ew
usBSIrwOHsrIXwuf8+5PYi6gJmY6ixBj5ROtQQC6498/nMZpgLVNGeTBQ4d+XHNquxN3qsgOqt3/
0BSL0aAAwZ4yhRzrclNHYIuDB2MVWvXWqut1PCygbGe760OMycSqRDXQdUyKHxTnZLY/pA31lYUR
mZm7UHEV0E2GJKEiOgmR4lDUGbiQPejazjdWpriAv5hrwoffn8LolWwoWBz8fl2A1dpa+qZdLGnM
xVAlbtGjfDkVjfHvH4Y8dsJAxE49ePBEu3uRYox/FlbgXAQwmkgQ6fBFUSm8jlBagwP7pAgf1JPk
rJPvS3qLc6PwTr2BlP1+cFz/foHbT6W5VvCQxJfCv5Te9p8n68g7Z/ODLYhLy6SHsMfF+yxw+P7+
jVSc9hq83Q9wU1Vi8+D4RnVTHnd0JFyuW5B2JNVcLY8euGrjYlTs/+Dygzs8PPf+k5Gtamfz1/mx
EPTmOOc9A2ZSIeOIaBLyKtdBo8T1wt4wunP1VT21j8LaWPtv7lv4qD4FtnAq3tKf5c/+5X7UmaAj
IY99cuRJMSGug2ZxyWpKlOEMED/eDqSl98ESivJmvoHAwoVhVKRg2G5OlDiA1enm9XBuT+Jz/3vJ
0OCmPsJAWSApAJxy+o7C9NdtQK5FVuOkGc7qyfiaf6YmnewAwn818fc9yj/vd9htYyRydJB3mBiS
xNPzOhgpH1MPdNxbnJTc8F8rOtXm8/0Q4y51dYswYIzz2yiWcjxyI7oOgZqbL/UNllKBcPqDwC0u
clq/zYT9/y3MZOirGnnE0CWMJ6w9fV/LO/WYFTZ8TH2hQTcbwtggSIFsNSonzFTLvxUTbP5Uazgr
m+ZQLCzW2xl8/eOT3sJYqnQHkx+vhFOYvmTe46CvkyUXj7EzbsaEq6mkI1BN0m8yx2RX8LrMx0Ez
KQ5wQDTh3OKlx72+3d0flbnmcF8hi0dClN1/7MsP239iebjiASM88/pHqiwOzkGyTcLP96OMl6xp
czjseTmQKURGaXIJc60QuQKlEM/uIZJslL71fofap7BJ9u5S/XKuRRB7WZ8jo58N+7pFiF9G2LuI
OKTJp77fV+LaqfdIItxv0U06EicHamtAX0hvgW+elkHEviytTneac/qjOUabl2Hf776JD9q3+3Fu
WwO0EzIxtwuYTBCjrlvjZWnTKnrcnr+rxydlobR/O8vginPvtnQQbyyayY0yyYJES9MOuBZpAx/x
rlWn7Xtt2yxdwm+3mDEQGi6AhECcTHnLToQI+uCKLfiOA65zvzhojhAO7nfV7SQjCNJ/8DPGHXqa
2EnUeMhSjyDRsX0U9bV5KY9CsEpO5cLNcuYEuI40GZTQ04oyTQZc9HaFv8vf4r2yFx8wXjxqAXaO
C+26yXKQer5q2DhHPqzRQOl6x8An7KxcvKemIsHffKk33knc1UcJAueX+/04M+Wuwk026oHdLTM6
wvXr+AUaVHtpF5P548y63hCumzS5OUfyAAZJJUbwVDwp4krY1jv82HfFCe+tJTbgzFq9jjbZfuoy
0mPDHDvwK5XiP863eK38VQ++uSoXSnk3mbjJWE2Lh35TV5YvSu25jla5v44PCT6ww2Y4y8maxnkr
7yzszZ242qA96X1fmpnj5nbTr+MLEd4D4Pepkq4VxLEvCKwB9zwom/RPlSL/T6hd0+5Gw/c+Z5V7
2x4DysP9WTPO+XuRJ2vCwI0LH0kiq+HWDPaetjeHfmklzE5NzikUFjBVMN8H+sNKyHB8D3DNYzdM
juqep90ZdWnM4y8F8GNUqI7RVqQU9byopH1DiRzHVRVHuC48D5KtkwkbyL5XFUrQnYMHCOOmt95F
Z88GsXoQHpVn/ROpamV/v0fnNk2yVFzOgVkbUIGvl72hNHJeW1F3dt7UNamdlWV3J0z67keZ61Jg
TdAkOPxBCU/HLU5MbRiS7qzvR6uVZmWd9Lf7IW4QZO+d9yHGZAOTszZOBpmWRA/6Nj242xIhWjt/
1E6Q8w/NqTsZT/7PYQdK/qIc7we/vQwycMgycJH6f6Rd147kxpL9oSVAb16Trgzbm+meF6J7eobe
e379nuyLvVOVRVRCWmgkSBBQwXSRkRFxzqGSbCxMvBChbd9DvvwInWLCFZHh/TrjK4scilRqh19v
HYlAlHmf+P0u8w279tVHwStA83R9OBedIt9zeTIexpfNaLAO5xEWhSeveayfOzf6gGDDHqoU+3WX
HCBudtD3zX728538lt4a7+HtcuzueY5uy9Mg5UVbqdGzhWDrfHea+trVCp1Xy0te+if1YLoAxO+S
AHSA+4GHAbjg+vge9ok5Jk5VUj2rqrKej92fbmc9QcjGVbzElY71brqf3uLb/OMJYsAcp3aB1GbN
Msd+gdQ5nhjVfBybHTDaaKfZA35MSsd0dEc6dE8qWVuS3WtuYysP40E6mLxPoElc1rEC8YzUgAFR
CWQxzydaNyJdyvtuPhY6iYjyuQbLh+m3O4HEnnEj/oKX1X+lu4PyjttFgLgf706hfubaBzBRYpXU
UPg1e3zAw9SQ8h0AyLy8KcfHzNN+6yKxJtoMen2bb90mp4NmfN8C2WAxqWETcjkmSDkSFwRy/z8T
zAaOVwSRVQcTzerTmj40MUT3uokL/o3/bJ+/a8c4V7Uf5sxC+/KxWO4gUXPobP0L2MAO6qpoVUvI
x1DzzuVWZIUtSeloDOxNtk1EDJupC7tmPmav0wFt1J68r3fhrrZbP/OuD2/zgsINBWwRUqCocpzv
TBwLVVzyaT6uYBqyrdvQM3cQF2g48ej22T+xw7i8sFtjEUywOISyc6dA3Rjcw2/T7foD3LR6YBym
L32ww1+Vg1J1GdnXB3mZnKM3/3+tIzN+PkrIBycxqOjmo/gQ3ugPnW24lg3mN8ckgLEeWiJzNuZF
WfF715xYZHxdlSApu0ojljB0lcaR4O0aez8e2+OUEjSnlrugLpzk2eJclZsPjdOhMts1ClGJEQy4
GnSOorm7+gO6UXMf/c5kIue2+QS4Zkk0jlW6eqx7QVcTOAtRO8EbkXGxUzshvSXJMwJHaGnbQ+kK
tas3UOdB6ArSVc56bt3YYBVGaIwUIZ6KzLFP604COT3M1XvB5omKbbmt0x9nVm6OtTSrBvx4tit2
+pvAea9vRqGnv88sEI2LZ2hqzUf5piAP893s5DVpHtIP6SF67u0/+A/OGd9664LpmyLeAXoApJoZ
UqOpNbD3inwcSn/pvMaPX7t3KLgkoCv50j+567O1Cc8MMmPsexFKriEM4t1LosIFkURG8g/9KUuI
8hHdR4ozhKTijZOuO7MNwU4HGmgolmG4LJGFWmcG2H4N+QhVyzF2IAt4owej6okDkW4133od7lse
Q+DG1kcuBMx06JMCuS0bmyptFZt9K0hHqTssrz36XVQCHfpA7w9Jx3lNbDyCafEeCCbQooJnhCX6
XVuQDq34/8fBsI2ncfEk0R6V/TTucuBv0D6c/vPAgTakoLIhYoDIMTIrOQqSPvS1qR1Bah49mi2p
wZ8MEWRwdCykKez255/inx9v9LQCPIWsLzBwwP+fe2stAQpxKhbzKKpH2XpdYs40Xt55UMAEvBb1
IKTlkF8+/32Ab1pV6EXzOEPIPPwaH4Y7ZfX72tNU5/rFc7k5YOk7JY/3PPrcmHsH3HpaMQ+CebSq
97Ak0FwZIidfXBvK7ROvBfnScaEeg/wiHCMIDJAtOR8Wagxr28sdwunksdYPMqTEUt61dhnIIiWB
w4UdDzz+Rd1EnkR9KZF5QLjQBug565VdnBM/ewbHfc/pVdmYPIDHUW38LgxCqOJ8PNE8TVk3wpYG
csSq9gfDBR2OPXxNOcfSxoY4s8S8ACUQjzRxC0ut5CyFO3so3alfDd6DPJDAxRpR+WNa0IC7xR5n
PfEylNLYZHIcJOI+TtwocyAgfH3PXVyOjAlm2oTGEstsWuJAP5Re+3j9xy+/H3VmGpLi2SjSq+p8
TeK4r/BwTZLAioMa6AUgpxoeqod+4JkXB8cImHwVQBOQNxFZtQipS8JJGPIqKB6VEHJXb1MHBquJ
E2RvWdFlBS3PiFoQaDNORsrCTsraqgo6MpsP0LaJ450x7q9PF90450MBcwBautDvDV8D1d3z6dLD
kKJf0iIAHjISb0AdWL5M5l60OH6GtYNyloz7AI9L+mi4oDOfFG2YFlEvQCRGjB1C6lmyDUg68d7S
30We0wGhQQ2wVtxyWB6AkFm58KTtBYiSWkXQuIMreWPQ71VXera86lDgr+whOazH8djvDPcehW9w
Meq71o8PNbJCf3bFU0tSYu5Gv3JKt/ASj5cm/nZyVz6QRYStOoAmshAWgW6A+8sVbeFucJE69fJ9
fG8exr3yWI20la/LIdl+uwKzzusoubilmUliW/lqwDKSNhKKoHfeJje2M5cMb+BO313fXN8VF3as
lop6HJaedowyt8uk943VlGaJgwJG0P1d1JLwFcCF3+BLtwG7JpAod2UkzH68R3ZrZw441MFNmniR
R/89cywndEP3+lddbkU0WeACQnoVKSWAKs63vCk3ZWosUxX0FoWTC7U/6p72LPJ0EVmfDeqjMzvM
4JPG7MpQhJ3pwegPjV1r6Im1w7eMV4tkr6FvQ9/zC8wf0tWMoXRoBTU05ypYDBsU/qDGiE0S4e0Y
9e4se9dnb2PvYFg6Kl8IYfGYYh1sEVmjEE4WnN9tcmxswSDCS3Y/PMkFWXkvka2lUhEtoNVXRPzK
dt8DuViHimBgCg934B0n9G/Fs8hbRTw5Jf2h/kjeeJmAi+QnnU/sDR0BGFj3ETWfbxApQ0tJayRN
QI1Fu34f7aJdu5/gTqKOhH65r/fmITr2+2yn2uGujW+iPBAd8DwGMa/l79thnZ+hbxIJRNQozqJP
i87RSTXCioxeFfS6CY4GnYHXPhgdjbRetdPw3z8/kREmsQPYmvefvzL792iv9uJIbkgiW7PREmrP
7oLzJBJebZe9ozBVEFCnkkkq7R9gOwhSY5LrcVw7dAsS2UcFqiAFL/19cY7QxI7udrBtodWCtsCd
T0CodsMMmGYcxLFbaq6YEcPyQk/Nf0Y1x2Fd7DfGFBM8VPJQDMghxGgTJVH9JL9FX+F4MHty/Qxt
mqEdiWijRgKNJcwdu741NEGKg8pwqs7DM/7GEO4FTvzAhlk4nLhzaScn3pmU0P983kysjZx3axKA
qN0ROHHDpRtgfp3Zlojy41If6a+3ZP0Bgv7dL9PLXZ1wluQiu/k9DMpCDs4hRFysv1llFcDYCK27
8b2AIwf8Tf2UHxcHsR1oVMC6xRMcusDAUYv0oOmU9pcSWp9PXNaWXdt0YhLID7pOpCMg4upL5KKb
yM2OxU8Nguo5mZ7TD+OQRmTfpJ7OecVceHR8AbSBQRSK3hw4QOaK6sNM0sPUSgIAfwS4oMhdA/O+
KTyehPtlNEItAaOC9CoYzpFDPh+rYFp5NyP5GCzu/KS+lg8mKmTDY/QwPep71TN2q587WTA+tIkd
fUJq8PpJuCh90Lk+tc+MNDGN1RIU2M8rguego/2a72cHTPoPSFQkP0God7RcwQVzxxjeorJ8LPeg
9Xi5/hVb5xF7CxRn4KpEQZvZy1YyoWqdpWmwHJJd+jTImHRuVXnLjQFAAhwZfdGjYnc+01UdtWEH
mHew2Cse2g9QPi+f0jegqScfsJXIS+5E23qvnoR34X3ixd8XGbbviQaFPYJjAxQIbErBkAdpjYBn
DvSHeZ9kTvgK2v7mLbwPSVO+fV2f0M39S9P1mE0qx8BMqNHJKNpZI1qKP4zd8JLZFXTJbYCtnOt2
Nr0Q1u2/huikn1yOujwIVVKir7h3/syq/Qzy4GC9HW/BDHXdEvX8Z7cw3adoLYPABBI/2LLnhkZp
RudxgREBGBcceBTqF9co8+uMqy6FdQpr2h7tzZ+Kj+bIz+tfv33MTj6fWZCqTFKUa2Bg9BY3/Og9
8M9L++5VeLNQbowOSJHggbn8Ct+Nn6pE8BD0co3IjX/9Oy7Srt+7ENVM2siOyIHtNqgHKxXVCN8x
2YW7PFhedOiCr9XGe9Dt9iHHu2xuwxNrzKJVYAsGm9i3tTqQbRW1+fGPZv+5PqjNxTuxwiyeMhjR
YrZzGhQ7835x1CPvGXVRqmFnjQlLwPRclrECC8MHkv5kuEGpz4WWuaOg2tb7gzP7y2PGpSGiHuli
z58MjNk0mtCOoMBY0gBaKiQdSfGggt/UaQIjs7X6vp04Sa6LIhg7TuY0C2kMH0VP8+pEh3cg3Gzt
2P9I7PDYPiRPjctjrftGIV8bId1AJ+5jLUrAqWKMUPUlKOj+VFFz75yOZAids4Pldih1PC9O7PwQ
fHGnvMd241c78YhAYKc50F23F4+XVFTofmE/CqoGAEoA0AVPzVwUSZ4MSigCaeCIN8KdsFdtZa8A
upJD3Jisz8kuQxpf2ZUfgisd9KMREeMhdtEM8ltH0RdX53P0S7HFezFAm+AtLzX9LQxw7fOY1+Yq
L/jwAp83uKUz7ea3L8mLMWvx3fSh3Ilu/7n+gPzsQfOlXXhXw5OkN4BGQi9mB1W/F5M2M/kFni/X
T+HmITmdNuawz8uQWt0SpoH1lOGBtLjKbnALPyeVLdiji8L7W3ngiSJtbtlTq8zR7NZCE6oMVhU8
xl4b+sew31eEpoffGe+2o0O4NvVMYLrISY0mQxgbPdWGAA7ew79KUiCTkvsAT/PMbTm207Ex538Q
xFTNTGoORyK+AxIdubHYW7zImZGrUUjqv3J86eaFfmqTcQHDNDXxtGJ3iX7yuO4GO3lQncJrnP4n
Z7/QfXptMpmzr4RyEuUzLAl3rSe7tQN6LZK48QfNQKnedWtbN9HJsC4wVpoUQn8KUzm5WgBMB7H8
1J1I/HDdzKZDO7XD+A48amo1SzAow4MU0+QDc3No/PEr9/NgfoqOZWDh7dKhH64Lar//U71B8eFZ
cXt32A9OfRv9qn3eY2bzBXf6UczJNMGT3agpBi8eoEFPFN97kwhgyu4HL8jeiNJMkFvQMiA6KC8K
MhK6CqDfPCWBOjm9/pGFnyHPz9BNz2wbpMtRq8ZcIrussTMct51A1Q8DqYds8o03GKgveFDFu76S
m2bwVEAtFRKLF+8ySAD01SCZSaBBmrl0u+RgUkLClynknHJ6oC7Gc2KIceeCqi9KV+IBBkNS9ALV
DVkJUnfpj6V/fUg8S8w20KtOnppeR8ZA2qOPTbQbxa5X9BKENcfS1jYAeAoyG3jRIoXHOBF16adE
lzJ0CVo3Wfa7hV7Z9aFsGkCTnEw1IZAgYCat7ZqlH/UGpFTKbGPK+BY2ggAUfgDIAortm6wOy/Y3
Mrn+tRt+HIJ96KpAGpWStTJf2xlGXSwx9hKE6cL7t8x4DZXddRMb2/XMBLO2SmT1Bcjwk0AQnGR1
tWMzPheKE/OuQN5Q6LT9nZb/EdFir02DkQQmytOFM4ZOGB4aXnl/28o3zBMLfIG6aWIjzkZQSQWA
286djVpi5jY8dMLGHqLrYSC7DWQP8pvnQ0F5wlhy6HwEU2139X33PvEQn9sW0MMuwo8gvcEsSmw2
2VqnURrU8eTU8ehwmfk2JwraLHjjAy4OHeHzMQzVIEqFgsRJ+AIJ9fvkmUfivxUPYJb+WqBfcLLg
+pAbaSUia6IfCsvNQ7Bu2NDsGYZD8ksAbY13fR9v+Kgzc8yiGMJY5Q1SQQhupYRARcKMdvHn1LtW
+nrd0uYBPxkY46OqNTWt2MDUxfdk4ADsecvChDZlrih132AUIYSfWt+c/aS7EeWX6yPYPPN/R2Aw
qUM8nBR5LWBFyj00Sw6mC0+ogj+Ql5XnDIdl6wCauZdD4D6CCnlJFZqG6/v1kWweFOC60c+DoiAK
DeebrBOisirnEs9A0c9NRCigM2p4OZ7NBcerDsEJmDkvvHAyjVMqDEjAoUUJTWYxJ9u/uXNPfp45
7FYThkVV4ee7wgVxNIqAlW5XBWRQ3Jr3UN+aL3AOgaoWhXzoDjAxUKpBc8cwKmDh1680ep55xYWN
aBmSKjrUiVCDwwucboiTQz+PigbilAXX65/2fcgItGMfV8HVQ4eX/96atVNLzHmPJbOoDZEGjC+w
o0/E/BLfw/Qu+xf5QwwJyVeKGKYtHedDMpOOTqWUBHft07CfOE1wlwsCHRWqfw6SMpk2Sp//+opu
065OkZ0sXvUcVWaiyP71I3J5BimaHi1BIBEAhOeiTlDIk76uXRqk1ouk3WTAI7nc5o2tYVCSCAQ9
yFGj4Hk+jCpSzLCj2cES+Z7cL6cX0LFfH8dGHpyCUaGRSUu7CK6ZvdU0i7RooB8JotcIGGTVBndW
XRNxX8sHsXeRRSt57DYXcD2EXmc2mV2m5/XUtF2fBtnrbzTnH1pHCz7D99irX60D5EAP+n3xZDzz
BLg2UiKwSwF66LoDYROLvNUhkboWEuxCK7wid6Pux45637zMIhl10j82JuQ0SJyR6cfyeX2et/YL
rEKmCApmKDowSwktgDVOBxnZmDvMbnmnlC6vJ+7SoQKgBD4uKCyABE1nmewb4HAzoU+ywPghIZv9
z8vOqJqCwMmE0A7KNmyRVtMr0FYk+Pnhj4J6zUyWidxCIJFHVrG16U/ssKkBsTOyZDHjLJDdd5HY
15dhIz8Fjh2J9qDj6ILAiYn920iv9USZKa0IQbcg3t229UN6Nn5kv8VfxZdkOMD7d1zKNHr3n78q
YRbrD9tYIpFdG3NM1UZQlSxYUK4NjM8Iqri/xg+RDJUDFd1/M0gdaFR0y+LVx2ZMl6EdgFUbMrg/
AMyLh3632vVOcb/AFO0IjomE1XWLl6EPhndikJnVbum0sm5h0CCfqCnYh5zjbuXLK/DcAuPRF6Ep
wrSDhZli/jR0nYDOwE9I9BMHl3hdcJicxPkRuaOLw+00++hudF9+r9xuqcsb8vxDmIsrjwZtmelQ
J9QbTKfcgy7tOealO7YOgaUBum8gPkKdjYlelrYoLVz5eSB1D3N9UM291XESfhsmIEMDSisqeIug
gplRo1vzvKkmNOq42g/AamfOUdvYEyBRof2guOGBimKcPG6VoU6qOUfjrK829rhrxhucLZnHDLM5
DmAXEC9QLC2b3IjM3JzbVEc+r3W78jClrsBLI/JMMO+HOLIEMR9gYpJ8rbuBCYPHOLHReABWTLzr
ELBAyx5u4vyuL/W2VooOAdGr5IjuDGypjIS2YeuktUPnR3UvIgH1ahEez9K332Zc05lhJgCYE7NS
tRWGJWcgze1wkDyIBtkKPGNlg5N0L+2y29pbHeOoO40t3f7sDu0+RhHBVxwUsR3RUb3KQ5v3k1gR
2csfIA1ixzsAJPGxCpoWEyByeWnHC30TxBBnn81sryQaSqEZ8NlCTCzov5PlGN2OgfiyehpKHPnx
U9r1DniW3MQbnOEptfNd41Qvg186ynHx1F3rjrRmgELr0+LVvBO8keU9/0DmQbtmei/k9ANDXzuG
XupBihH9ncvu64UXUNG9wS4hElnoK4CvB4MjMxe1FS6NrMaIa9A1ult47d1bJxmBIZiKwLwExAKz
NQELTQVZwVOqvp+xKSM7m3aZQvr64/otshEjocMHKSDELhptbjo/AoowN0s2abCTBbG2RwsYmn1N
XufH1mRRogb0rKMZ44KEPVuKLIwaA1WcwPpU/s1SKPDZiKbROgNKrPMxaHkmyVUjIouFAOmJpwKw
tRIA0aHrgpKIgZ7g/NfHohgXOWtwzy5e1n4YagCVWqTsHC4gbMvlnVpi1mIa0SgsyFgIuSN7KEyg
qeufL7aKhw1eeageyGwbp54L4iAOVRbUnRuCdz86GKW/jpwS+tYwNLTyAw4FTjLwU51PWCvVNW2h
w209BlLjK6sr6ff/fCCnJpiZytYqROkaJtrYVecbK7Qt9SGT3etWtnYtktXIKyI7KqNfhBlIq6Zz
mg5IZ7iGyysTbcQ04EVGsAE8HFp5WPhWnOj6pKc4ElAlhtpFKBBFcq3OSxcoWfvXB0Kng/VVKOQD
nQZcApUmOB9Iaq5Da0pY96Ylw+SE4KPTDj1PGnRrusCQD9pcvIVAhs4cw3juSqT5cVBWsGnbw/P1
MWy9IuAP4T3QO0Zxb8yar70QrtpKN+/qIaJ/M2+gyxnZ8rprwUyePWo7EXI64uBrLxzLdJ3Z6TMg
NknvFrzyWDrgUpxGtY5GDMwi0ngbK05zaEtXFw6D7vdvO4sz1K0DhNwAFCSQ/scfZiLBfVr1eLlk
QT+QOfaR5+DR6W5tCLyLsSUoSPKitzOrE1riNrLAlA7NB/QJpdzlvU82bVAySTCTIfnPxojVoOtq
nxWIdX8iXzPcokckA2P99bXZmioLVCf0dY8OvO8nzEmWTl1LaP9YeFoC+YYUc9PeGMnrdRMbBxWM
nuAkRMYMzxCWEX+qRCUfIgGrX70jgwFiCA0ZbRGqBc6f65Y2BgPuC+xvKmIJACET8kZi1UAcp88D
QDXABgFO2njkPEA2FoVmFGAA4m7AWjEmZuBihXnBm7gf7PKr7o+RtYt4DSkbjgBHBZ4ALabIXbAx
hT7Vi5qVVR4o6KdVyMQTZt2ap9PfZ0IvLUV9Pcrx+4VxrD9BAM5D52zNEkQ+8LqmIghoYD/3l7oe
SrFqld/Pm3U4aNWhzA+ov/3z5UbsBeTuNz0/K6UsGGraRiu4UGECqgUCTEwP101sD+SvCWYgmWEJ
kWi2oFst6YVfTDY0zSyFcwi3rCBWxVSBqxndtoy/qsferLRcyQPVRaUnQwJbsRODM5StRaf02bQr
HiJc7NM5l6q2jwAmCFZs3vG1E5HD4WSwNwp9IFGEBBMqlZDcA4b8fN3jyEhkFTrQNMILo8OC5sYH
7UWXyYJmp8VpeUo3GwkW4Kr/o+sBpRt2nzWLWsaDiTGNb/qf/KlE6L0Dj1/X/vgXVwrlCkT2jUqY
Ioo9H9k8tfVoQbsbNcWwsT9b07m+0bZW5/T3Gb9Sl6NgtkVeBKJxHKoAYWU0cmK+LRNQlKV+HphK
BAHnQ9AbJY1msShoegbZgDy5MWZOnMQzwcySnseh1ZowIQw+gmOwaaoVJ/fPM8GEYn2iaeViYSFg
wqioiXH+NybwHkLjCa4sXCTnE1XniZ5qRgNwp/gTE4WGnX83USbA7VQsCAhkOsqTazcPkUVbCq2g
foXqlsJ3Gbxc2da9C1gSjR2A9cOuPbeRlKtldILybUOQidqQ+Ml8HuOb6R8zCSGvgTcwckC0UAC+
Y2ZrTbKWqxDKhqk/YNlbg04Goe49WI6XkOQ/dR5NOF0AJp7EAwxqDDR7JkFv83xkYPVrqlhSvvEm
rXBs9tn7+LtOOV55q/ICrBJ9sQKEjiiSmcBwyqJSHZChkB+MNwN6wivpfoIWMXsx78aP8K3/mKHM
jf4/uJzr3kDdiADOTDP3jpTmtRwV6CuBzK4/BsIO0LzSCff1fWVPfpmC3gvIKZoyIgUgg5n7/vKj
tZXDy+hqu+ge1QC06u4Nv7QzpOKyfea8oiZmp36+H39f/9bvnCi7Glh5vIqQ8gWrKh3LyV7W6ySS
BAl1y2q1JxAvEVyS3U1EkoqAaeaPNTvSz5RATnx57p5NTsJ24waglxlE2IFwBysQ4zdR5NfMQY6y
wJIds/fWjz4n0Wgnv0zY41xvW9sOeDKTAsrAisIKXKS6nNUp+OmBe6hepSB/qhH9cVZ+49BSzNp/
bTDj6bJpLaIeNmbNleeHuHGVjyoOBpMM3PoO3b/swp3YYsvBahWvGfAq6DOVnZ/DRGroY9rpSuQU
TYrcttaN2UMGgMpjYvooFeD5NlnnORUKEcHHggStQX4bPq+vbOvAnplgTs0UJfWiQc45qPXHhCR2
5WTP2V4k4V0V1PboaQcBvOu8RoeNGwn8c3B6tPcEDDaMVUXQsylK8SSoFdK9j5C+Td3rR2zTgg7P
SttOwOnBnLBxXcq4aPHaXGvA+TTLtXb/PwP0A06O8NDUOfQjYADszmNFWX7qf/5uQqD2dwjMDWEq
ddQBAY0H82J/Wr0XHgvefubNEnNth+vQDBFkt4NQfo9r0o4fK2+Hbe1h9IrKFPFLmVCZedLrJbaW
BK/lCB2jQ03C5iYL95P58HV9PTbcPwQ3cbEBYkhLr8zNY4aaVRmzjPSc5BhgylNer//+Ros5+GFo
byqeTiDxMZk9W4drVdWyieW4AX9LIO7MG8XpPe047mRHe8gA7NKfkpv+bv1EWttBdwWw6IIfeZCs
QSe/4YtE5zX8biWozj6K2eYoFvRhp2KPCHfFTkABpziEnvQj3ImBHKT+sE+erk/DhrMFHTuy6RRb
TZUazrd9QduPoaSL+uz4JDd2UrnY/tku2tf943VLWxsHAQQA1ZRwGaM8t2QAb5OsOlprC7ig/DVx
0n3MyRpzTLDNGqAk7vuZmoj35l5D+cpuH6ANe30cW2fsZBwsJd5kQp2pzdG6WwLl+GO4u/7rW309
UNn67zSxEgOrJEZtM6AvX0WwQ6tw0mvvZzfDnTAR447Xy751yk6tMcu/xiNiWV1LAo+Ld6fujLla
zwbCuDs5bqtFajBPFakdC/8IAL2LdvJ7B77dybduS51MAVdaaiMaOjPLuMDGmMHoXcJs6+BN8Tbu
sn1kSzav/MobHbObBbHuY1AEJQH49W7AxH7jXN8HG/A0+XQcOtOVaokt7lMLK2OBFOMYf8W29qah
Gjkj9Mrd8KAEklcUEFMBV0d/nH0V+Ip79Vi8z251F/4q7vrbzMvI/GIhGuR83HdS4crashjwMV7F
MI4wejgoF6lsOA43Qm7WXUDiHhHzUL9bPUEHqmUv+2Q/C7fTFwq6QJrsjP31ifqW+7n2LYwfl8Dr
Go0mvsWB6Its/wHj53vqZLey+xwdp5ekIb9BOix72b18XMDU6Wdv40u+46nXXbBN4gF4tmCM61b0
uGsjenD7r+VWsOenzM8RDS1EtuunKSfJrq1vp+pm4T0FOWeYpXlINOh3aAJ2iui6PD5XjkdlK9Sl
Gk6VRhdaX21Qxq4gYeG9nL9bRq8sINt/PdToHKupD1rc3ClIdlT8FADQn6rTB+Lv7qG8X4/Sm+Kl
QJAWNmrZQF5J80sPKJHE8e1bxX88o6BEiu4dlOtMJuow1GUKxRDjDW9yZwVthOgpgRlgJydgtuLl
ijZ91Yk15j1Q5XoqdtRa8Sc5FH4Ngm7hRRWBaL9+Rnh2mK2ZG4NVKyuAMy18CSjCCqK46BsqfizH
8J8/EM8mkHG/5qLMOhBn8ItoYMNLe28AsmF418ezFbSgFxS1B7x3oaXNjCce8bxCgIHxgD5nhrtp
a+JG8v08cSZuc/uj/AzqGcgya99O+uRRUCWosJozmmw9A8XV2ZdlN1VJxMtLb40HLbzIDyFDBMFy
xtePUr80SYxGjd7RXQttL3AfLg+nwzPCbO21HJuiqGFkcLV9e09NUO98fWW+y//sYT4dCrOlx2ht
Tb2EFeWuAW55RkQd2vW7eoCEQXWr7sEAc5h95UmzJ29xEj8vieqWn6m33i7OfBsHaOEFTzQ40z7j
XWnz6JM3CCSooNrfqWZui7VTQXo60Z4Yp7q10B9xa3V2oDrZUb5vHxswfw+A62eedAjfo30LPXjx
x/Up2ozwTj+B2b1zF+n/QTjINnSnSWobwNGaTrGXicnzZ1vB6qktJgjrp9TMIirruNiGZ7kZ4PWV
3x5TL3tRvexOeU8fVl7mbvMmPDXK+IBI7ZVRpHqVN/PXfbafCaSU3ZEooMu7MfbWXcGJmbdisVN7
dOefnFJVrM3EGmFvhZjx7XrIsLWvr5nMOzzUw56YSIa4Ghc6j/LDHCw7/RD70030c3o0JjI8FA/6
HjfEJ/CZKyQWyofFq/BYHJ6agUAZ0IFMFLn+QZx1ZanduiJZ5SnMkXB00QSv2Dyd2a0y1uk5+X49
nww4L9CzolOUT77XHNXPDj0B5yGiJl4gvUGlcnYiWR8b54syAfNDUdWxn95/hk7rCv5qS8Gv4p73
3tly6Cdb5Zuz4mRYRtsXRit8r2Pp/QZvI+GRmm81hJ7NHF26ExMaJLXhywHCQgUesXB9h5i4Osiu
7miv9Z0ItQ97vClv59cKAx2+Pgze+duKBy1w+aI2gCYtXF7nHwDa0Gbu5hKt8jIKnJBSrpzrm++b
O5dx8tq3VDO0b9HUpjJOXkZFos80NDVRkA6EN99DP4SsxQ7SzU/1M4TvB998kGJXsIjY2CBd12JX
FO/LsLB3JYneuVT81CD7QdBklCgnFdA9LCv+vI5CiXp7FtzQPv23m7V1ltUtE2e677uMdDH9w5mE
Da9DdSD/z+b3CTpZ50gRJmmugKvQ0U9bfICn0pfeip3hxb96kfjPFfLI7hJofvyo2YpCGje7TfcZ
Itu7/J9X684+hbnaldICfGTA8AsCelL0M/GurI0tBQOgPKfFLSAwGANVKyh6FlMMiR17MxgWoGAh
IcTzEhCNWWAo6UKSLAlnijecHEpOMGyBpRi8u4xVAW3jY5LR5oYEiXmvnH+qPacgvBEZo+QMWmID
FMjyRTO9Zk5qY1Rol+mrh4bMoSOlILKvAorO5XDhbbgeQJdRS/sGTuJZen4sp6orm1iqi6BtHKTZ
MrCo/hD7A7qmrm/MLZQWpRKDV4VCBO1MPzeU5Go4tiEq0F26KxMi/6nvQ7ylYtuEFM1jhMX7sfrz
Hz0BR+0uT52ZM6cbAwXMCKUACD4iZNYZBxjKeiNM6lIE0+KvIrTj6p/T4ugrZ3fwzDChjV6i6NbM
MAOgKKqBBVpTShtyxiIPn8UzRP//yUEXu3EpwgqGUG4HpoOCgyEeVSFXyjnGGx7lbOKYhct0CEyO
IQz9rCrbKkiUkpzHk79hgwqYogcCTTCQamFs1EKrz41kFUHUpAS9zlV3GNobbpJ0ywz6gyX07YFd
BDS053NWR1JdpuDOCxrpppoeFMPBPufyY2w919EcKFMWE8ory/LqGn2sxaaJahc8hJw6+ocANm7I
PonEBLoARHACKXO/AcXm9TO2EQ6e2WXO8tKvYSSGYhZ0MWrRSC/pwFN0e15vz4bbPTMjn88iKAnz
NI4k1KQOHq/DY/u3waAIZDKEJ1jZ38qaOzRAL1kARKAc8HqFtuJHfPrfn2cOTWF1eZsXKN90BIgD
ZyaUv0oluctDPm/V3s8sMdF/1emjFOawlO+XF9UvfhcHy86fwOt817qHSrAX19r3Nq/9le5gJuTA
jkNHL3iqcTWxtQahFHspytA+Ht50pSNQneascwBHNW95Q9xcqhNTzDaI5FjAGUAvL2BMWe8Lk319
N28VjdG6ACJD3Brgwmahm5DN7cIyRPnWUGwreKyP2UFwjc/K78gvpQHAVtypXuJct7pxu58ZZc6Q
WUJ6YDRgtAXp82PPGdOGA6Latui5RSIITP3MnIVGLElxio5bA+ChZCafDU6pWnjXx3BpBeIMsvLd
WoQuVVZkQpUTfTBLRCijZIHJG6qlSurwqlqXy4+KEu1/1sA0CVE75iiZrVxDz68Fii35MoubcOEs
xKUzw+9DLAP8PIC+oJP03Mus6lQV0AtDq+1IkmgPZyk9dk5vN9Pv67N1eZGeG6IDPblI02KZh7WH
oRSQ8XgBpjVxVt655Blhoo8xFSBOpAEe2c6/R9XWAyh0dwPJ8Sq5Pprvh+m5B8BwAJOk4Ska2Fj1
jCEz40KCUCcSagZodkGHS4oDyHyK2qbMaAJAgJVXBLiP0tfabUmC4QIEe5d4kl9+rK/yZ/EpuRLS
PryjtbUtT76MFUE0K8ihWwW+rHMF0OpJNu+JuTnJf4fOEhyMyF9lM22krfeSg6oeSPxETiL5QgYV
b6vT6WWhIFldtWlXwUYbyAvpjs0x+4h/KX+6GdC/1q290dYgkvQoPJkACPLqsN8ZlCury7Z0CaKR
z5UC89VBJy8qaDQBoTvcW269+92S3A7JQDq3tb9K+EjbNm1UKBoXOskCZyI2j6eBXWZRjSZ0L5+f
mqHIlHQQ0Bn9v6R9Z4/byNL1LyLAHL4yiQqUNNn2F2Ls8TDnzF//np77YFdqEerXXngvsHsXq2J3
V1dXOHUKtJS2Aqf9IHjqVou9++q8pjMw/wBJYuIMOvkoc1x2iRynov7VK1vUBK+uCFteYVToV/yC
r2k8/4ih7DIJ6YI20gCL/9X/QBRZbqoaXbPC4/LKRH+uZFohDAtCmzQ6b9CucL11JVDlyyCkOZK9
/Gxmh+hZBGvA8DPE1OPRHlito7cvGhGHlhs8othFGl0s6rVchgRdnGcePPiZwJTuH9KaBLgcmFqB
qhFp+7peUFVkwHpLQn6Y010pmw2/jf/iRbuUQG1Z1xcdajhifohav0ydobHyYFuEjEhnxX5gDgI6
biQwa6MzhgoPwkyZFIlDFALsb99Y8+DrKNvWh4I1dWJFq9HsBbQ3LDSJRqjLo1VKKrQLhyMRdkph
IjEjYgAg6+BZUqiHTRTnnEsCSIGDhhaJpNwNus3siVzZNMzaA8QTx0+aCanDDye5iYwKSZgy2/GT
yUnvBAannXvGw7ayGmD4gLFD+wIcW7rTL5SXWJerJj1864zNWB8r9dvMqsOs+DTAd8LeAN+FFk/6
hSr4SulEFc7fvKk8huu3tk/otgSxpQraFkzRur4kijC0SxcgIOjaHUJ2MPga+0bff96/imu7pIA6
E5gpZEExneJaijQ1eVAPKWgSHtFnNcum2OxYufG1lSgyuqwAKkbWiK4LcmnViHMAGcI3Tf9ZP2r9
Sx0e0K1/fykrYgxQF6BZhTArwtW8XkqRGUM79QESxoWNERESuLbs3PhjLxOjBkmnEo4GZAk0ZITL
xGURG2iVuIkx/jkE77dgZb/vr+Q2KIMQ0o2IGSsk+0RdkTzIJj4JI3QRAQqykBwK955wDqEPe5ZZ
SQCWMErP8kYvdQCIs0MA4oLFXJBuGM0gs5C2aQBRDxmnRL792iEBKQd63xHTqLg2dKuXHOYq5l/W
xcHmWu+nkG7vb93qzyNnh8oB6D8AiLxWgsEYgebE0HDSDg1iLHTf/EXfClZAmjFgWuBo0MwiagZ8
bRsKxWEuHUMmIobi/f4qbm8l7jsiMgN9/ISZn3q+YjVf5KjSigPuJCf7SAe2uQ+CkftSbq3XtRTq
+eoFrlrCXi0OgvmdlfNZOQcRYExcdh0QByACrs9h4dpU7fmkOEzdZnjihN3D/W9f2SGAW5DwAXkf
zBd9CK3YL6VKWmJc8VP+9p3x62tfj64N0BaLgBXe9O3nKtiE6i7F/g+K2f5O+B4DTP9cU9FTiaYX
UHWSlgvq3iVosp3RyleQAltnuPH41CW//mKTLkRQasSrCRpf8qIg/glSvoXsVwDP/4WyXi2EUiOj
66UcvYLFoQrtbtzE8nFpXnTGUtZP5J/dokM1JeEkbRzJUsQHWClD2C2Lc3+3bt8PZFnIWYAgjQwA
oQ4kCxPMwTRwIBN/EEBVhZYcECz9kIPn+3LWVJfMzkIlChSDN06DNJaLVtVNcVh0r0pO2b5f3DRl
CFnZL4yBh3uN9BHWQrecN6q61NqIvGg8dKa4DdAGkjAaAVZFwDZhwjAybuC3uL7i0tz3GBCB97Y1
tcCW4TUyPKAVAXB4ZQwBwv0A2opW33Cq9D40kPyKNkZyUtttEbz+8VlABHKGqAii7YieI5P2YlP0
Y4yXlt+oOZrM37sXnsVfvGJnr4SQf3+RMMraMirGMiF5jOHMff63FRCtvvhxvuiMqODwfC+YGCr6
izeABUJiBDqrJ4H8IOp+8LCgWNdC1BA1+lnESdgFfxSGc6m+3F/F6haRllaUc9DUTDflRmLJDZmK
PGfKe6ml9pu/+XkEGyDlBA7uC+pzsUk9hjcv2YRjroHa8v7bb1Nmo4/6yUiFEB40zJLfP93/9bWd
R2c8Ie8T4DPRlM5C1I1RrrTwnQHGiY/5c8pq9V7belSnUeIEHaGEpq7rsy3SWQ6qBhkTfrSQgmLB
esl/Tvl7CL9QnEZ5AfyQNCyWV+DLxnJYHiLjpQnMJd8mGJIyehIrmbeyU3AFsEdo9zUQMVHrmBLE
m6KUYj7vYuEZ0nLTGP8YoYW2WLg1xCcDGS7tdFRhnqh50ZQAo+xmcZf/aKvKZNznlWVgZgKAmnD+
0dZDv0KpEiRFqSXNQYIHqy0vw/DScM4fK9WVDGqr0DwutlKSNpjyJlmbGtB6IWVYjFutQkUJ9/ir
rITRv5TNaxNN7WZpKEFyJcxmxzps1s+TXby40HKtxmHU4+dHp7V6hme2knCD02QgbQuOG8ykvaku
T2M+qXinD81g6QjtMYzkZajBpw1u2LjwhT+d+oxu16/UO6h8CHW7TJkQYdCLIAy04ZAC6pC5Y+WO
irWEPqcyXlTyYl5eRphXVSG0nDoAv4Rc+3rbqoQPwIBUqPvwVascFzOBnMEfvt/XLvrGQwiShwIu
G54KjKWltIvT0r4XS03fpxiCE9o+1zx6HYto42YlaOeGe04YkEhDN92nnkvytCiJwmH2U1u/DBgs
7vGCxSWbgElnSmDLV5sGUTCNuPlfEwnpUKZqAWjQ4YgQpvDOrY+1WfycG3uXn1hsMTcVTJBsE0Zy
dKvBZ0N0SZ2PDNBJHo9oFo8CU5C3Qojm4S0vm/nZ2AkYo/TefgSB7QYPxW8hZeBdiLtGLROyEXHi
ziIXRIOj1CKIWkFGD3Gf21xgteVheSgF00g202jWjGrATQIdZ0b8LUL1oRFecbLpFxdYD+JQTDT0
Q6OXF60ltZ+ZtRWp6LFivW83t5mIwgUjBOYALiEgvRaVIHPajE0Yw1ZMh2CnWo+qDIonDlUsFrvY
7R6SFwhRI5QfYC+aIC9V5jbh2haTKhYndtxcwdTf5sH4LTMmCtygTcmaLgVRFkNN5jYuCwgSN/Wj
9I13ksg0G819qH9myKmemUBakje51g5cZ7jgMCACmCjotE2NQYyVlgNxqp2Ek/qqf6g2Gml4r7FC
/LlvQG6Q12R1yEXC8oI8XQNlw/WJ9aPCh0W7kEYC/SE5q7sQNcnH/HF4Fg416EhL0ILPXs/SSVIb
oteIgB85KbAbIjktXYvVEsKjT/pY0KGmzsBAj+cMTWrtVnJYAF76/SIrvBRFP48NL3Yd6fZqHcVh
5V5u8ET0r1OvY7Ukk5Bx+PXRMshQ6tZ8QyQL5HNnsWTR7gpEYa4TXDsDww5IRHu9Z7PSVXDueBSl
MktyxILJmH1rfYHuAlEjOs4JL6dBraVssx4jAQAK1VOz+Kh1W/2tf6+QCbej0mEx7a7tHOHUI9hq
ZHdBnHi9nCzvm3kZBSyHUIUcjN7kN8VJL95Fu/8YUnP+03YW7N+VQOqxrPikkYeUCHwW0TfGvQDv
60gMh+bmRYYQdOTA+MF1JSMcrldVga4qnwwUgVW/ig5gnP0AlED/ybi1Kyd1JYUYxwuTniR6WasD
Kry6auaOXjymLgYNaq/L7zC1QBpyXxxjTTRuGR06SxxqkDa1mx/Je/odUMbg8b6MNTN7uaSvp+Vi
SUsZCpHCyYSXbL9omTf9CAHBGp0OszxSa0j3ceK2ld3Xu9RliF6xECrKZASm/JX7oHZzScM5lcc4
h4UfXH43OryDKSWdeQZN4XYCHYxiMyQS3abM36VEupgVoS9kwf9ydDpLGGi42D/z3WT+RltGaBWO
ghGDrJGGtxLhXqtA+WLyLOEAp+623BtZx/Ul6JlmS+gcrT8u1VHtGYjl20uN7A5yuQgKEUnDslN3
LNJLocDcguEw/JLFB9naCpoZbovHcjBBwQyGHcZ1I9fpaiO/5OHCIQRCGp+Gc+p5qaa1LgxQTav8
DfZas7Sr3l5YY89urgAlh7xnF9oZhnFUDzzk+Muvc2QLuz9/iCkJxCu4kCD1ciIGBiSUmV2/5pa8
jX8bDnponNh6+eTt1H25r4Q3GkEEYkACijfwKFBkuRaIkVZhO9bicFh+lTF4vEvRdu5LuOGmwBNy
JYLaNb5EdFIr0nCI4sektePmjJEjnXcIBrPKzOE1fJswx1f54Fg3+sY+UoKpN7+EH5rnZG1phFFp
uW1ElvytwnRbu3s0ik0gMiwkc6XU9aqUOlyyECtVTqKBmSroVYxq6210Jd5Tdt+bd7Sb/sXmkvH1
CCSQS1e+DOqFwkSSwLW1HI2HYNpW1bacnDo6Su/jM6ARR37/Ep9AhP6HxRpyoJcyqX1tI2DbkjAe
DyKG0G3VPQuGRraJvs7AF0sS1JLEnJSLU8WFmGcFfj+YLNGEi9Mw/N01e4FOA0AikYgmRLS00vfp
qCflCMM7fxqmOX2+s0zgzWtC9uhCBLWGqMgCcUAW+jALP3jpYCiuYDVmZH5mgHzJP3AojDWR5+l2
0/5dE3Uo0ZBOXaMRgVaF6cexpf3sNHNBF/WCKrN9X+1WNhB4JTKmCEAcEjJcb2BWJmMcS+WE4GR4
bgGWF5yqtlqMickZpv02bjUAWzLgh4JqB90pdF6Li+B0KPEwHTpMywRVQVBueM6bVHMBQH9bMod+
r9j4K3nUHR4DQR1HpZ/QITm4rZWcyhftWNsBWv4EBA6R+ZEDqctikWIuk/IYm2kajVnqpoPYHAUM
X7M0wxqOfO5HrclhejMj9FpZJcI80gCB8BxXgLoBS92kWV+M2FW79ivzfcdSx1tPDjHEpQTqAswh
iBorGecG6KorAeTY/Twou/lbh9HigVW+3VfIFZMBaV9tA6iBo5p4rZABsm+1AjDy4flssXBNN0QT
sHdXP05dra6Ru1we8eOjFZ3HzbDFZcb8XmXTIqEn26Aw2bebxikPx2WCjnJ7ZZvbpftxf4krd+7q
KyjFnDO+ScMBX5Ftq+fRCb73hwoA+/tC1vUCV5rUMMFkQZ1aoyZ6U40zTs0dOXO76z0WgmvtkcQ6
/hVB7SY3icOYRhNRPdFKsJOCC+S4Hb0PGYjzMLk8YVhG1pqojUMhcpg7A7re85t2skGu2hpmB1Ji
JgsI0TLKBoNQUVBRRIBxvPFDpTkSm6UXpoPyxHnPASIHMBKca9vYxgx9X9/FC1HUBRbzOIvqCaLQ
xSa4z4GNNuHN0YFZ3GTHA4uUes08Xa2M0ouijosEvvd04AR0yFrCYqsH7pPL7eqhsKLNfSW81XSg
4oEJQMIGMTRgP9eXuWyrSQpLYT58y9zOsdApz3DUbniI0O8L7lN0iCLtiqZjusgn8p3Mz7M0k0dF
tLqfIbhhvPlVwqipeKeByizetu7vxtFUs4b7YRvn8ecTay746jIvPoLSy2DmATMO8RHSNzTUTYmF
7P25PyWsESXrcnQFYFZQ1oHD+Ho7DdCZT0qD7RRVBJaNJe85O2DcsRtWvK8dBWIWMzGR7wD777UQ
TsjiquO1+TCBPEp3Orcj3f/muNOt+WguluIAcwrikMYp0N+QgrNGNXeFuWvQY6Dhc1hHvLJoUlFC
ahFM6vxNa9Is5LJUtTXyz2BxfQ7QEbkPMDnVON9X1ZsuMgS3qBkC9QHUFVD2NJxTG8VFS4t0ARsg
Z56KbefyTuksMGuc87t3pciaDwK7eY3ct2tLcy2WOtMwVbmx6PLl0P3SX0bVSkqP01yvsxpCNDiZ
MYfhFIxbI9zGihCKcJ5UluEj0WH9ki1iNXfZApq80ukiu4y8Cl6tEzxFj8YusJ76p+Ih+p2ybN2q
XMhDgwGmEYH5+Vq3Kk3KS60qF5QuBld1/OaUonEEf7ayGZgfGLzBZCq7VZ+vztB/RJJ/fxFW6b0E
upWxWg68JexlW9thPBHGOd1XnhtSmS/luVgYdWkaLUxBiQYpvVOcROt5MSNr8U6PPwfze2gLVrGR
rGxTov9HshjexFdgT2sQ0MGYloJaDTD1lJEtGiVAqyVkTy7C4tfFm8zK67zM1txTYUo7AZPIVLfY
KeCEf2NZ+BUDDJj1hXTKXxvDvh24BNLVHVL/Vg2CrsiN/cbTkOiYLHyAFViNLfuJz23lPYiRTYYH
fNMnRDZfQh0TzxZI96HP10ecg/ihDNsaV8hFu9NpcnUndBW7daot+oYEWx0tBFBwFUQUiM0CyU7n
/vGvqTUQlSheCYBzAaJ7/QH9kmlimQ8L2BeUQ7fPDxmzi2HNTFyKoNRYUzK9kPl+ARd2bc4bcdOA
wWnaBp/DoX3AIy7bFUjRQuv9e2W9KjDEvfUxm4nzsjm+vOigATasx8x8D63vm2fMhcJEcLSntZbz
fgjBlXM4NkfRVaxu8/Qy7tVHlg2/YST43xH9u0PUEaWKNLdDhB0qXzEzJH1snouz+K4NdnEc38R9
Z0nWgPek2I8nVh8o2fzr62GgCwAJCDQZoC5G27oMgz0DOVL0QydbZ/BXHIodix9g5e1A8ZcMb4UK
wM+hOVRjsZUzbUyCg/5Sv/JOBPKf1srcyeJdcQvmA9OJ0Pg8Mszpys2HWIASAG4SwLlMwwiViB+K
VmyCg1tFzvKW1+Z2+Ck/w5RnrbWpzHkrv82dyQc2KJ64M4vmYcXqQT6g6IDbY5ISUjzXes/loTT2
eRcc9kaGYcDiK3dMfxQfaCffGj8Mf7TL5/rcbRKv9UCAcuaPrFbPr3mo1OECUwdsFyl48iizXn+B
0FWCUSpagIAOw0NP8Ts42lzjJG5GR3Hjx9bM3HSjovl8MWPz+VG1Q/N8fFPNt6Ng5edxC5I1W3QH
MPkm5uKIuDf3LcNtPRbwZKTYAH1C3y6GEFAvXsxXWdBNnHGQN5yrfGs35UvlABLzBkjXsXwqNsI5
YrmJKz7+tVDKWID5I0DHcxgc2sduv2ygGw7hwC8sFupiTQNB7QC0D1rRMEGJZoMPym7s0GjNHfLZ
DPzoPGylPTrv/Yo35S2/DbzoCAKcF3kfnoIjd2BhIYjZuDx+ZPwQWmAwLxEP8gfK8E5zWDWgmgv9
5vmkJ3bsq9sUmo7F/mSc47okpNVJkZu/4W6pAJgvqojDEpDoPoDQ083sxG72cH9B7IkXFh2pJpp9
T8a59RiyaQv2tUq0MCLHCU3S6YF7mTA1mDiAVYKtDs7pKdj1fvqCVhN5i1awQ3LMjv228mPeZCWX
buw2EQ00l0GGPxBEHfW6A0JZgFWoCn3FFBo/+VW9Bd+rE4aOWMDX7BbJBasSd5BeZpfbshAhX+w+
9OleChepyz3W/axXEF47vZM7mAh6yt9RPrRSPz4oEcY+vM/7weGfjtx54MyRhb+kn3UsHnkToNgk
JC4RFlGPllSMoC/u5dBvP4fdYjFgfjf9xeTnMSAe/fYwofCFKeWNAHOH24ZRJMlW31SuvlvsfNf6
iudzjvqB5ksMpNsZ9uJXDwnY+wO4jp6HGAgBWeYbSEXcV7MbTw7fQwbFGUC3gegJM1mut7vJI60O
yyn2I8wns0Dv9NYBKwIwR2TGMtCnyJtWjnyaHHhyn/OetzE7udwHrcXQ9y+46dW5I5pHPhr1RtCw
wmRSNlNQxLpKs3ryc7OEn4I581YLfhUREHDVWr7h//7x8/x9tlN85GK+NSgDRcBnTA742RGgquZv
zhrMtwVFMKQovd407BH23bJ5GMF9aFfwSkF9YzLt7g0tGp5h4oFieCivof2eRuz2HTdmRhTN/mz9
8PeD7VnfGnv51TuhB99ctDBi+y02f4Di1vwmO+bJLeyNulXAHHB6PmEsoGlufzxvfw1mZL8NKBU+
PTxIpr07DNb3z9zcja5squY5tzo8YJnlkYzKUdjgbxv7c7DeP3snxYTtDKySn+oJDYmuhH/8IDix
3Wg17pNuTpZuptvMPMJJVE4IRzYHafM22t8L8+WQmU7PSCd8+b70YV5uCXWJiyEIMEAmnH33tcBK
/W+nEuW0fWr6Bpb9jJKNZaEs+s11Hzto2GHjnHebw9MbOur3Lw/4rA+WM/rVAnbvk2i3ZSjHXtbw
SXv/h89bYAl/Lc2t//Fju3n0bf+0bRz8dXB2u/fN4Xez+eYxvIIbg06pCaXg6izLobbgA1Jwwn3T
wBx0/yp/tajcWyF1lfN4SvJRgAD1R2c3B9Xa/ji5v1337NjY68p8cgZzo5ob0/Gc48F69Q6OaZ7N
nbl5t3VmBueGJwPXAvgBoJ3IFCGCkby2LBqnJaPCLZn/jTMH2+624R6EOcfsNNmFbioeyLqt2hY2
jadvoQPdRg/NAJfEbpAOqN3PxO9eiokRsxMn6HqPyKhffBePUaPgZaO0oNYMQACMpPXVFBjuZwP9
m2D00k2VRZZ44wMCjgrMuKJiygIGtiPpcr38Wi20ajKqzkdIOsMKhE5q6XZg536+xaNqhS7Llq+J
RBUZVhRSMQ+IngikVEskalzZ+/k7MmZVh+yK4sApmz8Uf3QDk/eMxIwENzIYu0qrNgoCwB+ADgdt
YJjeQWPOlCjNprET0ZslW21/ktDgNDuN6KoNI+pnCaJUXMAkuo4bIGjA49k5TW/2qtdkXtczLtON
N41WMKQdVXiXmEKCl5G6rfwMPHgtqYvfW70zguQRGbmtADaXU85YE+1kEkkE/0oGHoPvg05B5kqZ
a/EQ8r5kTva05Y6xpbu8x6rK034NLUa+1sfZ0MA0zXFY0G6yUy8FcxrjCb85nK+FGASZhHlAcJmv
JWRBMkkz/7WQ0QHt4EG0Wd3kN9jk/63iXxmUdzZmit7mZLM6e0RORHF1W/5lihjSwnrD1vfrH0n0
qx4ZUpyUCySlXmQblnj4U3Z2aika5WWXYZD3Q5LwcBvCfQLub+1B9DikcO4/CzelJloOZYiMWMt5
To6xZVvDTRAL62Zr/wrP1g6kzIeP+9IYOkArc1i1URyLEe+LGHVV7SXgxlkLuqnn0guiNLnmjaUd
R8jQnrrSzGuLTFl4nA5Y3VtwwjxsHNdox+doHx3HX8ZDAJQLxsa5GmhM76921UoQ6M7/qbxGPSdc
1spFU+BT0KloL3aETKi4Ld6HDUtZbmIyetGUPQLkdayUAZKCB+OLYD31BDN8SF+qvXEUt5JVu+Jb
wMPrZXWOMEVTRncB3UWdT1DUxTXcfPKkn8E5tQpwXRFMTGOpR+Mst5bR2yFTOP1e08umbEqnhGKd
j5DdgiCfHKyxi21mvoZcgUuv4EsKiYGQM0QAQsMpRDGY20JPeeBCemd2Uk/zArvwIk9ySptJ1MqS
RjlGjZy2tRRmvD/ADsdODpUZ7ckBViq0mYVmuqZNL42+LAX4nZQIwjob81t3mS1ua1vb6OD1Y+ko
UfZ7u0hdhgJJjKVNIGr76D38zUUD8hU5J6QdwYNz/bbI3MAtkVTzPnm7WjOwAZDaFShasbR9VeH+
EYTZdteCgorrMTasIoKIwolbML9arJ1affIvhFCmvwp4MQtnCGkxKUG2yPui7TqLhZxgiaEsf5+p
WRGk2LQelyeD7wkPxuoe+Mf/dDio+V/vmSENOccVkIPZS6hAgeNln54rP2AuaN3eXmwcpc1D0c+l
rkDSYA/baZvYQHV9WhhU+1+XROmykOQSX5Mljc6wbU1ghPweLfvNpmR4f8wlUYbdmAZDAGUuNs8t
zRqZD+OILIwleyxI18rTLKARFxQ8MHIqktPXp1TpA7AFBpY04Z1KoAvzIX+7rwkrl+dKBKUIlZEq
YMFviMK1aE/j8SyNHkur1xyaKymUEoR8NsdL3PJ+TSC6VofErIC0bOHF1iwiyCEQzfvrukHDwYpe
iaTUoU8b8FP0WJh0Uh+I2easwssys7d5e/f5NzpxJY7SiSWRlbDXv7SvNRMb0bFJhncy3ZeVxwEU
6AbiUwRtiIsplRCCLkzKQSOPA+DH6BKaoHnae2xnTHd6/dQuZFG6kedtY0jhlyxiwTO79f9nkGp3
8BsrQqB1/9BuyhRfh3YhkdKT0UhSreq+JObHYbDCRzQ02i3SbECwHMSn4CRY5QfI0Xf8PnhkPSRr
oQqpUSikO5U0wlJPFvjchCwZdGxubMrwhZFGRdpLAoIns1gx5E3WnKwV0SpQtqDaQgxOa8ykcIU0
JgJeFO5kGMA8xcjpLIfxCAN2EF/JfLbNiKnUdnDq3glmp2Vktm/gJfQnUK6aENVxivHhAkymaGU2
Bv39FCtz/E6mh1SWjkIQcKM/ef5vjlkhIFgCaIZrQD2mXJuFUZemgh8Bt9/ZfnOQd90h9lxXOG4m
K3oXLOFzwcazehJvIAhfK76QTF2fQRAxZWIG1Xm/U05VZEfP8WP8SIyr5rSggJ1LM0ZW97E4kmw1
0w6Sn6f8LTKFAlVQ5O1BekeJ7xZMpsn4XoBR6jDVqLU4pIgxnTUzgRpn+iw3XUFfq70QR11gQ5sC
mQtass+DnR8NN4ITNiHSCkxuVzFOddVcXC6OurxNnxvBojdEm8g4qQAGPt8NkJefA2wm4DXb++Zi
/TQv1kfZeD0U47BRIbHfdV+RXIAE5XAaNxgCa3O+YLXnGl6zYXPMOPKmhEDvLXV9p06auV7rIBt3
Z9gmumm4i93ZnBk6ICPyArN2uQcFrmhlabbhhXaGOIi5BSyNoiI9BHmtys3QqN6pKjP1pK+8RGvP
toJWkScWav6mGEYvmzIZvDrMoRRj2WVkqRA6WtoT2W8Dr2sLAnckeZB9E0xpP2F0KAn/Ag/0fqoZ
/Ap+Ydx57bLD3Rt8A/1RlN1OuDjquAV6bnjKSX9o7PGh3y2uCHBHZGc8yAzaX7M9bCrUnAaoP1EK
hiqSIOPOzaZzT1ojKaNElP+HtP/fLSMZLlT/vPuCbnL01FrpHJQKFLKRkwPXH4JdfcQuO5KpHsO3
Dqj/Chf7hLj7hHSuZ1joyxt22auK2pbVOfVgarvezlCGDq3q/ycoJzf83iZQ5k1QxlLkZ5wD9t9R
vNaP4O0HHnFR0FWEih7LYWBZODp5hehTw/gyov7QOpIIADzb0h4Lb7YxZpXlj9+k6+nNp0zcGMRJ
X8pY4GRndgQTV/rBWdwuFkhNfA7PN/fMvOFrHt+FWaUTVnk96oYyQGbpvLagggns80Z5INPo7mvW
qveDph+MSpANzNn5wvBcIDATVQriohhxehZ8Lqs4xQ/kcUJD8Inlna87PxeyKE1puH5U23ggzs9g
C0+TS5o8BkiNEBSE587UAKonepPg5dCYOarV6OByrdTLiOsqTAW64BH/kizg8BzYAzEOqEOLpswO
gNYP8d+9pRSnAtN9ghY4wVfRyKp9WYhhR6QlHivhvhbRXS6NehS1pezjOMTW9jsDNXkkV2GAExY7
+NpVxzwX8F+iZKji72AKLpQlkzIkEGaBSOnsBFjsBUj+0MHhbQcYGd1lMeyuxgZwGUFxpYH0FDKv
JeajBp7HkRMAw5g/J1t8lbrtM6lG1gduduLK9Cq/dCO/RDTJbRSWr0y2jbZtX+MpAJ9CJZJ213F6
Sd0PoJ9r7OChPA549ZQ9JuB9auhJln7zZocK4V/cyEuZ1OPez4Fh5FUk+gY0RsetIH3qMTwpuOWs
pMZaruFSFvWwi3E+tXICWWA/cdv34VlDuTfAVLrus3kvjrULvnzInR8Za1x7OC/lUsda9zqfdSr2
dd4gBeEb1gR8AaCfzIBr7V6AtAkdjYqKkIN+OAW17OJ66bCZHikOxr/b7bBh+gFrF/1SCnUvYhg1
XUFhFRedOGOhQwzLhBkEgl8zUjdkZ2408mJBlA3rxFHUlmwUv6qQGSZqYa7RhINirYklh7JdZbG0
aAXAkkAmdCDROLnmWBJLA1c14WI9lOFKc64uhRDraezJHo+xEyHFHnlwo+2/0bkLSZTvLg2B0LUR
JJGSJI/IN7eW3Ww3QMAzJK1ajQtJ1A0u0RGPfn9I6nfknUk9+X0+Er+4Q0Wvh5e+lBvjgyGUpYPU
VW7mStTyYiCKMZzaB6KFJfJ6w0Z+ixl0gatOw6W+U9c3CAIhbZQeC8QAk+FU7kIAV6TNMpn8npWf
YSgiTToxKOipSmvIIo82cRUQdmwUONn3948lhmzvxdOmNO0YhOXXklIUlYbdaItm4KjOfTFrRTo0
Q2CgDxq7QadFczG1HCbv8coi+vtv1Vl00j3axoGUA4YMIBDQkSRO7mYblnIQ3aasxpVU+Xp1bacP
ooK+Il8zfcEO95V72p6d6tieX7wPxpVeC5KvhFFXWsuXPsrkWURteTymHsASB8n+1aGeDSRbYL6/
YG+d+ukptB8eGLLXXLwr2dQl77RaqsQJstGLYYkpwvMAN6495OfpqMLrkp7vn+eag3IlkLrrxjTF
ndxgZ7/VZvWdtzhgHZbt9jdBHX//Lrql/UWsEADceF/yisJeCabue7Kgg0tOsNLekZHJipEqTUz0
ETPuxVqCB0zh4FdCLwGh7qPuutKmUiFULeRYXwlDoJwTk7glJLZGIdQ2uL+KSi6F0ix6MWA4AppS
iAX9XxUk9at9dyRlc2ZRecVFwPQuHT2M6C0kTe3Xd0MWKrHoNHIjf/o/JZt0Imw2Z6QCp80TemJZ
j8PauV2Ko3yFAOPw0FEoiMA2Brt0/zN1Qof3yWs0mJiTZI925GHQ+ghEBktlVo3PpWzKDCipXMi4
mqIvnIKH/LEH6JN3JPt5ML86Rl8z8PB2R8kZvT/X1Uu5lEWQG1GbUJUhxwleUzNB302PfAzLhjPX
R93+Qex5DDCSxC9MenpEvwNGAHBH0CFhvuFEJpqproShULgmDDuwllW/0iLKDvR5n+ZCgq2VNwPS
gSgWIw+1fUyRghFd5EFsHq/J/V1di6evZFJXE3RMpVwVUKXZUjegtarN04/MxkD3GO+JCmvbkLh2
P5of/1GTdLr8HnWSNggYRITWgxknisHq29Pz5kyC93cMVEfm54GVPli1RKDiQ78xuizQWkKd7iTM
XR/ViuhHETLNrv8cfp2r+I3/pew4m9U+c9M3hryPeCmPsrBaw8V1WUBe7WSlmaAt9uSeYvM3GtYb
RxVIv97n/RNd16KLJVInagzgmiuD/9tW2ZJBtllakEeOMgMn5WcPIlGGTGJwaN/gYpk0DYDUCVIS
h5CJ4iKq9eWuRvqg2zWPqldZrOrTqrEV0BUmYLIQWCcp69e24SKrsSr6VW9NojmnpvyhG2SUbsXS
UZYoKlLiEEfXHQdRxbcQw3oHu3oDmLKWHJVF2bdq0i8WRZvVOMwULdJI+BfnZutj1Ew1m1JozZ74
X2VRpjTty9GQaqxKEswc7RQKwvUY1uVX/xGzSHrIhbrVjH8Pi7pwvNo0jVjooh+jWfXwOFZodGEo
HzmEGxHgDkD3J1qEAey6fnzVdiyMXE8kv61RBVVrMw+tOjZ5V8cfJApP49vfKTwap3gNrT1gEKGP
ix+zSkgjyR9nJ/dGGEoZ71/7qwYPnIiQ3fjOErmqILKBKQPgfsNMBupxaJO6kfsklXyjtvXM5GW7
UMz4Y35OXiYWg/iqLFA6g2kZThImRl3vaMCBOS/sSskvG1N/Fd4Czoxjk3sQQkv4i9hMBEnBP7Ko
28zHBhqBkkryuaf0MUUUGBRm+Qwu0ZLx1K1FnFeSqMtcxq0OIiVI6j/Dx9wbPO4oHafX9Dl1Zc28
r5TkNG508mJVlH5wIUZFaGMh+bpuKSCn+jV9VrWZie59MayDom5yBFKWKsggBgcVNCZfuRrKz+fk
sdlx5/8mitK/cegXZTQgakSnYGkKz6pkhs/hR2kzyVLJV9/bPOrRTOVGFVOyeZzJ+/EPxAoqbHuO
Clx6nr3mpf2pbUewmr/cX+FKiZKMeSPIdsKZh+mO12ovAWjUgQIRzZbOvJmt3DFRELITN9yEjmBz
TmvrNmruZrPJ4YyhaW6juiAodF+ED51FSndr1MiwZszjwLxJNMmp1LfI2hCqWatlR36j/Oo3C5q8
E2cqPMlfHEOxegyuqZyZpbYrhXE0M5PmDsyI+0ovXG/BMlfhzFdqdUy2C+jcMU0ITwQqtIPFfzP8
+pB4n15hcWcdQ23v7/5KyH8tmuj6Rfakm/4fc9e1JLmRJH+Ftu+YhRZnd2t2CaB0o6qrxXT3C6zV
QGuNrz/PJrmsysIWKB6Ow+WuzQ7ZgVSRkREe7l4tg403d7gVb0qLcBE9iOtg2W8NO4rNOkREMSId
6tvlV28fSHOBL9Ht7LtczRzeiajt7FNY/6dVUd7pPmYheB0X6eGNM7uDjE47W8e6i1vE/vGDZs05
qKn9R7UMwUeMNk0sPuN2PVWCZlAYFE67iO/r+xHpAIGEe84urBbMJpyNjXjjow3CBfHA60C8O9/W
V8kiXTZv3p2xLme8ywReETfbyQcxvnmU+AQQP3wQWLKBkACBGpoIvb04UxOaKMOD8gjbHR2heAag
oeR86Q2ouAplUUOHcg26ezDsRivelm1l2xOwV6ir0Y6PufnQAcz8EM/2uE8UZ8/NMztPVrqkbEqY
FzfpPfcUAG3PoUxqLQHN3AE9HZLseS7JRC+Acx8HmyJtC9YUaLKwagaKpxR6HfWFY6zETfg+FMR9
Vq3SrkBB5G7VN89K3q4fsMldfWKSTYgA5iAHWTUUjr9W3qUnDPcRDe5v6TZYDwExNuGRFt+APLif
MXyZn6eMVpShnDKtwZmdL6+SVr4eIYBxQDSFJt/FIUZmZDPX9Tk9PhUwbkUGaFxklXNj6Fty0gA1
U8AalgAnLzgbEA4fcg07CeXgZit9UFLIH+Ec1/BExhADPLHMDLBM0gEy4bCsoOGxxONZOcZbeT+a
r4bVbLWZ+byILRQJWlA4KFBsAIUyz2xXIZCjUO6G0hkeZWh5muWhkO3GmDn8F08fnHyQ1FI5RwVF
U/aVBTo2pZLrvHH0Ad6Yt/VwGSbLdiT6H270YywxcVme8moVNrA0LtDjI6XEw5sV5XT/j48IVzua
FylRzCWZSlV43ghkZeuk1oJmy0Miz9zadObPDjVI1U4ssM/gRi2M0FdgASHSogCPQbDWF7dzEfNl
zgZqx7wA2gJsAGhgsko1LdCffJ60Aw5yKhLpKTqG980jWBoPlZmADCUm3iE46ChzjBBoEMnHXAXi
IkDDB1CJEnAaqJCUkumBP7mqgyRoUp4rRufJOpjXncUFSQGorc9+NnMJDqXGQZwHP3sw35JlCKCM
vpbX6WpcVk+V9VqtBvCsqA7uPHAYoKRuZ6vrX3CZAWS+gLn1ujpV+boq6ReMwEpL2/yOIvMo/DG1
h+1AggOyNuFyvJsxTIfGbJ+zoTMHQRZD9NWWGLpB5OVbu62RcVTM2wg0fTOWLm4f9NZ8CSqhPeCL
3Ot8ATk5LTo1CRWnb5fapts54IQjD6/O3Yd13dKXIPr5mNB6rfAQb1LwOId4yLklLQctRtRJslPf
Rz2xgYs+Gubu6JHFi0EW78uAIIm9xm81h7NM295tvtuf5HX3+nDXbMH28OGTzerOXu6eV6vb1erp
/sftHZr5ra3lOU9bNAVtb4eZ2fm6e699M+NgPZfP87rXZGf7lIFtCC8BNB+MVkbEZQxuuYKg5gZB
ex3Y8oNHxHpT7bBImqXMZtu/CJbYT4E0GxqQ0WEPRj1mS1Sq5w+pFqtOQoZNQp6eDPK2f0PjCCl3
T2+L+7VufSYmmumBlzy8d08p+sBzAucGOu7FKyXNiBa328xuto/NrCqCNLWNTr+O/vmJHxgMLwUn
AL5usV5z5hqkeJ+qJZN3zdbMT9f6PATo+gc3FjrRyd1KW8dPjyBQI8PxY+7t9uVymImC56BaCbJE
OR6ZT2ly12+EhFedfpEQlCg18hguHwHotGmnDXJ25t4jn5q9PB4OzwfdOpJhkZId8IWW2SHFvfox
Txfyhcq++ChQl1ItU3DB6IwvqyW+bAJwsTjVZtgAg9egW6XG9ymgSW1AEVI+bUHGsHmSwPmCrXb/
maH2h4+HMggVpsnM4+capG7RWsXbIzBlJOU10/WBrZPBHRKtw0eIQpHvrVktCE9Qt7ud8xTiZbCh
a7TXH0LuGrRAWWyfF+tKWQSJ5jzR1G6J7f8YoOgSo98Lj2BUKGJARlHAB2eNDkzvkwgIL7gAVoli
X/ckMt3q7GRCCg5M7XggId5iHgll1+QVF0qa05jtosdfCi6AAaxgOJd4NAB/f0zXvQVpQyz4Hqvd
kwgkRq1NaWJicvCWn55NdoFZicQHxHVze9uYxoz4lHTpw3VsQpDaINBALpJn/J0/xnk8JIaGEEAj
8ToCHYawoOUNsKJ4K8Giyf+WvMdkl61zlLMplK9DzK+YPsH3zMzZ5UWNr5FQkQS9N15X7JyBmgg6
GCm+psS8ZOQJORRLw/ZLiESwYEhyGHhtqSa+6ujuPPvzXSfv75SDpsDEgdCXf6c7bABN7G1kpSAO
QWvDXPX08vkHCTlwCPDQxYMWmfCVGThxI8Bd5a7qZTrOLhhZwS7pm/2Kg6RLTw46+Z7iC2hTBQjI
HDx6rbmGmgsGG8wLCEJ4GcQW6DcFBPLcjalcC43RKtSdnMqercM1Dw6PCoxyHgi4OHjXewOT54uY
vIyMqMy9eRDFUHcHSCxSNMLDq0uS9e4BRbLYBMcyziLScSDnefi4vp6Tp5GSHOKRw+s6csHnX9qV
XYrbSVUcWvrVUdeGWMsqP0gLpKfIiwyWBBXVUWTnyD3lXW3JfWWOmsXXdjrb2jyx0/Gi0w2E0xAv
RS8S8y1SaNQJn2lO/FTz1tvoEcnF0xWQzqP3GL9cH/kleh1nHpqMGBtoRwAlYC5CqnKVNLWrOTdP
CrFGOFFxCYYjjTy93LyF1luGXf2E//YI3KVJT5aMv5ZqbLYP1z/lMl2AT4F8NHhCFKwEvul84IYe
SJ6gF+hyKlZqHay4wlbdYzwcs5AExlIqzDT84aL5C51vnzL6sKKZYy3S9yTjCukDBgI6lMgY8hvn
X6A3cctlba07YoD4H+QrTTLeyZlv1/FdKO1F90b0bC98r5MfinQfduvhffQqoqARL3zmg8HscyJI
FSlFhRRdRQTxo35O7nptxmdf1iKxP3h6d8Aj8rSj+/xDG5nzWq+odMc1nhTs1QSoqDKx9LS8UYbE
1GWga8JtUoOsXzLAXuiuhtEq684Sgpmn2USoAqyxAIpGZFPRGMvEB60nJEHeCbrTjSPRABP9o7IG
GBwMUPgHXsyAZbHHoQmqwk1l3THSe8V461TIUEgzL9jLEgZjhFl435OyXK0U3an1ZUObg7j6VlBu
wsqMittclUlRbYO59/lleoNahQILehvR36iyraPYJW2uZ5zueHyIeC4Bk5KcyAWu+ewhxZk0W78P
Fz0iRaJpfbjSq7K84cNGv1U1TiVCbhQzJ2AiKgFhOGVpxGchT8HcspVYpIlQYzVrNGsVS/fAKdvY
MKXkeP2sXyZBdHCug5dRA/cwas3MUa/qIpSLCIsaJRXh/dwSo21TrVJUm+Hv/O7+r5lj4kWDi/Jm
HGAubMw6yYieL4RSImJha7uwta4bm4gNzsbGbNhByAa3KiXd0YObWnzNgxslmAsfpxwVvdShW05p
EHnGhi7WcdTImeEkoG+MhHupQTjBPUFkamZDXPbzYI+eWmJOhgzGFChfpoZTifn3WDkGQ0zSUl5W
7kLrqm1mEK14rRqC27Cezf9NDhPJTbhjkJRCfPTczQmZVBlNUICcZSmPyyg6xCgcuY0piftIMEhe
rJXmWBubXLqH6G8YPkhRBJzd9fWc+gjq4JDgAk4KigznHyEPshRUSmU40Oww68YzRyVFss4zK32m
pWHq9EGjE8ESxBFRqWBOX5qJQR2OnOG4Ymop3m5IGqhYr4XgVu8erw9qapOemmIGlYZ12But5zoJ
v6lcNFfLplbp5LqRiYwP/Br4e3GfIw5EPf986jJ0Zw1ciM0TxHeFYqWxqTRPQgW+1+DG69axToRg
3SUvGgf4QmEbaNJslhA5rLmVNvOAuFxFtFCBGIzH/+Am+bpRT2LhuNPiulVxYuKcf86E4glPnoZw
WreIpWpOYPPLf50HEsj/oABBUZlUAZB+zYk1vhCAPO0ErKQAbnA0HpbLUVspGjZOAK7NeAGW33wm
KLhcUtiEShSPQBtm2Zigi5BY7OvQdeq6IF69aETfnBOjnx7YiREmpK9qceAD3XedKv4RhkdjkYLp
dDmq63J85yTeSsd2ZhPRPcJOJfIOBrqMkPHCc+Z8KpFmG3hXhTv1pSOEAZ+zQHVKD0g+/yNOdxU3
4/CmZvELS4ukhwiXw5hr5dxHviE0HD7e1MMI3Uu+COeKVBeFG7C6nxphDnolaWjLlnzDkRW05kpQ
OlxVGlj2a3GZhre98V11PwYuf5w5jpcvC5j90qSESjql5jufyhT3cRWNOANd6mRiuAEIy5LagJTr
psmoknPnt0uIVludPnMBT8T256aZaTWSrDZ0rjScMkLqL3q4BcBMAPzcb4gbLlNL/zDQi6y3Cy2z
uVkA6PTAqTgm7hBE94wf0uQAob1P51tIG5J2n2GzqG4kcZWOuM2g5YPCuOc9VKM8s5umNi8qPUBo
U0YJtGWcz3hYJFILVWnDUR+UDsUkzxRVuwXfsiA+y3MJ9i89bPaonFpj1ldV8roMqDWwZRzvfVNA
putdM1XAKziTMrkDmmN75GUk+C2escvyaA1byvGbAg5nRvri+oabSEDgFYtiLErdkABGSfZ8+F5Q
NZmq1zhMOtS6AjyIAmVZ8E+dayzKEvSG5cKV4awE3SzReQkUcC/daP0YkURB73pg8c0HXy60GIkw
7z2rllpwuP6JdAEupgxHEQ8pNDAaPLNA4A2PPNUfQbShqgef8z1Slt7xuo3Lax2zQPUpUfJHtZbF
0WVCXFcgxDYcA2XTqgAkvz9W0IEt1m0gzmy4qSsXDXU0c4A+FrB5MPEa2lsy3fMUHLRKMiNhjReh
16G/QwchNLodUA8kErfno2XAQbNdBKuxuszy8dbvI7vSNSLr9x6oq6/PwOQso8cPPDkidNzZZGcg
ZEluVLg11DZ61X1APfu6erhug3qQi5U8sSGe77VGLKux4BE8cY18UwXpyvDFjYzHYjjz4p0zxMyw
HJe+rAUu7nZk+NBx2rqmAEBNNSe/MWeH2ZpB6StCWGJAQ28rUGtLlr4/24M5eaHLJ9PG+AwZz6Jo
zGFldE0X0u3y0sO+eXjXwHLZHAZtziXQ2blYJl3DfY6OXRRamWVStJCPhSFxnYhwdzzSpP49WofN
ityjvF8jtaQtVZTndtrGaVE2u75H6GBY46jw0lIG+umBzz/fI3U1CFwL1Run7paa/FIkt4Uyg7mZ
OuynJpinZiz3slcoGJ+m+CRFeNkEKL1/52lyvJ2xNXW7INwDTTF1YMjfnw8nqFwITNaw5fd3Gohi
Q4E0/daV1oK0UedW7rIGjzgePMzAySJrAZj/uTG1SAU/HyukihN+h+DE1GLN4nzuUw1Su9TFndi9
l93Mi2jOKHMG6qAOcnXIXacZUiIU/ko1tiWPl5+RknqMUbyDRqgv+nNB56RdEFwjKari5mYBBy6O
RBaVpYvMNYiQchw+Mg6mK4DxSZl7X048sTGzJ8aYLSNJtWZkEKNxVLfft/WNHGqE1z0S9DdedsyR
/+S3kSrs+i5ZlKK/+hNn4sQ6s4kaOc2TkMe6eumPPLrX5Y9iVgxjKt49HSGzdxK38jg5xAgVtSLJ
RgRJPGB//fASRjfhaGeeQq4PaiK1RucU+C+I/aE57ivhd/IAyxI1H4cEFvUwDImg2kPylguvkndr
5HdCsjJqifASiaNNNEhWerxuftIJnFhn5nQcw3jo8tp1wI5ACj6zlV5baR14yxEdmNdtTd2tYOzC
f6CbgDiLceBhKaeR4OHZF/tWqFlzMmWTJ0HFWwE4QqihKszmBOW1oTQKXGaAaM7U6srqA0Uzs9Zd
tq3dP9WZiX9peX1ME/ltLB/90VC+xJQojKOGHLuh54mAIxHUZgbsjUwiKB6PVpzDXvFU6xBuMgPv
Jaih0BZmZlF8b4Q5jezLriZ8w+lnMIPnUYWJ1A6fETUSyRIQpd+NOXoCB4je9lYBPTSUhEQO2WGr
52b20JRz11AiRrIC8t+6QhfmZAdXeuD1WQDnPoSrOnpG4wKRKqjFl6QC5Z4yJ9kyeWK+UKIQD6EU
IoyrDX0tDTseCw28idmryUMrrwvDlF3oxqS7ug5MXsJTkY/sXFMID+hQM3OdTd3OeOMjRASdCPSC
6Kk6GbEutk2nCHD26vjQdcQrb2rPn3EMk7N6YoP++YmNNB9CnhupDQWyhuHCyJe5unULSxR3ej5z
e0169tMRMWuox+PgJRx8K2IBtwSzq/gSS41TCt8DNzGFzlslfs6TphsXeWqlfTx3jqaiLWwezCdl
SJFYoITbSFXsJ5rrhMhdQlhg9ApLwfMqo/1CybZuF038puc3aQC4bLDQuMfrB3nKe5zaZxxhiDyE
AJQNFKxKO67w+u3jY2EO/CJX2jsej//ZvqjJM6vLKM9jD+mA9jCuY+DDEOoGBs5Npy6TyFHE97H8
XrpbPouXrgy5s1azAHwX6rfCC22wHt6oaJO+Pu6JghK8F36hZAXwDBhjz/eZWPN1zvcJhAi83jaG
O79Z68VIBr1Fai43sx7UXxXI16TQASXF3Yz1iWkHEymQTWg3AJxRZe4EUe+KCj6dc8IdRdr3YMXl
kG7BAhQmqHGX+jqwucQWu0VqFqu5uv/UmwJ8iiDCpfJ2ePcyq+43XVVGoszRba/G0BgKFol8bO1o
bwC3YbviYWa8E/EFDALaD5woPBc73t7VkjiKRc6pNN6sC84WWtIMNy2KS7q71PIfvNGZ0uzpou6f
eU6cmaUvuBNnIiSCnGP1OCeL73rhIDZAFGqgHCuJEKsLDowsTlNZpR/M7a7J8UIZGpIXaLhFkMoY
9gNfGvMGd74YIKdCkg79hnat057NetugU05NZsKMidco2vDRQYEeOZToWSxJgKPW6yVMDlxBDOC+
/RhdlMq2yfz19dWccNGQpFZlvDYAg9VZ4r46AxNZyOHSbTN9rSNLoQfbJNFXuhqgS+671s2WKaaO
C0SwDUhBAqkisTQKedhXxSCLcNMcyiAoLA3Q3nBJr64DHUQ07q0otObAxTbUUkmjlabWoTcWGRyE
tVYoPqXeneg9SHMRwEQUCWAYuA/gQSjSkzr3k+2lCB4kYhufczQXGmJVlZJOcdScFK0CnbFZsR16
KtndfGqOCQB8TwlEKQ3Rkh/7zzhDSoq/d6EEN4kXppCSamiWXrUUE6iGZMXMnp5cdUD6oJ4NLmU0
f54PNohLsdOLHIPtF6EfYlsnzWqQAoQZUULiHNQWwmwefiJ2Bn4WCDwqg4iEGXOA07rhGqwnB7wH
OjVEsbHSvVEvMnefujnJGoPoFfJmoMCrsq1Y7NNkm/UzV+TkwFVAOWiPLWpkzH0lRV3ccEHKOb26
1It6oRUQZ0BZGqe5lD5ElIyuH6+JKAvISIiCU10lpAqZmLZSRy7ukfFx8kjlLSNHASfghNRqtWxO
e3fyIkAzuYpeO11DgoLZUnXPu17kVbCFXIWJ3bXifL5ft8Acodc2u/EMziNRnCmbLvMH0xfUuYt4
cnZR68DTBQXcCyVCbvDjofF5znFxcIwYWQMfJattY6Brun724+/XJ3fqyMLYlwwfFY+iZ+zkyEY8
rzaSgMVMSqKOOWT/mpb08dssjdXUDXBqiPENo9ENvZvAUJVs3TCyqh+yaiq1sk8LoikRwTubn6tq
Ts0l9LgAOUdwjBWlbvRkcF3ZtjWnGJxTqu5zWmSLPJbR6DSS+KUKTbn2Zkq2U6cTxXBU3vH2xGXH
nM4oCHg3o2vX9RChbdC092eczqkFxulkkSA2SQQLjWaGdbAEVetSaESTL+77ZHV9a0xdoKe26Oye
zF4BHpu0zgfOefRr0YYwY8DZXDgHDJm6ygCWwHWBBCcydcyJU0u1FhIDoZdaqDe9vvL6e91d5wWU
2oQCLt32b//EsIBCA8ZUR4HtC8p+MixFzsKKghacdDSskDPM2m2dWOKX/Fyb0aQ3QUUdzYzIc0iI
EM5nUJU4ZANUrJaEDc7HW0EbieTw7gpJz/LT+z5Cyuz64KZ85alFJs7q9Tp2xxYBniH+iJsfurHP
2+e/ZoLZ5EUjgOIoQeiaK4+duku1J9/9cd3E1DMU/v63iWO2eQEGDLVE6ttx42Xn2tXjqK80KOm5
6xQk9oH0aXzqc7W/qcML1lqAWIEnQ983M3VG0dUBmCS9vRZ3vDVKCgRG03QOiD1VV6bxLxr3kOqj
fZDneyIJXNEr8xzgHKsgoPUBQjcgmp3bzw85WjT41ZzFqWN8apA9xpWbu4IESEuRGstEsFvjrS2h
CCMYMwfrsu0Sb0dA8iUI2gE8gwGeD03JfGPkfA3gp+Sz8W7cTf1UGg8I/M0w60mb2PyCg0B35vRg
lIW0WmpzzW6MZrGmU4fg5DvYAEXP/VrXAxU1bKhTRWq0CMbXYgN8ctpBZzffROWND6Z1XEIDvgGa
6mr4nIzH63t4atpVA4hoGhtSgOL5ZMQQ4FU7sXcdcA+BjgYQzfCmGA3SRvXMmZ9KhCFB9JspZoVV
b9STWB8BcRk8W0dvCHAJm1QNV2Gh7DujRaroGKU86XXhRpGPZTPDuzJ1ctA+Rtsx8P65oNWtwrxS
0hTvH6izDJxP/H7G5dC5YgJ9HEyKMgPGDEwIjMtpVS3T9DH19pURmiDshy/F/Rq9+FDolqrZIHBi
6Qz6jIPLBvTiUtIwFyqvkWJ/n/yQodTM7eO1vkns6KY/ZgFx7zz0WoGG4g9TeKCDl3bhATiEuA9I
yfMdUwxj2tWZ5u+FIL0pjRdfjAk37I3qEQzKVpluyvBwfY9e3L2MRSb484Y4lIoWFmPUtyWL4hxA
oSDXRAl2ubYoupn46GIdYU9Dcg/jM6BbIjMOohFqL+tc2du3VWwXqbwqu2Uc3RaG/ODOMbReLCK1
BaZnoKKA9Mbj4Xw29T5pvDDSvX3jHopOIi7eRXUikiK6vz6Jc4aYwDYp8l8GBbgXMDnLIgMGUuOW
s2iZSUNgGQIFCMUhs5GSjgxViReDt+9byQojF6D5Qzga60x8uz6iqW2BCq0u43rikZGjH3ISIfFI
kGVNH/l74AV6N1pz7aZS0cAsJ1ZUoV86TizB+7xu89KJ0fU6Mcr6y5D3/LTz/b2aOGUX2kI4WEis
WHKSbXop2MYx8HRovFE5E+eAz17+1EJCAF4Dbz1SVECdnQ9bk/IqlozE3/N4XNbpk9wVpuquZ4uL
U+uIdzPaYAHYw1lgosK2crNG6XN/L8cr3vuskfPLonvfOF6f0anDdmqGiWfCwmt9tYaZ1hvsPGiI
EqFPLqrMqkBv1dwpuIx1sX54ttIEtopU9pd+58mmyYtcSfAKg7l6MAV4lOcw6IjrO57e2srDwD1F
oWBdH+Jl0poaBXsG3g60p5i96dNhKOp4gKfObHnJrbrbcOev/cqRlupcaY1eomd3EDVFtZZAtwD5
LI2ZziKv294XOn/PyWhS2XnYlDdu8MCJS3/uLEyuHN0aEop5tGXvfCPGWY4XRd36e8+RDzUpVzIZ
59IMX9TAF+M5McLcNh6n6O1AjWyfXjRS2fu9QKBL/7EAme8CTVVgJyRH+4iGbHI8htbiEwSJqFpC
R+v+0z7cvxyc7581KBN36MTbOOazYx9G0/Htjx+3j8b6djuYKw2trRs01j6v7m4/0PR7a97dmvZm
ZhPQ43JtIIyjj0DWJLVZj9nyQsQ+aqMi3PTmgoKLmJIuP5pegFXG21Fjqd/RZgIkGFfCOWwEK32d
wddeEv8yP54ZRIU20jLyGtz9CjiustdWDogfAds3vHP8ZpQDU0z6ZQuiJzQwd6t6hACrN5h8dF+q
x7TJzY7LSNtJFlBly+uHbHJ+oXeF57IMz3jxiOX6OAiF0d9H6VaNYuLnM45qygAUzMDFQQM85OrP
t3vTRXLbZQZOVqzgdingqvyhLGa2ydQUU44MhAKQkgSxFXPBRG6AhFutI6rTQnP0E6Kngq3Ve2T0
oXTzmWv3umCpwSOXxE4dkV62QLsY5Wte+OFD9M/9HVjOiZvg7JPYwD2LALl36ScdyYHSnP7hlTv7
8cyF1tYNqIUGTGzbJvJezxVhLbndTD/mhF9ECQKFCMwehO90ZlrDpOtAUMZhDMVWz3krBHys4Uuk
Lr9nMbiMjDlyrAnveGaQmbQo8So+kV3sR1IffMO1Kn5ruL7FZTMj+0rXMZ7lzBIzf50+1iB2hCUp
2vE6eBTQYzkiPUoLSkWsAvx9Iw+hFWsN0Rp9K0j+sgfNgrDl9I9ayExleMvFZ9+773p0Yi7b0GqU
mIR+YOKgwsfMRPNfSMQr38tiwDrAmWPBxXqP70BOk3vdun/bQ7Q5AnnwE0TF0EXdknrzffds96b9
oZsb8rqS+hl/MRUJnE4bS17mt2kboOqJ8DHy0bGGDvOVH5qhdCtF4DNAMmCYqfRNxKswKKMbGP24
wJ8wO0LqKjHwmyjYD/xz0QKSmVqSgB7xykok1dSUZ2V8un6yLmv2KEYj4qDESBJan9jWFVkt07DM
4mAvlU+CDt8r1KAR8sWlyIG5wTXWHPDjBtev1eBB5jiw9B1GEcCgbo4Me8J5os0L1Lc8LQph9OfO
s4LuapV5GHuvCRAqEwYQ/yf5HA/e5Jk7scIc8jrlh7SuvGDfhi/yMlSWjf9Yp3ZV3l2f1ylnAmVD
TK6EuwYZjfPRuKobcAk3hHsIrNyiARXUb14DnTjFBLXIdVNTm+bUFPNsCxq8f+oGpuoRDWVO5m3c
No1I1b6liU8MtLaaeGJdtzk1PEBt0Zsn6ChksfUBtRgCPEWzcC/UZjss4toGUrOQD259w82mhSbd
gSIij4G+PJRl2QuvbVvBcJsa1hLe5qBl1oa0Ntjdc/nS9YSboC3MoiWlesv5iwIYixKdUUZw34eY
h65zivaz46T35E3eVZVZ9q+iTorge4NCY4/wJKzWvrrShF1Qr0PxBURkM9fX1KYDSBDzhagbTwfm
WAfq2IxcWIT7YKyXKIQByKYmu0QozHqugj91ilSkrkAXhz56vK6ZfVcHUcwZcbgXgw/k5sO5hPbU
ZlMp/RG8Ok2TMTdJVQSDYkRYCgOBKdeO63C8KeJd4esEmMSuBu9MXc5M30TEilQciJCRBUFSjhW7
CrWqcbOxDfepipYhqSVhuEF6dmZLT47sNyvsWwXjSVXBaMI9n/3okxvFsIT0kddXvhoRPXsO5xqj
J1fqxB7zbJHxAkMNqsNKqaFBklr/QFElsq+f06mdB6KULzgHJdlglqvulQrqq5g6UbvjlcoWNNza
+0CrFqk8E5ZOhYAnptg7W+ikAYEpTAme5Ue7mIdKr9wSLh1ntsPkmFCFQqhGU6gSM3EgGe0DCFzi
NNWlJbZHo0EBljON8jHkPq9P39SzHNq0ED+Grga6lFhEGx8ZWqZGeM2InnJIhnSllzxBQufWjQY7
ckdLUogymjr3EARzQOqJccI2Jd5BTHC5dqrXcwZy7P6+0UFOnAMTqoY7qYdiw6geI3l9fagTy3dq
jV0+OZa7mBMx0lY65vkKRNwyLi11ed3KZdGIklVgODJq2WhOYzmtBjGQY2TWg30TipCtjuLC4mMN
lEd52tiQRo9tpevGZS8UIMjJNXerVUF446uau0BrFZiLuSx7HDq8DWutCWa28IQLAFwdXg0++gvg
de48wUwmuIiUEX4Z3rICCQXS6h+1nJA+QSu45FpCVb9A8fL1+qRM+DcwGQGviFt8AkaucqGWyz0u
067P76MouUs1nkjS3HNjKpxFDkamPSuAhIAE/Xx4ilh5dahF8R6oRZBBJ0ZBmjEsieI5HEAEYu0h
4MtImiDvi9YEbsYXXdZCoe8k0xoSzhG2AJsujEZN42qjiffdQIoBhE0yR1InKUgIbYzquzgrkzgx
sWcG6Z+fZPKgeCIlRdLG+zJMSdSb6vPYxX/cG8EGOmwBmkacp1E3f2Ij5NPAddEPsy9LPbKxWfib
CjTYgMyl/pMmVMXBk5M5TmvWNSA9CfQhOmpB7I0Qk72rfJV3kwDUGvtObIHjXWqeowAWVqjaMpRm
MjoX+WxqDO04YCkCKQmgpUxIIXG+OtYSjHn8c96Az0rgQNQdI8JKTX1vaFYrPDdgpUsg5aIJZqTO
FOXYVaT2FciCqTLFmAoSc4f1qmv0aenGe8mNCbLZPSApkfJnjNDiJpYRnZus2n2CKosRATG+L5WK
qMr3vqwJB5bkP3bSv4bymxWWZskbwaLGR0GyH1BWAfO8mVHujqGaCWUuHnXUDv4G9BxvDxQ5mCuy
l7sq7Goh3kNXflHpPUf89AEdRjLE7DeasOSVdC0k+kLmavDGVY6Op6Y3M9aLdtivjwDbA3CFlNiL
ZXQShJJrGx1TCgClbtUuBAwlszaBfofg+t3Hx49k3wEDcX2Gp04GqH1BZoWyI7hkmc2CsqqX6DE2
S1b7R37cIBWJ/ekuhNjO+DnEz+TRACszxga9DJAJMvltLRJ9XirpEMd91eRWi5gHST9aJI+RPaqi
fh0YPSnwJhmLeJX7PxKw3v+JEYOqDCcUrHgymzNQ4tQtStdP9jzuEFPvcK16CI9ApI/eYzevXBJn
fbC6bvSiSwiLC+49qgaBKwWJZMa1gglidMEnn+wVsLFw7ks2rsQ+e45F0+jA7aFuYmjzCEfJeOOV
xCIDuO41lLgl5efU1j/f+//yPrPDz0mh6l//jd+/Z/lQBp5fM7/91/82VV2+xsFr+hNpys/X5qfs
x0939WuNxt/gvfpv+sP+/S//6/y3+Fm/2LJe69ez39gpehyH2+azHI6fVRPX1//056/CR9MfdMiC
tL7PLn7E7/qHvkb7H3/QT59f33U/5J//84/XjyRILYyzDN7rf/zyR+uP//kHomN66v958bO+xnPt
Z8SYt7r5wA/nJPWbDrghoDAgjKK/8BPjLPV++XOUF79RKQdKpEUbLijJIAyezOd/moaLr5qYquv/
zLUR/DxBdBYQ5CjYmX9xFsRvQF1SFZ6fB0m5qc9mQfuGOaLKFnj+/DxJ/y+z8J41aU33qhdk6ele
oIHY75kC5gecbARR+QZGFuBO4VB//nU+BZL8TUZ6A7SclMXxa5/8v0zBfz4OCBuwbL9nFpifcTIL
Ev8Nio9oCqC8kKc7QFK+YWbQTqWKv87O32v4eCwjK/gXR698k5GWxSYHcunr1/kkyAaOASiQRBkh
8N9t+MhR/tXxC8Y34Hqhg0nbVSbGL0nfQG2AzUFboP5m4weM8S+PXxS/KcDrgCoRPJ2/HPLTQ4DL
AJULENYhJPt7DV8SgY7+q8svC99Q0EU0DTaZr184UGfDV79BVQJwWNro+TcbP5Jlf/n44wqQVTSf
IRU2uf2xPagHBOr4Dxz/3xEq/DtiMv0g/vgKqKBGfxKVzf4DvwYSlz/gJF7CHXn2z9Hw6uef/Fu4
9a+zq+Erzjn5w1/jni8zv/zrv4zv0vKZrV8H9ev/uQo+y9fy3R++/mD45Sud1wQx2Umsa4K/sn6N
f/o/UqwkBUAYBn7Fl/gEL4qegwYUagtpRfy9aYP7csm9zDTbdNIKiYbgaDm/+aL4x/UeVpFbVDz2
H1uBc1a6KfRZAwb9lSBZKzWDo9Aj2a8oknBrSbhb0HoDtrtEIKqoBZf87HU5M/CncXQdWoYK/Ah2
gA0p+XvRNC10zWuDoxu0rA5a6AZ9iIV9z4xI0j/H2/Ts68Vzpm5L2tcBnuoI3BoEylcAAAD//w==
</cx:binary>
              </cx:geoCache>
            </cx:geography>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chart" Target="../charts/chart11.xml"/><Relationship Id="rId18" Type="http://schemas.openxmlformats.org/officeDocument/2006/relationships/image" Target="../media/image10.png"/><Relationship Id="rId3" Type="http://schemas.openxmlformats.org/officeDocument/2006/relationships/image" Target="../media/image3.svg"/><Relationship Id="rId7" Type="http://schemas.openxmlformats.org/officeDocument/2006/relationships/chart" Target="../charts/chart6.xml"/><Relationship Id="rId12" Type="http://schemas.openxmlformats.org/officeDocument/2006/relationships/chart" Target="../charts/chart10.xml"/><Relationship Id="rId17" Type="http://schemas.openxmlformats.org/officeDocument/2006/relationships/image" Target="../media/image9.svg"/><Relationship Id="rId2" Type="http://schemas.openxmlformats.org/officeDocument/2006/relationships/image" Target="../media/image2.png"/><Relationship Id="rId16" Type="http://schemas.openxmlformats.org/officeDocument/2006/relationships/image" Target="../media/image8.png"/><Relationship Id="rId1" Type="http://schemas.openxmlformats.org/officeDocument/2006/relationships/image" Target="../media/image1.jpg"/><Relationship Id="rId6" Type="http://schemas.openxmlformats.org/officeDocument/2006/relationships/chart" Target="../charts/chart5.xml"/><Relationship Id="rId11" Type="http://schemas.openxmlformats.org/officeDocument/2006/relationships/chart" Target="../charts/chart9.xml"/><Relationship Id="rId5" Type="http://schemas.openxmlformats.org/officeDocument/2006/relationships/image" Target="../media/image5.svg"/><Relationship Id="rId15" Type="http://schemas.openxmlformats.org/officeDocument/2006/relationships/image" Target="../media/image7.svg"/><Relationship Id="rId10" Type="http://schemas.openxmlformats.org/officeDocument/2006/relationships/chart" Target="../charts/chart8.xml"/><Relationship Id="rId19"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142875</xdr:colOff>
      <xdr:row>3</xdr:row>
      <xdr:rowOff>28575</xdr:rowOff>
    </xdr:from>
    <xdr:to>
      <xdr:col>5</xdr:col>
      <xdr:colOff>847725</xdr:colOff>
      <xdr:row>18</xdr:row>
      <xdr:rowOff>104775</xdr:rowOff>
    </xdr:to>
    <xdr:graphicFrame macro="">
      <xdr:nvGraphicFramePr>
        <xdr:cNvPr id="3" name="Chart 2">
          <a:extLst>
            <a:ext uri="{FF2B5EF4-FFF2-40B4-BE49-F238E27FC236}">
              <a16:creationId xmlns:a16="http://schemas.microsoft.com/office/drawing/2014/main" id="{B5BBCAB5-C046-5CB6-9ECA-2FD0EAEC9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130175</xdr:colOff>
      <xdr:row>10</xdr:row>
      <xdr:rowOff>47625</xdr:rowOff>
    </xdr:from>
    <xdr:to>
      <xdr:col>10</xdr:col>
      <xdr:colOff>142875</xdr:colOff>
      <xdr:row>25</xdr:row>
      <xdr:rowOff>123825</xdr:rowOff>
    </xdr:to>
    <xdr:graphicFrame macro="">
      <xdr:nvGraphicFramePr>
        <xdr:cNvPr id="2" name="Chart 1">
          <a:extLst>
            <a:ext uri="{FF2B5EF4-FFF2-40B4-BE49-F238E27FC236}">
              <a16:creationId xmlns:a16="http://schemas.microsoft.com/office/drawing/2014/main" id="{687D9580-96C8-4E9D-9143-5717553DD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105558</xdr:colOff>
      <xdr:row>3</xdr:row>
      <xdr:rowOff>92198</xdr:rowOff>
    </xdr:from>
    <xdr:to>
      <xdr:col>10</xdr:col>
      <xdr:colOff>117104</xdr:colOff>
      <xdr:row>18</xdr:row>
      <xdr:rowOff>113970</xdr:rowOff>
    </xdr:to>
    <xdr:graphicFrame macro="">
      <xdr:nvGraphicFramePr>
        <xdr:cNvPr id="3" name="Chart 2">
          <a:extLst>
            <a:ext uri="{FF2B5EF4-FFF2-40B4-BE49-F238E27FC236}">
              <a16:creationId xmlns:a16="http://schemas.microsoft.com/office/drawing/2014/main" id="{41E848F2-A133-FC23-80DD-23AA85983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328221</xdr:colOff>
      <xdr:row>6</xdr:row>
      <xdr:rowOff>75706</xdr:rowOff>
    </xdr:from>
    <xdr:to>
      <xdr:col>6</xdr:col>
      <xdr:colOff>315027</xdr:colOff>
      <xdr:row>21</xdr:row>
      <xdr:rowOff>97477</xdr:rowOff>
    </xdr:to>
    <xdr:graphicFrame macro="">
      <xdr:nvGraphicFramePr>
        <xdr:cNvPr id="4" name="Chart 3">
          <a:extLst>
            <a:ext uri="{FF2B5EF4-FFF2-40B4-BE49-F238E27FC236}">
              <a16:creationId xmlns:a16="http://schemas.microsoft.com/office/drawing/2014/main" id="{E49F5904-01E1-AD89-0375-3A50F3911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24843</xdr:colOff>
      <xdr:row>0</xdr:row>
      <xdr:rowOff>19050</xdr:rowOff>
    </xdr:from>
    <xdr:to>
      <xdr:col>23</xdr:col>
      <xdr:colOff>18143</xdr:colOff>
      <xdr:row>35</xdr:row>
      <xdr:rowOff>163286</xdr:rowOff>
    </xdr:to>
    <xdr:grpSp>
      <xdr:nvGrpSpPr>
        <xdr:cNvPr id="26" name="Group 25">
          <a:extLst>
            <a:ext uri="{FF2B5EF4-FFF2-40B4-BE49-F238E27FC236}">
              <a16:creationId xmlns:a16="http://schemas.microsoft.com/office/drawing/2014/main" id="{8FC0CB23-FA64-3EF0-5E37-45C331253D9D}"/>
            </a:ext>
          </a:extLst>
        </xdr:cNvPr>
        <xdr:cNvGrpSpPr/>
      </xdr:nvGrpSpPr>
      <xdr:grpSpPr>
        <a:xfrm>
          <a:off x="24843" y="19050"/>
          <a:ext cx="16975014" cy="6739165"/>
          <a:chOff x="24843" y="19050"/>
          <a:chExt cx="16947698" cy="6739165"/>
        </a:xfrm>
      </xdr:grpSpPr>
      <xdr:pic>
        <xdr:nvPicPr>
          <xdr:cNvPr id="3" name="Picture 2">
            <a:extLst>
              <a:ext uri="{FF2B5EF4-FFF2-40B4-BE49-F238E27FC236}">
                <a16:creationId xmlns:a16="http://schemas.microsoft.com/office/drawing/2014/main" id="{E03085AB-AAC4-5AA0-DB3D-4CA48608C3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843" y="27214"/>
            <a:ext cx="1818144" cy="1070101"/>
          </a:xfrm>
          <a:prstGeom prst="rect">
            <a:avLst/>
          </a:prstGeom>
          <a:ln>
            <a:solidFill>
              <a:schemeClr val="tx1"/>
            </a:solidFill>
          </a:ln>
        </xdr:spPr>
      </xdr:pic>
      <xdr:grpSp>
        <xdr:nvGrpSpPr>
          <xdr:cNvPr id="5" name="Group 4">
            <a:extLst>
              <a:ext uri="{FF2B5EF4-FFF2-40B4-BE49-F238E27FC236}">
                <a16:creationId xmlns:a16="http://schemas.microsoft.com/office/drawing/2014/main" id="{AD21165B-C1B6-CCD0-D80A-270ED494B17D}"/>
              </a:ext>
            </a:extLst>
          </xdr:cNvPr>
          <xdr:cNvGrpSpPr>
            <a:grpSpLocks noChangeAspect="1"/>
          </xdr:cNvGrpSpPr>
        </xdr:nvGrpSpPr>
        <xdr:grpSpPr>
          <a:xfrm>
            <a:off x="1984300" y="905351"/>
            <a:ext cx="2700000" cy="945219"/>
            <a:chOff x="2337574" y="1178558"/>
            <a:chExt cx="2421318" cy="826368"/>
          </a:xfrm>
        </xdr:grpSpPr>
        <xdr:sp macro="" textlink="">
          <xdr:nvSpPr>
            <xdr:cNvPr id="4" name="Rectangle 3">
              <a:extLst>
                <a:ext uri="{FF2B5EF4-FFF2-40B4-BE49-F238E27FC236}">
                  <a16:creationId xmlns:a16="http://schemas.microsoft.com/office/drawing/2014/main" id="{21DF8CBB-91B3-8336-6E57-94E72FA07B7F}"/>
                </a:ext>
              </a:extLst>
            </xdr:cNvPr>
            <xdr:cNvSpPr/>
          </xdr:nvSpPr>
          <xdr:spPr>
            <a:xfrm>
              <a:off x="2337574" y="1232571"/>
              <a:ext cx="2421318" cy="747244"/>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pic>
          <xdr:nvPicPr>
            <xdr:cNvPr id="6" name="Graphic 5" descr="Money">
              <a:extLst>
                <a:ext uri="{FF2B5EF4-FFF2-40B4-BE49-F238E27FC236}">
                  <a16:creationId xmlns:a16="http://schemas.microsoft.com/office/drawing/2014/main" id="{F48A6DB4-2DA7-7301-F775-6A36945D81F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57924" y="1178558"/>
              <a:ext cx="818132" cy="826368"/>
            </a:xfrm>
            <a:prstGeom prst="rect">
              <a:avLst/>
            </a:prstGeom>
          </xdr:spPr>
        </xdr:pic>
        <xdr:sp macro="" textlink="">
          <xdr:nvSpPr>
            <xdr:cNvPr id="7" name="TextBox 6">
              <a:extLst>
                <a:ext uri="{FF2B5EF4-FFF2-40B4-BE49-F238E27FC236}">
                  <a16:creationId xmlns:a16="http://schemas.microsoft.com/office/drawing/2014/main" id="{C1F56D72-C3BE-CBE4-D48A-0F1CDA72530D}"/>
                </a:ext>
              </a:extLst>
            </xdr:cNvPr>
            <xdr:cNvSpPr txBox="1"/>
          </xdr:nvSpPr>
          <xdr:spPr>
            <a:xfrm>
              <a:off x="3381476" y="1295231"/>
              <a:ext cx="946150" cy="446648"/>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Sales</a:t>
              </a:r>
            </a:p>
          </xdr:txBody>
        </xdr:sp>
        <xdr:sp macro="" textlink="">
          <xdr:nvSpPr>
            <xdr:cNvPr id="8" name="TextBox 7">
              <a:extLst>
                <a:ext uri="{FF2B5EF4-FFF2-40B4-BE49-F238E27FC236}">
                  <a16:creationId xmlns:a16="http://schemas.microsoft.com/office/drawing/2014/main" id="{13A586C9-996C-4229-A84C-9787E03C5EB9}"/>
                </a:ext>
              </a:extLst>
            </xdr:cNvPr>
            <xdr:cNvSpPr txBox="1"/>
          </xdr:nvSpPr>
          <xdr:spPr>
            <a:xfrm>
              <a:off x="3121662" y="1566219"/>
              <a:ext cx="1537770" cy="319493"/>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$31,86,258</a:t>
              </a:r>
              <a:r>
                <a:rPr lang="en-IN" sz="1200" b="1">
                  <a:effectLst/>
                </a:rPr>
                <a:t> </a:t>
              </a:r>
              <a:endParaRPr lang="en-IN" sz="1200" b="1"/>
            </a:p>
          </xdr:txBody>
        </xdr:sp>
      </xdr:grpSp>
      <xdr:sp macro="" textlink="">
        <xdr:nvSpPr>
          <xdr:cNvPr id="9" name="TextBox 8">
            <a:extLst>
              <a:ext uri="{FF2B5EF4-FFF2-40B4-BE49-F238E27FC236}">
                <a16:creationId xmlns:a16="http://schemas.microsoft.com/office/drawing/2014/main" id="{3FDAD8AC-C1AE-E609-A26D-0EB96FCD757F}"/>
              </a:ext>
            </a:extLst>
          </xdr:cNvPr>
          <xdr:cNvSpPr txBox="1"/>
        </xdr:nvSpPr>
        <xdr:spPr>
          <a:xfrm>
            <a:off x="1877786" y="19050"/>
            <a:ext cx="8372927" cy="915307"/>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5400" b="1"/>
              <a:t>   Sales Dashboard</a:t>
            </a:r>
          </a:p>
        </xdr:txBody>
      </xdr:sp>
      <xdr:grpSp>
        <xdr:nvGrpSpPr>
          <xdr:cNvPr id="14" name="Group 13">
            <a:extLst>
              <a:ext uri="{FF2B5EF4-FFF2-40B4-BE49-F238E27FC236}">
                <a16:creationId xmlns:a16="http://schemas.microsoft.com/office/drawing/2014/main" id="{CFD717C6-45F6-E91D-C90E-A0F5AA66FA20}"/>
              </a:ext>
            </a:extLst>
          </xdr:cNvPr>
          <xdr:cNvGrpSpPr>
            <a:grpSpLocks noChangeAspect="1"/>
          </xdr:cNvGrpSpPr>
        </xdr:nvGrpSpPr>
        <xdr:grpSpPr>
          <a:xfrm>
            <a:off x="4838764" y="961571"/>
            <a:ext cx="2700000" cy="864000"/>
            <a:chOff x="5091642" y="1232571"/>
            <a:chExt cx="2111346" cy="747244"/>
          </a:xfrm>
        </xdr:grpSpPr>
        <xdr:sp macro="" textlink="">
          <xdr:nvSpPr>
            <xdr:cNvPr id="10" name="Rectangle 9">
              <a:extLst>
                <a:ext uri="{FF2B5EF4-FFF2-40B4-BE49-F238E27FC236}">
                  <a16:creationId xmlns:a16="http://schemas.microsoft.com/office/drawing/2014/main" id="{998B7BA8-FF32-4A9B-8580-5E3E44343141}"/>
                </a:ext>
              </a:extLst>
            </xdr:cNvPr>
            <xdr:cNvSpPr/>
          </xdr:nvSpPr>
          <xdr:spPr>
            <a:xfrm>
              <a:off x="5118648" y="1232571"/>
              <a:ext cx="2084340" cy="747244"/>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pic>
          <xdr:nvPicPr>
            <xdr:cNvPr id="15" name="Graphic 14" descr="Shopping bag">
              <a:extLst>
                <a:ext uri="{FF2B5EF4-FFF2-40B4-BE49-F238E27FC236}">
                  <a16:creationId xmlns:a16="http://schemas.microsoft.com/office/drawing/2014/main" id="{F711D239-1C1B-2DBE-A078-BAFDAD5EB1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091642" y="1329429"/>
              <a:ext cx="594429" cy="549321"/>
            </a:xfrm>
            <a:prstGeom prst="rect">
              <a:avLst/>
            </a:prstGeom>
          </xdr:spPr>
        </xdr:pic>
        <xdr:sp macro="" textlink="">
          <xdr:nvSpPr>
            <xdr:cNvPr id="18" name="TextBox 17">
              <a:extLst>
                <a:ext uri="{FF2B5EF4-FFF2-40B4-BE49-F238E27FC236}">
                  <a16:creationId xmlns:a16="http://schemas.microsoft.com/office/drawing/2014/main" id="{89CB9737-9C97-4B5C-8C54-4B5C12A64DE4}"/>
                </a:ext>
              </a:extLst>
            </xdr:cNvPr>
            <xdr:cNvSpPr txBox="1"/>
          </xdr:nvSpPr>
          <xdr:spPr>
            <a:xfrm>
              <a:off x="5825237" y="1279622"/>
              <a:ext cx="1133392" cy="492171"/>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a:t>
              </a:r>
              <a:r>
                <a:rPr lang="en-IN" sz="1200" b="1" baseline="0"/>
                <a:t> Sales Per Transactions</a:t>
              </a:r>
              <a:endParaRPr lang="en-IN" sz="1200" b="1"/>
            </a:p>
          </xdr:txBody>
        </xdr:sp>
        <xdr:sp macro="" textlink="">
          <xdr:nvSpPr>
            <xdr:cNvPr id="19" name="TextBox 18">
              <a:extLst>
                <a:ext uri="{FF2B5EF4-FFF2-40B4-BE49-F238E27FC236}">
                  <a16:creationId xmlns:a16="http://schemas.microsoft.com/office/drawing/2014/main" id="{E85AD643-4F72-4E89-BFBD-B17AF4667041}"/>
                </a:ext>
              </a:extLst>
            </xdr:cNvPr>
            <xdr:cNvSpPr txBox="1"/>
          </xdr:nvSpPr>
          <xdr:spPr>
            <a:xfrm>
              <a:off x="5897535" y="1674477"/>
              <a:ext cx="805663" cy="265937"/>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 $707.27 </a:t>
              </a:r>
              <a:endParaRPr lang="en-IN" sz="1200" b="1"/>
            </a:p>
          </xdr:txBody>
        </xdr:sp>
      </xdr:grpSp>
      <xdr:graphicFrame macro="">
        <xdr:nvGraphicFramePr>
          <xdr:cNvPr id="20" name="Sales Performance over Time">
            <a:extLst>
              <a:ext uri="{FF2B5EF4-FFF2-40B4-BE49-F238E27FC236}">
                <a16:creationId xmlns:a16="http://schemas.microsoft.com/office/drawing/2014/main" id="{E5E66210-2FBD-4F90-A3E4-7B44AB62B411}"/>
              </a:ext>
            </a:extLst>
          </xdr:cNvPr>
          <xdr:cNvGraphicFramePr>
            <a:graphicFrameLocks/>
          </xdr:cNvGraphicFramePr>
        </xdr:nvGraphicFramePr>
        <xdr:xfrm>
          <a:off x="1965629" y="1877787"/>
          <a:ext cx="3722157" cy="2258784"/>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1" name="Chart 20">
            <a:extLst>
              <a:ext uri="{FF2B5EF4-FFF2-40B4-BE49-F238E27FC236}">
                <a16:creationId xmlns:a16="http://schemas.microsoft.com/office/drawing/2014/main" id="{A98E33C4-F1E9-4F28-B902-442740D91A20}"/>
              </a:ext>
            </a:extLst>
          </xdr:cNvPr>
          <xdr:cNvGraphicFramePr>
            <a:graphicFrameLocks/>
          </xdr:cNvGraphicFramePr>
        </xdr:nvGraphicFramePr>
        <xdr:xfrm>
          <a:off x="1973726" y="4230637"/>
          <a:ext cx="3695918" cy="2345482"/>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522FF3A0-E222-40B6-ADDA-18DB4A8AD0AB}"/>
                  </a:ext>
                </a:extLst>
              </xdr:cNvPr>
              <xdr:cNvGraphicFramePr/>
            </xdr:nvGraphicFramePr>
            <xdr:xfrm>
              <a:off x="9185534" y="4231283"/>
              <a:ext cx="3750323" cy="2345501"/>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185534" y="4231283"/>
                <a:ext cx="3750323" cy="23455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a14="http://schemas.microsoft.com/office/drawing/2010/main" Requires="a14">
          <xdr:graphicFrame macro="">
            <xdr:nvGraphicFramePr>
              <xdr:cNvPr id="23" name="Type">
                <a:extLst>
                  <a:ext uri="{FF2B5EF4-FFF2-40B4-BE49-F238E27FC236}">
                    <a16:creationId xmlns:a16="http://schemas.microsoft.com/office/drawing/2014/main" id="{FD893DA0-4929-4552-ED8D-82B7B3440EB0}"/>
                  </a:ext>
                </a:extLst>
              </xdr:cNvPr>
              <xdr:cNvGraphicFramePr>
                <a:graphicFrameLocks/>
              </xdr:cNvGraphicFramePr>
            </xdr:nvGraphicFramePr>
            <xdr:xfrm>
              <a:off x="107724" y="1162050"/>
              <a:ext cx="1729241" cy="98788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07858" y="1162050"/>
                <a:ext cx="1732028" cy="987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8" name="Financial Year">
                <a:extLst>
                  <a:ext uri="{FF2B5EF4-FFF2-40B4-BE49-F238E27FC236}">
                    <a16:creationId xmlns:a16="http://schemas.microsoft.com/office/drawing/2014/main" id="{FDC34192-230A-27BC-D643-80EC782DE904}"/>
                  </a:ext>
                </a:extLst>
              </xdr:cNvPr>
              <xdr:cNvGraphicFramePr/>
            </xdr:nvGraphicFramePr>
            <xdr:xfrm>
              <a:off x="115945" y="2197102"/>
              <a:ext cx="1751863" cy="1095827"/>
            </xdr:xfrm>
            <a:graphic>
              <a:graphicData uri="http://schemas.microsoft.com/office/drawing/2010/slicer">
                <sle:slicer xmlns:sle="http://schemas.microsoft.com/office/drawing/2010/slicer" name="Financial Year"/>
              </a:graphicData>
            </a:graphic>
          </xdr:graphicFrame>
        </mc:Choice>
        <mc:Fallback>
          <xdr:sp macro="" textlink="">
            <xdr:nvSpPr>
              <xdr:cNvPr id="0" name=""/>
              <xdr:cNvSpPr>
                <a:spLocks noTextEdit="1"/>
              </xdr:cNvSpPr>
            </xdr:nvSpPr>
            <xdr:spPr>
              <a:xfrm>
                <a:off x="116092" y="2197102"/>
                <a:ext cx="1754687" cy="1095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9" name="Pentagon 28">
            <a:extLst>
              <a:ext uri="{FF2B5EF4-FFF2-40B4-BE49-F238E27FC236}">
                <a16:creationId xmlns:a16="http://schemas.microsoft.com/office/drawing/2014/main" id="{B97BBC13-DD33-F818-0EF9-F899D2FCA127}"/>
              </a:ext>
            </a:extLst>
          </xdr:cNvPr>
          <xdr:cNvSpPr/>
        </xdr:nvSpPr>
        <xdr:spPr>
          <a:xfrm>
            <a:off x="10372195" y="132224"/>
            <a:ext cx="527890" cy="571139"/>
          </a:xfrm>
          <a:prstGeom prst="pentag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Pentagon 30">
            <a:extLst>
              <a:ext uri="{FF2B5EF4-FFF2-40B4-BE49-F238E27FC236}">
                <a16:creationId xmlns:a16="http://schemas.microsoft.com/office/drawing/2014/main" id="{F3F012EE-5EA1-4528-8817-DA8B8155B4F6}"/>
              </a:ext>
            </a:extLst>
          </xdr:cNvPr>
          <xdr:cNvSpPr/>
        </xdr:nvSpPr>
        <xdr:spPr>
          <a:xfrm>
            <a:off x="12468838" y="185755"/>
            <a:ext cx="498719" cy="521487"/>
          </a:xfrm>
          <a:prstGeom prst="pentagon">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2" name="Chart 31">
            <a:extLst>
              <a:ext uri="{FF2B5EF4-FFF2-40B4-BE49-F238E27FC236}">
                <a16:creationId xmlns:a16="http://schemas.microsoft.com/office/drawing/2014/main" id="{9B83BC39-A434-4CDA-9F27-8BC3517DD2E3}"/>
              </a:ext>
            </a:extLst>
          </xdr:cNvPr>
          <xdr:cNvGraphicFramePr>
            <a:graphicFrameLocks/>
          </xdr:cNvGraphicFramePr>
        </xdr:nvGraphicFramePr>
        <xdr:xfrm>
          <a:off x="13035643" y="1876158"/>
          <a:ext cx="3873500" cy="226948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3" name="Chart 32">
            <a:extLst>
              <a:ext uri="{FF2B5EF4-FFF2-40B4-BE49-F238E27FC236}">
                <a16:creationId xmlns:a16="http://schemas.microsoft.com/office/drawing/2014/main" id="{4A102F9B-9EEB-4075-9200-9E72CA8B9547}"/>
              </a:ext>
            </a:extLst>
          </xdr:cNvPr>
          <xdr:cNvGraphicFramePr>
            <a:graphicFrameLocks/>
          </xdr:cNvGraphicFramePr>
        </xdr:nvGraphicFramePr>
        <xdr:xfrm>
          <a:off x="13086554" y="4248949"/>
          <a:ext cx="3885987" cy="2336907"/>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4" name="Chart 33">
            <a:extLst>
              <a:ext uri="{FF2B5EF4-FFF2-40B4-BE49-F238E27FC236}">
                <a16:creationId xmlns:a16="http://schemas.microsoft.com/office/drawing/2014/main" id="{70B72CCA-0D8A-4063-A777-FA86D67C44D5}"/>
              </a:ext>
            </a:extLst>
          </xdr:cNvPr>
          <xdr:cNvGraphicFramePr>
            <a:graphicFrameLocks/>
          </xdr:cNvGraphicFramePr>
        </xdr:nvGraphicFramePr>
        <xdr:xfrm>
          <a:off x="5789856" y="1881307"/>
          <a:ext cx="3326929" cy="2264336"/>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5" name="Chart 34">
            <a:extLst>
              <a:ext uri="{FF2B5EF4-FFF2-40B4-BE49-F238E27FC236}">
                <a16:creationId xmlns:a16="http://schemas.microsoft.com/office/drawing/2014/main" id="{27338A3E-3910-4E6D-93F0-4798EF6290A3}"/>
              </a:ext>
            </a:extLst>
          </xdr:cNvPr>
          <xdr:cNvGraphicFramePr>
            <a:graphicFrameLocks/>
          </xdr:cNvGraphicFramePr>
        </xdr:nvGraphicFramePr>
        <xdr:xfrm>
          <a:off x="5765430" y="4238743"/>
          <a:ext cx="3305999" cy="2347114"/>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6" name="Chart 35">
            <a:extLst>
              <a:ext uri="{FF2B5EF4-FFF2-40B4-BE49-F238E27FC236}">
                <a16:creationId xmlns:a16="http://schemas.microsoft.com/office/drawing/2014/main" id="{D09C95E2-A85C-4804-A1AB-F027A5E5F856}"/>
              </a:ext>
            </a:extLst>
          </xdr:cNvPr>
          <xdr:cNvGraphicFramePr>
            <a:graphicFrameLocks/>
          </xdr:cNvGraphicFramePr>
        </xdr:nvGraphicFramePr>
        <xdr:xfrm>
          <a:off x="9180287" y="1919265"/>
          <a:ext cx="3764642" cy="2271735"/>
        </xdr:xfrm>
        <a:graphic>
          <a:graphicData uri="http://schemas.openxmlformats.org/drawingml/2006/chart">
            <c:chart xmlns:c="http://schemas.openxmlformats.org/drawingml/2006/chart" xmlns:r="http://schemas.openxmlformats.org/officeDocument/2006/relationships" r:id="rId13"/>
          </a:graphicData>
        </a:graphic>
      </xdr:graphicFrame>
      <xdr:grpSp>
        <xdr:nvGrpSpPr>
          <xdr:cNvPr id="16" name="Group 15">
            <a:extLst>
              <a:ext uri="{FF2B5EF4-FFF2-40B4-BE49-F238E27FC236}">
                <a16:creationId xmlns:a16="http://schemas.microsoft.com/office/drawing/2014/main" id="{1B3897CE-7CD5-C07A-3F43-4C33D1187B19}"/>
              </a:ext>
            </a:extLst>
          </xdr:cNvPr>
          <xdr:cNvGrpSpPr>
            <a:grpSpLocks noChangeAspect="1"/>
          </xdr:cNvGrpSpPr>
        </xdr:nvGrpSpPr>
        <xdr:grpSpPr>
          <a:xfrm>
            <a:off x="7715070" y="950200"/>
            <a:ext cx="2700000" cy="864000"/>
            <a:chOff x="7417206" y="1216122"/>
            <a:chExt cx="2364251" cy="763693"/>
          </a:xfrm>
        </xdr:grpSpPr>
        <xdr:sp macro="" textlink="">
          <xdr:nvSpPr>
            <xdr:cNvPr id="11" name="Rectangle 10">
              <a:extLst>
                <a:ext uri="{FF2B5EF4-FFF2-40B4-BE49-F238E27FC236}">
                  <a16:creationId xmlns:a16="http://schemas.microsoft.com/office/drawing/2014/main" id="{1584D55A-BA4E-4A68-AAA3-B4B6371940A8}"/>
                </a:ext>
              </a:extLst>
            </xdr:cNvPr>
            <xdr:cNvSpPr/>
          </xdr:nvSpPr>
          <xdr:spPr>
            <a:xfrm>
              <a:off x="7417206" y="1232571"/>
              <a:ext cx="2364251" cy="747244"/>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1"/>
            </a:p>
          </xdr:txBody>
        </xdr:sp>
        <xdr:pic>
          <xdr:nvPicPr>
            <xdr:cNvPr id="38" name="Graphic 37" descr="Home">
              <a:extLst>
                <a:ext uri="{FF2B5EF4-FFF2-40B4-BE49-F238E27FC236}">
                  <a16:creationId xmlns:a16="http://schemas.microsoft.com/office/drawing/2014/main" id="{556279AF-D05A-0C81-EBDE-B2324E420D4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593169" y="1216122"/>
              <a:ext cx="688663" cy="692542"/>
            </a:xfrm>
            <a:prstGeom prst="rect">
              <a:avLst/>
            </a:prstGeom>
          </xdr:spPr>
        </xdr:pic>
        <xdr:sp macro="" textlink="">
          <xdr:nvSpPr>
            <xdr:cNvPr id="39" name="TextBox 38">
              <a:extLst>
                <a:ext uri="{FF2B5EF4-FFF2-40B4-BE49-F238E27FC236}">
                  <a16:creationId xmlns:a16="http://schemas.microsoft.com/office/drawing/2014/main" id="{F6775289-6B06-4184-BA3A-246907DD2C54}"/>
                </a:ext>
              </a:extLst>
            </xdr:cNvPr>
            <xdr:cNvSpPr txBox="1"/>
          </xdr:nvSpPr>
          <xdr:spPr>
            <a:xfrm>
              <a:off x="8373637" y="1308758"/>
              <a:ext cx="1239506" cy="446648"/>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Top</a:t>
              </a:r>
              <a:r>
                <a:rPr lang="en-IN" sz="1200" b="1" baseline="0"/>
                <a:t> Suburb</a:t>
              </a:r>
              <a:endParaRPr lang="en-IN" sz="1200" b="1"/>
            </a:p>
          </xdr:txBody>
        </xdr:sp>
        <xdr:sp macro="" textlink="'Sales by Suburb'!B22">
          <xdr:nvSpPr>
            <xdr:cNvPr id="40" name="TextBox 39">
              <a:extLst>
                <a:ext uri="{FF2B5EF4-FFF2-40B4-BE49-F238E27FC236}">
                  <a16:creationId xmlns:a16="http://schemas.microsoft.com/office/drawing/2014/main" id="{5BADC789-D176-4356-B5BF-F665997C728A}"/>
                </a:ext>
              </a:extLst>
            </xdr:cNvPr>
            <xdr:cNvSpPr txBox="1"/>
          </xdr:nvSpPr>
          <xdr:spPr>
            <a:xfrm>
              <a:off x="8304782" y="1581520"/>
              <a:ext cx="1377217" cy="327144"/>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56C2986-5927-4EC5-9F0C-FAEDB60E797D}" type="TxLink">
                <a:rPr lang="en-US" sz="1100" b="1" i="0" u="none" strike="noStrike">
                  <a:solidFill>
                    <a:srgbClr val="000000"/>
                  </a:solidFill>
                  <a:latin typeface="Cambria"/>
                  <a:ea typeface="Cambria"/>
                </a:rPr>
                <a:pPr algn="ctr"/>
                <a:t>Campbelltown</a:t>
              </a:fld>
              <a:endParaRPr lang="en-IN" sz="1200" b="1"/>
            </a:p>
          </xdr:txBody>
        </xdr:sp>
      </xdr:grpSp>
      <xdr:grpSp>
        <xdr:nvGrpSpPr>
          <xdr:cNvPr id="25" name="Group 24">
            <a:extLst>
              <a:ext uri="{FF2B5EF4-FFF2-40B4-BE49-F238E27FC236}">
                <a16:creationId xmlns:a16="http://schemas.microsoft.com/office/drawing/2014/main" id="{405B7713-93C1-D5A9-0B85-2B6E7EDA7640}"/>
              </a:ext>
            </a:extLst>
          </xdr:cNvPr>
          <xdr:cNvGrpSpPr>
            <a:grpSpLocks noChangeAspect="1"/>
          </xdr:cNvGrpSpPr>
        </xdr:nvGrpSpPr>
        <xdr:grpSpPr>
          <a:xfrm>
            <a:off x="10613572" y="964165"/>
            <a:ext cx="2795058" cy="841049"/>
            <a:chOff x="9823527" y="1327022"/>
            <a:chExt cx="2285996" cy="725714"/>
          </a:xfrm>
        </xdr:grpSpPr>
        <xdr:sp macro="" textlink="">
          <xdr:nvSpPr>
            <xdr:cNvPr id="12" name="Rectangle 11">
              <a:extLst>
                <a:ext uri="{FF2B5EF4-FFF2-40B4-BE49-F238E27FC236}">
                  <a16:creationId xmlns:a16="http://schemas.microsoft.com/office/drawing/2014/main" id="{F01FFAED-C203-4AF6-9E13-42935BE7D1CC}"/>
                </a:ext>
              </a:extLst>
            </xdr:cNvPr>
            <xdr:cNvSpPr/>
          </xdr:nvSpPr>
          <xdr:spPr>
            <a:xfrm>
              <a:off x="9823527" y="1327022"/>
              <a:ext cx="2285996" cy="725714"/>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pic>
          <xdr:nvPicPr>
            <xdr:cNvPr id="42" name="Graphic 41" descr="Hierarchy">
              <a:extLst>
                <a:ext uri="{FF2B5EF4-FFF2-40B4-BE49-F238E27FC236}">
                  <a16:creationId xmlns:a16="http://schemas.microsoft.com/office/drawing/2014/main" id="{9285C5B0-7F2B-4E41-6A37-7D4A939F228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961948" y="1390455"/>
              <a:ext cx="630193" cy="587519"/>
            </a:xfrm>
            <a:prstGeom prst="rect">
              <a:avLst/>
            </a:prstGeom>
          </xdr:spPr>
        </xdr:pic>
        <xdr:sp macro="" textlink="">
          <xdr:nvSpPr>
            <xdr:cNvPr id="43" name="TextBox 42">
              <a:extLst>
                <a:ext uri="{FF2B5EF4-FFF2-40B4-BE49-F238E27FC236}">
                  <a16:creationId xmlns:a16="http://schemas.microsoft.com/office/drawing/2014/main" id="{8A30C899-FE2F-4C76-9220-57585A91BF91}"/>
                </a:ext>
              </a:extLst>
            </xdr:cNvPr>
            <xdr:cNvSpPr txBox="1"/>
          </xdr:nvSpPr>
          <xdr:spPr>
            <a:xfrm>
              <a:off x="10680930" y="1410366"/>
              <a:ext cx="1317300" cy="438948"/>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Top</a:t>
              </a:r>
              <a:r>
                <a:rPr lang="en-IN" sz="1200" b="1" baseline="0"/>
                <a:t> Manager</a:t>
              </a:r>
              <a:endParaRPr lang="en-IN" sz="1200" b="1"/>
            </a:p>
          </xdr:txBody>
        </xdr:sp>
        <xdr:sp macro="" textlink="'Sales by Manager'!F7">
          <xdr:nvSpPr>
            <xdr:cNvPr id="44" name="TextBox 43">
              <a:extLst>
                <a:ext uri="{FF2B5EF4-FFF2-40B4-BE49-F238E27FC236}">
                  <a16:creationId xmlns:a16="http://schemas.microsoft.com/office/drawing/2014/main" id="{50DB9553-534D-4976-B4BB-44A672C156D9}"/>
                </a:ext>
              </a:extLst>
            </xdr:cNvPr>
            <xdr:cNvSpPr txBox="1"/>
          </xdr:nvSpPr>
          <xdr:spPr>
            <a:xfrm>
              <a:off x="10649058" y="1679027"/>
              <a:ext cx="1317300" cy="330436"/>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44F1DE-1AD0-42ED-A0E1-297B360FE22F}" type="TxLink">
                <a:rPr lang="en-US" sz="1100" b="1" i="0" u="none" strike="noStrike">
                  <a:solidFill>
                    <a:srgbClr val="000000"/>
                  </a:solidFill>
                  <a:latin typeface="Cambria"/>
                  <a:ea typeface="Cambria"/>
                </a:rPr>
                <a:pPr algn="ctr"/>
                <a:t>Rachael Long</a:t>
              </a:fld>
              <a:endParaRPr lang="en-IN" sz="1200" b="1"/>
            </a:p>
          </xdr:txBody>
        </xdr:sp>
      </xdr:grpSp>
      <xdr:grpSp>
        <xdr:nvGrpSpPr>
          <xdr:cNvPr id="24" name="Group 23">
            <a:extLst>
              <a:ext uri="{FF2B5EF4-FFF2-40B4-BE49-F238E27FC236}">
                <a16:creationId xmlns:a16="http://schemas.microsoft.com/office/drawing/2014/main" id="{34EF5AB6-E619-5608-DF5E-E7D2DD74AB79}"/>
              </a:ext>
            </a:extLst>
          </xdr:cNvPr>
          <xdr:cNvGrpSpPr>
            <a:grpSpLocks noChangeAspect="1"/>
          </xdr:cNvGrpSpPr>
        </xdr:nvGrpSpPr>
        <xdr:grpSpPr>
          <a:xfrm>
            <a:off x="13699853" y="961571"/>
            <a:ext cx="2700000" cy="864000"/>
            <a:chOff x="12275769" y="1232571"/>
            <a:chExt cx="2102982" cy="779607"/>
          </a:xfrm>
        </xdr:grpSpPr>
        <xdr:sp macro="" textlink="">
          <xdr:nvSpPr>
            <xdr:cNvPr id="13" name="Rectangle 12">
              <a:extLst>
                <a:ext uri="{FF2B5EF4-FFF2-40B4-BE49-F238E27FC236}">
                  <a16:creationId xmlns:a16="http://schemas.microsoft.com/office/drawing/2014/main" id="{3827A804-97D8-4667-B302-0C2C62FDC013}"/>
                </a:ext>
              </a:extLst>
            </xdr:cNvPr>
            <xdr:cNvSpPr/>
          </xdr:nvSpPr>
          <xdr:spPr>
            <a:xfrm>
              <a:off x="12275769" y="1232571"/>
              <a:ext cx="2102982" cy="779607"/>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pic>
          <xdr:nvPicPr>
            <xdr:cNvPr id="46" name="Graphic 45" descr="Target Audience">
              <a:extLst>
                <a:ext uri="{FF2B5EF4-FFF2-40B4-BE49-F238E27FC236}">
                  <a16:creationId xmlns:a16="http://schemas.microsoft.com/office/drawing/2014/main" id="{5C228791-2BB6-BFBA-398B-15606D759B8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344624" y="1330117"/>
              <a:ext cx="631229" cy="636079"/>
            </a:xfrm>
            <a:prstGeom prst="rect">
              <a:avLst/>
            </a:prstGeom>
          </xdr:spPr>
        </xdr:pic>
        <xdr:sp macro="" textlink="">
          <xdr:nvSpPr>
            <xdr:cNvPr id="47" name="TextBox 46">
              <a:extLst>
                <a:ext uri="{FF2B5EF4-FFF2-40B4-BE49-F238E27FC236}">
                  <a16:creationId xmlns:a16="http://schemas.microsoft.com/office/drawing/2014/main" id="{31030A0C-B797-4E1F-AC67-1002D0AEE4A4}"/>
                </a:ext>
              </a:extLst>
            </xdr:cNvPr>
            <xdr:cNvSpPr txBox="1"/>
          </xdr:nvSpPr>
          <xdr:spPr>
            <a:xfrm>
              <a:off x="13020533" y="1338137"/>
              <a:ext cx="1239505" cy="446648"/>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Top</a:t>
              </a:r>
              <a:r>
                <a:rPr lang="en-IN" sz="1200" b="1" baseline="0"/>
                <a:t> Customer</a:t>
              </a:r>
            </a:p>
            <a:p>
              <a:pPr algn="ctr"/>
              <a:endParaRPr lang="en-IN" sz="1200" b="1"/>
            </a:p>
          </xdr:txBody>
        </xdr:sp>
        <xdr:sp macro="" textlink="'Top 10 Customers'!F9">
          <xdr:nvSpPr>
            <xdr:cNvPr id="48" name="TextBox 47">
              <a:extLst>
                <a:ext uri="{FF2B5EF4-FFF2-40B4-BE49-F238E27FC236}">
                  <a16:creationId xmlns:a16="http://schemas.microsoft.com/office/drawing/2014/main" id="{244886BE-73B8-4E33-8AE7-03852BC48F1C}"/>
                </a:ext>
              </a:extLst>
            </xdr:cNvPr>
            <xdr:cNvSpPr txBox="1"/>
          </xdr:nvSpPr>
          <xdr:spPr>
            <a:xfrm>
              <a:off x="13029407" y="1573870"/>
              <a:ext cx="1239505" cy="334794"/>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177349-C5D0-499B-9CAE-CA56C5FEBC27}" type="TxLink">
                <a:rPr lang="en-US" sz="1100" b="1" i="0" u="none" strike="noStrike">
                  <a:solidFill>
                    <a:srgbClr val="000000"/>
                  </a:solidFill>
                  <a:latin typeface="Cambria"/>
                  <a:ea typeface="Cambria"/>
                </a:rPr>
                <a:pPr algn="ctr"/>
                <a:t>Elizabeth Gentry</a:t>
              </a:fld>
              <a:endParaRPr lang="en-IN" sz="1200" b="1"/>
            </a:p>
          </xdr:txBody>
        </xdr:sp>
      </xdr:grpSp>
      <mc:AlternateContent xmlns:mc="http://schemas.openxmlformats.org/markup-compatibility/2006">
        <mc:Choice xmlns:a14="http://schemas.microsoft.com/office/drawing/2010/main" Requires="a14">
          <xdr:graphicFrame macro="">
            <xdr:nvGraphicFramePr>
              <xdr:cNvPr id="49" name="State">
                <a:extLst>
                  <a:ext uri="{FF2B5EF4-FFF2-40B4-BE49-F238E27FC236}">
                    <a16:creationId xmlns:a16="http://schemas.microsoft.com/office/drawing/2014/main" id="{5888BB29-F791-B93E-DC86-BAC4C897C85D}"/>
                  </a:ext>
                </a:extLst>
              </xdr:cNvPr>
              <xdr:cNvGraphicFramePr/>
            </xdr:nvGraphicFramePr>
            <xdr:xfrm>
              <a:off x="82324" y="3337945"/>
              <a:ext cx="1821146" cy="1560626"/>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2417" y="3337945"/>
                <a:ext cx="1824081" cy="1560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0" name="Category">
                <a:extLst>
                  <a:ext uri="{FF2B5EF4-FFF2-40B4-BE49-F238E27FC236}">
                    <a16:creationId xmlns:a16="http://schemas.microsoft.com/office/drawing/2014/main" id="{5E024062-56A4-8D16-FDD3-80E2473FABA9}"/>
                  </a:ext>
                </a:extLst>
              </xdr:cNvPr>
              <xdr:cNvGraphicFramePr/>
            </xdr:nvGraphicFramePr>
            <xdr:xfrm>
              <a:off x="62478" y="4944157"/>
              <a:ext cx="1823698" cy="1814058"/>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539" y="4944157"/>
                <a:ext cx="1826637" cy="1814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va" refreshedDate="46031.241072916666" createdVersion="8" refreshedVersion="8" minRefreshableVersion="3" recordCount="4505" xr:uid="{683B1D39-AD18-40FD-8CC6-9CDFE54682A7}">
  <cacheSource type="worksheet">
    <worksheetSource name="Data"/>
  </cacheSource>
  <cacheFields count="17">
    <cacheField name="Date" numFmtId="14">
      <sharedItems containsSemiMixedTypes="0" containsNonDate="0" containsDate="1" containsString="0" minDate="2023-01-01T00:00:00" maxDate="2025-01-01T00:00:00" count="729">
        <d v="2023-07-03T00:00:00"/>
        <d v="2023-12-03T00:00:00"/>
        <d v="2023-05-04T00:00:00"/>
        <d v="2024-05-24T00:00:00"/>
        <d v="2023-09-01T00:00:00"/>
        <d v="2023-10-09T00:00:00"/>
        <d v="2023-02-11T00:00:00"/>
        <d v="2023-10-29T00:00:00"/>
        <d v="2024-01-04T00:00:00"/>
        <d v="2024-05-02T00:00:00"/>
        <d v="2024-01-16T00:00:00"/>
        <d v="2023-10-13T00:00:00"/>
        <d v="2023-11-10T00:00:00"/>
        <d v="2023-10-01T00:00:00"/>
        <d v="2023-11-25T00:00:00"/>
        <d v="2023-12-08T00:00:00"/>
        <d v="2023-01-26T00:00:00"/>
        <d v="2023-10-03T00:00:00"/>
        <d v="2023-10-21T00:00:00"/>
        <d v="2023-07-31T00:00:00"/>
        <d v="2023-08-24T00:00:00"/>
        <d v="2023-05-22T00:00:00"/>
        <d v="2023-06-16T00:00:00"/>
        <d v="2024-11-13T00:00:00"/>
        <d v="2024-05-01T00:00:00"/>
        <d v="2023-03-18T00:00:00"/>
        <d v="2023-05-07T00:00:00"/>
        <d v="2023-07-15T00:00:00"/>
        <d v="2024-11-01T00:00:00"/>
        <d v="2024-04-21T00:00:00"/>
        <d v="2023-01-11T00:00:00"/>
        <d v="2023-02-15T00:00:00"/>
        <d v="2023-10-02T00:00:00"/>
        <d v="2024-08-26T00:00:00"/>
        <d v="2024-12-28T00:00:00"/>
        <d v="2023-10-18T00:00:00"/>
        <d v="2024-08-22T00:00:00"/>
        <d v="2024-12-03T00:00:00"/>
        <d v="2024-03-09T00:00:00"/>
        <d v="2024-05-03T00:00:00"/>
        <d v="2023-11-02T00:00:00"/>
        <d v="2023-02-10T00:00:00"/>
        <d v="2024-05-11T00:00:00"/>
        <d v="2023-06-20T00:00:00"/>
        <d v="2024-01-26T00:00:00"/>
        <d v="2024-02-05T00:00:00"/>
        <d v="2024-10-23T00:00:00"/>
        <d v="2024-09-01T00:00:00"/>
        <d v="2023-08-01T00:00:00"/>
        <d v="2024-10-10T00:00:00"/>
        <d v="2024-02-22T00:00:00"/>
        <d v="2023-10-04T00:00:00"/>
        <d v="2024-10-15T00:00:00"/>
        <d v="2023-12-07T00:00:00"/>
        <d v="2023-08-26T00:00:00"/>
        <d v="2023-10-26T00:00:00"/>
        <d v="2024-12-09T00:00:00"/>
        <d v="2023-09-10T00:00:00"/>
        <d v="2024-07-18T00:00:00"/>
        <d v="2023-12-15T00:00:00"/>
        <d v="2023-11-23T00:00:00"/>
        <d v="2023-06-25T00:00:00"/>
        <d v="2024-06-20T00:00:00"/>
        <d v="2023-03-12T00:00:00"/>
        <d v="2023-01-09T00:00:00"/>
        <d v="2024-07-04T00:00:00"/>
        <d v="2023-02-26T00:00:00"/>
        <d v="2024-10-21T00:00:00"/>
        <d v="2024-08-01T00:00:00"/>
        <d v="2023-08-31T00:00:00"/>
        <d v="2024-06-13T00:00:00"/>
        <d v="2024-04-15T00:00:00"/>
        <d v="2024-10-18T00:00:00"/>
        <d v="2023-04-27T00:00:00"/>
        <d v="2024-10-12T00:00:00"/>
        <d v="2024-11-24T00:00:00"/>
        <d v="2024-10-09T00:00:00"/>
        <d v="2023-01-25T00:00:00"/>
        <d v="2024-03-12T00:00:00"/>
        <d v="2023-09-03T00:00:00"/>
        <d v="2023-05-29T00:00:00"/>
        <d v="2024-03-22T00:00:00"/>
        <d v="2024-08-19T00:00:00"/>
        <d v="2023-01-12T00:00:00"/>
        <d v="2024-10-17T00:00:00"/>
        <d v="2024-11-05T00:00:00"/>
        <d v="2023-03-08T00:00:00"/>
        <d v="2024-02-27T00:00:00"/>
        <d v="2024-06-17T00:00:00"/>
        <d v="2024-05-04T00:00:00"/>
        <d v="2024-10-24T00:00:00"/>
        <d v="2024-03-13T00:00:00"/>
        <d v="2024-01-09T00:00:00"/>
        <d v="2024-11-19T00:00:00"/>
        <d v="2024-03-29T00:00:00"/>
        <d v="2023-02-14T00:00:00"/>
        <d v="2024-01-22T00:00:00"/>
        <d v="2024-01-29T00:00:00"/>
        <d v="2024-07-27T00:00:00"/>
        <d v="2023-10-08T00:00:00"/>
        <d v="2023-09-14T00:00:00"/>
        <d v="2024-11-20T00:00:00"/>
        <d v="2024-01-10T00:00:00"/>
        <d v="2023-03-01T00:00:00"/>
        <d v="2023-11-03T00:00:00"/>
        <d v="2024-03-16T00:00:00"/>
        <d v="2024-01-18T00:00:00"/>
        <d v="2023-05-06T00:00:00"/>
        <d v="2023-03-30T00:00:00"/>
        <d v="2024-02-10T00:00:00"/>
        <d v="2024-08-11T00:00:00"/>
        <d v="2023-08-04T00:00:00"/>
        <d v="2024-05-08T00:00:00"/>
        <d v="2024-10-27T00:00:00"/>
        <d v="2024-02-19T00:00:00"/>
        <d v="2023-11-14T00:00:00"/>
        <d v="2024-10-04T00:00:00"/>
        <d v="2024-08-02T00:00:00"/>
        <d v="2023-04-02T00:00:00"/>
        <d v="2023-12-05T00:00:00"/>
        <d v="2024-12-11T00:00:00"/>
        <d v="2023-09-18T00:00:00"/>
        <d v="2023-04-14T00:00:00"/>
        <d v="2024-10-28T00:00:00"/>
        <d v="2024-12-30T00:00:00"/>
        <d v="2024-10-19T00:00:00"/>
        <d v="2023-12-24T00:00:00"/>
        <d v="2023-01-24T00:00:00"/>
        <d v="2024-07-17T00:00:00"/>
        <d v="2023-12-25T00:00:00"/>
        <d v="2023-05-28T00:00:00"/>
        <d v="2023-02-09T00:00:00"/>
        <d v="2023-09-15T00:00:00"/>
        <d v="2023-01-18T00:00:00"/>
        <d v="2024-04-04T00:00:00"/>
        <d v="2023-09-05T00:00:00"/>
        <d v="2024-06-03T00:00:00"/>
        <d v="2024-07-13T00:00:00"/>
        <d v="2024-07-10T00:00:00"/>
        <d v="2024-12-18T00:00:00"/>
        <d v="2024-04-03T00:00:00"/>
        <d v="2024-05-15T00:00:00"/>
        <d v="2023-04-26T00:00:00"/>
        <d v="2024-11-03T00:00:00"/>
        <d v="2023-05-03T00:00:00"/>
        <d v="2023-11-12T00:00:00"/>
        <d v="2024-12-02T00:00:00"/>
        <d v="2023-11-28T00:00:00"/>
        <d v="2023-02-03T00:00:00"/>
        <d v="2024-09-16T00:00:00"/>
        <d v="2023-07-25T00:00:00"/>
        <d v="2024-11-23T00:00:00"/>
        <d v="2023-11-18T00:00:00"/>
        <d v="2023-01-22T00:00:00"/>
        <d v="2023-02-02T00:00:00"/>
        <d v="2024-12-14T00:00:00"/>
        <d v="2024-12-26T00:00:00"/>
        <d v="2024-07-06T00:00:00"/>
        <d v="2023-07-19T00:00:00"/>
        <d v="2023-09-07T00:00:00"/>
        <d v="2024-06-01T00:00:00"/>
        <d v="2023-08-20T00:00:00"/>
        <d v="2023-04-17T00:00:00"/>
        <d v="2024-04-24T00:00:00"/>
        <d v="2023-01-06T00:00:00"/>
        <d v="2024-06-25T00:00:00"/>
        <d v="2024-06-10T00:00:00"/>
        <d v="2024-09-18T00:00:00"/>
        <d v="2023-07-29T00:00:00"/>
        <d v="2024-03-02T00:00:00"/>
        <d v="2024-01-19T00:00:00"/>
        <d v="2023-05-15T00:00:00"/>
        <d v="2023-01-19T00:00:00"/>
        <d v="2023-08-10T00:00:00"/>
        <d v="2024-06-08T00:00:00"/>
        <d v="2023-04-06T00:00:00"/>
        <d v="2024-07-08T00:00:00"/>
        <d v="2023-02-07T00:00:00"/>
        <d v="2024-06-21T00:00:00"/>
        <d v="2024-05-31T00:00:00"/>
        <d v="2023-06-03T00:00:00"/>
        <d v="2024-05-13T00:00:00"/>
        <d v="2023-04-22T00:00:00"/>
        <d v="2023-09-17T00:00:00"/>
        <d v="2024-11-30T00:00:00"/>
        <d v="2024-01-01T00:00:00"/>
        <d v="2024-07-14T00:00:00"/>
        <d v="2023-05-11T00:00:00"/>
        <d v="2024-05-28T00:00:00"/>
        <d v="2024-08-30T00:00:00"/>
        <d v="2023-02-19T00:00:00"/>
        <d v="2023-09-21T00:00:00"/>
        <d v="2023-03-23T00:00:00"/>
        <d v="2024-12-19T00:00:00"/>
        <d v="2024-11-21T00:00:00"/>
        <d v="2023-12-09T00:00:00"/>
        <d v="2024-04-20T00:00:00"/>
        <d v="2023-08-28T00:00:00"/>
        <d v="2024-08-21T00:00:00"/>
        <d v="2024-01-27T00:00:00"/>
        <d v="2024-08-18T00:00:00"/>
        <d v="2023-02-22T00:00:00"/>
        <d v="2024-07-20T00:00:00"/>
        <d v="2023-11-22T00:00:00"/>
        <d v="2023-10-25T00:00:00"/>
        <d v="2023-08-12T00:00:00"/>
        <d v="2024-09-30T00:00:00"/>
        <d v="2024-02-03T00:00:00"/>
        <d v="2023-08-18T00:00:00"/>
        <d v="2024-09-22T00:00:00"/>
        <d v="2023-07-01T00:00:00"/>
        <d v="2024-12-29T00:00:00"/>
        <d v="2023-11-01T00:00:00"/>
        <d v="2023-01-10T00:00:00"/>
        <d v="2024-12-07T00:00:00"/>
        <d v="2024-10-31T00:00:00"/>
        <d v="2023-08-17T00:00:00"/>
        <d v="2024-04-01T00:00:00"/>
        <d v="2023-03-11T00:00:00"/>
        <d v="2023-03-25T00:00:00"/>
        <d v="2023-09-25T00:00:00"/>
        <d v="2023-08-14T00:00:00"/>
        <d v="2024-10-29T00:00:00"/>
        <d v="2023-01-08T00:00:00"/>
        <d v="2023-06-01T00:00:00"/>
        <d v="2023-08-21T00:00:00"/>
        <d v="2023-12-30T00:00:00"/>
        <d v="2023-10-24T00:00:00"/>
        <d v="2024-05-21T00:00:00"/>
        <d v="2023-03-02T00:00:00"/>
        <d v="2023-04-16T00:00:00"/>
        <d v="2023-07-11T00:00:00"/>
        <d v="2023-01-03T00:00:00"/>
        <d v="2023-04-12T00:00:00"/>
        <d v="2024-08-10T00:00:00"/>
        <d v="2023-03-19T00:00:00"/>
        <d v="2023-10-07T00:00:00"/>
        <d v="2024-02-23T00:00:00"/>
        <d v="2024-08-27T00:00:00"/>
        <d v="2023-10-15T00:00:00"/>
        <d v="2024-12-31T00:00:00"/>
        <d v="2024-02-11T00:00:00"/>
        <d v="2023-04-08T00:00:00"/>
        <d v="2024-10-11T00:00:00"/>
        <d v="2024-06-28T00:00:00"/>
        <d v="2023-08-29T00:00:00"/>
        <d v="2024-10-02T00:00:00"/>
        <d v="2024-12-23T00:00:00"/>
        <d v="2023-12-17T00:00:00"/>
        <d v="2023-03-20T00:00:00"/>
        <d v="2024-01-30T00:00:00"/>
        <d v="2024-12-04T00:00:00"/>
        <d v="2023-04-19T00:00:00"/>
        <d v="2024-04-27T00:00:00"/>
        <d v="2024-10-26T00:00:00"/>
        <d v="2023-08-08T00:00:00"/>
        <d v="2023-12-23T00:00:00"/>
        <d v="2023-04-28T00:00:00"/>
        <d v="2023-08-23T00:00:00"/>
        <d v="2024-07-19T00:00:00"/>
        <d v="2023-04-25T00:00:00"/>
        <d v="2023-02-25T00:00:00"/>
        <d v="2024-07-30T00:00:00"/>
        <d v="2023-12-11T00:00:00"/>
        <d v="2023-07-10T00:00:00"/>
        <d v="2023-03-13T00:00:00"/>
        <d v="2023-05-05T00:00:00"/>
        <d v="2024-09-24T00:00:00"/>
        <d v="2023-08-27T00:00:00"/>
        <d v="2023-05-18T00:00:00"/>
        <d v="2024-05-06T00:00:00"/>
        <d v="2023-06-27T00:00:00"/>
        <d v="2023-04-05T00:00:00"/>
        <d v="2023-04-09T00:00:00"/>
        <d v="2024-06-14T00:00:00"/>
        <d v="2024-09-11T00:00:00"/>
        <d v="2023-11-24T00:00:00"/>
        <d v="2024-12-21T00:00:00"/>
        <d v="2024-04-11T00:00:00"/>
        <d v="2024-09-13T00:00:00"/>
        <d v="2024-09-03T00:00:00"/>
        <d v="2024-01-06T00:00:00"/>
        <d v="2024-09-04T00:00:00"/>
        <d v="2023-07-05T00:00:00"/>
        <d v="2024-09-10T00:00:00"/>
        <d v="2023-03-05T00:00:00"/>
        <d v="2024-06-16T00:00:00"/>
        <d v="2024-01-25T00:00:00"/>
        <d v="2023-02-28T00:00:00"/>
        <d v="2023-06-29T00:00:00"/>
        <d v="2024-02-13T00:00:00"/>
        <d v="2024-07-03T00:00:00"/>
        <d v="2024-04-18T00:00:00"/>
        <d v="2023-10-16T00:00:00"/>
        <d v="2023-01-21T00:00:00"/>
        <d v="2023-11-06T00:00:00"/>
        <d v="2023-12-27T00:00:00"/>
        <d v="2024-10-30T00:00:00"/>
        <d v="2023-05-24T00:00:00"/>
        <d v="2023-02-13T00:00:00"/>
        <d v="2024-12-10T00:00:00"/>
        <d v="2023-03-04T00:00:00"/>
        <d v="2024-06-18T00:00:00"/>
        <d v="2023-05-01T00:00:00"/>
        <d v="2023-04-20T00:00:00"/>
        <d v="2024-02-24T00:00:00"/>
        <d v="2024-08-03T00:00:00"/>
        <d v="2024-01-12T00:00:00"/>
        <d v="2023-05-31T00:00:00"/>
        <d v="2023-08-16T00:00:00"/>
        <d v="2024-04-16T00:00:00"/>
        <d v="2024-04-13T00:00:00"/>
        <d v="2023-03-15T00:00:00"/>
        <d v="2023-07-23T00:00:00"/>
        <d v="2023-09-12T00:00:00"/>
        <d v="2023-08-05T00:00:00"/>
        <d v="2023-07-06T00:00:00"/>
        <d v="2024-06-09T00:00:00"/>
        <d v="2023-11-08T00:00:00"/>
        <d v="2024-05-17T00:00:00"/>
        <d v="2024-08-05T00:00:00"/>
        <d v="2024-04-30T00:00:00"/>
        <d v="2024-06-05T00:00:00"/>
        <d v="2024-03-28T00:00:00"/>
        <d v="2024-05-14T00:00:00"/>
        <d v="2023-06-15T00:00:00"/>
        <d v="2024-03-03T00:00:00"/>
        <d v="2024-05-09T00:00:00"/>
        <d v="2024-07-22T00:00:00"/>
        <d v="2024-03-27T00:00:00"/>
        <d v="2024-02-15T00:00:00"/>
        <d v="2024-06-02T00:00:00"/>
        <d v="2024-05-19T00:00:00"/>
        <d v="2023-01-01T00:00:00"/>
        <d v="2024-10-25T00:00:00"/>
        <d v="2023-02-05T00:00:00"/>
        <d v="2023-11-17T00:00:00"/>
        <d v="2023-10-10T00:00:00"/>
        <d v="2024-02-26T00:00:00"/>
        <d v="2024-08-24T00:00:00"/>
        <d v="2024-08-28T00:00:00"/>
        <d v="2023-06-05T00:00:00"/>
        <d v="2024-04-07T00:00:00"/>
        <d v="2024-05-30T00:00:00"/>
        <d v="2023-03-16T00:00:00"/>
        <d v="2023-04-10T00:00:00"/>
        <d v="2023-12-13T00:00:00"/>
        <d v="2023-12-02T00:00:00"/>
        <d v="2023-04-13T00:00:00"/>
        <d v="2023-06-21T00:00:00"/>
        <d v="2023-03-28T00:00:00"/>
        <d v="2024-05-26T00:00:00"/>
        <d v="2024-03-01T00:00:00"/>
        <d v="2023-01-16T00:00:00"/>
        <d v="2023-06-07T00:00:00"/>
        <d v="2023-12-12T00:00:00"/>
        <d v="2024-01-08T00:00:00"/>
        <d v="2024-04-23T00:00:00"/>
        <d v="2023-04-30T00:00:00"/>
        <d v="2024-03-23T00:00:00"/>
        <d v="2024-10-16T00:00:00"/>
        <d v="2024-07-29T00:00:00"/>
        <d v="2023-07-27T00:00:00"/>
        <d v="2024-11-15T00:00:00"/>
        <d v="2024-10-22T00:00:00"/>
        <d v="2024-04-02T00:00:00"/>
        <d v="2023-02-16T00:00:00"/>
        <d v="2023-11-21T00:00:00"/>
        <d v="2024-09-19T00:00:00"/>
        <d v="2024-05-29T00:00:00"/>
        <d v="2024-08-16T00:00:00"/>
        <d v="2024-11-26T00:00:00"/>
        <d v="2023-10-20T00:00:00"/>
        <d v="2024-02-17T00:00:00"/>
        <d v="2023-05-12T00:00:00"/>
        <d v="2024-01-21T00:00:00"/>
        <d v="2023-02-18T00:00:00"/>
        <d v="2024-04-25T00:00:00"/>
        <d v="2023-05-26T00:00:00"/>
        <d v="2024-10-05T00:00:00"/>
        <d v="2024-04-12T00:00:00"/>
        <d v="2023-09-28T00:00:00"/>
        <d v="2023-04-11T00:00:00"/>
        <d v="2024-01-05T00:00:00"/>
        <d v="2023-02-08T00:00:00"/>
        <d v="2023-01-14T00:00:00"/>
        <d v="2023-01-02T00:00:00"/>
        <d v="2024-07-12T00:00:00"/>
        <d v="2023-10-11T00:00:00"/>
        <d v="2024-09-12T00:00:00"/>
        <d v="2024-02-07T00:00:00"/>
        <d v="2024-08-09T00:00:00"/>
        <d v="2024-08-04T00:00:00"/>
        <d v="2023-08-02T00:00:00"/>
        <d v="2024-05-10T00:00:00"/>
        <d v="2023-06-28T00:00:00"/>
        <d v="2024-03-18T00:00:00"/>
        <d v="2023-08-07T00:00:00"/>
        <d v="2024-01-23T00:00:00"/>
        <d v="2024-02-08T00:00:00"/>
        <d v="2024-03-08T00:00:00"/>
        <d v="2024-09-15T00:00:00"/>
        <d v="2024-01-14T00:00:00"/>
        <d v="2024-06-23T00:00:00"/>
        <d v="2023-01-07T00:00:00"/>
        <d v="2024-09-27T00:00:00"/>
        <d v="2024-11-16T00:00:00"/>
        <d v="2023-05-09T00:00:00"/>
        <d v="2023-02-04T00:00:00"/>
        <d v="2023-07-14T00:00:00"/>
        <d v="2023-02-23T00:00:00"/>
        <d v="2023-06-22T00:00:00"/>
        <d v="2024-03-04T00:00:00"/>
        <d v="2024-12-15T00:00:00"/>
        <d v="2024-02-06T00:00:00"/>
        <d v="2024-12-25T00:00:00"/>
        <d v="2024-01-17T00:00:00"/>
        <d v="2024-09-21T00:00:00"/>
        <d v="2024-11-10T00:00:00"/>
        <d v="2024-07-28T00:00:00"/>
        <d v="2023-03-09T00:00:00"/>
        <d v="2024-03-30T00:00:00"/>
        <d v="2024-06-04T00:00:00"/>
        <d v="2023-05-02T00:00:00"/>
        <d v="2023-08-13T00:00:00"/>
        <d v="2024-09-20T00:00:00"/>
        <d v="2024-11-25T00:00:00"/>
        <d v="2023-11-20T00:00:00"/>
        <d v="2024-05-25T00:00:00"/>
        <d v="2023-06-24T00:00:00"/>
        <d v="2023-12-28T00:00:00"/>
        <d v="2023-12-04T00:00:00"/>
        <d v="2023-10-27T00:00:00"/>
        <d v="2023-12-06T00:00:00"/>
        <d v="2024-03-19T00:00:00"/>
        <d v="2023-10-28T00:00:00"/>
        <d v="2024-09-17T00:00:00"/>
        <d v="2023-06-23T00:00:00"/>
        <d v="2023-03-24T00:00:00"/>
        <d v="2023-11-29T00:00:00"/>
        <d v="2024-06-26T00:00:00"/>
        <d v="2023-12-20T00:00:00"/>
        <d v="2023-01-20T00:00:00"/>
        <d v="2023-04-03T00:00:00"/>
        <d v="2024-02-21T00:00:00"/>
        <d v="2023-12-26T00:00:00"/>
        <d v="2024-07-02T00:00:00"/>
        <d v="2023-08-15T00:00:00"/>
        <d v="2023-08-19T00:00:00"/>
        <d v="2024-05-22T00:00:00"/>
        <d v="2023-06-18T00:00:00"/>
        <d v="2024-09-29T00:00:00"/>
        <d v="2023-07-09T00:00:00"/>
        <d v="2023-11-19T00:00:00"/>
        <d v="2024-04-19T00:00:00"/>
        <d v="2024-03-10T00:00:00"/>
        <d v="2024-02-09T00:00:00"/>
        <d v="2023-05-14T00:00:00"/>
        <d v="2024-07-23T00:00:00"/>
        <d v="2023-10-19T00:00:00"/>
        <d v="2023-04-07T00:00:00"/>
        <d v="2024-10-03T00:00:00"/>
        <d v="2023-05-10T00:00:00"/>
        <d v="2023-11-30T00:00:00"/>
        <d v="2024-09-07T00:00:00"/>
        <d v="2023-06-09T00:00:00"/>
        <d v="2024-09-23T00:00:00"/>
        <d v="2023-11-09T00:00:00"/>
        <d v="2024-12-22T00:00:00"/>
        <d v="2023-05-23T00:00:00"/>
        <d v="2024-04-26T00:00:00"/>
        <d v="2024-09-26T00:00:00"/>
        <d v="2024-03-31T00:00:00"/>
        <d v="2023-05-19T00:00:00"/>
        <d v="2024-02-16T00:00:00"/>
        <d v="2023-12-29T00:00:00"/>
        <d v="2023-02-21T00:00:00"/>
        <d v="2023-03-03T00:00:00"/>
        <d v="2024-07-31T00:00:00"/>
        <d v="2024-10-07T00:00:00"/>
        <d v="2024-04-05T00:00:00"/>
        <d v="2024-11-02T00:00:00"/>
        <d v="2024-07-07T00:00:00"/>
        <d v="2024-04-14T00:00:00"/>
        <d v="2023-09-19T00:00:00"/>
        <d v="2024-07-25T00:00:00"/>
        <d v="2023-03-10T00:00:00"/>
        <d v="2023-12-19T00:00:00"/>
        <d v="2024-07-11T00:00:00"/>
        <d v="2024-02-28T00:00:00"/>
        <d v="2023-10-14T00:00:00"/>
        <d v="2024-05-16T00:00:00"/>
        <d v="2023-06-13T00:00:00"/>
        <d v="2023-01-31T00:00:00"/>
        <d v="2024-11-17T00:00:00"/>
        <d v="2024-12-05T00:00:00"/>
        <d v="2024-12-13T00:00:00"/>
        <d v="2023-12-01T00:00:00"/>
        <d v="2023-12-16T00:00:00"/>
        <d v="2024-06-12T00:00:00"/>
        <d v="2023-03-21T00:00:00"/>
        <d v="2023-03-22T00:00:00"/>
        <d v="2023-09-02T00:00:00"/>
        <d v="2023-09-09T00:00:00"/>
        <d v="2024-12-20T00:00:00"/>
        <d v="2023-04-21T00:00:00"/>
        <d v="2023-08-11T00:00:00"/>
        <d v="2024-03-07T00:00:00"/>
        <d v="2024-04-08T00:00:00"/>
        <d v="2023-11-16T00:00:00"/>
        <d v="2023-05-21T00:00:00"/>
        <d v="2024-08-08T00:00:00"/>
        <d v="2023-12-14T00:00:00"/>
        <d v="2024-11-07T00:00:00"/>
        <d v="2023-03-31T00:00:00"/>
        <d v="2024-03-17T00:00:00"/>
        <d v="2024-08-25T00:00:00"/>
        <d v="2023-01-30T00:00:00"/>
        <d v="2024-06-24T00:00:00"/>
        <d v="2024-10-13T00:00:00"/>
        <d v="2023-08-30T00:00:00"/>
        <d v="2023-08-22T00:00:00"/>
        <d v="2023-09-13T00:00:00"/>
        <d v="2023-02-17T00:00:00"/>
        <d v="2023-07-16T00:00:00"/>
        <d v="2024-11-29T00:00:00"/>
        <d v="2024-09-05T00:00:00"/>
        <d v="2023-03-07T00:00:00"/>
        <d v="2023-02-24T00:00:00"/>
        <d v="2024-03-05T00:00:00"/>
        <d v="2023-06-12T00:00:00"/>
        <d v="2023-11-15T00:00:00"/>
        <d v="2023-01-28T00:00:00"/>
        <d v="2023-04-23T00:00:00"/>
        <d v="2024-01-02T00:00:00"/>
        <d v="2023-06-08T00:00:00"/>
        <d v="2023-02-06T00:00:00"/>
        <d v="2023-01-15T00:00:00"/>
        <d v="2024-07-26T00:00:00"/>
        <d v="2024-08-23T00:00:00"/>
        <d v="2024-11-18T00:00:00"/>
        <d v="2023-08-06T00:00:00"/>
        <d v="2024-11-22T00:00:00"/>
        <d v="2023-11-11T00:00:00"/>
        <d v="2023-11-07T00:00:00"/>
        <d v="2024-07-05T00:00:00"/>
        <d v="2024-09-08T00:00:00"/>
        <d v="2024-01-13T00:00:00"/>
        <d v="2023-02-01T00:00:00"/>
        <d v="2023-04-29T00:00:00"/>
        <d v="2024-03-21T00:00:00"/>
        <d v="2023-09-26T00:00:00"/>
        <d v="2024-08-12T00:00:00"/>
        <d v="2024-08-17T00:00:00"/>
        <d v="2023-10-31T00:00:00"/>
        <d v="2024-07-21T00:00:00"/>
        <d v="2023-12-31T00:00:00"/>
        <d v="2023-07-21T00:00:00"/>
        <d v="2024-06-07T00:00:00"/>
        <d v="2023-11-27T00:00:00"/>
        <d v="2023-07-04T00:00:00"/>
        <d v="2023-10-17T00:00:00"/>
        <d v="2023-01-17T00:00:00"/>
        <d v="2023-12-18T00:00:00"/>
        <d v="2024-02-20T00:00:00"/>
        <d v="2023-06-06T00:00:00"/>
        <d v="2024-06-27T00:00:00"/>
        <d v="2024-05-07T00:00:00"/>
        <d v="2024-12-16T00:00:00"/>
        <d v="2023-04-24T00:00:00"/>
        <d v="2023-07-08T00:00:00"/>
        <d v="2023-04-15T00:00:00"/>
        <d v="2023-07-26T00:00:00"/>
        <d v="2023-03-26T00:00:00"/>
        <d v="2024-12-08T00:00:00"/>
        <d v="2023-11-13T00:00:00"/>
        <d v="2023-09-30T00:00:00"/>
        <d v="2024-05-12T00:00:00"/>
        <d v="2024-07-09T00:00:00"/>
        <d v="2023-10-05T00:00:00"/>
        <d v="2023-10-06T00:00:00"/>
        <d v="2024-01-11T00:00:00"/>
        <d v="2024-03-06T00:00:00"/>
        <d v="2024-11-28T00:00:00"/>
        <d v="2023-03-29T00:00:00"/>
        <d v="2023-08-03T00:00:00"/>
        <d v="2023-12-10T00:00:00"/>
        <d v="2024-06-06T00:00:00"/>
        <d v="2024-01-15T00:00:00"/>
        <d v="2023-07-07T00:00:00"/>
        <d v="2024-06-19T00:00:00"/>
        <d v="2024-08-15T00:00:00"/>
        <d v="2023-05-30T00:00:00"/>
        <d v="2023-09-27T00:00:00"/>
        <d v="2023-02-27T00:00:00"/>
        <d v="2024-03-15T00:00:00"/>
        <d v="2024-01-24T00:00:00"/>
        <d v="2024-01-31T00:00:00"/>
        <d v="2023-01-27T00:00:00"/>
        <d v="2024-07-16T00:00:00"/>
        <d v="2023-07-20T00:00:00"/>
        <d v="2024-06-15T00:00:00"/>
        <d v="2024-02-25T00:00:00"/>
        <d v="2024-11-04T00:00:00"/>
        <d v="2024-08-14T00:00:00"/>
        <d v="2024-02-12T00:00:00"/>
        <d v="2023-09-29T00:00:00"/>
        <d v="2024-03-24T00:00:00"/>
        <d v="2024-11-12T00:00:00"/>
        <d v="2023-07-30T00:00:00"/>
        <d v="2024-02-04T00:00:00"/>
        <d v="2024-03-11T00:00:00"/>
        <d v="2024-04-17T00:00:00"/>
        <d v="2024-10-08T00:00:00"/>
        <d v="2023-05-25T00:00:00"/>
        <d v="2023-06-19T00:00:00"/>
        <d v="2023-12-21T00:00:00"/>
        <d v="2024-12-01T00:00:00"/>
        <d v="2023-06-26T00:00:00"/>
        <d v="2024-02-01T00:00:00"/>
        <d v="2023-05-16T00:00:00"/>
        <d v="2023-10-23T00:00:00"/>
        <d v="2023-09-23T00:00:00"/>
        <d v="2023-05-13T00:00:00"/>
        <d v="2024-07-15T00:00:00"/>
        <d v="2024-04-29T00:00:00"/>
        <d v="2024-07-01T00:00:00"/>
        <d v="2024-12-12T00:00:00"/>
        <d v="2024-06-30T00:00:00"/>
        <d v="2023-02-20T00:00:00"/>
        <d v="2023-10-30T00:00:00"/>
        <d v="2024-11-06T00:00:00"/>
        <d v="2024-09-28T00:00:00"/>
        <d v="2023-04-18T00:00:00"/>
        <d v="2023-06-30T00:00:00"/>
        <d v="2024-04-06T00:00:00"/>
        <d v="2023-12-22T00:00:00"/>
        <d v="2023-06-02T00:00:00"/>
        <d v="2024-03-20T00:00:00"/>
        <d v="2023-02-12T00:00:00"/>
        <d v="2024-04-10T00:00:00"/>
        <d v="2023-09-20T00:00:00"/>
        <d v="2024-08-31T00:00:00"/>
        <d v="2024-01-28T00:00:00"/>
        <d v="2024-05-23T00:00:00"/>
        <d v="2024-04-09T00:00:00"/>
        <d v="2023-07-17T00:00:00"/>
        <d v="2023-07-13T00:00:00"/>
        <d v="2023-05-08T00:00:00"/>
        <d v="2023-01-05T00:00:00"/>
        <d v="2024-01-03T00:00:00"/>
        <d v="2024-05-27T00:00:00"/>
        <d v="2024-09-14T00:00:00"/>
        <d v="2024-04-22T00:00:00"/>
        <d v="2024-09-02T00:00:00"/>
        <d v="2024-02-18T00:00:00"/>
        <d v="2023-06-14T00:00:00"/>
        <d v="2023-08-09T00:00:00"/>
        <d v="2024-09-06T00:00:00"/>
        <d v="2024-08-13T00:00:00"/>
        <d v="2024-05-05T00:00:00"/>
        <d v="2023-09-11T00:00:00"/>
        <d v="2024-11-27T00:00:00"/>
        <d v="2023-07-18T00:00:00"/>
        <d v="2024-01-07T00:00:00"/>
        <d v="2023-07-24T00:00:00"/>
        <d v="2024-09-25T00:00:00"/>
        <d v="2024-01-20T00:00:00"/>
        <d v="2024-10-20T00:00:00"/>
        <d v="2023-06-11T00:00:00"/>
        <d v="2024-06-22T00:00:00"/>
        <d v="2023-05-20T00:00:00"/>
        <d v="2023-11-26T00:00:00"/>
        <d v="2024-11-14T00:00:00"/>
        <d v="2024-10-06T00:00:00"/>
        <d v="2024-12-06T00:00:00"/>
        <d v="2023-06-10T00:00:00"/>
        <d v="2023-11-04T00:00:00"/>
        <d v="2023-05-27T00:00:00"/>
        <d v="2023-07-02T00:00:00"/>
        <d v="2023-08-25T00:00:00"/>
        <d v="2024-12-27T00:00:00"/>
        <d v="2023-01-23T00:00:00"/>
        <d v="2024-03-25T00:00:00"/>
        <d v="2024-08-07T00:00:00"/>
        <d v="2024-03-14T00:00:00"/>
        <d v="2023-01-13T00:00:00"/>
        <d v="2023-09-06T00:00:00"/>
        <d v="2024-02-14T00:00:00"/>
        <d v="2023-04-01T00:00:00"/>
        <d v="2023-03-14T00:00:00"/>
        <d v="2024-08-06T00:00:00"/>
        <d v="2024-03-26T00:00:00"/>
        <d v="2023-10-22T00:00:00"/>
        <d v="2024-12-24T00:00:00"/>
        <d v="2024-05-20T00:00:00"/>
        <d v="2023-03-06T00:00:00"/>
        <d v="2023-06-17T00:00:00"/>
        <d v="2024-11-11T00:00:00"/>
        <d v="2024-12-17T00:00:00"/>
        <d v="2024-07-24T00:00:00"/>
        <d v="2024-10-01T00:00:00"/>
        <d v="2023-09-04T00:00:00"/>
        <d v="2023-11-05T00:00:00"/>
        <d v="2024-02-02T00:00:00"/>
        <d v="2024-06-29T00:00:00"/>
        <d v="2023-03-27T00:00:00"/>
        <d v="2023-05-17T00:00:00"/>
        <d v="2023-03-17T00:00:00"/>
        <d v="2023-07-12T00:00:00"/>
        <d v="2023-01-29T00:00:00"/>
        <d v="2024-09-09T00:00:00"/>
        <d v="2023-09-22T00:00:00"/>
        <d v="2024-08-29T00:00:00"/>
        <d v="2023-07-22T00:00:00"/>
        <d v="2024-08-20T00:00:00"/>
        <d v="2023-10-12T00:00:00"/>
        <d v="2024-10-14T00:00:00"/>
        <d v="2023-09-24T00:00:00"/>
        <d v="2024-06-11T00:00:00"/>
        <d v="2023-09-08T00:00:00"/>
        <d v="2023-07-28T00:00:00"/>
        <d v="2024-05-18T00:00:00"/>
        <d v="2024-02-29T00:00:00"/>
        <d v="2023-06-04T00:00:00"/>
        <d v="2023-09-16T00:00:00"/>
        <d v="2023-04-04T00:00:00"/>
        <d v="2024-11-09T00:00:00"/>
        <d v="2024-11-08T00:00:00"/>
      </sharedItems>
      <fieldGroup par="16"/>
    </cacheField>
    <cacheField name="Financial Year" numFmtId="1">
      <sharedItems containsSemiMixedTypes="0" containsString="0" containsNumber="1" containsInteger="1" minValue="2023" maxValue="2025" count="3">
        <n v="2024"/>
        <n v="2023"/>
        <n v="2025"/>
      </sharedItems>
    </cacheField>
    <cacheField name="Financial Year2" numFmtId="0">
      <sharedItems/>
    </cacheField>
    <cacheField name="Type" numFmtId="0">
      <sharedItems count="2">
        <s v="KMART STORE"/>
        <s v="KMART ONLINE"/>
      </sharedItems>
    </cacheField>
    <cacheField name="Suburb" numFmtId="0">
      <sharedItems count="97">
        <s v="Balcatta"/>
        <s v="Ballina"/>
        <s v="Belconnen"/>
        <s v="Burleigh Waters"/>
        <s v="Castle Hill"/>
        <s v="Chatswood"/>
        <s v="Claremont"/>
        <s v="Dandenong"/>
        <s v="Dural"/>
        <s v="Epping"/>
        <s v="Epsom"/>
        <s v="Glenorchy"/>
        <s v="Indooroopilly"/>
        <s v="Lismore"/>
        <s v="Lithgow"/>
        <s v="Mascot"/>
        <s v="Mindarie"/>
        <s v="Mt Isa"/>
        <s v="Noarlunga"/>
        <s v="Orange"/>
        <s v="Sunbury"/>
        <s v="Toombul"/>
        <s v="Ulladulla"/>
        <s v="Wagga Wagga"/>
        <s v="Thornleigh"/>
        <s v="Bendigo"/>
        <s v="Bussleton"/>
        <s v="Collingwood"/>
        <s v="Dubbo"/>
        <s v="Mildura"/>
        <s v="Nunawading"/>
        <s v="Rydalmere"/>
        <s v="Seaford"/>
        <s v="Warrnambool"/>
        <s v="Altona"/>
        <s v="Maroochydore"/>
        <s v="Chadstone"/>
        <s v="Penrith"/>
        <s v="Airlie Beach"/>
        <s v="Albany"/>
        <s v="Ballarat"/>
        <s v="Burnie"/>
        <s v="Cairns"/>
        <s v="Campbelltown"/>
        <s v="Cranbourne"/>
        <s v="Gympie"/>
        <s v="Mackay"/>
        <s v="Narrabeen"/>
        <s v="Noosaville"/>
        <s v="Ringwood"/>
        <s v="Scoresby"/>
        <s v="Shepparton"/>
        <s v="Stafford"/>
        <s v="Underwood"/>
        <s v="Werribee"/>
        <s v="Yeppoon"/>
        <s v="Bathurst"/>
        <s v="Prospect"/>
        <s v="Joondalup"/>
        <s v="North Lakes"/>
        <s v="Nowra"/>
        <s v="Berri"/>
        <s v="Harrisdale"/>
        <s v="Alexandria"/>
        <s v="Armidale"/>
        <s v="Ashfield"/>
        <s v="Atherton"/>
        <s v="Caloundra"/>
        <s v="Darwin"/>
        <s v="Frankston"/>
        <s v="Horsham"/>
        <s v="Marion"/>
        <s v="Mornington"/>
        <s v="Port Lincoln"/>
        <s v="Tweed Heads"/>
        <s v="Esperance"/>
        <s v="Randwick"/>
        <s v="Rosny Park"/>
        <s v="Lidcombe"/>
        <s v="Mt Gambier"/>
        <s v="Maddington"/>
        <s v="Gladstone"/>
        <s v="Hervey Bay"/>
        <s v="Inglewood"/>
        <s v="Southport"/>
        <s v="Geraldton"/>
        <s v="Broome"/>
        <s v="Fyshwick"/>
        <s v="Woodville"/>
        <s v="Croydon"/>
        <s v="Rockhampton"/>
        <s v="Artarmon"/>
        <s v="Ipswich"/>
        <s v="Hastings"/>
        <s v="Launceston"/>
        <s v="Alice Springs"/>
        <s v="Wodonga"/>
      </sharedItems>
    </cacheField>
    <cacheField name="Full State" numFmtId="0">
      <sharedItems count="8">
        <s v="Western Australia"/>
        <s v="New South Wales"/>
        <s v="Australian Capital Territory"/>
        <s v="Queensland"/>
        <s v="Victoria"/>
        <s v="Tasmania"/>
        <s v="South Australia"/>
        <s v="Northern Territory"/>
      </sharedItems>
    </cacheField>
    <cacheField name="State" numFmtId="0">
      <sharedItems count="8">
        <s v="WA"/>
        <s v="NSW"/>
        <s v="ACT"/>
        <s v="QLD"/>
        <s v="VIC"/>
        <s v="TAS"/>
        <s v="SA"/>
        <s v="NT"/>
      </sharedItems>
    </cacheField>
    <cacheField name="Postcode" numFmtId="0">
      <sharedItems containsSemiMixedTypes="0" containsString="0" containsNumber="1" containsInteger="1" minValue="800" maxValue="7320"/>
    </cacheField>
    <cacheField name="Country" numFmtId="0">
      <sharedItems count="1">
        <s v="Australia"/>
      </sharedItems>
    </cacheField>
    <cacheField name="Manager" numFmtId="0">
      <sharedItems count="21">
        <s v="Tom McKenzie"/>
        <s v="Claire Bridges"/>
        <s v="George Chester"/>
        <s v="Ricky Wilkinson"/>
        <s v="Lillian Pruitt"/>
        <s v="Jeremy Garcia"/>
        <s v="Rachael Long"/>
        <s v="Brian Hubbard"/>
        <s v="Jerry Fulton"/>
        <s v="Simone Prior"/>
        <s v="Terri Wright"/>
        <s v="John Gardner"/>
        <s v="Caroline Tucker"/>
        <s v="Ray Watson"/>
        <s v="Miles Hammond"/>
        <s v="Shellie Thomas"/>
        <s v="Owen Pierce"/>
        <s v="Amber Ward"/>
        <s v="Alex Nash"/>
        <s v="Michael Carney"/>
        <s v="John Harper"/>
      </sharedItems>
    </cacheField>
    <cacheField name="Category" numFmtId="0">
      <sharedItems count="10">
        <s v="Beauty &amp; Personal Care"/>
        <s v="Home &amp; Living"/>
        <s v="Accessories"/>
        <s v="Baby &amp; Nursery"/>
        <s v="Clothing &amp; Fashion"/>
        <s v="Electronics &amp; Entertainment"/>
        <s v="Stationery &amp; Office Supplies"/>
        <s v="Footwear"/>
        <s v="Party &amp; Gift Wrap"/>
        <s v="Toys &amp; Outdoor Play"/>
      </sharedItems>
    </cacheField>
    <cacheField name="Buyer" numFmtId="0">
      <sharedItems count="10">
        <s v="Chester George"/>
        <s v="Elizabeth Gentry"/>
        <s v="Sara Ferrell"/>
        <s v="Amy Buchanan"/>
        <s v="Bruce Curran"/>
        <s v="Maggie Mayer"/>
        <s v="Ella Hickman"/>
        <s v="Richard Carr"/>
        <s v="Chris Monroe"/>
        <s v="Howard Wright"/>
      </sharedItems>
    </cacheField>
    <cacheField name="Sales" numFmtId="164">
      <sharedItems containsSemiMixedTypes="0" containsString="0" containsNumber="1" minValue="1" maxValue="12653.070000000003" count="3660">
        <n v="1"/>
        <n v="1.47"/>
        <n v="1.5"/>
        <n v="1.57"/>
        <n v="1.6"/>
        <n v="1.71"/>
        <n v="1.79"/>
        <n v="1.8"/>
        <n v="1.89"/>
        <n v="1.9"/>
        <n v="1.99"/>
        <n v="2"/>
        <n v="2.25"/>
        <n v="2.2999999999999998"/>
        <n v="2.36"/>
        <n v="2.44"/>
        <n v="2.4500000000000002"/>
        <n v="2.4900000000000002"/>
        <n v="2.5"/>
        <n v="2.52"/>
        <n v="2.6"/>
        <n v="2.67"/>
        <n v="2.7800000000000002"/>
        <n v="2.97"/>
        <n v="2.98"/>
        <n v="2.99"/>
        <n v="3"/>
        <n v="3.49"/>
        <n v="3.5"/>
        <n v="3.53"/>
        <n v="3.59"/>
        <n v="3.66"/>
        <n v="3.75"/>
        <n v="3.88"/>
        <n v="3.95"/>
        <n v="3.96"/>
        <n v="3.98"/>
        <n v="3.99"/>
        <n v="4"/>
        <n v="4.3"/>
        <n v="4.3099999999999996"/>
        <n v="4.49"/>
        <n v="4.5"/>
        <n v="4.5599999999999996"/>
        <n v="4.5999999999999996"/>
        <n v="4.63"/>
        <n v="4.6500000000000004"/>
        <n v="4.75"/>
        <n v="4.79"/>
        <n v="4.96"/>
        <n v="4.99"/>
        <n v="5"/>
        <n v="5.0299999999999994"/>
        <n v="5.0999999999999996"/>
        <n v="5.1100000000000003"/>
        <n v="5.25"/>
        <n v="5.4"/>
        <n v="5.44"/>
        <n v="5.5"/>
        <n v="5.53"/>
        <n v="5.54"/>
        <n v="5.57"/>
        <n v="5.79"/>
        <n v="5.97"/>
        <n v="5.98"/>
        <n v="5.99"/>
        <n v="6"/>
        <n v="6.5"/>
        <n v="6.56"/>
        <n v="6.6"/>
        <n v="6.69"/>
        <n v="6.81"/>
        <n v="6.82"/>
        <n v="6.96"/>
        <n v="6.98"/>
        <n v="6.99"/>
        <n v="7"/>
        <n v="7.09"/>
        <n v="7.22"/>
        <n v="7.29"/>
        <n v="7.41"/>
        <n v="7.5"/>
        <n v="7.57"/>
        <n v="7.76"/>
        <n v="7.96"/>
        <n v="7.98"/>
        <n v="7.99"/>
        <n v="8"/>
        <n v="8.1"/>
        <n v="8.23"/>
        <n v="8.26"/>
        <n v="8.2799999999999994"/>
        <n v="8.4400000000000013"/>
        <n v="8.5"/>
        <n v="8.629999999999999"/>
        <n v="8.84"/>
        <n v="8.9400000000000013"/>
        <n v="8.9700000000000006"/>
        <n v="8.98"/>
        <n v="8.99"/>
        <n v="9"/>
        <n v="9.02"/>
        <n v="9.11"/>
        <n v="9.2899999999999991"/>
        <n v="9.36"/>
        <n v="9.5"/>
        <n v="9.52"/>
        <n v="9.6"/>
        <n v="9.85"/>
        <n v="9.9499999999999993"/>
        <n v="9.9700000000000006"/>
        <n v="9.98"/>
        <n v="9.99"/>
        <n v="10"/>
        <n v="10.050000000000001"/>
        <n v="10.09"/>
        <n v="10.25"/>
        <n v="10.5"/>
        <n v="10.65"/>
        <n v="10.7"/>
        <n v="10.78"/>
        <n v="10.8"/>
        <n v="10.9"/>
        <n v="10.98"/>
        <n v="10.99"/>
        <n v="11"/>
        <n v="11.000000000000002"/>
        <n v="11.32"/>
        <n v="11.5"/>
        <n v="11.6"/>
        <n v="11.61"/>
        <n v="11.76"/>
        <n v="11.92"/>
        <n v="11.96"/>
        <n v="11.97"/>
        <n v="11.98"/>
        <n v="11.99"/>
        <n v="12"/>
        <n v="12.43"/>
        <n v="12.52"/>
        <n v="12.77"/>
        <n v="12.98"/>
        <n v="12.99"/>
        <n v="13"/>
        <n v="13.01"/>
        <n v="13.08"/>
        <n v="13.27"/>
        <n v="13.440000000000001"/>
        <n v="13.47"/>
        <n v="13.5"/>
        <n v="13.64"/>
        <n v="13.86"/>
        <n v="13.93"/>
        <n v="13.95"/>
        <n v="13.96"/>
        <n v="13.97"/>
        <n v="13.98"/>
        <n v="13.99"/>
        <n v="14"/>
        <n v="14.11"/>
        <n v="14.12"/>
        <n v="14.21"/>
        <n v="14.370000000000001"/>
        <n v="14.55"/>
        <n v="14.57"/>
        <n v="14.73"/>
        <n v="14.75"/>
        <n v="14.9"/>
        <n v="14.95"/>
        <n v="14.97"/>
        <n v="14.98"/>
        <n v="14.99"/>
        <n v="15"/>
        <n v="15.059999999999999"/>
        <n v="15.39"/>
        <n v="15.5"/>
        <n v="15.53"/>
        <n v="15.84"/>
        <n v="15.9"/>
        <n v="15.92"/>
        <n v="15.96"/>
        <n v="15.97"/>
        <n v="15.98"/>
        <n v="15.99"/>
        <n v="16"/>
        <n v="16.02"/>
        <n v="16.39"/>
        <n v="16.45"/>
        <n v="16.490000000000002"/>
        <n v="16.5"/>
        <n v="16.899999999999999"/>
        <n v="16.91"/>
        <n v="16.98"/>
        <n v="16.989999999999998"/>
        <n v="16.990000000000002"/>
        <n v="17"/>
        <n v="17.37"/>
        <n v="17.46"/>
        <n v="17.490000000000002"/>
        <n v="17.54"/>
        <n v="17.829999999999998"/>
        <n v="17.91"/>
        <n v="17.940000000000001"/>
        <n v="17.96"/>
        <n v="17.97"/>
        <n v="17.98"/>
        <n v="17.990000000000002"/>
        <n v="18"/>
        <n v="18.010000000000002"/>
        <n v="18.309999999999999"/>
        <n v="18.5"/>
        <n v="18.57"/>
        <n v="18.579999999999998"/>
        <n v="18.89"/>
        <n v="18.950000000000003"/>
        <n v="18.97"/>
        <n v="18.98"/>
        <n v="18.990000000000002"/>
        <n v="19"/>
        <n v="19.18"/>
        <n v="19.2"/>
        <n v="19.34"/>
        <n v="19.39"/>
        <n v="19.48"/>
        <n v="19.490000000000002"/>
        <n v="19.55"/>
        <n v="19.899999999999999"/>
        <n v="19.95"/>
        <n v="19.96"/>
        <n v="19.98"/>
        <n v="19.989999999999998"/>
        <n v="19.990000000000002"/>
        <n v="20"/>
        <n v="20.010000000000002"/>
        <n v="20.18"/>
        <n v="20.32"/>
        <n v="20.5"/>
        <n v="20.58"/>
        <n v="20.59"/>
        <n v="20.75"/>
        <n v="20.87"/>
        <n v="20.9"/>
        <n v="20.93"/>
        <n v="20.94"/>
        <n v="20.950000000000003"/>
        <n v="20.96"/>
        <n v="20.97"/>
        <n v="20.98"/>
        <n v="20.990000000000002"/>
        <n v="21"/>
        <n v="21.310000000000002"/>
        <n v="21.48"/>
        <n v="21.490000000000002"/>
        <n v="21.5"/>
        <n v="21.75"/>
        <n v="21.81"/>
        <n v="21.94"/>
        <n v="21.95"/>
        <n v="21.96"/>
        <n v="21.97"/>
        <n v="21.98"/>
        <n v="21.99"/>
        <n v="21.990000000000002"/>
        <n v="22"/>
        <n v="22.25"/>
        <n v="22.29"/>
        <n v="22.41"/>
        <n v="22.93"/>
        <n v="22.939999999999998"/>
        <n v="22.97"/>
        <n v="22.990000000000002"/>
        <n v="23"/>
        <n v="23.16"/>
        <n v="23.18"/>
        <n v="23.38"/>
        <n v="23.39"/>
        <n v="23.490000000000002"/>
        <n v="23.76"/>
        <n v="23.89"/>
        <n v="23.9"/>
        <n v="23.92"/>
        <n v="23.94"/>
        <n v="23.96"/>
        <n v="23.97"/>
        <n v="23.98"/>
        <n v="23.990000000000002"/>
        <n v="24.04"/>
        <n v="24.08"/>
        <n v="24.42"/>
        <n v="24.439999999999998"/>
        <n v="24.45"/>
        <n v="24.46"/>
        <n v="24.490000000000002"/>
        <n v="24.58"/>
        <n v="24.880000000000003"/>
        <n v="24.93"/>
        <n v="24.95"/>
        <n v="24.97"/>
        <n v="24.99"/>
        <n v="24.990000000000002"/>
        <n v="25"/>
        <n v="25.19"/>
        <n v="25.2"/>
        <n v="25.5"/>
        <n v="25.52"/>
        <n v="25.6"/>
        <n v="25.77"/>
        <n v="25.79"/>
        <n v="25.84"/>
        <n v="25.92"/>
        <n v="25.93"/>
        <n v="25.95"/>
        <n v="25.96"/>
        <n v="25.98"/>
        <n v="26"/>
        <n v="26.28"/>
        <n v="26.41"/>
        <n v="26.810000000000002"/>
        <n v="26.9"/>
        <n v="26.91"/>
        <n v="26.95"/>
        <n v="26.950000000000003"/>
        <n v="26.97"/>
        <n v="26.979999999999997"/>
        <n v="26.98"/>
        <n v="26.990000000000002"/>
        <n v="27"/>
        <n v="27.18"/>
        <n v="27.27"/>
        <n v="27.36"/>
        <n v="27.38"/>
        <n v="27.48"/>
        <n v="27.5"/>
        <n v="27.53"/>
        <n v="27.62"/>
        <n v="27.72"/>
        <n v="27.86"/>
        <n v="27.93"/>
        <n v="27.94"/>
        <n v="27.96"/>
        <n v="27.97"/>
        <n v="27.98"/>
        <n v="27.990000000000002"/>
        <n v="28"/>
        <n v="28.04"/>
        <n v="28.13"/>
        <n v="28.18"/>
        <n v="28.47"/>
        <n v="28.48"/>
        <n v="28.53"/>
        <n v="28.92"/>
        <n v="28.93"/>
        <n v="28.939999999999998"/>
        <n v="28.95"/>
        <n v="28.96"/>
        <n v="28.97"/>
        <n v="28.979999999999997"/>
        <n v="28.98"/>
        <n v="29"/>
        <n v="29.009999999999998"/>
        <n v="29.39"/>
        <n v="29.5"/>
        <n v="29.6"/>
        <n v="29.65"/>
        <n v="29.85"/>
        <n v="29.9"/>
        <n v="29.91"/>
        <n v="29.910000000000004"/>
        <n v="29.92"/>
        <n v="29.95"/>
        <n v="29.950000000000003"/>
        <n v="29.97"/>
        <n v="29.98"/>
        <n v="29.99"/>
        <n v="30.369999999999997"/>
        <n v="30.63"/>
        <n v="30.86"/>
        <n v="30.9"/>
        <n v="30.92"/>
        <n v="30.950000000000003"/>
        <n v="31"/>
        <n v="31.119999999999997"/>
        <n v="31.16"/>
        <n v="31.490000000000002"/>
        <n v="31.5"/>
        <n v="31.68"/>
        <n v="31.84"/>
        <n v="31.880000000000003"/>
        <n v="31.91"/>
        <n v="31.92"/>
        <n v="31.93"/>
        <n v="31.96"/>
        <n v="31.97"/>
        <n v="32.46"/>
        <n v="32.56"/>
        <n v="32.67"/>
        <n v="32.74"/>
        <n v="32.799999999999997"/>
        <n v="32.85"/>
        <n v="32.89"/>
        <n v="32.94"/>
        <n v="32.950000000000003"/>
        <n v="32.99"/>
        <n v="33"/>
        <n v="33.380000000000003"/>
        <n v="33.39"/>
        <n v="33.409999999999997"/>
        <n v="33.43"/>
        <n v="33.75"/>
        <n v="33.89"/>
        <n v="33.93"/>
        <n v="33.94"/>
        <n v="33.97"/>
        <n v="33.979999999999997"/>
        <n v="34.120000000000005"/>
        <n v="34.47"/>
        <n v="34.5"/>
        <n v="34.57"/>
        <n v="34.74"/>
        <n v="34.86"/>
        <n v="34.910000000000004"/>
        <n v="34.92"/>
        <n v="34.93"/>
        <n v="34.950000000000003"/>
        <n v="34.96"/>
        <n v="34.97"/>
        <n v="34.989999999999995"/>
        <n v="35"/>
        <n v="35.11"/>
        <n v="35.28"/>
        <n v="35.480000000000004"/>
        <n v="35.619999999999997"/>
        <n v="35.72"/>
        <n v="35.82"/>
        <n v="35.840000000000003"/>
        <n v="35.880000000000003"/>
        <n v="35.909999999999997"/>
        <n v="35.910000000000004"/>
        <n v="35.92"/>
        <n v="35.94"/>
        <n v="35.96"/>
        <n v="35.97"/>
        <n v="35.980000000000004"/>
        <n v="36"/>
        <n v="36.08"/>
        <n v="36.489999999999995"/>
        <n v="36.5"/>
        <n v="36.54"/>
        <n v="36.67"/>
        <n v="36.92"/>
        <n v="36.97"/>
        <n v="37"/>
        <n v="37.19"/>
        <n v="37.33"/>
        <n v="37.42"/>
        <n v="37.46"/>
        <n v="37.47"/>
        <n v="37.49"/>
        <n v="37.5"/>
        <n v="37.57"/>
        <n v="37.619999999999997"/>
        <n v="37.620000000000005"/>
        <n v="37.909999999999997"/>
        <n v="37.910000000000004"/>
        <n v="37.93"/>
        <n v="37.96"/>
        <n v="37.979999999999997"/>
        <n v="38"/>
        <n v="38.130000000000003"/>
        <n v="38.28"/>
        <n v="38.340000000000003"/>
        <n v="38.480000000000004"/>
        <n v="38.869999999999997"/>
        <n v="38.92"/>
        <n v="38.94"/>
        <n v="38.96"/>
        <n v="38.97"/>
        <n v="39"/>
        <n v="39.049999999999997"/>
        <n v="39.480000000000004"/>
        <n v="39.5"/>
        <n v="39.58"/>
        <n v="39.78"/>
        <n v="39.799999999999997"/>
        <n v="39.83"/>
        <n v="39.909999999999997"/>
        <n v="39.92"/>
        <n v="39.94"/>
        <n v="39.950000000000003"/>
        <n v="39.96"/>
        <n v="39.97"/>
        <n v="40"/>
        <n v="40.21"/>
        <n v="40.230000000000004"/>
        <n v="40.29"/>
        <n v="40.39"/>
        <n v="40.450000000000003"/>
        <n v="40.729999999999997"/>
        <n v="40.79"/>
        <n v="40.950000000000003"/>
        <n v="40.980000000000004"/>
        <n v="41.48"/>
        <n v="41.64"/>
        <n v="41.75"/>
        <n v="41.870000000000005"/>
        <n v="41.88"/>
        <n v="41.92"/>
        <n v="41.93"/>
        <n v="41.96"/>
        <n v="41.97"/>
        <n v="42"/>
        <n v="42.17"/>
        <n v="42.65"/>
        <n v="42.79"/>
        <n v="42.92"/>
        <n v="42.93"/>
        <n v="42.96"/>
        <n v="42.98"/>
        <n v="43"/>
        <n v="43.13"/>
        <n v="43.28"/>
        <n v="43.47"/>
        <n v="43.56"/>
        <n v="43.58"/>
        <n v="43.64"/>
        <n v="43.75"/>
        <n v="43.89"/>
        <n v="43.900000000000006"/>
        <n v="43.92"/>
        <n v="43.95"/>
        <n v="43.96"/>
        <n v="43.97"/>
        <n v="44"/>
        <n v="44.33"/>
        <n v="44.38"/>
        <n v="44.42"/>
        <n v="44.47"/>
        <n v="44.5"/>
        <n v="44.53"/>
        <n v="44.599999999999994"/>
        <n v="44.67"/>
        <n v="44.820000000000007"/>
        <n v="44.84"/>
        <n v="44.87"/>
        <n v="44.9"/>
        <n v="44.91"/>
        <n v="44.96"/>
        <n v="44.97"/>
        <n v="45"/>
        <n v="45.15"/>
        <n v="45.46"/>
        <n v="45.49"/>
        <n v="45.54"/>
        <n v="45.65"/>
        <n v="45.89"/>
        <n v="45.91"/>
        <n v="45.92"/>
        <n v="46"/>
        <n v="46.31"/>
        <n v="46.5"/>
        <n v="46.9"/>
        <n v="46.91"/>
        <n v="46.93"/>
        <n v="46.96"/>
        <n v="47"/>
        <n v="47.440000000000005"/>
        <n v="47.64"/>
        <n v="47.84"/>
        <n v="47.849999999999994"/>
        <n v="47.86"/>
        <n v="47.88"/>
        <n v="47.92"/>
        <n v="47.94"/>
        <n v="47.95"/>
        <n v="47.97"/>
        <n v="47.980000000000004"/>
        <n v="48"/>
        <n v="48.04"/>
        <n v="48.09"/>
        <n v="48.209999999999994"/>
        <n v="48.83"/>
        <n v="48.85"/>
        <n v="48.910000000000004"/>
        <n v="48.92"/>
        <n v="48.93"/>
        <n v="48.94"/>
        <n v="48.97"/>
        <n v="49"/>
        <n v="49.25"/>
        <n v="49.9"/>
        <n v="49.91"/>
        <n v="49.93"/>
        <n v="49.94"/>
        <n v="49.95"/>
        <n v="49.97"/>
        <n v="49.980000000000004"/>
        <n v="50"/>
        <n v="50.22"/>
        <n v="50.25"/>
        <n v="50.36"/>
        <n v="50.4"/>
        <n v="50.400000000000006"/>
        <n v="50.97"/>
        <n v="51"/>
        <n v="51.05"/>
        <n v="51.5"/>
        <n v="51.87"/>
        <n v="51.94"/>
        <n v="51.96"/>
        <n v="51.980000000000004"/>
        <n v="52.15"/>
        <n v="52.269999999999996"/>
        <n v="52.3"/>
        <n v="52.45"/>
        <n v="52.519999999999996"/>
        <n v="52.71"/>
        <n v="52.9"/>
        <n v="52.92"/>
        <n v="52.94"/>
        <n v="52.95"/>
        <n v="52.97"/>
        <n v="53"/>
        <n v="53.430000000000007"/>
        <n v="53.46"/>
        <n v="53.82"/>
        <n v="53.89"/>
        <n v="53.900000000000006"/>
        <n v="53.91"/>
        <n v="53.94"/>
        <n v="53.95"/>
        <n v="53.96"/>
        <n v="54"/>
        <n v="54.129999999999995"/>
        <n v="54.62"/>
        <n v="54.66"/>
        <n v="54.82"/>
        <n v="54.88"/>
        <n v="54.89"/>
        <n v="54.92"/>
        <n v="54.97"/>
        <n v="54.99"/>
        <n v="55"/>
        <n v="55.13"/>
        <n v="55.14"/>
        <n v="55.47"/>
        <n v="55.5"/>
        <n v="55.57"/>
        <n v="55.86"/>
        <n v="55.9"/>
        <n v="55.92"/>
        <n v="55.93"/>
        <n v="55.95"/>
        <n v="56"/>
        <n v="56.46"/>
        <n v="56.699999999999996"/>
        <n v="56.81"/>
        <n v="57"/>
        <n v="57.18"/>
        <n v="57.2"/>
        <n v="57.44"/>
        <n v="57.66"/>
        <n v="57.8"/>
        <n v="57.86"/>
        <n v="57.88"/>
        <n v="57.91"/>
        <n v="57.94"/>
        <n v="57.940000000000005"/>
        <n v="57.96"/>
        <n v="58.19"/>
        <n v="58.459999999999994"/>
        <n v="58.769999999999996"/>
        <n v="58.82"/>
        <n v="58.84"/>
        <n v="58.88"/>
        <n v="58.89"/>
        <n v="58.9"/>
        <n v="58.96"/>
        <n v="58.97"/>
        <n v="59"/>
        <n v="59.3"/>
        <n v="59.43"/>
        <n v="59.45"/>
        <n v="59.580000000000005"/>
        <n v="59.85"/>
        <n v="59.88"/>
        <n v="59.9"/>
        <n v="59.900000000000006"/>
        <n v="59.94"/>
        <n v="59.96"/>
        <n v="59.97"/>
        <n v="59.98"/>
        <n v="60"/>
        <n v="60.2"/>
        <n v="60.440000000000005"/>
        <n v="60.78"/>
        <n v="60.879999999999995"/>
        <n v="61"/>
        <n v="61.1"/>
        <n v="61.13"/>
        <n v="61.410000000000004"/>
        <n v="61.449999999999996"/>
        <n v="61.569999999999993"/>
        <n v="61.8"/>
        <n v="61.89"/>
        <n v="61.91"/>
        <n v="61.940000000000005"/>
        <n v="61.96"/>
        <n v="62.15"/>
        <n v="62.21"/>
        <n v="62.35"/>
        <n v="62.46"/>
        <n v="62.480000000000004"/>
        <n v="62.49"/>
        <n v="62.620000000000005"/>
        <n v="62.75"/>
        <n v="62.839999999999996"/>
        <n v="62.910000000000004"/>
        <n v="63"/>
        <n v="63.11"/>
        <n v="63.46"/>
        <n v="63.64"/>
        <n v="63.89"/>
        <n v="63.92"/>
        <n v="64"/>
        <n v="64.87"/>
        <n v="64.89"/>
        <n v="64.900000000000006"/>
        <n v="64.95"/>
        <n v="64.960000000000008"/>
        <n v="64.98"/>
        <n v="65.209999999999994"/>
        <n v="65.490000000000009"/>
        <n v="65.5"/>
        <n v="65.56"/>
        <n v="65.8"/>
        <n v="65.88"/>
        <n v="65.89"/>
        <n v="65.900000000000006"/>
        <n v="65.92"/>
        <n v="65.930000000000007"/>
        <n v="65.960000000000008"/>
        <n v="66"/>
        <n v="66.11"/>
        <n v="66.650000000000006"/>
        <n v="66.87"/>
        <n v="66.92"/>
        <n v="66.930000000000007"/>
        <n v="66.94"/>
        <n v="66.95"/>
        <n v="66.960000000000008"/>
        <n v="67.180000000000007"/>
        <n v="67.430000000000007"/>
        <n v="67.45"/>
        <n v="67.47"/>
        <n v="67.58"/>
        <n v="67.66"/>
        <n v="67.83"/>
        <n v="67.849999999999994"/>
        <n v="67.86"/>
        <n v="67.89"/>
        <n v="67.94"/>
        <n v="68"/>
        <n v="68.290000000000006"/>
        <n v="68.419999999999987"/>
        <n v="68.44"/>
        <n v="69.11"/>
        <n v="69.2"/>
        <n v="69.27"/>
        <n v="69.3"/>
        <n v="69.400000000000006"/>
        <n v="69.86"/>
        <n v="70"/>
        <n v="70.25"/>
        <n v="70.34"/>
        <n v="70.45"/>
        <n v="70.5"/>
        <n v="70.599999999999994"/>
        <n v="70.680000000000007"/>
        <n v="70.83"/>
        <n v="70.930000000000007"/>
        <n v="71.14"/>
        <n v="71.39"/>
        <n v="71.490000000000009"/>
        <n v="71.5"/>
        <n v="71.709999999999994"/>
        <n v="71.760000000000005"/>
        <n v="71.819999999999993"/>
        <n v="71.86"/>
        <n v="71.88"/>
        <n v="71.91"/>
        <n v="72.84"/>
        <n v="72.900000000000006"/>
        <n v="72.94"/>
        <n v="73.12"/>
        <n v="73.22"/>
        <n v="73.490000000000009"/>
        <n v="73.5"/>
        <n v="73.59"/>
        <n v="73.830000000000013"/>
        <n v="73.89"/>
        <n v="73.930000000000007"/>
        <n v="74"/>
        <n v="74.16"/>
        <n v="74.169999999999987"/>
        <n v="74.34"/>
        <n v="74.5"/>
        <n v="74.75"/>
        <n v="74.789999999999992"/>
        <n v="74.86"/>
        <n v="74.88"/>
        <n v="74.91"/>
        <n v="74.910000000000011"/>
        <n v="74.930000000000007"/>
        <n v="74.95"/>
        <n v="75.05"/>
        <n v="75.41"/>
        <n v="75.5"/>
        <n v="75.89"/>
        <n v="75.959999999999994"/>
        <n v="75.960000000000008"/>
        <n v="76.210000000000008"/>
        <n v="76.66"/>
        <n v="76.86999999999999"/>
        <n v="76.88"/>
        <n v="76.899999999999991"/>
        <n v="76.92"/>
        <n v="76.95"/>
        <n v="77"/>
        <n v="77.12"/>
        <n v="77.14"/>
        <n v="77.350000000000009"/>
        <n v="77.87"/>
        <n v="77.92"/>
        <n v="77.94"/>
        <n v="78.62"/>
        <n v="78.89"/>
        <n v="78.97"/>
        <n v="79"/>
        <n v="79.099999999999994"/>
        <n v="79.289999999999992"/>
        <n v="79.62"/>
        <n v="79.72"/>
        <n v="79.900000000000006"/>
        <n v="79.910000000000011"/>
        <n v="79.92"/>
        <n v="79.94"/>
        <n v="79.95"/>
        <n v="79.98"/>
        <n v="80.45"/>
        <n v="80.460000000000008"/>
        <n v="80.5"/>
        <n v="80.92"/>
        <n v="80.94"/>
        <n v="80.95"/>
        <n v="81.25"/>
        <n v="81.510000000000005"/>
        <n v="81.540000000000006"/>
        <n v="81.59"/>
        <n v="81.73"/>
        <n v="81.800000000000011"/>
        <n v="81.81"/>
        <n v="81.86"/>
        <n v="81.95"/>
        <n v="82.16"/>
        <n v="82.169999999999987"/>
        <n v="82.21"/>
        <n v="82.3"/>
        <n v="82.7"/>
        <n v="82.92"/>
        <n v="83.02"/>
        <n v="83.18"/>
        <n v="83.39"/>
        <n v="83.47999999999999"/>
        <n v="83.789999999999992"/>
        <n v="83.86"/>
        <n v="83.89"/>
        <n v="83.93"/>
        <n v="83.949999999999989"/>
        <n v="84.16"/>
        <n v="84.44"/>
        <n v="84.93"/>
        <n v="84.94"/>
        <n v="84.95"/>
        <n v="85.65"/>
        <n v="85.82"/>
        <n v="85.84"/>
        <n v="85.86"/>
        <n v="85.88"/>
        <n v="85.92"/>
        <n v="85.949999999999989"/>
        <n v="86.29"/>
        <n v="86.43"/>
        <n v="86.48"/>
        <n v="86.77"/>
        <n v="86.789999999999992"/>
        <n v="86.88000000000001"/>
        <n v="86.91"/>
        <n v="86.940000000000012"/>
        <n v="87.410000000000011"/>
        <n v="87.63000000000001"/>
        <n v="87.679999999999993"/>
        <n v="87.78"/>
        <n v="87.83"/>
        <n v="87.85"/>
        <n v="87.96"/>
        <n v="88.42"/>
        <n v="88.460000000000008"/>
        <n v="88.5"/>
        <n v="88.859999999999985"/>
        <n v="88.88"/>
        <n v="88.92"/>
        <n v="88.95"/>
        <n v="89.19"/>
        <n v="89.32"/>
        <n v="89.36"/>
        <n v="89.41"/>
        <n v="89.539999999999992"/>
        <n v="89.82"/>
        <n v="89.9"/>
        <n v="89.91"/>
        <n v="89.919999999999987"/>
        <n v="89.93"/>
        <n v="89.94"/>
        <n v="89.95"/>
        <n v="89.97"/>
        <n v="90.22"/>
        <n v="90.43"/>
        <n v="90.44"/>
        <n v="90.850000000000009"/>
        <n v="90.87"/>
        <n v="90.93"/>
        <n v="90.95"/>
        <n v="90.97"/>
        <n v="91.009999999999991"/>
        <n v="91.1"/>
        <n v="91.339999999999989"/>
        <n v="91.37"/>
        <n v="91.7"/>
        <n v="91.77"/>
        <n v="91.83"/>
        <n v="91.87"/>
        <n v="91.91"/>
        <n v="91.950000000000017"/>
        <n v="92.39"/>
        <n v="92.61"/>
        <n v="92.82"/>
        <n v="92.88"/>
        <n v="92.89"/>
        <n v="93"/>
        <n v="93.31"/>
        <n v="93.81"/>
        <n v="93.810000000000016"/>
        <n v="93.85"/>
        <n v="93.850000000000009"/>
        <n v="93.95"/>
        <n v="94"/>
        <n v="94.23"/>
        <n v="94.44"/>
        <n v="94.5"/>
        <n v="94.740000000000009"/>
        <n v="94.81"/>
        <n v="94.91"/>
        <n v="94.93"/>
        <n v="95.04"/>
        <n v="95.27"/>
        <n v="95.32"/>
        <n v="95.38000000000001"/>
        <n v="95.559999999999988"/>
        <n v="95.72999999999999"/>
        <n v="95.759999999999991"/>
        <n v="95.8"/>
        <n v="95.84"/>
        <n v="95.85"/>
        <n v="95.87"/>
        <n v="95.88"/>
        <n v="95.94"/>
        <n v="96.53"/>
        <n v="96.81"/>
        <n v="96.820000000000007"/>
        <n v="96.830000000000013"/>
        <n v="96.91"/>
        <n v="96.93"/>
        <n v="96.97"/>
        <n v="97"/>
        <n v="97.41"/>
        <n v="97.51"/>
        <n v="97.74"/>
        <n v="97.81"/>
        <n v="97.83"/>
        <n v="97.84"/>
        <n v="97.86"/>
        <n v="97.92"/>
        <n v="97.93"/>
        <n v="98.13"/>
        <n v="98.14"/>
        <n v="98.41"/>
        <n v="98.740000000000009"/>
        <n v="98.9"/>
        <n v="98.93"/>
        <n v="98.95"/>
        <n v="98.990000000000009"/>
        <n v="99.39"/>
        <n v="99.440000000000012"/>
        <n v="99.48"/>
        <n v="99.77000000000001"/>
        <n v="99.8"/>
        <n v="99.95"/>
        <n v="100"/>
        <n v="100.38"/>
        <n v="100.6"/>
        <n v="100.77"/>
        <n v="100.83000000000001"/>
        <n v="101.5"/>
        <n v="101.55"/>
        <n v="101.66"/>
        <n v="101.87"/>
        <n v="101.88"/>
        <n v="101.89000000000001"/>
        <n v="102.33000000000001"/>
        <n v="102.43"/>
        <n v="102.62"/>
        <n v="102.77"/>
        <n v="102.81"/>
        <n v="102.89999999999999"/>
        <n v="102.93"/>
        <n v="103"/>
        <n v="103.07"/>
        <n v="103.77"/>
        <n v="103.87"/>
        <n v="103.92"/>
        <n v="104.47"/>
        <n v="104.5"/>
        <n v="104.73"/>
        <n v="104.77"/>
        <n v="104.79"/>
        <n v="104.84"/>
        <n v="104.89000000000001"/>
        <n v="104.9"/>
        <n v="104.93"/>
        <n v="104.98"/>
        <n v="105.37"/>
        <n v="105.4"/>
        <n v="105.47"/>
        <n v="105.76"/>
        <n v="105.82"/>
        <n v="105.84"/>
        <n v="105.88"/>
        <n v="105.91000000000001"/>
        <n v="105.92"/>
        <n v="106.35"/>
        <n v="106.94"/>
        <n v="106.99000000000001"/>
        <n v="107.78"/>
        <n v="107.9"/>
        <n v="108.44"/>
        <n v="108.46000000000001"/>
        <n v="108.76"/>
        <n v="108.78"/>
        <n v="108.87"/>
        <n v="108.91"/>
        <n v="109.04"/>
        <n v="109.08"/>
        <n v="109.69999999999999"/>
        <n v="109.78999999999999"/>
        <n v="109.83"/>
        <n v="109.89"/>
        <n v="109.91"/>
        <n v="109.95"/>
        <n v="110.22"/>
        <n v="110.41"/>
        <n v="110.62"/>
        <n v="110.63000000000001"/>
        <n v="111.25"/>
        <n v="111.27000000000001"/>
        <n v="111.39"/>
        <n v="111.7"/>
        <n v="111.72"/>
        <n v="111.75"/>
        <n v="111.79"/>
        <n v="111.83"/>
        <n v="111.86"/>
        <n v="112"/>
        <n v="112.14"/>
        <n v="112.37"/>
        <n v="112.64"/>
        <n v="112.78"/>
        <n v="112.92"/>
        <n v="113.67999999999999"/>
        <n v="113.75999999999999"/>
        <n v="113.81"/>
        <n v="113.89"/>
        <n v="113.91"/>
        <n v="114.42999999999999"/>
        <n v="114.78"/>
        <n v="114.82000000000001"/>
        <n v="115.41"/>
        <n v="115.62"/>
        <n v="115.67"/>
        <n v="115.7"/>
        <n v="115.71"/>
        <n v="115.85"/>
        <n v="115.92"/>
        <n v="115.93"/>
        <n v="116.57"/>
        <n v="116.71000000000001"/>
        <n v="116.8"/>
        <n v="116.86"/>
        <n v="116.91"/>
        <n v="117.41"/>
        <n v="117.44"/>
        <n v="117.63"/>
        <n v="117.72"/>
        <n v="117.99"/>
        <n v="118.5"/>
        <n v="118.75"/>
        <n v="118.8"/>
        <n v="118.82"/>
        <n v="119.19"/>
        <n v="119.22"/>
        <n v="119.36"/>
        <n v="119.41"/>
        <n v="119.7"/>
        <n v="119.76"/>
        <n v="119.8"/>
        <n v="119.80000000000001"/>
        <n v="119.88"/>
        <n v="119.91000000000001"/>
        <n v="119.92"/>
        <n v="119.96"/>
        <n v="120.13"/>
        <n v="120.49000000000001"/>
        <n v="120.55999999999999"/>
        <n v="120.78"/>
        <n v="120.78999999999999"/>
        <n v="121.32000000000001"/>
        <n v="121.57"/>
        <n v="121.76"/>
        <n v="121.78"/>
        <n v="121.8"/>
        <n v="121.85"/>
        <n v="121.92"/>
        <n v="122.03999999999999"/>
        <n v="122.41"/>
        <n v="122.63"/>
        <n v="122.69"/>
        <n v="122.72999999999999"/>
        <n v="122.77000000000001"/>
        <n v="122.86999999999999"/>
        <n v="122.89"/>
        <n v="122.91"/>
        <n v="123.16"/>
        <n v="123.31"/>
        <n v="123.42"/>
        <n v="123.86"/>
        <n v="123.91"/>
        <n v="124.08000000000001"/>
        <n v="124.22"/>
        <n v="124.75"/>
        <n v="124.8"/>
        <n v="124.89000000000001"/>
        <n v="125.13"/>
        <n v="125.28"/>
        <n v="126.35"/>
        <n v="126.67"/>
        <n v="127.25"/>
        <n v="127.28"/>
        <n v="127.72999999999999"/>
        <n v="127.82"/>
        <n v="127.86999999999999"/>
        <n v="128.09"/>
        <n v="128.81"/>
        <n v="128.94"/>
        <n v="129.06"/>
        <n v="129.56"/>
        <n v="129.68"/>
        <n v="129.74"/>
        <n v="129.82"/>
        <n v="129.87"/>
        <n v="129.9"/>
        <n v="129.91"/>
        <n v="130.26"/>
        <n v="130.86000000000001"/>
        <n v="130.93"/>
        <n v="130.99"/>
        <n v="131.18"/>
        <n v="131.26999999999998"/>
        <n v="131.47"/>
        <n v="131.78"/>
        <n v="131.82999999999998"/>
        <n v="131.9"/>
        <n v="131.97999999999999"/>
        <n v="132.66"/>
        <n v="132.75"/>
        <n v="133.67000000000002"/>
        <n v="133.76999999999998"/>
        <n v="133.77000000000001"/>
        <n v="133.82"/>
        <n v="134.18"/>
        <n v="134.72999999999999"/>
        <n v="134.9"/>
        <n v="134.91"/>
        <n v="135.84"/>
        <n v="135.92000000000002"/>
        <n v="136.16999999999999"/>
        <n v="136.28"/>
        <n v="136.41"/>
        <n v="136.47"/>
        <n v="136.66"/>
        <n v="136.79"/>
        <n v="136.85"/>
        <n v="137.76000000000002"/>
        <n v="137.76999999999998"/>
        <n v="137.81"/>
        <n v="138.13"/>
        <n v="138.26"/>
        <n v="138.38"/>
        <n v="138.86000000000001"/>
        <n v="138.99"/>
        <n v="139.01999999999998"/>
        <n v="139.66999999999999"/>
        <n v="139.69999999999999"/>
        <n v="139.72"/>
        <n v="139.86000000000001"/>
        <n v="139.88"/>
        <n v="139.96"/>
        <n v="140.03000000000003"/>
        <n v="140.38999999999999"/>
        <n v="140.69999999999999"/>
        <n v="141.30000000000001"/>
        <n v="141.76999999999998"/>
        <n v="142.89000000000001"/>
        <n v="142.89999999999998"/>
        <n v="143.71"/>
        <n v="143.79"/>
        <n v="143.88999999999999"/>
        <n v="143.91999999999999"/>
        <n v="144.08000000000001"/>
        <n v="144.18"/>
        <n v="144.87"/>
        <n v="145.80000000000001"/>
        <n v="145.88"/>
        <n v="145.91"/>
        <n v="146.26999999999998"/>
        <n v="146.48000000000002"/>
        <n v="146.63"/>
        <n v="146.68"/>
        <n v="146.88"/>
        <n v="146.93"/>
        <n v="147.74"/>
        <n v="147.80000000000001"/>
        <n v="147.86000000000001"/>
        <n v="147.88999999999999"/>
        <n v="148.33000000000001"/>
        <n v="148.72"/>
        <n v="148.76999999999998"/>
        <n v="148.78"/>
        <n v="148.82"/>
        <n v="148.87"/>
        <n v="148.88999999999999"/>
        <n v="149.29000000000002"/>
        <n v="149.79"/>
        <n v="149.79999999999998"/>
        <n v="149.9"/>
        <n v="149.94999999999999"/>
        <n v="149.99"/>
        <n v="150.59"/>
        <n v="150.61000000000001"/>
        <n v="150.63999999999999"/>
        <n v="150.86000000000001"/>
        <n v="151.01"/>
        <n v="151.02000000000001"/>
        <n v="151.12"/>
        <n v="151.13000000000002"/>
        <n v="151.25"/>
        <n v="151.76"/>
        <n v="151.85"/>
        <n v="151.86000000000001"/>
        <n v="151.88999999999999"/>
        <n v="151.93"/>
        <n v="152.34"/>
        <n v="152.67000000000002"/>
        <n v="152.71"/>
        <n v="152.77000000000001"/>
        <n v="152.86000000000001"/>
        <n v="152.9"/>
        <n v="153.62"/>
        <n v="153.76"/>
        <n v="154.07"/>
        <n v="154.47"/>
        <n v="154.47999999999999"/>
        <n v="154.55000000000001"/>
        <n v="154.84"/>
        <n v="154.87"/>
        <n v="154.89000000000001"/>
        <n v="155"/>
        <n v="155.46"/>
        <n v="155.74"/>
        <n v="156.04000000000002"/>
        <n v="157.41999999999999"/>
        <n v="157.44999999999999"/>
        <n v="157.69999999999999"/>
        <n v="157.74"/>
        <n v="157.80000000000001"/>
        <n v="157.81"/>
        <n v="157.82999999999998"/>
        <n v="157.91000000000003"/>
        <n v="157.94999999999999"/>
        <n v="157.97999999999999"/>
        <n v="158.05000000000001"/>
        <n v="158.43000000000004"/>
        <n v="158.54"/>
        <n v="158.78"/>
        <n v="159.11000000000001"/>
        <n v="159.58000000000001"/>
        <n v="159.73000000000002"/>
        <n v="159.91"/>
        <n v="160.08000000000001"/>
        <n v="160.44999999999999"/>
        <n v="160.84"/>
        <n v="161.12"/>
        <n v="161.18"/>
        <n v="161.68"/>
        <n v="161.88"/>
        <n v="163.15"/>
        <n v="163.38"/>
        <n v="163.71"/>
        <n v="163.77000000000001"/>
        <n v="163.81"/>
        <n v="164.26"/>
        <n v="164.36"/>
        <n v="164.51999999999998"/>
        <n v="164.82"/>
        <n v="164.89"/>
        <n v="164.96"/>
        <n v="165.05"/>
        <n v="165.22"/>
        <n v="165.44"/>
        <n v="165.67"/>
        <n v="165.71"/>
        <n v="165.82"/>
        <n v="166.25"/>
        <n v="166.53"/>
        <n v="167.13"/>
        <n v="167.18"/>
        <n v="167.49"/>
        <n v="167.71"/>
        <n v="167.74"/>
        <n v="167.89"/>
        <n v="168.05"/>
        <n v="168.54000000000002"/>
        <n v="168.66000000000003"/>
        <n v="168.74"/>
        <n v="168.79000000000002"/>
        <n v="168.87"/>
        <n v="169.1"/>
        <n v="169.19"/>
        <n v="169.26"/>
        <n v="169.78000000000003"/>
        <n v="170.28"/>
        <n v="170.72"/>
        <n v="171.16"/>
        <n v="171.54999999999998"/>
        <n v="171.76"/>
        <n v="171.81"/>
        <n v="171.94"/>
        <n v="172.26"/>
        <n v="172.73000000000002"/>
        <n v="172.82999999999998"/>
        <n v="173.71"/>
        <n v="174.04"/>
        <n v="174.35"/>
        <n v="174.60000000000002"/>
        <n v="174.74"/>
        <n v="174.82"/>
        <n v="174.94"/>
        <n v="175.01000000000002"/>
        <n v="175.07"/>
        <n v="175.13"/>
        <n v="175.76000000000002"/>
        <n v="175.79999999999998"/>
        <n v="175.86"/>
        <n v="176.12"/>
        <n v="176.19"/>
        <n v="176.37"/>
        <n v="176.54"/>
        <n v="176.66"/>
        <n v="176.79000000000002"/>
        <n v="176.81"/>
        <n v="177.19"/>
        <n v="177.74"/>
        <n v="177.9"/>
        <n v="177.91"/>
        <n v="178.39000000000001"/>
        <n v="179.13"/>
        <n v="179.66"/>
        <n v="179.69"/>
        <n v="179.7"/>
        <n v="179.82"/>
        <n v="179.85000000000002"/>
        <n v="179.94"/>
        <n v="180.70999999999998"/>
        <n v="180.82999999999998"/>
        <n v="181.11"/>
        <n v="181.29"/>
        <n v="181.32000000000002"/>
        <n v="181.74"/>
        <n v="181.75000000000003"/>
        <n v="181.85"/>
        <n v="182.3"/>
        <n v="182.98000000000002"/>
        <n v="183.33"/>
        <n v="183.35"/>
        <n v="183.61"/>
        <n v="183.67000000000002"/>
        <n v="183.7"/>
        <n v="184.13000000000002"/>
        <n v="184.24"/>
        <n v="184.62"/>
        <n v="184.87"/>
        <n v="184.97"/>
        <n v="185.32999999999998"/>
        <n v="185.34"/>
        <n v="185.7"/>
        <n v="185.80999999999997"/>
        <n v="185.82"/>
        <n v="185.82999999999998"/>
        <n v="187.22"/>
        <n v="187.41000000000003"/>
        <n v="187.53"/>
        <n v="187.81"/>
        <n v="188.13"/>
        <n v="188.22"/>
        <n v="188.94"/>
        <n v="189.58"/>
        <n v="189.72"/>
        <n v="189.81"/>
        <n v="189.82"/>
        <n v="189.87"/>
        <n v="190.83"/>
        <n v="191.07999999999998"/>
        <n v="191.57999999999998"/>
        <n v="191.62"/>
        <n v="191.65"/>
        <n v="192.45999999999998"/>
        <n v="192.47"/>
        <n v="192.65"/>
        <n v="192.67"/>
        <n v="193.7"/>
        <n v="193.8"/>
        <n v="193.95"/>
        <n v="194.06"/>
        <n v="194.56"/>
        <n v="194.63"/>
        <n v="194.64"/>
        <n v="194.64999999999998"/>
        <n v="194.71"/>
        <n v="194.85"/>
        <n v="195.1"/>
        <n v="195.16"/>
        <n v="195.35000000000002"/>
        <n v="195.65000000000003"/>
        <n v="196.21"/>
        <n v="196.23999999999998"/>
        <n v="196.49"/>
        <n v="196.62"/>
        <n v="196.82"/>
        <n v="196.88000000000002"/>
        <n v="197.04"/>
        <n v="197.66"/>
        <n v="197.91"/>
        <n v="198.01999999999998"/>
        <n v="198.07"/>
        <n v="198.64"/>
        <n v="198.75"/>
        <n v="198.84"/>
        <n v="199.12"/>
        <n v="199.82"/>
        <n v="199.95"/>
        <n v="200.05"/>
        <n v="200.39"/>
        <n v="200.44"/>
        <n v="200.64999999999998"/>
        <n v="200.70999999999998"/>
        <n v="200.73"/>
        <n v="200.82000000000002"/>
        <n v="200.87"/>
        <n v="201.14"/>
        <n v="201.22"/>
        <n v="201.22000000000003"/>
        <n v="201.92"/>
        <n v="202.16"/>
        <n v="202.28"/>
        <n v="202.61"/>
        <n v="202.86999999999998"/>
        <n v="203.66"/>
        <n v="203.68"/>
        <n v="203.88"/>
        <n v="204.10000000000002"/>
        <n v="204.21"/>
        <n v="204.48000000000002"/>
        <n v="204.59"/>
        <n v="204.61"/>
        <n v="204.64"/>
        <n v="204.69000000000003"/>
        <n v="204.79000000000002"/>
        <n v="204.82999999999998"/>
        <n v="204.84"/>
        <n v="204.85"/>
        <n v="205.46"/>
        <n v="205.64"/>
        <n v="205.76999999999998"/>
        <n v="206.74"/>
        <n v="206.82"/>
        <n v="207.62"/>
        <n v="207.73"/>
        <n v="207.74"/>
        <n v="207.77"/>
        <n v="207.84"/>
        <n v="208.14000000000001"/>
        <n v="208.22"/>
        <n v="208.44"/>
        <n v="208.73000000000002"/>
        <n v="209.62"/>
        <n v="209.65"/>
        <n v="209.79"/>
        <n v="209.8"/>
        <n v="209.9"/>
        <n v="210.05"/>
        <n v="210.75"/>
        <n v="210.81"/>
        <n v="211.57000000000002"/>
        <n v="211.59"/>
        <n v="211.63"/>
        <n v="212.54999999999998"/>
        <n v="212.8"/>
        <n v="212.88"/>
        <n v="212.91"/>
        <n v="213.03"/>
        <n v="213.16"/>
        <n v="213.37"/>
        <n v="213.62"/>
        <n v="213.75"/>
        <n v="213.8"/>
        <n v="213.83"/>
        <n v="213.92000000000002"/>
        <n v="214.01000000000002"/>
        <n v="214.07"/>
        <n v="214.48000000000002"/>
        <n v="215.45000000000002"/>
        <n v="215.58"/>
        <n v="215.69"/>
        <n v="215.89"/>
        <n v="216.70999999999998"/>
        <n v="217.11"/>
        <n v="217.45000000000002"/>
        <n v="218.4"/>
        <n v="218.43"/>
        <n v="218.6"/>
        <n v="218.63"/>
        <n v="218.78"/>
        <n v="220.18"/>
        <n v="220.2"/>
        <n v="220.78"/>
        <n v="220.83"/>
        <n v="220.85"/>
        <n v="221.82999999999998"/>
        <n v="221.93"/>
        <n v="222.81"/>
        <n v="223.23"/>
        <n v="223.31"/>
        <n v="223.63"/>
        <n v="223.71"/>
        <n v="223.72"/>
        <n v="224.14"/>
        <n v="224.54"/>
        <n v="224.79999999999998"/>
        <n v="224.8"/>
        <n v="224.85"/>
        <n v="224.89"/>
        <n v="224.95"/>
        <n v="225.73"/>
        <n v="226.2"/>
        <n v="226.42"/>
        <n v="226.63"/>
        <n v="226.67000000000002"/>
        <n v="228.73"/>
        <n v="228.76999999999998"/>
        <n v="228.95"/>
        <n v="229.38"/>
        <n v="229.4"/>
        <n v="229.40000000000003"/>
        <n v="229.63"/>
        <n v="230.62999999999997"/>
        <n v="230.93999999999997"/>
        <n v="231.04"/>
        <n v="231.19"/>
        <n v="231.23"/>
        <n v="231.54"/>
        <n v="231.64000000000001"/>
        <n v="231.76000000000002"/>
        <n v="232.06"/>
        <n v="232.54999999999995"/>
        <n v="232.67000000000002"/>
        <n v="232.78"/>
        <n v="232.91000000000003"/>
        <n v="233.18"/>
        <n v="233.82999999999998"/>
        <n v="233.93"/>
        <n v="234.14"/>
        <n v="234.53"/>
        <n v="234.54"/>
        <n v="234.68"/>
        <n v="234.90999999999997"/>
        <n v="235.48000000000002"/>
        <n v="235.59"/>
        <n v="236.00000000000006"/>
        <n v="236.66000000000003"/>
        <n v="236.77999999999997"/>
        <n v="236.79"/>
        <n v="237.59"/>
        <n v="237.69"/>
        <n v="237.81"/>
        <n v="238.1"/>
        <n v="238.21"/>
        <n v="238.78000000000003"/>
        <n v="239.52"/>
        <n v="239.82999999999998"/>
        <n v="239.83"/>
        <n v="239.84"/>
        <n v="239.92"/>
        <n v="239.94"/>
        <n v="240.01"/>
        <n v="240.70999999999998"/>
        <n v="240.82"/>
        <n v="240.93"/>
        <n v="241.28000000000003"/>
        <n v="241.33"/>
        <n v="241.51999999999998"/>
        <n v="241.72"/>
        <n v="241.85"/>
        <n v="242.06"/>
        <n v="242.20999999999998"/>
        <n v="242.3"/>
        <n v="242.32999999999998"/>
        <n v="242.57000000000002"/>
        <n v="242.72000000000003"/>
        <n v="242.86"/>
        <n v="243.72000000000003"/>
        <n v="243.73999999999998"/>
        <n v="243.83"/>
        <n v="244.92000000000002"/>
        <n v="245.48"/>
        <n v="245.59"/>
        <n v="245.63"/>
        <n v="245.79000000000002"/>
        <n v="245.98000000000002"/>
        <n v="246.26"/>
        <n v="246.42000000000002"/>
        <n v="247.39"/>
        <n v="248.01999999999998"/>
        <n v="248.08"/>
        <n v="248.3"/>
        <n v="248.37"/>
        <n v="248.51000000000002"/>
        <n v="248.57"/>
        <n v="248.59"/>
        <n v="248.76000000000002"/>
        <n v="249.38000000000002"/>
        <n v="249.57"/>
        <n v="249.91"/>
        <n v="250.28000000000003"/>
        <n v="250.46"/>
        <n v="250.81"/>
        <n v="251.68"/>
        <n v="253.38"/>
        <n v="253.71"/>
        <n v="253.81"/>
        <n v="253.82"/>
        <n v="254.10000000000002"/>
        <n v="254.87"/>
        <n v="255.23000000000002"/>
        <n v="255.38"/>
        <n v="255.78999999999996"/>
        <n v="257.24"/>
        <n v="257.28999999999996"/>
        <n v="257.83999999999997"/>
        <n v="257.93"/>
        <n v="258.33000000000004"/>
        <n v="258.35000000000002"/>
        <n v="258.39999999999998"/>
        <n v="258.53999999999996"/>
        <n v="258.74"/>
        <n v="258.97000000000003"/>
        <n v="259.31"/>
        <n v="259.78000000000003"/>
        <n v="259.87"/>
        <n v="260.57"/>
        <n v="260.7"/>
        <n v="260.73"/>
        <n v="261.01"/>
        <n v="261.25000000000006"/>
        <n v="261.36"/>
        <n v="261.46000000000004"/>
        <n v="261.7"/>
        <n v="261.73"/>
        <n v="262.36"/>
        <n v="262.47000000000003"/>
        <n v="262.58999999999997"/>
        <n v="262.82"/>
        <n v="262.96000000000004"/>
        <n v="263.95"/>
        <n v="264.28999999999996"/>
        <n v="264.5"/>
        <n v="264.73"/>
        <n v="264.83000000000004"/>
        <n v="264.90999999999997"/>
        <n v="265.32"/>
        <n v="266.12"/>
        <n v="266.26"/>
        <n v="266.76"/>
        <n v="266.89999999999998"/>
        <n v="267.75"/>
        <n v="268.95999999999998"/>
        <n v="269.54000000000002"/>
        <n v="269.82"/>
        <n v="270"/>
        <n v="270.66999999999996"/>
        <n v="270.67999999999995"/>
        <n v="271.34000000000003"/>
        <n v="271.56"/>
        <n v="272.20999999999998"/>
        <n v="273.69"/>
        <n v="273.72000000000003"/>
        <n v="274.45"/>
        <n v="274.88"/>
        <n v="275.64000000000004"/>
        <n v="275.64999999999998"/>
        <n v="275.93999999999994"/>
        <n v="276.24"/>
        <n v="276.27"/>
        <n v="276.58000000000004"/>
        <n v="276.71000000000004"/>
        <n v="277.02999999999997"/>
        <n v="277.34999999999997"/>
        <n v="277.65999999999997"/>
        <n v="277.74"/>
        <n v="278.97000000000003"/>
        <n v="279"/>
        <n v="279.65999999999997"/>
        <n v="279.74"/>
        <n v="280.56"/>
        <n v="281.53000000000003"/>
        <n v="281.58"/>
        <n v="281.81"/>
        <n v="281.90999999999997"/>
        <n v="281.91000000000003"/>
        <n v="281.92"/>
        <n v="282.05"/>
        <n v="282.45999999999998"/>
        <n v="282.81"/>
        <n v="283.02999999999997"/>
        <n v="283.23"/>
        <n v="283.61"/>
        <n v="284.16999999999996"/>
        <n v="285.3"/>
        <n v="285.38"/>
        <n v="285.39"/>
        <n v="285.46000000000004"/>
        <n v="285.74"/>
        <n v="286.38"/>
        <n v="286.44"/>
        <n v="286.61"/>
        <n v="286.69"/>
        <n v="286.8"/>
        <n v="287.87"/>
        <n v="288.18"/>
        <n v="288.22000000000003"/>
        <n v="288.39"/>
        <n v="288.49"/>
        <n v="289.82"/>
        <n v="290.77"/>
        <n v="291.87"/>
        <n v="292.11"/>
        <n v="292.2"/>
        <n v="292.26"/>
        <n v="292.39"/>
        <n v="293.03999999999996"/>
        <n v="293.33999999999997"/>
        <n v="293.67"/>
        <n v="293.84000000000003"/>
        <n v="294.44"/>
        <n v="294.5"/>
        <n v="294.79000000000002"/>
        <n v="295.34000000000003"/>
        <n v="295.7"/>
        <n v="295.70000000000005"/>
        <n v="296.23"/>
        <n v="296.36"/>
        <n v="296.59000000000003"/>
        <n v="296.68"/>
        <n v="296.7"/>
        <n v="296.85000000000002"/>
        <n v="296.94"/>
        <n v="297.28000000000003"/>
        <n v="297.34000000000003"/>
        <n v="297.62"/>
        <n v="297.77"/>
        <n v="298.37"/>
        <n v="299.24"/>
        <n v="299.5"/>
        <n v="299.70000000000005"/>
        <n v="299.77999999999997"/>
        <n v="299.83999999999997"/>
        <n v="299.91999999999996"/>
        <n v="300.2"/>
        <n v="300.26"/>
        <n v="300.36"/>
        <n v="300.65999999999997"/>
        <n v="300.69000000000005"/>
        <n v="300.85000000000002"/>
        <n v="301.13"/>
        <n v="301.32000000000005"/>
        <n v="303.34000000000003"/>
        <n v="303.39999999999998"/>
        <n v="303.45999999999998"/>
        <n v="303.72000000000003"/>
        <n v="304"/>
        <n v="304.11"/>
        <n v="305.88"/>
        <n v="306.10000000000002"/>
        <n v="306.11"/>
        <n v="306.46000000000004"/>
        <n v="306.71000000000004"/>
        <n v="306.76"/>
        <n v="306.89"/>
        <n v="307.12"/>
        <n v="307.38"/>
        <n v="307.73"/>
        <n v="308.04000000000002"/>
        <n v="308.82"/>
        <n v="309.02"/>
        <n v="309.33"/>
        <n v="310.58000000000004"/>
        <n v="310.82"/>
        <n v="310.92999999999995"/>
        <n v="311.39999999999998"/>
        <n v="311.44000000000005"/>
        <n v="312.12"/>
        <n v="313.61"/>
        <n v="313.62"/>
        <n v="313.74"/>
        <n v="313.83000000000004"/>
        <n v="313.93"/>
        <n v="314.66999999999996"/>
        <n v="315.27000000000004"/>
        <n v="315.51000000000005"/>
        <n v="317.17"/>
        <n v="317.45000000000005"/>
        <n v="317.57"/>
        <n v="317.68"/>
        <n v="317.88"/>
        <n v="318.18"/>
        <n v="318.38"/>
        <n v="318.63"/>
        <n v="318.77999999999997"/>
        <n v="319.33"/>
        <n v="319.45000000000005"/>
        <n v="321.52999999999997"/>
        <n v="321.62"/>
        <n v="323.08999999999997"/>
        <n v="323.19"/>
        <n v="324.33"/>
        <n v="324.38"/>
        <n v="324.63"/>
        <n v="325.47000000000003"/>
        <n v="325.5"/>
        <n v="326.10000000000002"/>
        <n v="326.76"/>
        <n v="327.33999999999997"/>
        <n v="327.45000000000005"/>
        <n v="327.47000000000003"/>
        <n v="327.70000000000005"/>
        <n v="327.74"/>
        <n v="327.77"/>
        <n v="328.29"/>
        <n v="328.71"/>
        <n v="329.27000000000004"/>
        <n v="329.48"/>
        <n v="330.32"/>
        <n v="331.33"/>
        <n v="331.47999999999996"/>
        <n v="332.25000000000006"/>
        <n v="332.64"/>
        <n v="332.75"/>
        <n v="333.7"/>
        <n v="334.33"/>
        <n v="334.37"/>
        <n v="335.34999999999997"/>
        <n v="335.40999999999997"/>
        <n v="335.42"/>
        <n v="335.48"/>
        <n v="336.40999999999997"/>
        <n v="337.69"/>
        <n v="339.19"/>
        <n v="339.24"/>
        <n v="339.38"/>
        <n v="339.47"/>
        <n v="339.68999999999994"/>
        <n v="339.77"/>
        <n v="340.21000000000004"/>
        <n v="340.33"/>
        <n v="340.43"/>
        <n v="341.15"/>
        <n v="341.40999999999997"/>
        <n v="341.86"/>
        <n v="342.09999999999997"/>
        <n v="342.24"/>
        <n v="342.82"/>
        <n v="343.61"/>
        <n v="344.17"/>
        <n v="344.23"/>
        <n v="345.15"/>
        <n v="345.52"/>
        <n v="346.11"/>
        <n v="346.13"/>
        <n v="346.88"/>
        <n v="347.49"/>
        <n v="348.15"/>
        <n v="349.17999999999995"/>
        <n v="349.97"/>
        <n v="350.21999999999997"/>
        <n v="350.41000000000008"/>
        <n v="350.75"/>
        <n v="353.4"/>
        <n v="354.44"/>
        <n v="354.67"/>
        <n v="355.16999999999996"/>
        <n v="355.88999999999993"/>
        <n v="356.27"/>
        <n v="356.68"/>
        <n v="357.74"/>
        <n v="357.79"/>
        <n v="358.05"/>
        <n v="358.43"/>
        <n v="358.71000000000004"/>
        <n v="358.81999999999994"/>
        <n v="359.03999999999996"/>
        <n v="359.22"/>
        <n v="359.29"/>
        <n v="359.63"/>
        <n v="359.75"/>
        <n v="359.89"/>
        <n v="360.52"/>
        <n v="360.75"/>
        <n v="361.15000000000003"/>
        <n v="361.7"/>
        <n v="361.81"/>
        <n v="362.14000000000004"/>
        <n v="362.64"/>
        <n v="363.16"/>
        <n v="363.72"/>
        <n v="364.21999999999997"/>
        <n v="364.51"/>
        <n v="364.65"/>
        <n v="364.90000000000003"/>
        <n v="366.19000000000005"/>
        <n v="366.24"/>
        <n v="366.37"/>
        <n v="366.39"/>
        <n v="367.08000000000004"/>
        <n v="367.46000000000004"/>
        <n v="367.59000000000003"/>
        <n v="368.1"/>
        <n v="368.3"/>
        <n v="369.26000000000005"/>
        <n v="369.36"/>
        <n v="369.64"/>
        <n v="369.79999999999995"/>
        <n v="370.91"/>
        <n v="371.1"/>
        <n v="371.23"/>
        <n v="371.64"/>
        <n v="371.73"/>
        <n v="372.48000000000008"/>
        <n v="372.65"/>
        <n v="372.74"/>
        <n v="372.78"/>
        <n v="373.36"/>
        <n v="374.38"/>
        <n v="374.61"/>
        <n v="374.75"/>
        <n v="374.93999999999994"/>
        <n v="375.65"/>
        <n v="376.09000000000003"/>
        <n v="376.5"/>
        <n v="376.57"/>
        <n v="376.58000000000004"/>
        <n v="376.85"/>
        <n v="377.12"/>
        <n v="377.44"/>
        <n v="377.54"/>
        <n v="378.07000000000005"/>
        <n v="378.7"/>
        <n v="378.71999999999997"/>
        <n v="379.01"/>
        <n v="379.43"/>
        <n v="379.5200000000001"/>
        <n v="379.57000000000005"/>
        <n v="380.3"/>
        <n v="380.59000000000003"/>
        <n v="380.96999999999997"/>
        <n v="381.15"/>
        <n v="381.49"/>
        <n v="382.07"/>
        <n v="382.42000000000007"/>
        <n v="383.53"/>
        <n v="384.1"/>
        <n v="385.87"/>
        <n v="386.15"/>
        <n v="386.16999999999996"/>
        <n v="386.58000000000004"/>
        <n v="386.64"/>
        <n v="386.95"/>
        <n v="387.33"/>
        <n v="387.6"/>
        <n v="388.59"/>
        <n v="389.97"/>
        <n v="390.13000000000005"/>
        <n v="390.86"/>
        <n v="391.47"/>
        <n v="391.5"/>
        <n v="393.64"/>
        <n v="393.67999999999995"/>
        <n v="393.69"/>
        <n v="394.43"/>
        <n v="394.56"/>
        <n v="395.26"/>
        <n v="395.43999999999994"/>
        <n v="395.53"/>
        <n v="395.63000000000005"/>
        <n v="395.74"/>
        <n v="395.97"/>
        <n v="396.54000000000008"/>
        <n v="397.83"/>
        <n v="398.48"/>
        <n v="398.57000000000005"/>
        <n v="398.90999999999997"/>
        <n v="399.65999999999997"/>
        <n v="401.65999999999997"/>
        <n v="401.71"/>
        <n v="402.07000000000005"/>
        <n v="402.18000000000006"/>
        <n v="403.25"/>
        <n v="403.37"/>
        <n v="403.98"/>
        <n v="404.72000000000008"/>
        <n v="405.1"/>
        <n v="405.41999999999996"/>
        <n v="405.67999999999995"/>
        <n v="405.97"/>
        <n v="407.3"/>
        <n v="407.71"/>
        <n v="408.49"/>
        <n v="409.29999999999995"/>
        <n v="410.28"/>
        <n v="410.50000000000006"/>
        <n v="411.59000000000003"/>
        <n v="411.6"/>
        <n v="411.78"/>
        <n v="412.16000000000008"/>
        <n v="413.14"/>
        <n v="413.26000000000005"/>
        <n v="413.48"/>
        <n v="414.34000000000003"/>
        <n v="414.75"/>
        <n v="414.84"/>
        <n v="415.52"/>
        <n v="415.68"/>
        <n v="415.96000000000004"/>
        <n v="417.07000000000005"/>
        <n v="417.98"/>
        <n v="418.53999999999996"/>
        <n v="419.26000000000005"/>
        <n v="419.45"/>
        <n v="419.62"/>
        <n v="420.28"/>
        <n v="420.39"/>
        <n v="420.66"/>
        <n v="421.01000000000005"/>
        <n v="421.9"/>
        <n v="422.3"/>
        <n v="422.37"/>
        <n v="422.74"/>
        <n v="423.90999999999997"/>
        <n v="425.11"/>
        <n v="425.46999999999997"/>
        <n v="425.74"/>
        <n v="425.76999999999992"/>
        <n v="427.52000000000004"/>
        <n v="427.56000000000006"/>
        <n v="427.57"/>
        <n v="427.82999999999993"/>
        <n v="428.13999999999993"/>
        <n v="428.18"/>
        <n v="428.30999999999995"/>
        <n v="428.57"/>
        <n v="428.84"/>
        <n v="429.02"/>
        <n v="429.35"/>
        <n v="430.63"/>
        <n v="430.81000000000006"/>
        <n v="431.25"/>
        <n v="431.38000000000005"/>
        <n v="432.34000000000003"/>
        <n v="432.5"/>
        <n v="432.91"/>
        <n v="433"/>
        <n v="433.03999999999996"/>
        <n v="433.6"/>
        <n v="435.28999999999996"/>
        <n v="435.35"/>
        <n v="435.52"/>
        <n v="435.71"/>
        <n v="436.11"/>
        <n v="436.96000000000004"/>
        <n v="437.61"/>
        <n v="438.20999999999992"/>
        <n v="439.62"/>
        <n v="440.28999999999996"/>
        <n v="440.3"/>
        <n v="440.39"/>
        <n v="441.41"/>
        <n v="441.67"/>
        <n v="442.54"/>
        <n v="442.94"/>
        <n v="443.18"/>
        <n v="443.37"/>
        <n v="443.53999999999996"/>
        <n v="444.56"/>
        <n v="444.64"/>
        <n v="445.42"/>
        <n v="445.52"/>
        <n v="445.5200000000001"/>
        <n v="445.87"/>
        <n v="445.95"/>
        <n v="447.42999999999995"/>
        <n v="447.43999999999994"/>
        <n v="447.63"/>
        <n v="447.95"/>
        <n v="449.75"/>
        <n v="450.03"/>
        <n v="450.11"/>
        <n v="450.48"/>
        <n v="451.26"/>
        <n v="451.41"/>
        <n v="451.99"/>
        <n v="452.17"/>
        <n v="452.36"/>
        <n v="452.57000000000005"/>
        <n v="452.96999999999997"/>
        <n v="453.55"/>
        <n v="454.25"/>
        <n v="454.59000000000003"/>
        <n v="454.86000000000007"/>
        <n v="454.93"/>
        <n v="455.02"/>
        <n v="455.37000000000006"/>
        <n v="455.39"/>
        <n v="455.71000000000004"/>
        <n v="457.41"/>
        <n v="457.87"/>
        <n v="458.33000000000004"/>
        <n v="458.36"/>
        <n v="459.08"/>
        <n v="459.33"/>
        <n v="459.51"/>
        <n v="459.93"/>
        <n v="460.20000000000005"/>
        <n v="461.3"/>
        <n v="462.24"/>
        <n v="462.49"/>
        <n v="462.54999999999995"/>
        <n v="462.74"/>
        <n v="462.74999999999994"/>
        <n v="463.14"/>
        <n v="463.47999999999996"/>
        <n v="463.95000000000005"/>
        <n v="464.53"/>
        <n v="465.56"/>
        <n v="465.92"/>
        <n v="466.74"/>
        <n v="466.78999999999996"/>
        <n v="467.03999999999996"/>
        <n v="467.08000000000004"/>
        <n v="467.8"/>
        <n v="468.84000000000003"/>
        <n v="469.28000000000003"/>
        <n v="469.70000000000005"/>
        <n v="470.18"/>
        <n v="470.95"/>
        <n v="471.09999999999997"/>
        <n v="471.15"/>
        <n v="471.98999999999995"/>
        <n v="472"/>
        <n v="472.71999999999997"/>
        <n v="472.74"/>
        <n v="474.06999999999994"/>
        <n v="475.81000000000006"/>
        <n v="476.36999999999995"/>
        <n v="477.81"/>
        <n v="479.32"/>
        <n v="479.47"/>
        <n v="480.2"/>
        <n v="481.2"/>
        <n v="481.61"/>
        <n v="481.89"/>
        <n v="483.34"/>
        <n v="484.14"/>
        <n v="484.4"/>
        <n v="484.84"/>
        <n v="485.51"/>
        <n v="485.62"/>
        <n v="485.74"/>
        <n v="486.94"/>
        <n v="487.04000000000008"/>
        <n v="487.23"/>
        <n v="487.56"/>
        <n v="487.58"/>
        <n v="487.65999999999997"/>
        <n v="488.77"/>
        <n v="489.06000000000006"/>
        <n v="489.69"/>
        <n v="491.17999999999995"/>
        <n v="491.43"/>
        <n v="493.06"/>
        <n v="493.6"/>
        <n v="494.04"/>
        <n v="494.34"/>
        <n v="495.12"/>
        <n v="495.85"/>
        <n v="496.84000000000003"/>
        <n v="497.17999999999995"/>
        <n v="498.38"/>
        <n v="498.46000000000004"/>
        <n v="498.64"/>
        <n v="498.73999999999995"/>
        <n v="499.73000000000008"/>
        <n v="500.48"/>
        <n v="500.63"/>
        <n v="501.01"/>
        <n v="501.53000000000003"/>
        <n v="503.37000000000006"/>
        <n v="503.57"/>
        <n v="504.09"/>
        <n v="504.9"/>
        <n v="504.95000000000005"/>
        <n v="506.49000000000007"/>
        <n v="506.61"/>
        <n v="507.3"/>
        <n v="507.41999999999996"/>
        <n v="507.79"/>
        <n v="508.53000000000003"/>
        <n v="510.02000000000004"/>
        <n v="510.05"/>
        <n v="510.09"/>
        <n v="510.34"/>
        <n v="510.4"/>
        <n v="510.53"/>
        <n v="510.80000000000007"/>
        <n v="511.24"/>
        <n v="511.34000000000003"/>
        <n v="512.78"/>
        <n v="514.15"/>
        <n v="514.5"/>
        <n v="514.98"/>
        <n v="515.17000000000007"/>
        <n v="516.29999999999995"/>
        <n v="517.26"/>
        <n v="518.5"/>
        <n v="519.22"/>
        <n v="519.43000000000006"/>
        <n v="520.21999999999991"/>
        <n v="521.34999999999991"/>
        <n v="521.3900000000001"/>
        <n v="521.62999999999988"/>
        <n v="521.81999999999994"/>
        <n v="521.99"/>
        <n v="522.95000000000005"/>
        <n v="523.21"/>
        <n v="523.76"/>
        <n v="523.91000000000008"/>
        <n v="525.13"/>
        <n v="525.1400000000001"/>
        <n v="525.38000000000011"/>
        <n v="525.5"/>
        <n v="525.99"/>
        <n v="526.89"/>
        <n v="528.55999999999995"/>
        <n v="529.62"/>
        <n v="530.09"/>
        <n v="530.36999999999989"/>
        <n v="531.43000000000006"/>
        <n v="532.92000000000007"/>
        <n v="533.44000000000005"/>
        <n v="533.91"/>
        <n v="534.06999999999994"/>
        <n v="534.72"/>
        <n v="534.94999999999993"/>
        <n v="535.02"/>
        <n v="535.56999999999994"/>
        <n v="535.75"/>
        <n v="535.94000000000005"/>
        <n v="536.36"/>
        <n v="536.42000000000007"/>
        <n v="537.05000000000007"/>
        <n v="537.24"/>
        <n v="537.77"/>
        <n v="538.76"/>
        <n v="539.46"/>
        <n v="539.91000000000008"/>
        <n v="540.04"/>
        <n v="540.88"/>
        <n v="541.1400000000001"/>
        <n v="541.25"/>
        <n v="541.59"/>
        <n v="541.61000000000013"/>
        <n v="541.79999999999995"/>
        <n v="543.02"/>
        <n v="544.09"/>
        <n v="544.26"/>
        <n v="546.62"/>
        <n v="547.33000000000004"/>
        <n v="548.43000000000006"/>
        <n v="549.59"/>
        <n v="550.4"/>
        <n v="550.46"/>
        <n v="551.24"/>
        <n v="551.43000000000006"/>
        <n v="551.44000000000005"/>
        <n v="551.75999999999988"/>
        <n v="552.01"/>
        <n v="552.23"/>
        <n v="552.62"/>
        <n v="555.23"/>
        <n v="555.95000000000005"/>
        <n v="559.35"/>
        <n v="560.37"/>
        <n v="561.29"/>
        <n v="561.67000000000007"/>
        <n v="562.51"/>
        <n v="563.32999999999993"/>
        <n v="563.57999999999993"/>
        <n v="565.22"/>
        <n v="565.78"/>
        <n v="566.33000000000015"/>
        <n v="566.74"/>
        <n v="568.37"/>
        <n v="568.63000000000011"/>
        <n v="568.81000000000006"/>
        <n v="568.99"/>
        <n v="569.67000000000007"/>
        <n v="570.93000000000006"/>
        <n v="570.94999999999993"/>
        <n v="571"/>
        <n v="571.45999999999992"/>
        <n v="571.76"/>
        <n v="571.99"/>
        <n v="573.83000000000004"/>
        <n v="574.99"/>
        <n v="575.21"/>
        <n v="575.43000000000006"/>
        <n v="575.44000000000005"/>
        <n v="576.19000000000005"/>
        <n v="576.84"/>
        <n v="577.16999999999996"/>
        <n v="577.27"/>
        <n v="578.91000000000008"/>
        <n v="579.8900000000001"/>
        <n v="580.65"/>
        <n v="580.80000000000007"/>
        <n v="581.9"/>
        <n v="583.53"/>
        <n v="584.04"/>
        <n v="584.13"/>
        <n v="584.95999999999992"/>
        <n v="588"/>
        <n v="589.81999999999994"/>
        <n v="591.76"/>
        <n v="592.05999999999995"/>
        <n v="592.30999999999995"/>
        <n v="592.80999999999995"/>
        <n v="593.6"/>
        <n v="594.3900000000001"/>
        <n v="594.49"/>
        <n v="595.03"/>
        <n v="595.94000000000005"/>
        <n v="596.99"/>
        <n v="597.02"/>
        <n v="597.21"/>
        <n v="597.24"/>
        <n v="598.03"/>
        <n v="598.1"/>
        <n v="598.52"/>
        <n v="598.92999999999995"/>
        <n v="599.03"/>
        <n v="600.72"/>
        <n v="600.96"/>
        <n v="601.51"/>
        <n v="602.69999999999993"/>
        <n v="603.43000000000006"/>
        <n v="604.06000000000006"/>
        <n v="604.12"/>
        <n v="604.28"/>
        <n v="604.49000000000012"/>
        <n v="605.54000000000008"/>
        <n v="605.63000000000011"/>
        <n v="605.91999999999996"/>
        <n v="606.07999999999993"/>
        <n v="606.91"/>
        <n v="606.92999999999995"/>
        <n v="608.13"/>
        <n v="608.35"/>
        <n v="609.24"/>
        <n v="609.69000000000005"/>
        <n v="610.64999999999986"/>
        <n v="611.34"/>
        <n v="611.49999999999989"/>
        <n v="611.59"/>
        <n v="612.31999999999994"/>
        <n v="612.41999999999996"/>
        <n v="612.62"/>
        <n v="615.93000000000006"/>
        <n v="616.6400000000001"/>
        <n v="616.92000000000007"/>
        <n v="617.74"/>
        <n v="617.93000000000006"/>
        <n v="618.4"/>
        <n v="621.74"/>
        <n v="623.13"/>
        <n v="623.51"/>
        <n v="623.54999999999995"/>
        <n v="624.29"/>
        <n v="624.81000000000006"/>
        <n v="625.03"/>
        <n v="625.29"/>
        <n v="625.7700000000001"/>
        <n v="626.12"/>
        <n v="627.13000000000011"/>
        <n v="627.5100000000001"/>
        <n v="627.57999999999993"/>
        <n v="628.27"/>
        <n v="628.34"/>
        <n v="630.22"/>
        <n v="631.07000000000005"/>
        <n v="631.58000000000004"/>
        <n v="632.49"/>
        <n v="632.67000000000007"/>
        <n v="632.79"/>
        <n v="633.75"/>
        <n v="634"/>
        <n v="635.04"/>
        <n v="635.62"/>
        <n v="636.04"/>
        <n v="636.20000000000005"/>
        <n v="638.16999999999996"/>
        <n v="639.1400000000001"/>
        <n v="639.43000000000006"/>
        <n v="639.89"/>
        <n v="640.40000000000009"/>
        <n v="640.53"/>
        <n v="641.57999999999993"/>
        <n v="641.61"/>
        <n v="641.63"/>
        <n v="642.30000000000007"/>
        <n v="643.35"/>
        <n v="643.77"/>
        <n v="646.71999999999991"/>
        <n v="646.91000000000008"/>
        <n v="647.31000000000017"/>
        <n v="648.24"/>
        <n v="649.99"/>
        <n v="650.32000000000005"/>
        <n v="650.62"/>
        <n v="651.20000000000005"/>
        <n v="652.07000000000016"/>
        <n v="652.14"/>
        <n v="653.29999999999995"/>
        <n v="653.88"/>
        <n v="654.07000000000005"/>
        <n v="654.53"/>
        <n v="655.29999999999995"/>
        <n v="655.54"/>
        <n v="655.78"/>
        <n v="655.81"/>
        <n v="658.26"/>
        <n v="658.82999999999993"/>
        <n v="659.45"/>
        <n v="659.70999999999992"/>
        <n v="660.34"/>
        <n v="660.66000000000008"/>
        <n v="661.56000000000006"/>
        <n v="661.89"/>
        <n v="662.09999999999991"/>
        <n v="664.64"/>
        <n v="665.11000000000013"/>
        <n v="665.34"/>
        <n v="665.93000000000006"/>
        <n v="667.46"/>
        <n v="671.42"/>
        <n v="671.75"/>
        <n v="672.34999999999991"/>
        <n v="673.7299999999999"/>
        <n v="673.93"/>
        <n v="674.38"/>
        <n v="674.89"/>
        <n v="675.86"/>
        <n v="678.63"/>
        <n v="680.99000000000012"/>
        <n v="682.06999999999994"/>
        <n v="682.81"/>
        <n v="684.44999999999993"/>
        <n v="684.5"/>
        <n v="685.08"/>
        <n v="685.12"/>
        <n v="686.7199999999998"/>
        <n v="686.93000000000006"/>
        <n v="687.45999999999992"/>
        <n v="688.07"/>
        <n v="688.15000000000009"/>
        <n v="690.15000000000009"/>
        <n v="690.91"/>
        <n v="692.31"/>
        <n v="693.95"/>
        <n v="694.9799999999999"/>
        <n v="695.35"/>
        <n v="696.71"/>
        <n v="698.61"/>
        <n v="698.73"/>
        <n v="699.15000000000009"/>
        <n v="699.94999999999993"/>
        <n v="700.16"/>
        <n v="700.37999999999988"/>
        <n v="701.14999999999986"/>
        <n v="701.67000000000007"/>
        <n v="702.32999999999993"/>
        <n v="702.54"/>
        <n v="703.34"/>
        <n v="704.46"/>
        <n v="705.05"/>
        <n v="706.39"/>
        <n v="706.49"/>
        <n v="710.89"/>
        <n v="715"/>
        <n v="715.37"/>
        <n v="715.61999999999989"/>
        <n v="715.88"/>
        <n v="716.45"/>
        <n v="716.67000000000007"/>
        <n v="717.45"/>
        <n v="718.24"/>
        <n v="721.01999999999987"/>
        <n v="721.04"/>
        <n v="721.23"/>
        <n v="721.40000000000009"/>
        <n v="721.7"/>
        <n v="722.32999999999993"/>
        <n v="723.53000000000009"/>
        <n v="724.4"/>
        <n v="724.66000000000008"/>
        <n v="724.67999999999984"/>
        <n v="724.75"/>
        <n v="726.35"/>
        <n v="726.38"/>
        <n v="727.32999999999981"/>
        <n v="728.16000000000008"/>
        <n v="729.09"/>
        <n v="729.36"/>
        <n v="731.02"/>
        <n v="731.57999999999993"/>
        <n v="733.47"/>
        <n v="733.96"/>
        <n v="734.98"/>
        <n v="738.8599999999999"/>
        <n v="739.6099999999999"/>
        <n v="739.65"/>
        <n v="740.32"/>
        <n v="741.28000000000009"/>
        <n v="741.83999999999992"/>
        <n v="742.08"/>
        <n v="742.91"/>
        <n v="743.15"/>
        <n v="744.12"/>
        <n v="744.77"/>
        <n v="744.88"/>
        <n v="744.9899999999999"/>
        <n v="745.32"/>
        <n v="746.06"/>
        <n v="747.07"/>
        <n v="747.11"/>
        <n v="747.30000000000007"/>
        <n v="747.34"/>
        <n v="747.42000000000007"/>
        <n v="747.94"/>
        <n v="748.43000000000006"/>
        <n v="749.04"/>
        <n v="749.25"/>
        <n v="749.56"/>
        <n v="749.75"/>
        <n v="750.6"/>
        <n v="751.21"/>
        <n v="756.55000000000007"/>
        <n v="756.94"/>
        <n v="759.59"/>
        <n v="761.5200000000001"/>
        <n v="761.66000000000008"/>
        <n v="762.15000000000009"/>
        <n v="763.2700000000001"/>
        <n v="764.81"/>
        <n v="764.92"/>
        <n v="767.44999999999993"/>
        <n v="768.2"/>
        <n v="769.59"/>
        <n v="769.93"/>
        <n v="770.33999999999992"/>
        <n v="771.18999999999994"/>
        <n v="771.22"/>
        <n v="771.81000000000006"/>
        <n v="773.53"/>
        <n v="776.77"/>
        <n v="777.14"/>
        <n v="777.87"/>
        <n v="778.56000000000006"/>
        <n v="779.41"/>
        <n v="779.49"/>
        <n v="780.21999999999991"/>
        <n v="780.56000000000006"/>
        <n v="786.16000000000008"/>
        <n v="786.38000000000011"/>
        <n v="786.86"/>
        <n v="787.08000000000015"/>
        <n v="787.31999999999994"/>
        <n v="787.88"/>
        <n v="789.65"/>
        <n v="791.38999999999987"/>
        <n v="791.57"/>
        <n v="792.04999999999984"/>
        <n v="795.31000000000006"/>
        <n v="795.65"/>
        <n v="796.52"/>
        <n v="796.76000000000033"/>
        <n v="797.2"/>
        <n v="797.62"/>
        <n v="797.75000000000011"/>
        <n v="798.23"/>
        <n v="798.24"/>
        <n v="798.52"/>
        <n v="799.67"/>
        <n v="800.1"/>
        <n v="800.23"/>
        <n v="801.37"/>
        <n v="801.48000000000013"/>
        <n v="801.68000000000006"/>
        <n v="801.97"/>
        <n v="802.67"/>
        <n v="802.75000000000011"/>
        <n v="803.27"/>
        <n v="803.61999999999989"/>
        <n v="803.81"/>
        <n v="807.66999999999985"/>
        <n v="808.07"/>
        <n v="809.27"/>
        <n v="809.31000000000006"/>
        <n v="809.47"/>
        <n v="811.31"/>
        <n v="812.18999999999994"/>
        <n v="813.89"/>
        <n v="815.31"/>
        <n v="815.60999999999979"/>
        <n v="816.8900000000001"/>
        <n v="816.98000000000013"/>
        <n v="817.61000000000013"/>
        <n v="817.70000000000016"/>
        <n v="818.34"/>
        <n v="819.13"/>
        <n v="819.1400000000001"/>
        <n v="819.16"/>
        <n v="821.3599999999999"/>
        <n v="827.26"/>
        <n v="829.82"/>
        <n v="833.69999999999993"/>
        <n v="833.85"/>
        <n v="833.92"/>
        <n v="837.2700000000001"/>
        <n v="837.6400000000001"/>
        <n v="842.62"/>
        <n v="843.84"/>
        <n v="844.2299999999999"/>
        <n v="844.36"/>
        <n v="845.60000000000014"/>
        <n v="845.82999999999993"/>
        <n v="846.90000000000009"/>
        <n v="847.17"/>
        <n v="848.59"/>
        <n v="848.81999999999994"/>
        <n v="850.43000000000006"/>
        <n v="850.7299999999999"/>
        <n v="852.90000000000009"/>
        <n v="853.53"/>
        <n v="855.37000000000012"/>
        <n v="858.84"/>
        <n v="858.88999999999987"/>
        <n v="858.9"/>
        <n v="858.96"/>
        <n v="860.88000000000011"/>
        <n v="861.81999999999994"/>
        <n v="865.65999999999985"/>
        <n v="866.43000000000006"/>
        <n v="866.95"/>
        <n v="869.43000000000006"/>
        <n v="870.44999999999993"/>
        <n v="870.48"/>
        <n v="872.49000000000012"/>
        <n v="872.91000000000008"/>
        <n v="873.34"/>
        <n v="873.59"/>
        <n v="875"/>
        <n v="876.85"/>
        <n v="877.06999999999994"/>
        <n v="878.53"/>
        <n v="879.85"/>
        <n v="879.87"/>
        <n v="882.53"/>
        <n v="882.84"/>
        <n v="884.31999999999994"/>
        <n v="886.66999999999973"/>
        <n v="887.64"/>
        <n v="887.92999999999984"/>
        <n v="888.10000000000014"/>
        <n v="891.40000000000009"/>
        <n v="892.11000000000013"/>
        <n v="893.23"/>
        <n v="893.95"/>
        <n v="893.98999999999978"/>
        <n v="894.97"/>
        <n v="895.24"/>
        <n v="895.92000000000007"/>
        <n v="896.08"/>
        <n v="898.7"/>
        <n v="898.84"/>
        <n v="898.8599999999999"/>
        <n v="899.55"/>
        <n v="901.28999999999985"/>
        <n v="902.49"/>
        <n v="903.78"/>
        <n v="903.89"/>
        <n v="903.99"/>
        <n v="906.07999999999993"/>
        <n v="908.5100000000001"/>
        <n v="912.27"/>
        <n v="915.31999999999982"/>
        <n v="915.68"/>
        <n v="915.68000000000006"/>
        <n v="915.76"/>
        <n v="918.01999999999975"/>
        <n v="918.2399999999999"/>
        <n v="918.24"/>
        <n v="920.17000000000007"/>
        <n v="921.45999999999992"/>
        <n v="921.67"/>
        <n v="922.07"/>
        <n v="922.41"/>
        <n v="924.90000000000009"/>
        <n v="926.19999999999993"/>
        <n v="928.56000000000017"/>
        <n v="928.68999999999983"/>
        <n v="929.83"/>
        <n v="931.80999999999972"/>
        <n v="931.83999999999992"/>
        <n v="932.92000000000007"/>
        <n v="933.93999999999994"/>
        <n v="934.16"/>
        <n v="935.17"/>
        <n v="939.82999999999993"/>
        <n v="940.20999999999992"/>
        <n v="940.69999999999993"/>
        <n v="940.89"/>
        <n v="941.62"/>
        <n v="942.92"/>
        <n v="942.95"/>
        <n v="943.72"/>
        <n v="945.3"/>
        <n v="946.79000000000008"/>
        <n v="948.54"/>
        <n v="948.81"/>
        <n v="951.57"/>
        <n v="951.83999999999958"/>
        <n v="951.94"/>
        <n v="954.63999999999987"/>
        <n v="956.9"/>
        <n v="963.69000000000028"/>
        <n v="965.06"/>
        <n v="965.93999999999971"/>
        <n v="966.86000000000013"/>
        <n v="967.21"/>
        <n v="972.04000000000008"/>
        <n v="975.37000000000012"/>
        <n v="975.42000000000007"/>
        <n v="975.51999999999987"/>
        <n v="976.41"/>
        <n v="977.03"/>
        <n v="977.4899999999999"/>
        <n v="979.46"/>
        <n v="979.83999999999992"/>
        <n v="981.68000000000006"/>
        <n v="981.79000000000008"/>
        <n v="982.18999999999983"/>
        <n v="983.55000000000007"/>
        <n v="983.78"/>
        <n v="983.98"/>
        <n v="984.29"/>
        <n v="984.48"/>
        <n v="986.02"/>
        <n v="988.03"/>
        <n v="989.2"/>
        <n v="990.40000000000009"/>
        <n v="991.14999999999975"/>
        <n v="991.59"/>
        <n v="995.30000000000007"/>
        <n v="995.43"/>
        <n v="1002.6700000000001"/>
        <n v="1003.5"/>
        <n v="1005.53"/>
        <n v="1006.6500000000001"/>
        <n v="1007.1499999999999"/>
        <n v="1007.7"/>
        <n v="1010.25"/>
        <n v="1013.1399999999999"/>
        <n v="1013.6600000000001"/>
        <n v="1014.3299999999999"/>
        <n v="1017.76"/>
        <n v="1021.88"/>
        <n v="1024.46"/>
        <n v="1024.8800000000001"/>
        <n v="1025.23"/>
        <n v="1028.55"/>
        <n v="1029.47"/>
        <n v="1034.22"/>
        <n v="1034.95"/>
        <n v="1037.0300000000002"/>
        <n v="1040.9100000000001"/>
        <n v="1043.78"/>
        <n v="1045.5699999999997"/>
        <n v="1047.31"/>
        <n v="1047.9899999999998"/>
        <n v="1048.3099999999997"/>
        <n v="1049.07"/>
        <n v="1050.08"/>
        <n v="1053.53"/>
        <n v="1058.18"/>
        <n v="1059.79"/>
        <n v="1059.8399999999999"/>
        <n v="1063.3899999999999"/>
        <n v="1065.18"/>
        <n v="1065.98"/>
        <n v="1066.8999999999999"/>
        <n v="1067.18"/>
        <n v="1068.93"/>
        <n v="1070.0999999999999"/>
        <n v="1072.78"/>
        <n v="1076.07"/>
        <n v="1077.06"/>
        <n v="1077.3699999999999"/>
        <n v="1079.81"/>
        <n v="1080.56"/>
        <n v="1084.98"/>
        <n v="1085.72"/>
        <n v="1088.4699999999998"/>
        <n v="1088.77"/>
        <n v="1089.1500000000001"/>
        <n v="1090.05"/>
        <n v="1091.2200000000003"/>
        <n v="1093.4399999999998"/>
        <n v="1093.68"/>
        <n v="1094.07"/>
        <n v="1095.78"/>
        <n v="1096.19"/>
        <n v="1099.27"/>
        <n v="1100.4099999999999"/>
        <n v="1101.0899999999999"/>
        <n v="1105.31"/>
        <n v="1105.97"/>
        <n v="1106.07"/>
        <n v="1107.77"/>
        <n v="1111.06"/>
        <n v="1115.3800000000001"/>
        <n v="1115.45"/>
        <n v="1115.72"/>
        <n v="1115.99"/>
        <n v="1119.6600000000001"/>
        <n v="1120.5"/>
        <n v="1120.9100000000001"/>
        <n v="1123.33"/>
        <n v="1124.42"/>
        <n v="1126.3499999999999"/>
        <n v="1127.54"/>
        <n v="1130.8800000000001"/>
        <n v="1131.2800000000002"/>
        <n v="1131.7300000000002"/>
        <n v="1133.6300000000001"/>
        <n v="1135.1099999999999"/>
        <n v="1135.7600000000002"/>
        <n v="1136.53"/>
        <n v="1137.77"/>
        <n v="1138.04"/>
        <n v="1138.8799999999999"/>
        <n v="1139.74"/>
        <n v="1140.44"/>
        <n v="1141.2800000000002"/>
        <n v="1141.6099999999999"/>
        <n v="1150.03"/>
        <n v="1151.5899999999999"/>
        <n v="1152.6500000000001"/>
        <n v="1158.8400000000001"/>
        <n v="1159.49"/>
        <n v="1163.9799999999998"/>
        <n v="1167.53"/>
        <n v="1167.8700000000003"/>
        <n v="1171.06"/>
        <n v="1173.55"/>
        <n v="1174.28"/>
        <n v="1174.5700000000002"/>
        <n v="1175.0899999999999"/>
        <n v="1175.1600000000001"/>
        <n v="1178.76"/>
        <n v="1180.1300000000001"/>
        <n v="1180.27"/>
        <n v="1184.68"/>
        <n v="1188.6799999999998"/>
        <n v="1189.83"/>
        <n v="1190.6799999999998"/>
        <n v="1191.03"/>
        <n v="1191.32"/>
        <n v="1191.7600000000002"/>
        <n v="1194.6299999999999"/>
        <n v="1198.1999999999998"/>
        <n v="1198.24"/>
        <n v="1199.75"/>
        <n v="1203.6600000000001"/>
        <n v="1207.02"/>
        <n v="1207.94"/>
        <n v="1209.1500000000001"/>
        <n v="1211.1400000000001"/>
        <n v="1211.68"/>
        <n v="1212.0899999999999"/>
        <n v="1212.42"/>
        <n v="1213.28"/>
        <n v="1214.6100000000001"/>
        <n v="1215.47"/>
        <n v="1217.6699999999998"/>
        <n v="1219.3799999999999"/>
        <n v="1224.49"/>
        <n v="1233.97"/>
        <n v="1235.45"/>
        <n v="1238.4000000000001"/>
        <n v="1239.77"/>
        <n v="1242.19"/>
        <n v="1243.44"/>
        <n v="1245.8799999999999"/>
        <n v="1248.6600000000001"/>
        <n v="1249.0400000000002"/>
        <n v="1250.54"/>
        <n v="1252.6200000000001"/>
        <n v="1253.29"/>
        <n v="1254.3599999999999"/>
        <n v="1254.73"/>
        <n v="1254.78"/>
        <n v="1257.97"/>
        <n v="1261.9399999999996"/>
        <n v="1266.28"/>
        <n v="1267.02"/>
        <n v="1267.2700000000002"/>
        <n v="1268.5500000000002"/>
        <n v="1268.6399999999999"/>
        <n v="1269.76"/>
        <n v="1270.9699999999998"/>
        <n v="1271.2"/>
        <n v="1271.7399999999998"/>
        <n v="1274.1300000000001"/>
        <n v="1276.3699999999999"/>
        <n v="1281.54"/>
        <n v="1285.48"/>
        <n v="1290.23"/>
        <n v="1291.3399999999999"/>
        <n v="1292.26"/>
        <n v="1294.3400000000001"/>
        <n v="1294.73"/>
        <n v="1298.8799999999999"/>
        <n v="1298.9299999999998"/>
        <n v="1301.8"/>
        <n v="1306.3"/>
        <n v="1308.1899999999998"/>
        <n v="1314.9799999999998"/>
        <n v="1315.8399999999997"/>
        <n v="1316.53"/>
        <n v="1316.56"/>
        <n v="1316.6"/>
        <n v="1317.65"/>
        <n v="1318.03"/>
        <n v="1322.81"/>
        <n v="1322.8999999999999"/>
        <n v="1324.48"/>
        <n v="1325.69"/>
        <n v="1327.69"/>
        <n v="1331.67"/>
        <n v="1331.9500000000003"/>
        <n v="1334.1699999999998"/>
        <n v="1335.4099999999999"/>
        <n v="1335.7900000000002"/>
        <n v="1340.7800000000002"/>
        <n v="1340.9499999999998"/>
        <n v="1343.96"/>
        <n v="1344.5700000000002"/>
        <n v="1347.3"/>
        <n v="1348.18"/>
        <n v="1349.51"/>
        <n v="1352.06"/>
        <n v="1354.21"/>
        <n v="1354.81"/>
        <n v="1357.43"/>
        <n v="1361.63"/>
        <n v="1364.0400000000002"/>
        <n v="1369.14"/>
        <n v="1369.3999999999999"/>
        <n v="1372.4099999999999"/>
        <n v="1379.7000000000003"/>
        <n v="1388.12"/>
        <n v="1392.32"/>
        <n v="1404.29"/>
        <n v="1405.2700000000002"/>
        <n v="1406.6399999999999"/>
        <n v="1409.15"/>
        <n v="1413.3300000000002"/>
        <n v="1413.93"/>
        <n v="1414.1299999999999"/>
        <n v="1415.48"/>
        <n v="1416.15"/>
        <n v="1419.4699999999996"/>
        <n v="1419.69"/>
        <n v="1421.04"/>
        <n v="1425.63"/>
        <n v="1425.6599999999999"/>
        <n v="1426.21"/>
        <n v="1428.9"/>
        <n v="1430.29"/>
        <n v="1431.45"/>
        <n v="1434.67"/>
        <n v="1434.96"/>
        <n v="1437.5700000000002"/>
        <n v="1438.7499999999998"/>
        <n v="1441.91"/>
        <n v="1442.9899999999998"/>
        <n v="1443.0800000000002"/>
        <n v="1444.28"/>
        <n v="1448.8899999999999"/>
        <n v="1450.49"/>
        <n v="1452.26"/>
        <n v="1458.73"/>
        <n v="1460.24"/>
        <n v="1461.2600000000002"/>
        <n v="1468.24"/>
        <n v="1470.4000000000003"/>
        <n v="1472.9199999999998"/>
        <n v="1473.54"/>
        <n v="1473.64"/>
        <n v="1473.94"/>
        <n v="1474.1"/>
        <n v="1474.3000000000002"/>
        <n v="1475.4399999999998"/>
        <n v="1477.34"/>
        <n v="1480.54"/>
        <n v="1482.9900000000002"/>
        <n v="1484.6099999999997"/>
        <n v="1485.79"/>
        <n v="1487.17"/>
        <n v="1490.0799999999997"/>
        <n v="1490.72"/>
        <n v="1491.2399999999998"/>
        <n v="1492.09"/>
        <n v="1493.2400000000002"/>
        <n v="1497.97"/>
        <n v="1500.08"/>
        <n v="1501.3999999999999"/>
        <n v="1513.3800000000006"/>
        <n v="1513.91"/>
        <n v="1517.0400000000022"/>
        <n v="1519.16"/>
        <n v="1522.7399999999998"/>
        <n v="1532.53"/>
        <n v="1540.18"/>
        <n v="1548.9099999999999"/>
        <n v="1550.3300000000002"/>
        <n v="1552.36"/>
        <n v="1552.4099999999996"/>
        <n v="1554.86"/>
        <n v="1564.75"/>
        <n v="1571.03"/>
        <n v="1572.1400000000003"/>
        <n v="1574.01"/>
        <n v="1574.3799999999999"/>
        <n v="1576.86"/>
        <n v="1587.5"/>
        <n v="1590.76"/>
        <n v="1591.8200000000004"/>
        <n v="1596.6399999999999"/>
        <n v="1599.8400000000004"/>
        <n v="1599.9899999999998"/>
        <n v="1601.73"/>
        <n v="1606.3"/>
        <n v="1607.1399999999999"/>
        <n v="1610.69"/>
        <n v="1612.65"/>
        <n v="1613.2200000000003"/>
        <n v="1613.69"/>
        <n v="1618.07"/>
        <n v="1624.77"/>
        <n v="1626.0800000000002"/>
        <n v="1627.1999999999998"/>
        <n v="1630.7900000000002"/>
        <n v="1636.1100000000001"/>
        <n v="1637.24"/>
        <n v="1642.0000000000002"/>
        <n v="1644.0900000000001"/>
        <n v="1647.6399999999996"/>
        <n v="1650.06"/>
        <n v="1653.3899999999994"/>
        <n v="1655.8599999999997"/>
        <n v="1659.3600000000001"/>
        <n v="1666.6100000000001"/>
        <n v="1668.9800000000002"/>
        <n v="1676.7599999999998"/>
        <n v="1678.2399999999998"/>
        <n v="1679.6999999999998"/>
        <n v="1681.4099999999999"/>
        <n v="1685.24"/>
        <n v="1685.32"/>
        <n v="1694"/>
        <n v="1695.33"/>
        <n v="1696.4499999999998"/>
        <n v="1700.33"/>
        <n v="1704.66"/>
        <n v="1710.4299999999998"/>
        <n v="1712.8899999999999"/>
        <n v="1717.0900000000004"/>
        <n v="1719.85"/>
        <n v="1721.62"/>
        <n v="1722.97"/>
        <n v="1724.36"/>
        <n v="1724.3700000000001"/>
        <n v="1725.2199999999998"/>
        <n v="1726.45"/>
        <n v="1739.97"/>
        <n v="1741.8"/>
        <n v="1744.54"/>
        <n v="1745.6"/>
        <n v="1746.3400000000001"/>
        <n v="1751.7700000000002"/>
        <n v="1754.39"/>
        <n v="1761.7900000000002"/>
        <n v="1764.82"/>
        <n v="1765.1"/>
        <n v="1765.4799999999993"/>
        <n v="1774.84"/>
        <n v="1778.2000000000003"/>
        <n v="1780.1200000000001"/>
        <n v="1784.0700000000002"/>
        <n v="1789.2100000000003"/>
        <n v="1791.0299999999997"/>
        <n v="1791.4500000000003"/>
        <n v="1793.64"/>
        <n v="1803.82"/>
        <n v="1807.66"/>
        <n v="1809.2499999999998"/>
        <n v="1810.51"/>
        <n v="1817.0900000000001"/>
        <n v="1821.3399999999997"/>
        <n v="1821.5799999999997"/>
        <n v="1825.67"/>
        <n v="1826.9199999999998"/>
        <n v="1828.1499999999999"/>
        <n v="1836.5"/>
        <n v="1839.3799999999997"/>
        <n v="1849.1499999999999"/>
        <n v="1851.43"/>
        <n v="1853.17"/>
        <n v="1854.48"/>
        <n v="1857.1200000000001"/>
        <n v="1859.42"/>
        <n v="1870.0700000000002"/>
        <n v="1870.51"/>
        <n v="1872.8100000000002"/>
        <n v="1878.0900000000001"/>
        <n v="1882.03"/>
        <n v="1884.95"/>
        <n v="1888.4100000000003"/>
        <n v="1890.1700000000008"/>
        <n v="1892.6399999999999"/>
        <n v="1893.1000000000008"/>
        <n v="1905.38"/>
        <n v="1905.3900000000003"/>
        <n v="1906.3600000000001"/>
        <n v="1913.18"/>
        <n v="1921.9499999999998"/>
        <n v="1925.47"/>
        <n v="1927.9600000000003"/>
        <n v="1930.6699999999998"/>
        <n v="1933.56"/>
        <n v="1942.3200000000002"/>
        <n v="1944.79"/>
        <n v="1945.35"/>
        <n v="1948.58"/>
        <n v="1952.6000000000001"/>
        <n v="1956.56"/>
        <n v="1956.58"/>
        <n v="1970.0800000000002"/>
        <n v="1970.7899999999995"/>
        <n v="1985.2800000000002"/>
        <n v="1987.97"/>
        <n v="1998.7800000000004"/>
        <n v="2003.5599999999995"/>
        <n v="2004.58"/>
        <n v="2005.3999999999999"/>
        <n v="2006.2800000000002"/>
        <n v="2011.12"/>
        <n v="2013.6899999999998"/>
        <n v="2017.0000000000005"/>
        <n v="2022.7499999999995"/>
        <n v="2026.4899999999998"/>
        <n v="2028.3"/>
        <n v="2031.5599999999997"/>
        <n v="2032.0600000000009"/>
        <n v="2034.7"/>
        <n v="2036.75"/>
        <n v="2037.5700000000002"/>
        <n v="2043.5500000000002"/>
        <n v="2046.0099999999998"/>
        <n v="2050.27"/>
        <n v="2052.5300000000007"/>
        <n v="2054.2000000000003"/>
        <n v="2064.2299999999996"/>
        <n v="2070.02"/>
        <n v="2075.1999999999998"/>
        <n v="2075.67"/>
        <n v="2078.84"/>
        <n v="2084.89"/>
        <n v="2088.8900000000003"/>
        <n v="2096.44"/>
        <n v="2100.3100000000004"/>
        <n v="2102.9300000000007"/>
        <n v="2104.5300000000007"/>
        <n v="2109.84"/>
        <n v="2111.92"/>
        <n v="2117.17"/>
        <n v="2121.4"/>
        <n v="2139.3100000000004"/>
        <n v="2140.92"/>
        <n v="2150.0699999999997"/>
        <n v="2150.67"/>
        <n v="2151.63"/>
        <n v="2156.38"/>
        <n v="2156.83"/>
        <n v="2156.9399999999996"/>
        <n v="2169.37"/>
        <n v="2171.88"/>
        <n v="2181.59"/>
        <n v="2190.23"/>
        <n v="2200.87"/>
        <n v="2202.71"/>
        <n v="2210.1600000000008"/>
        <n v="2210.5899999999997"/>
        <n v="2217.2600000000007"/>
        <n v="2248.13"/>
        <n v="2257.4"/>
        <n v="2265.1299999999997"/>
        <n v="2268.6199999999994"/>
        <n v="2275"/>
        <n v="2283.9499999999998"/>
        <n v="2302.0500000000002"/>
        <n v="2324.2400000000002"/>
        <n v="2327.4299999999998"/>
        <n v="2327.5600000000004"/>
        <n v="2329.8199999999997"/>
        <n v="2330.86"/>
        <n v="2333.7799999999997"/>
        <n v="2342.4600000000005"/>
        <n v="2346.41"/>
        <n v="2351.94"/>
        <n v="2356.7299999999996"/>
        <n v="2366.3100000000004"/>
        <n v="2367.54"/>
        <n v="2385.3700000000003"/>
        <n v="2390.21"/>
        <n v="2394.2199999999993"/>
        <n v="2400.2299999999996"/>
        <n v="2406.17"/>
        <n v="2414.8599999999997"/>
        <n v="2416.1600000000008"/>
        <n v="2439.5699999999993"/>
        <n v="2440.4200000000014"/>
        <n v="2452.8799999999997"/>
        <n v="2463.4100000000003"/>
        <n v="2482.550000000002"/>
        <n v="2485.3600000000006"/>
        <n v="2485.4400000000028"/>
        <n v="2494.33"/>
        <n v="2494.4300000000003"/>
        <n v="2507.75"/>
        <n v="2528.04"/>
        <n v="2537.39"/>
        <n v="2537.63"/>
        <n v="2544.1800000000003"/>
        <n v="2545.48"/>
        <n v="2547.4100000000003"/>
        <n v="2554.5700000000006"/>
        <n v="2556.1799999999998"/>
        <n v="2558.73"/>
        <n v="2560.0500000000002"/>
        <n v="2567.6099999999992"/>
        <n v="2570.690000000001"/>
        <n v="2571.8999999999992"/>
        <n v="2576.2599999999998"/>
        <n v="2593.0200000000018"/>
        <n v="2601.7200000000016"/>
        <n v="2604.84"/>
        <n v="2608.59"/>
        <n v="2614.2999999999997"/>
        <n v="2621.51"/>
        <n v="2625.1799999999989"/>
        <n v="2628.3700000000044"/>
        <n v="2631.58"/>
        <n v="2653.0699999999993"/>
        <n v="2654.02"/>
        <n v="2657.48"/>
        <n v="2670.66"/>
        <n v="2677.43"/>
        <n v="2682.1099999999997"/>
        <n v="2682.17"/>
        <n v="2690.3299999999995"/>
        <n v="2692.99"/>
        <n v="2699.6499999999996"/>
        <n v="2709.6000000000008"/>
        <n v="2715.92"/>
        <n v="2741.97"/>
        <n v="2752.150000000001"/>
        <n v="2754.4399999999996"/>
        <n v="2774.3700000000008"/>
        <n v="2807.3000000000015"/>
        <n v="2809.2600000000025"/>
        <n v="2825.4700000000003"/>
        <n v="2830.6300000000024"/>
        <n v="2836.6000000000004"/>
        <n v="2839.21"/>
        <n v="2856.0199999999995"/>
        <n v="2866.54"/>
        <n v="2866.8700000000013"/>
        <n v="2869.6000000000035"/>
        <n v="2881.7000000000007"/>
        <n v="2891.7299999999996"/>
        <n v="2892.3000000000011"/>
        <n v="2914.8700000000035"/>
        <n v="2916.7"/>
        <n v="2919.7200000000021"/>
        <n v="2943.69"/>
        <n v="2950.4599999999996"/>
        <n v="2951.1300000000028"/>
        <n v="2957.0199999999995"/>
        <n v="2967.7599999999993"/>
        <n v="2972.070000000002"/>
        <n v="2977.15"/>
        <n v="3026.71"/>
        <n v="3048.1099999999992"/>
        <n v="3050.32"/>
        <n v="3058.6400000000021"/>
        <n v="3061.9299999999994"/>
        <n v="3080.4100000000003"/>
        <n v="3123.46"/>
        <n v="3129.9600000000009"/>
        <n v="3134.8800000000006"/>
        <n v="3137.0400000000004"/>
        <n v="3138.9400000000005"/>
        <n v="3143.5400000000018"/>
        <n v="3157.17"/>
        <n v="3166.3100000000013"/>
        <n v="3180.58"/>
        <n v="3180.7799999999988"/>
        <n v="3186.8500000000008"/>
        <n v="3188.1200000000003"/>
        <n v="3190.32"/>
        <n v="3212.5600000000004"/>
        <n v="3214.7600000000016"/>
        <n v="3229.3500000000026"/>
        <n v="3245.1399999999994"/>
        <n v="3248.45"/>
        <n v="3254.7700000000013"/>
        <n v="3257.5000000000032"/>
        <n v="3269.1200000000026"/>
        <n v="3277.93"/>
        <n v="3282.9"/>
        <n v="3296.7100000000009"/>
        <n v="3300.7599999999998"/>
        <n v="3317.3999999999996"/>
        <n v="3326.51"/>
        <n v="3332.7200000000003"/>
        <n v="3341.2700000000009"/>
        <n v="3343.95"/>
        <n v="3344.7700000000013"/>
        <n v="3350.6400000000012"/>
        <n v="3350.8000000000006"/>
        <n v="3351.8200000000033"/>
        <n v="3355.05"/>
        <n v="3372.2800000000025"/>
        <n v="3377.2000000000007"/>
        <n v="3397.3100000000004"/>
        <n v="3399.2300000000018"/>
        <n v="3415.0300000000016"/>
        <n v="3417.23"/>
        <n v="3443.64"/>
        <n v="3453.170000000001"/>
        <n v="3458.11"/>
        <n v="3460.1899999999991"/>
        <n v="3460.9100000000003"/>
        <n v="3464.83"/>
        <n v="3467.9799999999996"/>
        <n v="3473.19"/>
        <n v="3474.51"/>
        <n v="3492.9100000000008"/>
        <n v="3516.87"/>
        <n v="3557.7900000000009"/>
        <n v="3579.119999999999"/>
        <n v="3581.9900000000021"/>
        <n v="3603.14"/>
        <n v="3603.7299999999996"/>
        <n v="3625.08"/>
        <n v="3650.8499999999995"/>
        <n v="3668.8999999999992"/>
        <n v="3673.19"/>
        <n v="3688.2400000000002"/>
        <n v="3713.3600000000024"/>
        <n v="3731.6399999999994"/>
        <n v="3740.5200000000023"/>
        <n v="3745.4799999999991"/>
        <n v="3753.87"/>
        <n v="3761.3200000000006"/>
        <n v="3762.8000000000015"/>
        <n v="3763.5100000000007"/>
        <n v="3773.6500000000005"/>
        <n v="3776.9799999999996"/>
        <n v="3793.35"/>
        <n v="3831.5299999999997"/>
        <n v="3852.2499999999995"/>
        <n v="3856.9400000000005"/>
        <n v="3857.2400000000002"/>
        <n v="3864.9400000000005"/>
        <n v="3867.6000000000026"/>
        <n v="3870.9900000000025"/>
        <n v="3874.62"/>
        <n v="3893.05"/>
        <n v="3911.4000000000019"/>
        <n v="3914.42"/>
        <n v="3964.38"/>
        <n v="3969.2400000000021"/>
        <n v="3979.8100000000004"/>
        <n v="3985.06"/>
        <n v="3988.85"/>
        <n v="3990.0600000000036"/>
        <n v="4015.2300000000014"/>
        <n v="4040.8800000000015"/>
        <n v="4041.0700000000006"/>
        <n v="4042.0500000000029"/>
        <n v="4044.6700000000005"/>
        <n v="4044.6900000000023"/>
        <n v="4052.4399999999996"/>
        <n v="4062.0000000000027"/>
        <n v="4074.37"/>
        <n v="4082.2000000000003"/>
        <n v="4096.79"/>
        <n v="4097.2900000000009"/>
        <n v="4100.71"/>
        <n v="4107.5100000000011"/>
        <n v="4140.6099999999988"/>
        <n v="4177"/>
        <n v="4192.2700000000004"/>
        <n v="4192.7899999999991"/>
        <n v="4197.7600000000029"/>
        <n v="4227.74"/>
        <n v="4231.6400000000003"/>
        <n v="4236.4299999999994"/>
        <n v="4241.3999999999996"/>
        <n v="4245.8900000000003"/>
        <n v="4251.0499999999993"/>
        <n v="4282.26"/>
        <n v="4292.9299999999994"/>
        <n v="4324.2500000000009"/>
        <n v="4329.0399999999991"/>
        <n v="4330.6500000000015"/>
        <n v="4333.8500000000004"/>
        <n v="4340.58"/>
        <n v="4345.0599999999995"/>
        <n v="4354.2100000000019"/>
        <n v="4396.46"/>
        <n v="4402.2999999999993"/>
        <n v="4471.37"/>
        <n v="4474.4399999999996"/>
        <n v="4487.68"/>
        <n v="4519.53"/>
        <n v="4529.5300000000025"/>
        <n v="4544.010000000002"/>
        <n v="4557.68"/>
        <n v="4576.2600000000011"/>
        <n v="4593.59"/>
        <n v="4624.0000000000009"/>
        <n v="4644.71"/>
        <n v="4645.920000000001"/>
        <n v="4650.5099999999993"/>
        <n v="4667.3600000000006"/>
        <n v="4750.7199999999993"/>
        <n v="4783.68"/>
        <n v="4824.82"/>
        <n v="4830.8200000000006"/>
        <n v="4838.3100000000004"/>
        <n v="4846.6100000000033"/>
        <n v="4884.7099999999991"/>
        <n v="4887.7999999999993"/>
        <n v="4893.7200000000012"/>
        <n v="4907.8999999999996"/>
        <n v="4908.0599999999986"/>
        <n v="4950.1600000000008"/>
        <n v="4960.1899999999996"/>
        <n v="4992.08"/>
        <n v="4995.6099999999997"/>
        <n v="5012.2099999999982"/>
        <n v="5012.6900000000023"/>
        <n v="5032.3799999999992"/>
        <n v="5062.93"/>
        <n v="5111.3700000000008"/>
        <n v="5184.95"/>
        <n v="5209.5400000000018"/>
        <n v="5220.7199999999984"/>
        <n v="5236.0600000000004"/>
        <n v="5238.66"/>
        <n v="5286.4800000000005"/>
        <n v="5292.9800000000005"/>
        <n v="5294.920000000001"/>
        <n v="5306.62"/>
        <n v="5309.0300000000007"/>
        <n v="5318.670000000001"/>
        <n v="5338.4800000000005"/>
        <n v="5356.1699999999992"/>
        <n v="5375.47"/>
        <n v="5409.8600000000006"/>
        <n v="5429.4599999999991"/>
        <n v="5433.6900000000005"/>
        <n v="5438.4200000000019"/>
        <n v="5438.4500000000016"/>
        <n v="5444.25"/>
        <n v="5454.2900000000009"/>
        <n v="5464.6399999999994"/>
        <n v="5499.11"/>
        <n v="5521.9199999999983"/>
        <n v="5537.7800000000007"/>
        <n v="5541.1100000000015"/>
        <n v="5557.4800000000005"/>
        <n v="5564.1400000000012"/>
        <n v="5591.9500000000007"/>
        <n v="5608.3399999999992"/>
        <n v="5611.5000000000018"/>
        <n v="5620.1500000000005"/>
        <n v="5647.9"/>
        <n v="5652.74"/>
        <n v="5715.1799999999994"/>
        <n v="5722.39"/>
        <n v="5754.1299999999992"/>
        <n v="5761.56"/>
        <n v="5802.1000000000022"/>
        <n v="5804.51"/>
        <n v="5809.8700000000017"/>
        <n v="5832.199999999998"/>
        <n v="5894.8900000000012"/>
        <n v="5935.05"/>
        <n v="5936.02"/>
        <n v="6008.17"/>
        <n v="6048.9699999999984"/>
        <n v="6061.11"/>
        <n v="6065.880000000001"/>
        <n v="6066.260000000002"/>
        <n v="6080.3399999999992"/>
        <n v="6156.3099999999995"/>
        <n v="6198.0200000000013"/>
        <n v="6228.0300000000016"/>
        <n v="6251.5000000000009"/>
        <n v="6304.0499999999993"/>
        <n v="6393.6899999999987"/>
        <n v="6426.4800000000005"/>
        <n v="6442.1700000000046"/>
        <n v="6445.0500000000011"/>
        <n v="6446.1200000000008"/>
        <n v="6492.4899999999989"/>
        <n v="6508.58"/>
        <n v="6511.67"/>
        <n v="6526.579999999999"/>
        <n v="6630.3700000000008"/>
        <n v="6641.9900000000016"/>
        <n v="6642.2"/>
        <n v="6701.9900000000007"/>
        <n v="6708.3900000000012"/>
        <n v="6740.72"/>
        <n v="6879.2900000000009"/>
        <n v="6890.9500000000016"/>
        <n v="6954.5999999999995"/>
        <n v="6972.0799999999981"/>
        <n v="7040.8400000000038"/>
        <n v="7049.4500000000025"/>
        <n v="7077.9299999999994"/>
        <n v="7096.9500000000035"/>
        <n v="7110.9800000000032"/>
        <n v="7135.2800000000043"/>
        <n v="7207.76"/>
        <n v="7284.1799999999994"/>
        <n v="7309.9100000000017"/>
        <n v="7339.49"/>
        <n v="7343.3100000000013"/>
        <n v="7487.4900000000034"/>
        <n v="7520.87"/>
        <n v="7676.07"/>
        <n v="7691.8700000000035"/>
        <n v="7792.92"/>
        <n v="7828.0600000000031"/>
        <n v="7862.59"/>
        <n v="7890.8300000000008"/>
        <n v="7909.7500000000009"/>
        <n v="8030.1400000000012"/>
        <n v="8078.8700000000008"/>
        <n v="8106.36"/>
        <n v="8438.7899999999972"/>
        <n v="8620.2100000000009"/>
        <n v="8918.2800000000025"/>
        <n v="9049.9800000000014"/>
        <n v="9101.4900000000016"/>
        <n v="9522.9499999999989"/>
        <n v="9866.4400000000023"/>
        <n v="9965.91"/>
        <n v="10021.370000000001"/>
        <n v="10174.520000000002"/>
        <n v="10233.570000000007"/>
        <n v="10622.689999999999"/>
        <n v="10648.29"/>
        <n v="10866.589999999998"/>
        <n v="11753.830000000004"/>
        <n v="11864.76"/>
        <n v="12583.420000000004"/>
        <n v="12653.070000000003"/>
      </sharedItems>
    </cacheField>
    <cacheField name="Count" numFmtId="0">
      <sharedItems containsSemiMixedTypes="0" containsString="0" containsNumber="1" containsInteger="1" minValue="1" maxValue="1"/>
    </cacheField>
    <cacheField name="Months (Date)" numFmtId="0" databaseField="0">
      <fieldGroup base="0">
        <rangePr groupBy="months" startDate="2023-01-01T00:00:00" endDate="2025-01-01T00:00:00"/>
        <groupItems count="14">
          <s v="&lt;01-01-2023"/>
          <s v="Jan"/>
          <s v="Feb"/>
          <s v="Mar"/>
          <s v="Apr"/>
          <s v="May"/>
          <s v="Jun"/>
          <s v="Jul"/>
          <s v="Aug"/>
          <s v="Sep"/>
          <s v="Oct"/>
          <s v="Nov"/>
          <s v="Dec"/>
          <s v="&gt;01-01-2025"/>
        </groupItems>
      </fieldGroup>
    </cacheField>
    <cacheField name="Quarters (Date)" numFmtId="0" databaseField="0">
      <fieldGroup base="0">
        <rangePr groupBy="quarters" startDate="2023-01-01T00:00:00" endDate="2025-01-01T00:00:00"/>
        <groupItems count="6">
          <s v="&lt;01-01-2023"/>
          <s v="Qtr1"/>
          <s v="Qtr2"/>
          <s v="Qtr3"/>
          <s v="Qtr4"/>
          <s v="&gt;01-01-2025"/>
        </groupItems>
      </fieldGroup>
    </cacheField>
    <cacheField name="Years (Date)" numFmtId="0" databaseField="0">
      <fieldGroup base="0">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1833028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5">
  <r>
    <x v="0"/>
    <x v="0"/>
    <s v="2023-2024"/>
    <x v="0"/>
    <x v="0"/>
    <x v="0"/>
    <x v="0"/>
    <n v="6021"/>
    <x v="0"/>
    <x v="0"/>
    <x v="0"/>
    <x v="0"/>
    <x v="0"/>
    <n v="1"/>
  </r>
  <r>
    <x v="1"/>
    <x v="0"/>
    <s v="2023-2024"/>
    <x v="0"/>
    <x v="1"/>
    <x v="1"/>
    <x v="1"/>
    <n v="2478"/>
    <x v="0"/>
    <x v="1"/>
    <x v="1"/>
    <x v="1"/>
    <x v="0"/>
    <n v="1"/>
  </r>
  <r>
    <x v="2"/>
    <x v="1"/>
    <s v="2022-2023"/>
    <x v="1"/>
    <x v="2"/>
    <x v="2"/>
    <x v="2"/>
    <n v="2617"/>
    <x v="0"/>
    <x v="2"/>
    <x v="1"/>
    <x v="1"/>
    <x v="0"/>
    <n v="1"/>
  </r>
  <r>
    <x v="3"/>
    <x v="0"/>
    <s v="2023-2024"/>
    <x v="0"/>
    <x v="3"/>
    <x v="3"/>
    <x v="3"/>
    <n v="4220"/>
    <x v="0"/>
    <x v="3"/>
    <x v="2"/>
    <x v="2"/>
    <x v="0"/>
    <n v="1"/>
  </r>
  <r>
    <x v="4"/>
    <x v="0"/>
    <s v="2023-2024"/>
    <x v="0"/>
    <x v="4"/>
    <x v="1"/>
    <x v="1"/>
    <n v="2154"/>
    <x v="0"/>
    <x v="4"/>
    <x v="3"/>
    <x v="3"/>
    <x v="0"/>
    <n v="1"/>
  </r>
  <r>
    <x v="5"/>
    <x v="0"/>
    <s v="2023-2024"/>
    <x v="0"/>
    <x v="5"/>
    <x v="1"/>
    <x v="1"/>
    <n v="2067"/>
    <x v="0"/>
    <x v="5"/>
    <x v="0"/>
    <x v="0"/>
    <x v="0"/>
    <n v="1"/>
  </r>
  <r>
    <x v="6"/>
    <x v="1"/>
    <s v="2022-2023"/>
    <x v="0"/>
    <x v="6"/>
    <x v="0"/>
    <x v="0"/>
    <n v="6010"/>
    <x v="0"/>
    <x v="0"/>
    <x v="4"/>
    <x v="4"/>
    <x v="0"/>
    <n v="1"/>
  </r>
  <r>
    <x v="7"/>
    <x v="0"/>
    <s v="2023-2024"/>
    <x v="0"/>
    <x v="7"/>
    <x v="4"/>
    <x v="4"/>
    <n v="3175"/>
    <x v="0"/>
    <x v="6"/>
    <x v="1"/>
    <x v="1"/>
    <x v="0"/>
    <n v="1"/>
  </r>
  <r>
    <x v="8"/>
    <x v="0"/>
    <s v="2023-2024"/>
    <x v="0"/>
    <x v="8"/>
    <x v="1"/>
    <x v="1"/>
    <n v="2158"/>
    <x v="0"/>
    <x v="4"/>
    <x v="3"/>
    <x v="3"/>
    <x v="0"/>
    <n v="1"/>
  </r>
  <r>
    <x v="9"/>
    <x v="0"/>
    <s v="2023-2024"/>
    <x v="0"/>
    <x v="9"/>
    <x v="4"/>
    <x v="4"/>
    <n v="3076"/>
    <x v="0"/>
    <x v="7"/>
    <x v="5"/>
    <x v="5"/>
    <x v="0"/>
    <n v="1"/>
  </r>
  <r>
    <x v="10"/>
    <x v="0"/>
    <s v="2023-2024"/>
    <x v="0"/>
    <x v="9"/>
    <x v="4"/>
    <x v="4"/>
    <n v="3076"/>
    <x v="0"/>
    <x v="7"/>
    <x v="0"/>
    <x v="0"/>
    <x v="0"/>
    <n v="1"/>
  </r>
  <r>
    <x v="11"/>
    <x v="0"/>
    <s v="2023-2024"/>
    <x v="0"/>
    <x v="10"/>
    <x v="4"/>
    <x v="4"/>
    <n v="3551"/>
    <x v="0"/>
    <x v="8"/>
    <x v="6"/>
    <x v="6"/>
    <x v="0"/>
    <n v="1"/>
  </r>
  <r>
    <x v="12"/>
    <x v="0"/>
    <s v="2023-2024"/>
    <x v="0"/>
    <x v="11"/>
    <x v="5"/>
    <x v="5"/>
    <n v="7010"/>
    <x v="0"/>
    <x v="9"/>
    <x v="0"/>
    <x v="0"/>
    <x v="0"/>
    <n v="1"/>
  </r>
  <r>
    <x v="13"/>
    <x v="0"/>
    <s v="2023-2024"/>
    <x v="0"/>
    <x v="12"/>
    <x v="3"/>
    <x v="3"/>
    <n v="4068"/>
    <x v="0"/>
    <x v="10"/>
    <x v="1"/>
    <x v="1"/>
    <x v="0"/>
    <n v="1"/>
  </r>
  <r>
    <x v="14"/>
    <x v="0"/>
    <s v="2023-2024"/>
    <x v="0"/>
    <x v="13"/>
    <x v="1"/>
    <x v="1"/>
    <n v="2480"/>
    <x v="0"/>
    <x v="1"/>
    <x v="1"/>
    <x v="1"/>
    <x v="0"/>
    <n v="1"/>
  </r>
  <r>
    <x v="15"/>
    <x v="0"/>
    <s v="2023-2024"/>
    <x v="0"/>
    <x v="14"/>
    <x v="1"/>
    <x v="1"/>
    <n v="2790"/>
    <x v="0"/>
    <x v="11"/>
    <x v="1"/>
    <x v="1"/>
    <x v="0"/>
    <n v="1"/>
  </r>
  <r>
    <x v="16"/>
    <x v="1"/>
    <s v="2022-2023"/>
    <x v="0"/>
    <x v="15"/>
    <x v="1"/>
    <x v="1"/>
    <n v="2020"/>
    <x v="0"/>
    <x v="5"/>
    <x v="5"/>
    <x v="5"/>
    <x v="0"/>
    <n v="1"/>
  </r>
  <r>
    <x v="17"/>
    <x v="0"/>
    <s v="2023-2024"/>
    <x v="1"/>
    <x v="16"/>
    <x v="0"/>
    <x v="0"/>
    <n v="6030"/>
    <x v="0"/>
    <x v="0"/>
    <x v="3"/>
    <x v="3"/>
    <x v="0"/>
    <n v="1"/>
  </r>
  <r>
    <x v="18"/>
    <x v="0"/>
    <s v="2023-2024"/>
    <x v="1"/>
    <x v="16"/>
    <x v="0"/>
    <x v="0"/>
    <n v="6030"/>
    <x v="0"/>
    <x v="0"/>
    <x v="3"/>
    <x v="3"/>
    <x v="0"/>
    <n v="1"/>
  </r>
  <r>
    <x v="19"/>
    <x v="0"/>
    <s v="2023-2024"/>
    <x v="0"/>
    <x v="17"/>
    <x v="3"/>
    <x v="3"/>
    <n v="4825"/>
    <x v="0"/>
    <x v="12"/>
    <x v="7"/>
    <x v="7"/>
    <x v="0"/>
    <n v="1"/>
  </r>
  <r>
    <x v="20"/>
    <x v="0"/>
    <s v="2023-2024"/>
    <x v="0"/>
    <x v="18"/>
    <x v="6"/>
    <x v="6"/>
    <n v="5168"/>
    <x v="0"/>
    <x v="13"/>
    <x v="3"/>
    <x v="3"/>
    <x v="0"/>
    <n v="1"/>
  </r>
  <r>
    <x v="21"/>
    <x v="1"/>
    <s v="2022-2023"/>
    <x v="0"/>
    <x v="19"/>
    <x v="1"/>
    <x v="1"/>
    <n v="2800"/>
    <x v="0"/>
    <x v="11"/>
    <x v="5"/>
    <x v="5"/>
    <x v="0"/>
    <n v="1"/>
  </r>
  <r>
    <x v="22"/>
    <x v="1"/>
    <s v="2022-2023"/>
    <x v="0"/>
    <x v="20"/>
    <x v="4"/>
    <x v="4"/>
    <n v="3429"/>
    <x v="0"/>
    <x v="8"/>
    <x v="3"/>
    <x v="3"/>
    <x v="0"/>
    <n v="1"/>
  </r>
  <r>
    <x v="23"/>
    <x v="2"/>
    <s v="2024-2025"/>
    <x v="0"/>
    <x v="21"/>
    <x v="3"/>
    <x v="3"/>
    <n v="4012"/>
    <x v="0"/>
    <x v="10"/>
    <x v="3"/>
    <x v="3"/>
    <x v="0"/>
    <n v="1"/>
  </r>
  <r>
    <x v="24"/>
    <x v="0"/>
    <s v="2023-2024"/>
    <x v="0"/>
    <x v="22"/>
    <x v="1"/>
    <x v="1"/>
    <n v="2539"/>
    <x v="0"/>
    <x v="2"/>
    <x v="4"/>
    <x v="4"/>
    <x v="0"/>
    <n v="1"/>
  </r>
  <r>
    <x v="25"/>
    <x v="1"/>
    <s v="2022-2023"/>
    <x v="1"/>
    <x v="23"/>
    <x v="1"/>
    <x v="1"/>
    <n v="2650"/>
    <x v="0"/>
    <x v="11"/>
    <x v="4"/>
    <x v="4"/>
    <x v="0"/>
    <n v="1"/>
  </r>
  <r>
    <x v="26"/>
    <x v="1"/>
    <s v="2022-2023"/>
    <x v="0"/>
    <x v="24"/>
    <x v="1"/>
    <x v="1"/>
    <n v="2120"/>
    <x v="0"/>
    <x v="4"/>
    <x v="6"/>
    <x v="6"/>
    <x v="1"/>
    <n v="1"/>
  </r>
  <r>
    <x v="27"/>
    <x v="0"/>
    <s v="2023-2024"/>
    <x v="0"/>
    <x v="25"/>
    <x v="4"/>
    <x v="4"/>
    <n v="3550"/>
    <x v="0"/>
    <x v="8"/>
    <x v="3"/>
    <x v="3"/>
    <x v="2"/>
    <n v="1"/>
  </r>
  <r>
    <x v="28"/>
    <x v="2"/>
    <s v="2024-2025"/>
    <x v="0"/>
    <x v="26"/>
    <x v="0"/>
    <x v="0"/>
    <n v="6280"/>
    <x v="0"/>
    <x v="14"/>
    <x v="1"/>
    <x v="1"/>
    <x v="2"/>
    <n v="1"/>
  </r>
  <r>
    <x v="29"/>
    <x v="0"/>
    <s v="2023-2024"/>
    <x v="0"/>
    <x v="27"/>
    <x v="4"/>
    <x v="4"/>
    <n v="3066"/>
    <x v="0"/>
    <x v="7"/>
    <x v="0"/>
    <x v="0"/>
    <x v="2"/>
    <n v="1"/>
  </r>
  <r>
    <x v="30"/>
    <x v="1"/>
    <s v="2022-2023"/>
    <x v="0"/>
    <x v="28"/>
    <x v="1"/>
    <x v="1"/>
    <n v="2830"/>
    <x v="0"/>
    <x v="11"/>
    <x v="0"/>
    <x v="0"/>
    <x v="2"/>
    <n v="1"/>
  </r>
  <r>
    <x v="31"/>
    <x v="1"/>
    <s v="2022-2023"/>
    <x v="0"/>
    <x v="12"/>
    <x v="3"/>
    <x v="3"/>
    <n v="4068"/>
    <x v="0"/>
    <x v="10"/>
    <x v="3"/>
    <x v="3"/>
    <x v="2"/>
    <n v="1"/>
  </r>
  <r>
    <x v="32"/>
    <x v="0"/>
    <s v="2023-2024"/>
    <x v="0"/>
    <x v="29"/>
    <x v="4"/>
    <x v="4"/>
    <n v="3500"/>
    <x v="0"/>
    <x v="8"/>
    <x v="0"/>
    <x v="0"/>
    <x v="2"/>
    <n v="1"/>
  </r>
  <r>
    <x v="33"/>
    <x v="2"/>
    <s v="2024-2025"/>
    <x v="0"/>
    <x v="30"/>
    <x v="4"/>
    <x v="4"/>
    <n v="3131"/>
    <x v="0"/>
    <x v="6"/>
    <x v="3"/>
    <x v="3"/>
    <x v="2"/>
    <n v="1"/>
  </r>
  <r>
    <x v="34"/>
    <x v="2"/>
    <s v="2024-2025"/>
    <x v="0"/>
    <x v="31"/>
    <x v="1"/>
    <x v="1"/>
    <n v="2116"/>
    <x v="0"/>
    <x v="4"/>
    <x v="1"/>
    <x v="1"/>
    <x v="2"/>
    <n v="1"/>
  </r>
  <r>
    <x v="35"/>
    <x v="0"/>
    <s v="2023-2024"/>
    <x v="0"/>
    <x v="32"/>
    <x v="6"/>
    <x v="6"/>
    <n v="5169"/>
    <x v="0"/>
    <x v="13"/>
    <x v="3"/>
    <x v="3"/>
    <x v="2"/>
    <n v="1"/>
  </r>
  <r>
    <x v="36"/>
    <x v="2"/>
    <s v="2024-2025"/>
    <x v="0"/>
    <x v="33"/>
    <x v="4"/>
    <x v="4"/>
    <n v="3280"/>
    <x v="0"/>
    <x v="8"/>
    <x v="1"/>
    <x v="1"/>
    <x v="2"/>
    <n v="1"/>
  </r>
  <r>
    <x v="37"/>
    <x v="2"/>
    <s v="2024-2025"/>
    <x v="0"/>
    <x v="34"/>
    <x v="4"/>
    <x v="4"/>
    <n v="3018"/>
    <x v="0"/>
    <x v="7"/>
    <x v="3"/>
    <x v="3"/>
    <x v="3"/>
    <n v="1"/>
  </r>
  <r>
    <x v="38"/>
    <x v="0"/>
    <s v="2023-2024"/>
    <x v="0"/>
    <x v="35"/>
    <x v="3"/>
    <x v="3"/>
    <n v="4558"/>
    <x v="0"/>
    <x v="15"/>
    <x v="1"/>
    <x v="1"/>
    <x v="4"/>
    <n v="1"/>
  </r>
  <r>
    <x v="39"/>
    <x v="0"/>
    <s v="2023-2024"/>
    <x v="0"/>
    <x v="36"/>
    <x v="4"/>
    <x v="4"/>
    <n v="3148"/>
    <x v="0"/>
    <x v="6"/>
    <x v="0"/>
    <x v="0"/>
    <x v="5"/>
    <n v="1"/>
  </r>
  <r>
    <x v="40"/>
    <x v="0"/>
    <s v="2023-2024"/>
    <x v="1"/>
    <x v="10"/>
    <x v="4"/>
    <x v="4"/>
    <n v="3551"/>
    <x v="0"/>
    <x v="8"/>
    <x v="1"/>
    <x v="1"/>
    <x v="6"/>
    <n v="1"/>
  </r>
  <r>
    <x v="41"/>
    <x v="1"/>
    <s v="2022-2023"/>
    <x v="0"/>
    <x v="20"/>
    <x v="4"/>
    <x v="4"/>
    <n v="3429"/>
    <x v="0"/>
    <x v="8"/>
    <x v="3"/>
    <x v="3"/>
    <x v="7"/>
    <n v="1"/>
  </r>
  <r>
    <x v="42"/>
    <x v="0"/>
    <s v="2023-2024"/>
    <x v="1"/>
    <x v="23"/>
    <x v="1"/>
    <x v="1"/>
    <n v="2650"/>
    <x v="0"/>
    <x v="11"/>
    <x v="1"/>
    <x v="1"/>
    <x v="7"/>
    <n v="1"/>
  </r>
  <r>
    <x v="43"/>
    <x v="1"/>
    <s v="2022-2023"/>
    <x v="0"/>
    <x v="15"/>
    <x v="1"/>
    <x v="1"/>
    <n v="2020"/>
    <x v="0"/>
    <x v="5"/>
    <x v="8"/>
    <x v="8"/>
    <x v="8"/>
    <n v="1"/>
  </r>
  <r>
    <x v="44"/>
    <x v="0"/>
    <s v="2023-2024"/>
    <x v="0"/>
    <x v="19"/>
    <x v="1"/>
    <x v="1"/>
    <n v="2800"/>
    <x v="0"/>
    <x v="11"/>
    <x v="6"/>
    <x v="6"/>
    <x v="9"/>
    <n v="1"/>
  </r>
  <r>
    <x v="45"/>
    <x v="0"/>
    <s v="2023-2024"/>
    <x v="0"/>
    <x v="36"/>
    <x v="4"/>
    <x v="4"/>
    <n v="3148"/>
    <x v="0"/>
    <x v="6"/>
    <x v="1"/>
    <x v="1"/>
    <x v="10"/>
    <n v="1"/>
  </r>
  <r>
    <x v="46"/>
    <x v="2"/>
    <s v="2024-2025"/>
    <x v="0"/>
    <x v="18"/>
    <x v="6"/>
    <x v="6"/>
    <n v="5168"/>
    <x v="0"/>
    <x v="13"/>
    <x v="5"/>
    <x v="5"/>
    <x v="10"/>
    <n v="1"/>
  </r>
  <r>
    <x v="47"/>
    <x v="2"/>
    <s v="2024-2025"/>
    <x v="0"/>
    <x v="37"/>
    <x v="1"/>
    <x v="1"/>
    <n v="2750"/>
    <x v="0"/>
    <x v="11"/>
    <x v="2"/>
    <x v="2"/>
    <x v="10"/>
    <n v="1"/>
  </r>
  <r>
    <x v="16"/>
    <x v="1"/>
    <s v="2022-2023"/>
    <x v="0"/>
    <x v="38"/>
    <x v="3"/>
    <x v="3"/>
    <n v="4802"/>
    <x v="0"/>
    <x v="12"/>
    <x v="4"/>
    <x v="4"/>
    <x v="11"/>
    <n v="1"/>
  </r>
  <r>
    <x v="48"/>
    <x v="0"/>
    <s v="2023-2024"/>
    <x v="0"/>
    <x v="39"/>
    <x v="0"/>
    <x v="0"/>
    <n v="6330"/>
    <x v="0"/>
    <x v="14"/>
    <x v="3"/>
    <x v="3"/>
    <x v="11"/>
    <n v="1"/>
  </r>
  <r>
    <x v="35"/>
    <x v="0"/>
    <s v="2023-2024"/>
    <x v="0"/>
    <x v="40"/>
    <x v="4"/>
    <x v="4"/>
    <n v="3353"/>
    <x v="0"/>
    <x v="8"/>
    <x v="3"/>
    <x v="3"/>
    <x v="11"/>
    <n v="1"/>
  </r>
  <r>
    <x v="49"/>
    <x v="2"/>
    <s v="2024-2025"/>
    <x v="0"/>
    <x v="3"/>
    <x v="3"/>
    <x v="3"/>
    <n v="4220"/>
    <x v="0"/>
    <x v="3"/>
    <x v="4"/>
    <x v="4"/>
    <x v="11"/>
    <n v="1"/>
  </r>
  <r>
    <x v="50"/>
    <x v="0"/>
    <s v="2023-2024"/>
    <x v="0"/>
    <x v="41"/>
    <x v="5"/>
    <x v="5"/>
    <n v="7320"/>
    <x v="0"/>
    <x v="9"/>
    <x v="1"/>
    <x v="1"/>
    <x v="11"/>
    <n v="1"/>
  </r>
  <r>
    <x v="51"/>
    <x v="0"/>
    <s v="2023-2024"/>
    <x v="0"/>
    <x v="42"/>
    <x v="3"/>
    <x v="3"/>
    <n v="4870"/>
    <x v="0"/>
    <x v="12"/>
    <x v="0"/>
    <x v="0"/>
    <x v="11"/>
    <n v="1"/>
  </r>
  <r>
    <x v="52"/>
    <x v="2"/>
    <s v="2024-2025"/>
    <x v="0"/>
    <x v="43"/>
    <x v="1"/>
    <x v="1"/>
    <n v="2560"/>
    <x v="0"/>
    <x v="2"/>
    <x v="0"/>
    <x v="0"/>
    <x v="11"/>
    <n v="1"/>
  </r>
  <r>
    <x v="53"/>
    <x v="0"/>
    <s v="2023-2024"/>
    <x v="0"/>
    <x v="36"/>
    <x v="4"/>
    <x v="4"/>
    <n v="3148"/>
    <x v="0"/>
    <x v="6"/>
    <x v="0"/>
    <x v="0"/>
    <x v="11"/>
    <n v="1"/>
  </r>
  <r>
    <x v="54"/>
    <x v="0"/>
    <s v="2023-2024"/>
    <x v="0"/>
    <x v="5"/>
    <x v="1"/>
    <x v="1"/>
    <n v="2067"/>
    <x v="0"/>
    <x v="5"/>
    <x v="3"/>
    <x v="3"/>
    <x v="11"/>
    <n v="1"/>
  </r>
  <r>
    <x v="55"/>
    <x v="0"/>
    <s v="2023-2024"/>
    <x v="1"/>
    <x v="44"/>
    <x v="4"/>
    <x v="4"/>
    <n v="3977"/>
    <x v="0"/>
    <x v="16"/>
    <x v="2"/>
    <x v="2"/>
    <x v="11"/>
    <n v="1"/>
  </r>
  <r>
    <x v="56"/>
    <x v="2"/>
    <s v="2024-2025"/>
    <x v="0"/>
    <x v="28"/>
    <x v="1"/>
    <x v="1"/>
    <n v="2830"/>
    <x v="0"/>
    <x v="11"/>
    <x v="9"/>
    <x v="9"/>
    <x v="11"/>
    <n v="1"/>
  </r>
  <r>
    <x v="57"/>
    <x v="0"/>
    <s v="2023-2024"/>
    <x v="0"/>
    <x v="28"/>
    <x v="1"/>
    <x v="1"/>
    <n v="2830"/>
    <x v="0"/>
    <x v="11"/>
    <x v="1"/>
    <x v="1"/>
    <x v="11"/>
    <n v="1"/>
  </r>
  <r>
    <x v="58"/>
    <x v="2"/>
    <s v="2024-2025"/>
    <x v="0"/>
    <x v="28"/>
    <x v="1"/>
    <x v="1"/>
    <n v="2830"/>
    <x v="0"/>
    <x v="11"/>
    <x v="1"/>
    <x v="1"/>
    <x v="11"/>
    <n v="1"/>
  </r>
  <r>
    <x v="59"/>
    <x v="0"/>
    <s v="2023-2024"/>
    <x v="1"/>
    <x v="10"/>
    <x v="4"/>
    <x v="4"/>
    <n v="3551"/>
    <x v="0"/>
    <x v="8"/>
    <x v="5"/>
    <x v="5"/>
    <x v="11"/>
    <n v="1"/>
  </r>
  <r>
    <x v="60"/>
    <x v="0"/>
    <s v="2023-2024"/>
    <x v="0"/>
    <x v="45"/>
    <x v="3"/>
    <x v="3"/>
    <n v="4570"/>
    <x v="0"/>
    <x v="15"/>
    <x v="3"/>
    <x v="3"/>
    <x v="11"/>
    <n v="1"/>
  </r>
  <r>
    <x v="61"/>
    <x v="1"/>
    <s v="2022-2023"/>
    <x v="0"/>
    <x v="46"/>
    <x v="3"/>
    <x v="3"/>
    <n v="4740"/>
    <x v="0"/>
    <x v="17"/>
    <x v="3"/>
    <x v="3"/>
    <x v="11"/>
    <n v="1"/>
  </r>
  <r>
    <x v="62"/>
    <x v="0"/>
    <s v="2023-2024"/>
    <x v="0"/>
    <x v="47"/>
    <x v="1"/>
    <x v="1"/>
    <n v="2101"/>
    <x v="0"/>
    <x v="4"/>
    <x v="4"/>
    <x v="4"/>
    <x v="11"/>
    <n v="1"/>
  </r>
  <r>
    <x v="37"/>
    <x v="2"/>
    <s v="2024-2025"/>
    <x v="0"/>
    <x v="47"/>
    <x v="1"/>
    <x v="1"/>
    <n v="2101"/>
    <x v="0"/>
    <x v="4"/>
    <x v="5"/>
    <x v="5"/>
    <x v="11"/>
    <n v="1"/>
  </r>
  <r>
    <x v="63"/>
    <x v="1"/>
    <s v="2022-2023"/>
    <x v="0"/>
    <x v="48"/>
    <x v="3"/>
    <x v="3"/>
    <n v="4566"/>
    <x v="0"/>
    <x v="15"/>
    <x v="2"/>
    <x v="2"/>
    <x v="11"/>
    <n v="1"/>
  </r>
  <r>
    <x v="64"/>
    <x v="1"/>
    <s v="2022-2023"/>
    <x v="0"/>
    <x v="49"/>
    <x v="4"/>
    <x v="4"/>
    <n v="3134"/>
    <x v="0"/>
    <x v="6"/>
    <x v="4"/>
    <x v="4"/>
    <x v="11"/>
    <n v="1"/>
  </r>
  <r>
    <x v="65"/>
    <x v="2"/>
    <s v="2024-2025"/>
    <x v="0"/>
    <x v="31"/>
    <x v="1"/>
    <x v="1"/>
    <n v="2116"/>
    <x v="0"/>
    <x v="4"/>
    <x v="3"/>
    <x v="3"/>
    <x v="11"/>
    <n v="1"/>
  </r>
  <r>
    <x v="66"/>
    <x v="1"/>
    <s v="2022-2023"/>
    <x v="0"/>
    <x v="31"/>
    <x v="1"/>
    <x v="1"/>
    <n v="2116"/>
    <x v="0"/>
    <x v="4"/>
    <x v="4"/>
    <x v="4"/>
    <x v="11"/>
    <n v="1"/>
  </r>
  <r>
    <x v="67"/>
    <x v="2"/>
    <s v="2024-2025"/>
    <x v="0"/>
    <x v="50"/>
    <x v="4"/>
    <x v="4"/>
    <n v="3179"/>
    <x v="0"/>
    <x v="6"/>
    <x v="4"/>
    <x v="4"/>
    <x v="11"/>
    <n v="1"/>
  </r>
  <r>
    <x v="68"/>
    <x v="2"/>
    <s v="2024-2025"/>
    <x v="0"/>
    <x v="51"/>
    <x v="4"/>
    <x v="4"/>
    <n v="3630"/>
    <x v="0"/>
    <x v="16"/>
    <x v="9"/>
    <x v="9"/>
    <x v="11"/>
    <n v="1"/>
  </r>
  <r>
    <x v="69"/>
    <x v="0"/>
    <s v="2023-2024"/>
    <x v="0"/>
    <x v="52"/>
    <x v="3"/>
    <x v="3"/>
    <n v="4053"/>
    <x v="0"/>
    <x v="10"/>
    <x v="1"/>
    <x v="1"/>
    <x v="11"/>
    <n v="1"/>
  </r>
  <r>
    <x v="70"/>
    <x v="0"/>
    <s v="2023-2024"/>
    <x v="0"/>
    <x v="53"/>
    <x v="3"/>
    <x v="3"/>
    <n v="4119"/>
    <x v="0"/>
    <x v="10"/>
    <x v="4"/>
    <x v="4"/>
    <x v="11"/>
    <n v="1"/>
  </r>
  <r>
    <x v="71"/>
    <x v="0"/>
    <s v="2023-2024"/>
    <x v="0"/>
    <x v="54"/>
    <x v="4"/>
    <x v="4"/>
    <n v="3030"/>
    <x v="0"/>
    <x v="7"/>
    <x v="2"/>
    <x v="2"/>
    <x v="11"/>
    <n v="1"/>
  </r>
  <r>
    <x v="72"/>
    <x v="2"/>
    <s v="2024-2025"/>
    <x v="0"/>
    <x v="55"/>
    <x v="3"/>
    <x v="3"/>
    <n v="4703"/>
    <x v="0"/>
    <x v="17"/>
    <x v="3"/>
    <x v="3"/>
    <x v="11"/>
    <n v="1"/>
  </r>
  <r>
    <x v="73"/>
    <x v="1"/>
    <s v="2022-2023"/>
    <x v="0"/>
    <x v="10"/>
    <x v="4"/>
    <x v="4"/>
    <n v="3551"/>
    <x v="0"/>
    <x v="8"/>
    <x v="1"/>
    <x v="1"/>
    <x v="12"/>
    <n v="1"/>
  </r>
  <r>
    <x v="74"/>
    <x v="2"/>
    <s v="2024-2025"/>
    <x v="0"/>
    <x v="9"/>
    <x v="4"/>
    <x v="4"/>
    <n v="3076"/>
    <x v="0"/>
    <x v="7"/>
    <x v="2"/>
    <x v="2"/>
    <x v="13"/>
    <n v="1"/>
  </r>
  <r>
    <x v="75"/>
    <x v="2"/>
    <s v="2024-2025"/>
    <x v="0"/>
    <x v="56"/>
    <x v="1"/>
    <x v="1"/>
    <n v="2795"/>
    <x v="0"/>
    <x v="11"/>
    <x v="0"/>
    <x v="0"/>
    <x v="14"/>
    <n v="1"/>
  </r>
  <r>
    <x v="76"/>
    <x v="2"/>
    <s v="2024-2025"/>
    <x v="1"/>
    <x v="10"/>
    <x v="4"/>
    <x v="4"/>
    <n v="3551"/>
    <x v="0"/>
    <x v="8"/>
    <x v="0"/>
    <x v="0"/>
    <x v="15"/>
    <n v="1"/>
  </r>
  <r>
    <x v="77"/>
    <x v="1"/>
    <s v="2022-2023"/>
    <x v="0"/>
    <x v="47"/>
    <x v="1"/>
    <x v="1"/>
    <n v="2101"/>
    <x v="0"/>
    <x v="4"/>
    <x v="6"/>
    <x v="6"/>
    <x v="16"/>
    <n v="1"/>
  </r>
  <r>
    <x v="78"/>
    <x v="0"/>
    <s v="2023-2024"/>
    <x v="1"/>
    <x v="2"/>
    <x v="2"/>
    <x v="2"/>
    <n v="2617"/>
    <x v="0"/>
    <x v="2"/>
    <x v="1"/>
    <x v="1"/>
    <x v="17"/>
    <n v="1"/>
  </r>
  <r>
    <x v="79"/>
    <x v="0"/>
    <s v="2023-2024"/>
    <x v="0"/>
    <x v="39"/>
    <x v="0"/>
    <x v="0"/>
    <n v="6330"/>
    <x v="0"/>
    <x v="14"/>
    <x v="5"/>
    <x v="5"/>
    <x v="18"/>
    <n v="1"/>
  </r>
  <r>
    <x v="80"/>
    <x v="1"/>
    <s v="2022-2023"/>
    <x v="0"/>
    <x v="18"/>
    <x v="6"/>
    <x v="6"/>
    <n v="5168"/>
    <x v="0"/>
    <x v="13"/>
    <x v="0"/>
    <x v="0"/>
    <x v="18"/>
    <n v="1"/>
  </r>
  <r>
    <x v="81"/>
    <x v="0"/>
    <s v="2023-2024"/>
    <x v="0"/>
    <x v="57"/>
    <x v="6"/>
    <x v="6"/>
    <n v="5082"/>
    <x v="0"/>
    <x v="13"/>
    <x v="0"/>
    <x v="0"/>
    <x v="18"/>
    <n v="1"/>
  </r>
  <r>
    <x v="82"/>
    <x v="2"/>
    <s v="2024-2025"/>
    <x v="0"/>
    <x v="10"/>
    <x v="4"/>
    <x v="4"/>
    <n v="3551"/>
    <x v="0"/>
    <x v="8"/>
    <x v="1"/>
    <x v="1"/>
    <x v="19"/>
    <n v="1"/>
  </r>
  <r>
    <x v="83"/>
    <x v="1"/>
    <s v="2022-2023"/>
    <x v="0"/>
    <x v="4"/>
    <x v="1"/>
    <x v="1"/>
    <n v="2154"/>
    <x v="0"/>
    <x v="4"/>
    <x v="3"/>
    <x v="3"/>
    <x v="20"/>
    <n v="1"/>
  </r>
  <r>
    <x v="84"/>
    <x v="2"/>
    <s v="2024-2025"/>
    <x v="0"/>
    <x v="52"/>
    <x v="3"/>
    <x v="3"/>
    <n v="4053"/>
    <x v="0"/>
    <x v="10"/>
    <x v="7"/>
    <x v="7"/>
    <x v="21"/>
    <n v="1"/>
  </r>
  <r>
    <x v="85"/>
    <x v="2"/>
    <s v="2024-2025"/>
    <x v="0"/>
    <x v="34"/>
    <x v="4"/>
    <x v="4"/>
    <n v="3018"/>
    <x v="0"/>
    <x v="7"/>
    <x v="3"/>
    <x v="3"/>
    <x v="22"/>
    <n v="1"/>
  </r>
  <r>
    <x v="69"/>
    <x v="0"/>
    <s v="2023-2024"/>
    <x v="0"/>
    <x v="58"/>
    <x v="0"/>
    <x v="0"/>
    <n v="6027"/>
    <x v="0"/>
    <x v="0"/>
    <x v="7"/>
    <x v="7"/>
    <x v="23"/>
    <n v="1"/>
  </r>
  <r>
    <x v="86"/>
    <x v="1"/>
    <s v="2022-2023"/>
    <x v="1"/>
    <x v="5"/>
    <x v="1"/>
    <x v="1"/>
    <n v="2067"/>
    <x v="0"/>
    <x v="5"/>
    <x v="1"/>
    <x v="1"/>
    <x v="24"/>
    <n v="1"/>
  </r>
  <r>
    <x v="87"/>
    <x v="0"/>
    <s v="2023-2024"/>
    <x v="0"/>
    <x v="13"/>
    <x v="1"/>
    <x v="1"/>
    <n v="2480"/>
    <x v="0"/>
    <x v="1"/>
    <x v="7"/>
    <x v="7"/>
    <x v="24"/>
    <n v="1"/>
  </r>
  <r>
    <x v="88"/>
    <x v="0"/>
    <s v="2023-2024"/>
    <x v="1"/>
    <x v="59"/>
    <x v="3"/>
    <x v="3"/>
    <n v="4509"/>
    <x v="0"/>
    <x v="3"/>
    <x v="8"/>
    <x v="8"/>
    <x v="24"/>
    <n v="1"/>
  </r>
  <r>
    <x v="89"/>
    <x v="0"/>
    <s v="2023-2024"/>
    <x v="0"/>
    <x v="60"/>
    <x v="1"/>
    <x v="1"/>
    <n v="2541"/>
    <x v="0"/>
    <x v="2"/>
    <x v="8"/>
    <x v="8"/>
    <x v="24"/>
    <n v="1"/>
  </r>
  <r>
    <x v="90"/>
    <x v="2"/>
    <s v="2024-2025"/>
    <x v="0"/>
    <x v="61"/>
    <x v="6"/>
    <x v="6"/>
    <n v="5343"/>
    <x v="0"/>
    <x v="18"/>
    <x v="6"/>
    <x v="6"/>
    <x v="25"/>
    <n v="1"/>
  </r>
  <r>
    <x v="91"/>
    <x v="0"/>
    <s v="2023-2024"/>
    <x v="0"/>
    <x v="4"/>
    <x v="1"/>
    <x v="1"/>
    <n v="2154"/>
    <x v="0"/>
    <x v="4"/>
    <x v="1"/>
    <x v="1"/>
    <x v="25"/>
    <n v="1"/>
  </r>
  <r>
    <x v="92"/>
    <x v="0"/>
    <s v="2023-2024"/>
    <x v="0"/>
    <x v="7"/>
    <x v="4"/>
    <x v="4"/>
    <n v="3175"/>
    <x v="0"/>
    <x v="6"/>
    <x v="5"/>
    <x v="5"/>
    <x v="25"/>
    <n v="1"/>
  </r>
  <r>
    <x v="93"/>
    <x v="2"/>
    <s v="2024-2025"/>
    <x v="0"/>
    <x v="28"/>
    <x v="1"/>
    <x v="1"/>
    <n v="2830"/>
    <x v="0"/>
    <x v="11"/>
    <x v="2"/>
    <x v="2"/>
    <x v="25"/>
    <n v="1"/>
  </r>
  <r>
    <x v="94"/>
    <x v="0"/>
    <s v="2023-2024"/>
    <x v="0"/>
    <x v="9"/>
    <x v="4"/>
    <x v="4"/>
    <n v="3076"/>
    <x v="0"/>
    <x v="7"/>
    <x v="5"/>
    <x v="5"/>
    <x v="25"/>
    <n v="1"/>
  </r>
  <r>
    <x v="95"/>
    <x v="1"/>
    <s v="2022-2023"/>
    <x v="0"/>
    <x v="62"/>
    <x v="0"/>
    <x v="0"/>
    <n v="6112"/>
    <x v="0"/>
    <x v="14"/>
    <x v="5"/>
    <x v="5"/>
    <x v="25"/>
    <n v="1"/>
  </r>
  <r>
    <x v="96"/>
    <x v="0"/>
    <s v="2023-2024"/>
    <x v="0"/>
    <x v="47"/>
    <x v="1"/>
    <x v="1"/>
    <n v="2101"/>
    <x v="0"/>
    <x v="4"/>
    <x v="3"/>
    <x v="3"/>
    <x v="25"/>
    <n v="1"/>
  </r>
  <r>
    <x v="97"/>
    <x v="0"/>
    <s v="2023-2024"/>
    <x v="0"/>
    <x v="39"/>
    <x v="0"/>
    <x v="0"/>
    <n v="6330"/>
    <x v="0"/>
    <x v="14"/>
    <x v="4"/>
    <x v="4"/>
    <x v="26"/>
    <n v="1"/>
  </r>
  <r>
    <x v="98"/>
    <x v="2"/>
    <s v="2024-2025"/>
    <x v="0"/>
    <x v="63"/>
    <x v="1"/>
    <x v="1"/>
    <n v="2015"/>
    <x v="0"/>
    <x v="5"/>
    <x v="0"/>
    <x v="0"/>
    <x v="26"/>
    <n v="1"/>
  </r>
  <r>
    <x v="99"/>
    <x v="0"/>
    <s v="2023-2024"/>
    <x v="0"/>
    <x v="63"/>
    <x v="1"/>
    <x v="1"/>
    <n v="2015"/>
    <x v="0"/>
    <x v="5"/>
    <x v="4"/>
    <x v="4"/>
    <x v="26"/>
    <n v="1"/>
  </r>
  <r>
    <x v="100"/>
    <x v="0"/>
    <s v="2023-2024"/>
    <x v="0"/>
    <x v="63"/>
    <x v="1"/>
    <x v="1"/>
    <n v="2015"/>
    <x v="0"/>
    <x v="5"/>
    <x v="5"/>
    <x v="5"/>
    <x v="26"/>
    <n v="1"/>
  </r>
  <r>
    <x v="101"/>
    <x v="2"/>
    <s v="2024-2025"/>
    <x v="0"/>
    <x v="64"/>
    <x v="1"/>
    <x v="1"/>
    <n v="2350"/>
    <x v="0"/>
    <x v="1"/>
    <x v="4"/>
    <x v="4"/>
    <x v="26"/>
    <n v="1"/>
  </r>
  <r>
    <x v="102"/>
    <x v="0"/>
    <s v="2023-2024"/>
    <x v="0"/>
    <x v="65"/>
    <x v="1"/>
    <x v="1"/>
    <n v="2131"/>
    <x v="0"/>
    <x v="4"/>
    <x v="0"/>
    <x v="0"/>
    <x v="26"/>
    <n v="1"/>
  </r>
  <r>
    <x v="103"/>
    <x v="1"/>
    <s v="2022-2023"/>
    <x v="0"/>
    <x v="65"/>
    <x v="1"/>
    <x v="1"/>
    <n v="2131"/>
    <x v="0"/>
    <x v="4"/>
    <x v="3"/>
    <x v="3"/>
    <x v="26"/>
    <n v="1"/>
  </r>
  <r>
    <x v="104"/>
    <x v="0"/>
    <s v="2023-2024"/>
    <x v="0"/>
    <x v="65"/>
    <x v="1"/>
    <x v="1"/>
    <n v="2131"/>
    <x v="0"/>
    <x v="4"/>
    <x v="1"/>
    <x v="1"/>
    <x v="26"/>
    <n v="1"/>
  </r>
  <r>
    <x v="105"/>
    <x v="0"/>
    <s v="2023-2024"/>
    <x v="0"/>
    <x v="65"/>
    <x v="1"/>
    <x v="1"/>
    <n v="2131"/>
    <x v="0"/>
    <x v="4"/>
    <x v="4"/>
    <x v="4"/>
    <x v="26"/>
    <n v="1"/>
  </r>
  <r>
    <x v="106"/>
    <x v="0"/>
    <s v="2023-2024"/>
    <x v="0"/>
    <x v="66"/>
    <x v="3"/>
    <x v="3"/>
    <n v="4883"/>
    <x v="0"/>
    <x v="12"/>
    <x v="1"/>
    <x v="1"/>
    <x v="26"/>
    <n v="1"/>
  </r>
  <r>
    <x v="107"/>
    <x v="1"/>
    <s v="2022-2023"/>
    <x v="0"/>
    <x v="3"/>
    <x v="3"/>
    <x v="3"/>
    <n v="4220"/>
    <x v="0"/>
    <x v="3"/>
    <x v="2"/>
    <x v="2"/>
    <x v="26"/>
    <n v="1"/>
  </r>
  <r>
    <x v="108"/>
    <x v="1"/>
    <s v="2022-2023"/>
    <x v="0"/>
    <x v="26"/>
    <x v="0"/>
    <x v="0"/>
    <n v="6280"/>
    <x v="0"/>
    <x v="14"/>
    <x v="3"/>
    <x v="3"/>
    <x v="26"/>
    <n v="1"/>
  </r>
  <r>
    <x v="109"/>
    <x v="0"/>
    <s v="2023-2024"/>
    <x v="0"/>
    <x v="42"/>
    <x v="3"/>
    <x v="3"/>
    <n v="4870"/>
    <x v="0"/>
    <x v="12"/>
    <x v="6"/>
    <x v="6"/>
    <x v="26"/>
    <n v="1"/>
  </r>
  <r>
    <x v="110"/>
    <x v="2"/>
    <s v="2024-2025"/>
    <x v="0"/>
    <x v="67"/>
    <x v="3"/>
    <x v="3"/>
    <n v="4551"/>
    <x v="0"/>
    <x v="15"/>
    <x v="3"/>
    <x v="3"/>
    <x v="26"/>
    <n v="1"/>
  </r>
  <r>
    <x v="111"/>
    <x v="0"/>
    <s v="2023-2024"/>
    <x v="0"/>
    <x v="68"/>
    <x v="7"/>
    <x v="7"/>
    <n v="800"/>
    <x v="0"/>
    <x v="19"/>
    <x v="3"/>
    <x v="3"/>
    <x v="26"/>
    <n v="1"/>
  </r>
  <r>
    <x v="112"/>
    <x v="0"/>
    <s v="2023-2024"/>
    <x v="0"/>
    <x v="68"/>
    <x v="7"/>
    <x v="7"/>
    <n v="800"/>
    <x v="0"/>
    <x v="19"/>
    <x v="4"/>
    <x v="4"/>
    <x v="26"/>
    <n v="1"/>
  </r>
  <r>
    <x v="113"/>
    <x v="2"/>
    <s v="2024-2025"/>
    <x v="0"/>
    <x v="28"/>
    <x v="1"/>
    <x v="1"/>
    <n v="2830"/>
    <x v="0"/>
    <x v="11"/>
    <x v="3"/>
    <x v="3"/>
    <x v="26"/>
    <n v="1"/>
  </r>
  <r>
    <x v="114"/>
    <x v="0"/>
    <s v="2023-2024"/>
    <x v="0"/>
    <x v="8"/>
    <x v="1"/>
    <x v="1"/>
    <n v="2158"/>
    <x v="0"/>
    <x v="4"/>
    <x v="3"/>
    <x v="3"/>
    <x v="26"/>
    <n v="1"/>
  </r>
  <r>
    <x v="115"/>
    <x v="0"/>
    <s v="2023-2024"/>
    <x v="1"/>
    <x v="10"/>
    <x v="4"/>
    <x v="4"/>
    <n v="3551"/>
    <x v="0"/>
    <x v="8"/>
    <x v="0"/>
    <x v="0"/>
    <x v="26"/>
    <n v="1"/>
  </r>
  <r>
    <x v="116"/>
    <x v="2"/>
    <s v="2024-2025"/>
    <x v="0"/>
    <x v="69"/>
    <x v="4"/>
    <x v="4"/>
    <n v="3199"/>
    <x v="0"/>
    <x v="6"/>
    <x v="3"/>
    <x v="3"/>
    <x v="26"/>
    <n v="1"/>
  </r>
  <r>
    <x v="117"/>
    <x v="2"/>
    <s v="2024-2025"/>
    <x v="0"/>
    <x v="69"/>
    <x v="4"/>
    <x v="4"/>
    <n v="3199"/>
    <x v="0"/>
    <x v="6"/>
    <x v="4"/>
    <x v="4"/>
    <x v="26"/>
    <n v="1"/>
  </r>
  <r>
    <x v="118"/>
    <x v="1"/>
    <s v="2022-2023"/>
    <x v="0"/>
    <x v="70"/>
    <x v="4"/>
    <x v="4"/>
    <n v="3400"/>
    <x v="0"/>
    <x v="8"/>
    <x v="2"/>
    <x v="2"/>
    <x v="26"/>
    <n v="1"/>
  </r>
  <r>
    <x v="119"/>
    <x v="0"/>
    <s v="2023-2024"/>
    <x v="0"/>
    <x v="12"/>
    <x v="3"/>
    <x v="3"/>
    <n v="4068"/>
    <x v="0"/>
    <x v="10"/>
    <x v="0"/>
    <x v="0"/>
    <x v="26"/>
    <n v="1"/>
  </r>
  <r>
    <x v="120"/>
    <x v="2"/>
    <s v="2024-2025"/>
    <x v="0"/>
    <x v="58"/>
    <x v="0"/>
    <x v="0"/>
    <n v="6027"/>
    <x v="0"/>
    <x v="0"/>
    <x v="3"/>
    <x v="3"/>
    <x v="26"/>
    <n v="1"/>
  </r>
  <r>
    <x v="121"/>
    <x v="0"/>
    <s v="2023-2024"/>
    <x v="0"/>
    <x v="46"/>
    <x v="3"/>
    <x v="3"/>
    <n v="4740"/>
    <x v="0"/>
    <x v="17"/>
    <x v="1"/>
    <x v="1"/>
    <x v="26"/>
    <n v="1"/>
  </r>
  <r>
    <x v="122"/>
    <x v="1"/>
    <s v="2022-2023"/>
    <x v="0"/>
    <x v="71"/>
    <x v="6"/>
    <x v="6"/>
    <n v="5043"/>
    <x v="0"/>
    <x v="13"/>
    <x v="4"/>
    <x v="4"/>
    <x v="26"/>
    <n v="1"/>
  </r>
  <r>
    <x v="123"/>
    <x v="2"/>
    <s v="2024-2025"/>
    <x v="0"/>
    <x v="16"/>
    <x v="0"/>
    <x v="0"/>
    <n v="6030"/>
    <x v="0"/>
    <x v="0"/>
    <x v="0"/>
    <x v="0"/>
    <x v="26"/>
    <n v="1"/>
  </r>
  <r>
    <x v="124"/>
    <x v="2"/>
    <s v="2024-2025"/>
    <x v="1"/>
    <x v="16"/>
    <x v="0"/>
    <x v="0"/>
    <n v="6030"/>
    <x v="0"/>
    <x v="0"/>
    <x v="2"/>
    <x v="2"/>
    <x v="26"/>
    <n v="1"/>
  </r>
  <r>
    <x v="125"/>
    <x v="2"/>
    <s v="2024-2025"/>
    <x v="0"/>
    <x v="72"/>
    <x v="4"/>
    <x v="4"/>
    <n v="3931"/>
    <x v="0"/>
    <x v="16"/>
    <x v="3"/>
    <x v="3"/>
    <x v="26"/>
    <n v="1"/>
  </r>
  <r>
    <x v="126"/>
    <x v="0"/>
    <s v="2023-2024"/>
    <x v="0"/>
    <x v="72"/>
    <x v="4"/>
    <x v="4"/>
    <n v="3931"/>
    <x v="0"/>
    <x v="16"/>
    <x v="1"/>
    <x v="1"/>
    <x v="26"/>
    <n v="1"/>
  </r>
  <r>
    <x v="127"/>
    <x v="1"/>
    <s v="2022-2023"/>
    <x v="0"/>
    <x v="17"/>
    <x v="3"/>
    <x v="3"/>
    <n v="4825"/>
    <x v="0"/>
    <x v="12"/>
    <x v="5"/>
    <x v="5"/>
    <x v="26"/>
    <n v="1"/>
  </r>
  <r>
    <x v="128"/>
    <x v="2"/>
    <s v="2024-2025"/>
    <x v="0"/>
    <x v="17"/>
    <x v="3"/>
    <x v="3"/>
    <n v="4825"/>
    <x v="0"/>
    <x v="12"/>
    <x v="3"/>
    <x v="3"/>
    <x v="26"/>
    <n v="1"/>
  </r>
  <r>
    <x v="66"/>
    <x v="1"/>
    <s v="2022-2023"/>
    <x v="1"/>
    <x v="59"/>
    <x v="3"/>
    <x v="3"/>
    <n v="4509"/>
    <x v="0"/>
    <x v="3"/>
    <x v="0"/>
    <x v="0"/>
    <x v="26"/>
    <n v="1"/>
  </r>
  <r>
    <x v="129"/>
    <x v="0"/>
    <s v="2023-2024"/>
    <x v="0"/>
    <x v="37"/>
    <x v="1"/>
    <x v="1"/>
    <n v="2750"/>
    <x v="0"/>
    <x v="11"/>
    <x v="3"/>
    <x v="3"/>
    <x v="26"/>
    <n v="1"/>
  </r>
  <r>
    <x v="130"/>
    <x v="1"/>
    <s v="2022-2023"/>
    <x v="1"/>
    <x v="73"/>
    <x v="6"/>
    <x v="6"/>
    <n v="5607"/>
    <x v="0"/>
    <x v="18"/>
    <x v="7"/>
    <x v="7"/>
    <x v="26"/>
    <n v="1"/>
  </r>
  <r>
    <x v="16"/>
    <x v="1"/>
    <s v="2022-2023"/>
    <x v="0"/>
    <x v="49"/>
    <x v="4"/>
    <x v="4"/>
    <n v="3134"/>
    <x v="0"/>
    <x v="6"/>
    <x v="3"/>
    <x v="3"/>
    <x v="26"/>
    <n v="1"/>
  </r>
  <r>
    <x v="131"/>
    <x v="1"/>
    <s v="2022-2023"/>
    <x v="0"/>
    <x v="52"/>
    <x v="3"/>
    <x v="3"/>
    <n v="4053"/>
    <x v="0"/>
    <x v="10"/>
    <x v="4"/>
    <x v="4"/>
    <x v="26"/>
    <n v="1"/>
  </r>
  <r>
    <x v="132"/>
    <x v="0"/>
    <s v="2023-2024"/>
    <x v="0"/>
    <x v="20"/>
    <x v="4"/>
    <x v="4"/>
    <n v="3429"/>
    <x v="0"/>
    <x v="8"/>
    <x v="3"/>
    <x v="3"/>
    <x v="26"/>
    <n v="1"/>
  </r>
  <r>
    <x v="133"/>
    <x v="1"/>
    <s v="2022-2023"/>
    <x v="0"/>
    <x v="24"/>
    <x v="1"/>
    <x v="1"/>
    <n v="2120"/>
    <x v="0"/>
    <x v="4"/>
    <x v="3"/>
    <x v="3"/>
    <x v="26"/>
    <n v="1"/>
  </r>
  <r>
    <x v="134"/>
    <x v="0"/>
    <s v="2023-2024"/>
    <x v="0"/>
    <x v="21"/>
    <x v="3"/>
    <x v="3"/>
    <n v="4012"/>
    <x v="0"/>
    <x v="10"/>
    <x v="5"/>
    <x v="5"/>
    <x v="26"/>
    <n v="1"/>
  </r>
  <r>
    <x v="135"/>
    <x v="0"/>
    <s v="2023-2024"/>
    <x v="0"/>
    <x v="74"/>
    <x v="1"/>
    <x v="1"/>
    <n v="2485"/>
    <x v="0"/>
    <x v="1"/>
    <x v="4"/>
    <x v="4"/>
    <x v="26"/>
    <n v="1"/>
  </r>
  <r>
    <x v="136"/>
    <x v="0"/>
    <s v="2023-2024"/>
    <x v="0"/>
    <x v="74"/>
    <x v="1"/>
    <x v="1"/>
    <n v="2485"/>
    <x v="0"/>
    <x v="1"/>
    <x v="2"/>
    <x v="2"/>
    <x v="26"/>
    <n v="1"/>
  </r>
  <r>
    <x v="137"/>
    <x v="2"/>
    <s v="2024-2025"/>
    <x v="0"/>
    <x v="5"/>
    <x v="1"/>
    <x v="1"/>
    <n v="2067"/>
    <x v="0"/>
    <x v="5"/>
    <x v="1"/>
    <x v="1"/>
    <x v="27"/>
    <n v="1"/>
  </r>
  <r>
    <x v="138"/>
    <x v="2"/>
    <s v="2024-2025"/>
    <x v="0"/>
    <x v="0"/>
    <x v="0"/>
    <x v="0"/>
    <n v="6021"/>
    <x v="0"/>
    <x v="0"/>
    <x v="0"/>
    <x v="0"/>
    <x v="28"/>
    <n v="1"/>
  </r>
  <r>
    <x v="139"/>
    <x v="2"/>
    <s v="2024-2025"/>
    <x v="0"/>
    <x v="4"/>
    <x v="1"/>
    <x v="1"/>
    <n v="2154"/>
    <x v="0"/>
    <x v="4"/>
    <x v="1"/>
    <x v="1"/>
    <x v="28"/>
    <n v="1"/>
  </r>
  <r>
    <x v="140"/>
    <x v="0"/>
    <s v="2023-2024"/>
    <x v="0"/>
    <x v="11"/>
    <x v="5"/>
    <x v="5"/>
    <n v="7010"/>
    <x v="0"/>
    <x v="9"/>
    <x v="1"/>
    <x v="1"/>
    <x v="28"/>
    <n v="1"/>
  </r>
  <r>
    <x v="77"/>
    <x v="1"/>
    <s v="2022-2023"/>
    <x v="1"/>
    <x v="23"/>
    <x v="1"/>
    <x v="1"/>
    <n v="2650"/>
    <x v="0"/>
    <x v="11"/>
    <x v="3"/>
    <x v="3"/>
    <x v="28"/>
    <n v="1"/>
  </r>
  <r>
    <x v="141"/>
    <x v="0"/>
    <s v="2023-2024"/>
    <x v="0"/>
    <x v="10"/>
    <x v="4"/>
    <x v="4"/>
    <n v="3551"/>
    <x v="0"/>
    <x v="8"/>
    <x v="4"/>
    <x v="4"/>
    <x v="29"/>
    <n v="1"/>
  </r>
  <r>
    <x v="142"/>
    <x v="1"/>
    <s v="2022-2023"/>
    <x v="0"/>
    <x v="75"/>
    <x v="0"/>
    <x v="0"/>
    <n v="6450"/>
    <x v="0"/>
    <x v="20"/>
    <x v="6"/>
    <x v="6"/>
    <x v="30"/>
    <n v="1"/>
  </r>
  <r>
    <x v="143"/>
    <x v="2"/>
    <s v="2024-2025"/>
    <x v="0"/>
    <x v="0"/>
    <x v="0"/>
    <x v="0"/>
    <n v="6021"/>
    <x v="0"/>
    <x v="0"/>
    <x v="1"/>
    <x v="1"/>
    <x v="31"/>
    <n v="1"/>
  </r>
  <r>
    <x v="144"/>
    <x v="1"/>
    <s v="2022-2023"/>
    <x v="1"/>
    <x v="76"/>
    <x v="1"/>
    <x v="1"/>
    <n v="2031"/>
    <x v="0"/>
    <x v="5"/>
    <x v="1"/>
    <x v="1"/>
    <x v="32"/>
    <n v="1"/>
  </r>
  <r>
    <x v="145"/>
    <x v="0"/>
    <s v="2023-2024"/>
    <x v="1"/>
    <x v="23"/>
    <x v="1"/>
    <x v="1"/>
    <n v="2650"/>
    <x v="0"/>
    <x v="11"/>
    <x v="4"/>
    <x v="4"/>
    <x v="32"/>
    <n v="1"/>
  </r>
  <r>
    <x v="8"/>
    <x v="0"/>
    <s v="2023-2024"/>
    <x v="0"/>
    <x v="63"/>
    <x v="1"/>
    <x v="1"/>
    <n v="2015"/>
    <x v="0"/>
    <x v="5"/>
    <x v="4"/>
    <x v="4"/>
    <x v="33"/>
    <n v="1"/>
  </r>
  <r>
    <x v="146"/>
    <x v="2"/>
    <s v="2024-2025"/>
    <x v="0"/>
    <x v="37"/>
    <x v="1"/>
    <x v="1"/>
    <n v="2750"/>
    <x v="0"/>
    <x v="11"/>
    <x v="6"/>
    <x v="6"/>
    <x v="34"/>
    <n v="1"/>
  </r>
  <r>
    <x v="147"/>
    <x v="0"/>
    <s v="2023-2024"/>
    <x v="0"/>
    <x v="42"/>
    <x v="3"/>
    <x v="3"/>
    <n v="4870"/>
    <x v="0"/>
    <x v="12"/>
    <x v="7"/>
    <x v="7"/>
    <x v="35"/>
    <n v="1"/>
  </r>
  <r>
    <x v="70"/>
    <x v="0"/>
    <s v="2023-2024"/>
    <x v="0"/>
    <x v="77"/>
    <x v="5"/>
    <x v="5"/>
    <n v="7018"/>
    <x v="0"/>
    <x v="9"/>
    <x v="5"/>
    <x v="5"/>
    <x v="36"/>
    <n v="1"/>
  </r>
  <r>
    <x v="9"/>
    <x v="0"/>
    <s v="2023-2024"/>
    <x v="0"/>
    <x v="63"/>
    <x v="1"/>
    <x v="1"/>
    <n v="2015"/>
    <x v="0"/>
    <x v="5"/>
    <x v="6"/>
    <x v="6"/>
    <x v="37"/>
    <n v="1"/>
  </r>
  <r>
    <x v="148"/>
    <x v="1"/>
    <s v="2022-2023"/>
    <x v="0"/>
    <x v="63"/>
    <x v="1"/>
    <x v="1"/>
    <n v="2015"/>
    <x v="0"/>
    <x v="5"/>
    <x v="2"/>
    <x v="2"/>
    <x v="37"/>
    <n v="1"/>
  </r>
  <r>
    <x v="149"/>
    <x v="2"/>
    <s v="2024-2025"/>
    <x v="0"/>
    <x v="1"/>
    <x v="1"/>
    <x v="1"/>
    <n v="2478"/>
    <x v="0"/>
    <x v="1"/>
    <x v="1"/>
    <x v="1"/>
    <x v="37"/>
    <n v="1"/>
  </r>
  <r>
    <x v="150"/>
    <x v="0"/>
    <s v="2023-2024"/>
    <x v="0"/>
    <x v="61"/>
    <x v="6"/>
    <x v="6"/>
    <n v="5343"/>
    <x v="0"/>
    <x v="18"/>
    <x v="5"/>
    <x v="5"/>
    <x v="37"/>
    <n v="1"/>
  </r>
  <r>
    <x v="151"/>
    <x v="2"/>
    <s v="2024-2025"/>
    <x v="0"/>
    <x v="36"/>
    <x v="4"/>
    <x v="4"/>
    <n v="3148"/>
    <x v="0"/>
    <x v="6"/>
    <x v="0"/>
    <x v="0"/>
    <x v="37"/>
    <n v="1"/>
  </r>
  <r>
    <x v="51"/>
    <x v="0"/>
    <s v="2023-2024"/>
    <x v="1"/>
    <x v="5"/>
    <x v="1"/>
    <x v="1"/>
    <n v="2067"/>
    <x v="0"/>
    <x v="5"/>
    <x v="0"/>
    <x v="0"/>
    <x v="37"/>
    <n v="1"/>
  </r>
  <r>
    <x v="152"/>
    <x v="0"/>
    <s v="2023-2024"/>
    <x v="0"/>
    <x v="68"/>
    <x v="7"/>
    <x v="7"/>
    <n v="800"/>
    <x v="0"/>
    <x v="19"/>
    <x v="8"/>
    <x v="8"/>
    <x v="37"/>
    <n v="1"/>
  </r>
  <r>
    <x v="47"/>
    <x v="2"/>
    <s v="2024-2025"/>
    <x v="0"/>
    <x v="78"/>
    <x v="1"/>
    <x v="1"/>
    <n v="2141"/>
    <x v="0"/>
    <x v="4"/>
    <x v="5"/>
    <x v="5"/>
    <x v="37"/>
    <n v="1"/>
  </r>
  <r>
    <x v="153"/>
    <x v="1"/>
    <s v="2022-2023"/>
    <x v="0"/>
    <x v="15"/>
    <x v="1"/>
    <x v="1"/>
    <n v="2020"/>
    <x v="0"/>
    <x v="5"/>
    <x v="6"/>
    <x v="6"/>
    <x v="37"/>
    <n v="1"/>
  </r>
  <r>
    <x v="154"/>
    <x v="1"/>
    <s v="2022-2023"/>
    <x v="1"/>
    <x v="79"/>
    <x v="6"/>
    <x v="6"/>
    <n v="5290"/>
    <x v="0"/>
    <x v="18"/>
    <x v="6"/>
    <x v="6"/>
    <x v="37"/>
    <n v="1"/>
  </r>
  <r>
    <x v="155"/>
    <x v="2"/>
    <s v="2024-2025"/>
    <x v="0"/>
    <x v="17"/>
    <x v="3"/>
    <x v="3"/>
    <n v="4825"/>
    <x v="0"/>
    <x v="12"/>
    <x v="5"/>
    <x v="5"/>
    <x v="37"/>
    <n v="1"/>
  </r>
  <r>
    <x v="45"/>
    <x v="0"/>
    <s v="2023-2024"/>
    <x v="0"/>
    <x v="60"/>
    <x v="1"/>
    <x v="1"/>
    <n v="2541"/>
    <x v="0"/>
    <x v="2"/>
    <x v="1"/>
    <x v="1"/>
    <x v="37"/>
    <n v="1"/>
  </r>
  <r>
    <x v="156"/>
    <x v="2"/>
    <s v="2024-2025"/>
    <x v="0"/>
    <x v="38"/>
    <x v="3"/>
    <x v="3"/>
    <n v="4802"/>
    <x v="0"/>
    <x v="12"/>
    <x v="1"/>
    <x v="1"/>
    <x v="38"/>
    <n v="1"/>
  </r>
  <r>
    <x v="157"/>
    <x v="2"/>
    <s v="2024-2025"/>
    <x v="0"/>
    <x v="39"/>
    <x v="0"/>
    <x v="0"/>
    <n v="6330"/>
    <x v="0"/>
    <x v="14"/>
    <x v="6"/>
    <x v="6"/>
    <x v="38"/>
    <n v="1"/>
  </r>
  <r>
    <x v="0"/>
    <x v="0"/>
    <s v="2023-2024"/>
    <x v="0"/>
    <x v="39"/>
    <x v="0"/>
    <x v="0"/>
    <n v="6330"/>
    <x v="0"/>
    <x v="14"/>
    <x v="4"/>
    <x v="4"/>
    <x v="38"/>
    <n v="1"/>
  </r>
  <r>
    <x v="158"/>
    <x v="0"/>
    <s v="2023-2024"/>
    <x v="0"/>
    <x v="39"/>
    <x v="0"/>
    <x v="0"/>
    <n v="6330"/>
    <x v="0"/>
    <x v="14"/>
    <x v="9"/>
    <x v="9"/>
    <x v="38"/>
    <n v="1"/>
  </r>
  <r>
    <x v="81"/>
    <x v="0"/>
    <s v="2023-2024"/>
    <x v="0"/>
    <x v="65"/>
    <x v="1"/>
    <x v="1"/>
    <n v="2131"/>
    <x v="0"/>
    <x v="4"/>
    <x v="2"/>
    <x v="2"/>
    <x v="38"/>
    <n v="1"/>
  </r>
  <r>
    <x v="159"/>
    <x v="0"/>
    <s v="2023-2024"/>
    <x v="0"/>
    <x v="40"/>
    <x v="4"/>
    <x v="4"/>
    <n v="3353"/>
    <x v="0"/>
    <x v="8"/>
    <x v="1"/>
    <x v="1"/>
    <x v="38"/>
    <n v="1"/>
  </r>
  <r>
    <x v="160"/>
    <x v="0"/>
    <s v="2023-2024"/>
    <x v="0"/>
    <x v="61"/>
    <x v="6"/>
    <x v="6"/>
    <n v="5343"/>
    <x v="0"/>
    <x v="18"/>
    <x v="3"/>
    <x v="3"/>
    <x v="38"/>
    <n v="1"/>
  </r>
  <r>
    <x v="39"/>
    <x v="0"/>
    <s v="2023-2024"/>
    <x v="0"/>
    <x v="7"/>
    <x v="4"/>
    <x v="4"/>
    <n v="3175"/>
    <x v="0"/>
    <x v="6"/>
    <x v="1"/>
    <x v="1"/>
    <x v="38"/>
    <n v="1"/>
  </r>
  <r>
    <x v="161"/>
    <x v="0"/>
    <s v="2023-2024"/>
    <x v="0"/>
    <x v="9"/>
    <x v="4"/>
    <x v="4"/>
    <n v="3076"/>
    <x v="0"/>
    <x v="7"/>
    <x v="5"/>
    <x v="5"/>
    <x v="38"/>
    <n v="1"/>
  </r>
  <r>
    <x v="162"/>
    <x v="1"/>
    <s v="2022-2023"/>
    <x v="1"/>
    <x v="10"/>
    <x v="4"/>
    <x v="4"/>
    <n v="3551"/>
    <x v="0"/>
    <x v="8"/>
    <x v="2"/>
    <x v="2"/>
    <x v="38"/>
    <n v="1"/>
  </r>
  <r>
    <x v="163"/>
    <x v="0"/>
    <s v="2023-2024"/>
    <x v="0"/>
    <x v="47"/>
    <x v="1"/>
    <x v="1"/>
    <n v="2101"/>
    <x v="0"/>
    <x v="4"/>
    <x v="0"/>
    <x v="0"/>
    <x v="38"/>
    <n v="1"/>
  </r>
  <r>
    <x v="164"/>
    <x v="1"/>
    <s v="2022-2023"/>
    <x v="0"/>
    <x v="21"/>
    <x v="3"/>
    <x v="3"/>
    <n v="4012"/>
    <x v="0"/>
    <x v="10"/>
    <x v="3"/>
    <x v="3"/>
    <x v="38"/>
    <n v="1"/>
  </r>
  <r>
    <x v="165"/>
    <x v="0"/>
    <s v="2023-2024"/>
    <x v="0"/>
    <x v="69"/>
    <x v="4"/>
    <x v="4"/>
    <n v="3199"/>
    <x v="0"/>
    <x v="6"/>
    <x v="1"/>
    <x v="1"/>
    <x v="39"/>
    <n v="1"/>
  </r>
  <r>
    <x v="166"/>
    <x v="0"/>
    <s v="2023-2024"/>
    <x v="0"/>
    <x v="34"/>
    <x v="4"/>
    <x v="4"/>
    <n v="3018"/>
    <x v="0"/>
    <x v="7"/>
    <x v="1"/>
    <x v="1"/>
    <x v="40"/>
    <n v="1"/>
  </r>
  <r>
    <x v="167"/>
    <x v="2"/>
    <s v="2024-2025"/>
    <x v="0"/>
    <x v="66"/>
    <x v="3"/>
    <x v="3"/>
    <n v="4883"/>
    <x v="0"/>
    <x v="12"/>
    <x v="6"/>
    <x v="6"/>
    <x v="41"/>
    <n v="1"/>
  </r>
  <r>
    <x v="4"/>
    <x v="0"/>
    <s v="2023-2024"/>
    <x v="0"/>
    <x v="80"/>
    <x v="0"/>
    <x v="0"/>
    <n v="6109"/>
    <x v="0"/>
    <x v="14"/>
    <x v="3"/>
    <x v="3"/>
    <x v="41"/>
    <n v="1"/>
  </r>
  <r>
    <x v="9"/>
    <x v="0"/>
    <s v="2023-2024"/>
    <x v="0"/>
    <x v="6"/>
    <x v="0"/>
    <x v="0"/>
    <n v="6010"/>
    <x v="0"/>
    <x v="0"/>
    <x v="0"/>
    <x v="0"/>
    <x v="42"/>
    <n v="1"/>
  </r>
  <r>
    <x v="168"/>
    <x v="0"/>
    <s v="2023-2024"/>
    <x v="0"/>
    <x v="81"/>
    <x v="3"/>
    <x v="3"/>
    <n v="4680"/>
    <x v="0"/>
    <x v="17"/>
    <x v="1"/>
    <x v="1"/>
    <x v="42"/>
    <n v="1"/>
  </r>
  <r>
    <x v="137"/>
    <x v="2"/>
    <s v="2024-2025"/>
    <x v="0"/>
    <x v="82"/>
    <x v="3"/>
    <x v="3"/>
    <n v="4655"/>
    <x v="0"/>
    <x v="17"/>
    <x v="0"/>
    <x v="0"/>
    <x v="42"/>
    <n v="1"/>
  </r>
  <r>
    <x v="169"/>
    <x v="0"/>
    <s v="2023-2024"/>
    <x v="0"/>
    <x v="83"/>
    <x v="0"/>
    <x v="0"/>
    <n v="6052"/>
    <x v="0"/>
    <x v="0"/>
    <x v="3"/>
    <x v="3"/>
    <x v="42"/>
    <n v="1"/>
  </r>
  <r>
    <x v="20"/>
    <x v="0"/>
    <s v="2023-2024"/>
    <x v="0"/>
    <x v="57"/>
    <x v="6"/>
    <x v="6"/>
    <n v="5082"/>
    <x v="0"/>
    <x v="13"/>
    <x v="1"/>
    <x v="1"/>
    <x v="42"/>
    <n v="1"/>
  </r>
  <r>
    <x v="170"/>
    <x v="0"/>
    <s v="2023-2024"/>
    <x v="0"/>
    <x v="20"/>
    <x v="4"/>
    <x v="4"/>
    <n v="3429"/>
    <x v="0"/>
    <x v="8"/>
    <x v="7"/>
    <x v="7"/>
    <x v="42"/>
    <n v="1"/>
  </r>
  <r>
    <x v="171"/>
    <x v="1"/>
    <s v="2022-2023"/>
    <x v="0"/>
    <x v="24"/>
    <x v="1"/>
    <x v="1"/>
    <n v="2120"/>
    <x v="0"/>
    <x v="4"/>
    <x v="3"/>
    <x v="3"/>
    <x v="42"/>
    <n v="1"/>
  </r>
  <r>
    <x v="172"/>
    <x v="1"/>
    <s v="2022-2023"/>
    <x v="0"/>
    <x v="54"/>
    <x v="4"/>
    <x v="4"/>
    <n v="3030"/>
    <x v="0"/>
    <x v="7"/>
    <x v="3"/>
    <x v="3"/>
    <x v="42"/>
    <n v="1"/>
  </r>
  <r>
    <x v="173"/>
    <x v="0"/>
    <s v="2023-2024"/>
    <x v="0"/>
    <x v="67"/>
    <x v="3"/>
    <x v="3"/>
    <n v="4551"/>
    <x v="0"/>
    <x v="15"/>
    <x v="2"/>
    <x v="2"/>
    <x v="43"/>
    <n v="1"/>
  </r>
  <r>
    <x v="143"/>
    <x v="2"/>
    <s v="2024-2025"/>
    <x v="0"/>
    <x v="9"/>
    <x v="4"/>
    <x v="4"/>
    <n v="3076"/>
    <x v="0"/>
    <x v="7"/>
    <x v="3"/>
    <x v="3"/>
    <x v="44"/>
    <n v="1"/>
  </r>
  <r>
    <x v="174"/>
    <x v="0"/>
    <s v="2023-2024"/>
    <x v="0"/>
    <x v="13"/>
    <x v="1"/>
    <x v="1"/>
    <n v="2480"/>
    <x v="0"/>
    <x v="1"/>
    <x v="3"/>
    <x v="3"/>
    <x v="45"/>
    <n v="1"/>
  </r>
  <r>
    <x v="175"/>
    <x v="1"/>
    <s v="2022-2023"/>
    <x v="0"/>
    <x v="63"/>
    <x v="1"/>
    <x v="1"/>
    <n v="2015"/>
    <x v="0"/>
    <x v="5"/>
    <x v="1"/>
    <x v="1"/>
    <x v="46"/>
    <n v="1"/>
  </r>
  <r>
    <x v="176"/>
    <x v="2"/>
    <s v="2024-2025"/>
    <x v="0"/>
    <x v="66"/>
    <x v="3"/>
    <x v="3"/>
    <n v="4883"/>
    <x v="0"/>
    <x v="12"/>
    <x v="6"/>
    <x v="6"/>
    <x v="47"/>
    <n v="1"/>
  </r>
  <r>
    <x v="155"/>
    <x v="2"/>
    <s v="2024-2025"/>
    <x v="0"/>
    <x v="52"/>
    <x v="3"/>
    <x v="3"/>
    <n v="4053"/>
    <x v="0"/>
    <x v="10"/>
    <x v="3"/>
    <x v="3"/>
    <x v="47"/>
    <n v="1"/>
  </r>
  <r>
    <x v="177"/>
    <x v="1"/>
    <s v="2022-2023"/>
    <x v="0"/>
    <x v="27"/>
    <x v="4"/>
    <x v="4"/>
    <n v="3066"/>
    <x v="0"/>
    <x v="7"/>
    <x v="2"/>
    <x v="2"/>
    <x v="48"/>
    <n v="1"/>
  </r>
  <r>
    <x v="178"/>
    <x v="0"/>
    <s v="2023-2024"/>
    <x v="0"/>
    <x v="69"/>
    <x v="4"/>
    <x v="4"/>
    <n v="3199"/>
    <x v="0"/>
    <x v="6"/>
    <x v="1"/>
    <x v="1"/>
    <x v="49"/>
    <n v="1"/>
  </r>
  <r>
    <x v="179"/>
    <x v="0"/>
    <s v="2023-2024"/>
    <x v="0"/>
    <x v="0"/>
    <x v="0"/>
    <x v="0"/>
    <n v="6021"/>
    <x v="0"/>
    <x v="0"/>
    <x v="7"/>
    <x v="7"/>
    <x v="50"/>
    <n v="1"/>
  </r>
  <r>
    <x v="180"/>
    <x v="1"/>
    <s v="2022-2023"/>
    <x v="0"/>
    <x v="26"/>
    <x v="0"/>
    <x v="0"/>
    <n v="6280"/>
    <x v="0"/>
    <x v="14"/>
    <x v="5"/>
    <x v="5"/>
    <x v="50"/>
    <n v="1"/>
  </r>
  <r>
    <x v="28"/>
    <x v="2"/>
    <s v="2024-2025"/>
    <x v="0"/>
    <x v="6"/>
    <x v="0"/>
    <x v="0"/>
    <n v="6010"/>
    <x v="0"/>
    <x v="0"/>
    <x v="5"/>
    <x v="5"/>
    <x v="50"/>
    <n v="1"/>
  </r>
  <r>
    <x v="181"/>
    <x v="0"/>
    <s v="2023-2024"/>
    <x v="0"/>
    <x v="44"/>
    <x v="4"/>
    <x v="4"/>
    <n v="3977"/>
    <x v="0"/>
    <x v="16"/>
    <x v="7"/>
    <x v="7"/>
    <x v="50"/>
    <n v="1"/>
  </r>
  <r>
    <x v="182"/>
    <x v="1"/>
    <s v="2022-2023"/>
    <x v="0"/>
    <x v="28"/>
    <x v="1"/>
    <x v="1"/>
    <n v="2830"/>
    <x v="0"/>
    <x v="11"/>
    <x v="5"/>
    <x v="5"/>
    <x v="50"/>
    <n v="1"/>
  </r>
  <r>
    <x v="183"/>
    <x v="0"/>
    <s v="2023-2024"/>
    <x v="0"/>
    <x v="8"/>
    <x v="1"/>
    <x v="1"/>
    <n v="2158"/>
    <x v="0"/>
    <x v="4"/>
    <x v="5"/>
    <x v="5"/>
    <x v="50"/>
    <n v="1"/>
  </r>
  <r>
    <x v="88"/>
    <x v="0"/>
    <s v="2023-2024"/>
    <x v="0"/>
    <x v="8"/>
    <x v="1"/>
    <x v="1"/>
    <n v="2158"/>
    <x v="0"/>
    <x v="4"/>
    <x v="4"/>
    <x v="4"/>
    <x v="50"/>
    <n v="1"/>
  </r>
  <r>
    <x v="19"/>
    <x v="0"/>
    <s v="2023-2024"/>
    <x v="0"/>
    <x v="82"/>
    <x v="3"/>
    <x v="3"/>
    <n v="4655"/>
    <x v="0"/>
    <x v="17"/>
    <x v="5"/>
    <x v="5"/>
    <x v="50"/>
    <n v="1"/>
  </r>
  <r>
    <x v="86"/>
    <x v="1"/>
    <s v="2022-2023"/>
    <x v="0"/>
    <x v="35"/>
    <x v="3"/>
    <x v="3"/>
    <n v="4558"/>
    <x v="0"/>
    <x v="15"/>
    <x v="4"/>
    <x v="4"/>
    <x v="50"/>
    <n v="1"/>
  </r>
  <r>
    <x v="184"/>
    <x v="2"/>
    <s v="2024-2025"/>
    <x v="1"/>
    <x v="84"/>
    <x v="3"/>
    <x v="3"/>
    <n v="4215"/>
    <x v="0"/>
    <x v="3"/>
    <x v="4"/>
    <x v="4"/>
    <x v="50"/>
    <n v="1"/>
  </r>
  <r>
    <x v="12"/>
    <x v="0"/>
    <s v="2023-2024"/>
    <x v="0"/>
    <x v="52"/>
    <x v="3"/>
    <x v="3"/>
    <n v="4053"/>
    <x v="0"/>
    <x v="10"/>
    <x v="4"/>
    <x v="4"/>
    <x v="50"/>
    <n v="1"/>
  </r>
  <r>
    <x v="185"/>
    <x v="0"/>
    <s v="2023-2024"/>
    <x v="0"/>
    <x v="38"/>
    <x v="3"/>
    <x v="3"/>
    <n v="4802"/>
    <x v="0"/>
    <x v="12"/>
    <x v="5"/>
    <x v="5"/>
    <x v="51"/>
    <n v="1"/>
  </r>
  <r>
    <x v="186"/>
    <x v="2"/>
    <s v="2024-2025"/>
    <x v="1"/>
    <x v="67"/>
    <x v="3"/>
    <x v="3"/>
    <n v="4551"/>
    <x v="0"/>
    <x v="15"/>
    <x v="9"/>
    <x v="9"/>
    <x v="51"/>
    <n v="1"/>
  </r>
  <r>
    <x v="61"/>
    <x v="1"/>
    <s v="2022-2023"/>
    <x v="0"/>
    <x v="43"/>
    <x v="1"/>
    <x v="1"/>
    <n v="2560"/>
    <x v="0"/>
    <x v="2"/>
    <x v="0"/>
    <x v="0"/>
    <x v="51"/>
    <n v="1"/>
  </r>
  <r>
    <x v="187"/>
    <x v="1"/>
    <s v="2022-2023"/>
    <x v="0"/>
    <x v="8"/>
    <x v="1"/>
    <x v="1"/>
    <n v="2158"/>
    <x v="0"/>
    <x v="4"/>
    <x v="0"/>
    <x v="0"/>
    <x v="51"/>
    <n v="1"/>
  </r>
  <r>
    <x v="188"/>
    <x v="0"/>
    <s v="2023-2024"/>
    <x v="0"/>
    <x v="70"/>
    <x v="4"/>
    <x v="4"/>
    <n v="3400"/>
    <x v="0"/>
    <x v="8"/>
    <x v="2"/>
    <x v="2"/>
    <x v="51"/>
    <n v="1"/>
  </r>
  <r>
    <x v="189"/>
    <x v="2"/>
    <s v="2024-2025"/>
    <x v="0"/>
    <x v="12"/>
    <x v="3"/>
    <x v="3"/>
    <n v="4068"/>
    <x v="0"/>
    <x v="10"/>
    <x v="0"/>
    <x v="0"/>
    <x v="51"/>
    <n v="1"/>
  </r>
  <r>
    <x v="190"/>
    <x v="1"/>
    <s v="2022-2023"/>
    <x v="1"/>
    <x v="83"/>
    <x v="0"/>
    <x v="0"/>
    <n v="6052"/>
    <x v="0"/>
    <x v="0"/>
    <x v="3"/>
    <x v="3"/>
    <x v="51"/>
    <n v="1"/>
  </r>
  <r>
    <x v="136"/>
    <x v="0"/>
    <s v="2023-2024"/>
    <x v="0"/>
    <x v="46"/>
    <x v="3"/>
    <x v="3"/>
    <n v="4740"/>
    <x v="0"/>
    <x v="17"/>
    <x v="3"/>
    <x v="3"/>
    <x v="51"/>
    <n v="1"/>
  </r>
  <r>
    <x v="191"/>
    <x v="0"/>
    <s v="2023-2024"/>
    <x v="0"/>
    <x v="18"/>
    <x v="6"/>
    <x v="6"/>
    <n v="5168"/>
    <x v="0"/>
    <x v="13"/>
    <x v="0"/>
    <x v="0"/>
    <x v="51"/>
    <n v="1"/>
  </r>
  <r>
    <x v="192"/>
    <x v="1"/>
    <s v="2022-2023"/>
    <x v="0"/>
    <x v="60"/>
    <x v="1"/>
    <x v="1"/>
    <n v="2541"/>
    <x v="0"/>
    <x v="2"/>
    <x v="4"/>
    <x v="4"/>
    <x v="51"/>
    <n v="1"/>
  </r>
  <r>
    <x v="159"/>
    <x v="0"/>
    <s v="2023-2024"/>
    <x v="0"/>
    <x v="51"/>
    <x v="4"/>
    <x v="4"/>
    <n v="3630"/>
    <x v="0"/>
    <x v="16"/>
    <x v="3"/>
    <x v="3"/>
    <x v="51"/>
    <n v="1"/>
  </r>
  <r>
    <x v="193"/>
    <x v="2"/>
    <s v="2024-2025"/>
    <x v="0"/>
    <x v="33"/>
    <x v="4"/>
    <x v="4"/>
    <n v="3280"/>
    <x v="0"/>
    <x v="8"/>
    <x v="3"/>
    <x v="3"/>
    <x v="51"/>
    <n v="1"/>
  </r>
  <r>
    <x v="194"/>
    <x v="2"/>
    <s v="2024-2025"/>
    <x v="0"/>
    <x v="33"/>
    <x v="4"/>
    <x v="4"/>
    <n v="3280"/>
    <x v="0"/>
    <x v="8"/>
    <x v="3"/>
    <x v="3"/>
    <x v="51"/>
    <n v="1"/>
  </r>
  <r>
    <x v="104"/>
    <x v="0"/>
    <s v="2023-2024"/>
    <x v="0"/>
    <x v="63"/>
    <x v="1"/>
    <x v="1"/>
    <n v="2015"/>
    <x v="0"/>
    <x v="5"/>
    <x v="3"/>
    <x v="3"/>
    <x v="52"/>
    <n v="1"/>
  </r>
  <r>
    <x v="195"/>
    <x v="0"/>
    <s v="2023-2024"/>
    <x v="0"/>
    <x v="64"/>
    <x v="1"/>
    <x v="1"/>
    <n v="2350"/>
    <x v="0"/>
    <x v="1"/>
    <x v="0"/>
    <x v="0"/>
    <x v="53"/>
    <n v="1"/>
  </r>
  <r>
    <x v="196"/>
    <x v="0"/>
    <s v="2023-2024"/>
    <x v="0"/>
    <x v="68"/>
    <x v="7"/>
    <x v="7"/>
    <n v="800"/>
    <x v="0"/>
    <x v="19"/>
    <x v="0"/>
    <x v="0"/>
    <x v="54"/>
    <n v="1"/>
  </r>
  <r>
    <x v="9"/>
    <x v="0"/>
    <s v="2023-2024"/>
    <x v="1"/>
    <x v="2"/>
    <x v="2"/>
    <x v="2"/>
    <n v="2617"/>
    <x v="0"/>
    <x v="2"/>
    <x v="4"/>
    <x v="4"/>
    <x v="55"/>
    <n v="1"/>
  </r>
  <r>
    <x v="170"/>
    <x v="0"/>
    <s v="2023-2024"/>
    <x v="0"/>
    <x v="60"/>
    <x v="1"/>
    <x v="1"/>
    <n v="2541"/>
    <x v="0"/>
    <x v="2"/>
    <x v="1"/>
    <x v="1"/>
    <x v="56"/>
    <n v="1"/>
  </r>
  <r>
    <x v="197"/>
    <x v="0"/>
    <s v="2023-2024"/>
    <x v="0"/>
    <x v="85"/>
    <x v="0"/>
    <x v="0"/>
    <n v="6530"/>
    <x v="0"/>
    <x v="20"/>
    <x v="5"/>
    <x v="5"/>
    <x v="57"/>
    <n v="1"/>
  </r>
  <r>
    <x v="7"/>
    <x v="0"/>
    <s v="2023-2024"/>
    <x v="0"/>
    <x v="28"/>
    <x v="1"/>
    <x v="1"/>
    <n v="2830"/>
    <x v="0"/>
    <x v="11"/>
    <x v="0"/>
    <x v="0"/>
    <x v="58"/>
    <n v="1"/>
  </r>
  <r>
    <x v="198"/>
    <x v="2"/>
    <s v="2024-2025"/>
    <x v="0"/>
    <x v="86"/>
    <x v="0"/>
    <x v="0"/>
    <n v="6725"/>
    <x v="0"/>
    <x v="20"/>
    <x v="6"/>
    <x v="6"/>
    <x v="59"/>
    <n v="1"/>
  </r>
  <r>
    <x v="199"/>
    <x v="0"/>
    <s v="2023-2024"/>
    <x v="1"/>
    <x v="13"/>
    <x v="1"/>
    <x v="1"/>
    <n v="2480"/>
    <x v="0"/>
    <x v="1"/>
    <x v="4"/>
    <x v="4"/>
    <x v="60"/>
    <n v="1"/>
  </r>
  <r>
    <x v="146"/>
    <x v="2"/>
    <s v="2024-2025"/>
    <x v="0"/>
    <x v="19"/>
    <x v="1"/>
    <x v="1"/>
    <n v="2800"/>
    <x v="0"/>
    <x v="11"/>
    <x v="2"/>
    <x v="2"/>
    <x v="61"/>
    <n v="1"/>
  </r>
  <r>
    <x v="200"/>
    <x v="2"/>
    <s v="2024-2025"/>
    <x v="0"/>
    <x v="23"/>
    <x v="1"/>
    <x v="1"/>
    <n v="2650"/>
    <x v="0"/>
    <x v="11"/>
    <x v="0"/>
    <x v="0"/>
    <x v="62"/>
    <n v="1"/>
  </r>
  <r>
    <x v="201"/>
    <x v="1"/>
    <s v="2022-2023"/>
    <x v="0"/>
    <x v="61"/>
    <x v="6"/>
    <x v="6"/>
    <n v="5343"/>
    <x v="0"/>
    <x v="18"/>
    <x v="5"/>
    <x v="5"/>
    <x v="63"/>
    <n v="1"/>
  </r>
  <r>
    <x v="202"/>
    <x v="2"/>
    <s v="2024-2025"/>
    <x v="0"/>
    <x v="26"/>
    <x v="0"/>
    <x v="0"/>
    <n v="6280"/>
    <x v="0"/>
    <x v="14"/>
    <x v="5"/>
    <x v="5"/>
    <x v="64"/>
    <n v="1"/>
  </r>
  <r>
    <x v="203"/>
    <x v="0"/>
    <s v="2023-2024"/>
    <x v="1"/>
    <x v="5"/>
    <x v="1"/>
    <x v="1"/>
    <n v="2067"/>
    <x v="0"/>
    <x v="5"/>
    <x v="3"/>
    <x v="3"/>
    <x v="64"/>
    <n v="1"/>
  </r>
  <r>
    <x v="156"/>
    <x v="2"/>
    <s v="2024-2025"/>
    <x v="0"/>
    <x v="69"/>
    <x v="4"/>
    <x v="4"/>
    <n v="3199"/>
    <x v="0"/>
    <x v="6"/>
    <x v="5"/>
    <x v="5"/>
    <x v="64"/>
    <n v="1"/>
  </r>
  <r>
    <x v="204"/>
    <x v="0"/>
    <s v="2023-2024"/>
    <x v="0"/>
    <x v="87"/>
    <x v="2"/>
    <x v="2"/>
    <n v="2609"/>
    <x v="0"/>
    <x v="2"/>
    <x v="6"/>
    <x v="6"/>
    <x v="64"/>
    <n v="1"/>
  </r>
  <r>
    <x v="205"/>
    <x v="0"/>
    <s v="2023-2024"/>
    <x v="1"/>
    <x v="84"/>
    <x v="3"/>
    <x v="3"/>
    <n v="4215"/>
    <x v="0"/>
    <x v="3"/>
    <x v="5"/>
    <x v="5"/>
    <x v="64"/>
    <n v="1"/>
  </r>
  <r>
    <x v="14"/>
    <x v="0"/>
    <s v="2023-2024"/>
    <x v="0"/>
    <x v="88"/>
    <x v="6"/>
    <x v="6"/>
    <n v="5011"/>
    <x v="0"/>
    <x v="13"/>
    <x v="7"/>
    <x v="7"/>
    <x v="64"/>
    <n v="1"/>
  </r>
  <r>
    <x v="206"/>
    <x v="2"/>
    <s v="2024-2025"/>
    <x v="0"/>
    <x v="64"/>
    <x v="1"/>
    <x v="1"/>
    <n v="2350"/>
    <x v="0"/>
    <x v="1"/>
    <x v="3"/>
    <x v="3"/>
    <x v="65"/>
    <n v="1"/>
  </r>
  <r>
    <x v="207"/>
    <x v="0"/>
    <s v="2023-2024"/>
    <x v="0"/>
    <x v="66"/>
    <x v="3"/>
    <x v="3"/>
    <n v="4883"/>
    <x v="0"/>
    <x v="12"/>
    <x v="2"/>
    <x v="2"/>
    <x v="65"/>
    <n v="1"/>
  </r>
  <r>
    <x v="208"/>
    <x v="0"/>
    <s v="2023-2024"/>
    <x v="1"/>
    <x v="5"/>
    <x v="1"/>
    <x v="1"/>
    <n v="2067"/>
    <x v="0"/>
    <x v="5"/>
    <x v="9"/>
    <x v="9"/>
    <x v="65"/>
    <n v="1"/>
  </r>
  <r>
    <x v="209"/>
    <x v="2"/>
    <s v="2024-2025"/>
    <x v="1"/>
    <x v="5"/>
    <x v="1"/>
    <x v="1"/>
    <n v="2067"/>
    <x v="0"/>
    <x v="5"/>
    <x v="0"/>
    <x v="0"/>
    <x v="65"/>
    <n v="1"/>
  </r>
  <r>
    <x v="210"/>
    <x v="0"/>
    <s v="2023-2024"/>
    <x v="0"/>
    <x v="27"/>
    <x v="4"/>
    <x v="4"/>
    <n v="3066"/>
    <x v="0"/>
    <x v="7"/>
    <x v="9"/>
    <x v="9"/>
    <x v="65"/>
    <n v="1"/>
  </r>
  <r>
    <x v="211"/>
    <x v="2"/>
    <s v="2024-2025"/>
    <x v="0"/>
    <x v="89"/>
    <x v="4"/>
    <x v="4"/>
    <n v="3136"/>
    <x v="0"/>
    <x v="6"/>
    <x v="7"/>
    <x v="7"/>
    <x v="65"/>
    <n v="1"/>
  </r>
  <r>
    <x v="212"/>
    <x v="0"/>
    <s v="2023-2024"/>
    <x v="0"/>
    <x v="87"/>
    <x v="2"/>
    <x v="2"/>
    <n v="2609"/>
    <x v="0"/>
    <x v="2"/>
    <x v="0"/>
    <x v="0"/>
    <x v="65"/>
    <n v="1"/>
  </r>
  <r>
    <x v="213"/>
    <x v="1"/>
    <s v="2022-2023"/>
    <x v="0"/>
    <x v="14"/>
    <x v="1"/>
    <x v="1"/>
    <n v="2790"/>
    <x v="0"/>
    <x v="11"/>
    <x v="3"/>
    <x v="3"/>
    <x v="65"/>
    <n v="1"/>
  </r>
  <r>
    <x v="214"/>
    <x v="2"/>
    <s v="2024-2025"/>
    <x v="1"/>
    <x v="72"/>
    <x v="4"/>
    <x v="4"/>
    <n v="3931"/>
    <x v="0"/>
    <x v="16"/>
    <x v="2"/>
    <x v="2"/>
    <x v="65"/>
    <n v="1"/>
  </r>
  <r>
    <x v="215"/>
    <x v="2"/>
    <s v="2024-2025"/>
    <x v="0"/>
    <x v="18"/>
    <x v="6"/>
    <x v="6"/>
    <n v="5168"/>
    <x v="0"/>
    <x v="13"/>
    <x v="4"/>
    <x v="4"/>
    <x v="65"/>
    <n v="1"/>
  </r>
  <r>
    <x v="216"/>
    <x v="0"/>
    <s v="2023-2024"/>
    <x v="1"/>
    <x v="59"/>
    <x v="3"/>
    <x v="3"/>
    <n v="4509"/>
    <x v="0"/>
    <x v="3"/>
    <x v="2"/>
    <x v="2"/>
    <x v="65"/>
    <n v="1"/>
  </r>
  <r>
    <x v="182"/>
    <x v="1"/>
    <s v="2022-2023"/>
    <x v="1"/>
    <x v="60"/>
    <x v="1"/>
    <x v="1"/>
    <n v="2541"/>
    <x v="0"/>
    <x v="2"/>
    <x v="2"/>
    <x v="2"/>
    <x v="65"/>
    <n v="1"/>
  </r>
  <r>
    <x v="22"/>
    <x v="1"/>
    <s v="2022-2023"/>
    <x v="0"/>
    <x v="90"/>
    <x v="3"/>
    <x v="3"/>
    <n v="4700"/>
    <x v="0"/>
    <x v="17"/>
    <x v="6"/>
    <x v="6"/>
    <x v="65"/>
    <n v="1"/>
  </r>
  <r>
    <x v="217"/>
    <x v="0"/>
    <s v="2023-2024"/>
    <x v="0"/>
    <x v="50"/>
    <x v="4"/>
    <x v="4"/>
    <n v="3179"/>
    <x v="0"/>
    <x v="6"/>
    <x v="9"/>
    <x v="9"/>
    <x v="65"/>
    <n v="1"/>
  </r>
  <r>
    <x v="218"/>
    <x v="1"/>
    <s v="2022-2023"/>
    <x v="1"/>
    <x v="84"/>
    <x v="3"/>
    <x v="3"/>
    <n v="4215"/>
    <x v="0"/>
    <x v="3"/>
    <x v="2"/>
    <x v="2"/>
    <x v="65"/>
    <n v="1"/>
  </r>
  <r>
    <x v="219"/>
    <x v="1"/>
    <s v="2022-2023"/>
    <x v="0"/>
    <x v="52"/>
    <x v="3"/>
    <x v="3"/>
    <n v="4053"/>
    <x v="0"/>
    <x v="10"/>
    <x v="3"/>
    <x v="3"/>
    <x v="65"/>
    <n v="1"/>
  </r>
  <r>
    <x v="220"/>
    <x v="0"/>
    <s v="2023-2024"/>
    <x v="0"/>
    <x v="22"/>
    <x v="1"/>
    <x v="1"/>
    <n v="2539"/>
    <x v="0"/>
    <x v="2"/>
    <x v="9"/>
    <x v="9"/>
    <x v="65"/>
    <n v="1"/>
  </r>
  <r>
    <x v="191"/>
    <x v="0"/>
    <s v="2023-2024"/>
    <x v="1"/>
    <x v="23"/>
    <x v="1"/>
    <x v="1"/>
    <n v="2650"/>
    <x v="0"/>
    <x v="11"/>
    <x v="2"/>
    <x v="2"/>
    <x v="65"/>
    <n v="1"/>
  </r>
  <r>
    <x v="221"/>
    <x v="0"/>
    <s v="2023-2024"/>
    <x v="0"/>
    <x v="33"/>
    <x v="4"/>
    <x v="4"/>
    <n v="3280"/>
    <x v="0"/>
    <x v="8"/>
    <x v="1"/>
    <x v="1"/>
    <x v="65"/>
    <n v="1"/>
  </r>
  <r>
    <x v="222"/>
    <x v="2"/>
    <s v="2024-2025"/>
    <x v="0"/>
    <x v="54"/>
    <x v="4"/>
    <x v="4"/>
    <n v="3030"/>
    <x v="0"/>
    <x v="7"/>
    <x v="6"/>
    <x v="6"/>
    <x v="65"/>
    <n v="1"/>
  </r>
  <r>
    <x v="223"/>
    <x v="1"/>
    <s v="2022-2023"/>
    <x v="0"/>
    <x v="38"/>
    <x v="3"/>
    <x v="3"/>
    <n v="4802"/>
    <x v="0"/>
    <x v="12"/>
    <x v="3"/>
    <x v="3"/>
    <x v="66"/>
    <n v="1"/>
  </r>
  <r>
    <x v="224"/>
    <x v="1"/>
    <s v="2022-2023"/>
    <x v="0"/>
    <x v="39"/>
    <x v="0"/>
    <x v="0"/>
    <n v="6330"/>
    <x v="0"/>
    <x v="14"/>
    <x v="5"/>
    <x v="5"/>
    <x v="66"/>
    <n v="1"/>
  </r>
  <r>
    <x v="225"/>
    <x v="0"/>
    <s v="2023-2024"/>
    <x v="0"/>
    <x v="91"/>
    <x v="1"/>
    <x v="1"/>
    <n v="2064"/>
    <x v="0"/>
    <x v="5"/>
    <x v="4"/>
    <x v="4"/>
    <x v="66"/>
    <n v="1"/>
  </r>
  <r>
    <x v="134"/>
    <x v="0"/>
    <s v="2023-2024"/>
    <x v="0"/>
    <x v="67"/>
    <x v="3"/>
    <x v="3"/>
    <n v="4551"/>
    <x v="0"/>
    <x v="15"/>
    <x v="3"/>
    <x v="3"/>
    <x v="66"/>
    <n v="1"/>
  </r>
  <r>
    <x v="226"/>
    <x v="0"/>
    <s v="2023-2024"/>
    <x v="0"/>
    <x v="36"/>
    <x v="4"/>
    <x v="4"/>
    <n v="3148"/>
    <x v="0"/>
    <x v="6"/>
    <x v="3"/>
    <x v="3"/>
    <x v="66"/>
    <n v="1"/>
  </r>
  <r>
    <x v="137"/>
    <x v="2"/>
    <s v="2024-2025"/>
    <x v="1"/>
    <x v="36"/>
    <x v="4"/>
    <x v="4"/>
    <n v="3148"/>
    <x v="0"/>
    <x v="6"/>
    <x v="2"/>
    <x v="2"/>
    <x v="66"/>
    <n v="1"/>
  </r>
  <r>
    <x v="227"/>
    <x v="0"/>
    <s v="2023-2024"/>
    <x v="1"/>
    <x v="5"/>
    <x v="1"/>
    <x v="1"/>
    <n v="2067"/>
    <x v="0"/>
    <x v="5"/>
    <x v="1"/>
    <x v="1"/>
    <x v="66"/>
    <n v="1"/>
  </r>
  <r>
    <x v="228"/>
    <x v="0"/>
    <s v="2023-2024"/>
    <x v="1"/>
    <x v="5"/>
    <x v="1"/>
    <x v="1"/>
    <n v="2067"/>
    <x v="0"/>
    <x v="5"/>
    <x v="4"/>
    <x v="4"/>
    <x v="66"/>
    <n v="1"/>
  </r>
  <r>
    <x v="229"/>
    <x v="1"/>
    <s v="2022-2023"/>
    <x v="1"/>
    <x v="44"/>
    <x v="4"/>
    <x v="4"/>
    <n v="3977"/>
    <x v="0"/>
    <x v="16"/>
    <x v="7"/>
    <x v="7"/>
    <x v="66"/>
    <n v="1"/>
  </r>
  <r>
    <x v="230"/>
    <x v="1"/>
    <s v="2022-2023"/>
    <x v="0"/>
    <x v="87"/>
    <x v="2"/>
    <x v="2"/>
    <n v="2609"/>
    <x v="0"/>
    <x v="2"/>
    <x v="7"/>
    <x v="7"/>
    <x v="66"/>
    <n v="1"/>
  </r>
  <r>
    <x v="231"/>
    <x v="0"/>
    <s v="2023-2024"/>
    <x v="0"/>
    <x v="81"/>
    <x v="3"/>
    <x v="3"/>
    <n v="4680"/>
    <x v="0"/>
    <x v="17"/>
    <x v="4"/>
    <x v="4"/>
    <x v="66"/>
    <n v="1"/>
  </r>
  <r>
    <x v="136"/>
    <x v="0"/>
    <s v="2023-2024"/>
    <x v="0"/>
    <x v="92"/>
    <x v="3"/>
    <x v="3"/>
    <n v="4305"/>
    <x v="0"/>
    <x v="3"/>
    <x v="0"/>
    <x v="0"/>
    <x v="66"/>
    <n v="1"/>
  </r>
  <r>
    <x v="232"/>
    <x v="1"/>
    <s v="2022-2023"/>
    <x v="0"/>
    <x v="78"/>
    <x v="1"/>
    <x v="1"/>
    <n v="2141"/>
    <x v="0"/>
    <x v="4"/>
    <x v="2"/>
    <x v="2"/>
    <x v="66"/>
    <n v="1"/>
  </r>
  <r>
    <x v="233"/>
    <x v="1"/>
    <s v="2022-2023"/>
    <x v="0"/>
    <x v="60"/>
    <x v="1"/>
    <x v="1"/>
    <n v="2541"/>
    <x v="0"/>
    <x v="2"/>
    <x v="4"/>
    <x v="4"/>
    <x v="66"/>
    <n v="1"/>
  </r>
  <r>
    <x v="234"/>
    <x v="2"/>
    <s v="2024-2025"/>
    <x v="0"/>
    <x v="60"/>
    <x v="1"/>
    <x v="1"/>
    <n v="2541"/>
    <x v="0"/>
    <x v="2"/>
    <x v="4"/>
    <x v="4"/>
    <x v="66"/>
    <n v="1"/>
  </r>
  <r>
    <x v="235"/>
    <x v="1"/>
    <s v="2022-2023"/>
    <x v="0"/>
    <x v="37"/>
    <x v="1"/>
    <x v="1"/>
    <n v="2750"/>
    <x v="0"/>
    <x v="11"/>
    <x v="3"/>
    <x v="3"/>
    <x v="66"/>
    <n v="1"/>
  </r>
  <r>
    <x v="236"/>
    <x v="0"/>
    <s v="2023-2024"/>
    <x v="0"/>
    <x v="49"/>
    <x v="4"/>
    <x v="4"/>
    <n v="3134"/>
    <x v="0"/>
    <x v="6"/>
    <x v="5"/>
    <x v="5"/>
    <x v="66"/>
    <n v="1"/>
  </r>
  <r>
    <x v="237"/>
    <x v="0"/>
    <s v="2023-2024"/>
    <x v="0"/>
    <x v="31"/>
    <x v="1"/>
    <x v="1"/>
    <n v="2116"/>
    <x v="0"/>
    <x v="4"/>
    <x v="0"/>
    <x v="0"/>
    <x v="66"/>
    <n v="1"/>
  </r>
  <r>
    <x v="206"/>
    <x v="2"/>
    <s v="2024-2025"/>
    <x v="0"/>
    <x v="50"/>
    <x v="4"/>
    <x v="4"/>
    <n v="3179"/>
    <x v="0"/>
    <x v="6"/>
    <x v="3"/>
    <x v="3"/>
    <x v="66"/>
    <n v="1"/>
  </r>
  <r>
    <x v="238"/>
    <x v="2"/>
    <s v="2024-2025"/>
    <x v="0"/>
    <x v="22"/>
    <x v="1"/>
    <x v="1"/>
    <n v="2539"/>
    <x v="0"/>
    <x v="2"/>
    <x v="3"/>
    <x v="3"/>
    <x v="66"/>
    <n v="1"/>
  </r>
  <r>
    <x v="239"/>
    <x v="0"/>
    <s v="2023-2024"/>
    <x v="0"/>
    <x v="88"/>
    <x v="6"/>
    <x v="6"/>
    <n v="5011"/>
    <x v="0"/>
    <x v="13"/>
    <x v="3"/>
    <x v="3"/>
    <x v="66"/>
    <n v="1"/>
  </r>
  <r>
    <x v="42"/>
    <x v="0"/>
    <s v="2023-2024"/>
    <x v="0"/>
    <x v="66"/>
    <x v="3"/>
    <x v="3"/>
    <n v="4883"/>
    <x v="0"/>
    <x v="12"/>
    <x v="3"/>
    <x v="3"/>
    <x v="67"/>
    <n v="1"/>
  </r>
  <r>
    <x v="240"/>
    <x v="2"/>
    <s v="2024-2025"/>
    <x v="0"/>
    <x v="81"/>
    <x v="3"/>
    <x v="3"/>
    <n v="4680"/>
    <x v="0"/>
    <x v="17"/>
    <x v="1"/>
    <x v="1"/>
    <x v="67"/>
    <n v="1"/>
  </r>
  <r>
    <x v="241"/>
    <x v="0"/>
    <s v="2023-2024"/>
    <x v="0"/>
    <x v="17"/>
    <x v="3"/>
    <x v="3"/>
    <n v="4825"/>
    <x v="0"/>
    <x v="12"/>
    <x v="4"/>
    <x v="4"/>
    <x v="67"/>
    <n v="1"/>
  </r>
  <r>
    <x v="242"/>
    <x v="1"/>
    <s v="2022-2023"/>
    <x v="1"/>
    <x v="2"/>
    <x v="2"/>
    <x v="2"/>
    <n v="2617"/>
    <x v="0"/>
    <x v="2"/>
    <x v="0"/>
    <x v="0"/>
    <x v="68"/>
    <n v="1"/>
  </r>
  <r>
    <x v="243"/>
    <x v="2"/>
    <s v="2024-2025"/>
    <x v="0"/>
    <x v="27"/>
    <x v="4"/>
    <x v="4"/>
    <n v="3066"/>
    <x v="0"/>
    <x v="7"/>
    <x v="5"/>
    <x v="5"/>
    <x v="69"/>
    <n v="1"/>
  </r>
  <r>
    <x v="244"/>
    <x v="0"/>
    <s v="2023-2024"/>
    <x v="0"/>
    <x v="53"/>
    <x v="3"/>
    <x v="3"/>
    <n v="4119"/>
    <x v="0"/>
    <x v="10"/>
    <x v="3"/>
    <x v="3"/>
    <x v="69"/>
    <n v="1"/>
  </r>
  <r>
    <x v="245"/>
    <x v="0"/>
    <s v="2023-2024"/>
    <x v="0"/>
    <x v="84"/>
    <x v="3"/>
    <x v="3"/>
    <n v="4215"/>
    <x v="0"/>
    <x v="3"/>
    <x v="3"/>
    <x v="3"/>
    <x v="70"/>
    <n v="1"/>
  </r>
  <r>
    <x v="246"/>
    <x v="2"/>
    <s v="2024-2025"/>
    <x v="1"/>
    <x v="23"/>
    <x v="1"/>
    <x v="1"/>
    <n v="2650"/>
    <x v="0"/>
    <x v="11"/>
    <x v="6"/>
    <x v="6"/>
    <x v="71"/>
    <n v="1"/>
  </r>
  <r>
    <x v="247"/>
    <x v="2"/>
    <s v="2024-2025"/>
    <x v="0"/>
    <x v="35"/>
    <x v="3"/>
    <x v="3"/>
    <n v="4558"/>
    <x v="0"/>
    <x v="15"/>
    <x v="0"/>
    <x v="0"/>
    <x v="72"/>
    <n v="1"/>
  </r>
  <r>
    <x v="248"/>
    <x v="0"/>
    <s v="2023-2024"/>
    <x v="0"/>
    <x v="64"/>
    <x v="1"/>
    <x v="1"/>
    <n v="2350"/>
    <x v="0"/>
    <x v="1"/>
    <x v="5"/>
    <x v="5"/>
    <x v="73"/>
    <n v="1"/>
  </r>
  <r>
    <x v="249"/>
    <x v="1"/>
    <s v="2022-2023"/>
    <x v="0"/>
    <x v="39"/>
    <x v="0"/>
    <x v="0"/>
    <n v="6330"/>
    <x v="0"/>
    <x v="14"/>
    <x v="5"/>
    <x v="5"/>
    <x v="74"/>
    <n v="1"/>
  </r>
  <r>
    <x v="206"/>
    <x v="2"/>
    <s v="2024-2025"/>
    <x v="0"/>
    <x v="63"/>
    <x v="1"/>
    <x v="1"/>
    <n v="2015"/>
    <x v="0"/>
    <x v="5"/>
    <x v="2"/>
    <x v="2"/>
    <x v="75"/>
    <n v="1"/>
  </r>
  <r>
    <x v="228"/>
    <x v="0"/>
    <s v="2023-2024"/>
    <x v="0"/>
    <x v="34"/>
    <x v="4"/>
    <x v="4"/>
    <n v="3018"/>
    <x v="0"/>
    <x v="7"/>
    <x v="2"/>
    <x v="2"/>
    <x v="75"/>
    <n v="1"/>
  </r>
  <r>
    <x v="83"/>
    <x v="1"/>
    <s v="2022-2023"/>
    <x v="0"/>
    <x v="91"/>
    <x v="1"/>
    <x v="1"/>
    <n v="2064"/>
    <x v="0"/>
    <x v="5"/>
    <x v="1"/>
    <x v="1"/>
    <x v="75"/>
    <n v="1"/>
  </r>
  <r>
    <x v="250"/>
    <x v="0"/>
    <s v="2023-2024"/>
    <x v="0"/>
    <x v="1"/>
    <x v="1"/>
    <x v="1"/>
    <n v="2478"/>
    <x v="0"/>
    <x v="1"/>
    <x v="2"/>
    <x v="2"/>
    <x v="75"/>
    <n v="1"/>
  </r>
  <r>
    <x v="251"/>
    <x v="2"/>
    <s v="2024-2025"/>
    <x v="1"/>
    <x v="42"/>
    <x v="3"/>
    <x v="3"/>
    <n v="4870"/>
    <x v="0"/>
    <x v="12"/>
    <x v="4"/>
    <x v="4"/>
    <x v="75"/>
    <n v="1"/>
  </r>
  <r>
    <x v="252"/>
    <x v="1"/>
    <s v="2022-2023"/>
    <x v="0"/>
    <x v="43"/>
    <x v="1"/>
    <x v="1"/>
    <n v="2560"/>
    <x v="0"/>
    <x v="2"/>
    <x v="1"/>
    <x v="1"/>
    <x v="75"/>
    <n v="1"/>
  </r>
  <r>
    <x v="253"/>
    <x v="0"/>
    <s v="2023-2024"/>
    <x v="0"/>
    <x v="28"/>
    <x v="1"/>
    <x v="1"/>
    <n v="2830"/>
    <x v="0"/>
    <x v="11"/>
    <x v="2"/>
    <x v="2"/>
    <x v="75"/>
    <n v="1"/>
  </r>
  <r>
    <x v="254"/>
    <x v="2"/>
    <s v="2024-2025"/>
    <x v="1"/>
    <x v="13"/>
    <x v="1"/>
    <x v="1"/>
    <n v="2480"/>
    <x v="0"/>
    <x v="1"/>
    <x v="6"/>
    <x v="6"/>
    <x v="75"/>
    <n v="1"/>
  </r>
  <r>
    <x v="255"/>
    <x v="0"/>
    <s v="2023-2024"/>
    <x v="0"/>
    <x v="35"/>
    <x v="3"/>
    <x v="3"/>
    <n v="4558"/>
    <x v="0"/>
    <x v="15"/>
    <x v="3"/>
    <x v="3"/>
    <x v="75"/>
    <n v="1"/>
  </r>
  <r>
    <x v="256"/>
    <x v="0"/>
    <s v="2023-2024"/>
    <x v="1"/>
    <x v="72"/>
    <x v="4"/>
    <x v="4"/>
    <n v="3931"/>
    <x v="0"/>
    <x v="16"/>
    <x v="3"/>
    <x v="3"/>
    <x v="75"/>
    <n v="1"/>
  </r>
  <r>
    <x v="124"/>
    <x v="2"/>
    <s v="2024-2025"/>
    <x v="0"/>
    <x v="52"/>
    <x v="3"/>
    <x v="3"/>
    <n v="4053"/>
    <x v="0"/>
    <x v="10"/>
    <x v="9"/>
    <x v="9"/>
    <x v="75"/>
    <n v="1"/>
  </r>
  <r>
    <x v="81"/>
    <x v="0"/>
    <s v="2023-2024"/>
    <x v="0"/>
    <x v="91"/>
    <x v="1"/>
    <x v="1"/>
    <n v="2064"/>
    <x v="0"/>
    <x v="5"/>
    <x v="3"/>
    <x v="3"/>
    <x v="76"/>
    <n v="1"/>
  </r>
  <r>
    <x v="257"/>
    <x v="1"/>
    <s v="2022-2023"/>
    <x v="0"/>
    <x v="41"/>
    <x v="5"/>
    <x v="5"/>
    <n v="7320"/>
    <x v="0"/>
    <x v="9"/>
    <x v="4"/>
    <x v="4"/>
    <x v="76"/>
    <n v="1"/>
  </r>
  <r>
    <x v="258"/>
    <x v="0"/>
    <s v="2023-2024"/>
    <x v="0"/>
    <x v="43"/>
    <x v="1"/>
    <x v="1"/>
    <n v="2560"/>
    <x v="0"/>
    <x v="2"/>
    <x v="0"/>
    <x v="0"/>
    <x v="76"/>
    <n v="1"/>
  </r>
  <r>
    <x v="259"/>
    <x v="2"/>
    <s v="2024-2025"/>
    <x v="0"/>
    <x v="7"/>
    <x v="4"/>
    <x v="4"/>
    <n v="3175"/>
    <x v="0"/>
    <x v="6"/>
    <x v="3"/>
    <x v="3"/>
    <x v="76"/>
    <n v="1"/>
  </r>
  <r>
    <x v="260"/>
    <x v="1"/>
    <s v="2022-2023"/>
    <x v="0"/>
    <x v="93"/>
    <x v="4"/>
    <x v="4"/>
    <n v="3915"/>
    <x v="0"/>
    <x v="16"/>
    <x v="3"/>
    <x v="3"/>
    <x v="76"/>
    <n v="1"/>
  </r>
  <r>
    <x v="261"/>
    <x v="1"/>
    <s v="2022-2023"/>
    <x v="0"/>
    <x v="12"/>
    <x v="3"/>
    <x v="3"/>
    <n v="4068"/>
    <x v="0"/>
    <x v="10"/>
    <x v="4"/>
    <x v="4"/>
    <x v="76"/>
    <n v="1"/>
  </r>
  <r>
    <x v="262"/>
    <x v="2"/>
    <s v="2024-2025"/>
    <x v="1"/>
    <x v="94"/>
    <x v="5"/>
    <x v="5"/>
    <n v="7250"/>
    <x v="0"/>
    <x v="9"/>
    <x v="1"/>
    <x v="1"/>
    <x v="76"/>
    <n v="1"/>
  </r>
  <r>
    <x v="263"/>
    <x v="0"/>
    <s v="2023-2024"/>
    <x v="0"/>
    <x v="14"/>
    <x v="1"/>
    <x v="1"/>
    <n v="2790"/>
    <x v="0"/>
    <x v="11"/>
    <x v="4"/>
    <x v="4"/>
    <x v="76"/>
    <n v="1"/>
  </r>
  <r>
    <x v="101"/>
    <x v="2"/>
    <s v="2024-2025"/>
    <x v="0"/>
    <x v="72"/>
    <x v="4"/>
    <x v="4"/>
    <n v="3931"/>
    <x v="0"/>
    <x v="16"/>
    <x v="0"/>
    <x v="0"/>
    <x v="76"/>
    <n v="1"/>
  </r>
  <r>
    <x v="264"/>
    <x v="0"/>
    <s v="2023-2024"/>
    <x v="0"/>
    <x v="19"/>
    <x v="1"/>
    <x v="1"/>
    <n v="2800"/>
    <x v="0"/>
    <x v="11"/>
    <x v="0"/>
    <x v="0"/>
    <x v="76"/>
    <n v="1"/>
  </r>
  <r>
    <x v="265"/>
    <x v="1"/>
    <s v="2022-2023"/>
    <x v="0"/>
    <x v="32"/>
    <x v="6"/>
    <x v="6"/>
    <n v="5169"/>
    <x v="0"/>
    <x v="13"/>
    <x v="0"/>
    <x v="0"/>
    <x v="76"/>
    <n v="1"/>
  </r>
  <r>
    <x v="266"/>
    <x v="1"/>
    <s v="2022-2023"/>
    <x v="0"/>
    <x v="21"/>
    <x v="3"/>
    <x v="3"/>
    <n v="4012"/>
    <x v="0"/>
    <x v="10"/>
    <x v="0"/>
    <x v="0"/>
    <x v="76"/>
    <n v="1"/>
  </r>
  <r>
    <x v="267"/>
    <x v="2"/>
    <s v="2024-2025"/>
    <x v="0"/>
    <x v="21"/>
    <x v="3"/>
    <x v="3"/>
    <n v="4012"/>
    <x v="0"/>
    <x v="10"/>
    <x v="3"/>
    <x v="3"/>
    <x v="76"/>
    <n v="1"/>
  </r>
  <r>
    <x v="268"/>
    <x v="0"/>
    <s v="2023-2024"/>
    <x v="0"/>
    <x v="53"/>
    <x v="3"/>
    <x v="3"/>
    <n v="4119"/>
    <x v="0"/>
    <x v="10"/>
    <x v="0"/>
    <x v="0"/>
    <x v="76"/>
    <n v="1"/>
  </r>
  <r>
    <x v="269"/>
    <x v="1"/>
    <s v="2022-2023"/>
    <x v="0"/>
    <x v="36"/>
    <x v="4"/>
    <x v="4"/>
    <n v="3148"/>
    <x v="0"/>
    <x v="6"/>
    <x v="1"/>
    <x v="1"/>
    <x v="77"/>
    <n v="1"/>
  </r>
  <r>
    <x v="270"/>
    <x v="0"/>
    <s v="2023-2024"/>
    <x v="0"/>
    <x v="2"/>
    <x v="2"/>
    <x v="2"/>
    <n v="2617"/>
    <x v="0"/>
    <x v="2"/>
    <x v="1"/>
    <x v="1"/>
    <x v="78"/>
    <n v="1"/>
  </r>
  <r>
    <x v="271"/>
    <x v="1"/>
    <s v="2022-2023"/>
    <x v="0"/>
    <x v="93"/>
    <x v="4"/>
    <x v="4"/>
    <n v="3915"/>
    <x v="0"/>
    <x v="16"/>
    <x v="3"/>
    <x v="3"/>
    <x v="79"/>
    <n v="1"/>
  </r>
  <r>
    <x v="62"/>
    <x v="0"/>
    <s v="2023-2024"/>
    <x v="0"/>
    <x v="90"/>
    <x v="3"/>
    <x v="3"/>
    <n v="4700"/>
    <x v="0"/>
    <x v="17"/>
    <x v="1"/>
    <x v="1"/>
    <x v="80"/>
    <n v="1"/>
  </r>
  <r>
    <x v="272"/>
    <x v="1"/>
    <s v="2022-2023"/>
    <x v="1"/>
    <x v="44"/>
    <x v="4"/>
    <x v="4"/>
    <n v="3977"/>
    <x v="0"/>
    <x v="16"/>
    <x v="3"/>
    <x v="3"/>
    <x v="81"/>
    <n v="1"/>
  </r>
  <r>
    <x v="273"/>
    <x v="1"/>
    <s v="2022-2023"/>
    <x v="0"/>
    <x v="82"/>
    <x v="3"/>
    <x v="3"/>
    <n v="4655"/>
    <x v="0"/>
    <x v="17"/>
    <x v="3"/>
    <x v="3"/>
    <x v="81"/>
    <n v="1"/>
  </r>
  <r>
    <x v="274"/>
    <x v="0"/>
    <s v="2023-2024"/>
    <x v="1"/>
    <x v="84"/>
    <x v="3"/>
    <x v="3"/>
    <n v="4215"/>
    <x v="0"/>
    <x v="3"/>
    <x v="1"/>
    <x v="1"/>
    <x v="82"/>
    <n v="1"/>
  </r>
  <r>
    <x v="84"/>
    <x v="2"/>
    <s v="2024-2025"/>
    <x v="1"/>
    <x v="84"/>
    <x v="3"/>
    <x v="3"/>
    <n v="4215"/>
    <x v="0"/>
    <x v="3"/>
    <x v="1"/>
    <x v="1"/>
    <x v="83"/>
    <n v="1"/>
  </r>
  <r>
    <x v="178"/>
    <x v="0"/>
    <s v="2023-2024"/>
    <x v="0"/>
    <x v="33"/>
    <x v="4"/>
    <x v="4"/>
    <n v="3280"/>
    <x v="0"/>
    <x v="8"/>
    <x v="6"/>
    <x v="6"/>
    <x v="84"/>
    <n v="1"/>
  </r>
  <r>
    <x v="275"/>
    <x v="2"/>
    <s v="2024-2025"/>
    <x v="0"/>
    <x v="64"/>
    <x v="1"/>
    <x v="1"/>
    <n v="2350"/>
    <x v="0"/>
    <x v="1"/>
    <x v="5"/>
    <x v="5"/>
    <x v="85"/>
    <n v="1"/>
  </r>
  <r>
    <x v="276"/>
    <x v="0"/>
    <s v="2023-2024"/>
    <x v="0"/>
    <x v="40"/>
    <x v="4"/>
    <x v="4"/>
    <n v="3353"/>
    <x v="0"/>
    <x v="8"/>
    <x v="6"/>
    <x v="6"/>
    <x v="85"/>
    <n v="1"/>
  </r>
  <r>
    <x v="277"/>
    <x v="2"/>
    <s v="2024-2025"/>
    <x v="1"/>
    <x v="26"/>
    <x v="0"/>
    <x v="0"/>
    <n v="6280"/>
    <x v="0"/>
    <x v="14"/>
    <x v="6"/>
    <x v="6"/>
    <x v="85"/>
    <n v="1"/>
  </r>
  <r>
    <x v="278"/>
    <x v="0"/>
    <s v="2023-2024"/>
    <x v="0"/>
    <x v="36"/>
    <x v="4"/>
    <x v="4"/>
    <n v="3148"/>
    <x v="0"/>
    <x v="6"/>
    <x v="5"/>
    <x v="5"/>
    <x v="85"/>
    <n v="1"/>
  </r>
  <r>
    <x v="279"/>
    <x v="2"/>
    <s v="2024-2025"/>
    <x v="0"/>
    <x v="69"/>
    <x v="4"/>
    <x v="4"/>
    <n v="3199"/>
    <x v="0"/>
    <x v="6"/>
    <x v="6"/>
    <x v="6"/>
    <x v="85"/>
    <n v="1"/>
  </r>
  <r>
    <x v="280"/>
    <x v="2"/>
    <s v="2024-2025"/>
    <x v="0"/>
    <x v="11"/>
    <x v="5"/>
    <x v="5"/>
    <n v="7010"/>
    <x v="0"/>
    <x v="9"/>
    <x v="5"/>
    <x v="5"/>
    <x v="85"/>
    <n v="1"/>
  </r>
  <r>
    <x v="111"/>
    <x v="0"/>
    <s v="2023-2024"/>
    <x v="0"/>
    <x v="58"/>
    <x v="0"/>
    <x v="0"/>
    <n v="6027"/>
    <x v="0"/>
    <x v="0"/>
    <x v="5"/>
    <x v="5"/>
    <x v="85"/>
    <n v="1"/>
  </r>
  <r>
    <x v="281"/>
    <x v="0"/>
    <s v="2023-2024"/>
    <x v="1"/>
    <x v="60"/>
    <x v="1"/>
    <x v="1"/>
    <n v="2541"/>
    <x v="0"/>
    <x v="2"/>
    <x v="4"/>
    <x v="4"/>
    <x v="85"/>
    <n v="1"/>
  </r>
  <r>
    <x v="282"/>
    <x v="2"/>
    <s v="2024-2025"/>
    <x v="0"/>
    <x v="30"/>
    <x v="4"/>
    <x v="4"/>
    <n v="3131"/>
    <x v="0"/>
    <x v="6"/>
    <x v="5"/>
    <x v="5"/>
    <x v="85"/>
    <n v="1"/>
  </r>
  <r>
    <x v="283"/>
    <x v="0"/>
    <s v="2023-2024"/>
    <x v="1"/>
    <x v="73"/>
    <x v="6"/>
    <x v="6"/>
    <n v="5607"/>
    <x v="0"/>
    <x v="18"/>
    <x v="5"/>
    <x v="5"/>
    <x v="85"/>
    <n v="1"/>
  </r>
  <r>
    <x v="188"/>
    <x v="0"/>
    <s v="2023-2024"/>
    <x v="0"/>
    <x v="24"/>
    <x v="1"/>
    <x v="1"/>
    <n v="2120"/>
    <x v="0"/>
    <x v="4"/>
    <x v="5"/>
    <x v="5"/>
    <x v="85"/>
    <n v="1"/>
  </r>
  <r>
    <x v="284"/>
    <x v="2"/>
    <s v="2024-2025"/>
    <x v="0"/>
    <x v="22"/>
    <x v="1"/>
    <x v="1"/>
    <n v="2539"/>
    <x v="0"/>
    <x v="2"/>
    <x v="5"/>
    <x v="5"/>
    <x v="85"/>
    <n v="1"/>
  </r>
  <r>
    <x v="285"/>
    <x v="1"/>
    <s v="2022-2023"/>
    <x v="1"/>
    <x v="53"/>
    <x v="3"/>
    <x v="3"/>
    <n v="4119"/>
    <x v="0"/>
    <x v="10"/>
    <x v="3"/>
    <x v="3"/>
    <x v="85"/>
    <n v="1"/>
  </r>
  <r>
    <x v="286"/>
    <x v="0"/>
    <s v="2023-2024"/>
    <x v="0"/>
    <x v="39"/>
    <x v="0"/>
    <x v="0"/>
    <n v="6330"/>
    <x v="0"/>
    <x v="14"/>
    <x v="3"/>
    <x v="3"/>
    <x v="86"/>
    <n v="1"/>
  </r>
  <r>
    <x v="287"/>
    <x v="0"/>
    <s v="2023-2024"/>
    <x v="0"/>
    <x v="34"/>
    <x v="4"/>
    <x v="4"/>
    <n v="3018"/>
    <x v="0"/>
    <x v="7"/>
    <x v="3"/>
    <x v="3"/>
    <x v="86"/>
    <n v="1"/>
  </r>
  <r>
    <x v="288"/>
    <x v="1"/>
    <s v="2022-2023"/>
    <x v="0"/>
    <x v="25"/>
    <x v="4"/>
    <x v="4"/>
    <n v="3550"/>
    <x v="0"/>
    <x v="8"/>
    <x v="3"/>
    <x v="3"/>
    <x v="86"/>
    <n v="1"/>
  </r>
  <r>
    <x v="273"/>
    <x v="1"/>
    <s v="2022-2023"/>
    <x v="0"/>
    <x v="41"/>
    <x v="5"/>
    <x v="5"/>
    <n v="7320"/>
    <x v="0"/>
    <x v="9"/>
    <x v="5"/>
    <x v="5"/>
    <x v="86"/>
    <n v="1"/>
  </r>
  <r>
    <x v="289"/>
    <x v="1"/>
    <s v="2022-2023"/>
    <x v="0"/>
    <x v="44"/>
    <x v="4"/>
    <x v="4"/>
    <n v="3977"/>
    <x v="0"/>
    <x v="16"/>
    <x v="2"/>
    <x v="2"/>
    <x v="86"/>
    <n v="1"/>
  </r>
  <r>
    <x v="36"/>
    <x v="2"/>
    <s v="2024-2025"/>
    <x v="0"/>
    <x v="7"/>
    <x v="4"/>
    <x v="4"/>
    <n v="3175"/>
    <x v="0"/>
    <x v="6"/>
    <x v="9"/>
    <x v="9"/>
    <x v="86"/>
    <n v="1"/>
  </r>
  <r>
    <x v="290"/>
    <x v="0"/>
    <s v="2023-2024"/>
    <x v="0"/>
    <x v="70"/>
    <x v="4"/>
    <x v="4"/>
    <n v="3400"/>
    <x v="0"/>
    <x v="8"/>
    <x v="4"/>
    <x v="4"/>
    <x v="86"/>
    <n v="1"/>
  </r>
  <r>
    <x v="291"/>
    <x v="2"/>
    <s v="2024-2025"/>
    <x v="1"/>
    <x v="13"/>
    <x v="1"/>
    <x v="1"/>
    <n v="2480"/>
    <x v="0"/>
    <x v="1"/>
    <x v="3"/>
    <x v="3"/>
    <x v="86"/>
    <n v="1"/>
  </r>
  <r>
    <x v="292"/>
    <x v="0"/>
    <s v="2023-2024"/>
    <x v="0"/>
    <x v="29"/>
    <x v="4"/>
    <x v="4"/>
    <n v="3500"/>
    <x v="0"/>
    <x v="8"/>
    <x v="7"/>
    <x v="7"/>
    <x v="86"/>
    <n v="1"/>
  </r>
  <r>
    <x v="218"/>
    <x v="1"/>
    <s v="2022-2023"/>
    <x v="0"/>
    <x v="47"/>
    <x v="1"/>
    <x v="1"/>
    <n v="2101"/>
    <x v="0"/>
    <x v="4"/>
    <x v="0"/>
    <x v="0"/>
    <x v="86"/>
    <n v="1"/>
  </r>
  <r>
    <x v="293"/>
    <x v="0"/>
    <s v="2023-2024"/>
    <x v="1"/>
    <x v="47"/>
    <x v="1"/>
    <x v="1"/>
    <n v="2101"/>
    <x v="0"/>
    <x v="4"/>
    <x v="9"/>
    <x v="9"/>
    <x v="86"/>
    <n v="1"/>
  </r>
  <r>
    <x v="222"/>
    <x v="2"/>
    <s v="2024-2025"/>
    <x v="0"/>
    <x v="90"/>
    <x v="3"/>
    <x v="3"/>
    <n v="4700"/>
    <x v="0"/>
    <x v="17"/>
    <x v="6"/>
    <x v="6"/>
    <x v="86"/>
    <n v="1"/>
  </r>
  <r>
    <x v="294"/>
    <x v="1"/>
    <s v="2022-2023"/>
    <x v="0"/>
    <x v="32"/>
    <x v="6"/>
    <x v="6"/>
    <n v="5169"/>
    <x v="0"/>
    <x v="13"/>
    <x v="7"/>
    <x v="7"/>
    <x v="86"/>
    <n v="1"/>
  </r>
  <r>
    <x v="295"/>
    <x v="0"/>
    <s v="2023-2024"/>
    <x v="1"/>
    <x v="84"/>
    <x v="3"/>
    <x v="3"/>
    <n v="4215"/>
    <x v="0"/>
    <x v="3"/>
    <x v="0"/>
    <x v="0"/>
    <x v="86"/>
    <n v="1"/>
  </r>
  <r>
    <x v="49"/>
    <x v="2"/>
    <s v="2024-2025"/>
    <x v="0"/>
    <x v="22"/>
    <x v="1"/>
    <x v="1"/>
    <n v="2539"/>
    <x v="0"/>
    <x v="2"/>
    <x v="0"/>
    <x v="0"/>
    <x v="86"/>
    <n v="1"/>
  </r>
  <r>
    <x v="296"/>
    <x v="0"/>
    <s v="2023-2024"/>
    <x v="0"/>
    <x v="45"/>
    <x v="3"/>
    <x v="3"/>
    <n v="4570"/>
    <x v="0"/>
    <x v="15"/>
    <x v="0"/>
    <x v="0"/>
    <x v="87"/>
    <n v="1"/>
  </r>
  <r>
    <x v="297"/>
    <x v="2"/>
    <s v="2024-2025"/>
    <x v="0"/>
    <x v="92"/>
    <x v="3"/>
    <x v="3"/>
    <n v="4305"/>
    <x v="0"/>
    <x v="3"/>
    <x v="0"/>
    <x v="0"/>
    <x v="87"/>
    <n v="1"/>
  </r>
  <r>
    <x v="298"/>
    <x v="1"/>
    <s v="2022-2023"/>
    <x v="0"/>
    <x v="14"/>
    <x v="1"/>
    <x v="1"/>
    <n v="2790"/>
    <x v="0"/>
    <x v="11"/>
    <x v="3"/>
    <x v="3"/>
    <x v="87"/>
    <n v="1"/>
  </r>
  <r>
    <x v="299"/>
    <x v="1"/>
    <s v="2022-2023"/>
    <x v="0"/>
    <x v="80"/>
    <x v="0"/>
    <x v="0"/>
    <n v="6109"/>
    <x v="0"/>
    <x v="14"/>
    <x v="3"/>
    <x v="3"/>
    <x v="87"/>
    <n v="1"/>
  </r>
  <r>
    <x v="113"/>
    <x v="2"/>
    <s v="2024-2025"/>
    <x v="1"/>
    <x v="16"/>
    <x v="0"/>
    <x v="0"/>
    <n v="6030"/>
    <x v="0"/>
    <x v="0"/>
    <x v="1"/>
    <x v="1"/>
    <x v="87"/>
    <n v="1"/>
  </r>
  <r>
    <x v="202"/>
    <x v="2"/>
    <s v="2024-2025"/>
    <x v="1"/>
    <x v="76"/>
    <x v="1"/>
    <x v="1"/>
    <n v="2031"/>
    <x v="0"/>
    <x v="5"/>
    <x v="4"/>
    <x v="4"/>
    <x v="87"/>
    <n v="1"/>
  </r>
  <r>
    <x v="300"/>
    <x v="2"/>
    <s v="2024-2025"/>
    <x v="1"/>
    <x v="53"/>
    <x v="3"/>
    <x v="3"/>
    <n v="4119"/>
    <x v="0"/>
    <x v="10"/>
    <x v="2"/>
    <x v="2"/>
    <x v="87"/>
    <n v="1"/>
  </r>
  <r>
    <x v="301"/>
    <x v="1"/>
    <s v="2022-2023"/>
    <x v="0"/>
    <x v="36"/>
    <x v="4"/>
    <x v="4"/>
    <n v="3148"/>
    <x v="0"/>
    <x v="6"/>
    <x v="3"/>
    <x v="3"/>
    <x v="88"/>
    <n v="1"/>
  </r>
  <r>
    <x v="19"/>
    <x v="0"/>
    <s v="2023-2024"/>
    <x v="0"/>
    <x v="10"/>
    <x v="4"/>
    <x v="4"/>
    <n v="3551"/>
    <x v="0"/>
    <x v="8"/>
    <x v="5"/>
    <x v="5"/>
    <x v="89"/>
    <n v="1"/>
  </r>
  <r>
    <x v="302"/>
    <x v="0"/>
    <s v="2023-2024"/>
    <x v="0"/>
    <x v="31"/>
    <x v="1"/>
    <x v="1"/>
    <n v="2116"/>
    <x v="0"/>
    <x v="4"/>
    <x v="9"/>
    <x v="9"/>
    <x v="90"/>
    <n v="1"/>
  </r>
  <r>
    <x v="94"/>
    <x v="0"/>
    <s v="2023-2024"/>
    <x v="0"/>
    <x v="31"/>
    <x v="1"/>
    <x v="1"/>
    <n v="2116"/>
    <x v="0"/>
    <x v="4"/>
    <x v="8"/>
    <x v="8"/>
    <x v="91"/>
    <n v="1"/>
  </r>
  <r>
    <x v="303"/>
    <x v="1"/>
    <s v="2022-2023"/>
    <x v="0"/>
    <x v="31"/>
    <x v="1"/>
    <x v="1"/>
    <n v="2116"/>
    <x v="0"/>
    <x v="4"/>
    <x v="4"/>
    <x v="4"/>
    <x v="92"/>
    <n v="1"/>
  </r>
  <r>
    <x v="304"/>
    <x v="1"/>
    <s v="2022-2023"/>
    <x v="0"/>
    <x v="75"/>
    <x v="0"/>
    <x v="0"/>
    <n v="6450"/>
    <x v="0"/>
    <x v="20"/>
    <x v="3"/>
    <x v="3"/>
    <x v="93"/>
    <n v="1"/>
  </r>
  <r>
    <x v="5"/>
    <x v="0"/>
    <s v="2023-2024"/>
    <x v="0"/>
    <x v="80"/>
    <x v="0"/>
    <x v="0"/>
    <n v="6109"/>
    <x v="0"/>
    <x v="14"/>
    <x v="3"/>
    <x v="3"/>
    <x v="93"/>
    <n v="1"/>
  </r>
  <r>
    <x v="305"/>
    <x v="0"/>
    <s v="2023-2024"/>
    <x v="0"/>
    <x v="76"/>
    <x v="1"/>
    <x v="1"/>
    <n v="2031"/>
    <x v="0"/>
    <x v="5"/>
    <x v="3"/>
    <x v="3"/>
    <x v="93"/>
    <n v="1"/>
  </r>
  <r>
    <x v="282"/>
    <x v="2"/>
    <s v="2024-2025"/>
    <x v="1"/>
    <x v="67"/>
    <x v="3"/>
    <x v="3"/>
    <n v="4551"/>
    <x v="0"/>
    <x v="15"/>
    <x v="2"/>
    <x v="2"/>
    <x v="94"/>
    <n v="1"/>
  </r>
  <r>
    <x v="4"/>
    <x v="0"/>
    <s v="2023-2024"/>
    <x v="0"/>
    <x v="64"/>
    <x v="1"/>
    <x v="1"/>
    <n v="2350"/>
    <x v="0"/>
    <x v="1"/>
    <x v="3"/>
    <x v="3"/>
    <x v="95"/>
    <n v="1"/>
  </r>
  <r>
    <x v="306"/>
    <x v="2"/>
    <s v="2024-2025"/>
    <x v="1"/>
    <x v="56"/>
    <x v="1"/>
    <x v="1"/>
    <n v="2795"/>
    <x v="0"/>
    <x v="11"/>
    <x v="1"/>
    <x v="1"/>
    <x v="96"/>
    <n v="1"/>
  </r>
  <r>
    <x v="307"/>
    <x v="0"/>
    <s v="2023-2024"/>
    <x v="0"/>
    <x v="24"/>
    <x v="1"/>
    <x v="1"/>
    <n v="2120"/>
    <x v="0"/>
    <x v="4"/>
    <x v="1"/>
    <x v="1"/>
    <x v="96"/>
    <n v="1"/>
  </r>
  <r>
    <x v="308"/>
    <x v="1"/>
    <s v="2022-2023"/>
    <x v="0"/>
    <x v="27"/>
    <x v="4"/>
    <x v="4"/>
    <n v="3066"/>
    <x v="0"/>
    <x v="7"/>
    <x v="3"/>
    <x v="3"/>
    <x v="97"/>
    <n v="1"/>
  </r>
  <r>
    <x v="309"/>
    <x v="0"/>
    <s v="2023-2024"/>
    <x v="0"/>
    <x v="68"/>
    <x v="7"/>
    <x v="7"/>
    <n v="800"/>
    <x v="0"/>
    <x v="19"/>
    <x v="2"/>
    <x v="2"/>
    <x v="98"/>
    <n v="1"/>
  </r>
  <r>
    <x v="287"/>
    <x v="0"/>
    <s v="2023-2024"/>
    <x v="1"/>
    <x v="26"/>
    <x v="0"/>
    <x v="0"/>
    <n v="6280"/>
    <x v="0"/>
    <x v="14"/>
    <x v="0"/>
    <x v="0"/>
    <x v="99"/>
    <n v="1"/>
  </r>
  <r>
    <x v="310"/>
    <x v="0"/>
    <s v="2023-2024"/>
    <x v="0"/>
    <x v="43"/>
    <x v="1"/>
    <x v="1"/>
    <n v="2560"/>
    <x v="0"/>
    <x v="2"/>
    <x v="2"/>
    <x v="2"/>
    <x v="99"/>
    <n v="1"/>
  </r>
  <r>
    <x v="311"/>
    <x v="0"/>
    <s v="2023-2024"/>
    <x v="0"/>
    <x v="60"/>
    <x v="1"/>
    <x v="1"/>
    <n v="2541"/>
    <x v="0"/>
    <x v="2"/>
    <x v="9"/>
    <x v="9"/>
    <x v="99"/>
    <n v="1"/>
  </r>
  <r>
    <x v="142"/>
    <x v="1"/>
    <s v="2022-2023"/>
    <x v="0"/>
    <x v="95"/>
    <x v="7"/>
    <x v="7"/>
    <n v="870"/>
    <x v="0"/>
    <x v="19"/>
    <x v="3"/>
    <x v="3"/>
    <x v="100"/>
    <n v="1"/>
  </r>
  <r>
    <x v="312"/>
    <x v="1"/>
    <s v="2022-2023"/>
    <x v="0"/>
    <x v="0"/>
    <x v="0"/>
    <x v="0"/>
    <n v="6021"/>
    <x v="0"/>
    <x v="0"/>
    <x v="3"/>
    <x v="3"/>
    <x v="100"/>
    <n v="1"/>
  </r>
  <r>
    <x v="313"/>
    <x v="0"/>
    <s v="2023-2024"/>
    <x v="0"/>
    <x v="86"/>
    <x v="0"/>
    <x v="0"/>
    <n v="6725"/>
    <x v="0"/>
    <x v="20"/>
    <x v="3"/>
    <x v="3"/>
    <x v="100"/>
    <n v="1"/>
  </r>
  <r>
    <x v="314"/>
    <x v="0"/>
    <s v="2023-2024"/>
    <x v="0"/>
    <x v="6"/>
    <x v="0"/>
    <x v="0"/>
    <n v="6010"/>
    <x v="0"/>
    <x v="0"/>
    <x v="3"/>
    <x v="3"/>
    <x v="100"/>
    <n v="1"/>
  </r>
  <r>
    <x v="49"/>
    <x v="2"/>
    <s v="2024-2025"/>
    <x v="0"/>
    <x v="62"/>
    <x v="0"/>
    <x v="0"/>
    <n v="6112"/>
    <x v="0"/>
    <x v="14"/>
    <x v="1"/>
    <x v="1"/>
    <x v="100"/>
    <n v="1"/>
  </r>
  <r>
    <x v="315"/>
    <x v="0"/>
    <s v="2023-2024"/>
    <x v="0"/>
    <x v="72"/>
    <x v="4"/>
    <x v="4"/>
    <n v="3931"/>
    <x v="0"/>
    <x v="16"/>
    <x v="3"/>
    <x v="3"/>
    <x v="100"/>
    <n v="1"/>
  </r>
  <r>
    <x v="316"/>
    <x v="0"/>
    <s v="2023-2024"/>
    <x v="0"/>
    <x v="77"/>
    <x v="5"/>
    <x v="5"/>
    <n v="7018"/>
    <x v="0"/>
    <x v="9"/>
    <x v="3"/>
    <x v="3"/>
    <x v="100"/>
    <n v="1"/>
  </r>
  <r>
    <x v="317"/>
    <x v="0"/>
    <s v="2023-2024"/>
    <x v="0"/>
    <x v="34"/>
    <x v="4"/>
    <x v="4"/>
    <n v="3018"/>
    <x v="0"/>
    <x v="7"/>
    <x v="0"/>
    <x v="0"/>
    <x v="101"/>
    <n v="1"/>
  </r>
  <r>
    <x v="318"/>
    <x v="0"/>
    <s v="2023-2024"/>
    <x v="0"/>
    <x v="10"/>
    <x v="4"/>
    <x v="4"/>
    <n v="3551"/>
    <x v="0"/>
    <x v="8"/>
    <x v="3"/>
    <x v="3"/>
    <x v="102"/>
    <n v="1"/>
  </r>
  <r>
    <x v="238"/>
    <x v="2"/>
    <s v="2024-2025"/>
    <x v="0"/>
    <x v="23"/>
    <x v="1"/>
    <x v="1"/>
    <n v="2650"/>
    <x v="0"/>
    <x v="11"/>
    <x v="7"/>
    <x v="7"/>
    <x v="103"/>
    <n v="1"/>
  </r>
  <r>
    <x v="90"/>
    <x v="2"/>
    <s v="2024-2025"/>
    <x v="0"/>
    <x v="34"/>
    <x v="4"/>
    <x v="4"/>
    <n v="3018"/>
    <x v="0"/>
    <x v="7"/>
    <x v="1"/>
    <x v="1"/>
    <x v="104"/>
    <n v="1"/>
  </r>
  <r>
    <x v="319"/>
    <x v="0"/>
    <s v="2023-2024"/>
    <x v="0"/>
    <x v="82"/>
    <x v="3"/>
    <x v="3"/>
    <n v="4655"/>
    <x v="0"/>
    <x v="17"/>
    <x v="1"/>
    <x v="1"/>
    <x v="105"/>
    <n v="1"/>
  </r>
  <r>
    <x v="244"/>
    <x v="0"/>
    <s v="2023-2024"/>
    <x v="0"/>
    <x v="12"/>
    <x v="3"/>
    <x v="3"/>
    <n v="4068"/>
    <x v="0"/>
    <x v="10"/>
    <x v="0"/>
    <x v="0"/>
    <x v="105"/>
    <n v="1"/>
  </r>
  <r>
    <x v="320"/>
    <x v="2"/>
    <s v="2024-2025"/>
    <x v="0"/>
    <x v="26"/>
    <x v="0"/>
    <x v="0"/>
    <n v="6280"/>
    <x v="0"/>
    <x v="14"/>
    <x v="3"/>
    <x v="3"/>
    <x v="106"/>
    <n v="1"/>
  </r>
  <r>
    <x v="321"/>
    <x v="0"/>
    <s v="2023-2024"/>
    <x v="0"/>
    <x v="75"/>
    <x v="0"/>
    <x v="0"/>
    <n v="6450"/>
    <x v="0"/>
    <x v="20"/>
    <x v="3"/>
    <x v="3"/>
    <x v="107"/>
    <n v="1"/>
  </r>
  <r>
    <x v="322"/>
    <x v="0"/>
    <s v="2023-2024"/>
    <x v="0"/>
    <x v="27"/>
    <x v="4"/>
    <x v="4"/>
    <n v="3066"/>
    <x v="0"/>
    <x v="7"/>
    <x v="1"/>
    <x v="1"/>
    <x v="108"/>
    <n v="1"/>
  </r>
  <r>
    <x v="323"/>
    <x v="0"/>
    <s v="2023-2024"/>
    <x v="0"/>
    <x v="5"/>
    <x v="1"/>
    <x v="1"/>
    <n v="2067"/>
    <x v="0"/>
    <x v="5"/>
    <x v="6"/>
    <x v="6"/>
    <x v="109"/>
    <n v="1"/>
  </r>
  <r>
    <x v="324"/>
    <x v="0"/>
    <s v="2023-2024"/>
    <x v="1"/>
    <x v="37"/>
    <x v="1"/>
    <x v="1"/>
    <n v="2750"/>
    <x v="0"/>
    <x v="11"/>
    <x v="6"/>
    <x v="6"/>
    <x v="109"/>
    <n v="1"/>
  </r>
  <r>
    <x v="143"/>
    <x v="2"/>
    <s v="2024-2025"/>
    <x v="0"/>
    <x v="35"/>
    <x v="3"/>
    <x v="3"/>
    <n v="4558"/>
    <x v="0"/>
    <x v="15"/>
    <x v="5"/>
    <x v="5"/>
    <x v="110"/>
    <n v="1"/>
  </r>
  <r>
    <x v="269"/>
    <x v="1"/>
    <s v="2022-2023"/>
    <x v="0"/>
    <x v="31"/>
    <x v="1"/>
    <x v="1"/>
    <n v="2116"/>
    <x v="0"/>
    <x v="4"/>
    <x v="5"/>
    <x v="5"/>
    <x v="110"/>
    <n v="1"/>
  </r>
  <r>
    <x v="325"/>
    <x v="1"/>
    <s v="2022-2023"/>
    <x v="0"/>
    <x v="66"/>
    <x v="3"/>
    <x v="3"/>
    <n v="4883"/>
    <x v="0"/>
    <x v="12"/>
    <x v="6"/>
    <x v="6"/>
    <x v="111"/>
    <n v="1"/>
  </r>
  <r>
    <x v="242"/>
    <x v="1"/>
    <s v="2022-2023"/>
    <x v="0"/>
    <x v="25"/>
    <x v="4"/>
    <x v="4"/>
    <n v="3550"/>
    <x v="0"/>
    <x v="8"/>
    <x v="5"/>
    <x v="5"/>
    <x v="111"/>
    <n v="1"/>
  </r>
  <r>
    <x v="326"/>
    <x v="0"/>
    <s v="2023-2024"/>
    <x v="0"/>
    <x v="25"/>
    <x v="4"/>
    <x v="4"/>
    <n v="3550"/>
    <x v="0"/>
    <x v="8"/>
    <x v="4"/>
    <x v="4"/>
    <x v="111"/>
    <n v="1"/>
  </r>
  <r>
    <x v="327"/>
    <x v="0"/>
    <s v="2023-2024"/>
    <x v="0"/>
    <x v="41"/>
    <x v="5"/>
    <x v="5"/>
    <n v="7320"/>
    <x v="0"/>
    <x v="9"/>
    <x v="7"/>
    <x v="7"/>
    <x v="111"/>
    <n v="1"/>
  </r>
  <r>
    <x v="247"/>
    <x v="2"/>
    <s v="2024-2025"/>
    <x v="1"/>
    <x v="36"/>
    <x v="4"/>
    <x v="4"/>
    <n v="3148"/>
    <x v="0"/>
    <x v="6"/>
    <x v="5"/>
    <x v="5"/>
    <x v="111"/>
    <n v="1"/>
  </r>
  <r>
    <x v="328"/>
    <x v="2"/>
    <s v="2024-2025"/>
    <x v="1"/>
    <x v="5"/>
    <x v="1"/>
    <x v="1"/>
    <n v="2067"/>
    <x v="0"/>
    <x v="5"/>
    <x v="5"/>
    <x v="5"/>
    <x v="111"/>
    <n v="1"/>
  </r>
  <r>
    <x v="329"/>
    <x v="0"/>
    <s v="2023-2024"/>
    <x v="0"/>
    <x v="8"/>
    <x v="1"/>
    <x v="1"/>
    <n v="2158"/>
    <x v="0"/>
    <x v="4"/>
    <x v="3"/>
    <x v="3"/>
    <x v="111"/>
    <n v="1"/>
  </r>
  <r>
    <x v="330"/>
    <x v="0"/>
    <s v="2023-2024"/>
    <x v="0"/>
    <x v="85"/>
    <x v="0"/>
    <x v="0"/>
    <n v="6530"/>
    <x v="0"/>
    <x v="20"/>
    <x v="2"/>
    <x v="2"/>
    <x v="111"/>
    <n v="1"/>
  </r>
  <r>
    <x v="32"/>
    <x v="0"/>
    <s v="2023-2024"/>
    <x v="0"/>
    <x v="45"/>
    <x v="3"/>
    <x v="3"/>
    <n v="4570"/>
    <x v="0"/>
    <x v="15"/>
    <x v="6"/>
    <x v="6"/>
    <x v="111"/>
    <n v="1"/>
  </r>
  <r>
    <x v="79"/>
    <x v="0"/>
    <s v="2023-2024"/>
    <x v="0"/>
    <x v="71"/>
    <x v="6"/>
    <x v="6"/>
    <n v="5043"/>
    <x v="0"/>
    <x v="13"/>
    <x v="1"/>
    <x v="1"/>
    <x v="111"/>
    <n v="1"/>
  </r>
  <r>
    <x v="331"/>
    <x v="0"/>
    <s v="2023-2024"/>
    <x v="0"/>
    <x v="71"/>
    <x v="6"/>
    <x v="6"/>
    <n v="5043"/>
    <x v="0"/>
    <x v="13"/>
    <x v="5"/>
    <x v="5"/>
    <x v="111"/>
    <n v="1"/>
  </r>
  <r>
    <x v="332"/>
    <x v="0"/>
    <s v="2023-2024"/>
    <x v="1"/>
    <x v="73"/>
    <x v="6"/>
    <x v="6"/>
    <n v="5607"/>
    <x v="0"/>
    <x v="18"/>
    <x v="5"/>
    <x v="5"/>
    <x v="111"/>
    <n v="1"/>
  </r>
  <r>
    <x v="49"/>
    <x v="2"/>
    <s v="2024-2025"/>
    <x v="0"/>
    <x v="90"/>
    <x v="3"/>
    <x v="3"/>
    <n v="4700"/>
    <x v="0"/>
    <x v="17"/>
    <x v="5"/>
    <x v="5"/>
    <x v="111"/>
    <n v="1"/>
  </r>
  <r>
    <x v="211"/>
    <x v="2"/>
    <s v="2024-2025"/>
    <x v="0"/>
    <x v="50"/>
    <x v="4"/>
    <x v="4"/>
    <n v="3179"/>
    <x v="0"/>
    <x v="6"/>
    <x v="1"/>
    <x v="1"/>
    <x v="111"/>
    <n v="1"/>
  </r>
  <r>
    <x v="194"/>
    <x v="2"/>
    <s v="2024-2025"/>
    <x v="1"/>
    <x v="84"/>
    <x v="3"/>
    <x v="3"/>
    <n v="4215"/>
    <x v="0"/>
    <x v="3"/>
    <x v="5"/>
    <x v="5"/>
    <x v="111"/>
    <n v="1"/>
  </r>
  <r>
    <x v="333"/>
    <x v="1"/>
    <s v="2022-2023"/>
    <x v="0"/>
    <x v="55"/>
    <x v="3"/>
    <x v="3"/>
    <n v="4703"/>
    <x v="0"/>
    <x v="17"/>
    <x v="5"/>
    <x v="5"/>
    <x v="111"/>
    <n v="1"/>
  </r>
  <r>
    <x v="18"/>
    <x v="0"/>
    <s v="2023-2024"/>
    <x v="0"/>
    <x v="39"/>
    <x v="0"/>
    <x v="0"/>
    <n v="6330"/>
    <x v="0"/>
    <x v="14"/>
    <x v="4"/>
    <x v="4"/>
    <x v="112"/>
    <n v="1"/>
  </r>
  <r>
    <x v="58"/>
    <x v="2"/>
    <s v="2024-2025"/>
    <x v="0"/>
    <x v="39"/>
    <x v="0"/>
    <x v="0"/>
    <n v="6330"/>
    <x v="0"/>
    <x v="14"/>
    <x v="9"/>
    <x v="9"/>
    <x v="112"/>
    <n v="1"/>
  </r>
  <r>
    <x v="334"/>
    <x v="2"/>
    <s v="2024-2025"/>
    <x v="0"/>
    <x v="40"/>
    <x v="4"/>
    <x v="4"/>
    <n v="3353"/>
    <x v="0"/>
    <x v="8"/>
    <x v="4"/>
    <x v="4"/>
    <x v="112"/>
    <n v="1"/>
  </r>
  <r>
    <x v="335"/>
    <x v="1"/>
    <s v="2022-2023"/>
    <x v="1"/>
    <x v="56"/>
    <x v="1"/>
    <x v="1"/>
    <n v="2795"/>
    <x v="0"/>
    <x v="11"/>
    <x v="3"/>
    <x v="3"/>
    <x v="112"/>
    <n v="1"/>
  </r>
  <r>
    <x v="54"/>
    <x v="0"/>
    <s v="2023-2024"/>
    <x v="0"/>
    <x v="86"/>
    <x v="0"/>
    <x v="0"/>
    <n v="6725"/>
    <x v="0"/>
    <x v="20"/>
    <x v="7"/>
    <x v="7"/>
    <x v="112"/>
    <n v="1"/>
  </r>
  <r>
    <x v="302"/>
    <x v="0"/>
    <s v="2023-2024"/>
    <x v="1"/>
    <x v="42"/>
    <x v="3"/>
    <x v="3"/>
    <n v="4870"/>
    <x v="0"/>
    <x v="12"/>
    <x v="0"/>
    <x v="0"/>
    <x v="112"/>
    <n v="1"/>
  </r>
  <r>
    <x v="336"/>
    <x v="0"/>
    <s v="2023-2024"/>
    <x v="1"/>
    <x v="67"/>
    <x v="3"/>
    <x v="3"/>
    <n v="4551"/>
    <x v="0"/>
    <x v="15"/>
    <x v="2"/>
    <x v="2"/>
    <x v="112"/>
    <n v="1"/>
  </r>
  <r>
    <x v="337"/>
    <x v="0"/>
    <s v="2023-2024"/>
    <x v="0"/>
    <x v="43"/>
    <x v="1"/>
    <x v="1"/>
    <n v="2560"/>
    <x v="0"/>
    <x v="2"/>
    <x v="2"/>
    <x v="2"/>
    <x v="112"/>
    <n v="1"/>
  </r>
  <r>
    <x v="41"/>
    <x v="1"/>
    <s v="2022-2023"/>
    <x v="0"/>
    <x v="4"/>
    <x v="1"/>
    <x v="1"/>
    <n v="2154"/>
    <x v="0"/>
    <x v="4"/>
    <x v="4"/>
    <x v="4"/>
    <x v="112"/>
    <n v="1"/>
  </r>
  <r>
    <x v="244"/>
    <x v="0"/>
    <s v="2023-2024"/>
    <x v="0"/>
    <x v="68"/>
    <x v="7"/>
    <x v="7"/>
    <n v="800"/>
    <x v="0"/>
    <x v="19"/>
    <x v="3"/>
    <x v="3"/>
    <x v="112"/>
    <n v="1"/>
  </r>
  <r>
    <x v="82"/>
    <x v="2"/>
    <s v="2024-2025"/>
    <x v="0"/>
    <x v="8"/>
    <x v="1"/>
    <x v="1"/>
    <n v="2158"/>
    <x v="0"/>
    <x v="4"/>
    <x v="3"/>
    <x v="3"/>
    <x v="112"/>
    <n v="1"/>
  </r>
  <r>
    <x v="338"/>
    <x v="0"/>
    <s v="2023-2024"/>
    <x v="1"/>
    <x v="10"/>
    <x v="4"/>
    <x v="4"/>
    <n v="3551"/>
    <x v="0"/>
    <x v="8"/>
    <x v="9"/>
    <x v="9"/>
    <x v="112"/>
    <n v="1"/>
  </r>
  <r>
    <x v="98"/>
    <x v="2"/>
    <s v="2024-2025"/>
    <x v="1"/>
    <x v="62"/>
    <x v="0"/>
    <x v="0"/>
    <n v="6112"/>
    <x v="0"/>
    <x v="14"/>
    <x v="4"/>
    <x v="4"/>
    <x v="112"/>
    <n v="1"/>
  </r>
  <r>
    <x v="99"/>
    <x v="0"/>
    <s v="2023-2024"/>
    <x v="0"/>
    <x v="70"/>
    <x v="4"/>
    <x v="4"/>
    <n v="3400"/>
    <x v="0"/>
    <x v="8"/>
    <x v="3"/>
    <x v="3"/>
    <x v="112"/>
    <n v="1"/>
  </r>
  <r>
    <x v="339"/>
    <x v="2"/>
    <s v="2024-2025"/>
    <x v="0"/>
    <x v="94"/>
    <x v="5"/>
    <x v="5"/>
    <n v="7250"/>
    <x v="0"/>
    <x v="9"/>
    <x v="5"/>
    <x v="5"/>
    <x v="112"/>
    <n v="1"/>
  </r>
  <r>
    <x v="340"/>
    <x v="2"/>
    <s v="2024-2025"/>
    <x v="1"/>
    <x v="16"/>
    <x v="0"/>
    <x v="0"/>
    <n v="6030"/>
    <x v="0"/>
    <x v="0"/>
    <x v="3"/>
    <x v="3"/>
    <x v="112"/>
    <n v="1"/>
  </r>
  <r>
    <x v="80"/>
    <x v="1"/>
    <s v="2022-2023"/>
    <x v="0"/>
    <x v="50"/>
    <x v="4"/>
    <x v="4"/>
    <n v="3179"/>
    <x v="0"/>
    <x v="6"/>
    <x v="5"/>
    <x v="5"/>
    <x v="112"/>
    <n v="1"/>
  </r>
  <r>
    <x v="204"/>
    <x v="0"/>
    <s v="2023-2024"/>
    <x v="0"/>
    <x v="32"/>
    <x v="6"/>
    <x v="6"/>
    <n v="5169"/>
    <x v="0"/>
    <x v="13"/>
    <x v="1"/>
    <x v="1"/>
    <x v="112"/>
    <n v="1"/>
  </r>
  <r>
    <x v="270"/>
    <x v="0"/>
    <s v="2023-2024"/>
    <x v="1"/>
    <x v="53"/>
    <x v="3"/>
    <x v="3"/>
    <n v="4119"/>
    <x v="0"/>
    <x v="10"/>
    <x v="1"/>
    <x v="1"/>
    <x v="112"/>
    <n v="1"/>
  </r>
  <r>
    <x v="341"/>
    <x v="1"/>
    <s v="2022-2023"/>
    <x v="0"/>
    <x v="33"/>
    <x v="4"/>
    <x v="4"/>
    <n v="3280"/>
    <x v="0"/>
    <x v="8"/>
    <x v="5"/>
    <x v="5"/>
    <x v="112"/>
    <n v="1"/>
  </r>
  <r>
    <x v="342"/>
    <x v="0"/>
    <s v="2023-2024"/>
    <x v="0"/>
    <x v="54"/>
    <x v="4"/>
    <x v="4"/>
    <n v="3030"/>
    <x v="0"/>
    <x v="7"/>
    <x v="7"/>
    <x v="7"/>
    <x v="112"/>
    <n v="1"/>
  </r>
  <r>
    <x v="343"/>
    <x v="0"/>
    <s v="2023-2024"/>
    <x v="0"/>
    <x v="38"/>
    <x v="3"/>
    <x v="3"/>
    <n v="4802"/>
    <x v="0"/>
    <x v="12"/>
    <x v="3"/>
    <x v="3"/>
    <x v="113"/>
    <n v="1"/>
  </r>
  <r>
    <x v="344"/>
    <x v="1"/>
    <s v="2022-2023"/>
    <x v="0"/>
    <x v="0"/>
    <x v="0"/>
    <x v="0"/>
    <n v="6021"/>
    <x v="0"/>
    <x v="0"/>
    <x v="4"/>
    <x v="4"/>
    <x v="113"/>
    <n v="1"/>
  </r>
  <r>
    <x v="131"/>
    <x v="1"/>
    <s v="2022-2023"/>
    <x v="0"/>
    <x v="7"/>
    <x v="4"/>
    <x v="4"/>
    <n v="3175"/>
    <x v="0"/>
    <x v="6"/>
    <x v="0"/>
    <x v="0"/>
    <x v="113"/>
    <n v="1"/>
  </r>
  <r>
    <x v="345"/>
    <x v="1"/>
    <s v="2022-2023"/>
    <x v="0"/>
    <x v="11"/>
    <x v="5"/>
    <x v="5"/>
    <n v="7010"/>
    <x v="0"/>
    <x v="9"/>
    <x v="3"/>
    <x v="3"/>
    <x v="113"/>
    <n v="1"/>
  </r>
  <r>
    <x v="346"/>
    <x v="0"/>
    <s v="2023-2024"/>
    <x v="0"/>
    <x v="58"/>
    <x v="0"/>
    <x v="0"/>
    <n v="6027"/>
    <x v="0"/>
    <x v="0"/>
    <x v="3"/>
    <x v="3"/>
    <x v="113"/>
    <n v="1"/>
  </r>
  <r>
    <x v="301"/>
    <x v="1"/>
    <s v="2022-2023"/>
    <x v="0"/>
    <x v="78"/>
    <x v="1"/>
    <x v="1"/>
    <n v="2141"/>
    <x v="0"/>
    <x v="4"/>
    <x v="3"/>
    <x v="3"/>
    <x v="113"/>
    <n v="1"/>
  </r>
  <r>
    <x v="163"/>
    <x v="0"/>
    <s v="2023-2024"/>
    <x v="0"/>
    <x v="29"/>
    <x v="4"/>
    <x v="4"/>
    <n v="3500"/>
    <x v="0"/>
    <x v="8"/>
    <x v="3"/>
    <x v="3"/>
    <x v="113"/>
    <n v="1"/>
  </r>
  <r>
    <x v="347"/>
    <x v="0"/>
    <s v="2023-2024"/>
    <x v="0"/>
    <x v="18"/>
    <x v="6"/>
    <x v="6"/>
    <n v="5168"/>
    <x v="0"/>
    <x v="13"/>
    <x v="3"/>
    <x v="3"/>
    <x v="113"/>
    <n v="1"/>
  </r>
  <r>
    <x v="133"/>
    <x v="1"/>
    <s v="2022-2023"/>
    <x v="1"/>
    <x v="60"/>
    <x v="1"/>
    <x v="1"/>
    <n v="2541"/>
    <x v="0"/>
    <x v="2"/>
    <x v="2"/>
    <x v="2"/>
    <x v="113"/>
    <n v="1"/>
  </r>
  <r>
    <x v="348"/>
    <x v="1"/>
    <s v="2022-2023"/>
    <x v="0"/>
    <x v="50"/>
    <x v="4"/>
    <x v="4"/>
    <n v="3179"/>
    <x v="0"/>
    <x v="6"/>
    <x v="1"/>
    <x v="1"/>
    <x v="113"/>
    <n v="1"/>
  </r>
  <r>
    <x v="110"/>
    <x v="2"/>
    <s v="2024-2025"/>
    <x v="0"/>
    <x v="74"/>
    <x v="1"/>
    <x v="1"/>
    <n v="2485"/>
    <x v="0"/>
    <x v="1"/>
    <x v="4"/>
    <x v="4"/>
    <x v="113"/>
    <n v="1"/>
  </r>
  <r>
    <x v="176"/>
    <x v="2"/>
    <s v="2024-2025"/>
    <x v="1"/>
    <x v="84"/>
    <x v="3"/>
    <x v="3"/>
    <n v="4215"/>
    <x v="0"/>
    <x v="3"/>
    <x v="3"/>
    <x v="3"/>
    <x v="114"/>
    <n v="1"/>
  </r>
  <r>
    <x v="258"/>
    <x v="0"/>
    <s v="2023-2024"/>
    <x v="0"/>
    <x v="28"/>
    <x v="1"/>
    <x v="1"/>
    <n v="2830"/>
    <x v="0"/>
    <x v="11"/>
    <x v="3"/>
    <x v="3"/>
    <x v="115"/>
    <n v="1"/>
  </r>
  <r>
    <x v="349"/>
    <x v="1"/>
    <s v="2022-2023"/>
    <x v="0"/>
    <x v="35"/>
    <x v="3"/>
    <x v="3"/>
    <n v="4558"/>
    <x v="0"/>
    <x v="15"/>
    <x v="3"/>
    <x v="3"/>
    <x v="116"/>
    <n v="1"/>
  </r>
  <r>
    <x v="350"/>
    <x v="1"/>
    <s v="2022-2023"/>
    <x v="0"/>
    <x v="93"/>
    <x v="4"/>
    <x v="4"/>
    <n v="3915"/>
    <x v="0"/>
    <x v="16"/>
    <x v="2"/>
    <x v="2"/>
    <x v="117"/>
    <n v="1"/>
  </r>
  <r>
    <x v="351"/>
    <x v="0"/>
    <s v="2023-2024"/>
    <x v="0"/>
    <x v="60"/>
    <x v="1"/>
    <x v="1"/>
    <n v="2541"/>
    <x v="0"/>
    <x v="2"/>
    <x v="7"/>
    <x v="7"/>
    <x v="117"/>
    <n v="1"/>
  </r>
  <r>
    <x v="17"/>
    <x v="0"/>
    <s v="2023-2024"/>
    <x v="0"/>
    <x v="13"/>
    <x v="1"/>
    <x v="1"/>
    <n v="2480"/>
    <x v="0"/>
    <x v="1"/>
    <x v="1"/>
    <x v="1"/>
    <x v="118"/>
    <n v="1"/>
  </r>
  <r>
    <x v="129"/>
    <x v="0"/>
    <s v="2023-2024"/>
    <x v="0"/>
    <x v="82"/>
    <x v="3"/>
    <x v="3"/>
    <n v="4655"/>
    <x v="0"/>
    <x v="17"/>
    <x v="4"/>
    <x v="4"/>
    <x v="119"/>
    <n v="1"/>
  </r>
  <r>
    <x v="352"/>
    <x v="0"/>
    <s v="2023-2024"/>
    <x v="1"/>
    <x v="56"/>
    <x v="1"/>
    <x v="1"/>
    <n v="2795"/>
    <x v="0"/>
    <x v="11"/>
    <x v="5"/>
    <x v="5"/>
    <x v="120"/>
    <n v="1"/>
  </r>
  <r>
    <x v="353"/>
    <x v="1"/>
    <s v="2022-2023"/>
    <x v="1"/>
    <x v="13"/>
    <x v="1"/>
    <x v="1"/>
    <n v="2480"/>
    <x v="0"/>
    <x v="1"/>
    <x v="3"/>
    <x v="3"/>
    <x v="121"/>
    <n v="1"/>
  </r>
  <r>
    <x v="354"/>
    <x v="1"/>
    <s v="2022-2023"/>
    <x v="0"/>
    <x v="60"/>
    <x v="1"/>
    <x v="1"/>
    <n v="2541"/>
    <x v="0"/>
    <x v="2"/>
    <x v="3"/>
    <x v="3"/>
    <x v="122"/>
    <n v="1"/>
  </r>
  <r>
    <x v="207"/>
    <x v="0"/>
    <s v="2023-2024"/>
    <x v="0"/>
    <x v="91"/>
    <x v="1"/>
    <x v="1"/>
    <n v="2064"/>
    <x v="0"/>
    <x v="5"/>
    <x v="7"/>
    <x v="7"/>
    <x v="123"/>
    <n v="1"/>
  </r>
  <r>
    <x v="355"/>
    <x v="0"/>
    <s v="2023-2024"/>
    <x v="1"/>
    <x v="86"/>
    <x v="0"/>
    <x v="0"/>
    <n v="6725"/>
    <x v="0"/>
    <x v="20"/>
    <x v="4"/>
    <x v="4"/>
    <x v="123"/>
    <n v="1"/>
  </r>
  <r>
    <x v="356"/>
    <x v="0"/>
    <s v="2023-2024"/>
    <x v="0"/>
    <x v="14"/>
    <x v="1"/>
    <x v="1"/>
    <n v="2790"/>
    <x v="0"/>
    <x v="11"/>
    <x v="2"/>
    <x v="2"/>
    <x v="123"/>
    <n v="1"/>
  </r>
  <r>
    <x v="357"/>
    <x v="0"/>
    <s v="2023-2024"/>
    <x v="1"/>
    <x v="73"/>
    <x v="6"/>
    <x v="6"/>
    <n v="5607"/>
    <x v="0"/>
    <x v="18"/>
    <x v="5"/>
    <x v="5"/>
    <x v="123"/>
    <n v="1"/>
  </r>
  <r>
    <x v="271"/>
    <x v="1"/>
    <s v="2022-2023"/>
    <x v="0"/>
    <x v="90"/>
    <x v="3"/>
    <x v="3"/>
    <n v="4700"/>
    <x v="0"/>
    <x v="17"/>
    <x v="1"/>
    <x v="1"/>
    <x v="123"/>
    <n v="1"/>
  </r>
  <r>
    <x v="37"/>
    <x v="2"/>
    <s v="2024-2025"/>
    <x v="1"/>
    <x v="5"/>
    <x v="1"/>
    <x v="1"/>
    <n v="2067"/>
    <x v="0"/>
    <x v="5"/>
    <x v="1"/>
    <x v="1"/>
    <x v="124"/>
    <n v="1"/>
  </r>
  <r>
    <x v="6"/>
    <x v="1"/>
    <s v="2022-2023"/>
    <x v="0"/>
    <x v="85"/>
    <x v="0"/>
    <x v="0"/>
    <n v="6530"/>
    <x v="0"/>
    <x v="20"/>
    <x v="9"/>
    <x v="9"/>
    <x v="124"/>
    <n v="1"/>
  </r>
  <r>
    <x v="264"/>
    <x v="0"/>
    <s v="2023-2024"/>
    <x v="0"/>
    <x v="91"/>
    <x v="1"/>
    <x v="1"/>
    <n v="2064"/>
    <x v="0"/>
    <x v="5"/>
    <x v="2"/>
    <x v="2"/>
    <x v="125"/>
    <n v="1"/>
  </r>
  <r>
    <x v="358"/>
    <x v="1"/>
    <s v="2022-2023"/>
    <x v="0"/>
    <x v="70"/>
    <x v="4"/>
    <x v="4"/>
    <n v="3400"/>
    <x v="0"/>
    <x v="8"/>
    <x v="3"/>
    <x v="3"/>
    <x v="125"/>
    <n v="1"/>
  </r>
  <r>
    <x v="287"/>
    <x v="0"/>
    <s v="2023-2024"/>
    <x v="1"/>
    <x v="83"/>
    <x v="0"/>
    <x v="0"/>
    <n v="6052"/>
    <x v="0"/>
    <x v="0"/>
    <x v="4"/>
    <x v="4"/>
    <x v="125"/>
    <n v="1"/>
  </r>
  <r>
    <x v="359"/>
    <x v="0"/>
    <s v="2023-2024"/>
    <x v="0"/>
    <x v="32"/>
    <x v="6"/>
    <x v="6"/>
    <n v="5169"/>
    <x v="0"/>
    <x v="13"/>
    <x v="3"/>
    <x v="3"/>
    <x v="125"/>
    <n v="1"/>
  </r>
  <r>
    <x v="224"/>
    <x v="1"/>
    <s v="2022-2023"/>
    <x v="0"/>
    <x v="19"/>
    <x v="1"/>
    <x v="1"/>
    <n v="2800"/>
    <x v="0"/>
    <x v="11"/>
    <x v="4"/>
    <x v="4"/>
    <x v="126"/>
    <n v="1"/>
  </r>
  <r>
    <x v="360"/>
    <x v="2"/>
    <s v="2024-2025"/>
    <x v="1"/>
    <x v="10"/>
    <x v="4"/>
    <x v="4"/>
    <n v="3551"/>
    <x v="0"/>
    <x v="8"/>
    <x v="3"/>
    <x v="3"/>
    <x v="127"/>
    <n v="1"/>
  </r>
  <r>
    <x v="126"/>
    <x v="0"/>
    <s v="2023-2024"/>
    <x v="0"/>
    <x v="41"/>
    <x v="5"/>
    <x v="5"/>
    <n v="7320"/>
    <x v="0"/>
    <x v="9"/>
    <x v="3"/>
    <x v="3"/>
    <x v="128"/>
    <n v="1"/>
  </r>
  <r>
    <x v="361"/>
    <x v="2"/>
    <s v="2024-2025"/>
    <x v="0"/>
    <x v="50"/>
    <x v="4"/>
    <x v="4"/>
    <n v="3179"/>
    <x v="0"/>
    <x v="6"/>
    <x v="3"/>
    <x v="3"/>
    <x v="128"/>
    <n v="1"/>
  </r>
  <r>
    <x v="362"/>
    <x v="0"/>
    <s v="2023-2024"/>
    <x v="0"/>
    <x v="89"/>
    <x v="4"/>
    <x v="4"/>
    <n v="3136"/>
    <x v="0"/>
    <x v="6"/>
    <x v="3"/>
    <x v="3"/>
    <x v="129"/>
    <n v="1"/>
  </r>
  <r>
    <x v="363"/>
    <x v="2"/>
    <s v="2024-2025"/>
    <x v="0"/>
    <x v="7"/>
    <x v="4"/>
    <x v="4"/>
    <n v="3175"/>
    <x v="0"/>
    <x v="6"/>
    <x v="8"/>
    <x v="8"/>
    <x v="130"/>
    <n v="1"/>
  </r>
  <r>
    <x v="276"/>
    <x v="0"/>
    <s v="2023-2024"/>
    <x v="1"/>
    <x v="76"/>
    <x v="1"/>
    <x v="1"/>
    <n v="2031"/>
    <x v="0"/>
    <x v="5"/>
    <x v="1"/>
    <x v="1"/>
    <x v="131"/>
    <n v="1"/>
  </r>
  <r>
    <x v="364"/>
    <x v="2"/>
    <s v="2024-2025"/>
    <x v="1"/>
    <x v="5"/>
    <x v="1"/>
    <x v="1"/>
    <n v="2067"/>
    <x v="0"/>
    <x v="5"/>
    <x v="7"/>
    <x v="7"/>
    <x v="132"/>
    <n v="1"/>
  </r>
  <r>
    <x v="365"/>
    <x v="0"/>
    <s v="2023-2024"/>
    <x v="1"/>
    <x v="2"/>
    <x v="2"/>
    <x v="2"/>
    <n v="2617"/>
    <x v="0"/>
    <x v="2"/>
    <x v="3"/>
    <x v="3"/>
    <x v="133"/>
    <n v="1"/>
  </r>
  <r>
    <x v="188"/>
    <x v="0"/>
    <s v="2023-2024"/>
    <x v="0"/>
    <x v="4"/>
    <x v="1"/>
    <x v="1"/>
    <n v="2154"/>
    <x v="0"/>
    <x v="4"/>
    <x v="3"/>
    <x v="3"/>
    <x v="133"/>
    <n v="1"/>
  </r>
  <r>
    <x v="229"/>
    <x v="1"/>
    <s v="2022-2023"/>
    <x v="1"/>
    <x v="59"/>
    <x v="3"/>
    <x v="3"/>
    <n v="4509"/>
    <x v="0"/>
    <x v="3"/>
    <x v="5"/>
    <x v="5"/>
    <x v="133"/>
    <n v="1"/>
  </r>
  <r>
    <x v="256"/>
    <x v="0"/>
    <s v="2023-2024"/>
    <x v="1"/>
    <x v="73"/>
    <x v="6"/>
    <x v="6"/>
    <n v="5607"/>
    <x v="0"/>
    <x v="18"/>
    <x v="6"/>
    <x v="6"/>
    <x v="133"/>
    <n v="1"/>
  </r>
  <r>
    <x v="366"/>
    <x v="1"/>
    <s v="2022-2023"/>
    <x v="0"/>
    <x v="39"/>
    <x v="0"/>
    <x v="0"/>
    <n v="6330"/>
    <x v="0"/>
    <x v="14"/>
    <x v="6"/>
    <x v="6"/>
    <x v="134"/>
    <n v="1"/>
  </r>
  <r>
    <x v="145"/>
    <x v="0"/>
    <s v="2023-2024"/>
    <x v="0"/>
    <x v="2"/>
    <x v="2"/>
    <x v="2"/>
    <n v="2617"/>
    <x v="0"/>
    <x v="2"/>
    <x v="5"/>
    <x v="5"/>
    <x v="134"/>
    <n v="1"/>
  </r>
  <r>
    <x v="367"/>
    <x v="0"/>
    <s v="2023-2024"/>
    <x v="0"/>
    <x v="2"/>
    <x v="2"/>
    <x v="2"/>
    <n v="2617"/>
    <x v="0"/>
    <x v="2"/>
    <x v="1"/>
    <x v="1"/>
    <x v="134"/>
    <n v="1"/>
  </r>
  <r>
    <x v="87"/>
    <x v="0"/>
    <s v="2023-2024"/>
    <x v="0"/>
    <x v="25"/>
    <x v="4"/>
    <x v="4"/>
    <n v="3550"/>
    <x v="0"/>
    <x v="8"/>
    <x v="6"/>
    <x v="6"/>
    <x v="134"/>
    <n v="1"/>
  </r>
  <r>
    <x v="330"/>
    <x v="0"/>
    <s v="2023-2024"/>
    <x v="1"/>
    <x v="42"/>
    <x v="3"/>
    <x v="3"/>
    <n v="4870"/>
    <x v="0"/>
    <x v="12"/>
    <x v="5"/>
    <x v="5"/>
    <x v="134"/>
    <n v="1"/>
  </r>
  <r>
    <x v="368"/>
    <x v="2"/>
    <s v="2024-2025"/>
    <x v="0"/>
    <x v="44"/>
    <x v="4"/>
    <x v="4"/>
    <n v="3977"/>
    <x v="0"/>
    <x v="16"/>
    <x v="4"/>
    <x v="4"/>
    <x v="134"/>
    <n v="1"/>
  </r>
  <r>
    <x v="283"/>
    <x v="0"/>
    <s v="2023-2024"/>
    <x v="0"/>
    <x v="81"/>
    <x v="3"/>
    <x v="3"/>
    <n v="4680"/>
    <x v="0"/>
    <x v="17"/>
    <x v="4"/>
    <x v="4"/>
    <x v="134"/>
    <n v="1"/>
  </r>
  <r>
    <x v="224"/>
    <x v="1"/>
    <s v="2022-2023"/>
    <x v="1"/>
    <x v="62"/>
    <x v="0"/>
    <x v="0"/>
    <n v="6112"/>
    <x v="0"/>
    <x v="14"/>
    <x v="2"/>
    <x v="2"/>
    <x v="134"/>
    <n v="1"/>
  </r>
  <r>
    <x v="369"/>
    <x v="0"/>
    <s v="2023-2024"/>
    <x v="0"/>
    <x v="82"/>
    <x v="3"/>
    <x v="3"/>
    <n v="4655"/>
    <x v="0"/>
    <x v="17"/>
    <x v="5"/>
    <x v="5"/>
    <x v="134"/>
    <n v="1"/>
  </r>
  <r>
    <x v="132"/>
    <x v="0"/>
    <s v="2023-2024"/>
    <x v="0"/>
    <x v="12"/>
    <x v="3"/>
    <x v="3"/>
    <n v="4068"/>
    <x v="0"/>
    <x v="10"/>
    <x v="5"/>
    <x v="5"/>
    <x v="134"/>
    <n v="1"/>
  </r>
  <r>
    <x v="370"/>
    <x v="2"/>
    <s v="2024-2025"/>
    <x v="1"/>
    <x v="37"/>
    <x v="1"/>
    <x v="1"/>
    <n v="2750"/>
    <x v="0"/>
    <x v="11"/>
    <x v="5"/>
    <x v="5"/>
    <x v="134"/>
    <n v="1"/>
  </r>
  <r>
    <x v="371"/>
    <x v="2"/>
    <s v="2024-2025"/>
    <x v="0"/>
    <x v="20"/>
    <x v="4"/>
    <x v="4"/>
    <n v="3429"/>
    <x v="0"/>
    <x v="8"/>
    <x v="5"/>
    <x v="5"/>
    <x v="134"/>
    <n v="1"/>
  </r>
  <r>
    <x v="350"/>
    <x v="1"/>
    <s v="2022-2023"/>
    <x v="0"/>
    <x v="55"/>
    <x v="3"/>
    <x v="3"/>
    <n v="4703"/>
    <x v="0"/>
    <x v="17"/>
    <x v="5"/>
    <x v="5"/>
    <x v="134"/>
    <n v="1"/>
  </r>
  <r>
    <x v="372"/>
    <x v="0"/>
    <s v="2023-2024"/>
    <x v="0"/>
    <x v="38"/>
    <x v="3"/>
    <x v="3"/>
    <n v="4802"/>
    <x v="0"/>
    <x v="12"/>
    <x v="0"/>
    <x v="0"/>
    <x v="135"/>
    <n v="1"/>
  </r>
  <r>
    <x v="373"/>
    <x v="0"/>
    <s v="2023-2024"/>
    <x v="0"/>
    <x v="61"/>
    <x v="6"/>
    <x v="6"/>
    <n v="5343"/>
    <x v="0"/>
    <x v="18"/>
    <x v="4"/>
    <x v="4"/>
    <x v="135"/>
    <n v="1"/>
  </r>
  <r>
    <x v="374"/>
    <x v="1"/>
    <s v="2022-2023"/>
    <x v="1"/>
    <x v="86"/>
    <x v="0"/>
    <x v="0"/>
    <n v="6725"/>
    <x v="0"/>
    <x v="20"/>
    <x v="6"/>
    <x v="6"/>
    <x v="135"/>
    <n v="1"/>
  </r>
  <r>
    <x v="26"/>
    <x v="1"/>
    <s v="2022-2023"/>
    <x v="0"/>
    <x v="41"/>
    <x v="5"/>
    <x v="5"/>
    <n v="7320"/>
    <x v="0"/>
    <x v="9"/>
    <x v="9"/>
    <x v="9"/>
    <x v="135"/>
    <n v="1"/>
  </r>
  <r>
    <x v="375"/>
    <x v="0"/>
    <s v="2023-2024"/>
    <x v="0"/>
    <x v="11"/>
    <x v="5"/>
    <x v="5"/>
    <n v="7010"/>
    <x v="0"/>
    <x v="9"/>
    <x v="6"/>
    <x v="6"/>
    <x v="135"/>
    <n v="1"/>
  </r>
  <r>
    <x v="57"/>
    <x v="0"/>
    <s v="2023-2024"/>
    <x v="0"/>
    <x v="70"/>
    <x v="4"/>
    <x v="4"/>
    <n v="3400"/>
    <x v="0"/>
    <x v="8"/>
    <x v="1"/>
    <x v="1"/>
    <x v="135"/>
    <n v="1"/>
  </r>
  <r>
    <x v="344"/>
    <x v="1"/>
    <s v="2022-2023"/>
    <x v="0"/>
    <x v="12"/>
    <x v="3"/>
    <x v="3"/>
    <n v="4068"/>
    <x v="0"/>
    <x v="10"/>
    <x v="3"/>
    <x v="3"/>
    <x v="135"/>
    <n v="1"/>
  </r>
  <r>
    <x v="376"/>
    <x v="1"/>
    <s v="2022-2023"/>
    <x v="0"/>
    <x v="92"/>
    <x v="3"/>
    <x v="3"/>
    <n v="4305"/>
    <x v="0"/>
    <x v="3"/>
    <x v="7"/>
    <x v="7"/>
    <x v="135"/>
    <n v="1"/>
  </r>
  <r>
    <x v="356"/>
    <x v="0"/>
    <s v="2023-2024"/>
    <x v="0"/>
    <x v="50"/>
    <x v="4"/>
    <x v="4"/>
    <n v="3179"/>
    <x v="0"/>
    <x v="6"/>
    <x v="4"/>
    <x v="4"/>
    <x v="135"/>
    <n v="1"/>
  </r>
  <r>
    <x v="377"/>
    <x v="0"/>
    <s v="2023-2024"/>
    <x v="0"/>
    <x v="22"/>
    <x v="1"/>
    <x v="1"/>
    <n v="2539"/>
    <x v="0"/>
    <x v="2"/>
    <x v="1"/>
    <x v="1"/>
    <x v="135"/>
    <n v="1"/>
  </r>
  <r>
    <x v="357"/>
    <x v="0"/>
    <s v="2023-2024"/>
    <x v="0"/>
    <x v="95"/>
    <x v="7"/>
    <x v="7"/>
    <n v="870"/>
    <x v="0"/>
    <x v="19"/>
    <x v="3"/>
    <x v="3"/>
    <x v="136"/>
    <n v="1"/>
  </r>
  <r>
    <x v="378"/>
    <x v="1"/>
    <s v="2022-2023"/>
    <x v="0"/>
    <x v="34"/>
    <x v="4"/>
    <x v="4"/>
    <n v="3018"/>
    <x v="0"/>
    <x v="7"/>
    <x v="1"/>
    <x v="1"/>
    <x v="136"/>
    <n v="1"/>
  </r>
  <r>
    <x v="379"/>
    <x v="2"/>
    <s v="2024-2025"/>
    <x v="0"/>
    <x v="30"/>
    <x v="4"/>
    <x v="4"/>
    <n v="3131"/>
    <x v="0"/>
    <x v="6"/>
    <x v="3"/>
    <x v="3"/>
    <x v="136"/>
    <n v="1"/>
  </r>
  <r>
    <x v="54"/>
    <x v="0"/>
    <s v="2023-2024"/>
    <x v="1"/>
    <x v="23"/>
    <x v="1"/>
    <x v="1"/>
    <n v="2650"/>
    <x v="0"/>
    <x v="11"/>
    <x v="0"/>
    <x v="0"/>
    <x v="137"/>
    <n v="1"/>
  </r>
  <r>
    <x v="380"/>
    <x v="0"/>
    <s v="2023-2024"/>
    <x v="0"/>
    <x v="12"/>
    <x v="3"/>
    <x v="3"/>
    <n v="4068"/>
    <x v="0"/>
    <x v="10"/>
    <x v="7"/>
    <x v="7"/>
    <x v="138"/>
    <n v="1"/>
  </r>
  <r>
    <x v="381"/>
    <x v="0"/>
    <s v="2023-2024"/>
    <x v="0"/>
    <x v="85"/>
    <x v="0"/>
    <x v="0"/>
    <n v="6530"/>
    <x v="0"/>
    <x v="20"/>
    <x v="3"/>
    <x v="3"/>
    <x v="139"/>
    <n v="1"/>
  </r>
  <r>
    <x v="81"/>
    <x v="0"/>
    <s v="2023-2024"/>
    <x v="1"/>
    <x v="2"/>
    <x v="2"/>
    <x v="2"/>
    <n v="2617"/>
    <x v="0"/>
    <x v="2"/>
    <x v="4"/>
    <x v="4"/>
    <x v="140"/>
    <n v="1"/>
  </r>
  <r>
    <x v="94"/>
    <x v="0"/>
    <s v="2023-2024"/>
    <x v="1"/>
    <x v="0"/>
    <x v="0"/>
    <x v="0"/>
    <n v="6021"/>
    <x v="0"/>
    <x v="0"/>
    <x v="5"/>
    <x v="5"/>
    <x v="141"/>
    <n v="1"/>
  </r>
  <r>
    <x v="311"/>
    <x v="0"/>
    <s v="2023-2024"/>
    <x v="0"/>
    <x v="43"/>
    <x v="1"/>
    <x v="1"/>
    <n v="2560"/>
    <x v="0"/>
    <x v="2"/>
    <x v="1"/>
    <x v="1"/>
    <x v="141"/>
    <n v="1"/>
  </r>
  <r>
    <x v="274"/>
    <x v="0"/>
    <s v="2023-2024"/>
    <x v="0"/>
    <x v="0"/>
    <x v="0"/>
    <x v="0"/>
    <n v="6021"/>
    <x v="0"/>
    <x v="0"/>
    <x v="3"/>
    <x v="3"/>
    <x v="142"/>
    <n v="1"/>
  </r>
  <r>
    <x v="382"/>
    <x v="1"/>
    <s v="2022-2023"/>
    <x v="0"/>
    <x v="41"/>
    <x v="5"/>
    <x v="5"/>
    <n v="7320"/>
    <x v="0"/>
    <x v="9"/>
    <x v="0"/>
    <x v="0"/>
    <x v="142"/>
    <n v="1"/>
  </r>
  <r>
    <x v="383"/>
    <x v="0"/>
    <s v="2023-2024"/>
    <x v="0"/>
    <x v="89"/>
    <x v="4"/>
    <x v="4"/>
    <n v="3136"/>
    <x v="0"/>
    <x v="6"/>
    <x v="0"/>
    <x v="0"/>
    <x v="142"/>
    <n v="1"/>
  </r>
  <r>
    <x v="384"/>
    <x v="1"/>
    <s v="2022-2023"/>
    <x v="0"/>
    <x v="68"/>
    <x v="7"/>
    <x v="7"/>
    <n v="800"/>
    <x v="0"/>
    <x v="19"/>
    <x v="3"/>
    <x v="3"/>
    <x v="142"/>
    <n v="1"/>
  </r>
  <r>
    <x v="385"/>
    <x v="1"/>
    <s v="2022-2023"/>
    <x v="0"/>
    <x v="9"/>
    <x v="4"/>
    <x v="4"/>
    <n v="3076"/>
    <x v="0"/>
    <x v="7"/>
    <x v="0"/>
    <x v="0"/>
    <x v="142"/>
    <n v="1"/>
  </r>
  <r>
    <x v="386"/>
    <x v="1"/>
    <s v="2022-2023"/>
    <x v="0"/>
    <x v="85"/>
    <x v="0"/>
    <x v="0"/>
    <n v="6530"/>
    <x v="0"/>
    <x v="20"/>
    <x v="0"/>
    <x v="0"/>
    <x v="142"/>
    <n v="1"/>
  </r>
  <r>
    <x v="387"/>
    <x v="2"/>
    <s v="2024-2025"/>
    <x v="0"/>
    <x v="45"/>
    <x v="3"/>
    <x v="3"/>
    <n v="4570"/>
    <x v="0"/>
    <x v="15"/>
    <x v="5"/>
    <x v="5"/>
    <x v="142"/>
    <n v="1"/>
  </r>
  <r>
    <x v="388"/>
    <x v="0"/>
    <s v="2023-2024"/>
    <x v="0"/>
    <x v="78"/>
    <x v="1"/>
    <x v="1"/>
    <n v="2141"/>
    <x v="0"/>
    <x v="4"/>
    <x v="4"/>
    <x v="4"/>
    <x v="142"/>
    <n v="1"/>
  </r>
  <r>
    <x v="389"/>
    <x v="2"/>
    <s v="2024-2025"/>
    <x v="1"/>
    <x v="13"/>
    <x v="1"/>
    <x v="1"/>
    <n v="2480"/>
    <x v="0"/>
    <x v="1"/>
    <x v="0"/>
    <x v="0"/>
    <x v="142"/>
    <n v="1"/>
  </r>
  <r>
    <x v="48"/>
    <x v="0"/>
    <s v="2023-2024"/>
    <x v="1"/>
    <x v="15"/>
    <x v="1"/>
    <x v="1"/>
    <n v="2020"/>
    <x v="0"/>
    <x v="5"/>
    <x v="0"/>
    <x v="0"/>
    <x v="142"/>
    <n v="1"/>
  </r>
  <r>
    <x v="4"/>
    <x v="0"/>
    <s v="2023-2024"/>
    <x v="0"/>
    <x v="29"/>
    <x v="4"/>
    <x v="4"/>
    <n v="3500"/>
    <x v="0"/>
    <x v="8"/>
    <x v="0"/>
    <x v="0"/>
    <x v="142"/>
    <n v="1"/>
  </r>
  <r>
    <x v="95"/>
    <x v="1"/>
    <s v="2022-2023"/>
    <x v="1"/>
    <x v="72"/>
    <x v="4"/>
    <x v="4"/>
    <n v="3931"/>
    <x v="0"/>
    <x v="16"/>
    <x v="0"/>
    <x v="0"/>
    <x v="142"/>
    <n v="1"/>
  </r>
  <r>
    <x v="165"/>
    <x v="0"/>
    <s v="2023-2024"/>
    <x v="1"/>
    <x v="37"/>
    <x v="1"/>
    <x v="1"/>
    <n v="2750"/>
    <x v="0"/>
    <x v="11"/>
    <x v="2"/>
    <x v="2"/>
    <x v="142"/>
    <n v="1"/>
  </r>
  <r>
    <x v="175"/>
    <x v="1"/>
    <s v="2022-2023"/>
    <x v="1"/>
    <x v="76"/>
    <x v="1"/>
    <x v="1"/>
    <n v="2031"/>
    <x v="0"/>
    <x v="5"/>
    <x v="0"/>
    <x v="0"/>
    <x v="142"/>
    <n v="1"/>
  </r>
  <r>
    <x v="89"/>
    <x v="0"/>
    <s v="2023-2024"/>
    <x v="1"/>
    <x v="23"/>
    <x v="1"/>
    <x v="1"/>
    <n v="2650"/>
    <x v="0"/>
    <x v="11"/>
    <x v="1"/>
    <x v="1"/>
    <x v="142"/>
    <n v="1"/>
  </r>
  <r>
    <x v="390"/>
    <x v="0"/>
    <s v="2023-2024"/>
    <x v="0"/>
    <x v="33"/>
    <x v="4"/>
    <x v="4"/>
    <n v="3280"/>
    <x v="0"/>
    <x v="8"/>
    <x v="0"/>
    <x v="0"/>
    <x v="142"/>
    <n v="1"/>
  </r>
  <r>
    <x v="391"/>
    <x v="2"/>
    <s v="2024-2025"/>
    <x v="0"/>
    <x v="33"/>
    <x v="4"/>
    <x v="4"/>
    <n v="3280"/>
    <x v="0"/>
    <x v="8"/>
    <x v="9"/>
    <x v="9"/>
    <x v="142"/>
    <n v="1"/>
  </r>
  <r>
    <x v="392"/>
    <x v="2"/>
    <s v="2024-2025"/>
    <x v="0"/>
    <x v="96"/>
    <x v="4"/>
    <x v="4"/>
    <n v="3690"/>
    <x v="0"/>
    <x v="16"/>
    <x v="3"/>
    <x v="3"/>
    <x v="142"/>
    <n v="1"/>
  </r>
  <r>
    <x v="133"/>
    <x v="1"/>
    <s v="2022-2023"/>
    <x v="0"/>
    <x v="28"/>
    <x v="1"/>
    <x v="1"/>
    <n v="2830"/>
    <x v="0"/>
    <x v="11"/>
    <x v="2"/>
    <x v="2"/>
    <x v="143"/>
    <n v="1"/>
  </r>
  <r>
    <x v="393"/>
    <x v="0"/>
    <s v="2023-2024"/>
    <x v="0"/>
    <x v="92"/>
    <x v="3"/>
    <x v="3"/>
    <n v="4305"/>
    <x v="0"/>
    <x v="3"/>
    <x v="2"/>
    <x v="2"/>
    <x v="143"/>
    <n v="1"/>
  </r>
  <r>
    <x v="394"/>
    <x v="0"/>
    <s v="2023-2024"/>
    <x v="0"/>
    <x v="22"/>
    <x v="1"/>
    <x v="1"/>
    <n v="2539"/>
    <x v="0"/>
    <x v="2"/>
    <x v="3"/>
    <x v="3"/>
    <x v="143"/>
    <n v="1"/>
  </r>
  <r>
    <x v="395"/>
    <x v="1"/>
    <s v="2022-2023"/>
    <x v="0"/>
    <x v="65"/>
    <x v="1"/>
    <x v="1"/>
    <n v="2131"/>
    <x v="0"/>
    <x v="4"/>
    <x v="0"/>
    <x v="0"/>
    <x v="144"/>
    <n v="1"/>
  </r>
  <r>
    <x v="284"/>
    <x v="2"/>
    <s v="2024-2025"/>
    <x v="0"/>
    <x v="34"/>
    <x v="4"/>
    <x v="4"/>
    <n v="3018"/>
    <x v="0"/>
    <x v="7"/>
    <x v="3"/>
    <x v="3"/>
    <x v="145"/>
    <n v="1"/>
  </r>
  <r>
    <x v="396"/>
    <x v="0"/>
    <s v="2023-2024"/>
    <x v="0"/>
    <x v="95"/>
    <x v="7"/>
    <x v="7"/>
    <n v="870"/>
    <x v="0"/>
    <x v="19"/>
    <x v="5"/>
    <x v="5"/>
    <x v="146"/>
    <n v="1"/>
  </r>
  <r>
    <x v="239"/>
    <x v="0"/>
    <s v="2023-2024"/>
    <x v="0"/>
    <x v="20"/>
    <x v="4"/>
    <x v="4"/>
    <n v="3429"/>
    <x v="0"/>
    <x v="8"/>
    <x v="1"/>
    <x v="1"/>
    <x v="147"/>
    <n v="1"/>
  </r>
  <r>
    <x v="360"/>
    <x v="2"/>
    <s v="2024-2025"/>
    <x v="0"/>
    <x v="2"/>
    <x v="2"/>
    <x v="2"/>
    <n v="2617"/>
    <x v="0"/>
    <x v="2"/>
    <x v="1"/>
    <x v="1"/>
    <x v="148"/>
    <n v="1"/>
  </r>
  <r>
    <x v="79"/>
    <x v="0"/>
    <s v="2023-2024"/>
    <x v="0"/>
    <x v="72"/>
    <x v="4"/>
    <x v="4"/>
    <n v="3931"/>
    <x v="0"/>
    <x v="16"/>
    <x v="2"/>
    <x v="2"/>
    <x v="149"/>
    <n v="1"/>
  </r>
  <r>
    <x v="300"/>
    <x v="2"/>
    <s v="2024-2025"/>
    <x v="0"/>
    <x v="52"/>
    <x v="3"/>
    <x v="3"/>
    <n v="4053"/>
    <x v="0"/>
    <x v="10"/>
    <x v="3"/>
    <x v="3"/>
    <x v="150"/>
    <n v="1"/>
  </r>
  <r>
    <x v="397"/>
    <x v="0"/>
    <s v="2023-2024"/>
    <x v="0"/>
    <x v="69"/>
    <x v="4"/>
    <x v="4"/>
    <n v="3199"/>
    <x v="0"/>
    <x v="6"/>
    <x v="6"/>
    <x v="6"/>
    <x v="151"/>
    <n v="1"/>
  </r>
  <r>
    <x v="194"/>
    <x v="2"/>
    <s v="2024-2025"/>
    <x v="0"/>
    <x v="27"/>
    <x v="4"/>
    <x v="4"/>
    <n v="3066"/>
    <x v="0"/>
    <x v="7"/>
    <x v="0"/>
    <x v="0"/>
    <x v="152"/>
    <n v="1"/>
  </r>
  <r>
    <x v="398"/>
    <x v="0"/>
    <s v="2023-2024"/>
    <x v="1"/>
    <x v="73"/>
    <x v="6"/>
    <x v="6"/>
    <n v="5607"/>
    <x v="0"/>
    <x v="18"/>
    <x v="7"/>
    <x v="7"/>
    <x v="153"/>
    <n v="1"/>
  </r>
  <r>
    <x v="17"/>
    <x v="0"/>
    <s v="2023-2024"/>
    <x v="0"/>
    <x v="75"/>
    <x v="0"/>
    <x v="0"/>
    <n v="6450"/>
    <x v="0"/>
    <x v="20"/>
    <x v="5"/>
    <x v="5"/>
    <x v="154"/>
    <n v="1"/>
  </r>
  <r>
    <x v="399"/>
    <x v="0"/>
    <s v="2023-2024"/>
    <x v="0"/>
    <x v="22"/>
    <x v="1"/>
    <x v="1"/>
    <n v="2539"/>
    <x v="0"/>
    <x v="2"/>
    <x v="6"/>
    <x v="6"/>
    <x v="155"/>
    <n v="1"/>
  </r>
  <r>
    <x v="180"/>
    <x v="1"/>
    <s v="2022-2023"/>
    <x v="0"/>
    <x v="91"/>
    <x v="1"/>
    <x v="1"/>
    <n v="2064"/>
    <x v="0"/>
    <x v="5"/>
    <x v="1"/>
    <x v="1"/>
    <x v="156"/>
    <n v="1"/>
  </r>
  <r>
    <x v="387"/>
    <x v="2"/>
    <s v="2024-2025"/>
    <x v="0"/>
    <x v="2"/>
    <x v="2"/>
    <x v="2"/>
    <n v="2617"/>
    <x v="0"/>
    <x v="2"/>
    <x v="4"/>
    <x v="4"/>
    <x v="156"/>
    <n v="1"/>
  </r>
  <r>
    <x v="326"/>
    <x v="0"/>
    <s v="2023-2024"/>
    <x v="0"/>
    <x v="95"/>
    <x v="7"/>
    <x v="7"/>
    <n v="870"/>
    <x v="0"/>
    <x v="19"/>
    <x v="2"/>
    <x v="2"/>
    <x v="157"/>
    <n v="1"/>
  </r>
  <r>
    <x v="37"/>
    <x v="2"/>
    <s v="2024-2025"/>
    <x v="0"/>
    <x v="28"/>
    <x v="1"/>
    <x v="1"/>
    <n v="2830"/>
    <x v="0"/>
    <x v="11"/>
    <x v="5"/>
    <x v="5"/>
    <x v="157"/>
    <n v="1"/>
  </r>
  <r>
    <x v="63"/>
    <x v="1"/>
    <s v="2022-2023"/>
    <x v="0"/>
    <x v="69"/>
    <x v="4"/>
    <x v="4"/>
    <n v="3199"/>
    <x v="0"/>
    <x v="6"/>
    <x v="0"/>
    <x v="0"/>
    <x v="157"/>
    <n v="1"/>
  </r>
  <r>
    <x v="400"/>
    <x v="0"/>
    <s v="2023-2024"/>
    <x v="0"/>
    <x v="81"/>
    <x v="3"/>
    <x v="3"/>
    <n v="4680"/>
    <x v="0"/>
    <x v="17"/>
    <x v="7"/>
    <x v="7"/>
    <x v="157"/>
    <n v="1"/>
  </r>
  <r>
    <x v="350"/>
    <x v="1"/>
    <s v="2022-2023"/>
    <x v="0"/>
    <x v="88"/>
    <x v="6"/>
    <x v="6"/>
    <n v="5011"/>
    <x v="0"/>
    <x v="13"/>
    <x v="5"/>
    <x v="5"/>
    <x v="158"/>
    <n v="1"/>
  </r>
  <r>
    <x v="401"/>
    <x v="2"/>
    <s v="2024-2025"/>
    <x v="0"/>
    <x v="4"/>
    <x v="1"/>
    <x v="1"/>
    <n v="2154"/>
    <x v="0"/>
    <x v="4"/>
    <x v="0"/>
    <x v="0"/>
    <x v="158"/>
    <n v="1"/>
  </r>
  <r>
    <x v="402"/>
    <x v="0"/>
    <s v="2023-2024"/>
    <x v="1"/>
    <x v="56"/>
    <x v="1"/>
    <x v="1"/>
    <n v="2795"/>
    <x v="0"/>
    <x v="11"/>
    <x v="2"/>
    <x v="2"/>
    <x v="159"/>
    <n v="1"/>
  </r>
  <r>
    <x v="237"/>
    <x v="0"/>
    <s v="2023-2024"/>
    <x v="0"/>
    <x v="2"/>
    <x v="2"/>
    <x v="2"/>
    <n v="2617"/>
    <x v="0"/>
    <x v="2"/>
    <x v="3"/>
    <x v="3"/>
    <x v="160"/>
    <n v="1"/>
  </r>
  <r>
    <x v="176"/>
    <x v="2"/>
    <s v="2024-2025"/>
    <x v="0"/>
    <x v="34"/>
    <x v="4"/>
    <x v="4"/>
    <n v="3018"/>
    <x v="0"/>
    <x v="7"/>
    <x v="8"/>
    <x v="8"/>
    <x v="161"/>
    <n v="1"/>
  </r>
  <r>
    <x v="203"/>
    <x v="0"/>
    <s v="2023-2024"/>
    <x v="1"/>
    <x v="59"/>
    <x v="3"/>
    <x v="3"/>
    <n v="4509"/>
    <x v="0"/>
    <x v="3"/>
    <x v="5"/>
    <x v="5"/>
    <x v="162"/>
    <n v="1"/>
  </r>
  <r>
    <x v="403"/>
    <x v="0"/>
    <s v="2023-2024"/>
    <x v="0"/>
    <x v="56"/>
    <x v="1"/>
    <x v="1"/>
    <n v="2795"/>
    <x v="0"/>
    <x v="11"/>
    <x v="3"/>
    <x v="3"/>
    <x v="163"/>
    <n v="1"/>
  </r>
  <r>
    <x v="404"/>
    <x v="1"/>
    <s v="2022-2023"/>
    <x v="0"/>
    <x v="60"/>
    <x v="1"/>
    <x v="1"/>
    <n v="2541"/>
    <x v="0"/>
    <x v="2"/>
    <x v="3"/>
    <x v="3"/>
    <x v="164"/>
    <n v="1"/>
  </r>
  <r>
    <x v="44"/>
    <x v="0"/>
    <s v="2023-2024"/>
    <x v="0"/>
    <x v="39"/>
    <x v="0"/>
    <x v="0"/>
    <n v="6330"/>
    <x v="0"/>
    <x v="14"/>
    <x v="7"/>
    <x v="7"/>
    <x v="165"/>
    <n v="1"/>
  </r>
  <r>
    <x v="23"/>
    <x v="2"/>
    <s v="2024-2025"/>
    <x v="0"/>
    <x v="56"/>
    <x v="1"/>
    <x v="1"/>
    <n v="2795"/>
    <x v="0"/>
    <x v="11"/>
    <x v="5"/>
    <x v="5"/>
    <x v="166"/>
    <n v="1"/>
  </r>
  <r>
    <x v="405"/>
    <x v="2"/>
    <s v="2024-2025"/>
    <x v="0"/>
    <x v="56"/>
    <x v="1"/>
    <x v="1"/>
    <n v="2795"/>
    <x v="0"/>
    <x v="11"/>
    <x v="3"/>
    <x v="3"/>
    <x v="167"/>
    <n v="1"/>
  </r>
  <r>
    <x v="114"/>
    <x v="0"/>
    <s v="2023-2024"/>
    <x v="0"/>
    <x v="81"/>
    <x v="3"/>
    <x v="3"/>
    <n v="4680"/>
    <x v="0"/>
    <x v="17"/>
    <x v="2"/>
    <x v="2"/>
    <x v="168"/>
    <n v="1"/>
  </r>
  <r>
    <x v="183"/>
    <x v="0"/>
    <s v="2023-2024"/>
    <x v="0"/>
    <x v="50"/>
    <x v="4"/>
    <x v="4"/>
    <n v="3179"/>
    <x v="0"/>
    <x v="6"/>
    <x v="2"/>
    <x v="2"/>
    <x v="168"/>
    <n v="1"/>
  </r>
  <r>
    <x v="230"/>
    <x v="1"/>
    <s v="2022-2023"/>
    <x v="0"/>
    <x v="34"/>
    <x v="4"/>
    <x v="4"/>
    <n v="3018"/>
    <x v="0"/>
    <x v="7"/>
    <x v="4"/>
    <x v="4"/>
    <x v="169"/>
    <n v="1"/>
  </r>
  <r>
    <x v="404"/>
    <x v="1"/>
    <s v="2022-2023"/>
    <x v="1"/>
    <x v="56"/>
    <x v="1"/>
    <x v="1"/>
    <n v="2795"/>
    <x v="0"/>
    <x v="11"/>
    <x v="0"/>
    <x v="0"/>
    <x v="169"/>
    <n v="1"/>
  </r>
  <r>
    <x v="406"/>
    <x v="2"/>
    <s v="2024-2025"/>
    <x v="1"/>
    <x v="76"/>
    <x v="1"/>
    <x v="1"/>
    <n v="2031"/>
    <x v="0"/>
    <x v="5"/>
    <x v="5"/>
    <x v="5"/>
    <x v="169"/>
    <n v="1"/>
  </r>
  <r>
    <x v="407"/>
    <x v="1"/>
    <s v="2022-2023"/>
    <x v="1"/>
    <x v="50"/>
    <x v="4"/>
    <x v="4"/>
    <n v="3179"/>
    <x v="0"/>
    <x v="6"/>
    <x v="5"/>
    <x v="5"/>
    <x v="169"/>
    <n v="1"/>
  </r>
  <r>
    <x v="56"/>
    <x v="2"/>
    <s v="2024-2025"/>
    <x v="0"/>
    <x v="74"/>
    <x v="1"/>
    <x v="1"/>
    <n v="2485"/>
    <x v="0"/>
    <x v="1"/>
    <x v="7"/>
    <x v="7"/>
    <x v="169"/>
    <n v="1"/>
  </r>
  <r>
    <x v="408"/>
    <x v="1"/>
    <s v="2022-2023"/>
    <x v="1"/>
    <x v="53"/>
    <x v="3"/>
    <x v="3"/>
    <n v="4119"/>
    <x v="0"/>
    <x v="10"/>
    <x v="1"/>
    <x v="1"/>
    <x v="169"/>
    <n v="1"/>
  </r>
  <r>
    <x v="32"/>
    <x v="0"/>
    <s v="2023-2024"/>
    <x v="1"/>
    <x v="83"/>
    <x v="0"/>
    <x v="0"/>
    <n v="6052"/>
    <x v="0"/>
    <x v="0"/>
    <x v="6"/>
    <x v="6"/>
    <x v="170"/>
    <n v="1"/>
  </r>
  <r>
    <x v="409"/>
    <x v="0"/>
    <s v="2023-2024"/>
    <x v="0"/>
    <x v="38"/>
    <x v="3"/>
    <x v="3"/>
    <n v="4802"/>
    <x v="0"/>
    <x v="12"/>
    <x v="3"/>
    <x v="3"/>
    <x v="171"/>
    <n v="1"/>
  </r>
  <r>
    <x v="37"/>
    <x v="2"/>
    <s v="2024-2025"/>
    <x v="0"/>
    <x v="64"/>
    <x v="1"/>
    <x v="1"/>
    <n v="2350"/>
    <x v="0"/>
    <x v="1"/>
    <x v="3"/>
    <x v="3"/>
    <x v="171"/>
    <n v="1"/>
  </r>
  <r>
    <x v="410"/>
    <x v="1"/>
    <s v="2022-2023"/>
    <x v="1"/>
    <x v="42"/>
    <x v="3"/>
    <x v="3"/>
    <n v="4870"/>
    <x v="0"/>
    <x v="12"/>
    <x v="4"/>
    <x v="4"/>
    <x v="171"/>
    <n v="1"/>
  </r>
  <r>
    <x v="411"/>
    <x v="1"/>
    <s v="2022-2023"/>
    <x v="1"/>
    <x v="5"/>
    <x v="1"/>
    <x v="1"/>
    <n v="2067"/>
    <x v="0"/>
    <x v="5"/>
    <x v="5"/>
    <x v="5"/>
    <x v="171"/>
    <n v="1"/>
  </r>
  <r>
    <x v="412"/>
    <x v="0"/>
    <s v="2023-2024"/>
    <x v="0"/>
    <x v="87"/>
    <x v="2"/>
    <x v="2"/>
    <n v="2609"/>
    <x v="0"/>
    <x v="2"/>
    <x v="3"/>
    <x v="3"/>
    <x v="171"/>
    <n v="1"/>
  </r>
  <r>
    <x v="413"/>
    <x v="2"/>
    <s v="2024-2025"/>
    <x v="1"/>
    <x v="62"/>
    <x v="0"/>
    <x v="0"/>
    <n v="6112"/>
    <x v="0"/>
    <x v="14"/>
    <x v="7"/>
    <x v="7"/>
    <x v="171"/>
    <n v="1"/>
  </r>
  <r>
    <x v="62"/>
    <x v="0"/>
    <s v="2023-2024"/>
    <x v="1"/>
    <x v="94"/>
    <x v="5"/>
    <x v="5"/>
    <n v="7250"/>
    <x v="0"/>
    <x v="9"/>
    <x v="0"/>
    <x v="0"/>
    <x v="171"/>
    <n v="1"/>
  </r>
  <r>
    <x v="414"/>
    <x v="0"/>
    <s v="2023-2024"/>
    <x v="0"/>
    <x v="46"/>
    <x v="3"/>
    <x v="3"/>
    <n v="4740"/>
    <x v="0"/>
    <x v="17"/>
    <x v="3"/>
    <x v="3"/>
    <x v="171"/>
    <n v="1"/>
  </r>
  <r>
    <x v="324"/>
    <x v="0"/>
    <s v="2023-2024"/>
    <x v="1"/>
    <x v="80"/>
    <x v="0"/>
    <x v="0"/>
    <n v="6109"/>
    <x v="0"/>
    <x v="14"/>
    <x v="4"/>
    <x v="4"/>
    <x v="171"/>
    <n v="1"/>
  </r>
  <r>
    <x v="6"/>
    <x v="1"/>
    <s v="2022-2023"/>
    <x v="1"/>
    <x v="15"/>
    <x v="1"/>
    <x v="1"/>
    <n v="2020"/>
    <x v="0"/>
    <x v="5"/>
    <x v="0"/>
    <x v="0"/>
    <x v="171"/>
    <n v="1"/>
  </r>
  <r>
    <x v="415"/>
    <x v="2"/>
    <s v="2024-2025"/>
    <x v="1"/>
    <x v="37"/>
    <x v="1"/>
    <x v="1"/>
    <n v="2750"/>
    <x v="0"/>
    <x v="11"/>
    <x v="1"/>
    <x v="1"/>
    <x v="171"/>
    <n v="1"/>
  </r>
  <r>
    <x v="416"/>
    <x v="0"/>
    <s v="2023-2024"/>
    <x v="1"/>
    <x v="37"/>
    <x v="1"/>
    <x v="1"/>
    <n v="2750"/>
    <x v="0"/>
    <x v="11"/>
    <x v="4"/>
    <x v="4"/>
    <x v="171"/>
    <n v="1"/>
  </r>
  <r>
    <x v="184"/>
    <x v="2"/>
    <s v="2024-2025"/>
    <x v="1"/>
    <x v="37"/>
    <x v="1"/>
    <x v="1"/>
    <n v="2750"/>
    <x v="0"/>
    <x v="11"/>
    <x v="0"/>
    <x v="0"/>
    <x v="171"/>
    <n v="1"/>
  </r>
  <r>
    <x v="68"/>
    <x v="2"/>
    <s v="2024-2025"/>
    <x v="0"/>
    <x v="57"/>
    <x v="6"/>
    <x v="6"/>
    <n v="5082"/>
    <x v="0"/>
    <x v="13"/>
    <x v="3"/>
    <x v="3"/>
    <x v="171"/>
    <n v="1"/>
  </r>
  <r>
    <x v="46"/>
    <x v="2"/>
    <s v="2024-2025"/>
    <x v="0"/>
    <x v="36"/>
    <x v="4"/>
    <x v="4"/>
    <n v="3148"/>
    <x v="0"/>
    <x v="6"/>
    <x v="4"/>
    <x v="4"/>
    <x v="172"/>
    <n v="1"/>
  </r>
  <r>
    <x v="417"/>
    <x v="2"/>
    <s v="2024-2025"/>
    <x v="0"/>
    <x v="46"/>
    <x v="3"/>
    <x v="3"/>
    <n v="4740"/>
    <x v="0"/>
    <x v="17"/>
    <x v="3"/>
    <x v="3"/>
    <x v="172"/>
    <n v="1"/>
  </r>
  <r>
    <x v="270"/>
    <x v="0"/>
    <s v="2023-2024"/>
    <x v="1"/>
    <x v="49"/>
    <x v="4"/>
    <x v="4"/>
    <n v="3134"/>
    <x v="0"/>
    <x v="6"/>
    <x v="3"/>
    <x v="3"/>
    <x v="172"/>
    <n v="1"/>
  </r>
  <r>
    <x v="418"/>
    <x v="2"/>
    <s v="2024-2025"/>
    <x v="0"/>
    <x v="74"/>
    <x v="1"/>
    <x v="1"/>
    <n v="2485"/>
    <x v="0"/>
    <x v="1"/>
    <x v="3"/>
    <x v="3"/>
    <x v="172"/>
    <n v="1"/>
  </r>
  <r>
    <x v="406"/>
    <x v="2"/>
    <s v="2024-2025"/>
    <x v="0"/>
    <x v="64"/>
    <x v="1"/>
    <x v="1"/>
    <n v="2350"/>
    <x v="0"/>
    <x v="1"/>
    <x v="1"/>
    <x v="1"/>
    <x v="173"/>
    <n v="1"/>
  </r>
  <r>
    <x v="419"/>
    <x v="2"/>
    <s v="2024-2025"/>
    <x v="0"/>
    <x v="36"/>
    <x v="4"/>
    <x v="4"/>
    <n v="3148"/>
    <x v="0"/>
    <x v="6"/>
    <x v="1"/>
    <x v="1"/>
    <x v="174"/>
    <n v="1"/>
  </r>
  <r>
    <x v="59"/>
    <x v="0"/>
    <s v="2023-2024"/>
    <x v="0"/>
    <x v="16"/>
    <x v="0"/>
    <x v="0"/>
    <n v="6030"/>
    <x v="0"/>
    <x v="0"/>
    <x v="3"/>
    <x v="3"/>
    <x v="175"/>
    <n v="1"/>
  </r>
  <r>
    <x v="420"/>
    <x v="1"/>
    <s v="2022-2023"/>
    <x v="1"/>
    <x v="36"/>
    <x v="4"/>
    <x v="4"/>
    <n v="3148"/>
    <x v="0"/>
    <x v="6"/>
    <x v="2"/>
    <x v="2"/>
    <x v="176"/>
    <n v="1"/>
  </r>
  <r>
    <x v="240"/>
    <x v="2"/>
    <s v="2024-2025"/>
    <x v="0"/>
    <x v="5"/>
    <x v="1"/>
    <x v="1"/>
    <n v="2067"/>
    <x v="0"/>
    <x v="5"/>
    <x v="7"/>
    <x v="7"/>
    <x v="177"/>
    <n v="1"/>
  </r>
  <r>
    <x v="421"/>
    <x v="0"/>
    <s v="2023-2024"/>
    <x v="1"/>
    <x v="23"/>
    <x v="1"/>
    <x v="1"/>
    <n v="2650"/>
    <x v="0"/>
    <x v="11"/>
    <x v="2"/>
    <x v="2"/>
    <x v="177"/>
    <n v="1"/>
  </r>
  <r>
    <x v="145"/>
    <x v="0"/>
    <s v="2023-2024"/>
    <x v="1"/>
    <x v="10"/>
    <x v="4"/>
    <x v="4"/>
    <n v="3551"/>
    <x v="0"/>
    <x v="8"/>
    <x v="2"/>
    <x v="2"/>
    <x v="178"/>
    <n v="1"/>
  </r>
  <r>
    <x v="243"/>
    <x v="2"/>
    <s v="2024-2025"/>
    <x v="0"/>
    <x v="39"/>
    <x v="0"/>
    <x v="0"/>
    <n v="6330"/>
    <x v="0"/>
    <x v="14"/>
    <x v="1"/>
    <x v="1"/>
    <x v="179"/>
    <n v="1"/>
  </r>
  <r>
    <x v="118"/>
    <x v="1"/>
    <s v="2022-2023"/>
    <x v="0"/>
    <x v="95"/>
    <x v="7"/>
    <x v="7"/>
    <n v="870"/>
    <x v="0"/>
    <x v="19"/>
    <x v="5"/>
    <x v="5"/>
    <x v="180"/>
    <n v="1"/>
  </r>
  <r>
    <x v="376"/>
    <x v="1"/>
    <s v="2022-2023"/>
    <x v="1"/>
    <x v="36"/>
    <x v="4"/>
    <x v="4"/>
    <n v="3148"/>
    <x v="0"/>
    <x v="6"/>
    <x v="7"/>
    <x v="7"/>
    <x v="180"/>
    <n v="1"/>
  </r>
  <r>
    <x v="377"/>
    <x v="0"/>
    <s v="2023-2024"/>
    <x v="0"/>
    <x v="44"/>
    <x v="4"/>
    <x v="4"/>
    <n v="3977"/>
    <x v="0"/>
    <x v="16"/>
    <x v="6"/>
    <x v="6"/>
    <x v="180"/>
    <n v="1"/>
  </r>
  <r>
    <x v="304"/>
    <x v="1"/>
    <s v="2022-2023"/>
    <x v="1"/>
    <x v="10"/>
    <x v="4"/>
    <x v="4"/>
    <n v="3551"/>
    <x v="0"/>
    <x v="8"/>
    <x v="1"/>
    <x v="1"/>
    <x v="180"/>
    <n v="1"/>
  </r>
  <r>
    <x v="422"/>
    <x v="0"/>
    <s v="2023-2024"/>
    <x v="0"/>
    <x v="78"/>
    <x v="1"/>
    <x v="1"/>
    <n v="2141"/>
    <x v="0"/>
    <x v="4"/>
    <x v="1"/>
    <x v="1"/>
    <x v="180"/>
    <n v="1"/>
  </r>
  <r>
    <x v="362"/>
    <x v="0"/>
    <s v="2023-2024"/>
    <x v="1"/>
    <x v="76"/>
    <x v="1"/>
    <x v="1"/>
    <n v="2031"/>
    <x v="0"/>
    <x v="5"/>
    <x v="6"/>
    <x v="6"/>
    <x v="180"/>
    <n v="1"/>
  </r>
  <r>
    <x v="206"/>
    <x v="2"/>
    <s v="2024-2025"/>
    <x v="1"/>
    <x v="36"/>
    <x v="4"/>
    <x v="4"/>
    <n v="3148"/>
    <x v="0"/>
    <x v="6"/>
    <x v="2"/>
    <x v="2"/>
    <x v="181"/>
    <n v="1"/>
  </r>
  <r>
    <x v="423"/>
    <x v="1"/>
    <s v="2022-2023"/>
    <x v="0"/>
    <x v="63"/>
    <x v="1"/>
    <x v="1"/>
    <n v="2015"/>
    <x v="0"/>
    <x v="5"/>
    <x v="0"/>
    <x v="0"/>
    <x v="182"/>
    <n v="1"/>
  </r>
  <r>
    <x v="115"/>
    <x v="0"/>
    <s v="2023-2024"/>
    <x v="0"/>
    <x v="34"/>
    <x v="4"/>
    <x v="4"/>
    <n v="3018"/>
    <x v="0"/>
    <x v="7"/>
    <x v="5"/>
    <x v="5"/>
    <x v="182"/>
    <n v="1"/>
  </r>
  <r>
    <x v="424"/>
    <x v="0"/>
    <s v="2023-2024"/>
    <x v="1"/>
    <x v="86"/>
    <x v="0"/>
    <x v="0"/>
    <n v="6725"/>
    <x v="0"/>
    <x v="20"/>
    <x v="9"/>
    <x v="9"/>
    <x v="182"/>
    <n v="1"/>
  </r>
  <r>
    <x v="413"/>
    <x v="2"/>
    <s v="2024-2025"/>
    <x v="1"/>
    <x v="67"/>
    <x v="3"/>
    <x v="3"/>
    <n v="4551"/>
    <x v="0"/>
    <x v="15"/>
    <x v="0"/>
    <x v="0"/>
    <x v="182"/>
    <n v="1"/>
  </r>
  <r>
    <x v="425"/>
    <x v="2"/>
    <s v="2024-2025"/>
    <x v="1"/>
    <x v="36"/>
    <x v="4"/>
    <x v="4"/>
    <n v="3148"/>
    <x v="0"/>
    <x v="6"/>
    <x v="1"/>
    <x v="1"/>
    <x v="182"/>
    <n v="1"/>
  </r>
  <r>
    <x v="365"/>
    <x v="0"/>
    <s v="2023-2024"/>
    <x v="0"/>
    <x v="44"/>
    <x v="4"/>
    <x v="4"/>
    <n v="3977"/>
    <x v="0"/>
    <x v="16"/>
    <x v="2"/>
    <x v="2"/>
    <x v="182"/>
    <n v="1"/>
  </r>
  <r>
    <x v="261"/>
    <x v="1"/>
    <s v="2022-2023"/>
    <x v="0"/>
    <x v="7"/>
    <x v="4"/>
    <x v="4"/>
    <n v="3175"/>
    <x v="0"/>
    <x v="6"/>
    <x v="9"/>
    <x v="9"/>
    <x v="182"/>
    <n v="1"/>
  </r>
  <r>
    <x v="184"/>
    <x v="2"/>
    <s v="2024-2025"/>
    <x v="0"/>
    <x v="75"/>
    <x v="0"/>
    <x v="0"/>
    <n v="6450"/>
    <x v="0"/>
    <x v="20"/>
    <x v="7"/>
    <x v="7"/>
    <x v="182"/>
    <n v="1"/>
  </r>
  <r>
    <x v="103"/>
    <x v="1"/>
    <s v="2022-2023"/>
    <x v="0"/>
    <x v="92"/>
    <x v="3"/>
    <x v="3"/>
    <n v="4305"/>
    <x v="0"/>
    <x v="3"/>
    <x v="3"/>
    <x v="3"/>
    <x v="182"/>
    <n v="1"/>
  </r>
  <r>
    <x v="87"/>
    <x v="0"/>
    <s v="2023-2024"/>
    <x v="0"/>
    <x v="71"/>
    <x v="6"/>
    <x v="6"/>
    <n v="5043"/>
    <x v="0"/>
    <x v="13"/>
    <x v="2"/>
    <x v="2"/>
    <x v="182"/>
    <n v="1"/>
  </r>
  <r>
    <x v="426"/>
    <x v="2"/>
    <s v="2024-2025"/>
    <x v="1"/>
    <x v="49"/>
    <x v="4"/>
    <x v="4"/>
    <n v="3134"/>
    <x v="0"/>
    <x v="6"/>
    <x v="2"/>
    <x v="2"/>
    <x v="182"/>
    <n v="1"/>
  </r>
  <r>
    <x v="183"/>
    <x v="0"/>
    <s v="2023-2024"/>
    <x v="0"/>
    <x v="84"/>
    <x v="3"/>
    <x v="3"/>
    <n v="4215"/>
    <x v="0"/>
    <x v="3"/>
    <x v="1"/>
    <x v="1"/>
    <x v="182"/>
    <n v="1"/>
  </r>
  <r>
    <x v="6"/>
    <x v="1"/>
    <s v="2022-2023"/>
    <x v="0"/>
    <x v="54"/>
    <x v="4"/>
    <x v="4"/>
    <n v="3030"/>
    <x v="0"/>
    <x v="7"/>
    <x v="3"/>
    <x v="3"/>
    <x v="183"/>
    <n v="1"/>
  </r>
  <r>
    <x v="233"/>
    <x v="1"/>
    <s v="2022-2023"/>
    <x v="0"/>
    <x v="39"/>
    <x v="0"/>
    <x v="0"/>
    <n v="6330"/>
    <x v="0"/>
    <x v="14"/>
    <x v="3"/>
    <x v="3"/>
    <x v="184"/>
    <n v="1"/>
  </r>
  <r>
    <x v="248"/>
    <x v="0"/>
    <s v="2023-2024"/>
    <x v="0"/>
    <x v="8"/>
    <x v="1"/>
    <x v="1"/>
    <n v="2158"/>
    <x v="0"/>
    <x v="4"/>
    <x v="0"/>
    <x v="0"/>
    <x v="184"/>
    <n v="1"/>
  </r>
  <r>
    <x v="427"/>
    <x v="0"/>
    <s v="2023-2024"/>
    <x v="0"/>
    <x v="82"/>
    <x v="3"/>
    <x v="3"/>
    <n v="4655"/>
    <x v="0"/>
    <x v="17"/>
    <x v="3"/>
    <x v="3"/>
    <x v="184"/>
    <n v="1"/>
  </r>
  <r>
    <x v="428"/>
    <x v="0"/>
    <s v="2023-2024"/>
    <x v="0"/>
    <x v="14"/>
    <x v="1"/>
    <x v="1"/>
    <n v="2790"/>
    <x v="0"/>
    <x v="11"/>
    <x v="3"/>
    <x v="3"/>
    <x v="184"/>
    <n v="1"/>
  </r>
  <r>
    <x v="429"/>
    <x v="1"/>
    <s v="2022-2023"/>
    <x v="0"/>
    <x v="15"/>
    <x v="1"/>
    <x v="1"/>
    <n v="2020"/>
    <x v="0"/>
    <x v="5"/>
    <x v="3"/>
    <x v="3"/>
    <x v="185"/>
    <n v="1"/>
  </r>
  <r>
    <x v="430"/>
    <x v="0"/>
    <s v="2023-2024"/>
    <x v="0"/>
    <x v="82"/>
    <x v="3"/>
    <x v="3"/>
    <n v="4655"/>
    <x v="0"/>
    <x v="17"/>
    <x v="3"/>
    <x v="3"/>
    <x v="186"/>
    <n v="1"/>
  </r>
  <r>
    <x v="431"/>
    <x v="0"/>
    <s v="2023-2024"/>
    <x v="1"/>
    <x v="23"/>
    <x v="1"/>
    <x v="1"/>
    <n v="2650"/>
    <x v="0"/>
    <x v="11"/>
    <x v="1"/>
    <x v="1"/>
    <x v="187"/>
    <n v="1"/>
  </r>
  <r>
    <x v="432"/>
    <x v="0"/>
    <s v="2023-2024"/>
    <x v="0"/>
    <x v="75"/>
    <x v="0"/>
    <x v="0"/>
    <n v="6450"/>
    <x v="0"/>
    <x v="20"/>
    <x v="7"/>
    <x v="7"/>
    <x v="188"/>
    <n v="1"/>
  </r>
  <r>
    <x v="433"/>
    <x v="0"/>
    <s v="2023-2024"/>
    <x v="0"/>
    <x v="43"/>
    <x v="1"/>
    <x v="1"/>
    <n v="2560"/>
    <x v="0"/>
    <x v="2"/>
    <x v="3"/>
    <x v="3"/>
    <x v="189"/>
    <n v="1"/>
  </r>
  <r>
    <x v="127"/>
    <x v="1"/>
    <s v="2022-2023"/>
    <x v="0"/>
    <x v="47"/>
    <x v="1"/>
    <x v="1"/>
    <n v="2101"/>
    <x v="0"/>
    <x v="4"/>
    <x v="3"/>
    <x v="3"/>
    <x v="189"/>
    <n v="1"/>
  </r>
  <r>
    <x v="114"/>
    <x v="0"/>
    <s v="2023-2024"/>
    <x v="0"/>
    <x v="50"/>
    <x v="4"/>
    <x v="4"/>
    <n v="3179"/>
    <x v="0"/>
    <x v="6"/>
    <x v="2"/>
    <x v="2"/>
    <x v="189"/>
    <n v="1"/>
  </r>
  <r>
    <x v="101"/>
    <x v="2"/>
    <s v="2024-2025"/>
    <x v="0"/>
    <x v="74"/>
    <x v="1"/>
    <x v="1"/>
    <n v="2485"/>
    <x v="0"/>
    <x v="1"/>
    <x v="6"/>
    <x v="6"/>
    <x v="190"/>
    <n v="1"/>
  </r>
  <r>
    <x v="434"/>
    <x v="0"/>
    <s v="2023-2024"/>
    <x v="0"/>
    <x v="89"/>
    <x v="4"/>
    <x v="4"/>
    <n v="3136"/>
    <x v="0"/>
    <x v="6"/>
    <x v="6"/>
    <x v="6"/>
    <x v="191"/>
    <n v="1"/>
  </r>
  <r>
    <x v="435"/>
    <x v="0"/>
    <s v="2023-2024"/>
    <x v="0"/>
    <x v="2"/>
    <x v="2"/>
    <x v="2"/>
    <n v="2617"/>
    <x v="0"/>
    <x v="2"/>
    <x v="3"/>
    <x v="3"/>
    <x v="192"/>
    <n v="1"/>
  </r>
  <r>
    <x v="425"/>
    <x v="2"/>
    <s v="2024-2025"/>
    <x v="0"/>
    <x v="66"/>
    <x v="3"/>
    <x v="3"/>
    <n v="4883"/>
    <x v="0"/>
    <x v="12"/>
    <x v="3"/>
    <x v="3"/>
    <x v="193"/>
    <n v="1"/>
  </r>
  <r>
    <x v="104"/>
    <x v="0"/>
    <s v="2023-2024"/>
    <x v="0"/>
    <x v="30"/>
    <x v="4"/>
    <x v="4"/>
    <n v="3131"/>
    <x v="0"/>
    <x v="6"/>
    <x v="4"/>
    <x v="4"/>
    <x v="193"/>
    <n v="1"/>
  </r>
  <r>
    <x v="4"/>
    <x v="0"/>
    <s v="2023-2024"/>
    <x v="0"/>
    <x v="32"/>
    <x v="6"/>
    <x v="6"/>
    <n v="5169"/>
    <x v="0"/>
    <x v="13"/>
    <x v="7"/>
    <x v="7"/>
    <x v="193"/>
    <n v="1"/>
  </r>
  <r>
    <x v="348"/>
    <x v="1"/>
    <s v="2022-2023"/>
    <x v="1"/>
    <x v="52"/>
    <x v="3"/>
    <x v="3"/>
    <n v="4053"/>
    <x v="0"/>
    <x v="10"/>
    <x v="0"/>
    <x v="0"/>
    <x v="194"/>
    <n v="1"/>
  </r>
  <r>
    <x v="64"/>
    <x v="1"/>
    <s v="2022-2023"/>
    <x v="0"/>
    <x v="69"/>
    <x v="4"/>
    <x v="4"/>
    <n v="3199"/>
    <x v="0"/>
    <x v="6"/>
    <x v="2"/>
    <x v="2"/>
    <x v="195"/>
    <n v="1"/>
  </r>
  <r>
    <x v="365"/>
    <x v="0"/>
    <s v="2023-2024"/>
    <x v="0"/>
    <x v="9"/>
    <x v="4"/>
    <x v="4"/>
    <n v="3076"/>
    <x v="0"/>
    <x v="7"/>
    <x v="6"/>
    <x v="6"/>
    <x v="195"/>
    <n v="1"/>
  </r>
  <r>
    <x v="436"/>
    <x v="2"/>
    <s v="2024-2025"/>
    <x v="0"/>
    <x v="50"/>
    <x v="4"/>
    <x v="4"/>
    <n v="3179"/>
    <x v="0"/>
    <x v="6"/>
    <x v="3"/>
    <x v="3"/>
    <x v="195"/>
    <n v="1"/>
  </r>
  <r>
    <x v="82"/>
    <x v="2"/>
    <s v="2024-2025"/>
    <x v="1"/>
    <x v="16"/>
    <x v="0"/>
    <x v="0"/>
    <n v="6030"/>
    <x v="0"/>
    <x v="0"/>
    <x v="6"/>
    <x v="6"/>
    <x v="196"/>
    <n v="1"/>
  </r>
  <r>
    <x v="43"/>
    <x v="1"/>
    <s v="2022-2023"/>
    <x v="1"/>
    <x v="79"/>
    <x v="6"/>
    <x v="6"/>
    <n v="5290"/>
    <x v="0"/>
    <x v="18"/>
    <x v="4"/>
    <x v="4"/>
    <x v="197"/>
    <n v="1"/>
  </r>
  <r>
    <x v="437"/>
    <x v="1"/>
    <s v="2022-2023"/>
    <x v="0"/>
    <x v="52"/>
    <x v="3"/>
    <x v="3"/>
    <n v="4053"/>
    <x v="0"/>
    <x v="10"/>
    <x v="1"/>
    <x v="1"/>
    <x v="198"/>
    <n v="1"/>
  </r>
  <r>
    <x v="410"/>
    <x v="1"/>
    <s v="2022-2023"/>
    <x v="1"/>
    <x v="59"/>
    <x v="3"/>
    <x v="3"/>
    <n v="4509"/>
    <x v="0"/>
    <x v="3"/>
    <x v="1"/>
    <x v="1"/>
    <x v="199"/>
    <n v="1"/>
  </r>
  <r>
    <x v="5"/>
    <x v="0"/>
    <s v="2023-2024"/>
    <x v="0"/>
    <x v="1"/>
    <x v="1"/>
    <x v="1"/>
    <n v="2478"/>
    <x v="0"/>
    <x v="1"/>
    <x v="5"/>
    <x v="5"/>
    <x v="200"/>
    <n v="1"/>
  </r>
  <r>
    <x v="438"/>
    <x v="1"/>
    <s v="2022-2023"/>
    <x v="0"/>
    <x v="53"/>
    <x v="3"/>
    <x v="3"/>
    <n v="4119"/>
    <x v="0"/>
    <x v="10"/>
    <x v="3"/>
    <x v="3"/>
    <x v="200"/>
    <n v="1"/>
  </r>
  <r>
    <x v="156"/>
    <x v="2"/>
    <s v="2024-2025"/>
    <x v="1"/>
    <x v="37"/>
    <x v="1"/>
    <x v="1"/>
    <n v="2750"/>
    <x v="0"/>
    <x v="11"/>
    <x v="6"/>
    <x v="6"/>
    <x v="201"/>
    <n v="1"/>
  </r>
  <r>
    <x v="236"/>
    <x v="0"/>
    <s v="2023-2024"/>
    <x v="1"/>
    <x v="0"/>
    <x v="0"/>
    <x v="0"/>
    <n v="6021"/>
    <x v="0"/>
    <x v="0"/>
    <x v="2"/>
    <x v="2"/>
    <x v="202"/>
    <n v="1"/>
  </r>
  <r>
    <x v="385"/>
    <x v="1"/>
    <s v="2022-2023"/>
    <x v="0"/>
    <x v="96"/>
    <x v="4"/>
    <x v="4"/>
    <n v="3690"/>
    <x v="0"/>
    <x v="16"/>
    <x v="6"/>
    <x v="6"/>
    <x v="202"/>
    <n v="1"/>
  </r>
  <r>
    <x v="95"/>
    <x v="1"/>
    <s v="2022-2023"/>
    <x v="1"/>
    <x v="47"/>
    <x v="1"/>
    <x v="1"/>
    <n v="2101"/>
    <x v="0"/>
    <x v="4"/>
    <x v="3"/>
    <x v="3"/>
    <x v="203"/>
    <n v="1"/>
  </r>
  <r>
    <x v="160"/>
    <x v="0"/>
    <s v="2023-2024"/>
    <x v="0"/>
    <x v="2"/>
    <x v="2"/>
    <x v="2"/>
    <n v="2617"/>
    <x v="0"/>
    <x v="2"/>
    <x v="2"/>
    <x v="2"/>
    <x v="204"/>
    <n v="1"/>
  </r>
  <r>
    <x v="100"/>
    <x v="0"/>
    <s v="2023-2024"/>
    <x v="1"/>
    <x v="61"/>
    <x v="6"/>
    <x v="6"/>
    <n v="5343"/>
    <x v="0"/>
    <x v="18"/>
    <x v="4"/>
    <x v="4"/>
    <x v="204"/>
    <n v="1"/>
  </r>
  <r>
    <x v="18"/>
    <x v="0"/>
    <s v="2023-2024"/>
    <x v="0"/>
    <x v="41"/>
    <x v="5"/>
    <x v="5"/>
    <n v="7320"/>
    <x v="0"/>
    <x v="9"/>
    <x v="0"/>
    <x v="0"/>
    <x v="204"/>
    <n v="1"/>
  </r>
  <r>
    <x v="439"/>
    <x v="0"/>
    <s v="2023-2024"/>
    <x v="0"/>
    <x v="68"/>
    <x v="7"/>
    <x v="7"/>
    <n v="800"/>
    <x v="0"/>
    <x v="19"/>
    <x v="5"/>
    <x v="5"/>
    <x v="204"/>
    <n v="1"/>
  </r>
  <r>
    <x v="365"/>
    <x v="0"/>
    <s v="2023-2024"/>
    <x v="1"/>
    <x v="62"/>
    <x v="0"/>
    <x v="0"/>
    <n v="6112"/>
    <x v="0"/>
    <x v="14"/>
    <x v="1"/>
    <x v="1"/>
    <x v="204"/>
    <n v="1"/>
  </r>
  <r>
    <x v="440"/>
    <x v="0"/>
    <s v="2023-2024"/>
    <x v="0"/>
    <x v="93"/>
    <x v="4"/>
    <x v="4"/>
    <n v="3915"/>
    <x v="0"/>
    <x v="16"/>
    <x v="3"/>
    <x v="3"/>
    <x v="204"/>
    <n v="1"/>
  </r>
  <r>
    <x v="441"/>
    <x v="0"/>
    <s v="2023-2024"/>
    <x v="0"/>
    <x v="12"/>
    <x v="3"/>
    <x v="3"/>
    <n v="4068"/>
    <x v="0"/>
    <x v="10"/>
    <x v="5"/>
    <x v="5"/>
    <x v="204"/>
    <n v="1"/>
  </r>
  <r>
    <x v="442"/>
    <x v="1"/>
    <s v="2022-2023"/>
    <x v="0"/>
    <x v="20"/>
    <x v="4"/>
    <x v="4"/>
    <n v="3429"/>
    <x v="0"/>
    <x v="8"/>
    <x v="6"/>
    <x v="6"/>
    <x v="204"/>
    <n v="1"/>
  </r>
  <r>
    <x v="396"/>
    <x v="0"/>
    <s v="2023-2024"/>
    <x v="1"/>
    <x v="23"/>
    <x v="1"/>
    <x v="1"/>
    <n v="2650"/>
    <x v="0"/>
    <x v="11"/>
    <x v="2"/>
    <x v="2"/>
    <x v="204"/>
    <n v="1"/>
  </r>
  <r>
    <x v="286"/>
    <x v="0"/>
    <s v="2023-2024"/>
    <x v="0"/>
    <x v="45"/>
    <x v="3"/>
    <x v="3"/>
    <n v="4570"/>
    <x v="0"/>
    <x v="15"/>
    <x v="6"/>
    <x v="6"/>
    <x v="205"/>
    <n v="1"/>
  </r>
  <r>
    <x v="280"/>
    <x v="2"/>
    <s v="2024-2025"/>
    <x v="0"/>
    <x v="58"/>
    <x v="0"/>
    <x v="0"/>
    <n v="6027"/>
    <x v="0"/>
    <x v="0"/>
    <x v="4"/>
    <x v="4"/>
    <x v="205"/>
    <n v="1"/>
  </r>
  <r>
    <x v="134"/>
    <x v="0"/>
    <s v="2023-2024"/>
    <x v="1"/>
    <x v="13"/>
    <x v="1"/>
    <x v="1"/>
    <n v="2480"/>
    <x v="0"/>
    <x v="1"/>
    <x v="1"/>
    <x v="1"/>
    <x v="205"/>
    <n v="1"/>
  </r>
  <r>
    <x v="443"/>
    <x v="1"/>
    <s v="2022-2023"/>
    <x v="0"/>
    <x v="73"/>
    <x v="6"/>
    <x v="6"/>
    <n v="5607"/>
    <x v="0"/>
    <x v="18"/>
    <x v="1"/>
    <x v="1"/>
    <x v="205"/>
    <n v="1"/>
  </r>
  <r>
    <x v="430"/>
    <x v="0"/>
    <s v="2023-2024"/>
    <x v="1"/>
    <x v="76"/>
    <x v="1"/>
    <x v="1"/>
    <n v="2031"/>
    <x v="0"/>
    <x v="5"/>
    <x v="0"/>
    <x v="0"/>
    <x v="205"/>
    <n v="1"/>
  </r>
  <r>
    <x v="34"/>
    <x v="2"/>
    <s v="2024-2025"/>
    <x v="0"/>
    <x v="95"/>
    <x v="7"/>
    <x v="7"/>
    <n v="870"/>
    <x v="0"/>
    <x v="19"/>
    <x v="4"/>
    <x v="4"/>
    <x v="206"/>
    <n v="1"/>
  </r>
  <r>
    <x v="391"/>
    <x v="2"/>
    <s v="2024-2025"/>
    <x v="0"/>
    <x v="25"/>
    <x v="4"/>
    <x v="4"/>
    <n v="3550"/>
    <x v="0"/>
    <x v="8"/>
    <x v="0"/>
    <x v="0"/>
    <x v="206"/>
    <n v="1"/>
  </r>
  <r>
    <x v="148"/>
    <x v="1"/>
    <s v="2022-2023"/>
    <x v="0"/>
    <x v="19"/>
    <x v="1"/>
    <x v="1"/>
    <n v="2800"/>
    <x v="0"/>
    <x v="11"/>
    <x v="3"/>
    <x v="3"/>
    <x v="206"/>
    <n v="1"/>
  </r>
  <r>
    <x v="444"/>
    <x v="0"/>
    <s v="2023-2024"/>
    <x v="0"/>
    <x v="54"/>
    <x v="4"/>
    <x v="4"/>
    <n v="3030"/>
    <x v="0"/>
    <x v="7"/>
    <x v="3"/>
    <x v="3"/>
    <x v="206"/>
    <n v="1"/>
  </r>
  <r>
    <x v="393"/>
    <x v="0"/>
    <s v="2023-2024"/>
    <x v="0"/>
    <x v="7"/>
    <x v="4"/>
    <x v="4"/>
    <n v="3175"/>
    <x v="0"/>
    <x v="6"/>
    <x v="5"/>
    <x v="5"/>
    <x v="207"/>
    <n v="1"/>
  </r>
  <r>
    <x v="445"/>
    <x v="0"/>
    <s v="2023-2024"/>
    <x v="0"/>
    <x v="81"/>
    <x v="3"/>
    <x v="3"/>
    <n v="4680"/>
    <x v="0"/>
    <x v="17"/>
    <x v="3"/>
    <x v="3"/>
    <x v="207"/>
    <n v="1"/>
  </r>
  <r>
    <x v="64"/>
    <x v="1"/>
    <s v="2022-2023"/>
    <x v="0"/>
    <x v="60"/>
    <x v="1"/>
    <x v="1"/>
    <n v="2541"/>
    <x v="0"/>
    <x v="2"/>
    <x v="4"/>
    <x v="4"/>
    <x v="207"/>
    <n v="1"/>
  </r>
  <r>
    <x v="370"/>
    <x v="2"/>
    <s v="2024-2025"/>
    <x v="0"/>
    <x v="24"/>
    <x v="1"/>
    <x v="1"/>
    <n v="2120"/>
    <x v="0"/>
    <x v="4"/>
    <x v="3"/>
    <x v="3"/>
    <x v="208"/>
    <n v="1"/>
  </r>
  <r>
    <x v="446"/>
    <x v="2"/>
    <s v="2024-2025"/>
    <x v="0"/>
    <x v="9"/>
    <x v="4"/>
    <x v="4"/>
    <n v="3076"/>
    <x v="0"/>
    <x v="7"/>
    <x v="3"/>
    <x v="3"/>
    <x v="209"/>
    <n v="1"/>
  </r>
  <r>
    <x v="447"/>
    <x v="0"/>
    <s v="2023-2024"/>
    <x v="0"/>
    <x v="41"/>
    <x v="5"/>
    <x v="5"/>
    <n v="7320"/>
    <x v="0"/>
    <x v="9"/>
    <x v="3"/>
    <x v="3"/>
    <x v="210"/>
    <n v="1"/>
  </r>
  <r>
    <x v="448"/>
    <x v="0"/>
    <s v="2023-2024"/>
    <x v="0"/>
    <x v="19"/>
    <x v="1"/>
    <x v="1"/>
    <n v="2800"/>
    <x v="0"/>
    <x v="11"/>
    <x v="0"/>
    <x v="0"/>
    <x v="211"/>
    <n v="1"/>
  </r>
  <r>
    <x v="111"/>
    <x v="0"/>
    <s v="2023-2024"/>
    <x v="0"/>
    <x v="96"/>
    <x v="4"/>
    <x v="4"/>
    <n v="3690"/>
    <x v="0"/>
    <x v="16"/>
    <x v="6"/>
    <x v="6"/>
    <x v="212"/>
    <n v="1"/>
  </r>
  <r>
    <x v="83"/>
    <x v="1"/>
    <s v="2022-2023"/>
    <x v="1"/>
    <x v="47"/>
    <x v="1"/>
    <x v="1"/>
    <n v="2101"/>
    <x v="0"/>
    <x v="4"/>
    <x v="7"/>
    <x v="7"/>
    <x v="213"/>
    <n v="1"/>
  </r>
  <r>
    <x v="331"/>
    <x v="0"/>
    <s v="2023-2024"/>
    <x v="0"/>
    <x v="65"/>
    <x v="1"/>
    <x v="1"/>
    <n v="2131"/>
    <x v="0"/>
    <x v="4"/>
    <x v="5"/>
    <x v="5"/>
    <x v="214"/>
    <n v="1"/>
  </r>
  <r>
    <x v="449"/>
    <x v="0"/>
    <s v="2023-2024"/>
    <x v="0"/>
    <x v="11"/>
    <x v="5"/>
    <x v="5"/>
    <n v="7010"/>
    <x v="0"/>
    <x v="9"/>
    <x v="6"/>
    <x v="6"/>
    <x v="214"/>
    <n v="1"/>
  </r>
  <r>
    <x v="416"/>
    <x v="0"/>
    <s v="2023-2024"/>
    <x v="0"/>
    <x v="39"/>
    <x v="0"/>
    <x v="0"/>
    <n v="6330"/>
    <x v="0"/>
    <x v="14"/>
    <x v="2"/>
    <x v="2"/>
    <x v="215"/>
    <n v="1"/>
  </r>
  <r>
    <x v="49"/>
    <x v="2"/>
    <s v="2024-2025"/>
    <x v="1"/>
    <x v="26"/>
    <x v="0"/>
    <x v="0"/>
    <n v="6280"/>
    <x v="0"/>
    <x v="14"/>
    <x v="4"/>
    <x v="4"/>
    <x v="216"/>
    <n v="1"/>
  </r>
  <r>
    <x v="150"/>
    <x v="0"/>
    <s v="2023-2024"/>
    <x v="0"/>
    <x v="42"/>
    <x v="3"/>
    <x v="3"/>
    <n v="4870"/>
    <x v="0"/>
    <x v="12"/>
    <x v="2"/>
    <x v="2"/>
    <x v="217"/>
    <n v="1"/>
  </r>
  <r>
    <x v="311"/>
    <x v="0"/>
    <s v="2023-2024"/>
    <x v="0"/>
    <x v="61"/>
    <x v="6"/>
    <x v="6"/>
    <n v="5343"/>
    <x v="0"/>
    <x v="18"/>
    <x v="1"/>
    <x v="1"/>
    <x v="218"/>
    <n v="1"/>
  </r>
  <r>
    <x v="450"/>
    <x v="1"/>
    <s v="2022-2023"/>
    <x v="0"/>
    <x v="39"/>
    <x v="0"/>
    <x v="0"/>
    <n v="6330"/>
    <x v="0"/>
    <x v="14"/>
    <x v="0"/>
    <x v="0"/>
    <x v="218"/>
    <n v="1"/>
  </r>
  <r>
    <x v="80"/>
    <x v="1"/>
    <s v="2022-2023"/>
    <x v="0"/>
    <x v="49"/>
    <x v="4"/>
    <x v="4"/>
    <n v="3134"/>
    <x v="0"/>
    <x v="6"/>
    <x v="2"/>
    <x v="2"/>
    <x v="218"/>
    <n v="1"/>
  </r>
  <r>
    <x v="277"/>
    <x v="2"/>
    <s v="2024-2025"/>
    <x v="1"/>
    <x v="60"/>
    <x v="1"/>
    <x v="1"/>
    <n v="2541"/>
    <x v="0"/>
    <x v="2"/>
    <x v="3"/>
    <x v="3"/>
    <x v="219"/>
    <n v="1"/>
  </r>
  <r>
    <x v="451"/>
    <x v="2"/>
    <s v="2024-2025"/>
    <x v="0"/>
    <x v="61"/>
    <x v="6"/>
    <x v="6"/>
    <n v="5343"/>
    <x v="0"/>
    <x v="18"/>
    <x v="3"/>
    <x v="3"/>
    <x v="220"/>
    <n v="1"/>
  </r>
  <r>
    <x v="239"/>
    <x v="0"/>
    <s v="2023-2024"/>
    <x v="1"/>
    <x v="67"/>
    <x v="3"/>
    <x v="3"/>
    <n v="4551"/>
    <x v="0"/>
    <x v="15"/>
    <x v="5"/>
    <x v="5"/>
    <x v="221"/>
    <n v="1"/>
  </r>
  <r>
    <x v="74"/>
    <x v="2"/>
    <s v="2024-2025"/>
    <x v="0"/>
    <x v="11"/>
    <x v="5"/>
    <x v="5"/>
    <n v="7010"/>
    <x v="0"/>
    <x v="9"/>
    <x v="7"/>
    <x v="7"/>
    <x v="222"/>
    <n v="1"/>
  </r>
  <r>
    <x v="452"/>
    <x v="0"/>
    <s v="2023-2024"/>
    <x v="0"/>
    <x v="89"/>
    <x v="4"/>
    <x v="4"/>
    <n v="3136"/>
    <x v="0"/>
    <x v="6"/>
    <x v="1"/>
    <x v="1"/>
    <x v="223"/>
    <n v="1"/>
  </r>
  <r>
    <x v="270"/>
    <x v="0"/>
    <s v="2023-2024"/>
    <x v="0"/>
    <x v="82"/>
    <x v="3"/>
    <x v="3"/>
    <n v="4655"/>
    <x v="0"/>
    <x v="17"/>
    <x v="4"/>
    <x v="4"/>
    <x v="224"/>
    <n v="1"/>
  </r>
  <r>
    <x v="453"/>
    <x v="0"/>
    <s v="2023-2024"/>
    <x v="0"/>
    <x v="46"/>
    <x v="3"/>
    <x v="3"/>
    <n v="4740"/>
    <x v="0"/>
    <x v="17"/>
    <x v="5"/>
    <x v="5"/>
    <x v="225"/>
    <n v="1"/>
  </r>
  <r>
    <x v="219"/>
    <x v="1"/>
    <s v="2022-2023"/>
    <x v="0"/>
    <x v="38"/>
    <x v="3"/>
    <x v="3"/>
    <n v="4802"/>
    <x v="0"/>
    <x v="12"/>
    <x v="6"/>
    <x v="6"/>
    <x v="226"/>
    <n v="1"/>
  </r>
  <r>
    <x v="454"/>
    <x v="0"/>
    <s v="2023-2024"/>
    <x v="0"/>
    <x v="34"/>
    <x v="4"/>
    <x v="4"/>
    <n v="3018"/>
    <x v="0"/>
    <x v="7"/>
    <x v="6"/>
    <x v="6"/>
    <x v="227"/>
    <n v="1"/>
  </r>
  <r>
    <x v="455"/>
    <x v="0"/>
    <s v="2023-2024"/>
    <x v="0"/>
    <x v="8"/>
    <x v="1"/>
    <x v="1"/>
    <n v="2158"/>
    <x v="0"/>
    <x v="4"/>
    <x v="5"/>
    <x v="5"/>
    <x v="227"/>
    <n v="1"/>
  </r>
  <r>
    <x v="128"/>
    <x v="2"/>
    <s v="2024-2025"/>
    <x v="1"/>
    <x v="76"/>
    <x v="1"/>
    <x v="1"/>
    <n v="2031"/>
    <x v="0"/>
    <x v="5"/>
    <x v="1"/>
    <x v="1"/>
    <x v="227"/>
    <n v="1"/>
  </r>
  <r>
    <x v="254"/>
    <x v="2"/>
    <s v="2024-2025"/>
    <x v="0"/>
    <x v="74"/>
    <x v="1"/>
    <x v="1"/>
    <n v="2485"/>
    <x v="0"/>
    <x v="1"/>
    <x v="5"/>
    <x v="5"/>
    <x v="227"/>
    <n v="1"/>
  </r>
  <r>
    <x v="179"/>
    <x v="0"/>
    <s v="2023-2024"/>
    <x v="0"/>
    <x v="91"/>
    <x v="1"/>
    <x v="1"/>
    <n v="2064"/>
    <x v="0"/>
    <x v="5"/>
    <x v="6"/>
    <x v="6"/>
    <x v="228"/>
    <n v="1"/>
  </r>
  <r>
    <x v="382"/>
    <x v="1"/>
    <s v="2022-2023"/>
    <x v="0"/>
    <x v="87"/>
    <x v="2"/>
    <x v="2"/>
    <n v="2609"/>
    <x v="0"/>
    <x v="2"/>
    <x v="1"/>
    <x v="1"/>
    <x v="228"/>
    <n v="1"/>
  </r>
  <r>
    <x v="371"/>
    <x v="2"/>
    <s v="2024-2025"/>
    <x v="0"/>
    <x v="29"/>
    <x v="4"/>
    <x v="4"/>
    <n v="3500"/>
    <x v="0"/>
    <x v="8"/>
    <x v="5"/>
    <x v="5"/>
    <x v="228"/>
    <n v="1"/>
  </r>
  <r>
    <x v="265"/>
    <x v="1"/>
    <s v="2022-2023"/>
    <x v="1"/>
    <x v="47"/>
    <x v="1"/>
    <x v="1"/>
    <n v="2101"/>
    <x v="0"/>
    <x v="4"/>
    <x v="5"/>
    <x v="5"/>
    <x v="228"/>
    <n v="1"/>
  </r>
  <r>
    <x v="456"/>
    <x v="0"/>
    <s v="2023-2024"/>
    <x v="0"/>
    <x v="57"/>
    <x v="6"/>
    <x v="6"/>
    <n v="5082"/>
    <x v="0"/>
    <x v="13"/>
    <x v="6"/>
    <x v="6"/>
    <x v="228"/>
    <n v="1"/>
  </r>
  <r>
    <x v="151"/>
    <x v="2"/>
    <s v="2024-2025"/>
    <x v="1"/>
    <x v="84"/>
    <x v="3"/>
    <x v="3"/>
    <n v="4215"/>
    <x v="0"/>
    <x v="3"/>
    <x v="5"/>
    <x v="5"/>
    <x v="228"/>
    <n v="1"/>
  </r>
  <r>
    <x v="338"/>
    <x v="0"/>
    <s v="2023-2024"/>
    <x v="1"/>
    <x v="86"/>
    <x v="0"/>
    <x v="0"/>
    <n v="6725"/>
    <x v="0"/>
    <x v="20"/>
    <x v="2"/>
    <x v="2"/>
    <x v="229"/>
    <n v="1"/>
  </r>
  <r>
    <x v="361"/>
    <x v="2"/>
    <s v="2024-2025"/>
    <x v="0"/>
    <x v="43"/>
    <x v="1"/>
    <x v="1"/>
    <n v="2560"/>
    <x v="0"/>
    <x v="2"/>
    <x v="4"/>
    <x v="4"/>
    <x v="229"/>
    <n v="1"/>
  </r>
  <r>
    <x v="427"/>
    <x v="0"/>
    <s v="2023-2024"/>
    <x v="0"/>
    <x v="11"/>
    <x v="5"/>
    <x v="5"/>
    <n v="7010"/>
    <x v="0"/>
    <x v="9"/>
    <x v="3"/>
    <x v="3"/>
    <x v="229"/>
    <n v="1"/>
  </r>
  <r>
    <x v="367"/>
    <x v="0"/>
    <s v="2023-2024"/>
    <x v="1"/>
    <x v="47"/>
    <x v="1"/>
    <x v="1"/>
    <n v="2101"/>
    <x v="0"/>
    <x v="4"/>
    <x v="4"/>
    <x v="4"/>
    <x v="229"/>
    <n v="1"/>
  </r>
  <r>
    <x v="166"/>
    <x v="0"/>
    <s v="2023-2024"/>
    <x v="0"/>
    <x v="51"/>
    <x v="4"/>
    <x v="4"/>
    <n v="3630"/>
    <x v="0"/>
    <x v="16"/>
    <x v="9"/>
    <x v="9"/>
    <x v="229"/>
    <n v="1"/>
  </r>
  <r>
    <x v="117"/>
    <x v="2"/>
    <s v="2024-2025"/>
    <x v="0"/>
    <x v="55"/>
    <x v="3"/>
    <x v="3"/>
    <n v="4703"/>
    <x v="0"/>
    <x v="17"/>
    <x v="4"/>
    <x v="4"/>
    <x v="229"/>
    <n v="1"/>
  </r>
  <r>
    <x v="249"/>
    <x v="1"/>
    <s v="2022-2023"/>
    <x v="0"/>
    <x v="38"/>
    <x v="3"/>
    <x v="3"/>
    <n v="4802"/>
    <x v="0"/>
    <x v="12"/>
    <x v="3"/>
    <x v="3"/>
    <x v="230"/>
    <n v="1"/>
  </r>
  <r>
    <x v="457"/>
    <x v="1"/>
    <s v="2022-2023"/>
    <x v="0"/>
    <x v="11"/>
    <x v="5"/>
    <x v="5"/>
    <n v="7010"/>
    <x v="0"/>
    <x v="9"/>
    <x v="7"/>
    <x v="7"/>
    <x v="230"/>
    <n v="1"/>
  </r>
  <r>
    <x v="453"/>
    <x v="0"/>
    <s v="2023-2024"/>
    <x v="0"/>
    <x v="30"/>
    <x v="4"/>
    <x v="4"/>
    <n v="3131"/>
    <x v="0"/>
    <x v="6"/>
    <x v="3"/>
    <x v="3"/>
    <x v="230"/>
    <n v="1"/>
  </r>
  <r>
    <x v="108"/>
    <x v="1"/>
    <s v="2022-2023"/>
    <x v="0"/>
    <x v="90"/>
    <x v="3"/>
    <x v="3"/>
    <n v="4700"/>
    <x v="0"/>
    <x v="17"/>
    <x v="1"/>
    <x v="1"/>
    <x v="230"/>
    <n v="1"/>
  </r>
  <r>
    <x v="458"/>
    <x v="2"/>
    <s v="2024-2025"/>
    <x v="0"/>
    <x v="24"/>
    <x v="1"/>
    <x v="1"/>
    <n v="2120"/>
    <x v="0"/>
    <x v="4"/>
    <x v="3"/>
    <x v="3"/>
    <x v="230"/>
    <n v="1"/>
  </r>
  <r>
    <x v="53"/>
    <x v="0"/>
    <s v="2023-2024"/>
    <x v="0"/>
    <x v="66"/>
    <x v="3"/>
    <x v="3"/>
    <n v="4883"/>
    <x v="0"/>
    <x v="12"/>
    <x v="7"/>
    <x v="7"/>
    <x v="231"/>
    <n v="1"/>
  </r>
  <r>
    <x v="459"/>
    <x v="0"/>
    <s v="2023-2024"/>
    <x v="0"/>
    <x v="63"/>
    <x v="1"/>
    <x v="1"/>
    <n v="2015"/>
    <x v="0"/>
    <x v="5"/>
    <x v="3"/>
    <x v="3"/>
    <x v="232"/>
    <n v="1"/>
  </r>
  <r>
    <x v="460"/>
    <x v="1"/>
    <s v="2022-2023"/>
    <x v="0"/>
    <x v="87"/>
    <x v="2"/>
    <x v="2"/>
    <n v="2609"/>
    <x v="0"/>
    <x v="2"/>
    <x v="3"/>
    <x v="3"/>
    <x v="232"/>
    <n v="1"/>
  </r>
  <r>
    <x v="116"/>
    <x v="2"/>
    <s v="2024-2025"/>
    <x v="0"/>
    <x v="18"/>
    <x v="6"/>
    <x v="6"/>
    <n v="5168"/>
    <x v="0"/>
    <x v="13"/>
    <x v="1"/>
    <x v="1"/>
    <x v="232"/>
    <n v="1"/>
  </r>
  <r>
    <x v="461"/>
    <x v="2"/>
    <s v="2024-2025"/>
    <x v="1"/>
    <x v="26"/>
    <x v="0"/>
    <x v="0"/>
    <n v="6280"/>
    <x v="0"/>
    <x v="14"/>
    <x v="3"/>
    <x v="3"/>
    <x v="233"/>
    <n v="1"/>
  </r>
  <r>
    <x v="281"/>
    <x v="0"/>
    <s v="2023-2024"/>
    <x v="1"/>
    <x v="59"/>
    <x v="3"/>
    <x v="3"/>
    <n v="4509"/>
    <x v="0"/>
    <x v="3"/>
    <x v="8"/>
    <x v="8"/>
    <x v="234"/>
    <n v="1"/>
  </r>
  <r>
    <x v="286"/>
    <x v="0"/>
    <s v="2023-2024"/>
    <x v="1"/>
    <x v="23"/>
    <x v="1"/>
    <x v="1"/>
    <n v="2650"/>
    <x v="0"/>
    <x v="11"/>
    <x v="8"/>
    <x v="8"/>
    <x v="235"/>
    <n v="1"/>
  </r>
  <r>
    <x v="151"/>
    <x v="2"/>
    <s v="2024-2025"/>
    <x v="0"/>
    <x v="43"/>
    <x v="1"/>
    <x v="1"/>
    <n v="2560"/>
    <x v="0"/>
    <x v="2"/>
    <x v="4"/>
    <x v="4"/>
    <x v="236"/>
    <n v="1"/>
  </r>
  <r>
    <x v="462"/>
    <x v="1"/>
    <s v="2022-2023"/>
    <x v="1"/>
    <x v="52"/>
    <x v="3"/>
    <x v="3"/>
    <n v="4053"/>
    <x v="0"/>
    <x v="10"/>
    <x v="8"/>
    <x v="8"/>
    <x v="237"/>
    <n v="1"/>
  </r>
  <r>
    <x v="326"/>
    <x v="0"/>
    <s v="2023-2024"/>
    <x v="0"/>
    <x v="2"/>
    <x v="2"/>
    <x v="2"/>
    <n v="2617"/>
    <x v="0"/>
    <x v="2"/>
    <x v="3"/>
    <x v="3"/>
    <x v="238"/>
    <n v="1"/>
  </r>
  <r>
    <x v="54"/>
    <x v="0"/>
    <s v="2023-2024"/>
    <x v="0"/>
    <x v="15"/>
    <x v="1"/>
    <x v="1"/>
    <n v="2020"/>
    <x v="0"/>
    <x v="5"/>
    <x v="3"/>
    <x v="3"/>
    <x v="239"/>
    <n v="1"/>
  </r>
  <r>
    <x v="463"/>
    <x v="0"/>
    <s v="2023-2024"/>
    <x v="0"/>
    <x v="95"/>
    <x v="7"/>
    <x v="7"/>
    <n v="870"/>
    <x v="0"/>
    <x v="19"/>
    <x v="7"/>
    <x v="7"/>
    <x v="240"/>
    <n v="1"/>
  </r>
  <r>
    <x v="329"/>
    <x v="0"/>
    <s v="2023-2024"/>
    <x v="0"/>
    <x v="9"/>
    <x v="4"/>
    <x v="4"/>
    <n v="3076"/>
    <x v="0"/>
    <x v="7"/>
    <x v="7"/>
    <x v="7"/>
    <x v="241"/>
    <n v="1"/>
  </r>
  <r>
    <x v="464"/>
    <x v="2"/>
    <s v="2024-2025"/>
    <x v="0"/>
    <x v="40"/>
    <x v="4"/>
    <x v="4"/>
    <n v="3353"/>
    <x v="0"/>
    <x v="8"/>
    <x v="5"/>
    <x v="5"/>
    <x v="242"/>
    <n v="1"/>
  </r>
  <r>
    <x v="166"/>
    <x v="0"/>
    <s v="2023-2024"/>
    <x v="0"/>
    <x v="78"/>
    <x v="1"/>
    <x v="1"/>
    <n v="2141"/>
    <x v="0"/>
    <x v="4"/>
    <x v="6"/>
    <x v="6"/>
    <x v="243"/>
    <n v="1"/>
  </r>
  <r>
    <x v="465"/>
    <x v="1"/>
    <s v="2022-2023"/>
    <x v="0"/>
    <x v="69"/>
    <x v="4"/>
    <x v="4"/>
    <n v="3199"/>
    <x v="0"/>
    <x v="6"/>
    <x v="5"/>
    <x v="5"/>
    <x v="244"/>
    <n v="1"/>
  </r>
  <r>
    <x v="466"/>
    <x v="2"/>
    <s v="2024-2025"/>
    <x v="0"/>
    <x v="91"/>
    <x v="1"/>
    <x v="1"/>
    <n v="2064"/>
    <x v="0"/>
    <x v="5"/>
    <x v="7"/>
    <x v="7"/>
    <x v="245"/>
    <n v="1"/>
  </r>
  <r>
    <x v="360"/>
    <x v="2"/>
    <s v="2024-2025"/>
    <x v="0"/>
    <x v="44"/>
    <x v="4"/>
    <x v="4"/>
    <n v="3977"/>
    <x v="0"/>
    <x v="16"/>
    <x v="1"/>
    <x v="1"/>
    <x v="246"/>
    <n v="1"/>
  </r>
  <r>
    <x v="467"/>
    <x v="0"/>
    <s v="2023-2024"/>
    <x v="0"/>
    <x v="45"/>
    <x v="3"/>
    <x v="3"/>
    <n v="4570"/>
    <x v="0"/>
    <x v="15"/>
    <x v="7"/>
    <x v="7"/>
    <x v="246"/>
    <n v="1"/>
  </r>
  <r>
    <x v="468"/>
    <x v="2"/>
    <s v="2024-2025"/>
    <x v="0"/>
    <x v="18"/>
    <x v="6"/>
    <x v="6"/>
    <n v="5168"/>
    <x v="0"/>
    <x v="13"/>
    <x v="1"/>
    <x v="1"/>
    <x v="246"/>
    <n v="1"/>
  </r>
  <r>
    <x v="384"/>
    <x v="1"/>
    <s v="2022-2023"/>
    <x v="0"/>
    <x v="11"/>
    <x v="5"/>
    <x v="5"/>
    <n v="7010"/>
    <x v="0"/>
    <x v="9"/>
    <x v="3"/>
    <x v="3"/>
    <x v="247"/>
    <n v="1"/>
  </r>
  <r>
    <x v="469"/>
    <x v="1"/>
    <s v="2022-2023"/>
    <x v="0"/>
    <x v="24"/>
    <x v="1"/>
    <x v="1"/>
    <n v="2120"/>
    <x v="0"/>
    <x v="4"/>
    <x v="0"/>
    <x v="0"/>
    <x v="247"/>
    <n v="1"/>
  </r>
  <r>
    <x v="470"/>
    <x v="0"/>
    <s v="2023-2024"/>
    <x v="0"/>
    <x v="65"/>
    <x v="1"/>
    <x v="1"/>
    <n v="2131"/>
    <x v="0"/>
    <x v="4"/>
    <x v="4"/>
    <x v="4"/>
    <x v="248"/>
    <n v="1"/>
  </r>
  <r>
    <x v="471"/>
    <x v="2"/>
    <s v="2024-2025"/>
    <x v="0"/>
    <x v="63"/>
    <x v="1"/>
    <x v="1"/>
    <n v="2015"/>
    <x v="0"/>
    <x v="5"/>
    <x v="1"/>
    <x v="1"/>
    <x v="249"/>
    <n v="1"/>
  </r>
  <r>
    <x v="354"/>
    <x v="1"/>
    <s v="2022-2023"/>
    <x v="0"/>
    <x v="61"/>
    <x v="6"/>
    <x v="6"/>
    <n v="5343"/>
    <x v="0"/>
    <x v="18"/>
    <x v="0"/>
    <x v="0"/>
    <x v="249"/>
    <n v="1"/>
  </r>
  <r>
    <x v="472"/>
    <x v="0"/>
    <s v="2023-2024"/>
    <x v="0"/>
    <x v="61"/>
    <x v="6"/>
    <x v="6"/>
    <n v="5343"/>
    <x v="0"/>
    <x v="18"/>
    <x v="2"/>
    <x v="2"/>
    <x v="249"/>
    <n v="1"/>
  </r>
  <r>
    <x v="473"/>
    <x v="1"/>
    <s v="2022-2023"/>
    <x v="0"/>
    <x v="71"/>
    <x v="6"/>
    <x v="6"/>
    <n v="5043"/>
    <x v="0"/>
    <x v="13"/>
    <x v="3"/>
    <x v="3"/>
    <x v="249"/>
    <n v="1"/>
  </r>
  <r>
    <x v="113"/>
    <x v="2"/>
    <s v="2024-2025"/>
    <x v="0"/>
    <x v="72"/>
    <x v="4"/>
    <x v="4"/>
    <n v="3931"/>
    <x v="0"/>
    <x v="16"/>
    <x v="9"/>
    <x v="9"/>
    <x v="249"/>
    <n v="1"/>
  </r>
  <r>
    <x v="474"/>
    <x v="0"/>
    <s v="2023-2024"/>
    <x v="1"/>
    <x v="30"/>
    <x v="4"/>
    <x v="4"/>
    <n v="3131"/>
    <x v="0"/>
    <x v="6"/>
    <x v="3"/>
    <x v="3"/>
    <x v="249"/>
    <n v="1"/>
  </r>
  <r>
    <x v="142"/>
    <x v="1"/>
    <s v="2022-2023"/>
    <x v="1"/>
    <x v="56"/>
    <x v="1"/>
    <x v="1"/>
    <n v="2795"/>
    <x v="0"/>
    <x v="11"/>
    <x v="4"/>
    <x v="4"/>
    <x v="250"/>
    <n v="1"/>
  </r>
  <r>
    <x v="475"/>
    <x v="0"/>
    <s v="2023-2024"/>
    <x v="1"/>
    <x v="36"/>
    <x v="4"/>
    <x v="4"/>
    <n v="3148"/>
    <x v="0"/>
    <x v="6"/>
    <x v="0"/>
    <x v="0"/>
    <x v="251"/>
    <n v="1"/>
  </r>
  <r>
    <x v="476"/>
    <x v="1"/>
    <s v="2022-2023"/>
    <x v="0"/>
    <x v="4"/>
    <x v="1"/>
    <x v="1"/>
    <n v="2154"/>
    <x v="0"/>
    <x v="4"/>
    <x v="4"/>
    <x v="4"/>
    <x v="252"/>
    <n v="1"/>
  </r>
  <r>
    <x v="461"/>
    <x v="2"/>
    <s v="2024-2025"/>
    <x v="0"/>
    <x v="43"/>
    <x v="1"/>
    <x v="1"/>
    <n v="2560"/>
    <x v="0"/>
    <x v="2"/>
    <x v="3"/>
    <x v="3"/>
    <x v="253"/>
    <n v="1"/>
  </r>
  <r>
    <x v="477"/>
    <x v="1"/>
    <s v="2022-2023"/>
    <x v="0"/>
    <x v="36"/>
    <x v="4"/>
    <x v="4"/>
    <n v="3148"/>
    <x v="0"/>
    <x v="6"/>
    <x v="3"/>
    <x v="3"/>
    <x v="254"/>
    <n v="1"/>
  </r>
  <r>
    <x v="478"/>
    <x v="2"/>
    <s v="2024-2025"/>
    <x v="0"/>
    <x v="7"/>
    <x v="4"/>
    <x v="4"/>
    <n v="3175"/>
    <x v="0"/>
    <x v="6"/>
    <x v="2"/>
    <x v="2"/>
    <x v="255"/>
    <n v="1"/>
  </r>
  <r>
    <x v="250"/>
    <x v="0"/>
    <s v="2023-2024"/>
    <x v="1"/>
    <x v="60"/>
    <x v="1"/>
    <x v="1"/>
    <n v="2541"/>
    <x v="0"/>
    <x v="2"/>
    <x v="6"/>
    <x v="6"/>
    <x v="256"/>
    <n v="1"/>
  </r>
  <r>
    <x v="233"/>
    <x v="1"/>
    <s v="2022-2023"/>
    <x v="0"/>
    <x v="22"/>
    <x v="1"/>
    <x v="1"/>
    <n v="2539"/>
    <x v="0"/>
    <x v="2"/>
    <x v="5"/>
    <x v="5"/>
    <x v="257"/>
    <n v="1"/>
  </r>
  <r>
    <x v="12"/>
    <x v="0"/>
    <s v="2023-2024"/>
    <x v="0"/>
    <x v="54"/>
    <x v="4"/>
    <x v="4"/>
    <n v="3030"/>
    <x v="0"/>
    <x v="7"/>
    <x v="5"/>
    <x v="5"/>
    <x v="258"/>
    <n v="1"/>
  </r>
  <r>
    <x v="288"/>
    <x v="1"/>
    <s v="2022-2023"/>
    <x v="0"/>
    <x v="7"/>
    <x v="4"/>
    <x v="4"/>
    <n v="3175"/>
    <x v="0"/>
    <x v="6"/>
    <x v="1"/>
    <x v="1"/>
    <x v="259"/>
    <n v="1"/>
  </r>
  <r>
    <x v="56"/>
    <x v="2"/>
    <s v="2024-2025"/>
    <x v="1"/>
    <x v="84"/>
    <x v="3"/>
    <x v="3"/>
    <n v="4215"/>
    <x v="0"/>
    <x v="3"/>
    <x v="2"/>
    <x v="2"/>
    <x v="259"/>
    <n v="1"/>
  </r>
  <r>
    <x v="189"/>
    <x v="2"/>
    <s v="2024-2025"/>
    <x v="1"/>
    <x v="16"/>
    <x v="0"/>
    <x v="0"/>
    <n v="6030"/>
    <x v="0"/>
    <x v="0"/>
    <x v="5"/>
    <x v="5"/>
    <x v="260"/>
    <n v="1"/>
  </r>
  <r>
    <x v="479"/>
    <x v="2"/>
    <s v="2024-2025"/>
    <x v="0"/>
    <x v="6"/>
    <x v="0"/>
    <x v="0"/>
    <n v="6010"/>
    <x v="0"/>
    <x v="0"/>
    <x v="7"/>
    <x v="7"/>
    <x v="261"/>
    <n v="1"/>
  </r>
  <r>
    <x v="480"/>
    <x v="0"/>
    <s v="2023-2024"/>
    <x v="0"/>
    <x v="92"/>
    <x v="3"/>
    <x v="3"/>
    <n v="4305"/>
    <x v="0"/>
    <x v="3"/>
    <x v="2"/>
    <x v="2"/>
    <x v="262"/>
    <n v="1"/>
  </r>
  <r>
    <x v="31"/>
    <x v="1"/>
    <s v="2022-2023"/>
    <x v="0"/>
    <x v="7"/>
    <x v="4"/>
    <x v="4"/>
    <n v="3175"/>
    <x v="0"/>
    <x v="6"/>
    <x v="3"/>
    <x v="3"/>
    <x v="263"/>
    <n v="1"/>
  </r>
  <r>
    <x v="136"/>
    <x v="0"/>
    <s v="2023-2024"/>
    <x v="0"/>
    <x v="51"/>
    <x v="4"/>
    <x v="4"/>
    <n v="3630"/>
    <x v="0"/>
    <x v="16"/>
    <x v="4"/>
    <x v="4"/>
    <x v="263"/>
    <n v="1"/>
  </r>
  <r>
    <x v="442"/>
    <x v="1"/>
    <s v="2022-2023"/>
    <x v="0"/>
    <x v="43"/>
    <x v="1"/>
    <x v="1"/>
    <n v="2560"/>
    <x v="0"/>
    <x v="2"/>
    <x v="0"/>
    <x v="0"/>
    <x v="264"/>
    <n v="1"/>
  </r>
  <r>
    <x v="481"/>
    <x v="2"/>
    <s v="2024-2025"/>
    <x v="0"/>
    <x v="73"/>
    <x v="6"/>
    <x v="6"/>
    <n v="5607"/>
    <x v="0"/>
    <x v="18"/>
    <x v="2"/>
    <x v="2"/>
    <x v="265"/>
    <n v="1"/>
  </r>
  <r>
    <x v="123"/>
    <x v="2"/>
    <s v="2024-2025"/>
    <x v="1"/>
    <x v="56"/>
    <x v="1"/>
    <x v="1"/>
    <n v="2795"/>
    <x v="0"/>
    <x v="11"/>
    <x v="3"/>
    <x v="3"/>
    <x v="266"/>
    <n v="1"/>
  </r>
  <r>
    <x v="482"/>
    <x v="2"/>
    <s v="2024-2025"/>
    <x v="0"/>
    <x v="28"/>
    <x v="1"/>
    <x v="1"/>
    <n v="2830"/>
    <x v="0"/>
    <x v="11"/>
    <x v="5"/>
    <x v="5"/>
    <x v="267"/>
    <n v="1"/>
  </r>
  <r>
    <x v="483"/>
    <x v="0"/>
    <s v="2023-2024"/>
    <x v="1"/>
    <x v="16"/>
    <x v="0"/>
    <x v="0"/>
    <n v="6030"/>
    <x v="0"/>
    <x v="0"/>
    <x v="6"/>
    <x v="6"/>
    <x v="268"/>
    <n v="1"/>
  </r>
  <r>
    <x v="354"/>
    <x v="1"/>
    <s v="2022-2023"/>
    <x v="1"/>
    <x v="49"/>
    <x v="4"/>
    <x v="4"/>
    <n v="3134"/>
    <x v="0"/>
    <x v="6"/>
    <x v="5"/>
    <x v="5"/>
    <x v="268"/>
    <n v="1"/>
  </r>
  <r>
    <x v="484"/>
    <x v="0"/>
    <s v="2023-2024"/>
    <x v="0"/>
    <x v="1"/>
    <x v="1"/>
    <x v="1"/>
    <n v="2478"/>
    <x v="0"/>
    <x v="1"/>
    <x v="7"/>
    <x v="7"/>
    <x v="269"/>
    <n v="1"/>
  </r>
  <r>
    <x v="189"/>
    <x v="2"/>
    <s v="2024-2025"/>
    <x v="0"/>
    <x v="12"/>
    <x v="3"/>
    <x v="3"/>
    <n v="4068"/>
    <x v="0"/>
    <x v="10"/>
    <x v="1"/>
    <x v="1"/>
    <x v="270"/>
    <n v="1"/>
  </r>
  <r>
    <x v="330"/>
    <x v="0"/>
    <s v="2023-2024"/>
    <x v="0"/>
    <x v="31"/>
    <x v="1"/>
    <x v="1"/>
    <n v="2116"/>
    <x v="0"/>
    <x v="4"/>
    <x v="5"/>
    <x v="5"/>
    <x v="271"/>
    <n v="1"/>
  </r>
  <r>
    <x v="279"/>
    <x v="2"/>
    <s v="2024-2025"/>
    <x v="0"/>
    <x v="6"/>
    <x v="0"/>
    <x v="0"/>
    <n v="6010"/>
    <x v="0"/>
    <x v="0"/>
    <x v="3"/>
    <x v="3"/>
    <x v="271"/>
    <n v="1"/>
  </r>
  <r>
    <x v="201"/>
    <x v="1"/>
    <s v="2022-2023"/>
    <x v="0"/>
    <x v="64"/>
    <x v="1"/>
    <x v="1"/>
    <n v="2350"/>
    <x v="0"/>
    <x v="1"/>
    <x v="3"/>
    <x v="3"/>
    <x v="272"/>
    <n v="1"/>
  </r>
  <r>
    <x v="56"/>
    <x v="2"/>
    <s v="2024-2025"/>
    <x v="0"/>
    <x v="38"/>
    <x v="3"/>
    <x v="3"/>
    <n v="4802"/>
    <x v="0"/>
    <x v="12"/>
    <x v="2"/>
    <x v="2"/>
    <x v="273"/>
    <n v="1"/>
  </r>
  <r>
    <x v="314"/>
    <x v="0"/>
    <s v="2023-2024"/>
    <x v="1"/>
    <x v="94"/>
    <x v="5"/>
    <x v="5"/>
    <n v="7250"/>
    <x v="0"/>
    <x v="9"/>
    <x v="0"/>
    <x v="0"/>
    <x v="274"/>
    <n v="1"/>
  </r>
  <r>
    <x v="233"/>
    <x v="1"/>
    <s v="2022-2023"/>
    <x v="1"/>
    <x v="47"/>
    <x v="1"/>
    <x v="1"/>
    <n v="2101"/>
    <x v="0"/>
    <x v="4"/>
    <x v="4"/>
    <x v="4"/>
    <x v="275"/>
    <n v="1"/>
  </r>
  <r>
    <x v="178"/>
    <x v="0"/>
    <s v="2023-2024"/>
    <x v="0"/>
    <x v="80"/>
    <x v="0"/>
    <x v="0"/>
    <n v="6109"/>
    <x v="0"/>
    <x v="14"/>
    <x v="2"/>
    <x v="2"/>
    <x v="276"/>
    <n v="1"/>
  </r>
  <r>
    <x v="485"/>
    <x v="2"/>
    <s v="2024-2025"/>
    <x v="1"/>
    <x v="10"/>
    <x v="4"/>
    <x v="4"/>
    <n v="3551"/>
    <x v="0"/>
    <x v="8"/>
    <x v="6"/>
    <x v="6"/>
    <x v="277"/>
    <n v="1"/>
  </r>
  <r>
    <x v="258"/>
    <x v="0"/>
    <s v="2023-2024"/>
    <x v="0"/>
    <x v="80"/>
    <x v="0"/>
    <x v="0"/>
    <n v="6109"/>
    <x v="0"/>
    <x v="14"/>
    <x v="6"/>
    <x v="6"/>
    <x v="278"/>
    <n v="1"/>
  </r>
  <r>
    <x v="363"/>
    <x v="2"/>
    <s v="2024-2025"/>
    <x v="0"/>
    <x v="64"/>
    <x v="1"/>
    <x v="1"/>
    <n v="2350"/>
    <x v="0"/>
    <x v="1"/>
    <x v="8"/>
    <x v="8"/>
    <x v="279"/>
    <n v="1"/>
  </r>
  <r>
    <x v="148"/>
    <x v="1"/>
    <s v="2022-2023"/>
    <x v="0"/>
    <x v="8"/>
    <x v="1"/>
    <x v="1"/>
    <n v="2158"/>
    <x v="0"/>
    <x v="4"/>
    <x v="6"/>
    <x v="6"/>
    <x v="280"/>
    <n v="1"/>
  </r>
  <r>
    <x v="192"/>
    <x v="1"/>
    <s v="2022-2023"/>
    <x v="0"/>
    <x v="24"/>
    <x v="1"/>
    <x v="1"/>
    <n v="2120"/>
    <x v="0"/>
    <x v="4"/>
    <x v="6"/>
    <x v="6"/>
    <x v="280"/>
    <n v="1"/>
  </r>
  <r>
    <x v="333"/>
    <x v="1"/>
    <s v="2022-2023"/>
    <x v="0"/>
    <x v="33"/>
    <x v="4"/>
    <x v="4"/>
    <n v="3280"/>
    <x v="0"/>
    <x v="8"/>
    <x v="2"/>
    <x v="2"/>
    <x v="280"/>
    <n v="1"/>
  </r>
  <r>
    <x v="228"/>
    <x v="0"/>
    <s v="2023-2024"/>
    <x v="0"/>
    <x v="2"/>
    <x v="2"/>
    <x v="2"/>
    <n v="2617"/>
    <x v="0"/>
    <x v="2"/>
    <x v="8"/>
    <x v="8"/>
    <x v="281"/>
    <n v="1"/>
  </r>
  <r>
    <x v="189"/>
    <x v="2"/>
    <s v="2024-2025"/>
    <x v="0"/>
    <x v="41"/>
    <x v="5"/>
    <x v="5"/>
    <n v="7320"/>
    <x v="0"/>
    <x v="9"/>
    <x v="4"/>
    <x v="4"/>
    <x v="281"/>
    <n v="1"/>
  </r>
  <r>
    <x v="486"/>
    <x v="1"/>
    <s v="2022-2023"/>
    <x v="1"/>
    <x v="67"/>
    <x v="3"/>
    <x v="3"/>
    <n v="4551"/>
    <x v="0"/>
    <x v="15"/>
    <x v="6"/>
    <x v="6"/>
    <x v="281"/>
    <n v="1"/>
  </r>
  <r>
    <x v="487"/>
    <x v="0"/>
    <s v="2023-2024"/>
    <x v="1"/>
    <x v="36"/>
    <x v="4"/>
    <x v="4"/>
    <n v="3148"/>
    <x v="0"/>
    <x v="6"/>
    <x v="2"/>
    <x v="2"/>
    <x v="281"/>
    <n v="1"/>
  </r>
  <r>
    <x v="488"/>
    <x v="2"/>
    <s v="2024-2025"/>
    <x v="0"/>
    <x v="58"/>
    <x v="0"/>
    <x v="0"/>
    <n v="6027"/>
    <x v="0"/>
    <x v="0"/>
    <x v="4"/>
    <x v="4"/>
    <x v="281"/>
    <n v="1"/>
  </r>
  <r>
    <x v="489"/>
    <x v="0"/>
    <s v="2023-2024"/>
    <x v="1"/>
    <x v="13"/>
    <x v="1"/>
    <x v="1"/>
    <n v="2480"/>
    <x v="0"/>
    <x v="1"/>
    <x v="4"/>
    <x v="4"/>
    <x v="281"/>
    <n v="1"/>
  </r>
  <r>
    <x v="298"/>
    <x v="1"/>
    <s v="2022-2023"/>
    <x v="1"/>
    <x v="80"/>
    <x v="0"/>
    <x v="0"/>
    <n v="6109"/>
    <x v="0"/>
    <x v="14"/>
    <x v="5"/>
    <x v="5"/>
    <x v="281"/>
    <n v="1"/>
  </r>
  <r>
    <x v="163"/>
    <x v="0"/>
    <s v="2023-2024"/>
    <x v="0"/>
    <x v="5"/>
    <x v="1"/>
    <x v="1"/>
    <n v="2067"/>
    <x v="0"/>
    <x v="5"/>
    <x v="3"/>
    <x v="3"/>
    <x v="282"/>
    <n v="1"/>
  </r>
  <r>
    <x v="457"/>
    <x v="1"/>
    <s v="2022-2023"/>
    <x v="0"/>
    <x v="68"/>
    <x v="7"/>
    <x v="7"/>
    <n v="800"/>
    <x v="0"/>
    <x v="19"/>
    <x v="2"/>
    <x v="2"/>
    <x v="282"/>
    <n v="1"/>
  </r>
  <r>
    <x v="173"/>
    <x v="0"/>
    <s v="2023-2024"/>
    <x v="1"/>
    <x v="10"/>
    <x v="4"/>
    <x v="4"/>
    <n v="3551"/>
    <x v="0"/>
    <x v="8"/>
    <x v="5"/>
    <x v="5"/>
    <x v="282"/>
    <n v="1"/>
  </r>
  <r>
    <x v="406"/>
    <x v="2"/>
    <s v="2024-2025"/>
    <x v="0"/>
    <x v="82"/>
    <x v="3"/>
    <x v="3"/>
    <n v="4655"/>
    <x v="0"/>
    <x v="17"/>
    <x v="4"/>
    <x v="4"/>
    <x v="282"/>
    <n v="1"/>
  </r>
  <r>
    <x v="167"/>
    <x v="2"/>
    <s v="2024-2025"/>
    <x v="0"/>
    <x v="17"/>
    <x v="3"/>
    <x v="3"/>
    <n v="4825"/>
    <x v="0"/>
    <x v="12"/>
    <x v="1"/>
    <x v="1"/>
    <x v="282"/>
    <n v="1"/>
  </r>
  <r>
    <x v="467"/>
    <x v="0"/>
    <s v="2023-2024"/>
    <x v="0"/>
    <x v="18"/>
    <x v="6"/>
    <x v="6"/>
    <n v="5168"/>
    <x v="0"/>
    <x v="13"/>
    <x v="6"/>
    <x v="6"/>
    <x v="282"/>
    <n v="1"/>
  </r>
  <r>
    <x v="35"/>
    <x v="0"/>
    <s v="2023-2024"/>
    <x v="1"/>
    <x v="50"/>
    <x v="4"/>
    <x v="4"/>
    <n v="3179"/>
    <x v="0"/>
    <x v="6"/>
    <x v="0"/>
    <x v="0"/>
    <x v="282"/>
    <n v="1"/>
  </r>
  <r>
    <x v="325"/>
    <x v="1"/>
    <s v="2022-2023"/>
    <x v="0"/>
    <x v="20"/>
    <x v="4"/>
    <x v="4"/>
    <n v="3429"/>
    <x v="0"/>
    <x v="8"/>
    <x v="0"/>
    <x v="0"/>
    <x v="282"/>
    <n v="1"/>
  </r>
  <r>
    <x v="490"/>
    <x v="0"/>
    <s v="2023-2024"/>
    <x v="0"/>
    <x v="21"/>
    <x v="3"/>
    <x v="3"/>
    <n v="4012"/>
    <x v="0"/>
    <x v="10"/>
    <x v="2"/>
    <x v="2"/>
    <x v="282"/>
    <n v="1"/>
  </r>
  <r>
    <x v="418"/>
    <x v="2"/>
    <s v="2024-2025"/>
    <x v="0"/>
    <x v="88"/>
    <x v="6"/>
    <x v="6"/>
    <n v="5011"/>
    <x v="0"/>
    <x v="13"/>
    <x v="2"/>
    <x v="2"/>
    <x v="282"/>
    <n v="1"/>
  </r>
  <r>
    <x v="491"/>
    <x v="0"/>
    <s v="2023-2024"/>
    <x v="0"/>
    <x v="40"/>
    <x v="4"/>
    <x v="4"/>
    <n v="3353"/>
    <x v="0"/>
    <x v="8"/>
    <x v="9"/>
    <x v="9"/>
    <x v="283"/>
    <n v="1"/>
  </r>
  <r>
    <x v="97"/>
    <x v="0"/>
    <s v="2023-2024"/>
    <x v="1"/>
    <x v="30"/>
    <x v="4"/>
    <x v="4"/>
    <n v="3131"/>
    <x v="0"/>
    <x v="6"/>
    <x v="0"/>
    <x v="0"/>
    <x v="283"/>
    <n v="1"/>
  </r>
  <r>
    <x v="319"/>
    <x v="0"/>
    <s v="2023-2024"/>
    <x v="0"/>
    <x v="95"/>
    <x v="7"/>
    <x v="7"/>
    <n v="870"/>
    <x v="0"/>
    <x v="19"/>
    <x v="3"/>
    <x v="3"/>
    <x v="284"/>
    <n v="1"/>
  </r>
  <r>
    <x v="37"/>
    <x v="2"/>
    <s v="2024-2025"/>
    <x v="0"/>
    <x v="48"/>
    <x v="3"/>
    <x v="3"/>
    <n v="4566"/>
    <x v="0"/>
    <x v="15"/>
    <x v="7"/>
    <x v="7"/>
    <x v="285"/>
    <n v="1"/>
  </r>
  <r>
    <x v="95"/>
    <x v="1"/>
    <s v="2022-2023"/>
    <x v="0"/>
    <x v="90"/>
    <x v="3"/>
    <x v="3"/>
    <n v="4700"/>
    <x v="0"/>
    <x v="17"/>
    <x v="3"/>
    <x v="3"/>
    <x v="285"/>
    <n v="1"/>
  </r>
  <r>
    <x v="492"/>
    <x v="1"/>
    <s v="2022-2023"/>
    <x v="1"/>
    <x v="10"/>
    <x v="4"/>
    <x v="4"/>
    <n v="3551"/>
    <x v="0"/>
    <x v="8"/>
    <x v="9"/>
    <x v="9"/>
    <x v="286"/>
    <n v="1"/>
  </r>
  <r>
    <x v="225"/>
    <x v="0"/>
    <s v="2023-2024"/>
    <x v="1"/>
    <x v="83"/>
    <x v="0"/>
    <x v="0"/>
    <n v="6052"/>
    <x v="0"/>
    <x v="0"/>
    <x v="5"/>
    <x v="5"/>
    <x v="287"/>
    <n v="1"/>
  </r>
  <r>
    <x v="397"/>
    <x v="0"/>
    <s v="2023-2024"/>
    <x v="1"/>
    <x v="62"/>
    <x v="0"/>
    <x v="0"/>
    <n v="6112"/>
    <x v="0"/>
    <x v="14"/>
    <x v="3"/>
    <x v="3"/>
    <x v="288"/>
    <n v="1"/>
  </r>
  <r>
    <x v="124"/>
    <x v="2"/>
    <s v="2024-2025"/>
    <x v="0"/>
    <x v="58"/>
    <x v="0"/>
    <x v="0"/>
    <n v="6027"/>
    <x v="0"/>
    <x v="0"/>
    <x v="7"/>
    <x v="7"/>
    <x v="289"/>
    <n v="1"/>
  </r>
  <r>
    <x v="95"/>
    <x v="1"/>
    <s v="2022-2023"/>
    <x v="0"/>
    <x v="54"/>
    <x v="4"/>
    <x v="4"/>
    <n v="3030"/>
    <x v="0"/>
    <x v="7"/>
    <x v="4"/>
    <x v="4"/>
    <x v="290"/>
    <n v="1"/>
  </r>
  <r>
    <x v="250"/>
    <x v="0"/>
    <s v="2023-2024"/>
    <x v="0"/>
    <x v="73"/>
    <x v="6"/>
    <x v="6"/>
    <n v="5607"/>
    <x v="0"/>
    <x v="18"/>
    <x v="3"/>
    <x v="3"/>
    <x v="291"/>
    <n v="1"/>
  </r>
  <r>
    <x v="493"/>
    <x v="1"/>
    <s v="2022-2023"/>
    <x v="0"/>
    <x v="90"/>
    <x v="3"/>
    <x v="3"/>
    <n v="4700"/>
    <x v="0"/>
    <x v="17"/>
    <x v="7"/>
    <x v="7"/>
    <x v="292"/>
    <n v="1"/>
  </r>
  <r>
    <x v="494"/>
    <x v="2"/>
    <s v="2024-2025"/>
    <x v="1"/>
    <x v="56"/>
    <x v="1"/>
    <x v="1"/>
    <n v="2795"/>
    <x v="0"/>
    <x v="11"/>
    <x v="0"/>
    <x v="0"/>
    <x v="293"/>
    <n v="1"/>
  </r>
  <r>
    <x v="162"/>
    <x v="1"/>
    <s v="2022-2023"/>
    <x v="1"/>
    <x v="56"/>
    <x v="1"/>
    <x v="1"/>
    <n v="2795"/>
    <x v="0"/>
    <x v="11"/>
    <x v="7"/>
    <x v="7"/>
    <x v="294"/>
    <n v="1"/>
  </r>
  <r>
    <x v="379"/>
    <x v="2"/>
    <s v="2024-2025"/>
    <x v="1"/>
    <x v="35"/>
    <x v="3"/>
    <x v="3"/>
    <n v="4558"/>
    <x v="0"/>
    <x v="15"/>
    <x v="2"/>
    <x v="2"/>
    <x v="295"/>
    <n v="1"/>
  </r>
  <r>
    <x v="338"/>
    <x v="0"/>
    <s v="2023-2024"/>
    <x v="0"/>
    <x v="89"/>
    <x v="4"/>
    <x v="4"/>
    <n v="3136"/>
    <x v="0"/>
    <x v="6"/>
    <x v="6"/>
    <x v="6"/>
    <x v="296"/>
    <n v="1"/>
  </r>
  <r>
    <x v="33"/>
    <x v="2"/>
    <s v="2024-2025"/>
    <x v="1"/>
    <x v="10"/>
    <x v="4"/>
    <x v="4"/>
    <n v="3551"/>
    <x v="0"/>
    <x v="8"/>
    <x v="6"/>
    <x v="6"/>
    <x v="296"/>
    <n v="1"/>
  </r>
  <r>
    <x v="424"/>
    <x v="0"/>
    <s v="2023-2024"/>
    <x v="0"/>
    <x v="35"/>
    <x v="3"/>
    <x v="3"/>
    <n v="4558"/>
    <x v="0"/>
    <x v="15"/>
    <x v="4"/>
    <x v="4"/>
    <x v="296"/>
    <n v="1"/>
  </r>
  <r>
    <x v="143"/>
    <x v="2"/>
    <s v="2024-2025"/>
    <x v="1"/>
    <x v="60"/>
    <x v="1"/>
    <x v="1"/>
    <n v="2541"/>
    <x v="0"/>
    <x v="2"/>
    <x v="5"/>
    <x v="5"/>
    <x v="297"/>
    <n v="1"/>
  </r>
  <r>
    <x v="458"/>
    <x v="2"/>
    <s v="2024-2025"/>
    <x v="1"/>
    <x v="56"/>
    <x v="1"/>
    <x v="1"/>
    <n v="2795"/>
    <x v="0"/>
    <x v="11"/>
    <x v="9"/>
    <x v="9"/>
    <x v="298"/>
    <n v="1"/>
  </r>
  <r>
    <x v="351"/>
    <x v="0"/>
    <s v="2023-2024"/>
    <x v="0"/>
    <x v="45"/>
    <x v="3"/>
    <x v="3"/>
    <n v="4570"/>
    <x v="0"/>
    <x v="15"/>
    <x v="7"/>
    <x v="7"/>
    <x v="298"/>
    <n v="1"/>
  </r>
  <r>
    <x v="361"/>
    <x v="2"/>
    <s v="2024-2025"/>
    <x v="0"/>
    <x v="14"/>
    <x v="1"/>
    <x v="1"/>
    <n v="2790"/>
    <x v="0"/>
    <x v="11"/>
    <x v="7"/>
    <x v="7"/>
    <x v="298"/>
    <n v="1"/>
  </r>
  <r>
    <x v="302"/>
    <x v="0"/>
    <s v="2023-2024"/>
    <x v="0"/>
    <x v="14"/>
    <x v="1"/>
    <x v="1"/>
    <n v="2790"/>
    <x v="0"/>
    <x v="11"/>
    <x v="3"/>
    <x v="3"/>
    <x v="298"/>
    <n v="1"/>
  </r>
  <r>
    <x v="173"/>
    <x v="0"/>
    <s v="2023-2024"/>
    <x v="0"/>
    <x v="70"/>
    <x v="4"/>
    <x v="4"/>
    <n v="3400"/>
    <x v="0"/>
    <x v="8"/>
    <x v="0"/>
    <x v="0"/>
    <x v="299"/>
    <n v="1"/>
  </r>
  <r>
    <x v="495"/>
    <x v="2"/>
    <s v="2024-2025"/>
    <x v="0"/>
    <x v="33"/>
    <x v="4"/>
    <x v="4"/>
    <n v="3280"/>
    <x v="0"/>
    <x v="8"/>
    <x v="4"/>
    <x v="4"/>
    <x v="300"/>
    <n v="1"/>
  </r>
  <r>
    <x v="496"/>
    <x v="2"/>
    <s v="2024-2025"/>
    <x v="0"/>
    <x v="13"/>
    <x v="1"/>
    <x v="1"/>
    <n v="2480"/>
    <x v="0"/>
    <x v="1"/>
    <x v="5"/>
    <x v="5"/>
    <x v="300"/>
    <n v="1"/>
  </r>
  <r>
    <x v="82"/>
    <x v="2"/>
    <s v="2024-2025"/>
    <x v="0"/>
    <x v="57"/>
    <x v="6"/>
    <x v="6"/>
    <n v="5082"/>
    <x v="0"/>
    <x v="13"/>
    <x v="3"/>
    <x v="3"/>
    <x v="300"/>
    <n v="1"/>
  </r>
  <r>
    <x v="497"/>
    <x v="0"/>
    <s v="2023-2024"/>
    <x v="0"/>
    <x v="33"/>
    <x v="4"/>
    <x v="4"/>
    <n v="3280"/>
    <x v="0"/>
    <x v="8"/>
    <x v="1"/>
    <x v="1"/>
    <x v="300"/>
    <n v="1"/>
  </r>
  <r>
    <x v="498"/>
    <x v="0"/>
    <s v="2023-2024"/>
    <x v="0"/>
    <x v="35"/>
    <x v="3"/>
    <x v="3"/>
    <n v="4558"/>
    <x v="0"/>
    <x v="15"/>
    <x v="3"/>
    <x v="3"/>
    <x v="301"/>
    <n v="1"/>
  </r>
  <r>
    <x v="188"/>
    <x v="0"/>
    <s v="2023-2024"/>
    <x v="0"/>
    <x v="28"/>
    <x v="1"/>
    <x v="1"/>
    <n v="2830"/>
    <x v="0"/>
    <x v="11"/>
    <x v="1"/>
    <x v="1"/>
    <x v="302"/>
    <n v="1"/>
  </r>
  <r>
    <x v="55"/>
    <x v="0"/>
    <s v="2023-2024"/>
    <x v="0"/>
    <x v="4"/>
    <x v="1"/>
    <x v="1"/>
    <n v="2154"/>
    <x v="0"/>
    <x v="4"/>
    <x v="0"/>
    <x v="0"/>
    <x v="303"/>
    <n v="1"/>
  </r>
  <r>
    <x v="499"/>
    <x v="0"/>
    <s v="2023-2024"/>
    <x v="0"/>
    <x v="69"/>
    <x v="4"/>
    <x v="4"/>
    <n v="3199"/>
    <x v="0"/>
    <x v="6"/>
    <x v="1"/>
    <x v="1"/>
    <x v="304"/>
    <n v="1"/>
  </r>
  <r>
    <x v="361"/>
    <x v="2"/>
    <s v="2024-2025"/>
    <x v="0"/>
    <x v="39"/>
    <x v="0"/>
    <x v="0"/>
    <n v="6330"/>
    <x v="0"/>
    <x v="14"/>
    <x v="3"/>
    <x v="3"/>
    <x v="305"/>
    <n v="1"/>
  </r>
  <r>
    <x v="139"/>
    <x v="2"/>
    <s v="2024-2025"/>
    <x v="0"/>
    <x v="19"/>
    <x v="1"/>
    <x v="1"/>
    <n v="2800"/>
    <x v="0"/>
    <x v="11"/>
    <x v="7"/>
    <x v="7"/>
    <x v="306"/>
    <n v="1"/>
  </r>
  <r>
    <x v="399"/>
    <x v="0"/>
    <s v="2023-2024"/>
    <x v="0"/>
    <x v="52"/>
    <x v="3"/>
    <x v="3"/>
    <n v="4053"/>
    <x v="0"/>
    <x v="10"/>
    <x v="8"/>
    <x v="8"/>
    <x v="307"/>
    <n v="1"/>
  </r>
  <r>
    <x v="500"/>
    <x v="1"/>
    <s v="2022-2023"/>
    <x v="0"/>
    <x v="93"/>
    <x v="4"/>
    <x v="4"/>
    <n v="3915"/>
    <x v="0"/>
    <x v="16"/>
    <x v="1"/>
    <x v="1"/>
    <x v="308"/>
    <n v="1"/>
  </r>
  <r>
    <x v="65"/>
    <x v="2"/>
    <s v="2024-2025"/>
    <x v="1"/>
    <x v="0"/>
    <x v="0"/>
    <x v="0"/>
    <n v="6021"/>
    <x v="0"/>
    <x v="0"/>
    <x v="5"/>
    <x v="5"/>
    <x v="309"/>
    <n v="1"/>
  </r>
  <r>
    <x v="128"/>
    <x v="2"/>
    <s v="2024-2025"/>
    <x v="1"/>
    <x v="23"/>
    <x v="1"/>
    <x v="1"/>
    <n v="2650"/>
    <x v="0"/>
    <x v="11"/>
    <x v="6"/>
    <x v="6"/>
    <x v="310"/>
    <n v="1"/>
  </r>
  <r>
    <x v="501"/>
    <x v="1"/>
    <s v="2022-2023"/>
    <x v="1"/>
    <x v="48"/>
    <x v="3"/>
    <x v="3"/>
    <n v="4566"/>
    <x v="0"/>
    <x v="15"/>
    <x v="5"/>
    <x v="5"/>
    <x v="311"/>
    <n v="1"/>
  </r>
  <r>
    <x v="411"/>
    <x v="1"/>
    <s v="2022-2023"/>
    <x v="0"/>
    <x v="77"/>
    <x v="5"/>
    <x v="5"/>
    <n v="7018"/>
    <x v="0"/>
    <x v="9"/>
    <x v="1"/>
    <x v="1"/>
    <x v="311"/>
    <n v="1"/>
  </r>
  <r>
    <x v="366"/>
    <x v="1"/>
    <s v="2022-2023"/>
    <x v="0"/>
    <x v="51"/>
    <x v="4"/>
    <x v="4"/>
    <n v="3630"/>
    <x v="0"/>
    <x v="16"/>
    <x v="5"/>
    <x v="5"/>
    <x v="311"/>
    <n v="1"/>
  </r>
  <r>
    <x v="303"/>
    <x v="1"/>
    <s v="2022-2023"/>
    <x v="0"/>
    <x v="88"/>
    <x v="6"/>
    <x v="6"/>
    <n v="5011"/>
    <x v="0"/>
    <x v="13"/>
    <x v="7"/>
    <x v="7"/>
    <x v="311"/>
    <n v="1"/>
  </r>
  <r>
    <x v="325"/>
    <x v="1"/>
    <s v="2022-2023"/>
    <x v="0"/>
    <x v="17"/>
    <x v="3"/>
    <x v="3"/>
    <n v="4825"/>
    <x v="0"/>
    <x v="12"/>
    <x v="4"/>
    <x v="4"/>
    <x v="312"/>
    <n v="1"/>
  </r>
  <r>
    <x v="384"/>
    <x v="1"/>
    <s v="2022-2023"/>
    <x v="0"/>
    <x v="91"/>
    <x v="1"/>
    <x v="1"/>
    <n v="2064"/>
    <x v="0"/>
    <x v="5"/>
    <x v="0"/>
    <x v="0"/>
    <x v="313"/>
    <n v="1"/>
  </r>
  <r>
    <x v="502"/>
    <x v="0"/>
    <s v="2023-2024"/>
    <x v="1"/>
    <x v="1"/>
    <x v="1"/>
    <x v="1"/>
    <n v="2478"/>
    <x v="0"/>
    <x v="1"/>
    <x v="0"/>
    <x v="0"/>
    <x v="313"/>
    <n v="1"/>
  </r>
  <r>
    <x v="503"/>
    <x v="0"/>
    <s v="2023-2024"/>
    <x v="1"/>
    <x v="42"/>
    <x v="3"/>
    <x v="3"/>
    <n v="4870"/>
    <x v="0"/>
    <x v="12"/>
    <x v="0"/>
    <x v="0"/>
    <x v="313"/>
    <n v="1"/>
  </r>
  <r>
    <x v="504"/>
    <x v="2"/>
    <s v="2024-2025"/>
    <x v="1"/>
    <x v="36"/>
    <x v="4"/>
    <x v="4"/>
    <n v="3148"/>
    <x v="0"/>
    <x v="6"/>
    <x v="0"/>
    <x v="0"/>
    <x v="313"/>
    <n v="1"/>
  </r>
  <r>
    <x v="41"/>
    <x v="1"/>
    <s v="2022-2023"/>
    <x v="0"/>
    <x v="5"/>
    <x v="1"/>
    <x v="1"/>
    <n v="2067"/>
    <x v="0"/>
    <x v="5"/>
    <x v="9"/>
    <x v="9"/>
    <x v="313"/>
    <n v="1"/>
  </r>
  <r>
    <x v="505"/>
    <x v="1"/>
    <s v="2022-2023"/>
    <x v="0"/>
    <x v="44"/>
    <x v="4"/>
    <x v="4"/>
    <n v="3977"/>
    <x v="0"/>
    <x v="16"/>
    <x v="0"/>
    <x v="0"/>
    <x v="313"/>
    <n v="1"/>
  </r>
  <r>
    <x v="506"/>
    <x v="0"/>
    <s v="2023-2024"/>
    <x v="0"/>
    <x v="8"/>
    <x v="1"/>
    <x v="1"/>
    <n v="2158"/>
    <x v="0"/>
    <x v="4"/>
    <x v="3"/>
    <x v="3"/>
    <x v="313"/>
    <n v="1"/>
  </r>
  <r>
    <x v="235"/>
    <x v="1"/>
    <s v="2022-2023"/>
    <x v="0"/>
    <x v="87"/>
    <x v="2"/>
    <x v="2"/>
    <n v="2609"/>
    <x v="0"/>
    <x v="2"/>
    <x v="3"/>
    <x v="3"/>
    <x v="313"/>
    <n v="1"/>
  </r>
  <r>
    <x v="507"/>
    <x v="0"/>
    <s v="2023-2024"/>
    <x v="0"/>
    <x v="45"/>
    <x v="3"/>
    <x v="3"/>
    <n v="4570"/>
    <x v="0"/>
    <x v="15"/>
    <x v="9"/>
    <x v="9"/>
    <x v="313"/>
    <n v="1"/>
  </r>
  <r>
    <x v="182"/>
    <x v="1"/>
    <s v="2022-2023"/>
    <x v="1"/>
    <x v="62"/>
    <x v="0"/>
    <x v="0"/>
    <n v="6112"/>
    <x v="0"/>
    <x v="14"/>
    <x v="0"/>
    <x v="0"/>
    <x v="313"/>
    <n v="1"/>
  </r>
  <r>
    <x v="342"/>
    <x v="0"/>
    <s v="2023-2024"/>
    <x v="0"/>
    <x v="93"/>
    <x v="4"/>
    <x v="4"/>
    <n v="3915"/>
    <x v="0"/>
    <x v="16"/>
    <x v="0"/>
    <x v="0"/>
    <x v="313"/>
    <n v="1"/>
  </r>
  <r>
    <x v="508"/>
    <x v="0"/>
    <s v="2023-2024"/>
    <x v="0"/>
    <x v="35"/>
    <x v="3"/>
    <x v="3"/>
    <n v="4558"/>
    <x v="0"/>
    <x v="15"/>
    <x v="0"/>
    <x v="0"/>
    <x v="313"/>
    <n v="1"/>
  </r>
  <r>
    <x v="509"/>
    <x v="0"/>
    <s v="2023-2024"/>
    <x v="1"/>
    <x v="72"/>
    <x v="4"/>
    <x v="4"/>
    <n v="3931"/>
    <x v="0"/>
    <x v="16"/>
    <x v="0"/>
    <x v="0"/>
    <x v="313"/>
    <n v="1"/>
  </r>
  <r>
    <x v="241"/>
    <x v="0"/>
    <s v="2023-2024"/>
    <x v="0"/>
    <x v="37"/>
    <x v="1"/>
    <x v="1"/>
    <n v="2750"/>
    <x v="0"/>
    <x v="11"/>
    <x v="3"/>
    <x v="3"/>
    <x v="313"/>
    <n v="1"/>
  </r>
  <r>
    <x v="157"/>
    <x v="2"/>
    <s v="2024-2025"/>
    <x v="0"/>
    <x v="31"/>
    <x v="1"/>
    <x v="1"/>
    <n v="2116"/>
    <x v="0"/>
    <x v="4"/>
    <x v="0"/>
    <x v="0"/>
    <x v="313"/>
    <n v="1"/>
  </r>
  <r>
    <x v="358"/>
    <x v="1"/>
    <s v="2022-2023"/>
    <x v="1"/>
    <x v="50"/>
    <x v="4"/>
    <x v="4"/>
    <n v="3179"/>
    <x v="0"/>
    <x v="6"/>
    <x v="0"/>
    <x v="0"/>
    <x v="313"/>
    <n v="1"/>
  </r>
  <r>
    <x v="510"/>
    <x v="1"/>
    <s v="2022-2023"/>
    <x v="0"/>
    <x v="84"/>
    <x v="3"/>
    <x v="3"/>
    <n v="4215"/>
    <x v="0"/>
    <x v="3"/>
    <x v="0"/>
    <x v="0"/>
    <x v="313"/>
    <n v="1"/>
  </r>
  <r>
    <x v="137"/>
    <x v="2"/>
    <s v="2024-2025"/>
    <x v="0"/>
    <x v="20"/>
    <x v="4"/>
    <x v="4"/>
    <n v="3429"/>
    <x v="0"/>
    <x v="8"/>
    <x v="4"/>
    <x v="4"/>
    <x v="313"/>
    <n v="1"/>
  </r>
  <r>
    <x v="469"/>
    <x v="1"/>
    <s v="2022-2023"/>
    <x v="0"/>
    <x v="22"/>
    <x v="1"/>
    <x v="1"/>
    <n v="2539"/>
    <x v="0"/>
    <x v="2"/>
    <x v="3"/>
    <x v="3"/>
    <x v="313"/>
    <n v="1"/>
  </r>
  <r>
    <x v="24"/>
    <x v="0"/>
    <s v="2023-2024"/>
    <x v="0"/>
    <x v="46"/>
    <x v="3"/>
    <x v="3"/>
    <n v="4740"/>
    <x v="0"/>
    <x v="17"/>
    <x v="9"/>
    <x v="9"/>
    <x v="314"/>
    <n v="1"/>
  </r>
  <r>
    <x v="320"/>
    <x v="2"/>
    <s v="2024-2025"/>
    <x v="0"/>
    <x v="65"/>
    <x v="1"/>
    <x v="1"/>
    <n v="2131"/>
    <x v="0"/>
    <x v="4"/>
    <x v="3"/>
    <x v="3"/>
    <x v="314"/>
    <n v="1"/>
  </r>
  <r>
    <x v="511"/>
    <x v="2"/>
    <s v="2024-2025"/>
    <x v="1"/>
    <x v="2"/>
    <x v="2"/>
    <x v="2"/>
    <n v="2617"/>
    <x v="0"/>
    <x v="2"/>
    <x v="3"/>
    <x v="3"/>
    <x v="315"/>
    <n v="1"/>
  </r>
  <r>
    <x v="512"/>
    <x v="0"/>
    <s v="2023-2024"/>
    <x v="1"/>
    <x v="59"/>
    <x v="3"/>
    <x v="3"/>
    <n v="4509"/>
    <x v="0"/>
    <x v="3"/>
    <x v="8"/>
    <x v="8"/>
    <x v="316"/>
    <n v="1"/>
  </r>
  <r>
    <x v="433"/>
    <x v="0"/>
    <s v="2023-2024"/>
    <x v="0"/>
    <x v="63"/>
    <x v="1"/>
    <x v="1"/>
    <n v="2015"/>
    <x v="0"/>
    <x v="5"/>
    <x v="3"/>
    <x v="3"/>
    <x v="317"/>
    <n v="1"/>
  </r>
  <r>
    <x v="70"/>
    <x v="0"/>
    <s v="2023-2024"/>
    <x v="0"/>
    <x v="18"/>
    <x v="6"/>
    <x v="6"/>
    <n v="5168"/>
    <x v="0"/>
    <x v="13"/>
    <x v="7"/>
    <x v="7"/>
    <x v="318"/>
    <n v="1"/>
  </r>
  <r>
    <x v="513"/>
    <x v="2"/>
    <s v="2024-2025"/>
    <x v="1"/>
    <x v="18"/>
    <x v="6"/>
    <x v="6"/>
    <n v="5168"/>
    <x v="0"/>
    <x v="13"/>
    <x v="2"/>
    <x v="2"/>
    <x v="319"/>
    <n v="1"/>
  </r>
  <r>
    <x v="514"/>
    <x v="1"/>
    <s v="2022-2023"/>
    <x v="0"/>
    <x v="69"/>
    <x v="4"/>
    <x v="4"/>
    <n v="3199"/>
    <x v="0"/>
    <x v="6"/>
    <x v="4"/>
    <x v="4"/>
    <x v="320"/>
    <n v="1"/>
  </r>
  <r>
    <x v="84"/>
    <x v="2"/>
    <s v="2024-2025"/>
    <x v="1"/>
    <x v="37"/>
    <x v="1"/>
    <x v="1"/>
    <n v="2750"/>
    <x v="0"/>
    <x v="11"/>
    <x v="1"/>
    <x v="1"/>
    <x v="321"/>
    <n v="1"/>
  </r>
  <r>
    <x v="515"/>
    <x v="0"/>
    <s v="2023-2024"/>
    <x v="1"/>
    <x v="94"/>
    <x v="5"/>
    <x v="5"/>
    <n v="7250"/>
    <x v="0"/>
    <x v="9"/>
    <x v="4"/>
    <x v="4"/>
    <x v="322"/>
    <n v="1"/>
  </r>
  <r>
    <x v="219"/>
    <x v="1"/>
    <s v="2022-2023"/>
    <x v="0"/>
    <x v="24"/>
    <x v="1"/>
    <x v="1"/>
    <n v="2120"/>
    <x v="0"/>
    <x v="4"/>
    <x v="7"/>
    <x v="7"/>
    <x v="323"/>
    <n v="1"/>
  </r>
  <r>
    <x v="58"/>
    <x v="2"/>
    <s v="2024-2025"/>
    <x v="0"/>
    <x v="66"/>
    <x v="3"/>
    <x v="3"/>
    <n v="4883"/>
    <x v="0"/>
    <x v="12"/>
    <x v="2"/>
    <x v="2"/>
    <x v="324"/>
    <n v="1"/>
  </r>
  <r>
    <x v="435"/>
    <x v="0"/>
    <s v="2023-2024"/>
    <x v="0"/>
    <x v="66"/>
    <x v="3"/>
    <x v="3"/>
    <n v="4883"/>
    <x v="0"/>
    <x v="12"/>
    <x v="3"/>
    <x v="3"/>
    <x v="324"/>
    <n v="1"/>
  </r>
  <r>
    <x v="97"/>
    <x v="0"/>
    <s v="2023-2024"/>
    <x v="0"/>
    <x v="30"/>
    <x v="4"/>
    <x v="4"/>
    <n v="3131"/>
    <x v="0"/>
    <x v="6"/>
    <x v="3"/>
    <x v="3"/>
    <x v="324"/>
    <n v="1"/>
  </r>
  <r>
    <x v="19"/>
    <x v="0"/>
    <s v="2023-2024"/>
    <x v="0"/>
    <x v="41"/>
    <x v="5"/>
    <x v="5"/>
    <n v="7320"/>
    <x v="0"/>
    <x v="9"/>
    <x v="2"/>
    <x v="2"/>
    <x v="325"/>
    <n v="1"/>
  </r>
  <r>
    <x v="172"/>
    <x v="1"/>
    <s v="2022-2023"/>
    <x v="0"/>
    <x v="27"/>
    <x v="4"/>
    <x v="4"/>
    <n v="3066"/>
    <x v="0"/>
    <x v="7"/>
    <x v="2"/>
    <x v="2"/>
    <x v="326"/>
    <n v="1"/>
  </r>
  <r>
    <x v="89"/>
    <x v="0"/>
    <s v="2023-2024"/>
    <x v="0"/>
    <x v="87"/>
    <x v="2"/>
    <x v="2"/>
    <n v="2609"/>
    <x v="0"/>
    <x v="2"/>
    <x v="5"/>
    <x v="5"/>
    <x v="327"/>
    <n v="1"/>
  </r>
  <r>
    <x v="6"/>
    <x v="1"/>
    <s v="2022-2023"/>
    <x v="0"/>
    <x v="35"/>
    <x v="3"/>
    <x v="3"/>
    <n v="4558"/>
    <x v="0"/>
    <x v="15"/>
    <x v="1"/>
    <x v="1"/>
    <x v="328"/>
    <n v="1"/>
  </r>
  <r>
    <x v="351"/>
    <x v="0"/>
    <s v="2023-2024"/>
    <x v="0"/>
    <x v="2"/>
    <x v="2"/>
    <x v="2"/>
    <n v="2617"/>
    <x v="0"/>
    <x v="2"/>
    <x v="4"/>
    <x v="4"/>
    <x v="329"/>
    <n v="1"/>
  </r>
  <r>
    <x v="516"/>
    <x v="2"/>
    <s v="2024-2025"/>
    <x v="0"/>
    <x v="74"/>
    <x v="1"/>
    <x v="1"/>
    <n v="2485"/>
    <x v="0"/>
    <x v="1"/>
    <x v="2"/>
    <x v="2"/>
    <x v="330"/>
    <n v="1"/>
  </r>
  <r>
    <x v="189"/>
    <x v="2"/>
    <s v="2024-2025"/>
    <x v="1"/>
    <x v="2"/>
    <x v="2"/>
    <x v="2"/>
    <n v="2617"/>
    <x v="0"/>
    <x v="2"/>
    <x v="0"/>
    <x v="0"/>
    <x v="331"/>
    <n v="1"/>
  </r>
  <r>
    <x v="517"/>
    <x v="1"/>
    <s v="2022-2023"/>
    <x v="0"/>
    <x v="81"/>
    <x v="3"/>
    <x v="3"/>
    <n v="4680"/>
    <x v="0"/>
    <x v="17"/>
    <x v="3"/>
    <x v="3"/>
    <x v="332"/>
    <n v="1"/>
  </r>
  <r>
    <x v="428"/>
    <x v="0"/>
    <s v="2023-2024"/>
    <x v="1"/>
    <x v="18"/>
    <x v="6"/>
    <x v="6"/>
    <n v="5168"/>
    <x v="0"/>
    <x v="13"/>
    <x v="2"/>
    <x v="2"/>
    <x v="333"/>
    <n v="1"/>
  </r>
  <r>
    <x v="427"/>
    <x v="0"/>
    <s v="2023-2024"/>
    <x v="0"/>
    <x v="9"/>
    <x v="4"/>
    <x v="4"/>
    <n v="3076"/>
    <x v="0"/>
    <x v="7"/>
    <x v="8"/>
    <x v="8"/>
    <x v="334"/>
    <n v="1"/>
  </r>
  <r>
    <x v="51"/>
    <x v="0"/>
    <s v="2023-2024"/>
    <x v="0"/>
    <x v="60"/>
    <x v="1"/>
    <x v="1"/>
    <n v="2541"/>
    <x v="0"/>
    <x v="2"/>
    <x v="1"/>
    <x v="1"/>
    <x v="335"/>
    <n v="1"/>
  </r>
  <r>
    <x v="244"/>
    <x v="0"/>
    <s v="2023-2024"/>
    <x v="0"/>
    <x v="94"/>
    <x v="5"/>
    <x v="5"/>
    <n v="7250"/>
    <x v="0"/>
    <x v="9"/>
    <x v="3"/>
    <x v="3"/>
    <x v="336"/>
    <n v="1"/>
  </r>
  <r>
    <x v="518"/>
    <x v="0"/>
    <s v="2023-2024"/>
    <x v="0"/>
    <x v="29"/>
    <x v="4"/>
    <x v="4"/>
    <n v="3500"/>
    <x v="0"/>
    <x v="8"/>
    <x v="4"/>
    <x v="4"/>
    <x v="337"/>
    <n v="1"/>
  </r>
  <r>
    <x v="468"/>
    <x v="2"/>
    <s v="2024-2025"/>
    <x v="1"/>
    <x v="79"/>
    <x v="6"/>
    <x v="6"/>
    <n v="5290"/>
    <x v="0"/>
    <x v="18"/>
    <x v="5"/>
    <x v="5"/>
    <x v="338"/>
    <n v="1"/>
  </r>
  <r>
    <x v="269"/>
    <x v="1"/>
    <s v="2022-2023"/>
    <x v="0"/>
    <x v="57"/>
    <x v="6"/>
    <x v="6"/>
    <n v="5082"/>
    <x v="0"/>
    <x v="13"/>
    <x v="5"/>
    <x v="5"/>
    <x v="338"/>
    <n v="1"/>
  </r>
  <r>
    <x v="178"/>
    <x v="0"/>
    <s v="2023-2024"/>
    <x v="0"/>
    <x v="84"/>
    <x v="3"/>
    <x v="3"/>
    <n v="4215"/>
    <x v="0"/>
    <x v="3"/>
    <x v="6"/>
    <x v="6"/>
    <x v="338"/>
    <n v="1"/>
  </r>
  <r>
    <x v="519"/>
    <x v="2"/>
    <s v="2024-2025"/>
    <x v="0"/>
    <x v="3"/>
    <x v="3"/>
    <x v="3"/>
    <n v="4220"/>
    <x v="0"/>
    <x v="3"/>
    <x v="6"/>
    <x v="6"/>
    <x v="339"/>
    <n v="1"/>
  </r>
  <r>
    <x v="257"/>
    <x v="1"/>
    <s v="2022-2023"/>
    <x v="0"/>
    <x v="96"/>
    <x v="4"/>
    <x v="4"/>
    <n v="3690"/>
    <x v="0"/>
    <x v="16"/>
    <x v="4"/>
    <x v="4"/>
    <x v="339"/>
    <n v="1"/>
  </r>
  <r>
    <x v="236"/>
    <x v="0"/>
    <s v="2023-2024"/>
    <x v="1"/>
    <x v="53"/>
    <x v="3"/>
    <x v="3"/>
    <n v="4119"/>
    <x v="0"/>
    <x v="10"/>
    <x v="0"/>
    <x v="0"/>
    <x v="340"/>
    <n v="1"/>
  </r>
  <r>
    <x v="263"/>
    <x v="0"/>
    <s v="2023-2024"/>
    <x v="1"/>
    <x v="53"/>
    <x v="3"/>
    <x v="3"/>
    <n v="4119"/>
    <x v="0"/>
    <x v="10"/>
    <x v="4"/>
    <x v="4"/>
    <x v="340"/>
    <n v="1"/>
  </r>
  <r>
    <x v="318"/>
    <x v="0"/>
    <s v="2023-2024"/>
    <x v="0"/>
    <x v="8"/>
    <x v="1"/>
    <x v="1"/>
    <n v="2158"/>
    <x v="0"/>
    <x v="4"/>
    <x v="2"/>
    <x v="2"/>
    <x v="341"/>
    <n v="1"/>
  </r>
  <r>
    <x v="455"/>
    <x v="0"/>
    <s v="2023-2024"/>
    <x v="0"/>
    <x v="81"/>
    <x v="3"/>
    <x v="3"/>
    <n v="4680"/>
    <x v="0"/>
    <x v="17"/>
    <x v="3"/>
    <x v="3"/>
    <x v="341"/>
    <n v="1"/>
  </r>
  <r>
    <x v="12"/>
    <x v="0"/>
    <s v="2023-2024"/>
    <x v="0"/>
    <x v="70"/>
    <x v="4"/>
    <x v="4"/>
    <n v="3400"/>
    <x v="0"/>
    <x v="8"/>
    <x v="3"/>
    <x v="3"/>
    <x v="341"/>
    <n v="1"/>
  </r>
  <r>
    <x v="418"/>
    <x v="2"/>
    <s v="2024-2025"/>
    <x v="0"/>
    <x v="44"/>
    <x v="4"/>
    <x v="4"/>
    <n v="3977"/>
    <x v="0"/>
    <x v="16"/>
    <x v="0"/>
    <x v="0"/>
    <x v="342"/>
    <n v="1"/>
  </r>
  <r>
    <x v="202"/>
    <x v="2"/>
    <s v="2024-2025"/>
    <x v="0"/>
    <x v="1"/>
    <x v="1"/>
    <x v="1"/>
    <n v="2478"/>
    <x v="0"/>
    <x v="1"/>
    <x v="2"/>
    <x v="2"/>
    <x v="343"/>
    <n v="1"/>
  </r>
  <r>
    <x v="514"/>
    <x v="1"/>
    <s v="2022-2023"/>
    <x v="1"/>
    <x v="26"/>
    <x v="0"/>
    <x v="0"/>
    <n v="6280"/>
    <x v="0"/>
    <x v="14"/>
    <x v="0"/>
    <x v="0"/>
    <x v="344"/>
    <n v="1"/>
  </r>
  <r>
    <x v="520"/>
    <x v="0"/>
    <s v="2023-2024"/>
    <x v="0"/>
    <x v="31"/>
    <x v="1"/>
    <x v="1"/>
    <n v="2116"/>
    <x v="0"/>
    <x v="4"/>
    <x v="5"/>
    <x v="5"/>
    <x v="345"/>
    <n v="1"/>
  </r>
  <r>
    <x v="281"/>
    <x v="0"/>
    <s v="2023-2024"/>
    <x v="0"/>
    <x v="76"/>
    <x v="1"/>
    <x v="1"/>
    <n v="2031"/>
    <x v="0"/>
    <x v="5"/>
    <x v="3"/>
    <x v="3"/>
    <x v="346"/>
    <n v="1"/>
  </r>
  <r>
    <x v="410"/>
    <x v="1"/>
    <s v="2022-2023"/>
    <x v="0"/>
    <x v="45"/>
    <x v="3"/>
    <x v="3"/>
    <n v="4570"/>
    <x v="0"/>
    <x v="15"/>
    <x v="2"/>
    <x v="2"/>
    <x v="347"/>
    <n v="1"/>
  </r>
  <r>
    <x v="4"/>
    <x v="0"/>
    <s v="2023-2024"/>
    <x v="0"/>
    <x v="82"/>
    <x v="3"/>
    <x v="3"/>
    <n v="4655"/>
    <x v="0"/>
    <x v="17"/>
    <x v="2"/>
    <x v="2"/>
    <x v="348"/>
    <n v="1"/>
  </r>
  <r>
    <x v="75"/>
    <x v="2"/>
    <s v="2024-2025"/>
    <x v="1"/>
    <x v="94"/>
    <x v="5"/>
    <x v="5"/>
    <n v="7250"/>
    <x v="0"/>
    <x v="9"/>
    <x v="5"/>
    <x v="5"/>
    <x v="349"/>
    <n v="1"/>
  </r>
  <r>
    <x v="215"/>
    <x v="2"/>
    <s v="2024-2025"/>
    <x v="1"/>
    <x v="17"/>
    <x v="3"/>
    <x v="3"/>
    <n v="4825"/>
    <x v="0"/>
    <x v="12"/>
    <x v="2"/>
    <x v="2"/>
    <x v="350"/>
    <n v="1"/>
  </r>
  <r>
    <x v="159"/>
    <x v="0"/>
    <s v="2023-2024"/>
    <x v="0"/>
    <x v="96"/>
    <x v="4"/>
    <x v="4"/>
    <n v="3690"/>
    <x v="0"/>
    <x v="16"/>
    <x v="6"/>
    <x v="6"/>
    <x v="350"/>
    <n v="1"/>
  </r>
  <r>
    <x v="521"/>
    <x v="0"/>
    <s v="2023-2024"/>
    <x v="1"/>
    <x v="74"/>
    <x v="1"/>
    <x v="1"/>
    <n v="2485"/>
    <x v="0"/>
    <x v="1"/>
    <x v="2"/>
    <x v="2"/>
    <x v="351"/>
    <n v="1"/>
  </r>
  <r>
    <x v="168"/>
    <x v="0"/>
    <s v="2023-2024"/>
    <x v="0"/>
    <x v="93"/>
    <x v="4"/>
    <x v="4"/>
    <n v="3915"/>
    <x v="0"/>
    <x v="16"/>
    <x v="1"/>
    <x v="1"/>
    <x v="352"/>
    <n v="1"/>
  </r>
  <r>
    <x v="31"/>
    <x v="1"/>
    <s v="2022-2023"/>
    <x v="1"/>
    <x v="62"/>
    <x v="0"/>
    <x v="0"/>
    <n v="6112"/>
    <x v="0"/>
    <x v="14"/>
    <x v="6"/>
    <x v="6"/>
    <x v="353"/>
    <n v="1"/>
  </r>
  <r>
    <x v="130"/>
    <x v="1"/>
    <s v="2022-2023"/>
    <x v="0"/>
    <x v="58"/>
    <x v="0"/>
    <x v="0"/>
    <n v="6027"/>
    <x v="0"/>
    <x v="0"/>
    <x v="6"/>
    <x v="6"/>
    <x v="354"/>
    <n v="1"/>
  </r>
  <r>
    <x v="218"/>
    <x v="1"/>
    <s v="2022-2023"/>
    <x v="1"/>
    <x v="60"/>
    <x v="1"/>
    <x v="1"/>
    <n v="2541"/>
    <x v="0"/>
    <x v="2"/>
    <x v="3"/>
    <x v="3"/>
    <x v="355"/>
    <n v="1"/>
  </r>
  <r>
    <x v="436"/>
    <x v="2"/>
    <s v="2024-2025"/>
    <x v="1"/>
    <x v="12"/>
    <x v="3"/>
    <x v="3"/>
    <n v="4068"/>
    <x v="0"/>
    <x v="10"/>
    <x v="1"/>
    <x v="1"/>
    <x v="356"/>
    <n v="1"/>
  </r>
  <r>
    <x v="522"/>
    <x v="0"/>
    <s v="2023-2024"/>
    <x v="1"/>
    <x v="73"/>
    <x v="6"/>
    <x v="6"/>
    <n v="5607"/>
    <x v="0"/>
    <x v="18"/>
    <x v="1"/>
    <x v="1"/>
    <x v="357"/>
    <n v="1"/>
  </r>
  <r>
    <x v="165"/>
    <x v="0"/>
    <s v="2023-2024"/>
    <x v="0"/>
    <x v="32"/>
    <x v="6"/>
    <x v="6"/>
    <n v="5169"/>
    <x v="0"/>
    <x v="13"/>
    <x v="3"/>
    <x v="3"/>
    <x v="358"/>
    <n v="1"/>
  </r>
  <r>
    <x v="508"/>
    <x v="0"/>
    <s v="2023-2024"/>
    <x v="0"/>
    <x v="39"/>
    <x v="0"/>
    <x v="0"/>
    <n v="6330"/>
    <x v="0"/>
    <x v="14"/>
    <x v="0"/>
    <x v="0"/>
    <x v="358"/>
    <n v="1"/>
  </r>
  <r>
    <x v="134"/>
    <x v="0"/>
    <s v="2023-2024"/>
    <x v="1"/>
    <x v="5"/>
    <x v="1"/>
    <x v="1"/>
    <n v="2067"/>
    <x v="0"/>
    <x v="5"/>
    <x v="3"/>
    <x v="3"/>
    <x v="358"/>
    <n v="1"/>
  </r>
  <r>
    <x v="523"/>
    <x v="1"/>
    <s v="2022-2023"/>
    <x v="0"/>
    <x v="62"/>
    <x v="0"/>
    <x v="0"/>
    <n v="6112"/>
    <x v="0"/>
    <x v="14"/>
    <x v="3"/>
    <x v="3"/>
    <x v="358"/>
    <n v="1"/>
  </r>
  <r>
    <x v="50"/>
    <x v="0"/>
    <s v="2023-2024"/>
    <x v="0"/>
    <x v="71"/>
    <x v="6"/>
    <x v="6"/>
    <n v="5043"/>
    <x v="0"/>
    <x v="13"/>
    <x v="3"/>
    <x v="3"/>
    <x v="359"/>
    <n v="1"/>
  </r>
  <r>
    <x v="487"/>
    <x v="0"/>
    <s v="2023-2024"/>
    <x v="1"/>
    <x v="59"/>
    <x v="3"/>
    <x v="3"/>
    <n v="4509"/>
    <x v="0"/>
    <x v="3"/>
    <x v="3"/>
    <x v="3"/>
    <x v="360"/>
    <n v="1"/>
  </r>
  <r>
    <x v="347"/>
    <x v="0"/>
    <s v="2023-2024"/>
    <x v="1"/>
    <x v="44"/>
    <x v="4"/>
    <x v="4"/>
    <n v="3977"/>
    <x v="0"/>
    <x v="16"/>
    <x v="3"/>
    <x v="3"/>
    <x v="361"/>
    <n v="1"/>
  </r>
  <r>
    <x v="47"/>
    <x v="2"/>
    <s v="2024-2025"/>
    <x v="0"/>
    <x v="3"/>
    <x v="3"/>
    <x v="3"/>
    <n v="4220"/>
    <x v="0"/>
    <x v="3"/>
    <x v="6"/>
    <x v="6"/>
    <x v="362"/>
    <n v="1"/>
  </r>
  <r>
    <x v="460"/>
    <x v="1"/>
    <s v="2022-2023"/>
    <x v="0"/>
    <x v="4"/>
    <x v="1"/>
    <x v="1"/>
    <n v="2154"/>
    <x v="0"/>
    <x v="4"/>
    <x v="8"/>
    <x v="8"/>
    <x v="363"/>
    <n v="1"/>
  </r>
  <r>
    <x v="369"/>
    <x v="0"/>
    <s v="2023-2024"/>
    <x v="1"/>
    <x v="30"/>
    <x v="4"/>
    <x v="4"/>
    <n v="3131"/>
    <x v="0"/>
    <x v="6"/>
    <x v="6"/>
    <x v="6"/>
    <x v="364"/>
    <n v="1"/>
  </r>
  <r>
    <x v="9"/>
    <x v="0"/>
    <s v="2023-2024"/>
    <x v="1"/>
    <x v="47"/>
    <x v="1"/>
    <x v="1"/>
    <n v="2101"/>
    <x v="0"/>
    <x v="4"/>
    <x v="5"/>
    <x v="5"/>
    <x v="365"/>
    <n v="1"/>
  </r>
  <r>
    <x v="524"/>
    <x v="0"/>
    <s v="2023-2024"/>
    <x v="0"/>
    <x v="70"/>
    <x v="4"/>
    <x v="4"/>
    <n v="3400"/>
    <x v="0"/>
    <x v="8"/>
    <x v="6"/>
    <x v="6"/>
    <x v="366"/>
    <n v="1"/>
  </r>
  <r>
    <x v="525"/>
    <x v="2"/>
    <s v="2024-2025"/>
    <x v="0"/>
    <x v="93"/>
    <x v="4"/>
    <x v="4"/>
    <n v="3915"/>
    <x v="0"/>
    <x v="16"/>
    <x v="5"/>
    <x v="5"/>
    <x v="367"/>
    <n v="1"/>
  </r>
  <r>
    <x v="280"/>
    <x v="2"/>
    <s v="2024-2025"/>
    <x v="0"/>
    <x v="66"/>
    <x v="3"/>
    <x v="3"/>
    <n v="4883"/>
    <x v="0"/>
    <x v="12"/>
    <x v="5"/>
    <x v="5"/>
    <x v="368"/>
    <n v="1"/>
  </r>
  <r>
    <x v="78"/>
    <x v="0"/>
    <s v="2023-2024"/>
    <x v="0"/>
    <x v="40"/>
    <x v="4"/>
    <x v="4"/>
    <n v="3353"/>
    <x v="0"/>
    <x v="8"/>
    <x v="0"/>
    <x v="0"/>
    <x v="369"/>
    <n v="1"/>
  </r>
  <r>
    <x v="526"/>
    <x v="2"/>
    <s v="2024-2025"/>
    <x v="0"/>
    <x v="28"/>
    <x v="1"/>
    <x v="1"/>
    <n v="2830"/>
    <x v="0"/>
    <x v="11"/>
    <x v="2"/>
    <x v="2"/>
    <x v="369"/>
    <n v="1"/>
  </r>
  <r>
    <x v="527"/>
    <x v="1"/>
    <s v="2022-2023"/>
    <x v="1"/>
    <x v="9"/>
    <x v="4"/>
    <x v="4"/>
    <n v="3076"/>
    <x v="0"/>
    <x v="7"/>
    <x v="0"/>
    <x v="0"/>
    <x v="369"/>
    <n v="1"/>
  </r>
  <r>
    <x v="528"/>
    <x v="1"/>
    <s v="2022-2023"/>
    <x v="0"/>
    <x v="11"/>
    <x v="5"/>
    <x v="5"/>
    <n v="7010"/>
    <x v="0"/>
    <x v="9"/>
    <x v="2"/>
    <x v="2"/>
    <x v="369"/>
    <n v="1"/>
  </r>
  <r>
    <x v="360"/>
    <x v="2"/>
    <s v="2024-2025"/>
    <x v="1"/>
    <x v="80"/>
    <x v="0"/>
    <x v="0"/>
    <n v="6109"/>
    <x v="0"/>
    <x v="14"/>
    <x v="2"/>
    <x v="2"/>
    <x v="369"/>
    <n v="1"/>
  </r>
  <r>
    <x v="529"/>
    <x v="0"/>
    <s v="2023-2024"/>
    <x v="0"/>
    <x v="37"/>
    <x v="1"/>
    <x v="1"/>
    <n v="2750"/>
    <x v="0"/>
    <x v="11"/>
    <x v="0"/>
    <x v="0"/>
    <x v="369"/>
    <n v="1"/>
  </r>
  <r>
    <x v="302"/>
    <x v="0"/>
    <s v="2023-2024"/>
    <x v="0"/>
    <x v="49"/>
    <x v="4"/>
    <x v="4"/>
    <n v="3134"/>
    <x v="0"/>
    <x v="6"/>
    <x v="0"/>
    <x v="0"/>
    <x v="369"/>
    <n v="1"/>
  </r>
  <r>
    <x v="117"/>
    <x v="2"/>
    <s v="2024-2025"/>
    <x v="0"/>
    <x v="21"/>
    <x v="3"/>
    <x v="3"/>
    <n v="4012"/>
    <x v="0"/>
    <x v="10"/>
    <x v="1"/>
    <x v="1"/>
    <x v="369"/>
    <n v="1"/>
  </r>
  <r>
    <x v="530"/>
    <x v="1"/>
    <s v="2022-2023"/>
    <x v="1"/>
    <x v="30"/>
    <x v="4"/>
    <x v="4"/>
    <n v="3131"/>
    <x v="0"/>
    <x v="6"/>
    <x v="6"/>
    <x v="6"/>
    <x v="370"/>
    <n v="1"/>
  </r>
  <r>
    <x v="103"/>
    <x v="1"/>
    <s v="2022-2023"/>
    <x v="0"/>
    <x v="95"/>
    <x v="7"/>
    <x v="7"/>
    <n v="870"/>
    <x v="0"/>
    <x v="19"/>
    <x v="4"/>
    <x v="4"/>
    <x v="371"/>
    <n v="1"/>
  </r>
  <r>
    <x v="363"/>
    <x v="2"/>
    <s v="2024-2025"/>
    <x v="1"/>
    <x v="1"/>
    <x v="1"/>
    <x v="1"/>
    <n v="2478"/>
    <x v="0"/>
    <x v="1"/>
    <x v="5"/>
    <x v="5"/>
    <x v="371"/>
    <n v="1"/>
  </r>
  <r>
    <x v="531"/>
    <x v="0"/>
    <s v="2023-2024"/>
    <x v="1"/>
    <x v="9"/>
    <x v="4"/>
    <x v="4"/>
    <n v="3076"/>
    <x v="0"/>
    <x v="7"/>
    <x v="4"/>
    <x v="4"/>
    <x v="371"/>
    <n v="1"/>
  </r>
  <r>
    <x v="192"/>
    <x v="1"/>
    <s v="2022-2023"/>
    <x v="0"/>
    <x v="82"/>
    <x v="3"/>
    <x v="3"/>
    <n v="4655"/>
    <x v="0"/>
    <x v="17"/>
    <x v="7"/>
    <x v="7"/>
    <x v="371"/>
    <n v="1"/>
  </r>
  <r>
    <x v="423"/>
    <x v="1"/>
    <s v="2022-2023"/>
    <x v="0"/>
    <x v="92"/>
    <x v="3"/>
    <x v="3"/>
    <n v="4305"/>
    <x v="0"/>
    <x v="3"/>
    <x v="3"/>
    <x v="3"/>
    <x v="371"/>
    <n v="1"/>
  </r>
  <r>
    <x v="532"/>
    <x v="1"/>
    <s v="2022-2023"/>
    <x v="1"/>
    <x v="16"/>
    <x v="0"/>
    <x v="0"/>
    <n v="6030"/>
    <x v="0"/>
    <x v="0"/>
    <x v="7"/>
    <x v="7"/>
    <x v="371"/>
    <n v="1"/>
  </r>
  <r>
    <x v="168"/>
    <x v="0"/>
    <s v="2023-2024"/>
    <x v="0"/>
    <x v="92"/>
    <x v="3"/>
    <x v="3"/>
    <n v="4305"/>
    <x v="0"/>
    <x v="3"/>
    <x v="3"/>
    <x v="3"/>
    <x v="372"/>
    <n v="1"/>
  </r>
  <r>
    <x v="328"/>
    <x v="2"/>
    <s v="2024-2025"/>
    <x v="1"/>
    <x v="94"/>
    <x v="5"/>
    <x v="5"/>
    <n v="7250"/>
    <x v="0"/>
    <x v="9"/>
    <x v="3"/>
    <x v="3"/>
    <x v="372"/>
    <n v="1"/>
  </r>
  <r>
    <x v="50"/>
    <x v="0"/>
    <s v="2023-2024"/>
    <x v="1"/>
    <x v="79"/>
    <x v="6"/>
    <x v="6"/>
    <n v="5290"/>
    <x v="0"/>
    <x v="18"/>
    <x v="3"/>
    <x v="3"/>
    <x v="372"/>
    <n v="1"/>
  </r>
  <r>
    <x v="125"/>
    <x v="2"/>
    <s v="2024-2025"/>
    <x v="0"/>
    <x v="77"/>
    <x v="5"/>
    <x v="5"/>
    <n v="7018"/>
    <x v="0"/>
    <x v="9"/>
    <x v="7"/>
    <x v="7"/>
    <x v="372"/>
    <n v="1"/>
  </r>
  <r>
    <x v="1"/>
    <x v="0"/>
    <s v="2023-2024"/>
    <x v="1"/>
    <x v="50"/>
    <x v="4"/>
    <x v="4"/>
    <n v="3179"/>
    <x v="0"/>
    <x v="6"/>
    <x v="7"/>
    <x v="7"/>
    <x v="372"/>
    <n v="1"/>
  </r>
  <r>
    <x v="533"/>
    <x v="1"/>
    <s v="2022-2023"/>
    <x v="0"/>
    <x v="20"/>
    <x v="4"/>
    <x v="4"/>
    <n v="3429"/>
    <x v="0"/>
    <x v="8"/>
    <x v="0"/>
    <x v="0"/>
    <x v="372"/>
    <n v="1"/>
  </r>
  <r>
    <x v="197"/>
    <x v="0"/>
    <s v="2023-2024"/>
    <x v="1"/>
    <x v="42"/>
    <x v="3"/>
    <x v="3"/>
    <n v="4870"/>
    <x v="0"/>
    <x v="12"/>
    <x v="3"/>
    <x v="3"/>
    <x v="373"/>
    <n v="1"/>
  </r>
  <r>
    <x v="166"/>
    <x v="0"/>
    <s v="2023-2024"/>
    <x v="0"/>
    <x v="6"/>
    <x v="0"/>
    <x v="0"/>
    <n v="6010"/>
    <x v="0"/>
    <x v="0"/>
    <x v="9"/>
    <x v="9"/>
    <x v="373"/>
    <n v="1"/>
  </r>
  <r>
    <x v="206"/>
    <x v="2"/>
    <s v="2024-2025"/>
    <x v="0"/>
    <x v="52"/>
    <x v="3"/>
    <x v="3"/>
    <n v="4053"/>
    <x v="0"/>
    <x v="10"/>
    <x v="0"/>
    <x v="0"/>
    <x v="374"/>
    <n v="1"/>
  </r>
  <r>
    <x v="175"/>
    <x v="1"/>
    <s v="2022-2023"/>
    <x v="0"/>
    <x v="80"/>
    <x v="0"/>
    <x v="0"/>
    <n v="6109"/>
    <x v="0"/>
    <x v="14"/>
    <x v="7"/>
    <x v="7"/>
    <x v="375"/>
    <n v="1"/>
  </r>
  <r>
    <x v="167"/>
    <x v="2"/>
    <s v="2024-2025"/>
    <x v="0"/>
    <x v="63"/>
    <x v="1"/>
    <x v="1"/>
    <n v="2015"/>
    <x v="0"/>
    <x v="5"/>
    <x v="5"/>
    <x v="5"/>
    <x v="376"/>
    <n v="1"/>
  </r>
  <r>
    <x v="507"/>
    <x v="0"/>
    <s v="2023-2024"/>
    <x v="0"/>
    <x v="1"/>
    <x v="1"/>
    <x v="1"/>
    <n v="2478"/>
    <x v="0"/>
    <x v="1"/>
    <x v="3"/>
    <x v="3"/>
    <x v="377"/>
    <n v="1"/>
  </r>
  <r>
    <x v="534"/>
    <x v="0"/>
    <s v="2023-2024"/>
    <x v="1"/>
    <x v="12"/>
    <x v="3"/>
    <x v="3"/>
    <n v="4068"/>
    <x v="0"/>
    <x v="10"/>
    <x v="2"/>
    <x v="2"/>
    <x v="378"/>
    <n v="1"/>
  </r>
  <r>
    <x v="535"/>
    <x v="1"/>
    <s v="2022-2023"/>
    <x v="0"/>
    <x v="55"/>
    <x v="3"/>
    <x v="3"/>
    <n v="4703"/>
    <x v="0"/>
    <x v="17"/>
    <x v="2"/>
    <x v="2"/>
    <x v="379"/>
    <n v="1"/>
  </r>
  <r>
    <x v="121"/>
    <x v="0"/>
    <s v="2023-2024"/>
    <x v="0"/>
    <x v="26"/>
    <x v="0"/>
    <x v="0"/>
    <n v="6280"/>
    <x v="0"/>
    <x v="14"/>
    <x v="8"/>
    <x v="8"/>
    <x v="380"/>
    <n v="1"/>
  </r>
  <r>
    <x v="536"/>
    <x v="1"/>
    <s v="2022-2023"/>
    <x v="0"/>
    <x v="87"/>
    <x v="2"/>
    <x v="2"/>
    <n v="2609"/>
    <x v="0"/>
    <x v="2"/>
    <x v="6"/>
    <x v="6"/>
    <x v="380"/>
    <n v="1"/>
  </r>
  <r>
    <x v="518"/>
    <x v="0"/>
    <s v="2023-2024"/>
    <x v="0"/>
    <x v="14"/>
    <x v="1"/>
    <x v="1"/>
    <n v="2790"/>
    <x v="0"/>
    <x v="11"/>
    <x v="3"/>
    <x v="3"/>
    <x v="380"/>
    <n v="1"/>
  </r>
  <r>
    <x v="41"/>
    <x v="1"/>
    <s v="2022-2023"/>
    <x v="0"/>
    <x v="3"/>
    <x v="3"/>
    <x v="3"/>
    <n v="4220"/>
    <x v="0"/>
    <x v="3"/>
    <x v="5"/>
    <x v="5"/>
    <x v="381"/>
    <n v="1"/>
  </r>
  <r>
    <x v="316"/>
    <x v="0"/>
    <s v="2023-2024"/>
    <x v="0"/>
    <x v="84"/>
    <x v="3"/>
    <x v="3"/>
    <n v="4215"/>
    <x v="0"/>
    <x v="3"/>
    <x v="0"/>
    <x v="0"/>
    <x v="382"/>
    <n v="1"/>
  </r>
  <r>
    <x v="91"/>
    <x v="0"/>
    <s v="2023-2024"/>
    <x v="0"/>
    <x v="96"/>
    <x v="4"/>
    <x v="4"/>
    <n v="3690"/>
    <x v="0"/>
    <x v="16"/>
    <x v="3"/>
    <x v="3"/>
    <x v="383"/>
    <n v="1"/>
  </r>
  <r>
    <x v="178"/>
    <x v="0"/>
    <s v="2023-2024"/>
    <x v="0"/>
    <x v="12"/>
    <x v="3"/>
    <x v="3"/>
    <n v="4068"/>
    <x v="0"/>
    <x v="10"/>
    <x v="3"/>
    <x v="3"/>
    <x v="384"/>
    <n v="1"/>
  </r>
  <r>
    <x v="346"/>
    <x v="0"/>
    <s v="2023-2024"/>
    <x v="0"/>
    <x v="48"/>
    <x v="3"/>
    <x v="3"/>
    <n v="4566"/>
    <x v="0"/>
    <x v="15"/>
    <x v="3"/>
    <x v="3"/>
    <x v="384"/>
    <n v="1"/>
  </r>
  <r>
    <x v="459"/>
    <x v="0"/>
    <s v="2023-2024"/>
    <x v="0"/>
    <x v="21"/>
    <x v="3"/>
    <x v="3"/>
    <n v="4012"/>
    <x v="0"/>
    <x v="10"/>
    <x v="3"/>
    <x v="3"/>
    <x v="384"/>
    <n v="1"/>
  </r>
  <r>
    <x v="537"/>
    <x v="1"/>
    <s v="2022-2023"/>
    <x v="1"/>
    <x v="36"/>
    <x v="4"/>
    <x v="4"/>
    <n v="3148"/>
    <x v="0"/>
    <x v="6"/>
    <x v="5"/>
    <x v="5"/>
    <x v="385"/>
    <n v="1"/>
  </r>
  <r>
    <x v="538"/>
    <x v="2"/>
    <s v="2024-2025"/>
    <x v="0"/>
    <x v="31"/>
    <x v="1"/>
    <x v="1"/>
    <n v="2116"/>
    <x v="0"/>
    <x v="4"/>
    <x v="6"/>
    <x v="6"/>
    <x v="385"/>
    <n v="1"/>
  </r>
  <r>
    <x v="307"/>
    <x v="0"/>
    <s v="2023-2024"/>
    <x v="1"/>
    <x v="47"/>
    <x v="1"/>
    <x v="1"/>
    <n v="2101"/>
    <x v="0"/>
    <x v="4"/>
    <x v="8"/>
    <x v="8"/>
    <x v="386"/>
    <n v="1"/>
  </r>
  <r>
    <x v="192"/>
    <x v="1"/>
    <s v="2022-2023"/>
    <x v="0"/>
    <x v="53"/>
    <x v="3"/>
    <x v="3"/>
    <n v="4119"/>
    <x v="0"/>
    <x v="10"/>
    <x v="3"/>
    <x v="3"/>
    <x v="387"/>
    <n v="1"/>
  </r>
  <r>
    <x v="405"/>
    <x v="2"/>
    <s v="2024-2025"/>
    <x v="1"/>
    <x v="90"/>
    <x v="3"/>
    <x v="3"/>
    <n v="4700"/>
    <x v="0"/>
    <x v="17"/>
    <x v="5"/>
    <x v="5"/>
    <x v="388"/>
    <n v="1"/>
  </r>
  <r>
    <x v="330"/>
    <x v="0"/>
    <s v="2023-2024"/>
    <x v="0"/>
    <x v="69"/>
    <x v="4"/>
    <x v="4"/>
    <n v="3199"/>
    <x v="0"/>
    <x v="6"/>
    <x v="5"/>
    <x v="5"/>
    <x v="389"/>
    <n v="1"/>
  </r>
  <r>
    <x v="158"/>
    <x v="0"/>
    <s v="2023-2024"/>
    <x v="1"/>
    <x v="53"/>
    <x v="3"/>
    <x v="3"/>
    <n v="4119"/>
    <x v="0"/>
    <x v="10"/>
    <x v="1"/>
    <x v="1"/>
    <x v="389"/>
    <n v="1"/>
  </r>
  <r>
    <x v="455"/>
    <x v="0"/>
    <s v="2023-2024"/>
    <x v="1"/>
    <x v="23"/>
    <x v="1"/>
    <x v="1"/>
    <n v="2650"/>
    <x v="0"/>
    <x v="11"/>
    <x v="7"/>
    <x v="7"/>
    <x v="389"/>
    <n v="1"/>
  </r>
  <r>
    <x v="199"/>
    <x v="0"/>
    <s v="2023-2024"/>
    <x v="0"/>
    <x v="27"/>
    <x v="4"/>
    <x v="4"/>
    <n v="3066"/>
    <x v="0"/>
    <x v="7"/>
    <x v="5"/>
    <x v="5"/>
    <x v="390"/>
    <n v="1"/>
  </r>
  <r>
    <x v="539"/>
    <x v="2"/>
    <s v="2024-2025"/>
    <x v="0"/>
    <x v="9"/>
    <x v="4"/>
    <x v="4"/>
    <n v="3076"/>
    <x v="0"/>
    <x v="7"/>
    <x v="5"/>
    <x v="5"/>
    <x v="390"/>
    <n v="1"/>
  </r>
  <r>
    <x v="392"/>
    <x v="2"/>
    <s v="2024-2025"/>
    <x v="0"/>
    <x v="34"/>
    <x v="4"/>
    <x v="4"/>
    <n v="3018"/>
    <x v="0"/>
    <x v="7"/>
    <x v="0"/>
    <x v="0"/>
    <x v="391"/>
    <n v="1"/>
  </r>
  <r>
    <x v="376"/>
    <x v="1"/>
    <s v="2022-2023"/>
    <x v="1"/>
    <x v="9"/>
    <x v="4"/>
    <x v="4"/>
    <n v="3076"/>
    <x v="0"/>
    <x v="7"/>
    <x v="1"/>
    <x v="1"/>
    <x v="391"/>
    <n v="1"/>
  </r>
  <r>
    <x v="540"/>
    <x v="2"/>
    <s v="2024-2025"/>
    <x v="0"/>
    <x v="81"/>
    <x v="3"/>
    <x v="3"/>
    <n v="4680"/>
    <x v="0"/>
    <x v="17"/>
    <x v="5"/>
    <x v="5"/>
    <x v="391"/>
    <n v="1"/>
  </r>
  <r>
    <x v="541"/>
    <x v="0"/>
    <s v="2023-2024"/>
    <x v="0"/>
    <x v="45"/>
    <x v="3"/>
    <x v="3"/>
    <n v="4570"/>
    <x v="0"/>
    <x v="15"/>
    <x v="6"/>
    <x v="6"/>
    <x v="391"/>
    <n v="1"/>
  </r>
  <r>
    <x v="289"/>
    <x v="1"/>
    <s v="2022-2023"/>
    <x v="0"/>
    <x v="35"/>
    <x v="3"/>
    <x v="3"/>
    <n v="4558"/>
    <x v="0"/>
    <x v="15"/>
    <x v="3"/>
    <x v="3"/>
    <x v="391"/>
    <n v="1"/>
  </r>
  <r>
    <x v="445"/>
    <x v="0"/>
    <s v="2023-2024"/>
    <x v="1"/>
    <x v="19"/>
    <x v="1"/>
    <x v="1"/>
    <n v="2800"/>
    <x v="0"/>
    <x v="11"/>
    <x v="0"/>
    <x v="0"/>
    <x v="391"/>
    <n v="1"/>
  </r>
  <r>
    <x v="542"/>
    <x v="2"/>
    <s v="2024-2025"/>
    <x v="0"/>
    <x v="90"/>
    <x v="3"/>
    <x v="3"/>
    <n v="4700"/>
    <x v="0"/>
    <x v="17"/>
    <x v="0"/>
    <x v="0"/>
    <x v="391"/>
    <n v="1"/>
  </r>
  <r>
    <x v="543"/>
    <x v="0"/>
    <s v="2023-2024"/>
    <x v="0"/>
    <x v="87"/>
    <x v="2"/>
    <x v="2"/>
    <n v="2609"/>
    <x v="0"/>
    <x v="2"/>
    <x v="0"/>
    <x v="0"/>
    <x v="392"/>
    <n v="1"/>
  </r>
  <r>
    <x v="406"/>
    <x v="2"/>
    <s v="2024-2025"/>
    <x v="1"/>
    <x v="48"/>
    <x v="3"/>
    <x v="3"/>
    <n v="4566"/>
    <x v="0"/>
    <x v="15"/>
    <x v="6"/>
    <x v="6"/>
    <x v="392"/>
    <n v="1"/>
  </r>
  <r>
    <x v="59"/>
    <x v="0"/>
    <s v="2023-2024"/>
    <x v="1"/>
    <x v="16"/>
    <x v="0"/>
    <x v="0"/>
    <n v="6030"/>
    <x v="0"/>
    <x v="0"/>
    <x v="4"/>
    <x v="4"/>
    <x v="393"/>
    <n v="1"/>
  </r>
  <r>
    <x v="358"/>
    <x v="1"/>
    <s v="2022-2023"/>
    <x v="0"/>
    <x v="85"/>
    <x v="0"/>
    <x v="0"/>
    <n v="6530"/>
    <x v="0"/>
    <x v="20"/>
    <x v="2"/>
    <x v="2"/>
    <x v="394"/>
    <n v="1"/>
  </r>
  <r>
    <x v="444"/>
    <x v="0"/>
    <s v="2023-2024"/>
    <x v="1"/>
    <x v="76"/>
    <x v="1"/>
    <x v="1"/>
    <n v="2031"/>
    <x v="0"/>
    <x v="5"/>
    <x v="5"/>
    <x v="5"/>
    <x v="395"/>
    <n v="1"/>
  </r>
  <r>
    <x v="391"/>
    <x v="2"/>
    <s v="2024-2025"/>
    <x v="0"/>
    <x v="19"/>
    <x v="1"/>
    <x v="1"/>
    <n v="2800"/>
    <x v="0"/>
    <x v="11"/>
    <x v="7"/>
    <x v="7"/>
    <x v="396"/>
    <n v="1"/>
  </r>
  <r>
    <x v="20"/>
    <x v="0"/>
    <s v="2023-2024"/>
    <x v="0"/>
    <x v="55"/>
    <x v="3"/>
    <x v="3"/>
    <n v="4703"/>
    <x v="0"/>
    <x v="17"/>
    <x v="3"/>
    <x v="3"/>
    <x v="397"/>
    <n v="1"/>
  </r>
  <r>
    <x v="31"/>
    <x v="1"/>
    <s v="2022-2023"/>
    <x v="0"/>
    <x v="25"/>
    <x v="4"/>
    <x v="4"/>
    <n v="3550"/>
    <x v="0"/>
    <x v="8"/>
    <x v="9"/>
    <x v="9"/>
    <x v="398"/>
    <n v="1"/>
  </r>
  <r>
    <x v="544"/>
    <x v="0"/>
    <s v="2023-2024"/>
    <x v="0"/>
    <x v="64"/>
    <x v="1"/>
    <x v="1"/>
    <n v="2350"/>
    <x v="0"/>
    <x v="1"/>
    <x v="2"/>
    <x v="2"/>
    <x v="399"/>
    <n v="1"/>
  </r>
  <r>
    <x v="417"/>
    <x v="2"/>
    <s v="2024-2025"/>
    <x v="0"/>
    <x v="70"/>
    <x v="4"/>
    <x v="4"/>
    <n v="3400"/>
    <x v="0"/>
    <x v="8"/>
    <x v="5"/>
    <x v="5"/>
    <x v="399"/>
    <n v="1"/>
  </r>
  <r>
    <x v="545"/>
    <x v="2"/>
    <s v="2024-2025"/>
    <x v="1"/>
    <x v="49"/>
    <x v="4"/>
    <x v="4"/>
    <n v="3134"/>
    <x v="0"/>
    <x v="6"/>
    <x v="7"/>
    <x v="7"/>
    <x v="400"/>
    <n v="1"/>
  </r>
  <r>
    <x v="514"/>
    <x v="1"/>
    <s v="2022-2023"/>
    <x v="0"/>
    <x v="93"/>
    <x v="4"/>
    <x v="4"/>
    <n v="3915"/>
    <x v="0"/>
    <x v="16"/>
    <x v="7"/>
    <x v="7"/>
    <x v="401"/>
    <n v="1"/>
  </r>
  <r>
    <x v="546"/>
    <x v="2"/>
    <s v="2024-2025"/>
    <x v="0"/>
    <x v="54"/>
    <x v="4"/>
    <x v="4"/>
    <n v="3030"/>
    <x v="0"/>
    <x v="7"/>
    <x v="9"/>
    <x v="9"/>
    <x v="402"/>
    <n v="1"/>
  </r>
  <r>
    <x v="380"/>
    <x v="0"/>
    <s v="2023-2024"/>
    <x v="0"/>
    <x v="84"/>
    <x v="3"/>
    <x v="3"/>
    <n v="4215"/>
    <x v="0"/>
    <x v="3"/>
    <x v="0"/>
    <x v="0"/>
    <x v="403"/>
    <n v="1"/>
  </r>
  <r>
    <x v="73"/>
    <x v="1"/>
    <s v="2022-2023"/>
    <x v="0"/>
    <x v="34"/>
    <x v="4"/>
    <x v="4"/>
    <n v="3018"/>
    <x v="0"/>
    <x v="7"/>
    <x v="1"/>
    <x v="1"/>
    <x v="403"/>
    <n v="1"/>
  </r>
  <r>
    <x v="178"/>
    <x v="0"/>
    <s v="2023-2024"/>
    <x v="0"/>
    <x v="79"/>
    <x v="6"/>
    <x v="6"/>
    <n v="5290"/>
    <x v="0"/>
    <x v="18"/>
    <x v="3"/>
    <x v="3"/>
    <x v="403"/>
    <n v="1"/>
  </r>
  <r>
    <x v="547"/>
    <x v="0"/>
    <s v="2023-2024"/>
    <x v="0"/>
    <x v="54"/>
    <x v="4"/>
    <x v="4"/>
    <n v="3030"/>
    <x v="0"/>
    <x v="7"/>
    <x v="7"/>
    <x v="7"/>
    <x v="404"/>
    <n v="1"/>
  </r>
  <r>
    <x v="119"/>
    <x v="0"/>
    <s v="2023-2024"/>
    <x v="0"/>
    <x v="59"/>
    <x v="3"/>
    <x v="3"/>
    <n v="4509"/>
    <x v="0"/>
    <x v="3"/>
    <x v="7"/>
    <x v="7"/>
    <x v="405"/>
    <n v="1"/>
  </r>
  <r>
    <x v="548"/>
    <x v="1"/>
    <s v="2022-2023"/>
    <x v="0"/>
    <x v="68"/>
    <x v="7"/>
    <x v="7"/>
    <n v="800"/>
    <x v="0"/>
    <x v="19"/>
    <x v="6"/>
    <x v="6"/>
    <x v="406"/>
    <n v="1"/>
  </r>
  <r>
    <x v="56"/>
    <x v="2"/>
    <s v="2024-2025"/>
    <x v="0"/>
    <x v="11"/>
    <x v="5"/>
    <x v="5"/>
    <n v="7010"/>
    <x v="0"/>
    <x v="9"/>
    <x v="7"/>
    <x v="7"/>
    <x v="407"/>
    <n v="1"/>
  </r>
  <r>
    <x v="549"/>
    <x v="1"/>
    <s v="2022-2023"/>
    <x v="1"/>
    <x v="69"/>
    <x v="4"/>
    <x v="4"/>
    <n v="3199"/>
    <x v="0"/>
    <x v="6"/>
    <x v="3"/>
    <x v="3"/>
    <x v="408"/>
    <n v="1"/>
  </r>
  <r>
    <x v="135"/>
    <x v="0"/>
    <s v="2023-2024"/>
    <x v="0"/>
    <x v="85"/>
    <x v="0"/>
    <x v="0"/>
    <n v="6530"/>
    <x v="0"/>
    <x v="20"/>
    <x v="5"/>
    <x v="5"/>
    <x v="409"/>
    <n v="1"/>
  </r>
  <r>
    <x v="501"/>
    <x v="1"/>
    <s v="2022-2023"/>
    <x v="0"/>
    <x v="22"/>
    <x v="1"/>
    <x v="1"/>
    <n v="2539"/>
    <x v="0"/>
    <x v="2"/>
    <x v="1"/>
    <x v="1"/>
    <x v="410"/>
    <n v="1"/>
  </r>
  <r>
    <x v="550"/>
    <x v="0"/>
    <s v="2023-2024"/>
    <x v="0"/>
    <x v="7"/>
    <x v="4"/>
    <x v="4"/>
    <n v="3175"/>
    <x v="0"/>
    <x v="6"/>
    <x v="5"/>
    <x v="5"/>
    <x v="411"/>
    <n v="1"/>
  </r>
  <r>
    <x v="551"/>
    <x v="0"/>
    <s v="2023-2024"/>
    <x v="0"/>
    <x v="43"/>
    <x v="1"/>
    <x v="1"/>
    <n v="2560"/>
    <x v="0"/>
    <x v="2"/>
    <x v="3"/>
    <x v="3"/>
    <x v="412"/>
    <n v="1"/>
  </r>
  <r>
    <x v="469"/>
    <x v="1"/>
    <s v="2022-2023"/>
    <x v="0"/>
    <x v="43"/>
    <x v="1"/>
    <x v="1"/>
    <n v="2560"/>
    <x v="0"/>
    <x v="2"/>
    <x v="0"/>
    <x v="0"/>
    <x v="413"/>
    <n v="1"/>
  </r>
  <r>
    <x v="384"/>
    <x v="1"/>
    <s v="2022-2023"/>
    <x v="0"/>
    <x v="44"/>
    <x v="4"/>
    <x v="4"/>
    <n v="3977"/>
    <x v="0"/>
    <x v="16"/>
    <x v="4"/>
    <x v="4"/>
    <x v="413"/>
    <n v="1"/>
  </r>
  <r>
    <x v="130"/>
    <x v="1"/>
    <s v="2022-2023"/>
    <x v="0"/>
    <x v="13"/>
    <x v="1"/>
    <x v="1"/>
    <n v="2480"/>
    <x v="0"/>
    <x v="1"/>
    <x v="3"/>
    <x v="3"/>
    <x v="414"/>
    <n v="1"/>
  </r>
  <r>
    <x v="552"/>
    <x v="2"/>
    <s v="2024-2025"/>
    <x v="0"/>
    <x v="89"/>
    <x v="4"/>
    <x v="4"/>
    <n v="3136"/>
    <x v="0"/>
    <x v="6"/>
    <x v="2"/>
    <x v="2"/>
    <x v="415"/>
    <n v="1"/>
  </r>
  <r>
    <x v="337"/>
    <x v="0"/>
    <s v="2023-2024"/>
    <x v="0"/>
    <x v="89"/>
    <x v="4"/>
    <x v="4"/>
    <n v="3136"/>
    <x v="0"/>
    <x v="6"/>
    <x v="3"/>
    <x v="3"/>
    <x v="416"/>
    <n v="1"/>
  </r>
  <r>
    <x v="553"/>
    <x v="2"/>
    <s v="2024-2025"/>
    <x v="0"/>
    <x v="64"/>
    <x v="1"/>
    <x v="1"/>
    <n v="2350"/>
    <x v="0"/>
    <x v="1"/>
    <x v="6"/>
    <x v="6"/>
    <x v="417"/>
    <n v="1"/>
  </r>
  <r>
    <x v="236"/>
    <x v="0"/>
    <s v="2023-2024"/>
    <x v="1"/>
    <x v="83"/>
    <x v="0"/>
    <x v="0"/>
    <n v="6052"/>
    <x v="0"/>
    <x v="0"/>
    <x v="0"/>
    <x v="0"/>
    <x v="418"/>
    <n v="1"/>
  </r>
  <r>
    <x v="89"/>
    <x v="0"/>
    <s v="2023-2024"/>
    <x v="1"/>
    <x v="67"/>
    <x v="3"/>
    <x v="3"/>
    <n v="4551"/>
    <x v="0"/>
    <x v="15"/>
    <x v="8"/>
    <x v="8"/>
    <x v="419"/>
    <n v="1"/>
  </r>
  <r>
    <x v="213"/>
    <x v="1"/>
    <s v="2022-2023"/>
    <x v="0"/>
    <x v="75"/>
    <x v="0"/>
    <x v="0"/>
    <n v="6450"/>
    <x v="0"/>
    <x v="20"/>
    <x v="5"/>
    <x v="5"/>
    <x v="420"/>
    <n v="1"/>
  </r>
  <r>
    <x v="554"/>
    <x v="0"/>
    <s v="2023-2024"/>
    <x v="0"/>
    <x v="96"/>
    <x v="4"/>
    <x v="4"/>
    <n v="3690"/>
    <x v="0"/>
    <x v="16"/>
    <x v="5"/>
    <x v="5"/>
    <x v="421"/>
    <n v="1"/>
  </r>
  <r>
    <x v="528"/>
    <x v="1"/>
    <s v="2022-2023"/>
    <x v="0"/>
    <x v="39"/>
    <x v="0"/>
    <x v="0"/>
    <n v="6330"/>
    <x v="0"/>
    <x v="14"/>
    <x v="7"/>
    <x v="7"/>
    <x v="422"/>
    <n v="1"/>
  </r>
  <r>
    <x v="289"/>
    <x v="1"/>
    <s v="2022-2023"/>
    <x v="0"/>
    <x v="39"/>
    <x v="0"/>
    <x v="0"/>
    <n v="6330"/>
    <x v="0"/>
    <x v="14"/>
    <x v="1"/>
    <x v="1"/>
    <x v="422"/>
    <n v="1"/>
  </r>
  <r>
    <x v="555"/>
    <x v="2"/>
    <s v="2024-2025"/>
    <x v="0"/>
    <x v="66"/>
    <x v="3"/>
    <x v="3"/>
    <n v="4883"/>
    <x v="0"/>
    <x v="12"/>
    <x v="1"/>
    <x v="1"/>
    <x v="422"/>
    <n v="1"/>
  </r>
  <r>
    <x v="175"/>
    <x v="1"/>
    <s v="2022-2023"/>
    <x v="1"/>
    <x v="1"/>
    <x v="1"/>
    <x v="1"/>
    <n v="2478"/>
    <x v="0"/>
    <x v="1"/>
    <x v="4"/>
    <x v="4"/>
    <x v="422"/>
    <n v="1"/>
  </r>
  <r>
    <x v="450"/>
    <x v="1"/>
    <s v="2022-2023"/>
    <x v="0"/>
    <x v="54"/>
    <x v="4"/>
    <x v="4"/>
    <n v="3030"/>
    <x v="0"/>
    <x v="7"/>
    <x v="3"/>
    <x v="3"/>
    <x v="423"/>
    <n v="1"/>
  </r>
  <r>
    <x v="535"/>
    <x v="1"/>
    <s v="2022-2023"/>
    <x v="0"/>
    <x v="81"/>
    <x v="3"/>
    <x v="3"/>
    <n v="4680"/>
    <x v="0"/>
    <x v="17"/>
    <x v="3"/>
    <x v="3"/>
    <x v="424"/>
    <n v="1"/>
  </r>
  <r>
    <x v="556"/>
    <x v="0"/>
    <s v="2023-2024"/>
    <x v="1"/>
    <x v="83"/>
    <x v="0"/>
    <x v="0"/>
    <n v="6052"/>
    <x v="0"/>
    <x v="0"/>
    <x v="7"/>
    <x v="7"/>
    <x v="425"/>
    <n v="1"/>
  </r>
  <r>
    <x v="522"/>
    <x v="0"/>
    <s v="2023-2024"/>
    <x v="0"/>
    <x v="67"/>
    <x v="3"/>
    <x v="3"/>
    <n v="4551"/>
    <x v="0"/>
    <x v="15"/>
    <x v="1"/>
    <x v="1"/>
    <x v="426"/>
    <n v="1"/>
  </r>
  <r>
    <x v="307"/>
    <x v="0"/>
    <s v="2023-2024"/>
    <x v="0"/>
    <x v="95"/>
    <x v="7"/>
    <x v="7"/>
    <n v="870"/>
    <x v="0"/>
    <x v="19"/>
    <x v="7"/>
    <x v="7"/>
    <x v="427"/>
    <n v="1"/>
  </r>
  <r>
    <x v="483"/>
    <x v="0"/>
    <s v="2023-2024"/>
    <x v="0"/>
    <x v="69"/>
    <x v="4"/>
    <x v="4"/>
    <n v="3199"/>
    <x v="0"/>
    <x v="6"/>
    <x v="2"/>
    <x v="2"/>
    <x v="428"/>
    <n v="1"/>
  </r>
  <r>
    <x v="371"/>
    <x v="2"/>
    <s v="2024-2025"/>
    <x v="0"/>
    <x v="6"/>
    <x v="0"/>
    <x v="0"/>
    <n v="6010"/>
    <x v="0"/>
    <x v="0"/>
    <x v="4"/>
    <x v="4"/>
    <x v="429"/>
    <n v="1"/>
  </r>
  <r>
    <x v="333"/>
    <x v="1"/>
    <s v="2022-2023"/>
    <x v="0"/>
    <x v="88"/>
    <x v="6"/>
    <x v="6"/>
    <n v="5011"/>
    <x v="0"/>
    <x v="13"/>
    <x v="3"/>
    <x v="3"/>
    <x v="430"/>
    <n v="1"/>
  </r>
  <r>
    <x v="303"/>
    <x v="1"/>
    <s v="2022-2023"/>
    <x v="0"/>
    <x v="3"/>
    <x v="3"/>
    <x v="3"/>
    <n v="4220"/>
    <x v="0"/>
    <x v="3"/>
    <x v="6"/>
    <x v="6"/>
    <x v="431"/>
    <n v="1"/>
  </r>
  <r>
    <x v="57"/>
    <x v="0"/>
    <s v="2023-2024"/>
    <x v="0"/>
    <x v="28"/>
    <x v="1"/>
    <x v="1"/>
    <n v="2830"/>
    <x v="0"/>
    <x v="11"/>
    <x v="9"/>
    <x v="9"/>
    <x v="432"/>
    <n v="1"/>
  </r>
  <r>
    <x v="557"/>
    <x v="0"/>
    <s v="2023-2024"/>
    <x v="0"/>
    <x v="5"/>
    <x v="1"/>
    <x v="1"/>
    <n v="2067"/>
    <x v="0"/>
    <x v="5"/>
    <x v="8"/>
    <x v="8"/>
    <x v="433"/>
    <n v="1"/>
  </r>
  <r>
    <x v="558"/>
    <x v="0"/>
    <s v="2023-2024"/>
    <x v="0"/>
    <x v="96"/>
    <x v="4"/>
    <x v="4"/>
    <n v="3690"/>
    <x v="0"/>
    <x v="16"/>
    <x v="0"/>
    <x v="0"/>
    <x v="434"/>
    <n v="1"/>
  </r>
  <r>
    <x v="559"/>
    <x v="0"/>
    <s v="2023-2024"/>
    <x v="1"/>
    <x v="62"/>
    <x v="0"/>
    <x v="0"/>
    <n v="6112"/>
    <x v="0"/>
    <x v="14"/>
    <x v="6"/>
    <x v="6"/>
    <x v="435"/>
    <n v="1"/>
  </r>
  <r>
    <x v="77"/>
    <x v="1"/>
    <s v="2022-2023"/>
    <x v="0"/>
    <x v="29"/>
    <x v="4"/>
    <x v="4"/>
    <n v="3500"/>
    <x v="0"/>
    <x v="8"/>
    <x v="2"/>
    <x v="2"/>
    <x v="435"/>
    <n v="1"/>
  </r>
  <r>
    <x v="365"/>
    <x v="0"/>
    <s v="2023-2024"/>
    <x v="1"/>
    <x v="48"/>
    <x v="3"/>
    <x v="3"/>
    <n v="4566"/>
    <x v="0"/>
    <x v="15"/>
    <x v="6"/>
    <x v="6"/>
    <x v="435"/>
    <n v="1"/>
  </r>
  <r>
    <x v="28"/>
    <x v="2"/>
    <s v="2024-2025"/>
    <x v="1"/>
    <x v="76"/>
    <x v="1"/>
    <x v="1"/>
    <n v="2031"/>
    <x v="0"/>
    <x v="5"/>
    <x v="6"/>
    <x v="6"/>
    <x v="435"/>
    <n v="1"/>
  </r>
  <r>
    <x v="14"/>
    <x v="0"/>
    <s v="2023-2024"/>
    <x v="0"/>
    <x v="63"/>
    <x v="1"/>
    <x v="1"/>
    <n v="2015"/>
    <x v="0"/>
    <x v="5"/>
    <x v="5"/>
    <x v="5"/>
    <x v="436"/>
    <n v="1"/>
  </r>
  <r>
    <x v="13"/>
    <x v="0"/>
    <s v="2023-2024"/>
    <x v="0"/>
    <x v="27"/>
    <x v="4"/>
    <x v="4"/>
    <n v="3066"/>
    <x v="0"/>
    <x v="7"/>
    <x v="7"/>
    <x v="7"/>
    <x v="436"/>
    <n v="1"/>
  </r>
  <r>
    <x v="560"/>
    <x v="0"/>
    <s v="2023-2024"/>
    <x v="0"/>
    <x v="45"/>
    <x v="3"/>
    <x v="3"/>
    <n v="4570"/>
    <x v="0"/>
    <x v="15"/>
    <x v="5"/>
    <x v="5"/>
    <x v="436"/>
    <n v="1"/>
  </r>
  <r>
    <x v="326"/>
    <x v="0"/>
    <s v="2023-2024"/>
    <x v="0"/>
    <x v="93"/>
    <x v="4"/>
    <x v="4"/>
    <n v="3915"/>
    <x v="0"/>
    <x v="16"/>
    <x v="4"/>
    <x v="4"/>
    <x v="436"/>
    <n v="1"/>
  </r>
  <r>
    <x v="210"/>
    <x v="0"/>
    <s v="2023-2024"/>
    <x v="0"/>
    <x v="78"/>
    <x v="1"/>
    <x v="1"/>
    <n v="2141"/>
    <x v="0"/>
    <x v="4"/>
    <x v="6"/>
    <x v="6"/>
    <x v="436"/>
    <n v="1"/>
  </r>
  <r>
    <x v="292"/>
    <x v="0"/>
    <s v="2023-2024"/>
    <x v="0"/>
    <x v="87"/>
    <x v="2"/>
    <x v="2"/>
    <n v="2609"/>
    <x v="0"/>
    <x v="2"/>
    <x v="5"/>
    <x v="5"/>
    <x v="437"/>
    <n v="1"/>
  </r>
  <r>
    <x v="335"/>
    <x v="1"/>
    <s v="2022-2023"/>
    <x v="0"/>
    <x v="73"/>
    <x v="6"/>
    <x v="6"/>
    <n v="5607"/>
    <x v="0"/>
    <x v="18"/>
    <x v="4"/>
    <x v="4"/>
    <x v="438"/>
    <n v="1"/>
  </r>
  <r>
    <x v="435"/>
    <x v="0"/>
    <s v="2023-2024"/>
    <x v="0"/>
    <x v="3"/>
    <x v="3"/>
    <x v="3"/>
    <n v="4220"/>
    <x v="0"/>
    <x v="3"/>
    <x v="2"/>
    <x v="2"/>
    <x v="439"/>
    <n v="1"/>
  </r>
  <r>
    <x v="561"/>
    <x v="0"/>
    <s v="2023-2024"/>
    <x v="1"/>
    <x v="81"/>
    <x v="3"/>
    <x v="3"/>
    <n v="4680"/>
    <x v="0"/>
    <x v="17"/>
    <x v="0"/>
    <x v="0"/>
    <x v="439"/>
    <n v="1"/>
  </r>
  <r>
    <x v="412"/>
    <x v="0"/>
    <s v="2023-2024"/>
    <x v="1"/>
    <x v="17"/>
    <x v="3"/>
    <x v="3"/>
    <n v="4825"/>
    <x v="0"/>
    <x v="12"/>
    <x v="0"/>
    <x v="0"/>
    <x v="439"/>
    <n v="1"/>
  </r>
  <r>
    <x v="490"/>
    <x v="0"/>
    <s v="2023-2024"/>
    <x v="0"/>
    <x v="24"/>
    <x v="1"/>
    <x v="1"/>
    <n v="2120"/>
    <x v="0"/>
    <x v="4"/>
    <x v="0"/>
    <x v="0"/>
    <x v="439"/>
    <n v="1"/>
  </r>
  <r>
    <x v="344"/>
    <x v="1"/>
    <s v="2022-2023"/>
    <x v="0"/>
    <x v="2"/>
    <x v="2"/>
    <x v="2"/>
    <n v="2617"/>
    <x v="0"/>
    <x v="2"/>
    <x v="4"/>
    <x v="4"/>
    <x v="440"/>
    <n v="1"/>
  </r>
  <r>
    <x v="562"/>
    <x v="1"/>
    <s v="2022-2023"/>
    <x v="1"/>
    <x v="0"/>
    <x v="0"/>
    <x v="0"/>
    <n v="6021"/>
    <x v="0"/>
    <x v="0"/>
    <x v="3"/>
    <x v="3"/>
    <x v="441"/>
    <n v="1"/>
  </r>
  <r>
    <x v="312"/>
    <x v="1"/>
    <s v="2022-2023"/>
    <x v="0"/>
    <x v="57"/>
    <x v="6"/>
    <x v="6"/>
    <n v="5082"/>
    <x v="0"/>
    <x v="13"/>
    <x v="5"/>
    <x v="5"/>
    <x v="442"/>
    <n v="1"/>
  </r>
  <r>
    <x v="493"/>
    <x v="1"/>
    <s v="2022-2023"/>
    <x v="0"/>
    <x v="65"/>
    <x v="1"/>
    <x v="1"/>
    <n v="2131"/>
    <x v="0"/>
    <x v="4"/>
    <x v="3"/>
    <x v="3"/>
    <x v="443"/>
    <n v="1"/>
  </r>
  <r>
    <x v="17"/>
    <x v="0"/>
    <s v="2023-2024"/>
    <x v="0"/>
    <x v="17"/>
    <x v="3"/>
    <x v="3"/>
    <n v="4825"/>
    <x v="0"/>
    <x v="12"/>
    <x v="3"/>
    <x v="3"/>
    <x v="443"/>
    <n v="1"/>
  </r>
  <r>
    <x v="417"/>
    <x v="2"/>
    <s v="2024-2025"/>
    <x v="0"/>
    <x v="51"/>
    <x v="4"/>
    <x v="4"/>
    <n v="3630"/>
    <x v="0"/>
    <x v="16"/>
    <x v="9"/>
    <x v="9"/>
    <x v="443"/>
    <n v="1"/>
  </r>
  <r>
    <x v="457"/>
    <x v="1"/>
    <s v="2022-2023"/>
    <x v="0"/>
    <x v="88"/>
    <x v="6"/>
    <x v="6"/>
    <n v="5011"/>
    <x v="0"/>
    <x v="13"/>
    <x v="3"/>
    <x v="3"/>
    <x v="443"/>
    <n v="1"/>
  </r>
  <r>
    <x v="87"/>
    <x v="0"/>
    <s v="2023-2024"/>
    <x v="0"/>
    <x v="68"/>
    <x v="7"/>
    <x v="7"/>
    <n v="800"/>
    <x v="0"/>
    <x v="19"/>
    <x v="1"/>
    <x v="1"/>
    <x v="444"/>
    <n v="1"/>
  </r>
  <r>
    <x v="26"/>
    <x v="1"/>
    <s v="2022-2023"/>
    <x v="0"/>
    <x v="57"/>
    <x v="6"/>
    <x v="6"/>
    <n v="5082"/>
    <x v="0"/>
    <x v="13"/>
    <x v="7"/>
    <x v="7"/>
    <x v="445"/>
    <n v="1"/>
  </r>
  <r>
    <x v="563"/>
    <x v="0"/>
    <s v="2023-2024"/>
    <x v="0"/>
    <x v="82"/>
    <x v="3"/>
    <x v="3"/>
    <n v="4655"/>
    <x v="0"/>
    <x v="17"/>
    <x v="3"/>
    <x v="3"/>
    <x v="446"/>
    <n v="1"/>
  </r>
  <r>
    <x v="564"/>
    <x v="0"/>
    <s v="2023-2024"/>
    <x v="0"/>
    <x v="94"/>
    <x v="5"/>
    <x v="5"/>
    <n v="7250"/>
    <x v="0"/>
    <x v="9"/>
    <x v="3"/>
    <x v="3"/>
    <x v="446"/>
    <n v="1"/>
  </r>
  <r>
    <x v="417"/>
    <x v="2"/>
    <s v="2024-2025"/>
    <x v="1"/>
    <x v="9"/>
    <x v="4"/>
    <x v="4"/>
    <n v="3076"/>
    <x v="0"/>
    <x v="7"/>
    <x v="4"/>
    <x v="4"/>
    <x v="447"/>
    <n v="1"/>
  </r>
  <r>
    <x v="112"/>
    <x v="0"/>
    <s v="2023-2024"/>
    <x v="0"/>
    <x v="63"/>
    <x v="1"/>
    <x v="1"/>
    <n v="2015"/>
    <x v="0"/>
    <x v="5"/>
    <x v="4"/>
    <x v="4"/>
    <x v="448"/>
    <n v="1"/>
  </r>
  <r>
    <x v="343"/>
    <x v="0"/>
    <s v="2023-2024"/>
    <x v="1"/>
    <x v="55"/>
    <x v="3"/>
    <x v="3"/>
    <n v="4703"/>
    <x v="0"/>
    <x v="17"/>
    <x v="2"/>
    <x v="2"/>
    <x v="449"/>
    <n v="1"/>
  </r>
  <r>
    <x v="192"/>
    <x v="1"/>
    <s v="2022-2023"/>
    <x v="1"/>
    <x v="1"/>
    <x v="1"/>
    <x v="1"/>
    <n v="2478"/>
    <x v="0"/>
    <x v="1"/>
    <x v="0"/>
    <x v="0"/>
    <x v="450"/>
    <n v="1"/>
  </r>
  <r>
    <x v="441"/>
    <x v="0"/>
    <s v="2023-2024"/>
    <x v="0"/>
    <x v="92"/>
    <x v="3"/>
    <x v="3"/>
    <n v="4305"/>
    <x v="0"/>
    <x v="3"/>
    <x v="5"/>
    <x v="5"/>
    <x v="450"/>
    <n v="1"/>
  </r>
  <r>
    <x v="565"/>
    <x v="1"/>
    <s v="2022-2023"/>
    <x v="0"/>
    <x v="66"/>
    <x v="3"/>
    <x v="3"/>
    <n v="4883"/>
    <x v="0"/>
    <x v="12"/>
    <x v="4"/>
    <x v="4"/>
    <x v="451"/>
    <n v="1"/>
  </r>
  <r>
    <x v="419"/>
    <x v="2"/>
    <s v="2024-2025"/>
    <x v="1"/>
    <x v="13"/>
    <x v="1"/>
    <x v="1"/>
    <n v="2480"/>
    <x v="0"/>
    <x v="1"/>
    <x v="8"/>
    <x v="8"/>
    <x v="452"/>
    <n v="1"/>
  </r>
  <r>
    <x v="566"/>
    <x v="0"/>
    <s v="2023-2024"/>
    <x v="0"/>
    <x v="10"/>
    <x v="4"/>
    <x v="4"/>
    <n v="3551"/>
    <x v="0"/>
    <x v="8"/>
    <x v="1"/>
    <x v="1"/>
    <x v="453"/>
    <n v="1"/>
  </r>
  <r>
    <x v="501"/>
    <x v="1"/>
    <s v="2022-2023"/>
    <x v="1"/>
    <x v="46"/>
    <x v="3"/>
    <x v="3"/>
    <n v="4740"/>
    <x v="0"/>
    <x v="17"/>
    <x v="7"/>
    <x v="7"/>
    <x v="454"/>
    <n v="1"/>
  </r>
  <r>
    <x v="56"/>
    <x v="2"/>
    <s v="2024-2025"/>
    <x v="0"/>
    <x v="19"/>
    <x v="1"/>
    <x v="1"/>
    <n v="2800"/>
    <x v="0"/>
    <x v="11"/>
    <x v="3"/>
    <x v="3"/>
    <x v="455"/>
    <n v="1"/>
  </r>
  <r>
    <x v="567"/>
    <x v="0"/>
    <s v="2023-2024"/>
    <x v="0"/>
    <x v="73"/>
    <x v="6"/>
    <x v="6"/>
    <n v="5607"/>
    <x v="0"/>
    <x v="18"/>
    <x v="3"/>
    <x v="3"/>
    <x v="456"/>
    <n v="1"/>
  </r>
  <r>
    <x v="320"/>
    <x v="2"/>
    <s v="2024-2025"/>
    <x v="0"/>
    <x v="87"/>
    <x v="2"/>
    <x v="2"/>
    <n v="2609"/>
    <x v="0"/>
    <x v="2"/>
    <x v="7"/>
    <x v="7"/>
    <x v="457"/>
    <n v="1"/>
  </r>
  <r>
    <x v="494"/>
    <x v="2"/>
    <s v="2024-2025"/>
    <x v="1"/>
    <x v="42"/>
    <x v="3"/>
    <x v="3"/>
    <n v="4870"/>
    <x v="0"/>
    <x v="12"/>
    <x v="3"/>
    <x v="3"/>
    <x v="458"/>
    <n v="1"/>
  </r>
  <r>
    <x v="503"/>
    <x v="0"/>
    <s v="2023-2024"/>
    <x v="1"/>
    <x v="36"/>
    <x v="4"/>
    <x v="4"/>
    <n v="3148"/>
    <x v="0"/>
    <x v="6"/>
    <x v="0"/>
    <x v="0"/>
    <x v="459"/>
    <n v="1"/>
  </r>
  <r>
    <x v="301"/>
    <x v="1"/>
    <s v="2022-2023"/>
    <x v="0"/>
    <x v="63"/>
    <x v="1"/>
    <x v="1"/>
    <n v="2015"/>
    <x v="0"/>
    <x v="5"/>
    <x v="9"/>
    <x v="9"/>
    <x v="460"/>
    <n v="1"/>
  </r>
  <r>
    <x v="230"/>
    <x v="1"/>
    <s v="2022-2023"/>
    <x v="1"/>
    <x v="15"/>
    <x v="1"/>
    <x v="1"/>
    <n v="2020"/>
    <x v="0"/>
    <x v="5"/>
    <x v="5"/>
    <x v="5"/>
    <x v="460"/>
    <n v="1"/>
  </r>
  <r>
    <x v="200"/>
    <x v="2"/>
    <s v="2024-2025"/>
    <x v="1"/>
    <x v="72"/>
    <x v="4"/>
    <x v="4"/>
    <n v="3931"/>
    <x v="0"/>
    <x v="16"/>
    <x v="4"/>
    <x v="4"/>
    <x v="461"/>
    <n v="1"/>
  </r>
  <r>
    <x v="426"/>
    <x v="2"/>
    <s v="2024-2025"/>
    <x v="0"/>
    <x v="59"/>
    <x v="3"/>
    <x v="3"/>
    <n v="4509"/>
    <x v="0"/>
    <x v="3"/>
    <x v="5"/>
    <x v="5"/>
    <x v="462"/>
    <n v="1"/>
  </r>
  <r>
    <x v="408"/>
    <x v="1"/>
    <s v="2022-2023"/>
    <x v="0"/>
    <x v="92"/>
    <x v="3"/>
    <x v="3"/>
    <n v="4305"/>
    <x v="0"/>
    <x v="3"/>
    <x v="6"/>
    <x v="6"/>
    <x v="463"/>
    <n v="1"/>
  </r>
  <r>
    <x v="568"/>
    <x v="2"/>
    <s v="2024-2025"/>
    <x v="0"/>
    <x v="96"/>
    <x v="4"/>
    <x v="4"/>
    <n v="3690"/>
    <x v="0"/>
    <x v="16"/>
    <x v="5"/>
    <x v="5"/>
    <x v="464"/>
    <n v="1"/>
  </r>
  <r>
    <x v="27"/>
    <x v="0"/>
    <s v="2023-2024"/>
    <x v="1"/>
    <x v="79"/>
    <x v="6"/>
    <x v="6"/>
    <n v="5290"/>
    <x v="0"/>
    <x v="18"/>
    <x v="7"/>
    <x v="7"/>
    <x v="465"/>
    <n v="1"/>
  </r>
  <r>
    <x v="167"/>
    <x v="2"/>
    <s v="2024-2025"/>
    <x v="0"/>
    <x v="93"/>
    <x v="4"/>
    <x v="4"/>
    <n v="3915"/>
    <x v="0"/>
    <x v="16"/>
    <x v="4"/>
    <x v="4"/>
    <x v="466"/>
    <n v="1"/>
  </r>
  <r>
    <x v="84"/>
    <x v="2"/>
    <s v="2024-2025"/>
    <x v="0"/>
    <x v="4"/>
    <x v="1"/>
    <x v="1"/>
    <n v="2154"/>
    <x v="0"/>
    <x v="4"/>
    <x v="5"/>
    <x v="5"/>
    <x v="467"/>
    <n v="1"/>
  </r>
  <r>
    <x v="150"/>
    <x v="0"/>
    <s v="2023-2024"/>
    <x v="0"/>
    <x v="19"/>
    <x v="1"/>
    <x v="1"/>
    <n v="2800"/>
    <x v="0"/>
    <x v="11"/>
    <x v="3"/>
    <x v="3"/>
    <x v="467"/>
    <n v="1"/>
  </r>
  <r>
    <x v="127"/>
    <x v="1"/>
    <s v="2022-2023"/>
    <x v="0"/>
    <x v="40"/>
    <x v="4"/>
    <x v="4"/>
    <n v="3353"/>
    <x v="0"/>
    <x v="8"/>
    <x v="7"/>
    <x v="7"/>
    <x v="468"/>
    <n v="1"/>
  </r>
  <r>
    <x v="72"/>
    <x v="2"/>
    <s v="2024-2025"/>
    <x v="0"/>
    <x v="34"/>
    <x v="4"/>
    <x v="4"/>
    <n v="3018"/>
    <x v="0"/>
    <x v="7"/>
    <x v="7"/>
    <x v="7"/>
    <x v="469"/>
    <n v="1"/>
  </r>
  <r>
    <x v="167"/>
    <x v="2"/>
    <s v="2024-2025"/>
    <x v="1"/>
    <x v="35"/>
    <x v="3"/>
    <x v="3"/>
    <n v="4558"/>
    <x v="0"/>
    <x v="15"/>
    <x v="5"/>
    <x v="5"/>
    <x v="470"/>
    <n v="1"/>
  </r>
  <r>
    <x v="294"/>
    <x v="1"/>
    <s v="2022-2023"/>
    <x v="0"/>
    <x v="96"/>
    <x v="4"/>
    <x v="4"/>
    <n v="3690"/>
    <x v="0"/>
    <x v="16"/>
    <x v="2"/>
    <x v="2"/>
    <x v="471"/>
    <n v="1"/>
  </r>
  <r>
    <x v="535"/>
    <x v="1"/>
    <s v="2022-2023"/>
    <x v="1"/>
    <x v="61"/>
    <x v="6"/>
    <x v="6"/>
    <n v="5343"/>
    <x v="0"/>
    <x v="18"/>
    <x v="2"/>
    <x v="2"/>
    <x v="472"/>
    <n v="1"/>
  </r>
  <r>
    <x v="569"/>
    <x v="1"/>
    <s v="2022-2023"/>
    <x v="0"/>
    <x v="38"/>
    <x v="3"/>
    <x v="3"/>
    <n v="4802"/>
    <x v="0"/>
    <x v="12"/>
    <x v="7"/>
    <x v="7"/>
    <x v="473"/>
    <n v="1"/>
  </r>
  <r>
    <x v="24"/>
    <x v="0"/>
    <s v="2023-2024"/>
    <x v="0"/>
    <x v="2"/>
    <x v="2"/>
    <x v="2"/>
    <n v="2617"/>
    <x v="0"/>
    <x v="2"/>
    <x v="6"/>
    <x v="6"/>
    <x v="474"/>
    <n v="1"/>
  </r>
  <r>
    <x v="570"/>
    <x v="0"/>
    <s v="2023-2024"/>
    <x v="0"/>
    <x v="69"/>
    <x v="4"/>
    <x v="4"/>
    <n v="3199"/>
    <x v="0"/>
    <x v="6"/>
    <x v="2"/>
    <x v="2"/>
    <x v="474"/>
    <n v="1"/>
  </r>
  <r>
    <x v="376"/>
    <x v="1"/>
    <s v="2022-2023"/>
    <x v="0"/>
    <x v="57"/>
    <x v="6"/>
    <x v="6"/>
    <n v="5082"/>
    <x v="0"/>
    <x v="13"/>
    <x v="2"/>
    <x v="2"/>
    <x v="475"/>
    <n v="1"/>
  </r>
  <r>
    <x v="163"/>
    <x v="0"/>
    <s v="2023-2024"/>
    <x v="0"/>
    <x v="95"/>
    <x v="7"/>
    <x v="7"/>
    <n v="870"/>
    <x v="0"/>
    <x v="19"/>
    <x v="0"/>
    <x v="0"/>
    <x v="476"/>
    <n v="1"/>
  </r>
  <r>
    <x v="571"/>
    <x v="1"/>
    <s v="2022-2023"/>
    <x v="0"/>
    <x v="78"/>
    <x v="1"/>
    <x v="1"/>
    <n v="2141"/>
    <x v="0"/>
    <x v="4"/>
    <x v="0"/>
    <x v="0"/>
    <x v="476"/>
    <n v="1"/>
  </r>
  <r>
    <x v="363"/>
    <x v="2"/>
    <s v="2024-2025"/>
    <x v="1"/>
    <x v="78"/>
    <x v="1"/>
    <x v="1"/>
    <n v="2141"/>
    <x v="0"/>
    <x v="4"/>
    <x v="4"/>
    <x v="4"/>
    <x v="476"/>
    <n v="1"/>
  </r>
  <r>
    <x v="265"/>
    <x v="1"/>
    <s v="2022-2023"/>
    <x v="1"/>
    <x v="49"/>
    <x v="4"/>
    <x v="4"/>
    <n v="3134"/>
    <x v="0"/>
    <x v="6"/>
    <x v="0"/>
    <x v="0"/>
    <x v="476"/>
    <n v="1"/>
  </r>
  <r>
    <x v="117"/>
    <x v="2"/>
    <s v="2024-2025"/>
    <x v="0"/>
    <x v="90"/>
    <x v="3"/>
    <x v="3"/>
    <n v="4700"/>
    <x v="0"/>
    <x v="17"/>
    <x v="0"/>
    <x v="0"/>
    <x v="476"/>
    <n v="1"/>
  </r>
  <r>
    <x v="572"/>
    <x v="0"/>
    <s v="2023-2024"/>
    <x v="0"/>
    <x v="77"/>
    <x v="5"/>
    <x v="5"/>
    <n v="7018"/>
    <x v="0"/>
    <x v="9"/>
    <x v="0"/>
    <x v="0"/>
    <x v="476"/>
    <n v="1"/>
  </r>
  <r>
    <x v="181"/>
    <x v="0"/>
    <s v="2023-2024"/>
    <x v="0"/>
    <x v="31"/>
    <x v="1"/>
    <x v="1"/>
    <n v="2116"/>
    <x v="0"/>
    <x v="4"/>
    <x v="0"/>
    <x v="0"/>
    <x v="476"/>
    <n v="1"/>
  </r>
  <r>
    <x v="214"/>
    <x v="2"/>
    <s v="2024-2025"/>
    <x v="0"/>
    <x v="19"/>
    <x v="1"/>
    <x v="1"/>
    <n v="2800"/>
    <x v="0"/>
    <x v="11"/>
    <x v="0"/>
    <x v="0"/>
    <x v="477"/>
    <n v="1"/>
  </r>
  <r>
    <x v="375"/>
    <x v="0"/>
    <s v="2023-2024"/>
    <x v="0"/>
    <x v="31"/>
    <x v="1"/>
    <x v="1"/>
    <n v="2116"/>
    <x v="0"/>
    <x v="4"/>
    <x v="2"/>
    <x v="2"/>
    <x v="478"/>
    <n v="1"/>
  </r>
  <r>
    <x v="111"/>
    <x v="0"/>
    <s v="2023-2024"/>
    <x v="1"/>
    <x v="16"/>
    <x v="0"/>
    <x v="0"/>
    <n v="6030"/>
    <x v="0"/>
    <x v="0"/>
    <x v="7"/>
    <x v="7"/>
    <x v="479"/>
    <n v="1"/>
  </r>
  <r>
    <x v="423"/>
    <x v="1"/>
    <s v="2022-2023"/>
    <x v="1"/>
    <x v="4"/>
    <x v="1"/>
    <x v="1"/>
    <n v="2154"/>
    <x v="0"/>
    <x v="4"/>
    <x v="0"/>
    <x v="0"/>
    <x v="480"/>
    <n v="1"/>
  </r>
  <r>
    <x v="573"/>
    <x v="1"/>
    <s v="2022-2023"/>
    <x v="1"/>
    <x v="60"/>
    <x v="1"/>
    <x v="1"/>
    <n v="2541"/>
    <x v="0"/>
    <x v="2"/>
    <x v="1"/>
    <x v="1"/>
    <x v="481"/>
    <n v="1"/>
  </r>
  <r>
    <x v="293"/>
    <x v="0"/>
    <s v="2023-2024"/>
    <x v="0"/>
    <x v="22"/>
    <x v="1"/>
    <x v="1"/>
    <n v="2539"/>
    <x v="0"/>
    <x v="2"/>
    <x v="7"/>
    <x v="7"/>
    <x v="482"/>
    <n v="1"/>
  </r>
  <r>
    <x v="406"/>
    <x v="2"/>
    <s v="2024-2025"/>
    <x v="0"/>
    <x v="53"/>
    <x v="3"/>
    <x v="3"/>
    <n v="4119"/>
    <x v="0"/>
    <x v="10"/>
    <x v="1"/>
    <x v="1"/>
    <x v="483"/>
    <n v="1"/>
  </r>
  <r>
    <x v="509"/>
    <x v="0"/>
    <s v="2023-2024"/>
    <x v="1"/>
    <x v="36"/>
    <x v="4"/>
    <x v="4"/>
    <n v="3148"/>
    <x v="0"/>
    <x v="6"/>
    <x v="7"/>
    <x v="7"/>
    <x v="484"/>
    <n v="1"/>
  </r>
  <r>
    <x v="574"/>
    <x v="2"/>
    <s v="2024-2025"/>
    <x v="1"/>
    <x v="48"/>
    <x v="3"/>
    <x v="3"/>
    <n v="4566"/>
    <x v="0"/>
    <x v="15"/>
    <x v="4"/>
    <x v="4"/>
    <x v="485"/>
    <n v="1"/>
  </r>
  <r>
    <x v="423"/>
    <x v="1"/>
    <s v="2022-2023"/>
    <x v="1"/>
    <x v="86"/>
    <x v="0"/>
    <x v="0"/>
    <n v="6725"/>
    <x v="0"/>
    <x v="20"/>
    <x v="6"/>
    <x v="6"/>
    <x v="486"/>
    <n v="1"/>
  </r>
  <r>
    <x v="464"/>
    <x v="2"/>
    <s v="2024-2025"/>
    <x v="0"/>
    <x v="8"/>
    <x v="1"/>
    <x v="1"/>
    <n v="2158"/>
    <x v="0"/>
    <x v="4"/>
    <x v="7"/>
    <x v="7"/>
    <x v="487"/>
    <n v="1"/>
  </r>
  <r>
    <x v="575"/>
    <x v="0"/>
    <s v="2023-2024"/>
    <x v="0"/>
    <x v="34"/>
    <x v="4"/>
    <x v="4"/>
    <n v="3018"/>
    <x v="0"/>
    <x v="7"/>
    <x v="2"/>
    <x v="2"/>
    <x v="488"/>
    <n v="1"/>
  </r>
  <r>
    <x v="9"/>
    <x v="0"/>
    <s v="2023-2024"/>
    <x v="0"/>
    <x v="34"/>
    <x v="4"/>
    <x v="4"/>
    <n v="3018"/>
    <x v="0"/>
    <x v="7"/>
    <x v="1"/>
    <x v="1"/>
    <x v="488"/>
    <n v="1"/>
  </r>
  <r>
    <x v="515"/>
    <x v="0"/>
    <s v="2023-2024"/>
    <x v="1"/>
    <x v="1"/>
    <x v="1"/>
    <x v="1"/>
    <n v="2478"/>
    <x v="0"/>
    <x v="1"/>
    <x v="6"/>
    <x v="6"/>
    <x v="488"/>
    <n v="1"/>
  </r>
  <r>
    <x v="214"/>
    <x v="2"/>
    <s v="2024-2025"/>
    <x v="1"/>
    <x v="36"/>
    <x v="4"/>
    <x v="4"/>
    <n v="3148"/>
    <x v="0"/>
    <x v="6"/>
    <x v="1"/>
    <x v="1"/>
    <x v="488"/>
    <n v="1"/>
  </r>
  <r>
    <x v="497"/>
    <x v="0"/>
    <s v="2023-2024"/>
    <x v="0"/>
    <x v="5"/>
    <x v="1"/>
    <x v="1"/>
    <n v="2067"/>
    <x v="0"/>
    <x v="5"/>
    <x v="2"/>
    <x v="2"/>
    <x v="488"/>
    <n v="1"/>
  </r>
  <r>
    <x v="420"/>
    <x v="1"/>
    <s v="2022-2023"/>
    <x v="0"/>
    <x v="27"/>
    <x v="4"/>
    <x v="4"/>
    <n v="3066"/>
    <x v="0"/>
    <x v="7"/>
    <x v="5"/>
    <x v="5"/>
    <x v="488"/>
    <n v="1"/>
  </r>
  <r>
    <x v="281"/>
    <x v="0"/>
    <s v="2023-2024"/>
    <x v="0"/>
    <x v="91"/>
    <x v="1"/>
    <x v="1"/>
    <n v="2064"/>
    <x v="0"/>
    <x v="5"/>
    <x v="9"/>
    <x v="9"/>
    <x v="489"/>
    <n v="1"/>
  </r>
  <r>
    <x v="120"/>
    <x v="2"/>
    <s v="2024-2025"/>
    <x v="1"/>
    <x v="61"/>
    <x v="6"/>
    <x v="6"/>
    <n v="5343"/>
    <x v="0"/>
    <x v="18"/>
    <x v="3"/>
    <x v="3"/>
    <x v="489"/>
    <n v="1"/>
  </r>
  <r>
    <x v="392"/>
    <x v="2"/>
    <s v="2024-2025"/>
    <x v="0"/>
    <x v="5"/>
    <x v="1"/>
    <x v="1"/>
    <n v="2067"/>
    <x v="0"/>
    <x v="5"/>
    <x v="4"/>
    <x v="4"/>
    <x v="489"/>
    <n v="1"/>
  </r>
  <r>
    <x v="30"/>
    <x v="1"/>
    <s v="2022-2023"/>
    <x v="0"/>
    <x v="45"/>
    <x v="3"/>
    <x v="3"/>
    <n v="4570"/>
    <x v="0"/>
    <x v="15"/>
    <x v="5"/>
    <x v="5"/>
    <x v="489"/>
    <n v="1"/>
  </r>
  <r>
    <x v="229"/>
    <x v="1"/>
    <s v="2022-2023"/>
    <x v="0"/>
    <x v="90"/>
    <x v="3"/>
    <x v="3"/>
    <n v="4700"/>
    <x v="0"/>
    <x v="17"/>
    <x v="2"/>
    <x v="2"/>
    <x v="489"/>
    <n v="1"/>
  </r>
  <r>
    <x v="109"/>
    <x v="0"/>
    <s v="2023-2024"/>
    <x v="0"/>
    <x v="86"/>
    <x v="0"/>
    <x v="0"/>
    <n v="6725"/>
    <x v="0"/>
    <x v="20"/>
    <x v="3"/>
    <x v="3"/>
    <x v="490"/>
    <n v="1"/>
  </r>
  <r>
    <x v="199"/>
    <x v="0"/>
    <s v="2023-2024"/>
    <x v="1"/>
    <x v="71"/>
    <x v="6"/>
    <x v="6"/>
    <n v="5043"/>
    <x v="0"/>
    <x v="13"/>
    <x v="0"/>
    <x v="0"/>
    <x v="490"/>
    <n v="1"/>
  </r>
  <r>
    <x v="284"/>
    <x v="2"/>
    <s v="2024-2025"/>
    <x v="0"/>
    <x v="22"/>
    <x v="1"/>
    <x v="1"/>
    <n v="2539"/>
    <x v="0"/>
    <x v="2"/>
    <x v="4"/>
    <x v="4"/>
    <x v="491"/>
    <n v="1"/>
  </r>
  <r>
    <x v="33"/>
    <x v="2"/>
    <s v="2024-2025"/>
    <x v="1"/>
    <x v="56"/>
    <x v="1"/>
    <x v="1"/>
    <n v="2795"/>
    <x v="0"/>
    <x v="11"/>
    <x v="9"/>
    <x v="9"/>
    <x v="492"/>
    <n v="1"/>
  </r>
  <r>
    <x v="66"/>
    <x v="1"/>
    <s v="2022-2023"/>
    <x v="1"/>
    <x v="4"/>
    <x v="1"/>
    <x v="1"/>
    <n v="2154"/>
    <x v="0"/>
    <x v="4"/>
    <x v="7"/>
    <x v="7"/>
    <x v="493"/>
    <n v="1"/>
  </r>
  <r>
    <x v="488"/>
    <x v="2"/>
    <s v="2024-2025"/>
    <x v="0"/>
    <x v="77"/>
    <x v="5"/>
    <x v="5"/>
    <n v="7018"/>
    <x v="0"/>
    <x v="9"/>
    <x v="6"/>
    <x v="6"/>
    <x v="494"/>
    <n v="1"/>
  </r>
  <r>
    <x v="328"/>
    <x v="2"/>
    <s v="2024-2025"/>
    <x v="0"/>
    <x v="27"/>
    <x v="4"/>
    <x v="4"/>
    <n v="3066"/>
    <x v="0"/>
    <x v="7"/>
    <x v="1"/>
    <x v="1"/>
    <x v="495"/>
    <n v="1"/>
  </r>
  <r>
    <x v="522"/>
    <x v="0"/>
    <s v="2023-2024"/>
    <x v="0"/>
    <x v="92"/>
    <x v="3"/>
    <x v="3"/>
    <n v="4305"/>
    <x v="0"/>
    <x v="3"/>
    <x v="6"/>
    <x v="6"/>
    <x v="496"/>
    <n v="1"/>
  </r>
  <r>
    <x v="576"/>
    <x v="0"/>
    <s v="2023-2024"/>
    <x v="0"/>
    <x v="27"/>
    <x v="4"/>
    <x v="4"/>
    <n v="3066"/>
    <x v="0"/>
    <x v="7"/>
    <x v="2"/>
    <x v="2"/>
    <x v="497"/>
    <n v="1"/>
  </r>
  <r>
    <x v="482"/>
    <x v="2"/>
    <s v="2024-2025"/>
    <x v="0"/>
    <x v="63"/>
    <x v="1"/>
    <x v="1"/>
    <n v="2015"/>
    <x v="0"/>
    <x v="5"/>
    <x v="1"/>
    <x v="1"/>
    <x v="498"/>
    <n v="1"/>
  </r>
  <r>
    <x v="471"/>
    <x v="2"/>
    <s v="2024-2025"/>
    <x v="0"/>
    <x v="25"/>
    <x v="4"/>
    <x v="4"/>
    <n v="3550"/>
    <x v="0"/>
    <x v="8"/>
    <x v="1"/>
    <x v="1"/>
    <x v="499"/>
    <n v="1"/>
  </r>
  <r>
    <x v="185"/>
    <x v="0"/>
    <s v="2023-2024"/>
    <x v="0"/>
    <x v="82"/>
    <x v="3"/>
    <x v="3"/>
    <n v="4655"/>
    <x v="0"/>
    <x v="17"/>
    <x v="3"/>
    <x v="3"/>
    <x v="500"/>
    <n v="1"/>
  </r>
  <r>
    <x v="151"/>
    <x v="2"/>
    <s v="2024-2025"/>
    <x v="1"/>
    <x v="23"/>
    <x v="1"/>
    <x v="1"/>
    <n v="2650"/>
    <x v="0"/>
    <x v="11"/>
    <x v="4"/>
    <x v="4"/>
    <x v="501"/>
    <n v="1"/>
  </r>
  <r>
    <x v="491"/>
    <x v="0"/>
    <s v="2023-2024"/>
    <x v="1"/>
    <x v="36"/>
    <x v="4"/>
    <x v="4"/>
    <n v="3148"/>
    <x v="0"/>
    <x v="6"/>
    <x v="4"/>
    <x v="4"/>
    <x v="502"/>
    <n v="1"/>
  </r>
  <r>
    <x v="458"/>
    <x v="2"/>
    <s v="2024-2025"/>
    <x v="1"/>
    <x v="47"/>
    <x v="1"/>
    <x v="1"/>
    <n v="2101"/>
    <x v="0"/>
    <x v="4"/>
    <x v="1"/>
    <x v="1"/>
    <x v="502"/>
    <n v="1"/>
  </r>
  <r>
    <x v="577"/>
    <x v="0"/>
    <s v="2023-2024"/>
    <x v="1"/>
    <x v="79"/>
    <x v="6"/>
    <x v="6"/>
    <n v="5290"/>
    <x v="0"/>
    <x v="18"/>
    <x v="7"/>
    <x v="7"/>
    <x v="503"/>
    <n v="1"/>
  </r>
  <r>
    <x v="259"/>
    <x v="2"/>
    <s v="2024-2025"/>
    <x v="0"/>
    <x v="19"/>
    <x v="1"/>
    <x v="1"/>
    <n v="2800"/>
    <x v="0"/>
    <x v="11"/>
    <x v="3"/>
    <x v="3"/>
    <x v="504"/>
    <n v="1"/>
  </r>
  <r>
    <x v="242"/>
    <x v="1"/>
    <s v="2022-2023"/>
    <x v="1"/>
    <x v="72"/>
    <x v="4"/>
    <x v="4"/>
    <n v="3931"/>
    <x v="0"/>
    <x v="16"/>
    <x v="5"/>
    <x v="5"/>
    <x v="505"/>
    <n v="1"/>
  </r>
  <r>
    <x v="438"/>
    <x v="1"/>
    <s v="2022-2023"/>
    <x v="0"/>
    <x v="77"/>
    <x v="5"/>
    <x v="5"/>
    <n v="7018"/>
    <x v="0"/>
    <x v="9"/>
    <x v="4"/>
    <x v="4"/>
    <x v="506"/>
    <n v="1"/>
  </r>
  <r>
    <x v="578"/>
    <x v="2"/>
    <s v="2024-2025"/>
    <x v="0"/>
    <x v="91"/>
    <x v="1"/>
    <x v="1"/>
    <n v="2064"/>
    <x v="0"/>
    <x v="5"/>
    <x v="0"/>
    <x v="0"/>
    <x v="507"/>
    <n v="1"/>
  </r>
  <r>
    <x v="461"/>
    <x v="2"/>
    <s v="2024-2025"/>
    <x v="1"/>
    <x v="0"/>
    <x v="0"/>
    <x v="0"/>
    <n v="6021"/>
    <x v="0"/>
    <x v="0"/>
    <x v="0"/>
    <x v="0"/>
    <x v="507"/>
    <n v="1"/>
  </r>
  <r>
    <x v="469"/>
    <x v="1"/>
    <s v="2022-2023"/>
    <x v="0"/>
    <x v="40"/>
    <x v="4"/>
    <x v="4"/>
    <n v="3353"/>
    <x v="0"/>
    <x v="8"/>
    <x v="5"/>
    <x v="5"/>
    <x v="507"/>
    <n v="1"/>
  </r>
  <r>
    <x v="29"/>
    <x v="0"/>
    <s v="2023-2024"/>
    <x v="0"/>
    <x v="89"/>
    <x v="4"/>
    <x v="4"/>
    <n v="3136"/>
    <x v="0"/>
    <x v="6"/>
    <x v="1"/>
    <x v="1"/>
    <x v="507"/>
    <n v="1"/>
  </r>
  <r>
    <x v="579"/>
    <x v="0"/>
    <s v="2023-2024"/>
    <x v="0"/>
    <x v="68"/>
    <x v="7"/>
    <x v="7"/>
    <n v="800"/>
    <x v="0"/>
    <x v="19"/>
    <x v="2"/>
    <x v="2"/>
    <x v="507"/>
    <n v="1"/>
  </r>
  <r>
    <x v="580"/>
    <x v="0"/>
    <s v="2023-2024"/>
    <x v="0"/>
    <x v="69"/>
    <x v="4"/>
    <x v="4"/>
    <n v="3199"/>
    <x v="0"/>
    <x v="6"/>
    <x v="2"/>
    <x v="2"/>
    <x v="507"/>
    <n v="1"/>
  </r>
  <r>
    <x v="348"/>
    <x v="1"/>
    <s v="2022-2023"/>
    <x v="0"/>
    <x v="58"/>
    <x v="0"/>
    <x v="0"/>
    <n v="6027"/>
    <x v="0"/>
    <x v="0"/>
    <x v="6"/>
    <x v="6"/>
    <x v="507"/>
    <n v="1"/>
  </r>
  <r>
    <x v="83"/>
    <x v="1"/>
    <s v="2022-2023"/>
    <x v="1"/>
    <x v="16"/>
    <x v="0"/>
    <x v="0"/>
    <n v="6030"/>
    <x v="0"/>
    <x v="0"/>
    <x v="0"/>
    <x v="0"/>
    <x v="507"/>
    <n v="1"/>
  </r>
  <r>
    <x v="581"/>
    <x v="0"/>
    <s v="2023-2024"/>
    <x v="1"/>
    <x v="79"/>
    <x v="6"/>
    <x v="6"/>
    <n v="5290"/>
    <x v="0"/>
    <x v="18"/>
    <x v="6"/>
    <x v="6"/>
    <x v="507"/>
    <n v="1"/>
  </r>
  <r>
    <x v="147"/>
    <x v="0"/>
    <s v="2023-2024"/>
    <x v="0"/>
    <x v="7"/>
    <x v="4"/>
    <x v="4"/>
    <n v="3175"/>
    <x v="0"/>
    <x v="6"/>
    <x v="4"/>
    <x v="4"/>
    <x v="508"/>
    <n v="1"/>
  </r>
  <r>
    <x v="168"/>
    <x v="0"/>
    <s v="2023-2024"/>
    <x v="0"/>
    <x v="43"/>
    <x v="1"/>
    <x v="1"/>
    <n v="2560"/>
    <x v="0"/>
    <x v="2"/>
    <x v="7"/>
    <x v="7"/>
    <x v="509"/>
    <n v="1"/>
  </r>
  <r>
    <x v="582"/>
    <x v="0"/>
    <s v="2023-2024"/>
    <x v="0"/>
    <x v="62"/>
    <x v="0"/>
    <x v="0"/>
    <n v="6112"/>
    <x v="0"/>
    <x v="14"/>
    <x v="3"/>
    <x v="3"/>
    <x v="510"/>
    <n v="1"/>
  </r>
  <r>
    <x v="39"/>
    <x v="0"/>
    <s v="2023-2024"/>
    <x v="0"/>
    <x v="69"/>
    <x v="4"/>
    <x v="4"/>
    <n v="3199"/>
    <x v="0"/>
    <x v="6"/>
    <x v="1"/>
    <x v="1"/>
    <x v="511"/>
    <n v="1"/>
  </r>
  <r>
    <x v="583"/>
    <x v="2"/>
    <s v="2024-2025"/>
    <x v="0"/>
    <x v="14"/>
    <x v="1"/>
    <x v="1"/>
    <n v="2790"/>
    <x v="0"/>
    <x v="11"/>
    <x v="7"/>
    <x v="7"/>
    <x v="512"/>
    <n v="1"/>
  </r>
  <r>
    <x v="472"/>
    <x v="0"/>
    <s v="2023-2024"/>
    <x v="0"/>
    <x v="84"/>
    <x v="3"/>
    <x v="3"/>
    <n v="4215"/>
    <x v="0"/>
    <x v="3"/>
    <x v="8"/>
    <x v="8"/>
    <x v="513"/>
    <n v="1"/>
  </r>
  <r>
    <x v="418"/>
    <x v="2"/>
    <s v="2024-2025"/>
    <x v="0"/>
    <x v="89"/>
    <x v="4"/>
    <x v="4"/>
    <n v="3136"/>
    <x v="0"/>
    <x v="6"/>
    <x v="6"/>
    <x v="6"/>
    <x v="514"/>
    <n v="1"/>
  </r>
  <r>
    <x v="500"/>
    <x v="1"/>
    <s v="2022-2023"/>
    <x v="0"/>
    <x v="29"/>
    <x v="4"/>
    <x v="4"/>
    <n v="3500"/>
    <x v="0"/>
    <x v="8"/>
    <x v="5"/>
    <x v="5"/>
    <x v="514"/>
    <n v="1"/>
  </r>
  <r>
    <x v="225"/>
    <x v="0"/>
    <s v="2023-2024"/>
    <x v="0"/>
    <x v="75"/>
    <x v="0"/>
    <x v="0"/>
    <n v="6450"/>
    <x v="0"/>
    <x v="20"/>
    <x v="2"/>
    <x v="2"/>
    <x v="515"/>
    <n v="1"/>
  </r>
  <r>
    <x v="179"/>
    <x v="0"/>
    <s v="2023-2024"/>
    <x v="1"/>
    <x v="42"/>
    <x v="3"/>
    <x v="3"/>
    <n v="4870"/>
    <x v="0"/>
    <x v="12"/>
    <x v="3"/>
    <x v="3"/>
    <x v="516"/>
    <n v="1"/>
  </r>
  <r>
    <x v="541"/>
    <x v="0"/>
    <s v="2023-2024"/>
    <x v="0"/>
    <x v="65"/>
    <x v="1"/>
    <x v="1"/>
    <n v="2131"/>
    <x v="0"/>
    <x v="4"/>
    <x v="3"/>
    <x v="3"/>
    <x v="517"/>
    <n v="1"/>
  </r>
  <r>
    <x v="584"/>
    <x v="1"/>
    <s v="2022-2023"/>
    <x v="0"/>
    <x v="71"/>
    <x v="6"/>
    <x v="6"/>
    <n v="5043"/>
    <x v="0"/>
    <x v="13"/>
    <x v="3"/>
    <x v="3"/>
    <x v="518"/>
    <n v="1"/>
  </r>
  <r>
    <x v="585"/>
    <x v="0"/>
    <s v="2023-2024"/>
    <x v="0"/>
    <x v="13"/>
    <x v="1"/>
    <x v="1"/>
    <n v="2480"/>
    <x v="0"/>
    <x v="1"/>
    <x v="9"/>
    <x v="9"/>
    <x v="519"/>
    <n v="1"/>
  </r>
  <r>
    <x v="184"/>
    <x v="2"/>
    <s v="2024-2025"/>
    <x v="0"/>
    <x v="5"/>
    <x v="1"/>
    <x v="1"/>
    <n v="2067"/>
    <x v="0"/>
    <x v="5"/>
    <x v="8"/>
    <x v="8"/>
    <x v="520"/>
    <n v="1"/>
  </r>
  <r>
    <x v="368"/>
    <x v="2"/>
    <s v="2024-2025"/>
    <x v="0"/>
    <x v="70"/>
    <x v="4"/>
    <x v="4"/>
    <n v="3400"/>
    <x v="0"/>
    <x v="8"/>
    <x v="7"/>
    <x v="7"/>
    <x v="521"/>
    <n v="1"/>
  </r>
  <r>
    <x v="175"/>
    <x v="1"/>
    <s v="2022-2023"/>
    <x v="0"/>
    <x v="7"/>
    <x v="4"/>
    <x v="4"/>
    <n v="3175"/>
    <x v="0"/>
    <x v="6"/>
    <x v="8"/>
    <x v="8"/>
    <x v="522"/>
    <n v="1"/>
  </r>
  <r>
    <x v="365"/>
    <x v="0"/>
    <s v="2023-2024"/>
    <x v="0"/>
    <x v="89"/>
    <x v="4"/>
    <x v="4"/>
    <n v="3136"/>
    <x v="0"/>
    <x v="6"/>
    <x v="5"/>
    <x v="5"/>
    <x v="523"/>
    <n v="1"/>
  </r>
  <r>
    <x v="586"/>
    <x v="0"/>
    <s v="2023-2024"/>
    <x v="0"/>
    <x v="5"/>
    <x v="1"/>
    <x v="1"/>
    <n v="2067"/>
    <x v="0"/>
    <x v="5"/>
    <x v="2"/>
    <x v="2"/>
    <x v="524"/>
    <n v="1"/>
  </r>
  <r>
    <x v="86"/>
    <x v="1"/>
    <s v="2022-2023"/>
    <x v="1"/>
    <x v="13"/>
    <x v="1"/>
    <x v="1"/>
    <n v="2480"/>
    <x v="0"/>
    <x v="1"/>
    <x v="1"/>
    <x v="1"/>
    <x v="525"/>
    <n v="1"/>
  </r>
  <r>
    <x v="334"/>
    <x v="2"/>
    <s v="2024-2025"/>
    <x v="0"/>
    <x v="6"/>
    <x v="0"/>
    <x v="0"/>
    <n v="6010"/>
    <x v="0"/>
    <x v="0"/>
    <x v="5"/>
    <x v="5"/>
    <x v="526"/>
    <n v="1"/>
  </r>
  <r>
    <x v="233"/>
    <x v="1"/>
    <s v="2022-2023"/>
    <x v="0"/>
    <x v="14"/>
    <x v="1"/>
    <x v="1"/>
    <n v="2790"/>
    <x v="0"/>
    <x v="11"/>
    <x v="5"/>
    <x v="5"/>
    <x v="526"/>
    <n v="1"/>
  </r>
  <r>
    <x v="510"/>
    <x v="1"/>
    <s v="2022-2023"/>
    <x v="0"/>
    <x v="67"/>
    <x v="3"/>
    <x v="3"/>
    <n v="4551"/>
    <x v="0"/>
    <x v="15"/>
    <x v="6"/>
    <x v="6"/>
    <x v="527"/>
    <n v="1"/>
  </r>
  <r>
    <x v="587"/>
    <x v="0"/>
    <s v="2023-2024"/>
    <x v="1"/>
    <x v="9"/>
    <x v="4"/>
    <x v="4"/>
    <n v="3076"/>
    <x v="0"/>
    <x v="7"/>
    <x v="6"/>
    <x v="6"/>
    <x v="527"/>
    <n v="1"/>
  </r>
  <r>
    <x v="316"/>
    <x v="0"/>
    <s v="2023-2024"/>
    <x v="0"/>
    <x v="44"/>
    <x v="4"/>
    <x v="4"/>
    <n v="3977"/>
    <x v="0"/>
    <x v="16"/>
    <x v="6"/>
    <x v="6"/>
    <x v="528"/>
    <n v="1"/>
  </r>
  <r>
    <x v="155"/>
    <x v="2"/>
    <s v="2024-2025"/>
    <x v="0"/>
    <x v="25"/>
    <x v="4"/>
    <x v="4"/>
    <n v="3550"/>
    <x v="0"/>
    <x v="8"/>
    <x v="5"/>
    <x v="5"/>
    <x v="529"/>
    <n v="1"/>
  </r>
  <r>
    <x v="87"/>
    <x v="0"/>
    <s v="2023-2024"/>
    <x v="1"/>
    <x v="80"/>
    <x v="0"/>
    <x v="0"/>
    <n v="6109"/>
    <x v="0"/>
    <x v="14"/>
    <x v="3"/>
    <x v="3"/>
    <x v="530"/>
    <n v="1"/>
  </r>
  <r>
    <x v="387"/>
    <x v="2"/>
    <s v="2024-2025"/>
    <x v="0"/>
    <x v="65"/>
    <x v="1"/>
    <x v="1"/>
    <n v="2131"/>
    <x v="0"/>
    <x v="4"/>
    <x v="7"/>
    <x v="7"/>
    <x v="531"/>
    <n v="1"/>
  </r>
  <r>
    <x v="588"/>
    <x v="0"/>
    <s v="2023-2024"/>
    <x v="0"/>
    <x v="20"/>
    <x v="4"/>
    <x v="4"/>
    <n v="3429"/>
    <x v="0"/>
    <x v="8"/>
    <x v="7"/>
    <x v="7"/>
    <x v="531"/>
    <n v="1"/>
  </r>
  <r>
    <x v="100"/>
    <x v="0"/>
    <s v="2023-2024"/>
    <x v="0"/>
    <x v="79"/>
    <x v="6"/>
    <x v="6"/>
    <n v="5290"/>
    <x v="0"/>
    <x v="18"/>
    <x v="3"/>
    <x v="3"/>
    <x v="532"/>
    <n v="1"/>
  </r>
  <r>
    <x v="579"/>
    <x v="0"/>
    <s v="2023-2024"/>
    <x v="1"/>
    <x v="74"/>
    <x v="1"/>
    <x v="1"/>
    <n v="2485"/>
    <x v="0"/>
    <x v="1"/>
    <x v="2"/>
    <x v="2"/>
    <x v="533"/>
    <n v="1"/>
  </r>
  <r>
    <x v="299"/>
    <x v="1"/>
    <s v="2022-2023"/>
    <x v="1"/>
    <x v="52"/>
    <x v="3"/>
    <x v="3"/>
    <n v="4053"/>
    <x v="0"/>
    <x v="10"/>
    <x v="8"/>
    <x v="8"/>
    <x v="534"/>
    <n v="1"/>
  </r>
  <r>
    <x v="553"/>
    <x v="2"/>
    <s v="2024-2025"/>
    <x v="1"/>
    <x v="55"/>
    <x v="3"/>
    <x v="3"/>
    <n v="4703"/>
    <x v="0"/>
    <x v="17"/>
    <x v="4"/>
    <x v="4"/>
    <x v="535"/>
    <n v="1"/>
  </r>
  <r>
    <x v="205"/>
    <x v="0"/>
    <s v="2023-2024"/>
    <x v="0"/>
    <x v="66"/>
    <x v="3"/>
    <x v="3"/>
    <n v="4883"/>
    <x v="0"/>
    <x v="12"/>
    <x v="7"/>
    <x v="7"/>
    <x v="536"/>
    <n v="1"/>
  </r>
  <r>
    <x v="508"/>
    <x v="0"/>
    <s v="2023-2024"/>
    <x v="1"/>
    <x v="49"/>
    <x v="4"/>
    <x v="4"/>
    <n v="3134"/>
    <x v="0"/>
    <x v="6"/>
    <x v="3"/>
    <x v="3"/>
    <x v="536"/>
    <n v="1"/>
  </r>
  <r>
    <x v="454"/>
    <x v="0"/>
    <s v="2023-2024"/>
    <x v="0"/>
    <x v="25"/>
    <x v="4"/>
    <x v="4"/>
    <n v="3550"/>
    <x v="0"/>
    <x v="8"/>
    <x v="0"/>
    <x v="0"/>
    <x v="537"/>
    <n v="1"/>
  </r>
  <r>
    <x v="589"/>
    <x v="0"/>
    <s v="2023-2024"/>
    <x v="0"/>
    <x v="57"/>
    <x v="6"/>
    <x v="6"/>
    <n v="5082"/>
    <x v="0"/>
    <x v="13"/>
    <x v="4"/>
    <x v="4"/>
    <x v="537"/>
    <n v="1"/>
  </r>
  <r>
    <x v="421"/>
    <x v="0"/>
    <s v="2023-2024"/>
    <x v="0"/>
    <x v="84"/>
    <x v="3"/>
    <x v="3"/>
    <n v="4215"/>
    <x v="0"/>
    <x v="3"/>
    <x v="3"/>
    <x v="3"/>
    <x v="538"/>
    <n v="1"/>
  </r>
  <r>
    <x v="62"/>
    <x v="0"/>
    <s v="2023-2024"/>
    <x v="0"/>
    <x v="31"/>
    <x v="1"/>
    <x v="1"/>
    <n v="2116"/>
    <x v="0"/>
    <x v="4"/>
    <x v="8"/>
    <x v="8"/>
    <x v="539"/>
    <n v="1"/>
  </r>
  <r>
    <x v="590"/>
    <x v="0"/>
    <s v="2023-2024"/>
    <x v="0"/>
    <x v="75"/>
    <x v="0"/>
    <x v="0"/>
    <n v="6450"/>
    <x v="0"/>
    <x v="20"/>
    <x v="0"/>
    <x v="0"/>
    <x v="540"/>
    <n v="1"/>
  </r>
  <r>
    <x v="514"/>
    <x v="1"/>
    <s v="2022-2023"/>
    <x v="0"/>
    <x v="68"/>
    <x v="7"/>
    <x v="7"/>
    <n v="800"/>
    <x v="0"/>
    <x v="19"/>
    <x v="8"/>
    <x v="8"/>
    <x v="541"/>
    <n v="1"/>
  </r>
  <r>
    <x v="532"/>
    <x v="1"/>
    <s v="2022-2023"/>
    <x v="1"/>
    <x v="52"/>
    <x v="3"/>
    <x v="3"/>
    <n v="4053"/>
    <x v="0"/>
    <x v="10"/>
    <x v="5"/>
    <x v="5"/>
    <x v="542"/>
    <n v="1"/>
  </r>
  <r>
    <x v="160"/>
    <x v="0"/>
    <s v="2023-2024"/>
    <x v="0"/>
    <x v="17"/>
    <x v="3"/>
    <x v="3"/>
    <n v="4825"/>
    <x v="0"/>
    <x v="12"/>
    <x v="6"/>
    <x v="6"/>
    <x v="543"/>
    <n v="1"/>
  </r>
  <r>
    <x v="591"/>
    <x v="2"/>
    <s v="2024-2025"/>
    <x v="0"/>
    <x v="76"/>
    <x v="1"/>
    <x v="1"/>
    <n v="2031"/>
    <x v="0"/>
    <x v="5"/>
    <x v="3"/>
    <x v="3"/>
    <x v="544"/>
    <n v="1"/>
  </r>
  <r>
    <x v="196"/>
    <x v="0"/>
    <s v="2023-2024"/>
    <x v="0"/>
    <x v="38"/>
    <x v="3"/>
    <x v="3"/>
    <n v="4802"/>
    <x v="0"/>
    <x v="12"/>
    <x v="9"/>
    <x v="9"/>
    <x v="545"/>
    <n v="1"/>
  </r>
  <r>
    <x v="537"/>
    <x v="1"/>
    <s v="2022-2023"/>
    <x v="0"/>
    <x v="78"/>
    <x v="1"/>
    <x v="1"/>
    <n v="2141"/>
    <x v="0"/>
    <x v="4"/>
    <x v="6"/>
    <x v="6"/>
    <x v="545"/>
    <n v="1"/>
  </r>
  <r>
    <x v="578"/>
    <x v="2"/>
    <s v="2024-2025"/>
    <x v="0"/>
    <x v="15"/>
    <x v="1"/>
    <x v="1"/>
    <n v="2020"/>
    <x v="0"/>
    <x v="5"/>
    <x v="6"/>
    <x v="6"/>
    <x v="545"/>
    <n v="1"/>
  </r>
  <r>
    <x v="14"/>
    <x v="0"/>
    <s v="2023-2024"/>
    <x v="0"/>
    <x v="51"/>
    <x v="4"/>
    <x v="4"/>
    <n v="3630"/>
    <x v="0"/>
    <x v="16"/>
    <x v="2"/>
    <x v="2"/>
    <x v="545"/>
    <n v="1"/>
  </r>
  <r>
    <x v="189"/>
    <x v="2"/>
    <s v="2024-2025"/>
    <x v="1"/>
    <x v="61"/>
    <x v="6"/>
    <x v="6"/>
    <n v="5343"/>
    <x v="0"/>
    <x v="18"/>
    <x v="7"/>
    <x v="7"/>
    <x v="546"/>
    <n v="1"/>
  </r>
  <r>
    <x v="358"/>
    <x v="1"/>
    <s v="2022-2023"/>
    <x v="0"/>
    <x v="6"/>
    <x v="0"/>
    <x v="0"/>
    <n v="6010"/>
    <x v="0"/>
    <x v="0"/>
    <x v="3"/>
    <x v="3"/>
    <x v="547"/>
    <n v="1"/>
  </r>
  <r>
    <x v="573"/>
    <x v="1"/>
    <s v="2022-2023"/>
    <x v="1"/>
    <x v="16"/>
    <x v="0"/>
    <x v="0"/>
    <n v="6030"/>
    <x v="0"/>
    <x v="0"/>
    <x v="0"/>
    <x v="0"/>
    <x v="547"/>
    <n v="1"/>
  </r>
  <r>
    <x v="294"/>
    <x v="1"/>
    <s v="2022-2023"/>
    <x v="1"/>
    <x v="30"/>
    <x v="4"/>
    <x v="4"/>
    <n v="3131"/>
    <x v="0"/>
    <x v="6"/>
    <x v="7"/>
    <x v="7"/>
    <x v="547"/>
    <n v="1"/>
  </r>
  <r>
    <x v="590"/>
    <x v="0"/>
    <s v="2023-2024"/>
    <x v="0"/>
    <x v="33"/>
    <x v="4"/>
    <x v="4"/>
    <n v="3280"/>
    <x v="0"/>
    <x v="8"/>
    <x v="3"/>
    <x v="3"/>
    <x v="547"/>
    <n v="1"/>
  </r>
  <r>
    <x v="503"/>
    <x v="0"/>
    <s v="2023-2024"/>
    <x v="0"/>
    <x v="63"/>
    <x v="1"/>
    <x v="1"/>
    <n v="2015"/>
    <x v="0"/>
    <x v="5"/>
    <x v="3"/>
    <x v="3"/>
    <x v="548"/>
    <n v="1"/>
  </r>
  <r>
    <x v="143"/>
    <x v="2"/>
    <s v="2024-2025"/>
    <x v="0"/>
    <x v="72"/>
    <x v="4"/>
    <x v="4"/>
    <n v="3931"/>
    <x v="0"/>
    <x v="16"/>
    <x v="3"/>
    <x v="3"/>
    <x v="548"/>
    <n v="1"/>
  </r>
  <r>
    <x v="368"/>
    <x v="2"/>
    <s v="2024-2025"/>
    <x v="0"/>
    <x v="48"/>
    <x v="3"/>
    <x v="3"/>
    <n v="4566"/>
    <x v="0"/>
    <x v="15"/>
    <x v="9"/>
    <x v="9"/>
    <x v="548"/>
    <n v="1"/>
  </r>
  <r>
    <x v="238"/>
    <x v="2"/>
    <s v="2024-2025"/>
    <x v="1"/>
    <x v="86"/>
    <x v="0"/>
    <x v="0"/>
    <n v="6725"/>
    <x v="0"/>
    <x v="20"/>
    <x v="7"/>
    <x v="7"/>
    <x v="549"/>
    <n v="1"/>
  </r>
  <r>
    <x v="293"/>
    <x v="0"/>
    <s v="2023-2024"/>
    <x v="0"/>
    <x v="22"/>
    <x v="1"/>
    <x v="1"/>
    <n v="2539"/>
    <x v="0"/>
    <x v="2"/>
    <x v="7"/>
    <x v="7"/>
    <x v="549"/>
    <n v="1"/>
  </r>
  <r>
    <x v="592"/>
    <x v="1"/>
    <s v="2022-2023"/>
    <x v="0"/>
    <x v="63"/>
    <x v="1"/>
    <x v="1"/>
    <n v="2015"/>
    <x v="0"/>
    <x v="5"/>
    <x v="4"/>
    <x v="4"/>
    <x v="550"/>
    <n v="1"/>
  </r>
  <r>
    <x v="20"/>
    <x v="0"/>
    <s v="2023-2024"/>
    <x v="0"/>
    <x v="87"/>
    <x v="2"/>
    <x v="2"/>
    <n v="2609"/>
    <x v="0"/>
    <x v="2"/>
    <x v="3"/>
    <x v="3"/>
    <x v="550"/>
    <n v="1"/>
  </r>
  <r>
    <x v="593"/>
    <x v="0"/>
    <s v="2023-2024"/>
    <x v="0"/>
    <x v="33"/>
    <x v="4"/>
    <x v="4"/>
    <n v="3280"/>
    <x v="0"/>
    <x v="8"/>
    <x v="3"/>
    <x v="3"/>
    <x v="551"/>
    <n v="1"/>
  </r>
  <r>
    <x v="594"/>
    <x v="1"/>
    <s v="2022-2023"/>
    <x v="0"/>
    <x v="39"/>
    <x v="0"/>
    <x v="0"/>
    <n v="6330"/>
    <x v="0"/>
    <x v="14"/>
    <x v="6"/>
    <x v="6"/>
    <x v="552"/>
    <n v="1"/>
  </r>
  <r>
    <x v="366"/>
    <x v="1"/>
    <s v="2022-2023"/>
    <x v="1"/>
    <x v="79"/>
    <x v="6"/>
    <x v="6"/>
    <n v="5290"/>
    <x v="0"/>
    <x v="18"/>
    <x v="5"/>
    <x v="5"/>
    <x v="553"/>
    <n v="1"/>
  </r>
  <r>
    <x v="595"/>
    <x v="0"/>
    <s v="2023-2024"/>
    <x v="0"/>
    <x v="25"/>
    <x v="4"/>
    <x v="4"/>
    <n v="3550"/>
    <x v="0"/>
    <x v="8"/>
    <x v="3"/>
    <x v="3"/>
    <x v="554"/>
    <n v="1"/>
  </r>
  <r>
    <x v="546"/>
    <x v="2"/>
    <s v="2024-2025"/>
    <x v="1"/>
    <x v="18"/>
    <x v="6"/>
    <x v="6"/>
    <n v="5168"/>
    <x v="0"/>
    <x v="13"/>
    <x v="4"/>
    <x v="4"/>
    <x v="555"/>
    <n v="1"/>
  </r>
  <r>
    <x v="441"/>
    <x v="0"/>
    <s v="2023-2024"/>
    <x v="0"/>
    <x v="44"/>
    <x v="4"/>
    <x v="4"/>
    <n v="3977"/>
    <x v="0"/>
    <x v="16"/>
    <x v="5"/>
    <x v="5"/>
    <x v="556"/>
    <n v="1"/>
  </r>
  <r>
    <x v="433"/>
    <x v="0"/>
    <s v="2023-2024"/>
    <x v="1"/>
    <x v="83"/>
    <x v="0"/>
    <x v="0"/>
    <n v="6052"/>
    <x v="0"/>
    <x v="0"/>
    <x v="7"/>
    <x v="7"/>
    <x v="556"/>
    <n v="1"/>
  </r>
  <r>
    <x v="596"/>
    <x v="0"/>
    <s v="2023-2024"/>
    <x v="0"/>
    <x v="32"/>
    <x v="6"/>
    <x v="6"/>
    <n v="5169"/>
    <x v="0"/>
    <x v="13"/>
    <x v="3"/>
    <x v="3"/>
    <x v="557"/>
    <n v="1"/>
  </r>
  <r>
    <x v="525"/>
    <x v="2"/>
    <s v="2024-2025"/>
    <x v="0"/>
    <x v="25"/>
    <x v="4"/>
    <x v="4"/>
    <n v="3550"/>
    <x v="0"/>
    <x v="8"/>
    <x v="8"/>
    <x v="8"/>
    <x v="558"/>
    <n v="1"/>
  </r>
  <r>
    <x v="347"/>
    <x v="0"/>
    <s v="2023-2024"/>
    <x v="0"/>
    <x v="73"/>
    <x v="6"/>
    <x v="6"/>
    <n v="5607"/>
    <x v="0"/>
    <x v="18"/>
    <x v="3"/>
    <x v="3"/>
    <x v="559"/>
    <n v="1"/>
  </r>
  <r>
    <x v="424"/>
    <x v="0"/>
    <s v="2023-2024"/>
    <x v="1"/>
    <x v="61"/>
    <x v="6"/>
    <x v="6"/>
    <n v="5343"/>
    <x v="0"/>
    <x v="18"/>
    <x v="7"/>
    <x v="7"/>
    <x v="560"/>
    <n v="1"/>
  </r>
  <r>
    <x v="207"/>
    <x v="0"/>
    <s v="2023-2024"/>
    <x v="0"/>
    <x v="2"/>
    <x v="2"/>
    <x v="2"/>
    <n v="2617"/>
    <x v="0"/>
    <x v="2"/>
    <x v="4"/>
    <x v="4"/>
    <x v="561"/>
    <n v="1"/>
  </r>
  <r>
    <x v="597"/>
    <x v="0"/>
    <s v="2023-2024"/>
    <x v="1"/>
    <x v="71"/>
    <x v="6"/>
    <x v="6"/>
    <n v="5043"/>
    <x v="0"/>
    <x v="13"/>
    <x v="4"/>
    <x v="4"/>
    <x v="562"/>
    <n v="1"/>
  </r>
  <r>
    <x v="586"/>
    <x v="0"/>
    <s v="2023-2024"/>
    <x v="0"/>
    <x v="38"/>
    <x v="3"/>
    <x v="3"/>
    <n v="4802"/>
    <x v="0"/>
    <x v="12"/>
    <x v="0"/>
    <x v="0"/>
    <x v="563"/>
    <n v="1"/>
  </r>
  <r>
    <x v="475"/>
    <x v="0"/>
    <s v="2023-2024"/>
    <x v="0"/>
    <x v="61"/>
    <x v="6"/>
    <x v="6"/>
    <n v="5343"/>
    <x v="0"/>
    <x v="18"/>
    <x v="3"/>
    <x v="3"/>
    <x v="564"/>
    <n v="1"/>
  </r>
  <r>
    <x v="495"/>
    <x v="2"/>
    <s v="2024-2025"/>
    <x v="1"/>
    <x v="62"/>
    <x v="0"/>
    <x v="0"/>
    <n v="6112"/>
    <x v="0"/>
    <x v="14"/>
    <x v="2"/>
    <x v="2"/>
    <x v="565"/>
    <n v="1"/>
  </r>
  <r>
    <x v="153"/>
    <x v="1"/>
    <s v="2022-2023"/>
    <x v="0"/>
    <x v="85"/>
    <x v="0"/>
    <x v="0"/>
    <n v="6530"/>
    <x v="0"/>
    <x v="20"/>
    <x v="8"/>
    <x v="8"/>
    <x v="566"/>
    <n v="1"/>
  </r>
  <r>
    <x v="598"/>
    <x v="1"/>
    <s v="2022-2023"/>
    <x v="1"/>
    <x v="36"/>
    <x v="4"/>
    <x v="4"/>
    <n v="3148"/>
    <x v="0"/>
    <x v="6"/>
    <x v="6"/>
    <x v="6"/>
    <x v="567"/>
    <n v="1"/>
  </r>
  <r>
    <x v="322"/>
    <x v="0"/>
    <s v="2023-2024"/>
    <x v="1"/>
    <x v="94"/>
    <x v="5"/>
    <x v="5"/>
    <n v="7250"/>
    <x v="0"/>
    <x v="9"/>
    <x v="6"/>
    <x v="6"/>
    <x v="567"/>
    <n v="1"/>
  </r>
  <r>
    <x v="280"/>
    <x v="2"/>
    <s v="2024-2025"/>
    <x v="0"/>
    <x v="32"/>
    <x v="6"/>
    <x v="6"/>
    <n v="5169"/>
    <x v="0"/>
    <x v="13"/>
    <x v="6"/>
    <x v="6"/>
    <x v="567"/>
    <n v="1"/>
  </r>
  <r>
    <x v="331"/>
    <x v="0"/>
    <s v="2023-2024"/>
    <x v="0"/>
    <x v="65"/>
    <x v="1"/>
    <x v="1"/>
    <n v="2131"/>
    <x v="0"/>
    <x v="4"/>
    <x v="5"/>
    <x v="5"/>
    <x v="568"/>
    <n v="1"/>
  </r>
  <r>
    <x v="251"/>
    <x v="2"/>
    <s v="2024-2025"/>
    <x v="1"/>
    <x v="1"/>
    <x v="1"/>
    <x v="1"/>
    <n v="2478"/>
    <x v="0"/>
    <x v="1"/>
    <x v="7"/>
    <x v="7"/>
    <x v="569"/>
    <n v="1"/>
  </r>
  <r>
    <x v="599"/>
    <x v="2"/>
    <s v="2024-2025"/>
    <x v="0"/>
    <x v="64"/>
    <x v="1"/>
    <x v="1"/>
    <n v="2350"/>
    <x v="0"/>
    <x v="1"/>
    <x v="1"/>
    <x v="1"/>
    <x v="570"/>
    <n v="1"/>
  </r>
  <r>
    <x v="339"/>
    <x v="2"/>
    <s v="2024-2025"/>
    <x v="0"/>
    <x v="84"/>
    <x v="3"/>
    <x v="3"/>
    <n v="4215"/>
    <x v="0"/>
    <x v="3"/>
    <x v="6"/>
    <x v="6"/>
    <x v="570"/>
    <n v="1"/>
  </r>
  <r>
    <x v="600"/>
    <x v="0"/>
    <s v="2023-2024"/>
    <x v="0"/>
    <x v="21"/>
    <x v="3"/>
    <x v="3"/>
    <n v="4012"/>
    <x v="0"/>
    <x v="10"/>
    <x v="5"/>
    <x v="5"/>
    <x v="570"/>
    <n v="1"/>
  </r>
  <r>
    <x v="17"/>
    <x v="0"/>
    <s v="2023-2024"/>
    <x v="0"/>
    <x v="6"/>
    <x v="0"/>
    <x v="0"/>
    <n v="6010"/>
    <x v="0"/>
    <x v="0"/>
    <x v="2"/>
    <x v="2"/>
    <x v="571"/>
    <n v="1"/>
  </r>
  <r>
    <x v="196"/>
    <x v="0"/>
    <s v="2023-2024"/>
    <x v="0"/>
    <x v="87"/>
    <x v="2"/>
    <x v="2"/>
    <n v="2609"/>
    <x v="0"/>
    <x v="2"/>
    <x v="4"/>
    <x v="4"/>
    <x v="571"/>
    <n v="1"/>
  </r>
  <r>
    <x v="410"/>
    <x v="1"/>
    <s v="2022-2023"/>
    <x v="1"/>
    <x v="30"/>
    <x v="4"/>
    <x v="4"/>
    <n v="3131"/>
    <x v="0"/>
    <x v="6"/>
    <x v="9"/>
    <x v="9"/>
    <x v="571"/>
    <n v="1"/>
  </r>
  <r>
    <x v="73"/>
    <x v="1"/>
    <s v="2022-2023"/>
    <x v="0"/>
    <x v="21"/>
    <x v="3"/>
    <x v="3"/>
    <n v="4012"/>
    <x v="0"/>
    <x v="10"/>
    <x v="6"/>
    <x v="6"/>
    <x v="571"/>
    <n v="1"/>
  </r>
  <r>
    <x v="163"/>
    <x v="0"/>
    <s v="2023-2024"/>
    <x v="0"/>
    <x v="34"/>
    <x v="4"/>
    <x v="4"/>
    <n v="3018"/>
    <x v="0"/>
    <x v="7"/>
    <x v="1"/>
    <x v="1"/>
    <x v="572"/>
    <n v="1"/>
  </r>
  <r>
    <x v="385"/>
    <x v="1"/>
    <s v="2022-2023"/>
    <x v="0"/>
    <x v="2"/>
    <x v="2"/>
    <x v="2"/>
    <n v="2617"/>
    <x v="0"/>
    <x v="2"/>
    <x v="3"/>
    <x v="3"/>
    <x v="572"/>
    <n v="1"/>
  </r>
  <r>
    <x v="601"/>
    <x v="0"/>
    <s v="2023-2024"/>
    <x v="1"/>
    <x v="62"/>
    <x v="0"/>
    <x v="0"/>
    <n v="6112"/>
    <x v="0"/>
    <x v="14"/>
    <x v="2"/>
    <x v="2"/>
    <x v="572"/>
    <n v="1"/>
  </r>
  <r>
    <x v="194"/>
    <x v="2"/>
    <s v="2024-2025"/>
    <x v="1"/>
    <x v="94"/>
    <x v="5"/>
    <x v="5"/>
    <n v="7250"/>
    <x v="0"/>
    <x v="9"/>
    <x v="7"/>
    <x v="7"/>
    <x v="572"/>
    <n v="1"/>
  </r>
  <r>
    <x v="246"/>
    <x v="2"/>
    <s v="2024-2025"/>
    <x v="0"/>
    <x v="15"/>
    <x v="1"/>
    <x v="1"/>
    <n v="2020"/>
    <x v="0"/>
    <x v="5"/>
    <x v="1"/>
    <x v="1"/>
    <x v="572"/>
    <n v="1"/>
  </r>
  <r>
    <x v="433"/>
    <x v="0"/>
    <s v="2023-2024"/>
    <x v="1"/>
    <x v="52"/>
    <x v="3"/>
    <x v="3"/>
    <n v="4053"/>
    <x v="0"/>
    <x v="10"/>
    <x v="3"/>
    <x v="3"/>
    <x v="572"/>
    <n v="1"/>
  </r>
  <r>
    <x v="541"/>
    <x v="0"/>
    <s v="2023-2024"/>
    <x v="1"/>
    <x v="53"/>
    <x v="3"/>
    <x v="3"/>
    <n v="4119"/>
    <x v="0"/>
    <x v="10"/>
    <x v="0"/>
    <x v="0"/>
    <x v="572"/>
    <n v="1"/>
  </r>
  <r>
    <x v="161"/>
    <x v="0"/>
    <s v="2023-2024"/>
    <x v="0"/>
    <x v="91"/>
    <x v="1"/>
    <x v="1"/>
    <n v="2064"/>
    <x v="0"/>
    <x v="5"/>
    <x v="2"/>
    <x v="2"/>
    <x v="573"/>
    <n v="1"/>
  </r>
  <r>
    <x v="322"/>
    <x v="0"/>
    <s v="2023-2024"/>
    <x v="0"/>
    <x v="81"/>
    <x v="3"/>
    <x v="3"/>
    <n v="4680"/>
    <x v="0"/>
    <x v="17"/>
    <x v="3"/>
    <x v="3"/>
    <x v="574"/>
    <n v="1"/>
  </r>
  <r>
    <x v="602"/>
    <x v="0"/>
    <s v="2023-2024"/>
    <x v="1"/>
    <x v="48"/>
    <x v="3"/>
    <x v="3"/>
    <n v="4566"/>
    <x v="0"/>
    <x v="15"/>
    <x v="7"/>
    <x v="7"/>
    <x v="574"/>
    <n v="1"/>
  </r>
  <r>
    <x v="313"/>
    <x v="0"/>
    <s v="2023-2024"/>
    <x v="0"/>
    <x v="70"/>
    <x v="4"/>
    <x v="4"/>
    <n v="3400"/>
    <x v="0"/>
    <x v="8"/>
    <x v="3"/>
    <x v="3"/>
    <x v="575"/>
    <n v="1"/>
  </r>
  <r>
    <x v="595"/>
    <x v="0"/>
    <s v="2023-2024"/>
    <x v="0"/>
    <x v="62"/>
    <x v="0"/>
    <x v="0"/>
    <n v="6112"/>
    <x v="0"/>
    <x v="14"/>
    <x v="3"/>
    <x v="3"/>
    <x v="576"/>
    <n v="1"/>
  </r>
  <r>
    <x v="428"/>
    <x v="0"/>
    <s v="2023-2024"/>
    <x v="1"/>
    <x v="20"/>
    <x v="4"/>
    <x v="4"/>
    <n v="3429"/>
    <x v="0"/>
    <x v="8"/>
    <x v="3"/>
    <x v="3"/>
    <x v="576"/>
    <n v="1"/>
  </r>
  <r>
    <x v="393"/>
    <x v="0"/>
    <s v="2023-2024"/>
    <x v="0"/>
    <x v="24"/>
    <x v="1"/>
    <x v="1"/>
    <n v="2120"/>
    <x v="0"/>
    <x v="4"/>
    <x v="7"/>
    <x v="7"/>
    <x v="577"/>
    <n v="1"/>
  </r>
  <r>
    <x v="434"/>
    <x v="0"/>
    <s v="2023-2024"/>
    <x v="1"/>
    <x v="13"/>
    <x v="1"/>
    <x v="1"/>
    <n v="2480"/>
    <x v="0"/>
    <x v="1"/>
    <x v="8"/>
    <x v="8"/>
    <x v="578"/>
    <n v="1"/>
  </r>
  <r>
    <x v="540"/>
    <x v="2"/>
    <s v="2024-2025"/>
    <x v="0"/>
    <x v="64"/>
    <x v="1"/>
    <x v="1"/>
    <n v="2350"/>
    <x v="0"/>
    <x v="1"/>
    <x v="7"/>
    <x v="7"/>
    <x v="579"/>
    <n v="1"/>
  </r>
  <r>
    <x v="603"/>
    <x v="2"/>
    <s v="2024-2025"/>
    <x v="0"/>
    <x v="31"/>
    <x v="1"/>
    <x v="1"/>
    <n v="2116"/>
    <x v="0"/>
    <x v="4"/>
    <x v="3"/>
    <x v="3"/>
    <x v="580"/>
    <n v="1"/>
  </r>
  <r>
    <x v="89"/>
    <x v="0"/>
    <s v="2023-2024"/>
    <x v="1"/>
    <x v="16"/>
    <x v="0"/>
    <x v="0"/>
    <n v="6030"/>
    <x v="0"/>
    <x v="0"/>
    <x v="5"/>
    <x v="5"/>
    <x v="581"/>
    <n v="1"/>
  </r>
  <r>
    <x v="546"/>
    <x v="2"/>
    <s v="2024-2025"/>
    <x v="0"/>
    <x v="31"/>
    <x v="1"/>
    <x v="1"/>
    <n v="2116"/>
    <x v="0"/>
    <x v="4"/>
    <x v="2"/>
    <x v="2"/>
    <x v="582"/>
    <n v="1"/>
  </r>
  <r>
    <x v="471"/>
    <x v="2"/>
    <s v="2024-2025"/>
    <x v="1"/>
    <x v="23"/>
    <x v="1"/>
    <x v="1"/>
    <n v="2650"/>
    <x v="0"/>
    <x v="11"/>
    <x v="5"/>
    <x v="5"/>
    <x v="583"/>
    <n v="1"/>
  </r>
  <r>
    <x v="423"/>
    <x v="1"/>
    <s v="2022-2023"/>
    <x v="0"/>
    <x v="95"/>
    <x v="7"/>
    <x v="7"/>
    <n v="870"/>
    <x v="0"/>
    <x v="19"/>
    <x v="2"/>
    <x v="2"/>
    <x v="584"/>
    <n v="1"/>
  </r>
  <r>
    <x v="223"/>
    <x v="1"/>
    <s v="2022-2023"/>
    <x v="0"/>
    <x v="27"/>
    <x v="4"/>
    <x v="4"/>
    <n v="3066"/>
    <x v="0"/>
    <x v="7"/>
    <x v="1"/>
    <x v="1"/>
    <x v="584"/>
    <n v="1"/>
  </r>
  <r>
    <x v="522"/>
    <x v="0"/>
    <s v="2023-2024"/>
    <x v="1"/>
    <x v="42"/>
    <x v="3"/>
    <x v="3"/>
    <n v="4870"/>
    <x v="0"/>
    <x v="12"/>
    <x v="3"/>
    <x v="3"/>
    <x v="585"/>
    <n v="1"/>
  </r>
  <r>
    <x v="604"/>
    <x v="2"/>
    <s v="2024-2025"/>
    <x v="1"/>
    <x v="46"/>
    <x v="3"/>
    <x v="3"/>
    <n v="4740"/>
    <x v="0"/>
    <x v="17"/>
    <x v="3"/>
    <x v="3"/>
    <x v="586"/>
    <n v="1"/>
  </r>
  <r>
    <x v="599"/>
    <x v="2"/>
    <s v="2024-2025"/>
    <x v="1"/>
    <x v="51"/>
    <x v="4"/>
    <x v="4"/>
    <n v="3630"/>
    <x v="0"/>
    <x v="16"/>
    <x v="3"/>
    <x v="3"/>
    <x v="587"/>
    <n v="1"/>
  </r>
  <r>
    <x v="67"/>
    <x v="2"/>
    <s v="2024-2025"/>
    <x v="1"/>
    <x v="10"/>
    <x v="4"/>
    <x v="4"/>
    <n v="3551"/>
    <x v="0"/>
    <x v="8"/>
    <x v="7"/>
    <x v="7"/>
    <x v="588"/>
    <n v="1"/>
  </r>
  <r>
    <x v="605"/>
    <x v="0"/>
    <s v="2023-2024"/>
    <x v="0"/>
    <x v="65"/>
    <x v="1"/>
    <x v="1"/>
    <n v="2131"/>
    <x v="0"/>
    <x v="4"/>
    <x v="1"/>
    <x v="1"/>
    <x v="589"/>
    <n v="1"/>
  </r>
  <r>
    <x v="265"/>
    <x v="1"/>
    <s v="2022-2023"/>
    <x v="1"/>
    <x v="56"/>
    <x v="1"/>
    <x v="1"/>
    <n v="2795"/>
    <x v="0"/>
    <x v="11"/>
    <x v="1"/>
    <x v="1"/>
    <x v="589"/>
    <n v="1"/>
  </r>
  <r>
    <x v="293"/>
    <x v="0"/>
    <s v="2023-2024"/>
    <x v="0"/>
    <x v="6"/>
    <x v="0"/>
    <x v="0"/>
    <n v="6010"/>
    <x v="0"/>
    <x v="0"/>
    <x v="2"/>
    <x v="2"/>
    <x v="590"/>
    <n v="1"/>
  </r>
  <r>
    <x v="110"/>
    <x v="2"/>
    <s v="2024-2025"/>
    <x v="1"/>
    <x v="19"/>
    <x v="1"/>
    <x v="1"/>
    <n v="2800"/>
    <x v="0"/>
    <x v="11"/>
    <x v="9"/>
    <x v="9"/>
    <x v="591"/>
    <n v="1"/>
  </r>
  <r>
    <x v="171"/>
    <x v="1"/>
    <s v="2022-2023"/>
    <x v="1"/>
    <x v="10"/>
    <x v="4"/>
    <x v="4"/>
    <n v="3551"/>
    <x v="0"/>
    <x v="8"/>
    <x v="3"/>
    <x v="3"/>
    <x v="592"/>
    <n v="1"/>
  </r>
  <r>
    <x v="31"/>
    <x v="1"/>
    <s v="2022-2023"/>
    <x v="0"/>
    <x v="81"/>
    <x v="3"/>
    <x v="3"/>
    <n v="4680"/>
    <x v="0"/>
    <x v="17"/>
    <x v="0"/>
    <x v="0"/>
    <x v="592"/>
    <n v="1"/>
  </r>
  <r>
    <x v="109"/>
    <x v="0"/>
    <s v="2023-2024"/>
    <x v="0"/>
    <x v="82"/>
    <x v="3"/>
    <x v="3"/>
    <n v="4655"/>
    <x v="0"/>
    <x v="17"/>
    <x v="7"/>
    <x v="7"/>
    <x v="592"/>
    <n v="1"/>
  </r>
  <r>
    <x v="606"/>
    <x v="0"/>
    <s v="2023-2024"/>
    <x v="0"/>
    <x v="92"/>
    <x v="3"/>
    <x v="3"/>
    <n v="4305"/>
    <x v="0"/>
    <x v="3"/>
    <x v="3"/>
    <x v="3"/>
    <x v="592"/>
    <n v="1"/>
  </r>
  <r>
    <x v="382"/>
    <x v="1"/>
    <s v="2022-2023"/>
    <x v="0"/>
    <x v="57"/>
    <x v="6"/>
    <x v="6"/>
    <n v="5082"/>
    <x v="0"/>
    <x v="13"/>
    <x v="7"/>
    <x v="7"/>
    <x v="592"/>
    <n v="1"/>
  </r>
  <r>
    <x v="417"/>
    <x v="2"/>
    <s v="2024-2025"/>
    <x v="1"/>
    <x v="12"/>
    <x v="3"/>
    <x v="3"/>
    <n v="4068"/>
    <x v="0"/>
    <x v="10"/>
    <x v="3"/>
    <x v="3"/>
    <x v="593"/>
    <n v="1"/>
  </r>
  <r>
    <x v="607"/>
    <x v="0"/>
    <s v="2023-2024"/>
    <x v="1"/>
    <x v="50"/>
    <x v="4"/>
    <x v="4"/>
    <n v="3179"/>
    <x v="0"/>
    <x v="6"/>
    <x v="4"/>
    <x v="4"/>
    <x v="593"/>
    <n v="1"/>
  </r>
  <r>
    <x v="408"/>
    <x v="1"/>
    <s v="2022-2023"/>
    <x v="0"/>
    <x v="96"/>
    <x v="4"/>
    <x v="4"/>
    <n v="3690"/>
    <x v="0"/>
    <x v="16"/>
    <x v="7"/>
    <x v="7"/>
    <x v="594"/>
    <n v="1"/>
  </r>
  <r>
    <x v="591"/>
    <x v="2"/>
    <s v="2024-2025"/>
    <x v="0"/>
    <x v="8"/>
    <x v="1"/>
    <x v="1"/>
    <n v="2158"/>
    <x v="0"/>
    <x v="4"/>
    <x v="0"/>
    <x v="0"/>
    <x v="595"/>
    <n v="1"/>
  </r>
  <r>
    <x v="239"/>
    <x v="0"/>
    <s v="2023-2024"/>
    <x v="0"/>
    <x v="41"/>
    <x v="5"/>
    <x v="5"/>
    <n v="7320"/>
    <x v="0"/>
    <x v="9"/>
    <x v="3"/>
    <x v="3"/>
    <x v="596"/>
    <n v="1"/>
  </r>
  <r>
    <x v="498"/>
    <x v="0"/>
    <s v="2023-2024"/>
    <x v="0"/>
    <x v="22"/>
    <x v="1"/>
    <x v="1"/>
    <n v="2539"/>
    <x v="0"/>
    <x v="2"/>
    <x v="3"/>
    <x v="3"/>
    <x v="596"/>
    <n v="1"/>
  </r>
  <r>
    <x v="608"/>
    <x v="2"/>
    <s v="2024-2025"/>
    <x v="0"/>
    <x v="67"/>
    <x v="3"/>
    <x v="3"/>
    <n v="4551"/>
    <x v="0"/>
    <x v="15"/>
    <x v="1"/>
    <x v="1"/>
    <x v="597"/>
    <n v="1"/>
  </r>
  <r>
    <x v="609"/>
    <x v="0"/>
    <s v="2023-2024"/>
    <x v="1"/>
    <x v="10"/>
    <x v="4"/>
    <x v="4"/>
    <n v="3551"/>
    <x v="0"/>
    <x v="8"/>
    <x v="4"/>
    <x v="4"/>
    <x v="598"/>
    <n v="1"/>
  </r>
  <r>
    <x v="563"/>
    <x v="0"/>
    <s v="2023-2024"/>
    <x v="0"/>
    <x v="65"/>
    <x v="1"/>
    <x v="1"/>
    <n v="2131"/>
    <x v="0"/>
    <x v="4"/>
    <x v="7"/>
    <x v="7"/>
    <x v="599"/>
    <n v="1"/>
  </r>
  <r>
    <x v="270"/>
    <x v="0"/>
    <s v="2023-2024"/>
    <x v="0"/>
    <x v="63"/>
    <x v="1"/>
    <x v="1"/>
    <n v="2015"/>
    <x v="0"/>
    <x v="5"/>
    <x v="8"/>
    <x v="8"/>
    <x v="600"/>
    <n v="1"/>
  </r>
  <r>
    <x v="12"/>
    <x v="0"/>
    <s v="2023-2024"/>
    <x v="0"/>
    <x v="65"/>
    <x v="1"/>
    <x v="1"/>
    <n v="2131"/>
    <x v="0"/>
    <x v="4"/>
    <x v="6"/>
    <x v="6"/>
    <x v="601"/>
    <n v="1"/>
  </r>
  <r>
    <x v="610"/>
    <x v="0"/>
    <s v="2023-2024"/>
    <x v="0"/>
    <x v="91"/>
    <x v="1"/>
    <x v="1"/>
    <n v="2064"/>
    <x v="0"/>
    <x v="5"/>
    <x v="0"/>
    <x v="0"/>
    <x v="602"/>
    <n v="1"/>
  </r>
  <r>
    <x v="31"/>
    <x v="1"/>
    <s v="2022-2023"/>
    <x v="0"/>
    <x v="60"/>
    <x v="1"/>
    <x v="1"/>
    <n v="2541"/>
    <x v="0"/>
    <x v="2"/>
    <x v="6"/>
    <x v="6"/>
    <x v="603"/>
    <n v="1"/>
  </r>
  <r>
    <x v="255"/>
    <x v="0"/>
    <s v="2023-2024"/>
    <x v="1"/>
    <x v="5"/>
    <x v="1"/>
    <x v="1"/>
    <n v="2067"/>
    <x v="0"/>
    <x v="5"/>
    <x v="5"/>
    <x v="5"/>
    <x v="603"/>
    <n v="1"/>
  </r>
  <r>
    <x v="517"/>
    <x v="1"/>
    <s v="2022-2023"/>
    <x v="0"/>
    <x v="67"/>
    <x v="3"/>
    <x v="3"/>
    <n v="4551"/>
    <x v="0"/>
    <x v="15"/>
    <x v="3"/>
    <x v="3"/>
    <x v="603"/>
    <n v="1"/>
  </r>
  <r>
    <x v="185"/>
    <x v="0"/>
    <s v="2023-2024"/>
    <x v="1"/>
    <x v="7"/>
    <x v="4"/>
    <x v="4"/>
    <n v="3175"/>
    <x v="0"/>
    <x v="6"/>
    <x v="7"/>
    <x v="7"/>
    <x v="604"/>
    <n v="1"/>
  </r>
  <r>
    <x v="285"/>
    <x v="1"/>
    <s v="2022-2023"/>
    <x v="0"/>
    <x v="81"/>
    <x v="3"/>
    <x v="3"/>
    <n v="4680"/>
    <x v="0"/>
    <x v="17"/>
    <x v="2"/>
    <x v="2"/>
    <x v="605"/>
    <n v="1"/>
  </r>
  <r>
    <x v="244"/>
    <x v="0"/>
    <s v="2023-2024"/>
    <x v="0"/>
    <x v="5"/>
    <x v="1"/>
    <x v="1"/>
    <n v="2067"/>
    <x v="0"/>
    <x v="5"/>
    <x v="4"/>
    <x v="4"/>
    <x v="606"/>
    <n v="1"/>
  </r>
  <r>
    <x v="154"/>
    <x v="1"/>
    <s v="2022-2023"/>
    <x v="0"/>
    <x v="70"/>
    <x v="4"/>
    <x v="4"/>
    <n v="3400"/>
    <x v="0"/>
    <x v="8"/>
    <x v="4"/>
    <x v="4"/>
    <x v="606"/>
    <n v="1"/>
  </r>
  <r>
    <x v="454"/>
    <x v="0"/>
    <s v="2023-2024"/>
    <x v="0"/>
    <x v="91"/>
    <x v="1"/>
    <x v="1"/>
    <n v="2064"/>
    <x v="0"/>
    <x v="5"/>
    <x v="7"/>
    <x v="7"/>
    <x v="607"/>
    <n v="1"/>
  </r>
  <r>
    <x v="611"/>
    <x v="0"/>
    <s v="2023-2024"/>
    <x v="0"/>
    <x v="3"/>
    <x v="3"/>
    <x v="3"/>
    <n v="4220"/>
    <x v="0"/>
    <x v="3"/>
    <x v="0"/>
    <x v="0"/>
    <x v="608"/>
    <n v="1"/>
  </r>
  <r>
    <x v="612"/>
    <x v="0"/>
    <s v="2023-2024"/>
    <x v="1"/>
    <x v="26"/>
    <x v="0"/>
    <x v="0"/>
    <n v="6280"/>
    <x v="0"/>
    <x v="14"/>
    <x v="0"/>
    <x v="0"/>
    <x v="608"/>
    <n v="1"/>
  </r>
  <r>
    <x v="159"/>
    <x v="0"/>
    <s v="2023-2024"/>
    <x v="0"/>
    <x v="67"/>
    <x v="3"/>
    <x v="3"/>
    <n v="4551"/>
    <x v="0"/>
    <x v="15"/>
    <x v="0"/>
    <x v="0"/>
    <x v="608"/>
    <n v="1"/>
  </r>
  <r>
    <x v="550"/>
    <x v="0"/>
    <s v="2023-2024"/>
    <x v="0"/>
    <x v="8"/>
    <x v="1"/>
    <x v="1"/>
    <n v="2158"/>
    <x v="0"/>
    <x v="4"/>
    <x v="9"/>
    <x v="9"/>
    <x v="608"/>
    <n v="1"/>
  </r>
  <r>
    <x v="320"/>
    <x v="2"/>
    <s v="2024-2025"/>
    <x v="1"/>
    <x v="10"/>
    <x v="4"/>
    <x v="4"/>
    <n v="3551"/>
    <x v="0"/>
    <x v="8"/>
    <x v="0"/>
    <x v="0"/>
    <x v="608"/>
    <n v="1"/>
  </r>
  <r>
    <x v="415"/>
    <x v="2"/>
    <s v="2024-2025"/>
    <x v="0"/>
    <x v="69"/>
    <x v="4"/>
    <x v="4"/>
    <n v="3199"/>
    <x v="0"/>
    <x v="6"/>
    <x v="0"/>
    <x v="0"/>
    <x v="608"/>
    <n v="1"/>
  </r>
  <r>
    <x v="421"/>
    <x v="0"/>
    <s v="2023-2024"/>
    <x v="1"/>
    <x v="87"/>
    <x v="2"/>
    <x v="2"/>
    <n v="2609"/>
    <x v="0"/>
    <x v="2"/>
    <x v="0"/>
    <x v="0"/>
    <x v="608"/>
    <n v="1"/>
  </r>
  <r>
    <x v="134"/>
    <x v="0"/>
    <s v="2023-2024"/>
    <x v="0"/>
    <x v="81"/>
    <x v="3"/>
    <x v="3"/>
    <n v="4680"/>
    <x v="0"/>
    <x v="17"/>
    <x v="0"/>
    <x v="0"/>
    <x v="608"/>
    <n v="1"/>
  </r>
  <r>
    <x v="157"/>
    <x v="2"/>
    <s v="2024-2025"/>
    <x v="1"/>
    <x v="12"/>
    <x v="3"/>
    <x v="3"/>
    <n v="4068"/>
    <x v="0"/>
    <x v="10"/>
    <x v="0"/>
    <x v="0"/>
    <x v="608"/>
    <n v="1"/>
  </r>
  <r>
    <x v="131"/>
    <x v="1"/>
    <s v="2022-2023"/>
    <x v="0"/>
    <x v="92"/>
    <x v="3"/>
    <x v="3"/>
    <n v="4305"/>
    <x v="0"/>
    <x v="3"/>
    <x v="0"/>
    <x v="0"/>
    <x v="608"/>
    <n v="1"/>
  </r>
  <r>
    <x v="613"/>
    <x v="2"/>
    <s v="2024-2025"/>
    <x v="0"/>
    <x v="92"/>
    <x v="3"/>
    <x v="3"/>
    <n v="4305"/>
    <x v="0"/>
    <x v="3"/>
    <x v="4"/>
    <x v="4"/>
    <x v="608"/>
    <n v="1"/>
  </r>
  <r>
    <x v="454"/>
    <x v="0"/>
    <s v="2023-2024"/>
    <x v="1"/>
    <x v="46"/>
    <x v="3"/>
    <x v="3"/>
    <n v="4740"/>
    <x v="0"/>
    <x v="17"/>
    <x v="0"/>
    <x v="0"/>
    <x v="608"/>
    <n v="1"/>
  </r>
  <r>
    <x v="541"/>
    <x v="0"/>
    <s v="2023-2024"/>
    <x v="0"/>
    <x v="73"/>
    <x v="6"/>
    <x v="6"/>
    <n v="5607"/>
    <x v="0"/>
    <x v="18"/>
    <x v="0"/>
    <x v="0"/>
    <x v="608"/>
    <n v="1"/>
  </r>
  <r>
    <x v="498"/>
    <x v="0"/>
    <s v="2023-2024"/>
    <x v="1"/>
    <x v="20"/>
    <x v="4"/>
    <x v="4"/>
    <n v="3429"/>
    <x v="0"/>
    <x v="8"/>
    <x v="0"/>
    <x v="0"/>
    <x v="608"/>
    <n v="1"/>
  </r>
  <r>
    <x v="314"/>
    <x v="0"/>
    <s v="2023-2024"/>
    <x v="0"/>
    <x v="24"/>
    <x v="1"/>
    <x v="1"/>
    <n v="2120"/>
    <x v="0"/>
    <x v="4"/>
    <x v="0"/>
    <x v="0"/>
    <x v="608"/>
    <n v="1"/>
  </r>
  <r>
    <x v="598"/>
    <x v="1"/>
    <s v="2022-2023"/>
    <x v="0"/>
    <x v="22"/>
    <x v="1"/>
    <x v="1"/>
    <n v="2539"/>
    <x v="0"/>
    <x v="2"/>
    <x v="0"/>
    <x v="0"/>
    <x v="608"/>
    <n v="1"/>
  </r>
  <r>
    <x v="614"/>
    <x v="1"/>
    <s v="2022-2023"/>
    <x v="0"/>
    <x v="88"/>
    <x v="6"/>
    <x v="6"/>
    <n v="5011"/>
    <x v="0"/>
    <x v="13"/>
    <x v="6"/>
    <x v="6"/>
    <x v="608"/>
    <n v="1"/>
  </r>
  <r>
    <x v="210"/>
    <x v="0"/>
    <s v="2023-2024"/>
    <x v="0"/>
    <x v="88"/>
    <x v="6"/>
    <x v="6"/>
    <n v="5011"/>
    <x v="0"/>
    <x v="13"/>
    <x v="0"/>
    <x v="0"/>
    <x v="608"/>
    <n v="1"/>
  </r>
  <r>
    <x v="416"/>
    <x v="0"/>
    <s v="2023-2024"/>
    <x v="0"/>
    <x v="57"/>
    <x v="6"/>
    <x v="6"/>
    <n v="5082"/>
    <x v="0"/>
    <x v="13"/>
    <x v="3"/>
    <x v="3"/>
    <x v="609"/>
    <n v="1"/>
  </r>
  <r>
    <x v="63"/>
    <x v="1"/>
    <s v="2022-2023"/>
    <x v="0"/>
    <x v="51"/>
    <x v="4"/>
    <x v="4"/>
    <n v="3630"/>
    <x v="0"/>
    <x v="16"/>
    <x v="7"/>
    <x v="7"/>
    <x v="609"/>
    <n v="1"/>
  </r>
  <r>
    <x v="502"/>
    <x v="0"/>
    <s v="2023-2024"/>
    <x v="0"/>
    <x v="74"/>
    <x v="1"/>
    <x v="1"/>
    <n v="2485"/>
    <x v="0"/>
    <x v="1"/>
    <x v="7"/>
    <x v="7"/>
    <x v="610"/>
    <n v="1"/>
  </r>
  <r>
    <x v="496"/>
    <x v="2"/>
    <s v="2024-2025"/>
    <x v="1"/>
    <x v="90"/>
    <x v="3"/>
    <x v="3"/>
    <n v="4700"/>
    <x v="0"/>
    <x v="17"/>
    <x v="4"/>
    <x v="4"/>
    <x v="611"/>
    <n v="1"/>
  </r>
  <r>
    <x v="3"/>
    <x v="0"/>
    <s v="2023-2024"/>
    <x v="0"/>
    <x v="61"/>
    <x v="6"/>
    <x v="6"/>
    <n v="5343"/>
    <x v="0"/>
    <x v="18"/>
    <x v="3"/>
    <x v="3"/>
    <x v="612"/>
    <n v="1"/>
  </r>
  <r>
    <x v="380"/>
    <x v="0"/>
    <s v="2023-2024"/>
    <x v="1"/>
    <x v="86"/>
    <x v="0"/>
    <x v="0"/>
    <n v="6725"/>
    <x v="0"/>
    <x v="20"/>
    <x v="2"/>
    <x v="2"/>
    <x v="613"/>
    <n v="1"/>
  </r>
  <r>
    <x v="394"/>
    <x v="0"/>
    <s v="2023-2024"/>
    <x v="0"/>
    <x v="63"/>
    <x v="1"/>
    <x v="1"/>
    <n v="2015"/>
    <x v="0"/>
    <x v="5"/>
    <x v="2"/>
    <x v="2"/>
    <x v="614"/>
    <n v="1"/>
  </r>
  <r>
    <x v="7"/>
    <x v="0"/>
    <s v="2023-2024"/>
    <x v="0"/>
    <x v="85"/>
    <x v="0"/>
    <x v="0"/>
    <n v="6530"/>
    <x v="0"/>
    <x v="20"/>
    <x v="0"/>
    <x v="0"/>
    <x v="615"/>
    <n v="1"/>
  </r>
  <r>
    <x v="491"/>
    <x v="0"/>
    <s v="2023-2024"/>
    <x v="0"/>
    <x v="92"/>
    <x v="3"/>
    <x v="3"/>
    <n v="4305"/>
    <x v="0"/>
    <x v="3"/>
    <x v="1"/>
    <x v="1"/>
    <x v="616"/>
    <n v="1"/>
  </r>
  <r>
    <x v="193"/>
    <x v="2"/>
    <s v="2024-2025"/>
    <x v="1"/>
    <x v="1"/>
    <x v="1"/>
    <x v="1"/>
    <n v="2478"/>
    <x v="0"/>
    <x v="1"/>
    <x v="2"/>
    <x v="2"/>
    <x v="617"/>
    <n v="1"/>
  </r>
  <r>
    <x v="532"/>
    <x v="1"/>
    <s v="2022-2023"/>
    <x v="1"/>
    <x v="46"/>
    <x v="3"/>
    <x v="3"/>
    <n v="4740"/>
    <x v="0"/>
    <x v="17"/>
    <x v="2"/>
    <x v="2"/>
    <x v="617"/>
    <n v="1"/>
  </r>
  <r>
    <x v="615"/>
    <x v="1"/>
    <s v="2022-2023"/>
    <x v="1"/>
    <x v="0"/>
    <x v="0"/>
    <x v="0"/>
    <n v="6021"/>
    <x v="0"/>
    <x v="0"/>
    <x v="3"/>
    <x v="3"/>
    <x v="618"/>
    <n v="1"/>
  </r>
  <r>
    <x v="616"/>
    <x v="0"/>
    <s v="2023-2024"/>
    <x v="0"/>
    <x v="77"/>
    <x v="5"/>
    <x v="5"/>
    <n v="7018"/>
    <x v="0"/>
    <x v="9"/>
    <x v="2"/>
    <x v="2"/>
    <x v="619"/>
    <n v="1"/>
  </r>
  <r>
    <x v="164"/>
    <x v="1"/>
    <s v="2022-2023"/>
    <x v="0"/>
    <x v="6"/>
    <x v="0"/>
    <x v="0"/>
    <n v="6010"/>
    <x v="0"/>
    <x v="0"/>
    <x v="3"/>
    <x v="3"/>
    <x v="620"/>
    <n v="1"/>
  </r>
  <r>
    <x v="595"/>
    <x v="0"/>
    <s v="2023-2024"/>
    <x v="0"/>
    <x v="28"/>
    <x v="1"/>
    <x v="1"/>
    <n v="2830"/>
    <x v="0"/>
    <x v="11"/>
    <x v="0"/>
    <x v="0"/>
    <x v="621"/>
    <n v="1"/>
  </r>
  <r>
    <x v="581"/>
    <x v="0"/>
    <s v="2023-2024"/>
    <x v="0"/>
    <x v="93"/>
    <x v="4"/>
    <x v="4"/>
    <n v="3915"/>
    <x v="0"/>
    <x v="16"/>
    <x v="3"/>
    <x v="3"/>
    <x v="622"/>
    <n v="1"/>
  </r>
  <r>
    <x v="599"/>
    <x v="2"/>
    <s v="2024-2025"/>
    <x v="0"/>
    <x v="77"/>
    <x v="5"/>
    <x v="5"/>
    <n v="7018"/>
    <x v="0"/>
    <x v="9"/>
    <x v="9"/>
    <x v="9"/>
    <x v="623"/>
    <n v="1"/>
  </r>
  <r>
    <x v="332"/>
    <x v="0"/>
    <s v="2023-2024"/>
    <x v="1"/>
    <x v="5"/>
    <x v="1"/>
    <x v="1"/>
    <n v="2067"/>
    <x v="0"/>
    <x v="5"/>
    <x v="4"/>
    <x v="4"/>
    <x v="624"/>
    <n v="1"/>
  </r>
  <r>
    <x v="289"/>
    <x v="1"/>
    <s v="2022-2023"/>
    <x v="0"/>
    <x v="96"/>
    <x v="4"/>
    <x v="4"/>
    <n v="3690"/>
    <x v="0"/>
    <x v="16"/>
    <x v="2"/>
    <x v="2"/>
    <x v="624"/>
    <n v="1"/>
  </r>
  <r>
    <x v="617"/>
    <x v="2"/>
    <s v="2024-2025"/>
    <x v="1"/>
    <x v="42"/>
    <x v="3"/>
    <x v="3"/>
    <n v="4870"/>
    <x v="0"/>
    <x v="12"/>
    <x v="6"/>
    <x v="6"/>
    <x v="625"/>
    <n v="1"/>
  </r>
  <r>
    <x v="618"/>
    <x v="1"/>
    <s v="2022-2023"/>
    <x v="0"/>
    <x v="89"/>
    <x v="4"/>
    <x v="4"/>
    <n v="3136"/>
    <x v="0"/>
    <x v="6"/>
    <x v="2"/>
    <x v="2"/>
    <x v="626"/>
    <n v="1"/>
  </r>
  <r>
    <x v="576"/>
    <x v="0"/>
    <s v="2023-2024"/>
    <x v="0"/>
    <x v="40"/>
    <x v="4"/>
    <x v="4"/>
    <n v="3353"/>
    <x v="0"/>
    <x v="8"/>
    <x v="3"/>
    <x v="3"/>
    <x v="627"/>
    <n v="1"/>
  </r>
  <r>
    <x v="619"/>
    <x v="0"/>
    <s v="2023-2024"/>
    <x v="1"/>
    <x v="56"/>
    <x v="1"/>
    <x v="1"/>
    <n v="2795"/>
    <x v="0"/>
    <x v="11"/>
    <x v="6"/>
    <x v="6"/>
    <x v="627"/>
    <n v="1"/>
  </r>
  <r>
    <x v="620"/>
    <x v="1"/>
    <s v="2022-2023"/>
    <x v="0"/>
    <x v="11"/>
    <x v="5"/>
    <x v="5"/>
    <n v="7010"/>
    <x v="0"/>
    <x v="9"/>
    <x v="0"/>
    <x v="0"/>
    <x v="627"/>
    <n v="1"/>
  </r>
  <r>
    <x v="150"/>
    <x v="0"/>
    <s v="2023-2024"/>
    <x v="1"/>
    <x v="70"/>
    <x v="4"/>
    <x v="4"/>
    <n v="3400"/>
    <x v="0"/>
    <x v="8"/>
    <x v="3"/>
    <x v="3"/>
    <x v="627"/>
    <n v="1"/>
  </r>
  <r>
    <x v="6"/>
    <x v="1"/>
    <s v="2022-2023"/>
    <x v="0"/>
    <x v="32"/>
    <x v="6"/>
    <x v="6"/>
    <n v="5169"/>
    <x v="0"/>
    <x v="13"/>
    <x v="0"/>
    <x v="0"/>
    <x v="627"/>
    <n v="1"/>
  </r>
  <r>
    <x v="47"/>
    <x v="2"/>
    <s v="2024-2025"/>
    <x v="0"/>
    <x v="96"/>
    <x v="4"/>
    <x v="4"/>
    <n v="3690"/>
    <x v="0"/>
    <x v="16"/>
    <x v="0"/>
    <x v="0"/>
    <x v="627"/>
    <n v="1"/>
  </r>
  <r>
    <x v="443"/>
    <x v="1"/>
    <s v="2022-2023"/>
    <x v="0"/>
    <x v="88"/>
    <x v="6"/>
    <x v="6"/>
    <n v="5011"/>
    <x v="0"/>
    <x v="13"/>
    <x v="6"/>
    <x v="6"/>
    <x v="627"/>
    <n v="1"/>
  </r>
  <r>
    <x v="46"/>
    <x v="2"/>
    <s v="2024-2025"/>
    <x v="0"/>
    <x v="28"/>
    <x v="1"/>
    <x v="1"/>
    <n v="2830"/>
    <x v="0"/>
    <x v="11"/>
    <x v="7"/>
    <x v="7"/>
    <x v="628"/>
    <n v="1"/>
  </r>
  <r>
    <x v="212"/>
    <x v="0"/>
    <s v="2023-2024"/>
    <x v="0"/>
    <x v="95"/>
    <x v="7"/>
    <x v="7"/>
    <n v="870"/>
    <x v="0"/>
    <x v="19"/>
    <x v="3"/>
    <x v="3"/>
    <x v="629"/>
    <n v="1"/>
  </r>
  <r>
    <x v="292"/>
    <x v="0"/>
    <s v="2023-2024"/>
    <x v="1"/>
    <x v="79"/>
    <x v="6"/>
    <x v="6"/>
    <n v="5290"/>
    <x v="0"/>
    <x v="18"/>
    <x v="3"/>
    <x v="3"/>
    <x v="629"/>
    <n v="1"/>
  </r>
  <r>
    <x v="591"/>
    <x v="2"/>
    <s v="2024-2025"/>
    <x v="0"/>
    <x v="38"/>
    <x v="3"/>
    <x v="3"/>
    <n v="4802"/>
    <x v="0"/>
    <x v="12"/>
    <x v="3"/>
    <x v="3"/>
    <x v="630"/>
    <n v="1"/>
  </r>
  <r>
    <x v="214"/>
    <x v="2"/>
    <s v="2024-2025"/>
    <x v="0"/>
    <x v="12"/>
    <x v="3"/>
    <x v="3"/>
    <n v="4068"/>
    <x v="0"/>
    <x v="10"/>
    <x v="9"/>
    <x v="9"/>
    <x v="631"/>
    <n v="1"/>
  </r>
  <r>
    <x v="77"/>
    <x v="1"/>
    <s v="2022-2023"/>
    <x v="0"/>
    <x v="26"/>
    <x v="0"/>
    <x v="0"/>
    <n v="6280"/>
    <x v="0"/>
    <x v="14"/>
    <x v="5"/>
    <x v="5"/>
    <x v="632"/>
    <n v="1"/>
  </r>
  <r>
    <x v="621"/>
    <x v="0"/>
    <s v="2023-2024"/>
    <x v="1"/>
    <x v="67"/>
    <x v="3"/>
    <x v="3"/>
    <n v="4551"/>
    <x v="0"/>
    <x v="15"/>
    <x v="0"/>
    <x v="0"/>
    <x v="633"/>
    <n v="1"/>
  </r>
  <r>
    <x v="20"/>
    <x v="0"/>
    <s v="2023-2024"/>
    <x v="0"/>
    <x v="9"/>
    <x v="4"/>
    <x v="4"/>
    <n v="3076"/>
    <x v="0"/>
    <x v="7"/>
    <x v="3"/>
    <x v="3"/>
    <x v="634"/>
    <n v="1"/>
  </r>
  <r>
    <x v="165"/>
    <x v="0"/>
    <s v="2023-2024"/>
    <x v="1"/>
    <x v="35"/>
    <x v="3"/>
    <x v="3"/>
    <n v="4558"/>
    <x v="0"/>
    <x v="15"/>
    <x v="6"/>
    <x v="6"/>
    <x v="635"/>
    <n v="1"/>
  </r>
  <r>
    <x v="622"/>
    <x v="0"/>
    <s v="2023-2024"/>
    <x v="0"/>
    <x v="89"/>
    <x v="4"/>
    <x v="4"/>
    <n v="3136"/>
    <x v="0"/>
    <x v="6"/>
    <x v="4"/>
    <x v="4"/>
    <x v="636"/>
    <n v="1"/>
  </r>
  <r>
    <x v="623"/>
    <x v="1"/>
    <s v="2022-2023"/>
    <x v="0"/>
    <x v="57"/>
    <x v="6"/>
    <x v="6"/>
    <n v="5082"/>
    <x v="0"/>
    <x v="13"/>
    <x v="5"/>
    <x v="5"/>
    <x v="637"/>
    <n v="1"/>
  </r>
  <r>
    <x v="227"/>
    <x v="0"/>
    <s v="2023-2024"/>
    <x v="1"/>
    <x v="52"/>
    <x v="3"/>
    <x v="3"/>
    <n v="4053"/>
    <x v="0"/>
    <x v="10"/>
    <x v="6"/>
    <x v="6"/>
    <x v="637"/>
    <n v="1"/>
  </r>
  <r>
    <x v="392"/>
    <x v="2"/>
    <s v="2024-2025"/>
    <x v="0"/>
    <x v="22"/>
    <x v="1"/>
    <x v="1"/>
    <n v="2539"/>
    <x v="0"/>
    <x v="2"/>
    <x v="1"/>
    <x v="1"/>
    <x v="637"/>
    <n v="1"/>
  </r>
  <r>
    <x v="338"/>
    <x v="0"/>
    <s v="2023-2024"/>
    <x v="0"/>
    <x v="32"/>
    <x v="6"/>
    <x v="6"/>
    <n v="5169"/>
    <x v="0"/>
    <x v="13"/>
    <x v="6"/>
    <x v="6"/>
    <x v="638"/>
    <n v="1"/>
  </r>
  <r>
    <x v="224"/>
    <x v="1"/>
    <s v="2022-2023"/>
    <x v="1"/>
    <x v="83"/>
    <x v="0"/>
    <x v="0"/>
    <n v="6052"/>
    <x v="0"/>
    <x v="0"/>
    <x v="3"/>
    <x v="3"/>
    <x v="639"/>
    <n v="1"/>
  </r>
  <r>
    <x v="33"/>
    <x v="2"/>
    <s v="2024-2025"/>
    <x v="1"/>
    <x v="90"/>
    <x v="3"/>
    <x v="3"/>
    <n v="4700"/>
    <x v="0"/>
    <x v="17"/>
    <x v="9"/>
    <x v="9"/>
    <x v="640"/>
    <n v="1"/>
  </r>
  <r>
    <x v="624"/>
    <x v="2"/>
    <s v="2024-2025"/>
    <x v="0"/>
    <x v="43"/>
    <x v="1"/>
    <x v="1"/>
    <n v="2560"/>
    <x v="0"/>
    <x v="2"/>
    <x v="4"/>
    <x v="4"/>
    <x v="641"/>
    <n v="1"/>
  </r>
  <r>
    <x v="192"/>
    <x v="1"/>
    <s v="2022-2023"/>
    <x v="1"/>
    <x v="35"/>
    <x v="3"/>
    <x v="3"/>
    <n v="4558"/>
    <x v="0"/>
    <x v="15"/>
    <x v="1"/>
    <x v="1"/>
    <x v="642"/>
    <n v="1"/>
  </r>
  <r>
    <x v="625"/>
    <x v="0"/>
    <s v="2023-2024"/>
    <x v="0"/>
    <x v="92"/>
    <x v="3"/>
    <x v="3"/>
    <n v="4305"/>
    <x v="0"/>
    <x v="3"/>
    <x v="5"/>
    <x v="5"/>
    <x v="643"/>
    <n v="1"/>
  </r>
  <r>
    <x v="471"/>
    <x v="2"/>
    <s v="2024-2025"/>
    <x v="1"/>
    <x v="47"/>
    <x v="1"/>
    <x v="1"/>
    <n v="2101"/>
    <x v="0"/>
    <x v="4"/>
    <x v="1"/>
    <x v="1"/>
    <x v="644"/>
    <n v="1"/>
  </r>
  <r>
    <x v="424"/>
    <x v="0"/>
    <s v="2023-2024"/>
    <x v="0"/>
    <x v="44"/>
    <x v="4"/>
    <x v="4"/>
    <n v="3977"/>
    <x v="0"/>
    <x v="16"/>
    <x v="5"/>
    <x v="5"/>
    <x v="645"/>
    <n v="1"/>
  </r>
  <r>
    <x v="40"/>
    <x v="0"/>
    <s v="2023-2024"/>
    <x v="0"/>
    <x v="67"/>
    <x v="3"/>
    <x v="3"/>
    <n v="4551"/>
    <x v="0"/>
    <x v="15"/>
    <x v="7"/>
    <x v="7"/>
    <x v="646"/>
    <n v="1"/>
  </r>
  <r>
    <x v="316"/>
    <x v="0"/>
    <s v="2023-2024"/>
    <x v="0"/>
    <x v="45"/>
    <x v="3"/>
    <x v="3"/>
    <n v="4570"/>
    <x v="0"/>
    <x v="15"/>
    <x v="2"/>
    <x v="2"/>
    <x v="647"/>
    <n v="1"/>
  </r>
  <r>
    <x v="82"/>
    <x v="2"/>
    <s v="2024-2025"/>
    <x v="0"/>
    <x v="92"/>
    <x v="3"/>
    <x v="3"/>
    <n v="4305"/>
    <x v="0"/>
    <x v="3"/>
    <x v="4"/>
    <x v="4"/>
    <x v="647"/>
    <n v="1"/>
  </r>
  <r>
    <x v="292"/>
    <x v="0"/>
    <s v="2023-2024"/>
    <x v="1"/>
    <x v="76"/>
    <x v="1"/>
    <x v="1"/>
    <n v="2031"/>
    <x v="0"/>
    <x v="5"/>
    <x v="4"/>
    <x v="4"/>
    <x v="648"/>
    <n v="1"/>
  </r>
  <r>
    <x v="548"/>
    <x v="1"/>
    <s v="2022-2023"/>
    <x v="0"/>
    <x v="58"/>
    <x v="0"/>
    <x v="0"/>
    <n v="6027"/>
    <x v="0"/>
    <x v="0"/>
    <x v="4"/>
    <x v="4"/>
    <x v="649"/>
    <n v="1"/>
  </r>
  <r>
    <x v="626"/>
    <x v="2"/>
    <s v="2024-2025"/>
    <x v="0"/>
    <x v="63"/>
    <x v="1"/>
    <x v="1"/>
    <n v="2015"/>
    <x v="0"/>
    <x v="5"/>
    <x v="9"/>
    <x v="9"/>
    <x v="650"/>
    <n v="1"/>
  </r>
  <r>
    <x v="615"/>
    <x v="1"/>
    <s v="2022-2023"/>
    <x v="0"/>
    <x v="89"/>
    <x v="4"/>
    <x v="4"/>
    <n v="3136"/>
    <x v="0"/>
    <x v="6"/>
    <x v="4"/>
    <x v="4"/>
    <x v="650"/>
    <n v="1"/>
  </r>
  <r>
    <x v="134"/>
    <x v="0"/>
    <s v="2023-2024"/>
    <x v="1"/>
    <x v="9"/>
    <x v="4"/>
    <x v="4"/>
    <n v="3076"/>
    <x v="0"/>
    <x v="7"/>
    <x v="1"/>
    <x v="1"/>
    <x v="650"/>
    <n v="1"/>
  </r>
  <r>
    <x v="587"/>
    <x v="0"/>
    <s v="2023-2024"/>
    <x v="0"/>
    <x v="93"/>
    <x v="4"/>
    <x v="4"/>
    <n v="3915"/>
    <x v="0"/>
    <x v="16"/>
    <x v="3"/>
    <x v="3"/>
    <x v="650"/>
    <n v="1"/>
  </r>
  <r>
    <x v="272"/>
    <x v="1"/>
    <s v="2022-2023"/>
    <x v="1"/>
    <x v="53"/>
    <x v="3"/>
    <x v="3"/>
    <n v="4119"/>
    <x v="0"/>
    <x v="10"/>
    <x v="2"/>
    <x v="2"/>
    <x v="650"/>
    <n v="1"/>
  </r>
  <r>
    <x v="522"/>
    <x v="0"/>
    <s v="2023-2024"/>
    <x v="0"/>
    <x v="59"/>
    <x v="3"/>
    <x v="3"/>
    <n v="4509"/>
    <x v="0"/>
    <x v="3"/>
    <x v="4"/>
    <x v="4"/>
    <x v="651"/>
    <n v="1"/>
  </r>
  <r>
    <x v="149"/>
    <x v="2"/>
    <s v="2024-2025"/>
    <x v="0"/>
    <x v="5"/>
    <x v="1"/>
    <x v="1"/>
    <n v="2067"/>
    <x v="0"/>
    <x v="5"/>
    <x v="6"/>
    <x v="6"/>
    <x v="652"/>
    <n v="1"/>
  </r>
  <r>
    <x v="443"/>
    <x v="1"/>
    <s v="2022-2023"/>
    <x v="1"/>
    <x v="79"/>
    <x v="6"/>
    <x v="6"/>
    <n v="5290"/>
    <x v="0"/>
    <x v="18"/>
    <x v="2"/>
    <x v="2"/>
    <x v="653"/>
    <n v="1"/>
  </r>
  <r>
    <x v="479"/>
    <x v="2"/>
    <s v="2024-2025"/>
    <x v="0"/>
    <x v="59"/>
    <x v="3"/>
    <x v="3"/>
    <n v="4509"/>
    <x v="0"/>
    <x v="3"/>
    <x v="3"/>
    <x v="3"/>
    <x v="654"/>
    <n v="1"/>
  </r>
  <r>
    <x v="315"/>
    <x v="0"/>
    <s v="2023-2024"/>
    <x v="1"/>
    <x v="13"/>
    <x v="1"/>
    <x v="1"/>
    <n v="2480"/>
    <x v="0"/>
    <x v="1"/>
    <x v="5"/>
    <x v="5"/>
    <x v="655"/>
    <n v="1"/>
  </r>
  <r>
    <x v="394"/>
    <x v="0"/>
    <s v="2023-2024"/>
    <x v="1"/>
    <x v="54"/>
    <x v="4"/>
    <x v="4"/>
    <n v="3030"/>
    <x v="0"/>
    <x v="7"/>
    <x v="2"/>
    <x v="2"/>
    <x v="655"/>
    <n v="1"/>
  </r>
  <r>
    <x v="331"/>
    <x v="0"/>
    <s v="2023-2024"/>
    <x v="0"/>
    <x v="13"/>
    <x v="1"/>
    <x v="1"/>
    <n v="2480"/>
    <x v="0"/>
    <x v="1"/>
    <x v="1"/>
    <x v="1"/>
    <x v="656"/>
    <n v="1"/>
  </r>
  <r>
    <x v="345"/>
    <x v="1"/>
    <s v="2022-2023"/>
    <x v="0"/>
    <x v="10"/>
    <x v="4"/>
    <x v="4"/>
    <n v="3551"/>
    <x v="0"/>
    <x v="8"/>
    <x v="5"/>
    <x v="5"/>
    <x v="657"/>
    <n v="1"/>
  </r>
  <r>
    <x v="535"/>
    <x v="1"/>
    <s v="2022-2023"/>
    <x v="0"/>
    <x v="75"/>
    <x v="0"/>
    <x v="0"/>
    <n v="6450"/>
    <x v="0"/>
    <x v="20"/>
    <x v="3"/>
    <x v="3"/>
    <x v="658"/>
    <n v="1"/>
  </r>
  <r>
    <x v="296"/>
    <x v="0"/>
    <s v="2023-2024"/>
    <x v="0"/>
    <x v="58"/>
    <x v="0"/>
    <x v="0"/>
    <n v="6027"/>
    <x v="0"/>
    <x v="0"/>
    <x v="7"/>
    <x v="7"/>
    <x v="658"/>
    <n v="1"/>
  </r>
  <r>
    <x v="297"/>
    <x v="2"/>
    <s v="2024-2025"/>
    <x v="0"/>
    <x v="66"/>
    <x v="3"/>
    <x v="3"/>
    <n v="4883"/>
    <x v="0"/>
    <x v="12"/>
    <x v="3"/>
    <x v="3"/>
    <x v="659"/>
    <n v="1"/>
  </r>
  <r>
    <x v="507"/>
    <x v="0"/>
    <s v="2023-2024"/>
    <x v="1"/>
    <x v="17"/>
    <x v="3"/>
    <x v="3"/>
    <n v="4825"/>
    <x v="0"/>
    <x v="12"/>
    <x v="0"/>
    <x v="0"/>
    <x v="660"/>
    <n v="1"/>
  </r>
  <r>
    <x v="494"/>
    <x v="2"/>
    <s v="2024-2025"/>
    <x v="1"/>
    <x v="2"/>
    <x v="2"/>
    <x v="2"/>
    <n v="2617"/>
    <x v="0"/>
    <x v="2"/>
    <x v="5"/>
    <x v="5"/>
    <x v="661"/>
    <n v="1"/>
  </r>
  <r>
    <x v="171"/>
    <x v="1"/>
    <s v="2022-2023"/>
    <x v="1"/>
    <x v="86"/>
    <x v="0"/>
    <x v="0"/>
    <n v="6725"/>
    <x v="0"/>
    <x v="20"/>
    <x v="7"/>
    <x v="7"/>
    <x v="662"/>
    <n v="1"/>
  </r>
  <r>
    <x v="61"/>
    <x v="1"/>
    <s v="2022-2023"/>
    <x v="1"/>
    <x v="46"/>
    <x v="3"/>
    <x v="3"/>
    <n v="4740"/>
    <x v="0"/>
    <x v="17"/>
    <x v="6"/>
    <x v="6"/>
    <x v="663"/>
    <n v="1"/>
  </r>
  <r>
    <x v="179"/>
    <x v="0"/>
    <s v="2023-2024"/>
    <x v="0"/>
    <x v="27"/>
    <x v="4"/>
    <x v="4"/>
    <n v="3066"/>
    <x v="0"/>
    <x v="7"/>
    <x v="0"/>
    <x v="0"/>
    <x v="664"/>
    <n v="1"/>
  </r>
  <r>
    <x v="393"/>
    <x v="0"/>
    <s v="2023-2024"/>
    <x v="0"/>
    <x v="51"/>
    <x v="4"/>
    <x v="4"/>
    <n v="3630"/>
    <x v="0"/>
    <x v="16"/>
    <x v="7"/>
    <x v="7"/>
    <x v="665"/>
    <n v="1"/>
  </r>
  <r>
    <x v="497"/>
    <x v="0"/>
    <s v="2023-2024"/>
    <x v="1"/>
    <x v="17"/>
    <x v="3"/>
    <x v="3"/>
    <n v="4825"/>
    <x v="0"/>
    <x v="12"/>
    <x v="3"/>
    <x v="3"/>
    <x v="666"/>
    <n v="1"/>
  </r>
  <r>
    <x v="480"/>
    <x v="0"/>
    <s v="2023-2024"/>
    <x v="0"/>
    <x v="28"/>
    <x v="1"/>
    <x v="1"/>
    <n v="2830"/>
    <x v="0"/>
    <x v="11"/>
    <x v="3"/>
    <x v="3"/>
    <x v="667"/>
    <n v="1"/>
  </r>
  <r>
    <x v="247"/>
    <x v="2"/>
    <s v="2024-2025"/>
    <x v="1"/>
    <x v="35"/>
    <x v="3"/>
    <x v="3"/>
    <n v="4558"/>
    <x v="0"/>
    <x v="15"/>
    <x v="7"/>
    <x v="7"/>
    <x v="668"/>
    <n v="1"/>
  </r>
  <r>
    <x v="15"/>
    <x v="0"/>
    <s v="2023-2024"/>
    <x v="1"/>
    <x v="0"/>
    <x v="0"/>
    <x v="0"/>
    <n v="6021"/>
    <x v="0"/>
    <x v="0"/>
    <x v="7"/>
    <x v="7"/>
    <x v="669"/>
    <n v="1"/>
  </r>
  <r>
    <x v="27"/>
    <x v="0"/>
    <s v="2023-2024"/>
    <x v="0"/>
    <x v="78"/>
    <x v="1"/>
    <x v="1"/>
    <n v="2141"/>
    <x v="0"/>
    <x v="4"/>
    <x v="7"/>
    <x v="7"/>
    <x v="670"/>
    <n v="1"/>
  </r>
  <r>
    <x v="627"/>
    <x v="2"/>
    <s v="2024-2025"/>
    <x v="0"/>
    <x v="20"/>
    <x v="4"/>
    <x v="4"/>
    <n v="3429"/>
    <x v="0"/>
    <x v="8"/>
    <x v="2"/>
    <x v="2"/>
    <x v="671"/>
    <n v="1"/>
  </r>
  <r>
    <x v="524"/>
    <x v="0"/>
    <s v="2023-2024"/>
    <x v="1"/>
    <x v="83"/>
    <x v="0"/>
    <x v="0"/>
    <n v="6052"/>
    <x v="0"/>
    <x v="0"/>
    <x v="5"/>
    <x v="5"/>
    <x v="672"/>
    <n v="1"/>
  </r>
  <r>
    <x v="628"/>
    <x v="0"/>
    <s v="2023-2024"/>
    <x v="1"/>
    <x v="81"/>
    <x v="3"/>
    <x v="3"/>
    <n v="4680"/>
    <x v="0"/>
    <x v="17"/>
    <x v="5"/>
    <x v="5"/>
    <x v="673"/>
    <n v="1"/>
  </r>
  <r>
    <x v="629"/>
    <x v="1"/>
    <s v="2022-2023"/>
    <x v="1"/>
    <x v="42"/>
    <x v="3"/>
    <x v="3"/>
    <n v="4870"/>
    <x v="0"/>
    <x v="12"/>
    <x v="7"/>
    <x v="7"/>
    <x v="674"/>
    <n v="1"/>
  </r>
  <r>
    <x v="351"/>
    <x v="0"/>
    <s v="2023-2024"/>
    <x v="1"/>
    <x v="72"/>
    <x v="4"/>
    <x v="4"/>
    <n v="3931"/>
    <x v="0"/>
    <x v="16"/>
    <x v="6"/>
    <x v="6"/>
    <x v="675"/>
    <n v="1"/>
  </r>
  <r>
    <x v="20"/>
    <x v="0"/>
    <s v="2023-2024"/>
    <x v="1"/>
    <x v="23"/>
    <x v="1"/>
    <x v="1"/>
    <n v="2650"/>
    <x v="0"/>
    <x v="11"/>
    <x v="1"/>
    <x v="1"/>
    <x v="675"/>
    <n v="1"/>
  </r>
  <r>
    <x v="193"/>
    <x v="2"/>
    <s v="2024-2025"/>
    <x v="0"/>
    <x v="28"/>
    <x v="1"/>
    <x v="1"/>
    <n v="2830"/>
    <x v="0"/>
    <x v="11"/>
    <x v="0"/>
    <x v="0"/>
    <x v="676"/>
    <n v="1"/>
  </r>
  <r>
    <x v="364"/>
    <x v="2"/>
    <s v="2024-2025"/>
    <x v="1"/>
    <x v="80"/>
    <x v="0"/>
    <x v="0"/>
    <n v="6109"/>
    <x v="0"/>
    <x v="14"/>
    <x v="4"/>
    <x v="4"/>
    <x v="676"/>
    <n v="1"/>
  </r>
  <r>
    <x v="408"/>
    <x v="1"/>
    <s v="2022-2023"/>
    <x v="0"/>
    <x v="21"/>
    <x v="3"/>
    <x v="3"/>
    <n v="4012"/>
    <x v="0"/>
    <x v="10"/>
    <x v="7"/>
    <x v="7"/>
    <x v="676"/>
    <n v="1"/>
  </r>
  <r>
    <x v="41"/>
    <x v="1"/>
    <s v="2022-2023"/>
    <x v="0"/>
    <x v="78"/>
    <x v="1"/>
    <x v="1"/>
    <n v="2141"/>
    <x v="0"/>
    <x v="4"/>
    <x v="3"/>
    <x v="3"/>
    <x v="677"/>
    <n v="1"/>
  </r>
  <r>
    <x v="528"/>
    <x v="1"/>
    <s v="2022-2023"/>
    <x v="0"/>
    <x v="32"/>
    <x v="6"/>
    <x v="6"/>
    <n v="5169"/>
    <x v="0"/>
    <x v="13"/>
    <x v="3"/>
    <x v="3"/>
    <x v="678"/>
    <n v="1"/>
  </r>
  <r>
    <x v="266"/>
    <x v="1"/>
    <s v="2022-2023"/>
    <x v="1"/>
    <x v="23"/>
    <x v="1"/>
    <x v="1"/>
    <n v="2650"/>
    <x v="0"/>
    <x v="11"/>
    <x v="3"/>
    <x v="3"/>
    <x v="678"/>
    <n v="1"/>
  </r>
  <r>
    <x v="145"/>
    <x v="0"/>
    <s v="2023-2024"/>
    <x v="0"/>
    <x v="5"/>
    <x v="1"/>
    <x v="1"/>
    <n v="2067"/>
    <x v="0"/>
    <x v="5"/>
    <x v="0"/>
    <x v="0"/>
    <x v="679"/>
    <n v="1"/>
  </r>
  <r>
    <x v="251"/>
    <x v="2"/>
    <s v="2024-2025"/>
    <x v="1"/>
    <x v="22"/>
    <x v="1"/>
    <x v="1"/>
    <n v="2539"/>
    <x v="0"/>
    <x v="2"/>
    <x v="2"/>
    <x v="2"/>
    <x v="680"/>
    <n v="1"/>
  </r>
  <r>
    <x v="124"/>
    <x v="2"/>
    <s v="2024-2025"/>
    <x v="0"/>
    <x v="58"/>
    <x v="0"/>
    <x v="0"/>
    <n v="6027"/>
    <x v="0"/>
    <x v="0"/>
    <x v="5"/>
    <x v="5"/>
    <x v="681"/>
    <n v="1"/>
  </r>
  <r>
    <x v="205"/>
    <x v="0"/>
    <s v="2023-2024"/>
    <x v="1"/>
    <x v="71"/>
    <x v="6"/>
    <x v="6"/>
    <n v="5043"/>
    <x v="0"/>
    <x v="13"/>
    <x v="4"/>
    <x v="4"/>
    <x v="682"/>
    <n v="1"/>
  </r>
  <r>
    <x v="90"/>
    <x v="2"/>
    <s v="2024-2025"/>
    <x v="0"/>
    <x v="14"/>
    <x v="1"/>
    <x v="1"/>
    <n v="2790"/>
    <x v="0"/>
    <x v="11"/>
    <x v="1"/>
    <x v="1"/>
    <x v="683"/>
    <n v="1"/>
  </r>
  <r>
    <x v="340"/>
    <x v="2"/>
    <s v="2024-2025"/>
    <x v="1"/>
    <x v="42"/>
    <x v="3"/>
    <x v="3"/>
    <n v="4870"/>
    <x v="0"/>
    <x v="12"/>
    <x v="1"/>
    <x v="1"/>
    <x v="684"/>
    <n v="1"/>
  </r>
  <r>
    <x v="583"/>
    <x v="2"/>
    <s v="2024-2025"/>
    <x v="1"/>
    <x v="12"/>
    <x v="3"/>
    <x v="3"/>
    <n v="4068"/>
    <x v="0"/>
    <x v="10"/>
    <x v="1"/>
    <x v="1"/>
    <x v="684"/>
    <n v="1"/>
  </r>
  <r>
    <x v="102"/>
    <x v="0"/>
    <s v="2023-2024"/>
    <x v="0"/>
    <x v="64"/>
    <x v="1"/>
    <x v="1"/>
    <n v="2350"/>
    <x v="0"/>
    <x v="1"/>
    <x v="4"/>
    <x v="4"/>
    <x v="685"/>
    <n v="1"/>
  </r>
  <r>
    <x v="403"/>
    <x v="0"/>
    <s v="2023-2024"/>
    <x v="0"/>
    <x v="28"/>
    <x v="1"/>
    <x v="1"/>
    <n v="2830"/>
    <x v="0"/>
    <x v="11"/>
    <x v="0"/>
    <x v="0"/>
    <x v="685"/>
    <n v="1"/>
  </r>
  <r>
    <x v="331"/>
    <x v="0"/>
    <s v="2023-2024"/>
    <x v="1"/>
    <x v="87"/>
    <x v="2"/>
    <x v="2"/>
    <n v="2609"/>
    <x v="0"/>
    <x v="2"/>
    <x v="2"/>
    <x v="2"/>
    <x v="685"/>
    <n v="1"/>
  </r>
  <r>
    <x v="403"/>
    <x v="0"/>
    <s v="2023-2024"/>
    <x v="1"/>
    <x v="83"/>
    <x v="0"/>
    <x v="0"/>
    <n v="6052"/>
    <x v="0"/>
    <x v="0"/>
    <x v="6"/>
    <x v="6"/>
    <x v="685"/>
    <n v="1"/>
  </r>
  <r>
    <x v="630"/>
    <x v="0"/>
    <s v="2023-2024"/>
    <x v="1"/>
    <x v="17"/>
    <x v="3"/>
    <x v="3"/>
    <n v="4825"/>
    <x v="0"/>
    <x v="12"/>
    <x v="4"/>
    <x v="4"/>
    <x v="685"/>
    <n v="1"/>
  </r>
  <r>
    <x v="16"/>
    <x v="1"/>
    <s v="2022-2023"/>
    <x v="1"/>
    <x v="46"/>
    <x v="3"/>
    <x v="3"/>
    <n v="4740"/>
    <x v="0"/>
    <x v="17"/>
    <x v="2"/>
    <x v="2"/>
    <x v="686"/>
    <n v="1"/>
  </r>
  <r>
    <x v="631"/>
    <x v="2"/>
    <s v="2024-2025"/>
    <x v="1"/>
    <x v="9"/>
    <x v="4"/>
    <x v="4"/>
    <n v="3076"/>
    <x v="0"/>
    <x v="7"/>
    <x v="9"/>
    <x v="9"/>
    <x v="687"/>
    <n v="1"/>
  </r>
  <r>
    <x v="500"/>
    <x v="1"/>
    <s v="2022-2023"/>
    <x v="1"/>
    <x v="56"/>
    <x v="1"/>
    <x v="1"/>
    <n v="2795"/>
    <x v="0"/>
    <x v="11"/>
    <x v="3"/>
    <x v="3"/>
    <x v="688"/>
    <n v="1"/>
  </r>
  <r>
    <x v="136"/>
    <x v="0"/>
    <s v="2023-2024"/>
    <x v="0"/>
    <x v="90"/>
    <x v="3"/>
    <x v="3"/>
    <n v="4700"/>
    <x v="0"/>
    <x v="17"/>
    <x v="3"/>
    <x v="3"/>
    <x v="688"/>
    <n v="1"/>
  </r>
  <r>
    <x v="632"/>
    <x v="2"/>
    <s v="2024-2025"/>
    <x v="1"/>
    <x v="41"/>
    <x v="5"/>
    <x v="5"/>
    <n v="7320"/>
    <x v="0"/>
    <x v="9"/>
    <x v="3"/>
    <x v="3"/>
    <x v="689"/>
    <n v="1"/>
  </r>
  <r>
    <x v="532"/>
    <x v="1"/>
    <s v="2022-2023"/>
    <x v="0"/>
    <x v="7"/>
    <x v="4"/>
    <x v="4"/>
    <n v="3175"/>
    <x v="0"/>
    <x v="6"/>
    <x v="4"/>
    <x v="4"/>
    <x v="689"/>
    <n v="1"/>
  </r>
  <r>
    <x v="254"/>
    <x v="2"/>
    <s v="2024-2025"/>
    <x v="1"/>
    <x v="78"/>
    <x v="1"/>
    <x v="1"/>
    <n v="2141"/>
    <x v="0"/>
    <x v="4"/>
    <x v="3"/>
    <x v="3"/>
    <x v="689"/>
    <n v="1"/>
  </r>
  <r>
    <x v="461"/>
    <x v="2"/>
    <s v="2024-2025"/>
    <x v="1"/>
    <x v="76"/>
    <x v="1"/>
    <x v="1"/>
    <n v="2031"/>
    <x v="0"/>
    <x v="5"/>
    <x v="3"/>
    <x v="3"/>
    <x v="689"/>
    <n v="1"/>
  </r>
  <r>
    <x v="633"/>
    <x v="1"/>
    <s v="2022-2023"/>
    <x v="1"/>
    <x v="90"/>
    <x v="3"/>
    <x v="3"/>
    <n v="4700"/>
    <x v="0"/>
    <x v="17"/>
    <x v="9"/>
    <x v="9"/>
    <x v="689"/>
    <n v="1"/>
  </r>
  <r>
    <x v="524"/>
    <x v="0"/>
    <s v="2023-2024"/>
    <x v="0"/>
    <x v="89"/>
    <x v="4"/>
    <x v="4"/>
    <n v="3136"/>
    <x v="0"/>
    <x v="6"/>
    <x v="9"/>
    <x v="9"/>
    <x v="690"/>
    <n v="1"/>
  </r>
  <r>
    <x v="51"/>
    <x v="0"/>
    <s v="2023-2024"/>
    <x v="0"/>
    <x v="11"/>
    <x v="5"/>
    <x v="5"/>
    <n v="7010"/>
    <x v="0"/>
    <x v="9"/>
    <x v="3"/>
    <x v="3"/>
    <x v="691"/>
    <n v="1"/>
  </r>
  <r>
    <x v="59"/>
    <x v="0"/>
    <s v="2023-2024"/>
    <x v="0"/>
    <x v="13"/>
    <x v="1"/>
    <x v="1"/>
    <n v="2480"/>
    <x v="0"/>
    <x v="1"/>
    <x v="0"/>
    <x v="0"/>
    <x v="692"/>
    <n v="1"/>
  </r>
  <r>
    <x v="250"/>
    <x v="0"/>
    <s v="2023-2024"/>
    <x v="1"/>
    <x v="48"/>
    <x v="3"/>
    <x v="3"/>
    <n v="4566"/>
    <x v="0"/>
    <x v="15"/>
    <x v="3"/>
    <x v="3"/>
    <x v="693"/>
    <n v="1"/>
  </r>
  <r>
    <x v="589"/>
    <x v="0"/>
    <s v="2023-2024"/>
    <x v="1"/>
    <x v="53"/>
    <x v="3"/>
    <x v="3"/>
    <n v="4119"/>
    <x v="0"/>
    <x v="10"/>
    <x v="3"/>
    <x v="3"/>
    <x v="694"/>
    <n v="1"/>
  </r>
  <r>
    <x v="199"/>
    <x v="0"/>
    <s v="2023-2024"/>
    <x v="1"/>
    <x v="12"/>
    <x v="3"/>
    <x v="3"/>
    <n v="4068"/>
    <x v="0"/>
    <x v="10"/>
    <x v="6"/>
    <x v="6"/>
    <x v="695"/>
    <n v="1"/>
  </r>
  <r>
    <x v="476"/>
    <x v="1"/>
    <s v="2022-2023"/>
    <x v="0"/>
    <x v="68"/>
    <x v="7"/>
    <x v="7"/>
    <n v="800"/>
    <x v="0"/>
    <x v="19"/>
    <x v="9"/>
    <x v="9"/>
    <x v="696"/>
    <n v="1"/>
  </r>
  <r>
    <x v="398"/>
    <x v="0"/>
    <s v="2023-2024"/>
    <x v="0"/>
    <x v="26"/>
    <x v="0"/>
    <x v="0"/>
    <n v="6280"/>
    <x v="0"/>
    <x v="14"/>
    <x v="1"/>
    <x v="1"/>
    <x v="697"/>
    <n v="1"/>
  </r>
  <r>
    <x v="634"/>
    <x v="1"/>
    <s v="2022-2023"/>
    <x v="0"/>
    <x v="75"/>
    <x v="0"/>
    <x v="0"/>
    <n v="6450"/>
    <x v="0"/>
    <x v="20"/>
    <x v="0"/>
    <x v="0"/>
    <x v="698"/>
    <n v="1"/>
  </r>
  <r>
    <x v="540"/>
    <x v="2"/>
    <s v="2024-2025"/>
    <x v="1"/>
    <x v="86"/>
    <x v="0"/>
    <x v="0"/>
    <n v="6725"/>
    <x v="0"/>
    <x v="20"/>
    <x v="5"/>
    <x v="5"/>
    <x v="699"/>
    <n v="1"/>
  </r>
  <r>
    <x v="558"/>
    <x v="0"/>
    <s v="2023-2024"/>
    <x v="1"/>
    <x v="76"/>
    <x v="1"/>
    <x v="1"/>
    <n v="2031"/>
    <x v="0"/>
    <x v="5"/>
    <x v="7"/>
    <x v="7"/>
    <x v="700"/>
    <n v="1"/>
  </r>
  <r>
    <x v="520"/>
    <x v="0"/>
    <s v="2023-2024"/>
    <x v="0"/>
    <x v="27"/>
    <x v="4"/>
    <x v="4"/>
    <n v="3066"/>
    <x v="0"/>
    <x v="7"/>
    <x v="6"/>
    <x v="6"/>
    <x v="701"/>
    <n v="1"/>
  </r>
  <r>
    <x v="405"/>
    <x v="2"/>
    <s v="2024-2025"/>
    <x v="1"/>
    <x v="41"/>
    <x v="5"/>
    <x v="5"/>
    <n v="7320"/>
    <x v="0"/>
    <x v="9"/>
    <x v="5"/>
    <x v="5"/>
    <x v="702"/>
    <n v="1"/>
  </r>
  <r>
    <x v="178"/>
    <x v="0"/>
    <s v="2023-2024"/>
    <x v="1"/>
    <x v="86"/>
    <x v="0"/>
    <x v="0"/>
    <n v="6725"/>
    <x v="0"/>
    <x v="20"/>
    <x v="2"/>
    <x v="2"/>
    <x v="703"/>
    <n v="1"/>
  </r>
  <r>
    <x v="43"/>
    <x v="1"/>
    <s v="2022-2023"/>
    <x v="0"/>
    <x v="6"/>
    <x v="0"/>
    <x v="0"/>
    <n v="6010"/>
    <x v="0"/>
    <x v="0"/>
    <x v="6"/>
    <x v="6"/>
    <x v="704"/>
    <n v="1"/>
  </r>
  <r>
    <x v="635"/>
    <x v="0"/>
    <s v="2023-2024"/>
    <x v="1"/>
    <x v="41"/>
    <x v="5"/>
    <x v="5"/>
    <n v="7320"/>
    <x v="0"/>
    <x v="9"/>
    <x v="3"/>
    <x v="3"/>
    <x v="705"/>
    <n v="1"/>
  </r>
  <r>
    <x v="469"/>
    <x v="1"/>
    <s v="2022-2023"/>
    <x v="0"/>
    <x v="95"/>
    <x v="7"/>
    <x v="7"/>
    <n v="870"/>
    <x v="0"/>
    <x v="19"/>
    <x v="3"/>
    <x v="3"/>
    <x v="706"/>
    <n v="1"/>
  </r>
  <r>
    <x v="305"/>
    <x v="0"/>
    <s v="2023-2024"/>
    <x v="0"/>
    <x v="30"/>
    <x v="4"/>
    <x v="4"/>
    <n v="3131"/>
    <x v="0"/>
    <x v="6"/>
    <x v="2"/>
    <x v="2"/>
    <x v="707"/>
    <n v="1"/>
  </r>
  <r>
    <x v="273"/>
    <x v="1"/>
    <s v="2022-2023"/>
    <x v="0"/>
    <x v="85"/>
    <x v="0"/>
    <x v="0"/>
    <n v="6530"/>
    <x v="0"/>
    <x v="20"/>
    <x v="7"/>
    <x v="7"/>
    <x v="708"/>
    <n v="1"/>
  </r>
  <r>
    <x v="13"/>
    <x v="0"/>
    <s v="2023-2024"/>
    <x v="1"/>
    <x v="72"/>
    <x v="4"/>
    <x v="4"/>
    <n v="3931"/>
    <x v="0"/>
    <x v="16"/>
    <x v="3"/>
    <x v="3"/>
    <x v="709"/>
    <n v="1"/>
  </r>
  <r>
    <x v="163"/>
    <x v="0"/>
    <s v="2023-2024"/>
    <x v="0"/>
    <x v="29"/>
    <x v="4"/>
    <x v="4"/>
    <n v="3500"/>
    <x v="0"/>
    <x v="8"/>
    <x v="3"/>
    <x v="3"/>
    <x v="710"/>
    <n v="1"/>
  </r>
  <r>
    <x v="636"/>
    <x v="0"/>
    <s v="2023-2024"/>
    <x v="0"/>
    <x v="45"/>
    <x v="3"/>
    <x v="3"/>
    <n v="4570"/>
    <x v="0"/>
    <x v="15"/>
    <x v="0"/>
    <x v="0"/>
    <x v="711"/>
    <n v="1"/>
  </r>
  <r>
    <x v="14"/>
    <x v="0"/>
    <s v="2023-2024"/>
    <x v="0"/>
    <x v="42"/>
    <x v="3"/>
    <x v="3"/>
    <n v="4870"/>
    <x v="0"/>
    <x v="12"/>
    <x v="7"/>
    <x v="7"/>
    <x v="712"/>
    <n v="1"/>
  </r>
  <r>
    <x v="637"/>
    <x v="1"/>
    <s v="2022-2023"/>
    <x v="0"/>
    <x v="75"/>
    <x v="0"/>
    <x v="0"/>
    <n v="6450"/>
    <x v="0"/>
    <x v="20"/>
    <x v="2"/>
    <x v="2"/>
    <x v="713"/>
    <n v="1"/>
  </r>
  <r>
    <x v="570"/>
    <x v="0"/>
    <s v="2023-2024"/>
    <x v="0"/>
    <x v="10"/>
    <x v="4"/>
    <x v="4"/>
    <n v="3551"/>
    <x v="0"/>
    <x v="8"/>
    <x v="5"/>
    <x v="5"/>
    <x v="714"/>
    <n v="1"/>
  </r>
  <r>
    <x v="185"/>
    <x v="0"/>
    <s v="2023-2024"/>
    <x v="1"/>
    <x v="51"/>
    <x v="4"/>
    <x v="4"/>
    <n v="3630"/>
    <x v="0"/>
    <x v="16"/>
    <x v="6"/>
    <x v="6"/>
    <x v="715"/>
    <n v="1"/>
  </r>
  <r>
    <x v="638"/>
    <x v="0"/>
    <s v="2023-2024"/>
    <x v="0"/>
    <x v="33"/>
    <x v="4"/>
    <x v="4"/>
    <n v="3280"/>
    <x v="0"/>
    <x v="8"/>
    <x v="5"/>
    <x v="5"/>
    <x v="716"/>
    <n v="1"/>
  </r>
  <r>
    <x v="334"/>
    <x v="2"/>
    <s v="2024-2025"/>
    <x v="0"/>
    <x v="82"/>
    <x v="3"/>
    <x v="3"/>
    <n v="4655"/>
    <x v="0"/>
    <x v="17"/>
    <x v="0"/>
    <x v="0"/>
    <x v="717"/>
    <n v="1"/>
  </r>
  <r>
    <x v="113"/>
    <x v="2"/>
    <s v="2024-2025"/>
    <x v="0"/>
    <x v="13"/>
    <x v="1"/>
    <x v="1"/>
    <n v="2480"/>
    <x v="0"/>
    <x v="1"/>
    <x v="1"/>
    <x v="1"/>
    <x v="718"/>
    <n v="1"/>
  </r>
  <r>
    <x v="445"/>
    <x v="0"/>
    <s v="2023-2024"/>
    <x v="0"/>
    <x v="88"/>
    <x v="6"/>
    <x v="6"/>
    <n v="5011"/>
    <x v="0"/>
    <x v="13"/>
    <x v="2"/>
    <x v="2"/>
    <x v="719"/>
    <n v="1"/>
  </r>
  <r>
    <x v="631"/>
    <x v="2"/>
    <s v="2024-2025"/>
    <x v="0"/>
    <x v="77"/>
    <x v="5"/>
    <x v="5"/>
    <n v="7018"/>
    <x v="0"/>
    <x v="9"/>
    <x v="7"/>
    <x v="7"/>
    <x v="720"/>
    <n v="1"/>
  </r>
  <r>
    <x v="639"/>
    <x v="1"/>
    <s v="2022-2023"/>
    <x v="0"/>
    <x v="75"/>
    <x v="0"/>
    <x v="0"/>
    <n v="6450"/>
    <x v="0"/>
    <x v="20"/>
    <x v="6"/>
    <x v="6"/>
    <x v="721"/>
    <n v="1"/>
  </r>
  <r>
    <x v="432"/>
    <x v="0"/>
    <s v="2023-2024"/>
    <x v="0"/>
    <x v="38"/>
    <x v="3"/>
    <x v="3"/>
    <n v="4802"/>
    <x v="0"/>
    <x v="12"/>
    <x v="7"/>
    <x v="7"/>
    <x v="722"/>
    <n v="1"/>
  </r>
  <r>
    <x v="640"/>
    <x v="0"/>
    <s v="2023-2024"/>
    <x v="0"/>
    <x v="43"/>
    <x v="1"/>
    <x v="1"/>
    <n v="2560"/>
    <x v="0"/>
    <x v="2"/>
    <x v="0"/>
    <x v="0"/>
    <x v="722"/>
    <n v="1"/>
  </r>
  <r>
    <x v="308"/>
    <x v="1"/>
    <s v="2022-2023"/>
    <x v="1"/>
    <x v="83"/>
    <x v="0"/>
    <x v="0"/>
    <n v="6052"/>
    <x v="0"/>
    <x v="0"/>
    <x v="2"/>
    <x v="2"/>
    <x v="722"/>
    <n v="1"/>
  </r>
  <r>
    <x v="496"/>
    <x v="2"/>
    <s v="2024-2025"/>
    <x v="1"/>
    <x v="47"/>
    <x v="1"/>
    <x v="1"/>
    <n v="2101"/>
    <x v="0"/>
    <x v="4"/>
    <x v="9"/>
    <x v="9"/>
    <x v="722"/>
    <n v="1"/>
  </r>
  <r>
    <x v="52"/>
    <x v="2"/>
    <s v="2024-2025"/>
    <x v="0"/>
    <x v="26"/>
    <x v="0"/>
    <x v="0"/>
    <n v="6280"/>
    <x v="0"/>
    <x v="14"/>
    <x v="1"/>
    <x v="1"/>
    <x v="723"/>
    <n v="1"/>
  </r>
  <r>
    <x v="191"/>
    <x v="0"/>
    <s v="2023-2024"/>
    <x v="0"/>
    <x v="64"/>
    <x v="1"/>
    <x v="1"/>
    <n v="2350"/>
    <x v="0"/>
    <x v="1"/>
    <x v="1"/>
    <x v="1"/>
    <x v="724"/>
    <n v="1"/>
  </r>
  <r>
    <x v="225"/>
    <x v="0"/>
    <s v="2023-2024"/>
    <x v="1"/>
    <x v="0"/>
    <x v="0"/>
    <x v="0"/>
    <n v="6021"/>
    <x v="0"/>
    <x v="0"/>
    <x v="4"/>
    <x v="4"/>
    <x v="725"/>
    <n v="1"/>
  </r>
  <r>
    <x v="543"/>
    <x v="0"/>
    <s v="2023-2024"/>
    <x v="0"/>
    <x v="45"/>
    <x v="3"/>
    <x v="3"/>
    <n v="4570"/>
    <x v="0"/>
    <x v="15"/>
    <x v="7"/>
    <x v="7"/>
    <x v="726"/>
    <n v="1"/>
  </r>
  <r>
    <x v="35"/>
    <x v="0"/>
    <s v="2023-2024"/>
    <x v="0"/>
    <x v="63"/>
    <x v="1"/>
    <x v="1"/>
    <n v="2015"/>
    <x v="0"/>
    <x v="5"/>
    <x v="0"/>
    <x v="0"/>
    <x v="727"/>
    <n v="1"/>
  </r>
  <r>
    <x v="362"/>
    <x v="0"/>
    <s v="2023-2024"/>
    <x v="0"/>
    <x v="95"/>
    <x v="7"/>
    <x v="7"/>
    <n v="870"/>
    <x v="0"/>
    <x v="19"/>
    <x v="3"/>
    <x v="3"/>
    <x v="727"/>
    <n v="1"/>
  </r>
  <r>
    <x v="221"/>
    <x v="0"/>
    <s v="2023-2024"/>
    <x v="1"/>
    <x v="71"/>
    <x v="6"/>
    <x v="6"/>
    <n v="5043"/>
    <x v="0"/>
    <x v="13"/>
    <x v="3"/>
    <x v="3"/>
    <x v="727"/>
    <n v="1"/>
  </r>
  <r>
    <x v="598"/>
    <x v="1"/>
    <s v="2022-2023"/>
    <x v="0"/>
    <x v="15"/>
    <x v="1"/>
    <x v="1"/>
    <n v="2020"/>
    <x v="0"/>
    <x v="5"/>
    <x v="0"/>
    <x v="0"/>
    <x v="727"/>
    <n v="1"/>
  </r>
  <r>
    <x v="518"/>
    <x v="0"/>
    <s v="2023-2024"/>
    <x v="1"/>
    <x v="76"/>
    <x v="1"/>
    <x v="1"/>
    <n v="2031"/>
    <x v="0"/>
    <x v="5"/>
    <x v="0"/>
    <x v="0"/>
    <x v="727"/>
    <n v="1"/>
  </r>
  <r>
    <x v="618"/>
    <x v="1"/>
    <s v="2022-2023"/>
    <x v="0"/>
    <x v="32"/>
    <x v="6"/>
    <x v="6"/>
    <n v="5169"/>
    <x v="0"/>
    <x v="13"/>
    <x v="0"/>
    <x v="0"/>
    <x v="727"/>
    <n v="1"/>
  </r>
  <r>
    <x v="20"/>
    <x v="0"/>
    <s v="2023-2024"/>
    <x v="0"/>
    <x v="51"/>
    <x v="4"/>
    <x v="4"/>
    <n v="3630"/>
    <x v="0"/>
    <x v="16"/>
    <x v="4"/>
    <x v="4"/>
    <x v="727"/>
    <n v="1"/>
  </r>
  <r>
    <x v="497"/>
    <x v="0"/>
    <s v="2023-2024"/>
    <x v="1"/>
    <x v="55"/>
    <x v="3"/>
    <x v="3"/>
    <n v="4703"/>
    <x v="0"/>
    <x v="17"/>
    <x v="3"/>
    <x v="3"/>
    <x v="727"/>
    <n v="1"/>
  </r>
  <r>
    <x v="410"/>
    <x v="1"/>
    <s v="2022-2023"/>
    <x v="0"/>
    <x v="27"/>
    <x v="4"/>
    <x v="4"/>
    <n v="3066"/>
    <x v="0"/>
    <x v="7"/>
    <x v="8"/>
    <x v="8"/>
    <x v="728"/>
    <n v="1"/>
  </r>
  <r>
    <x v="324"/>
    <x v="0"/>
    <s v="2023-2024"/>
    <x v="0"/>
    <x v="5"/>
    <x v="1"/>
    <x v="1"/>
    <n v="2067"/>
    <x v="0"/>
    <x v="5"/>
    <x v="1"/>
    <x v="1"/>
    <x v="729"/>
    <n v="1"/>
  </r>
  <r>
    <x v="189"/>
    <x v="2"/>
    <s v="2024-2025"/>
    <x v="1"/>
    <x v="59"/>
    <x v="3"/>
    <x v="3"/>
    <n v="4509"/>
    <x v="0"/>
    <x v="3"/>
    <x v="1"/>
    <x v="1"/>
    <x v="730"/>
    <n v="1"/>
  </r>
  <r>
    <x v="641"/>
    <x v="0"/>
    <s v="2023-2024"/>
    <x v="0"/>
    <x v="77"/>
    <x v="5"/>
    <x v="5"/>
    <n v="7018"/>
    <x v="0"/>
    <x v="9"/>
    <x v="3"/>
    <x v="3"/>
    <x v="731"/>
    <n v="1"/>
  </r>
  <r>
    <x v="43"/>
    <x v="1"/>
    <s v="2022-2023"/>
    <x v="1"/>
    <x v="52"/>
    <x v="3"/>
    <x v="3"/>
    <n v="4053"/>
    <x v="0"/>
    <x v="10"/>
    <x v="3"/>
    <x v="3"/>
    <x v="731"/>
    <n v="1"/>
  </r>
  <r>
    <x v="596"/>
    <x v="0"/>
    <s v="2023-2024"/>
    <x v="1"/>
    <x v="36"/>
    <x v="4"/>
    <x v="4"/>
    <n v="3148"/>
    <x v="0"/>
    <x v="6"/>
    <x v="9"/>
    <x v="9"/>
    <x v="732"/>
    <n v="1"/>
  </r>
  <r>
    <x v="631"/>
    <x v="2"/>
    <s v="2024-2025"/>
    <x v="1"/>
    <x v="74"/>
    <x v="1"/>
    <x v="1"/>
    <n v="2485"/>
    <x v="0"/>
    <x v="1"/>
    <x v="2"/>
    <x v="2"/>
    <x v="733"/>
    <n v="1"/>
  </r>
  <r>
    <x v="115"/>
    <x v="0"/>
    <s v="2023-2024"/>
    <x v="0"/>
    <x v="58"/>
    <x v="0"/>
    <x v="0"/>
    <n v="6027"/>
    <x v="0"/>
    <x v="0"/>
    <x v="6"/>
    <x v="6"/>
    <x v="734"/>
    <n v="1"/>
  </r>
  <r>
    <x v="112"/>
    <x v="0"/>
    <s v="2023-2024"/>
    <x v="1"/>
    <x v="71"/>
    <x v="6"/>
    <x v="6"/>
    <n v="5043"/>
    <x v="0"/>
    <x v="13"/>
    <x v="2"/>
    <x v="2"/>
    <x v="735"/>
    <n v="1"/>
  </r>
  <r>
    <x v="195"/>
    <x v="0"/>
    <s v="2023-2024"/>
    <x v="1"/>
    <x v="30"/>
    <x v="4"/>
    <x v="4"/>
    <n v="3131"/>
    <x v="0"/>
    <x v="6"/>
    <x v="6"/>
    <x v="6"/>
    <x v="735"/>
    <n v="1"/>
  </r>
  <r>
    <x v="327"/>
    <x v="0"/>
    <s v="2023-2024"/>
    <x v="0"/>
    <x v="40"/>
    <x v="4"/>
    <x v="4"/>
    <n v="3353"/>
    <x v="0"/>
    <x v="8"/>
    <x v="1"/>
    <x v="1"/>
    <x v="736"/>
    <n v="1"/>
  </r>
  <r>
    <x v="642"/>
    <x v="2"/>
    <s v="2024-2025"/>
    <x v="1"/>
    <x v="43"/>
    <x v="1"/>
    <x v="1"/>
    <n v="2560"/>
    <x v="0"/>
    <x v="2"/>
    <x v="0"/>
    <x v="0"/>
    <x v="736"/>
    <n v="1"/>
  </r>
  <r>
    <x v="570"/>
    <x v="0"/>
    <s v="2023-2024"/>
    <x v="0"/>
    <x v="27"/>
    <x v="4"/>
    <x v="4"/>
    <n v="3066"/>
    <x v="0"/>
    <x v="7"/>
    <x v="2"/>
    <x v="2"/>
    <x v="736"/>
    <n v="1"/>
  </r>
  <r>
    <x v="420"/>
    <x v="1"/>
    <s v="2022-2023"/>
    <x v="1"/>
    <x v="82"/>
    <x v="3"/>
    <x v="3"/>
    <n v="4655"/>
    <x v="0"/>
    <x v="17"/>
    <x v="0"/>
    <x v="0"/>
    <x v="736"/>
    <n v="1"/>
  </r>
  <r>
    <x v="588"/>
    <x v="0"/>
    <s v="2023-2024"/>
    <x v="1"/>
    <x v="70"/>
    <x v="4"/>
    <x v="4"/>
    <n v="3400"/>
    <x v="0"/>
    <x v="8"/>
    <x v="0"/>
    <x v="0"/>
    <x v="736"/>
    <n v="1"/>
  </r>
  <r>
    <x v="83"/>
    <x v="1"/>
    <s v="2022-2023"/>
    <x v="0"/>
    <x v="58"/>
    <x v="0"/>
    <x v="0"/>
    <n v="6027"/>
    <x v="0"/>
    <x v="0"/>
    <x v="9"/>
    <x v="9"/>
    <x v="736"/>
    <n v="1"/>
  </r>
  <r>
    <x v="643"/>
    <x v="0"/>
    <s v="2023-2024"/>
    <x v="1"/>
    <x v="80"/>
    <x v="0"/>
    <x v="0"/>
    <n v="6109"/>
    <x v="0"/>
    <x v="14"/>
    <x v="9"/>
    <x v="9"/>
    <x v="736"/>
    <n v="1"/>
  </r>
  <r>
    <x v="430"/>
    <x v="0"/>
    <s v="2023-2024"/>
    <x v="0"/>
    <x v="15"/>
    <x v="1"/>
    <x v="1"/>
    <n v="2020"/>
    <x v="0"/>
    <x v="5"/>
    <x v="0"/>
    <x v="0"/>
    <x v="736"/>
    <n v="1"/>
  </r>
  <r>
    <x v="225"/>
    <x v="0"/>
    <s v="2023-2024"/>
    <x v="0"/>
    <x v="21"/>
    <x v="3"/>
    <x v="3"/>
    <n v="4012"/>
    <x v="0"/>
    <x v="10"/>
    <x v="0"/>
    <x v="0"/>
    <x v="736"/>
    <n v="1"/>
  </r>
  <r>
    <x v="604"/>
    <x v="2"/>
    <s v="2024-2025"/>
    <x v="1"/>
    <x v="41"/>
    <x v="5"/>
    <x v="5"/>
    <n v="7320"/>
    <x v="0"/>
    <x v="9"/>
    <x v="5"/>
    <x v="5"/>
    <x v="737"/>
    <n v="1"/>
  </r>
  <r>
    <x v="479"/>
    <x v="2"/>
    <s v="2024-2025"/>
    <x v="1"/>
    <x v="74"/>
    <x v="1"/>
    <x v="1"/>
    <n v="2485"/>
    <x v="0"/>
    <x v="1"/>
    <x v="4"/>
    <x v="4"/>
    <x v="738"/>
    <n v="1"/>
  </r>
  <r>
    <x v="53"/>
    <x v="0"/>
    <s v="2023-2024"/>
    <x v="1"/>
    <x v="43"/>
    <x v="1"/>
    <x v="1"/>
    <n v="2560"/>
    <x v="0"/>
    <x v="2"/>
    <x v="1"/>
    <x v="1"/>
    <x v="739"/>
    <n v="1"/>
  </r>
  <r>
    <x v="140"/>
    <x v="0"/>
    <s v="2023-2024"/>
    <x v="0"/>
    <x v="45"/>
    <x v="3"/>
    <x v="3"/>
    <n v="4570"/>
    <x v="0"/>
    <x v="15"/>
    <x v="4"/>
    <x v="4"/>
    <x v="739"/>
    <n v="1"/>
  </r>
  <r>
    <x v="518"/>
    <x v="0"/>
    <s v="2023-2024"/>
    <x v="0"/>
    <x v="68"/>
    <x v="7"/>
    <x v="7"/>
    <n v="800"/>
    <x v="0"/>
    <x v="19"/>
    <x v="3"/>
    <x v="3"/>
    <x v="740"/>
    <n v="1"/>
  </r>
  <r>
    <x v="395"/>
    <x v="1"/>
    <s v="2022-2023"/>
    <x v="1"/>
    <x v="86"/>
    <x v="0"/>
    <x v="0"/>
    <n v="6725"/>
    <x v="0"/>
    <x v="20"/>
    <x v="9"/>
    <x v="9"/>
    <x v="741"/>
    <n v="1"/>
  </r>
  <r>
    <x v="259"/>
    <x v="2"/>
    <s v="2024-2025"/>
    <x v="1"/>
    <x v="48"/>
    <x v="3"/>
    <x v="3"/>
    <n v="4566"/>
    <x v="0"/>
    <x v="15"/>
    <x v="2"/>
    <x v="2"/>
    <x v="742"/>
    <n v="1"/>
  </r>
  <r>
    <x v="294"/>
    <x v="1"/>
    <s v="2022-2023"/>
    <x v="0"/>
    <x v="37"/>
    <x v="1"/>
    <x v="1"/>
    <n v="2750"/>
    <x v="0"/>
    <x v="11"/>
    <x v="6"/>
    <x v="6"/>
    <x v="743"/>
    <n v="1"/>
  </r>
  <r>
    <x v="625"/>
    <x v="0"/>
    <s v="2023-2024"/>
    <x v="0"/>
    <x v="39"/>
    <x v="0"/>
    <x v="0"/>
    <n v="6330"/>
    <x v="0"/>
    <x v="14"/>
    <x v="8"/>
    <x v="8"/>
    <x v="744"/>
    <n v="1"/>
  </r>
  <r>
    <x v="342"/>
    <x v="0"/>
    <s v="2023-2024"/>
    <x v="0"/>
    <x v="49"/>
    <x v="4"/>
    <x v="4"/>
    <n v="3134"/>
    <x v="0"/>
    <x v="6"/>
    <x v="2"/>
    <x v="2"/>
    <x v="744"/>
    <n v="1"/>
  </r>
  <r>
    <x v="227"/>
    <x v="0"/>
    <s v="2023-2024"/>
    <x v="1"/>
    <x v="26"/>
    <x v="0"/>
    <x v="0"/>
    <n v="6280"/>
    <x v="0"/>
    <x v="14"/>
    <x v="8"/>
    <x v="8"/>
    <x v="745"/>
    <n v="1"/>
  </r>
  <r>
    <x v="235"/>
    <x v="1"/>
    <s v="2022-2023"/>
    <x v="0"/>
    <x v="28"/>
    <x v="1"/>
    <x v="1"/>
    <n v="2830"/>
    <x v="0"/>
    <x v="11"/>
    <x v="8"/>
    <x v="8"/>
    <x v="746"/>
    <n v="1"/>
  </r>
  <r>
    <x v="3"/>
    <x v="0"/>
    <s v="2023-2024"/>
    <x v="0"/>
    <x v="66"/>
    <x v="3"/>
    <x v="3"/>
    <n v="4883"/>
    <x v="0"/>
    <x v="12"/>
    <x v="3"/>
    <x v="3"/>
    <x v="747"/>
    <n v="1"/>
  </r>
  <r>
    <x v="499"/>
    <x v="0"/>
    <s v="2023-2024"/>
    <x v="0"/>
    <x v="58"/>
    <x v="0"/>
    <x v="0"/>
    <n v="6027"/>
    <x v="0"/>
    <x v="0"/>
    <x v="3"/>
    <x v="3"/>
    <x v="747"/>
    <n v="1"/>
  </r>
  <r>
    <x v="587"/>
    <x v="0"/>
    <s v="2023-2024"/>
    <x v="1"/>
    <x v="71"/>
    <x v="6"/>
    <x v="6"/>
    <n v="5043"/>
    <x v="0"/>
    <x v="13"/>
    <x v="3"/>
    <x v="3"/>
    <x v="748"/>
    <n v="1"/>
  </r>
  <r>
    <x v="342"/>
    <x v="0"/>
    <s v="2023-2024"/>
    <x v="1"/>
    <x v="77"/>
    <x v="5"/>
    <x v="5"/>
    <n v="7018"/>
    <x v="0"/>
    <x v="9"/>
    <x v="3"/>
    <x v="3"/>
    <x v="749"/>
    <n v="1"/>
  </r>
  <r>
    <x v="644"/>
    <x v="0"/>
    <s v="2023-2024"/>
    <x v="0"/>
    <x v="68"/>
    <x v="7"/>
    <x v="7"/>
    <n v="800"/>
    <x v="0"/>
    <x v="19"/>
    <x v="7"/>
    <x v="7"/>
    <x v="750"/>
    <n v="1"/>
  </r>
  <r>
    <x v="645"/>
    <x v="0"/>
    <s v="2023-2024"/>
    <x v="0"/>
    <x v="51"/>
    <x v="4"/>
    <x v="4"/>
    <n v="3630"/>
    <x v="0"/>
    <x v="16"/>
    <x v="5"/>
    <x v="5"/>
    <x v="751"/>
    <n v="1"/>
  </r>
  <r>
    <x v="621"/>
    <x v="0"/>
    <s v="2023-2024"/>
    <x v="1"/>
    <x v="60"/>
    <x v="1"/>
    <x v="1"/>
    <n v="2541"/>
    <x v="0"/>
    <x v="2"/>
    <x v="8"/>
    <x v="8"/>
    <x v="752"/>
    <n v="1"/>
  </r>
  <r>
    <x v="335"/>
    <x v="1"/>
    <s v="2022-2023"/>
    <x v="1"/>
    <x v="49"/>
    <x v="4"/>
    <x v="4"/>
    <n v="3134"/>
    <x v="0"/>
    <x v="6"/>
    <x v="3"/>
    <x v="3"/>
    <x v="753"/>
    <n v="1"/>
  </r>
  <r>
    <x v="525"/>
    <x v="2"/>
    <s v="2024-2025"/>
    <x v="0"/>
    <x v="34"/>
    <x v="4"/>
    <x v="4"/>
    <n v="3018"/>
    <x v="0"/>
    <x v="7"/>
    <x v="1"/>
    <x v="1"/>
    <x v="754"/>
    <n v="1"/>
  </r>
  <r>
    <x v="362"/>
    <x v="0"/>
    <s v="2023-2024"/>
    <x v="0"/>
    <x v="69"/>
    <x v="4"/>
    <x v="4"/>
    <n v="3199"/>
    <x v="0"/>
    <x v="6"/>
    <x v="3"/>
    <x v="3"/>
    <x v="755"/>
    <n v="1"/>
  </r>
  <r>
    <x v="176"/>
    <x v="2"/>
    <s v="2024-2025"/>
    <x v="0"/>
    <x v="28"/>
    <x v="1"/>
    <x v="1"/>
    <n v="2830"/>
    <x v="0"/>
    <x v="11"/>
    <x v="6"/>
    <x v="6"/>
    <x v="756"/>
    <n v="1"/>
  </r>
  <r>
    <x v="532"/>
    <x v="1"/>
    <s v="2022-2023"/>
    <x v="1"/>
    <x v="94"/>
    <x v="5"/>
    <x v="5"/>
    <n v="7250"/>
    <x v="0"/>
    <x v="9"/>
    <x v="4"/>
    <x v="4"/>
    <x v="756"/>
    <n v="1"/>
  </r>
  <r>
    <x v="71"/>
    <x v="0"/>
    <s v="2023-2024"/>
    <x v="0"/>
    <x v="54"/>
    <x v="4"/>
    <x v="4"/>
    <n v="3030"/>
    <x v="0"/>
    <x v="7"/>
    <x v="1"/>
    <x v="1"/>
    <x v="756"/>
    <n v="1"/>
  </r>
  <r>
    <x v="646"/>
    <x v="0"/>
    <s v="2023-2024"/>
    <x v="1"/>
    <x v="90"/>
    <x v="3"/>
    <x v="3"/>
    <n v="4700"/>
    <x v="0"/>
    <x v="17"/>
    <x v="5"/>
    <x v="5"/>
    <x v="757"/>
    <n v="1"/>
  </r>
  <r>
    <x v="118"/>
    <x v="1"/>
    <s v="2022-2023"/>
    <x v="1"/>
    <x v="12"/>
    <x v="3"/>
    <x v="3"/>
    <n v="4068"/>
    <x v="0"/>
    <x v="10"/>
    <x v="8"/>
    <x v="8"/>
    <x v="758"/>
    <n v="1"/>
  </r>
  <r>
    <x v="279"/>
    <x v="2"/>
    <s v="2024-2025"/>
    <x v="0"/>
    <x v="54"/>
    <x v="4"/>
    <x v="4"/>
    <n v="3030"/>
    <x v="0"/>
    <x v="7"/>
    <x v="2"/>
    <x v="2"/>
    <x v="759"/>
    <n v="1"/>
  </r>
  <r>
    <x v="647"/>
    <x v="0"/>
    <s v="2023-2024"/>
    <x v="1"/>
    <x v="54"/>
    <x v="4"/>
    <x v="4"/>
    <n v="3030"/>
    <x v="0"/>
    <x v="7"/>
    <x v="0"/>
    <x v="0"/>
    <x v="760"/>
    <n v="1"/>
  </r>
  <r>
    <x v="366"/>
    <x v="1"/>
    <s v="2022-2023"/>
    <x v="0"/>
    <x v="24"/>
    <x v="1"/>
    <x v="1"/>
    <n v="2120"/>
    <x v="0"/>
    <x v="4"/>
    <x v="3"/>
    <x v="3"/>
    <x v="761"/>
    <n v="1"/>
  </r>
  <r>
    <x v="120"/>
    <x v="2"/>
    <s v="2024-2025"/>
    <x v="0"/>
    <x v="67"/>
    <x v="3"/>
    <x v="3"/>
    <n v="4551"/>
    <x v="0"/>
    <x v="15"/>
    <x v="4"/>
    <x v="4"/>
    <x v="762"/>
    <n v="1"/>
  </r>
  <r>
    <x v="311"/>
    <x v="0"/>
    <s v="2023-2024"/>
    <x v="0"/>
    <x v="2"/>
    <x v="2"/>
    <x v="2"/>
    <n v="2617"/>
    <x v="0"/>
    <x v="2"/>
    <x v="8"/>
    <x v="8"/>
    <x v="763"/>
    <n v="1"/>
  </r>
  <r>
    <x v="370"/>
    <x v="2"/>
    <s v="2024-2025"/>
    <x v="0"/>
    <x v="24"/>
    <x v="1"/>
    <x v="1"/>
    <n v="2120"/>
    <x v="0"/>
    <x v="4"/>
    <x v="7"/>
    <x v="7"/>
    <x v="764"/>
    <n v="1"/>
  </r>
  <r>
    <x v="2"/>
    <x v="1"/>
    <s v="2022-2023"/>
    <x v="1"/>
    <x v="48"/>
    <x v="3"/>
    <x v="3"/>
    <n v="4566"/>
    <x v="0"/>
    <x v="15"/>
    <x v="7"/>
    <x v="7"/>
    <x v="765"/>
    <n v="1"/>
  </r>
  <r>
    <x v="449"/>
    <x v="0"/>
    <s v="2023-2024"/>
    <x v="1"/>
    <x v="4"/>
    <x v="1"/>
    <x v="1"/>
    <n v="2154"/>
    <x v="0"/>
    <x v="4"/>
    <x v="8"/>
    <x v="8"/>
    <x v="766"/>
    <n v="1"/>
  </r>
  <r>
    <x v="438"/>
    <x v="1"/>
    <s v="2022-2023"/>
    <x v="0"/>
    <x v="40"/>
    <x v="4"/>
    <x v="4"/>
    <n v="3353"/>
    <x v="0"/>
    <x v="8"/>
    <x v="7"/>
    <x v="7"/>
    <x v="767"/>
    <n v="1"/>
  </r>
  <r>
    <x v="447"/>
    <x v="0"/>
    <s v="2023-2024"/>
    <x v="1"/>
    <x v="12"/>
    <x v="3"/>
    <x v="3"/>
    <n v="4068"/>
    <x v="0"/>
    <x v="10"/>
    <x v="8"/>
    <x v="8"/>
    <x v="768"/>
    <n v="1"/>
  </r>
  <r>
    <x v="175"/>
    <x v="1"/>
    <s v="2022-2023"/>
    <x v="0"/>
    <x v="31"/>
    <x v="1"/>
    <x v="1"/>
    <n v="2116"/>
    <x v="0"/>
    <x v="4"/>
    <x v="1"/>
    <x v="1"/>
    <x v="769"/>
    <n v="1"/>
  </r>
  <r>
    <x v="252"/>
    <x v="1"/>
    <s v="2022-2023"/>
    <x v="0"/>
    <x v="13"/>
    <x v="1"/>
    <x v="1"/>
    <n v="2480"/>
    <x v="0"/>
    <x v="1"/>
    <x v="1"/>
    <x v="1"/>
    <x v="770"/>
    <n v="1"/>
  </r>
  <r>
    <x v="590"/>
    <x v="0"/>
    <s v="2023-2024"/>
    <x v="0"/>
    <x v="52"/>
    <x v="3"/>
    <x v="3"/>
    <n v="4053"/>
    <x v="0"/>
    <x v="10"/>
    <x v="0"/>
    <x v="0"/>
    <x v="771"/>
    <n v="1"/>
  </r>
  <r>
    <x v="378"/>
    <x v="1"/>
    <s v="2022-2023"/>
    <x v="1"/>
    <x v="74"/>
    <x v="1"/>
    <x v="1"/>
    <n v="2485"/>
    <x v="0"/>
    <x v="1"/>
    <x v="3"/>
    <x v="3"/>
    <x v="772"/>
    <n v="1"/>
  </r>
  <r>
    <x v="628"/>
    <x v="0"/>
    <s v="2023-2024"/>
    <x v="0"/>
    <x v="40"/>
    <x v="4"/>
    <x v="4"/>
    <n v="3353"/>
    <x v="0"/>
    <x v="8"/>
    <x v="2"/>
    <x v="2"/>
    <x v="773"/>
    <n v="1"/>
  </r>
  <r>
    <x v="132"/>
    <x v="0"/>
    <s v="2023-2024"/>
    <x v="1"/>
    <x v="77"/>
    <x v="5"/>
    <x v="5"/>
    <n v="7018"/>
    <x v="0"/>
    <x v="9"/>
    <x v="3"/>
    <x v="3"/>
    <x v="774"/>
    <n v="1"/>
  </r>
  <r>
    <x v="648"/>
    <x v="1"/>
    <s v="2022-2023"/>
    <x v="0"/>
    <x v="73"/>
    <x v="6"/>
    <x v="6"/>
    <n v="5607"/>
    <x v="0"/>
    <x v="18"/>
    <x v="3"/>
    <x v="3"/>
    <x v="775"/>
    <n v="1"/>
  </r>
  <r>
    <x v="563"/>
    <x v="0"/>
    <s v="2023-2024"/>
    <x v="1"/>
    <x v="56"/>
    <x v="1"/>
    <x v="1"/>
    <n v="2795"/>
    <x v="0"/>
    <x v="11"/>
    <x v="8"/>
    <x v="8"/>
    <x v="776"/>
    <n v="1"/>
  </r>
  <r>
    <x v="121"/>
    <x v="0"/>
    <s v="2023-2024"/>
    <x v="1"/>
    <x v="20"/>
    <x v="4"/>
    <x v="4"/>
    <n v="3429"/>
    <x v="0"/>
    <x v="8"/>
    <x v="2"/>
    <x v="2"/>
    <x v="777"/>
    <n v="1"/>
  </r>
  <r>
    <x v="649"/>
    <x v="1"/>
    <s v="2022-2023"/>
    <x v="0"/>
    <x v="40"/>
    <x v="4"/>
    <x v="4"/>
    <n v="3353"/>
    <x v="0"/>
    <x v="8"/>
    <x v="5"/>
    <x v="5"/>
    <x v="778"/>
    <n v="1"/>
  </r>
  <r>
    <x v="450"/>
    <x v="1"/>
    <s v="2022-2023"/>
    <x v="1"/>
    <x v="15"/>
    <x v="1"/>
    <x v="1"/>
    <n v="2020"/>
    <x v="0"/>
    <x v="5"/>
    <x v="8"/>
    <x v="8"/>
    <x v="779"/>
    <n v="1"/>
  </r>
  <r>
    <x v="306"/>
    <x v="2"/>
    <s v="2024-2025"/>
    <x v="0"/>
    <x v="3"/>
    <x v="3"/>
    <x v="3"/>
    <n v="4220"/>
    <x v="0"/>
    <x v="3"/>
    <x v="3"/>
    <x v="3"/>
    <x v="780"/>
    <n v="1"/>
  </r>
  <r>
    <x v="91"/>
    <x v="0"/>
    <s v="2023-2024"/>
    <x v="0"/>
    <x v="57"/>
    <x v="6"/>
    <x v="6"/>
    <n v="5082"/>
    <x v="0"/>
    <x v="13"/>
    <x v="6"/>
    <x v="6"/>
    <x v="781"/>
    <n v="1"/>
  </r>
  <r>
    <x v="578"/>
    <x v="2"/>
    <s v="2024-2025"/>
    <x v="0"/>
    <x v="58"/>
    <x v="0"/>
    <x v="0"/>
    <n v="6027"/>
    <x v="0"/>
    <x v="0"/>
    <x v="2"/>
    <x v="2"/>
    <x v="782"/>
    <n v="1"/>
  </r>
  <r>
    <x v="437"/>
    <x v="1"/>
    <s v="2022-2023"/>
    <x v="0"/>
    <x v="31"/>
    <x v="1"/>
    <x v="1"/>
    <n v="2116"/>
    <x v="0"/>
    <x v="4"/>
    <x v="9"/>
    <x v="9"/>
    <x v="783"/>
    <n v="1"/>
  </r>
  <r>
    <x v="68"/>
    <x v="2"/>
    <s v="2024-2025"/>
    <x v="0"/>
    <x v="63"/>
    <x v="1"/>
    <x v="1"/>
    <n v="2015"/>
    <x v="0"/>
    <x v="5"/>
    <x v="7"/>
    <x v="7"/>
    <x v="784"/>
    <n v="1"/>
  </r>
  <r>
    <x v="466"/>
    <x v="2"/>
    <s v="2024-2025"/>
    <x v="0"/>
    <x v="27"/>
    <x v="4"/>
    <x v="4"/>
    <n v="3066"/>
    <x v="0"/>
    <x v="7"/>
    <x v="3"/>
    <x v="3"/>
    <x v="785"/>
    <n v="1"/>
  </r>
  <r>
    <x v="485"/>
    <x v="2"/>
    <s v="2024-2025"/>
    <x v="1"/>
    <x v="3"/>
    <x v="3"/>
    <x v="3"/>
    <n v="4220"/>
    <x v="0"/>
    <x v="3"/>
    <x v="1"/>
    <x v="1"/>
    <x v="786"/>
    <n v="1"/>
  </r>
  <r>
    <x v="54"/>
    <x v="0"/>
    <s v="2023-2024"/>
    <x v="0"/>
    <x v="10"/>
    <x v="4"/>
    <x v="4"/>
    <n v="3551"/>
    <x v="0"/>
    <x v="8"/>
    <x v="1"/>
    <x v="1"/>
    <x v="787"/>
    <n v="1"/>
  </r>
  <r>
    <x v="427"/>
    <x v="0"/>
    <s v="2023-2024"/>
    <x v="1"/>
    <x v="78"/>
    <x v="1"/>
    <x v="1"/>
    <n v="2141"/>
    <x v="0"/>
    <x v="4"/>
    <x v="2"/>
    <x v="2"/>
    <x v="788"/>
    <n v="1"/>
  </r>
  <r>
    <x v="516"/>
    <x v="2"/>
    <s v="2024-2025"/>
    <x v="1"/>
    <x v="23"/>
    <x v="1"/>
    <x v="1"/>
    <n v="2650"/>
    <x v="0"/>
    <x v="11"/>
    <x v="5"/>
    <x v="5"/>
    <x v="788"/>
    <n v="1"/>
  </r>
  <r>
    <x v="369"/>
    <x v="0"/>
    <s v="2023-2024"/>
    <x v="0"/>
    <x v="59"/>
    <x v="3"/>
    <x v="3"/>
    <n v="4509"/>
    <x v="0"/>
    <x v="3"/>
    <x v="9"/>
    <x v="9"/>
    <x v="789"/>
    <n v="1"/>
  </r>
  <r>
    <x v="548"/>
    <x v="1"/>
    <s v="2022-2023"/>
    <x v="0"/>
    <x v="33"/>
    <x v="4"/>
    <x v="4"/>
    <n v="3280"/>
    <x v="0"/>
    <x v="8"/>
    <x v="4"/>
    <x v="4"/>
    <x v="790"/>
    <n v="1"/>
  </r>
  <r>
    <x v="27"/>
    <x v="0"/>
    <s v="2023-2024"/>
    <x v="1"/>
    <x v="0"/>
    <x v="0"/>
    <x v="0"/>
    <n v="6021"/>
    <x v="0"/>
    <x v="0"/>
    <x v="4"/>
    <x v="4"/>
    <x v="791"/>
    <n v="1"/>
  </r>
  <r>
    <x v="181"/>
    <x v="0"/>
    <s v="2023-2024"/>
    <x v="1"/>
    <x v="20"/>
    <x v="4"/>
    <x v="4"/>
    <n v="3429"/>
    <x v="0"/>
    <x v="8"/>
    <x v="3"/>
    <x v="3"/>
    <x v="792"/>
    <n v="1"/>
  </r>
  <r>
    <x v="599"/>
    <x v="2"/>
    <s v="2024-2025"/>
    <x v="0"/>
    <x v="68"/>
    <x v="7"/>
    <x v="7"/>
    <n v="800"/>
    <x v="0"/>
    <x v="19"/>
    <x v="3"/>
    <x v="3"/>
    <x v="793"/>
    <n v="1"/>
  </r>
  <r>
    <x v="462"/>
    <x v="1"/>
    <s v="2022-2023"/>
    <x v="0"/>
    <x v="12"/>
    <x v="3"/>
    <x v="3"/>
    <n v="4068"/>
    <x v="0"/>
    <x v="10"/>
    <x v="2"/>
    <x v="2"/>
    <x v="794"/>
    <n v="1"/>
  </r>
  <r>
    <x v="260"/>
    <x v="1"/>
    <s v="2022-2023"/>
    <x v="0"/>
    <x v="39"/>
    <x v="0"/>
    <x v="0"/>
    <n v="6330"/>
    <x v="0"/>
    <x v="14"/>
    <x v="3"/>
    <x v="3"/>
    <x v="795"/>
    <n v="1"/>
  </r>
  <r>
    <x v="585"/>
    <x v="0"/>
    <s v="2023-2024"/>
    <x v="0"/>
    <x v="18"/>
    <x v="6"/>
    <x v="6"/>
    <n v="5168"/>
    <x v="0"/>
    <x v="13"/>
    <x v="3"/>
    <x v="3"/>
    <x v="796"/>
    <n v="1"/>
  </r>
  <r>
    <x v="381"/>
    <x v="0"/>
    <s v="2023-2024"/>
    <x v="1"/>
    <x v="30"/>
    <x v="4"/>
    <x v="4"/>
    <n v="3131"/>
    <x v="0"/>
    <x v="6"/>
    <x v="7"/>
    <x v="7"/>
    <x v="797"/>
    <n v="1"/>
  </r>
  <r>
    <x v="357"/>
    <x v="0"/>
    <s v="2023-2024"/>
    <x v="1"/>
    <x v="78"/>
    <x v="1"/>
    <x v="1"/>
    <n v="2141"/>
    <x v="0"/>
    <x v="4"/>
    <x v="6"/>
    <x v="6"/>
    <x v="798"/>
    <n v="1"/>
  </r>
  <r>
    <x v="571"/>
    <x v="1"/>
    <s v="2022-2023"/>
    <x v="1"/>
    <x v="35"/>
    <x v="3"/>
    <x v="3"/>
    <n v="4558"/>
    <x v="0"/>
    <x v="15"/>
    <x v="8"/>
    <x v="8"/>
    <x v="799"/>
    <n v="1"/>
  </r>
  <r>
    <x v="28"/>
    <x v="2"/>
    <s v="2024-2025"/>
    <x v="0"/>
    <x v="91"/>
    <x v="1"/>
    <x v="1"/>
    <n v="2064"/>
    <x v="0"/>
    <x v="5"/>
    <x v="4"/>
    <x v="4"/>
    <x v="800"/>
    <n v="1"/>
  </r>
  <r>
    <x v="583"/>
    <x v="2"/>
    <s v="2024-2025"/>
    <x v="1"/>
    <x v="18"/>
    <x v="6"/>
    <x v="6"/>
    <n v="5168"/>
    <x v="0"/>
    <x v="13"/>
    <x v="3"/>
    <x v="3"/>
    <x v="801"/>
    <n v="1"/>
  </r>
  <r>
    <x v="608"/>
    <x v="2"/>
    <s v="2024-2025"/>
    <x v="0"/>
    <x v="84"/>
    <x v="3"/>
    <x v="3"/>
    <n v="4215"/>
    <x v="0"/>
    <x v="3"/>
    <x v="7"/>
    <x v="7"/>
    <x v="802"/>
    <n v="1"/>
  </r>
  <r>
    <x v="650"/>
    <x v="0"/>
    <s v="2023-2024"/>
    <x v="1"/>
    <x v="35"/>
    <x v="3"/>
    <x v="3"/>
    <n v="4558"/>
    <x v="0"/>
    <x v="15"/>
    <x v="8"/>
    <x v="8"/>
    <x v="803"/>
    <n v="1"/>
  </r>
  <r>
    <x v="219"/>
    <x v="1"/>
    <s v="2022-2023"/>
    <x v="0"/>
    <x v="90"/>
    <x v="3"/>
    <x v="3"/>
    <n v="4700"/>
    <x v="0"/>
    <x v="17"/>
    <x v="6"/>
    <x v="6"/>
    <x v="804"/>
    <n v="1"/>
  </r>
  <r>
    <x v="651"/>
    <x v="0"/>
    <s v="2023-2024"/>
    <x v="1"/>
    <x v="94"/>
    <x v="5"/>
    <x v="5"/>
    <n v="7250"/>
    <x v="0"/>
    <x v="9"/>
    <x v="2"/>
    <x v="2"/>
    <x v="805"/>
    <n v="1"/>
  </r>
  <r>
    <x v="368"/>
    <x v="2"/>
    <s v="2024-2025"/>
    <x v="0"/>
    <x v="84"/>
    <x v="3"/>
    <x v="3"/>
    <n v="4215"/>
    <x v="0"/>
    <x v="3"/>
    <x v="6"/>
    <x v="6"/>
    <x v="806"/>
    <n v="1"/>
  </r>
  <r>
    <x v="381"/>
    <x v="0"/>
    <s v="2023-2024"/>
    <x v="0"/>
    <x v="32"/>
    <x v="6"/>
    <x v="6"/>
    <n v="5169"/>
    <x v="0"/>
    <x v="13"/>
    <x v="2"/>
    <x v="2"/>
    <x v="807"/>
    <n v="1"/>
  </r>
  <r>
    <x v="652"/>
    <x v="2"/>
    <s v="2024-2025"/>
    <x v="0"/>
    <x v="25"/>
    <x v="4"/>
    <x v="4"/>
    <n v="3550"/>
    <x v="0"/>
    <x v="8"/>
    <x v="6"/>
    <x v="6"/>
    <x v="808"/>
    <n v="1"/>
  </r>
  <r>
    <x v="153"/>
    <x v="1"/>
    <s v="2022-2023"/>
    <x v="0"/>
    <x v="67"/>
    <x v="3"/>
    <x v="3"/>
    <n v="4551"/>
    <x v="0"/>
    <x v="15"/>
    <x v="1"/>
    <x v="1"/>
    <x v="809"/>
    <n v="1"/>
  </r>
  <r>
    <x v="467"/>
    <x v="0"/>
    <s v="2023-2024"/>
    <x v="0"/>
    <x v="7"/>
    <x v="4"/>
    <x v="4"/>
    <n v="3175"/>
    <x v="0"/>
    <x v="6"/>
    <x v="3"/>
    <x v="3"/>
    <x v="810"/>
    <n v="1"/>
  </r>
  <r>
    <x v="234"/>
    <x v="2"/>
    <s v="2024-2025"/>
    <x v="0"/>
    <x v="59"/>
    <x v="3"/>
    <x v="3"/>
    <n v="4509"/>
    <x v="0"/>
    <x v="3"/>
    <x v="3"/>
    <x v="3"/>
    <x v="811"/>
    <n v="1"/>
  </r>
  <r>
    <x v="282"/>
    <x v="2"/>
    <s v="2024-2025"/>
    <x v="0"/>
    <x v="32"/>
    <x v="6"/>
    <x v="6"/>
    <n v="5169"/>
    <x v="0"/>
    <x v="13"/>
    <x v="3"/>
    <x v="3"/>
    <x v="812"/>
    <n v="1"/>
  </r>
  <r>
    <x v="401"/>
    <x v="2"/>
    <s v="2024-2025"/>
    <x v="0"/>
    <x v="38"/>
    <x v="3"/>
    <x v="3"/>
    <n v="4802"/>
    <x v="0"/>
    <x v="12"/>
    <x v="4"/>
    <x v="4"/>
    <x v="813"/>
    <n v="1"/>
  </r>
  <r>
    <x v="416"/>
    <x v="0"/>
    <s v="2023-2024"/>
    <x v="1"/>
    <x v="1"/>
    <x v="1"/>
    <x v="1"/>
    <n v="2478"/>
    <x v="0"/>
    <x v="1"/>
    <x v="7"/>
    <x v="7"/>
    <x v="813"/>
    <n v="1"/>
  </r>
  <r>
    <x v="598"/>
    <x v="1"/>
    <s v="2022-2023"/>
    <x v="0"/>
    <x v="89"/>
    <x v="4"/>
    <x v="4"/>
    <n v="3136"/>
    <x v="0"/>
    <x v="6"/>
    <x v="3"/>
    <x v="3"/>
    <x v="813"/>
    <n v="1"/>
  </r>
  <r>
    <x v="50"/>
    <x v="0"/>
    <s v="2023-2024"/>
    <x v="0"/>
    <x v="61"/>
    <x v="6"/>
    <x v="6"/>
    <n v="5343"/>
    <x v="0"/>
    <x v="18"/>
    <x v="2"/>
    <x v="2"/>
    <x v="814"/>
    <n v="1"/>
  </r>
  <r>
    <x v="457"/>
    <x v="1"/>
    <s v="2022-2023"/>
    <x v="1"/>
    <x v="45"/>
    <x v="3"/>
    <x v="3"/>
    <n v="4570"/>
    <x v="0"/>
    <x v="15"/>
    <x v="4"/>
    <x v="4"/>
    <x v="815"/>
    <n v="1"/>
  </r>
  <r>
    <x v="506"/>
    <x v="0"/>
    <s v="2023-2024"/>
    <x v="0"/>
    <x v="40"/>
    <x v="4"/>
    <x v="4"/>
    <n v="3353"/>
    <x v="0"/>
    <x v="8"/>
    <x v="0"/>
    <x v="0"/>
    <x v="816"/>
    <n v="1"/>
  </r>
  <r>
    <x v="653"/>
    <x v="0"/>
    <s v="2023-2024"/>
    <x v="1"/>
    <x v="62"/>
    <x v="0"/>
    <x v="0"/>
    <n v="6112"/>
    <x v="0"/>
    <x v="14"/>
    <x v="4"/>
    <x v="4"/>
    <x v="817"/>
    <n v="1"/>
  </r>
  <r>
    <x v="470"/>
    <x v="0"/>
    <s v="2023-2024"/>
    <x v="0"/>
    <x v="44"/>
    <x v="4"/>
    <x v="4"/>
    <n v="3977"/>
    <x v="0"/>
    <x v="16"/>
    <x v="4"/>
    <x v="4"/>
    <x v="818"/>
    <n v="1"/>
  </r>
  <r>
    <x v="228"/>
    <x v="0"/>
    <s v="2023-2024"/>
    <x v="1"/>
    <x v="47"/>
    <x v="1"/>
    <x v="1"/>
    <n v="2101"/>
    <x v="0"/>
    <x v="4"/>
    <x v="1"/>
    <x v="1"/>
    <x v="819"/>
    <n v="1"/>
  </r>
  <r>
    <x v="74"/>
    <x v="2"/>
    <s v="2024-2025"/>
    <x v="1"/>
    <x v="50"/>
    <x v="4"/>
    <x v="4"/>
    <n v="3179"/>
    <x v="0"/>
    <x v="6"/>
    <x v="2"/>
    <x v="2"/>
    <x v="820"/>
    <n v="1"/>
  </r>
  <r>
    <x v="168"/>
    <x v="0"/>
    <s v="2023-2024"/>
    <x v="0"/>
    <x v="90"/>
    <x v="3"/>
    <x v="3"/>
    <n v="4700"/>
    <x v="0"/>
    <x v="17"/>
    <x v="7"/>
    <x v="7"/>
    <x v="821"/>
    <n v="1"/>
  </r>
  <r>
    <x v="246"/>
    <x v="2"/>
    <s v="2024-2025"/>
    <x v="0"/>
    <x v="75"/>
    <x v="0"/>
    <x v="0"/>
    <n v="6450"/>
    <x v="0"/>
    <x v="20"/>
    <x v="6"/>
    <x v="6"/>
    <x v="822"/>
    <n v="1"/>
  </r>
  <r>
    <x v="323"/>
    <x v="0"/>
    <s v="2023-2024"/>
    <x v="1"/>
    <x v="43"/>
    <x v="1"/>
    <x v="1"/>
    <n v="2560"/>
    <x v="0"/>
    <x v="2"/>
    <x v="2"/>
    <x v="2"/>
    <x v="823"/>
    <n v="1"/>
  </r>
  <r>
    <x v="373"/>
    <x v="0"/>
    <s v="2023-2024"/>
    <x v="0"/>
    <x v="37"/>
    <x v="1"/>
    <x v="1"/>
    <n v="2750"/>
    <x v="0"/>
    <x v="11"/>
    <x v="7"/>
    <x v="7"/>
    <x v="824"/>
    <n v="1"/>
  </r>
  <r>
    <x v="536"/>
    <x v="1"/>
    <s v="2022-2023"/>
    <x v="1"/>
    <x v="83"/>
    <x v="0"/>
    <x v="0"/>
    <n v="6052"/>
    <x v="0"/>
    <x v="0"/>
    <x v="3"/>
    <x v="3"/>
    <x v="825"/>
    <n v="1"/>
  </r>
  <r>
    <x v="378"/>
    <x v="1"/>
    <s v="2022-2023"/>
    <x v="1"/>
    <x v="47"/>
    <x v="1"/>
    <x v="1"/>
    <n v="2101"/>
    <x v="0"/>
    <x v="4"/>
    <x v="9"/>
    <x v="9"/>
    <x v="826"/>
    <n v="1"/>
  </r>
  <r>
    <x v="12"/>
    <x v="0"/>
    <s v="2023-2024"/>
    <x v="0"/>
    <x v="75"/>
    <x v="0"/>
    <x v="0"/>
    <n v="6450"/>
    <x v="0"/>
    <x v="20"/>
    <x v="3"/>
    <x v="3"/>
    <x v="827"/>
    <n v="1"/>
  </r>
  <r>
    <x v="553"/>
    <x v="2"/>
    <s v="2024-2025"/>
    <x v="0"/>
    <x v="67"/>
    <x v="3"/>
    <x v="3"/>
    <n v="4551"/>
    <x v="0"/>
    <x v="15"/>
    <x v="3"/>
    <x v="3"/>
    <x v="828"/>
    <n v="1"/>
  </r>
  <r>
    <x v="3"/>
    <x v="0"/>
    <s v="2023-2024"/>
    <x v="1"/>
    <x v="50"/>
    <x v="4"/>
    <x v="4"/>
    <n v="3179"/>
    <x v="0"/>
    <x v="6"/>
    <x v="6"/>
    <x v="6"/>
    <x v="829"/>
    <n v="1"/>
  </r>
  <r>
    <x v="433"/>
    <x v="0"/>
    <s v="2023-2024"/>
    <x v="0"/>
    <x v="21"/>
    <x v="3"/>
    <x v="3"/>
    <n v="4012"/>
    <x v="0"/>
    <x v="10"/>
    <x v="6"/>
    <x v="6"/>
    <x v="830"/>
    <n v="1"/>
  </r>
  <r>
    <x v="279"/>
    <x v="2"/>
    <s v="2024-2025"/>
    <x v="0"/>
    <x v="13"/>
    <x v="1"/>
    <x v="1"/>
    <n v="2480"/>
    <x v="0"/>
    <x v="1"/>
    <x v="2"/>
    <x v="2"/>
    <x v="831"/>
    <n v="1"/>
  </r>
  <r>
    <x v="256"/>
    <x v="0"/>
    <s v="2023-2024"/>
    <x v="1"/>
    <x v="14"/>
    <x v="1"/>
    <x v="1"/>
    <n v="2790"/>
    <x v="0"/>
    <x v="11"/>
    <x v="2"/>
    <x v="2"/>
    <x v="831"/>
    <n v="1"/>
  </r>
  <r>
    <x v="518"/>
    <x v="0"/>
    <s v="2023-2024"/>
    <x v="1"/>
    <x v="79"/>
    <x v="6"/>
    <x v="6"/>
    <n v="5290"/>
    <x v="0"/>
    <x v="18"/>
    <x v="9"/>
    <x v="9"/>
    <x v="831"/>
    <n v="1"/>
  </r>
  <r>
    <x v="323"/>
    <x v="0"/>
    <s v="2023-2024"/>
    <x v="1"/>
    <x v="30"/>
    <x v="4"/>
    <x v="4"/>
    <n v="3131"/>
    <x v="0"/>
    <x v="6"/>
    <x v="0"/>
    <x v="0"/>
    <x v="831"/>
    <n v="1"/>
  </r>
  <r>
    <x v="424"/>
    <x v="0"/>
    <s v="2023-2024"/>
    <x v="1"/>
    <x v="23"/>
    <x v="1"/>
    <x v="1"/>
    <n v="2650"/>
    <x v="0"/>
    <x v="11"/>
    <x v="0"/>
    <x v="0"/>
    <x v="831"/>
    <n v="1"/>
  </r>
  <r>
    <x v="635"/>
    <x v="0"/>
    <s v="2023-2024"/>
    <x v="0"/>
    <x v="49"/>
    <x v="4"/>
    <x v="4"/>
    <n v="3134"/>
    <x v="0"/>
    <x v="6"/>
    <x v="3"/>
    <x v="3"/>
    <x v="832"/>
    <n v="1"/>
  </r>
  <r>
    <x v="245"/>
    <x v="0"/>
    <s v="2023-2024"/>
    <x v="0"/>
    <x v="61"/>
    <x v="6"/>
    <x v="6"/>
    <n v="5343"/>
    <x v="0"/>
    <x v="18"/>
    <x v="0"/>
    <x v="0"/>
    <x v="833"/>
    <n v="1"/>
  </r>
  <r>
    <x v="307"/>
    <x v="0"/>
    <s v="2023-2024"/>
    <x v="1"/>
    <x v="43"/>
    <x v="1"/>
    <x v="1"/>
    <n v="2560"/>
    <x v="0"/>
    <x v="2"/>
    <x v="9"/>
    <x v="9"/>
    <x v="833"/>
    <n v="1"/>
  </r>
  <r>
    <x v="128"/>
    <x v="2"/>
    <s v="2024-2025"/>
    <x v="1"/>
    <x v="4"/>
    <x v="1"/>
    <x v="1"/>
    <n v="2154"/>
    <x v="0"/>
    <x v="4"/>
    <x v="9"/>
    <x v="9"/>
    <x v="833"/>
    <n v="1"/>
  </r>
  <r>
    <x v="638"/>
    <x v="0"/>
    <s v="2023-2024"/>
    <x v="0"/>
    <x v="11"/>
    <x v="5"/>
    <x v="5"/>
    <n v="7010"/>
    <x v="0"/>
    <x v="9"/>
    <x v="0"/>
    <x v="0"/>
    <x v="833"/>
    <n v="1"/>
  </r>
  <r>
    <x v="13"/>
    <x v="0"/>
    <s v="2023-2024"/>
    <x v="1"/>
    <x v="82"/>
    <x v="3"/>
    <x v="3"/>
    <n v="4655"/>
    <x v="0"/>
    <x v="17"/>
    <x v="0"/>
    <x v="0"/>
    <x v="833"/>
    <n v="1"/>
  </r>
  <r>
    <x v="57"/>
    <x v="0"/>
    <s v="2023-2024"/>
    <x v="1"/>
    <x v="20"/>
    <x v="4"/>
    <x v="4"/>
    <n v="3429"/>
    <x v="0"/>
    <x v="8"/>
    <x v="3"/>
    <x v="3"/>
    <x v="833"/>
    <n v="1"/>
  </r>
  <r>
    <x v="440"/>
    <x v="0"/>
    <s v="2023-2024"/>
    <x v="0"/>
    <x v="21"/>
    <x v="3"/>
    <x v="3"/>
    <n v="4012"/>
    <x v="0"/>
    <x v="10"/>
    <x v="0"/>
    <x v="0"/>
    <x v="833"/>
    <n v="1"/>
  </r>
  <r>
    <x v="462"/>
    <x v="1"/>
    <s v="2022-2023"/>
    <x v="0"/>
    <x v="96"/>
    <x v="4"/>
    <x v="4"/>
    <n v="3690"/>
    <x v="0"/>
    <x v="16"/>
    <x v="0"/>
    <x v="0"/>
    <x v="833"/>
    <n v="1"/>
  </r>
  <r>
    <x v="438"/>
    <x v="1"/>
    <s v="2022-2023"/>
    <x v="0"/>
    <x v="25"/>
    <x v="4"/>
    <x v="4"/>
    <n v="3550"/>
    <x v="0"/>
    <x v="8"/>
    <x v="7"/>
    <x v="7"/>
    <x v="834"/>
    <n v="1"/>
  </r>
  <r>
    <x v="654"/>
    <x v="2"/>
    <s v="2024-2025"/>
    <x v="1"/>
    <x v="17"/>
    <x v="3"/>
    <x v="3"/>
    <n v="4825"/>
    <x v="0"/>
    <x v="12"/>
    <x v="1"/>
    <x v="1"/>
    <x v="835"/>
    <n v="1"/>
  </r>
  <r>
    <x v="152"/>
    <x v="0"/>
    <s v="2023-2024"/>
    <x v="0"/>
    <x v="17"/>
    <x v="3"/>
    <x v="3"/>
    <n v="4825"/>
    <x v="0"/>
    <x v="12"/>
    <x v="3"/>
    <x v="3"/>
    <x v="836"/>
    <n v="1"/>
  </r>
  <r>
    <x v="414"/>
    <x v="0"/>
    <s v="2023-2024"/>
    <x v="1"/>
    <x v="51"/>
    <x v="4"/>
    <x v="4"/>
    <n v="3630"/>
    <x v="0"/>
    <x v="16"/>
    <x v="3"/>
    <x v="3"/>
    <x v="836"/>
    <n v="1"/>
  </r>
  <r>
    <x v="552"/>
    <x v="2"/>
    <s v="2024-2025"/>
    <x v="0"/>
    <x v="3"/>
    <x v="3"/>
    <x v="3"/>
    <n v="4220"/>
    <x v="0"/>
    <x v="3"/>
    <x v="0"/>
    <x v="0"/>
    <x v="837"/>
    <n v="1"/>
  </r>
  <r>
    <x v="275"/>
    <x v="2"/>
    <s v="2024-2025"/>
    <x v="0"/>
    <x v="39"/>
    <x v="0"/>
    <x v="0"/>
    <n v="6330"/>
    <x v="0"/>
    <x v="14"/>
    <x v="1"/>
    <x v="1"/>
    <x v="838"/>
    <n v="1"/>
  </r>
  <r>
    <x v="175"/>
    <x v="1"/>
    <s v="2022-2023"/>
    <x v="1"/>
    <x v="50"/>
    <x v="4"/>
    <x v="4"/>
    <n v="3179"/>
    <x v="0"/>
    <x v="6"/>
    <x v="0"/>
    <x v="0"/>
    <x v="839"/>
    <n v="1"/>
  </r>
  <r>
    <x v="16"/>
    <x v="1"/>
    <s v="2022-2023"/>
    <x v="1"/>
    <x v="42"/>
    <x v="3"/>
    <x v="3"/>
    <n v="4870"/>
    <x v="0"/>
    <x v="12"/>
    <x v="6"/>
    <x v="6"/>
    <x v="840"/>
    <n v="1"/>
  </r>
  <r>
    <x v="629"/>
    <x v="1"/>
    <s v="2022-2023"/>
    <x v="0"/>
    <x v="40"/>
    <x v="4"/>
    <x v="4"/>
    <n v="3353"/>
    <x v="0"/>
    <x v="8"/>
    <x v="6"/>
    <x v="6"/>
    <x v="841"/>
    <n v="1"/>
  </r>
  <r>
    <x v="372"/>
    <x v="0"/>
    <s v="2023-2024"/>
    <x v="1"/>
    <x v="19"/>
    <x v="1"/>
    <x v="1"/>
    <n v="2800"/>
    <x v="0"/>
    <x v="11"/>
    <x v="4"/>
    <x v="4"/>
    <x v="842"/>
    <n v="1"/>
  </r>
  <r>
    <x v="302"/>
    <x v="0"/>
    <s v="2023-2024"/>
    <x v="1"/>
    <x v="81"/>
    <x v="3"/>
    <x v="3"/>
    <n v="4680"/>
    <x v="0"/>
    <x v="17"/>
    <x v="7"/>
    <x v="7"/>
    <x v="843"/>
    <n v="1"/>
  </r>
  <r>
    <x v="55"/>
    <x v="0"/>
    <s v="2023-2024"/>
    <x v="1"/>
    <x v="3"/>
    <x v="3"/>
    <x v="3"/>
    <n v="4220"/>
    <x v="0"/>
    <x v="3"/>
    <x v="4"/>
    <x v="4"/>
    <x v="844"/>
    <n v="1"/>
  </r>
  <r>
    <x v="617"/>
    <x v="2"/>
    <s v="2024-2025"/>
    <x v="0"/>
    <x v="68"/>
    <x v="7"/>
    <x v="7"/>
    <n v="800"/>
    <x v="0"/>
    <x v="19"/>
    <x v="8"/>
    <x v="8"/>
    <x v="845"/>
    <n v="1"/>
  </r>
  <r>
    <x v="447"/>
    <x v="0"/>
    <s v="2023-2024"/>
    <x v="1"/>
    <x v="83"/>
    <x v="0"/>
    <x v="0"/>
    <n v="6052"/>
    <x v="0"/>
    <x v="0"/>
    <x v="2"/>
    <x v="2"/>
    <x v="845"/>
    <n v="1"/>
  </r>
  <r>
    <x v="214"/>
    <x v="2"/>
    <s v="2024-2025"/>
    <x v="1"/>
    <x v="46"/>
    <x v="3"/>
    <x v="3"/>
    <n v="4740"/>
    <x v="0"/>
    <x v="17"/>
    <x v="7"/>
    <x v="7"/>
    <x v="845"/>
    <n v="1"/>
  </r>
  <r>
    <x v="655"/>
    <x v="0"/>
    <s v="2023-2024"/>
    <x v="1"/>
    <x v="7"/>
    <x v="4"/>
    <x v="4"/>
    <n v="3175"/>
    <x v="0"/>
    <x v="6"/>
    <x v="7"/>
    <x v="7"/>
    <x v="846"/>
    <n v="1"/>
  </r>
  <r>
    <x v="182"/>
    <x v="1"/>
    <s v="2022-2023"/>
    <x v="1"/>
    <x v="72"/>
    <x v="4"/>
    <x v="4"/>
    <n v="3931"/>
    <x v="0"/>
    <x v="16"/>
    <x v="3"/>
    <x v="3"/>
    <x v="846"/>
    <n v="1"/>
  </r>
  <r>
    <x v="537"/>
    <x v="1"/>
    <s v="2022-2023"/>
    <x v="1"/>
    <x v="82"/>
    <x v="3"/>
    <x v="3"/>
    <n v="4655"/>
    <x v="0"/>
    <x v="17"/>
    <x v="9"/>
    <x v="9"/>
    <x v="847"/>
    <n v="1"/>
  </r>
  <r>
    <x v="389"/>
    <x v="2"/>
    <s v="2024-2025"/>
    <x v="1"/>
    <x v="14"/>
    <x v="1"/>
    <x v="1"/>
    <n v="2790"/>
    <x v="0"/>
    <x v="11"/>
    <x v="9"/>
    <x v="9"/>
    <x v="847"/>
    <n v="1"/>
  </r>
  <r>
    <x v="501"/>
    <x v="1"/>
    <s v="2022-2023"/>
    <x v="1"/>
    <x v="42"/>
    <x v="3"/>
    <x v="3"/>
    <n v="4870"/>
    <x v="0"/>
    <x v="12"/>
    <x v="3"/>
    <x v="3"/>
    <x v="848"/>
    <n v="1"/>
  </r>
  <r>
    <x v="656"/>
    <x v="1"/>
    <s v="2022-2023"/>
    <x v="1"/>
    <x v="23"/>
    <x v="1"/>
    <x v="1"/>
    <n v="2650"/>
    <x v="0"/>
    <x v="11"/>
    <x v="2"/>
    <x v="2"/>
    <x v="848"/>
    <n v="1"/>
  </r>
  <r>
    <x v="452"/>
    <x v="0"/>
    <s v="2023-2024"/>
    <x v="1"/>
    <x v="0"/>
    <x v="0"/>
    <x v="0"/>
    <n v="6021"/>
    <x v="0"/>
    <x v="0"/>
    <x v="2"/>
    <x v="2"/>
    <x v="849"/>
    <n v="1"/>
  </r>
  <r>
    <x v="25"/>
    <x v="1"/>
    <s v="2022-2023"/>
    <x v="0"/>
    <x v="30"/>
    <x v="4"/>
    <x v="4"/>
    <n v="3131"/>
    <x v="0"/>
    <x v="6"/>
    <x v="3"/>
    <x v="3"/>
    <x v="850"/>
    <n v="1"/>
  </r>
  <r>
    <x v="657"/>
    <x v="0"/>
    <s v="2023-2024"/>
    <x v="1"/>
    <x v="80"/>
    <x v="0"/>
    <x v="0"/>
    <n v="6109"/>
    <x v="0"/>
    <x v="14"/>
    <x v="5"/>
    <x v="5"/>
    <x v="851"/>
    <n v="1"/>
  </r>
  <r>
    <x v="522"/>
    <x v="0"/>
    <s v="2023-2024"/>
    <x v="1"/>
    <x v="50"/>
    <x v="4"/>
    <x v="4"/>
    <n v="3179"/>
    <x v="0"/>
    <x v="6"/>
    <x v="6"/>
    <x v="6"/>
    <x v="851"/>
    <n v="1"/>
  </r>
  <r>
    <x v="569"/>
    <x v="1"/>
    <s v="2022-2023"/>
    <x v="1"/>
    <x v="55"/>
    <x v="3"/>
    <x v="3"/>
    <n v="4703"/>
    <x v="0"/>
    <x v="17"/>
    <x v="4"/>
    <x v="4"/>
    <x v="852"/>
    <n v="1"/>
  </r>
  <r>
    <x v="602"/>
    <x v="0"/>
    <s v="2023-2024"/>
    <x v="0"/>
    <x v="11"/>
    <x v="5"/>
    <x v="5"/>
    <n v="7010"/>
    <x v="0"/>
    <x v="9"/>
    <x v="2"/>
    <x v="2"/>
    <x v="853"/>
    <n v="1"/>
  </r>
  <r>
    <x v="539"/>
    <x v="2"/>
    <s v="2024-2025"/>
    <x v="1"/>
    <x v="49"/>
    <x v="4"/>
    <x v="4"/>
    <n v="3134"/>
    <x v="0"/>
    <x v="6"/>
    <x v="6"/>
    <x v="6"/>
    <x v="853"/>
    <n v="1"/>
  </r>
  <r>
    <x v="275"/>
    <x v="2"/>
    <s v="2024-2025"/>
    <x v="1"/>
    <x v="23"/>
    <x v="1"/>
    <x v="1"/>
    <n v="2650"/>
    <x v="0"/>
    <x v="11"/>
    <x v="3"/>
    <x v="3"/>
    <x v="854"/>
    <n v="1"/>
  </r>
  <r>
    <x v="540"/>
    <x v="2"/>
    <s v="2024-2025"/>
    <x v="1"/>
    <x v="36"/>
    <x v="4"/>
    <x v="4"/>
    <n v="3148"/>
    <x v="0"/>
    <x v="6"/>
    <x v="9"/>
    <x v="9"/>
    <x v="855"/>
    <n v="1"/>
  </r>
  <r>
    <x v="600"/>
    <x v="0"/>
    <s v="2023-2024"/>
    <x v="0"/>
    <x v="95"/>
    <x v="7"/>
    <x v="7"/>
    <n v="870"/>
    <x v="0"/>
    <x v="19"/>
    <x v="6"/>
    <x v="6"/>
    <x v="856"/>
    <n v="1"/>
  </r>
  <r>
    <x v="544"/>
    <x v="0"/>
    <s v="2023-2024"/>
    <x v="1"/>
    <x v="56"/>
    <x v="1"/>
    <x v="1"/>
    <n v="2795"/>
    <x v="0"/>
    <x v="11"/>
    <x v="6"/>
    <x v="6"/>
    <x v="857"/>
    <n v="1"/>
  </r>
  <r>
    <x v="200"/>
    <x v="2"/>
    <s v="2024-2025"/>
    <x v="1"/>
    <x v="53"/>
    <x v="3"/>
    <x v="3"/>
    <n v="4119"/>
    <x v="0"/>
    <x v="10"/>
    <x v="8"/>
    <x v="8"/>
    <x v="858"/>
    <n v="1"/>
  </r>
  <r>
    <x v="199"/>
    <x v="0"/>
    <s v="2023-2024"/>
    <x v="0"/>
    <x v="87"/>
    <x v="2"/>
    <x v="2"/>
    <n v="2609"/>
    <x v="0"/>
    <x v="2"/>
    <x v="7"/>
    <x v="7"/>
    <x v="859"/>
    <n v="1"/>
  </r>
  <r>
    <x v="127"/>
    <x v="1"/>
    <s v="2022-2023"/>
    <x v="1"/>
    <x v="7"/>
    <x v="4"/>
    <x v="4"/>
    <n v="3175"/>
    <x v="0"/>
    <x v="6"/>
    <x v="5"/>
    <x v="5"/>
    <x v="860"/>
    <n v="1"/>
  </r>
  <r>
    <x v="210"/>
    <x v="0"/>
    <s v="2023-2024"/>
    <x v="0"/>
    <x v="8"/>
    <x v="1"/>
    <x v="1"/>
    <n v="2158"/>
    <x v="0"/>
    <x v="4"/>
    <x v="2"/>
    <x v="2"/>
    <x v="861"/>
    <n v="1"/>
  </r>
  <r>
    <x v="6"/>
    <x v="1"/>
    <s v="2022-2023"/>
    <x v="1"/>
    <x v="46"/>
    <x v="3"/>
    <x v="3"/>
    <n v="4740"/>
    <x v="0"/>
    <x v="17"/>
    <x v="4"/>
    <x v="4"/>
    <x v="862"/>
    <n v="1"/>
  </r>
  <r>
    <x v="519"/>
    <x v="2"/>
    <s v="2024-2025"/>
    <x v="0"/>
    <x v="60"/>
    <x v="1"/>
    <x v="1"/>
    <n v="2541"/>
    <x v="0"/>
    <x v="2"/>
    <x v="1"/>
    <x v="1"/>
    <x v="863"/>
    <n v="1"/>
  </r>
  <r>
    <x v="364"/>
    <x v="2"/>
    <s v="2024-2025"/>
    <x v="0"/>
    <x v="27"/>
    <x v="4"/>
    <x v="4"/>
    <n v="3066"/>
    <x v="0"/>
    <x v="7"/>
    <x v="7"/>
    <x v="7"/>
    <x v="864"/>
    <n v="1"/>
  </r>
  <r>
    <x v="141"/>
    <x v="0"/>
    <s v="2023-2024"/>
    <x v="0"/>
    <x v="84"/>
    <x v="3"/>
    <x v="3"/>
    <n v="4215"/>
    <x v="0"/>
    <x v="3"/>
    <x v="3"/>
    <x v="3"/>
    <x v="865"/>
    <n v="1"/>
  </r>
  <r>
    <x v="658"/>
    <x v="2"/>
    <s v="2024-2025"/>
    <x v="1"/>
    <x v="53"/>
    <x v="3"/>
    <x v="3"/>
    <n v="4119"/>
    <x v="0"/>
    <x v="10"/>
    <x v="3"/>
    <x v="3"/>
    <x v="866"/>
    <n v="1"/>
  </r>
  <r>
    <x v="395"/>
    <x v="1"/>
    <s v="2022-2023"/>
    <x v="0"/>
    <x v="44"/>
    <x v="4"/>
    <x v="4"/>
    <n v="3977"/>
    <x v="0"/>
    <x v="16"/>
    <x v="6"/>
    <x v="6"/>
    <x v="867"/>
    <n v="1"/>
  </r>
  <r>
    <x v="215"/>
    <x v="2"/>
    <s v="2024-2025"/>
    <x v="0"/>
    <x v="37"/>
    <x v="1"/>
    <x v="1"/>
    <n v="2750"/>
    <x v="0"/>
    <x v="11"/>
    <x v="3"/>
    <x v="3"/>
    <x v="868"/>
    <n v="1"/>
  </r>
  <r>
    <x v="272"/>
    <x v="1"/>
    <s v="2022-2023"/>
    <x v="0"/>
    <x v="31"/>
    <x v="1"/>
    <x v="1"/>
    <n v="2116"/>
    <x v="0"/>
    <x v="4"/>
    <x v="8"/>
    <x v="8"/>
    <x v="869"/>
    <n v="1"/>
  </r>
  <r>
    <x v="489"/>
    <x v="0"/>
    <s v="2023-2024"/>
    <x v="0"/>
    <x v="43"/>
    <x v="1"/>
    <x v="1"/>
    <n v="2560"/>
    <x v="0"/>
    <x v="2"/>
    <x v="6"/>
    <x v="6"/>
    <x v="870"/>
    <n v="1"/>
  </r>
  <r>
    <x v="659"/>
    <x v="2"/>
    <s v="2024-2025"/>
    <x v="1"/>
    <x v="36"/>
    <x v="4"/>
    <x v="4"/>
    <n v="3148"/>
    <x v="0"/>
    <x v="6"/>
    <x v="6"/>
    <x v="6"/>
    <x v="871"/>
    <n v="1"/>
  </r>
  <r>
    <x v="7"/>
    <x v="0"/>
    <s v="2023-2024"/>
    <x v="1"/>
    <x v="71"/>
    <x v="6"/>
    <x v="6"/>
    <n v="5043"/>
    <x v="0"/>
    <x v="13"/>
    <x v="9"/>
    <x v="9"/>
    <x v="872"/>
    <n v="1"/>
  </r>
  <r>
    <x v="46"/>
    <x v="2"/>
    <s v="2024-2025"/>
    <x v="0"/>
    <x v="27"/>
    <x v="4"/>
    <x v="4"/>
    <n v="3066"/>
    <x v="0"/>
    <x v="7"/>
    <x v="6"/>
    <x v="6"/>
    <x v="873"/>
    <n v="1"/>
  </r>
  <r>
    <x v="658"/>
    <x v="2"/>
    <s v="2024-2025"/>
    <x v="0"/>
    <x v="34"/>
    <x v="4"/>
    <x v="4"/>
    <n v="3018"/>
    <x v="0"/>
    <x v="7"/>
    <x v="3"/>
    <x v="3"/>
    <x v="874"/>
    <n v="1"/>
  </r>
  <r>
    <x v="450"/>
    <x v="1"/>
    <s v="2022-2023"/>
    <x v="1"/>
    <x v="80"/>
    <x v="0"/>
    <x v="0"/>
    <n v="6109"/>
    <x v="0"/>
    <x v="14"/>
    <x v="6"/>
    <x v="6"/>
    <x v="874"/>
    <n v="1"/>
  </r>
  <r>
    <x v="174"/>
    <x v="0"/>
    <s v="2023-2024"/>
    <x v="0"/>
    <x v="92"/>
    <x v="3"/>
    <x v="3"/>
    <n v="4305"/>
    <x v="0"/>
    <x v="3"/>
    <x v="3"/>
    <x v="3"/>
    <x v="875"/>
    <n v="1"/>
  </r>
  <r>
    <x v="77"/>
    <x v="1"/>
    <s v="2022-2023"/>
    <x v="0"/>
    <x v="6"/>
    <x v="0"/>
    <x v="0"/>
    <n v="6010"/>
    <x v="0"/>
    <x v="0"/>
    <x v="4"/>
    <x v="4"/>
    <x v="876"/>
    <n v="1"/>
  </r>
  <r>
    <x v="29"/>
    <x v="0"/>
    <s v="2023-2024"/>
    <x v="1"/>
    <x v="77"/>
    <x v="5"/>
    <x v="5"/>
    <n v="7018"/>
    <x v="0"/>
    <x v="9"/>
    <x v="4"/>
    <x v="4"/>
    <x v="877"/>
    <n v="1"/>
  </r>
  <r>
    <x v="439"/>
    <x v="0"/>
    <s v="2023-2024"/>
    <x v="0"/>
    <x v="89"/>
    <x v="4"/>
    <x v="4"/>
    <n v="3136"/>
    <x v="0"/>
    <x v="6"/>
    <x v="7"/>
    <x v="7"/>
    <x v="878"/>
    <n v="1"/>
  </r>
  <r>
    <x v="504"/>
    <x v="2"/>
    <s v="2024-2025"/>
    <x v="0"/>
    <x v="22"/>
    <x v="1"/>
    <x v="1"/>
    <n v="2539"/>
    <x v="0"/>
    <x v="2"/>
    <x v="3"/>
    <x v="3"/>
    <x v="879"/>
    <n v="1"/>
  </r>
  <r>
    <x v="194"/>
    <x v="2"/>
    <s v="2024-2025"/>
    <x v="1"/>
    <x v="22"/>
    <x v="1"/>
    <x v="1"/>
    <n v="2539"/>
    <x v="0"/>
    <x v="2"/>
    <x v="3"/>
    <x v="3"/>
    <x v="880"/>
    <n v="1"/>
  </r>
  <r>
    <x v="213"/>
    <x v="1"/>
    <s v="2022-2023"/>
    <x v="0"/>
    <x v="88"/>
    <x v="6"/>
    <x v="6"/>
    <n v="5011"/>
    <x v="0"/>
    <x v="13"/>
    <x v="4"/>
    <x v="4"/>
    <x v="881"/>
    <n v="1"/>
  </r>
  <r>
    <x v="646"/>
    <x v="0"/>
    <s v="2023-2024"/>
    <x v="1"/>
    <x v="23"/>
    <x v="1"/>
    <x v="1"/>
    <n v="2650"/>
    <x v="0"/>
    <x v="11"/>
    <x v="4"/>
    <x v="4"/>
    <x v="882"/>
    <n v="1"/>
  </r>
  <r>
    <x v="28"/>
    <x v="2"/>
    <s v="2024-2025"/>
    <x v="1"/>
    <x v="76"/>
    <x v="1"/>
    <x v="1"/>
    <n v="2031"/>
    <x v="0"/>
    <x v="5"/>
    <x v="8"/>
    <x v="8"/>
    <x v="883"/>
    <n v="1"/>
  </r>
  <r>
    <x v="2"/>
    <x v="1"/>
    <s v="2022-2023"/>
    <x v="1"/>
    <x v="83"/>
    <x v="0"/>
    <x v="0"/>
    <n v="6052"/>
    <x v="0"/>
    <x v="0"/>
    <x v="6"/>
    <x v="6"/>
    <x v="884"/>
    <n v="1"/>
  </r>
  <r>
    <x v="549"/>
    <x v="1"/>
    <s v="2022-2023"/>
    <x v="1"/>
    <x v="50"/>
    <x v="4"/>
    <x v="4"/>
    <n v="3179"/>
    <x v="0"/>
    <x v="6"/>
    <x v="7"/>
    <x v="7"/>
    <x v="885"/>
    <n v="1"/>
  </r>
  <r>
    <x v="355"/>
    <x v="0"/>
    <s v="2023-2024"/>
    <x v="0"/>
    <x v="88"/>
    <x v="6"/>
    <x v="6"/>
    <n v="5011"/>
    <x v="0"/>
    <x v="13"/>
    <x v="7"/>
    <x v="7"/>
    <x v="886"/>
    <n v="1"/>
  </r>
  <r>
    <x v="452"/>
    <x v="0"/>
    <s v="2023-2024"/>
    <x v="1"/>
    <x v="18"/>
    <x v="6"/>
    <x v="6"/>
    <n v="5168"/>
    <x v="0"/>
    <x v="13"/>
    <x v="6"/>
    <x v="6"/>
    <x v="887"/>
    <n v="1"/>
  </r>
  <r>
    <x v="461"/>
    <x v="2"/>
    <s v="2024-2025"/>
    <x v="0"/>
    <x v="95"/>
    <x v="7"/>
    <x v="7"/>
    <n v="870"/>
    <x v="0"/>
    <x v="19"/>
    <x v="3"/>
    <x v="3"/>
    <x v="888"/>
    <n v="1"/>
  </r>
  <r>
    <x v="165"/>
    <x v="0"/>
    <s v="2023-2024"/>
    <x v="0"/>
    <x v="13"/>
    <x v="1"/>
    <x v="1"/>
    <n v="2480"/>
    <x v="0"/>
    <x v="1"/>
    <x v="3"/>
    <x v="3"/>
    <x v="889"/>
    <n v="1"/>
  </r>
  <r>
    <x v="194"/>
    <x v="2"/>
    <s v="2024-2025"/>
    <x v="0"/>
    <x v="5"/>
    <x v="1"/>
    <x v="1"/>
    <n v="2067"/>
    <x v="0"/>
    <x v="5"/>
    <x v="1"/>
    <x v="1"/>
    <x v="890"/>
    <n v="1"/>
  </r>
  <r>
    <x v="378"/>
    <x v="1"/>
    <s v="2022-2023"/>
    <x v="0"/>
    <x v="75"/>
    <x v="0"/>
    <x v="0"/>
    <n v="6450"/>
    <x v="0"/>
    <x v="20"/>
    <x v="9"/>
    <x v="9"/>
    <x v="891"/>
    <n v="1"/>
  </r>
  <r>
    <x v="456"/>
    <x v="0"/>
    <s v="2023-2024"/>
    <x v="0"/>
    <x v="71"/>
    <x v="6"/>
    <x v="6"/>
    <n v="5043"/>
    <x v="0"/>
    <x v="13"/>
    <x v="7"/>
    <x v="7"/>
    <x v="892"/>
    <n v="1"/>
  </r>
  <r>
    <x v="272"/>
    <x v="1"/>
    <s v="2022-2023"/>
    <x v="0"/>
    <x v="12"/>
    <x v="3"/>
    <x v="3"/>
    <n v="4068"/>
    <x v="0"/>
    <x v="10"/>
    <x v="6"/>
    <x v="6"/>
    <x v="893"/>
    <n v="1"/>
  </r>
  <r>
    <x v="56"/>
    <x v="2"/>
    <s v="2024-2025"/>
    <x v="1"/>
    <x v="79"/>
    <x v="6"/>
    <x v="6"/>
    <n v="5290"/>
    <x v="0"/>
    <x v="18"/>
    <x v="3"/>
    <x v="3"/>
    <x v="894"/>
    <n v="1"/>
  </r>
  <r>
    <x v="298"/>
    <x v="1"/>
    <s v="2022-2023"/>
    <x v="1"/>
    <x v="90"/>
    <x v="3"/>
    <x v="3"/>
    <n v="4700"/>
    <x v="0"/>
    <x v="17"/>
    <x v="2"/>
    <x v="2"/>
    <x v="895"/>
    <n v="1"/>
  </r>
  <r>
    <x v="79"/>
    <x v="0"/>
    <s v="2023-2024"/>
    <x v="1"/>
    <x v="79"/>
    <x v="6"/>
    <x v="6"/>
    <n v="5290"/>
    <x v="0"/>
    <x v="18"/>
    <x v="4"/>
    <x v="4"/>
    <x v="896"/>
    <n v="1"/>
  </r>
  <r>
    <x v="407"/>
    <x v="1"/>
    <s v="2022-2023"/>
    <x v="1"/>
    <x v="56"/>
    <x v="1"/>
    <x v="1"/>
    <n v="2795"/>
    <x v="0"/>
    <x v="11"/>
    <x v="0"/>
    <x v="0"/>
    <x v="897"/>
    <n v="1"/>
  </r>
  <r>
    <x v="488"/>
    <x v="2"/>
    <s v="2024-2025"/>
    <x v="1"/>
    <x v="26"/>
    <x v="0"/>
    <x v="0"/>
    <n v="6280"/>
    <x v="0"/>
    <x v="14"/>
    <x v="3"/>
    <x v="3"/>
    <x v="898"/>
    <n v="1"/>
  </r>
  <r>
    <x v="455"/>
    <x v="0"/>
    <s v="2023-2024"/>
    <x v="0"/>
    <x v="60"/>
    <x v="1"/>
    <x v="1"/>
    <n v="2541"/>
    <x v="0"/>
    <x v="2"/>
    <x v="5"/>
    <x v="5"/>
    <x v="899"/>
    <n v="1"/>
  </r>
  <r>
    <x v="358"/>
    <x v="1"/>
    <s v="2022-2023"/>
    <x v="1"/>
    <x v="52"/>
    <x v="3"/>
    <x v="3"/>
    <n v="4053"/>
    <x v="0"/>
    <x v="10"/>
    <x v="7"/>
    <x v="7"/>
    <x v="900"/>
    <n v="1"/>
  </r>
  <r>
    <x v="415"/>
    <x v="2"/>
    <s v="2024-2025"/>
    <x v="1"/>
    <x v="80"/>
    <x v="0"/>
    <x v="0"/>
    <n v="6109"/>
    <x v="0"/>
    <x v="14"/>
    <x v="1"/>
    <x v="1"/>
    <x v="901"/>
    <n v="1"/>
  </r>
  <r>
    <x v="294"/>
    <x v="1"/>
    <s v="2022-2023"/>
    <x v="0"/>
    <x v="35"/>
    <x v="3"/>
    <x v="3"/>
    <n v="4558"/>
    <x v="0"/>
    <x v="15"/>
    <x v="1"/>
    <x v="1"/>
    <x v="901"/>
    <n v="1"/>
  </r>
  <r>
    <x v="660"/>
    <x v="0"/>
    <s v="2023-2024"/>
    <x v="0"/>
    <x v="90"/>
    <x v="3"/>
    <x v="3"/>
    <n v="4700"/>
    <x v="0"/>
    <x v="17"/>
    <x v="4"/>
    <x v="4"/>
    <x v="902"/>
    <n v="1"/>
  </r>
  <r>
    <x v="594"/>
    <x v="1"/>
    <s v="2022-2023"/>
    <x v="0"/>
    <x v="63"/>
    <x v="1"/>
    <x v="1"/>
    <n v="2015"/>
    <x v="0"/>
    <x v="5"/>
    <x v="0"/>
    <x v="0"/>
    <x v="903"/>
    <n v="1"/>
  </r>
  <r>
    <x v="160"/>
    <x v="0"/>
    <s v="2023-2024"/>
    <x v="1"/>
    <x v="77"/>
    <x v="5"/>
    <x v="5"/>
    <n v="7018"/>
    <x v="0"/>
    <x v="9"/>
    <x v="3"/>
    <x v="3"/>
    <x v="904"/>
    <n v="1"/>
  </r>
  <r>
    <x v="661"/>
    <x v="0"/>
    <s v="2023-2024"/>
    <x v="0"/>
    <x v="88"/>
    <x v="6"/>
    <x v="6"/>
    <n v="5011"/>
    <x v="0"/>
    <x v="13"/>
    <x v="3"/>
    <x v="3"/>
    <x v="905"/>
    <n v="1"/>
  </r>
  <r>
    <x v="616"/>
    <x v="0"/>
    <s v="2023-2024"/>
    <x v="1"/>
    <x v="72"/>
    <x v="4"/>
    <x v="4"/>
    <n v="3931"/>
    <x v="0"/>
    <x v="16"/>
    <x v="7"/>
    <x v="7"/>
    <x v="906"/>
    <n v="1"/>
  </r>
  <r>
    <x v="356"/>
    <x v="0"/>
    <s v="2023-2024"/>
    <x v="0"/>
    <x v="22"/>
    <x v="1"/>
    <x v="1"/>
    <n v="2539"/>
    <x v="0"/>
    <x v="2"/>
    <x v="3"/>
    <x v="3"/>
    <x v="907"/>
    <n v="1"/>
  </r>
  <r>
    <x v="219"/>
    <x v="1"/>
    <s v="2022-2023"/>
    <x v="0"/>
    <x v="8"/>
    <x v="1"/>
    <x v="1"/>
    <n v="2158"/>
    <x v="0"/>
    <x v="4"/>
    <x v="7"/>
    <x v="7"/>
    <x v="908"/>
    <n v="1"/>
  </r>
  <r>
    <x v="583"/>
    <x v="2"/>
    <s v="2024-2025"/>
    <x v="1"/>
    <x v="57"/>
    <x v="6"/>
    <x v="6"/>
    <n v="5082"/>
    <x v="0"/>
    <x v="13"/>
    <x v="1"/>
    <x v="1"/>
    <x v="909"/>
    <n v="1"/>
  </r>
  <r>
    <x v="153"/>
    <x v="1"/>
    <s v="2022-2023"/>
    <x v="0"/>
    <x v="7"/>
    <x v="4"/>
    <x v="4"/>
    <n v="3175"/>
    <x v="0"/>
    <x v="6"/>
    <x v="1"/>
    <x v="1"/>
    <x v="910"/>
    <n v="1"/>
  </r>
  <r>
    <x v="653"/>
    <x v="0"/>
    <s v="2023-2024"/>
    <x v="1"/>
    <x v="83"/>
    <x v="0"/>
    <x v="0"/>
    <n v="6052"/>
    <x v="0"/>
    <x v="0"/>
    <x v="7"/>
    <x v="7"/>
    <x v="911"/>
    <n v="1"/>
  </r>
  <r>
    <x v="134"/>
    <x v="0"/>
    <s v="2023-2024"/>
    <x v="1"/>
    <x v="50"/>
    <x v="4"/>
    <x v="4"/>
    <n v="3179"/>
    <x v="0"/>
    <x v="6"/>
    <x v="5"/>
    <x v="5"/>
    <x v="912"/>
    <n v="1"/>
  </r>
  <r>
    <x v="383"/>
    <x v="0"/>
    <s v="2023-2024"/>
    <x v="1"/>
    <x v="4"/>
    <x v="1"/>
    <x v="1"/>
    <n v="2154"/>
    <x v="0"/>
    <x v="4"/>
    <x v="1"/>
    <x v="1"/>
    <x v="913"/>
    <n v="1"/>
  </r>
  <r>
    <x v="628"/>
    <x v="0"/>
    <s v="2023-2024"/>
    <x v="0"/>
    <x v="5"/>
    <x v="1"/>
    <x v="1"/>
    <n v="2067"/>
    <x v="0"/>
    <x v="5"/>
    <x v="2"/>
    <x v="2"/>
    <x v="914"/>
    <n v="1"/>
  </r>
  <r>
    <x v="415"/>
    <x v="2"/>
    <s v="2024-2025"/>
    <x v="0"/>
    <x v="5"/>
    <x v="1"/>
    <x v="1"/>
    <n v="2067"/>
    <x v="0"/>
    <x v="5"/>
    <x v="3"/>
    <x v="3"/>
    <x v="915"/>
    <n v="1"/>
  </r>
  <r>
    <x v="123"/>
    <x v="2"/>
    <s v="2024-2025"/>
    <x v="0"/>
    <x v="67"/>
    <x v="3"/>
    <x v="3"/>
    <n v="4551"/>
    <x v="0"/>
    <x v="15"/>
    <x v="3"/>
    <x v="3"/>
    <x v="916"/>
    <n v="1"/>
  </r>
  <r>
    <x v="168"/>
    <x v="0"/>
    <s v="2023-2024"/>
    <x v="0"/>
    <x v="8"/>
    <x v="1"/>
    <x v="1"/>
    <n v="2158"/>
    <x v="0"/>
    <x v="4"/>
    <x v="1"/>
    <x v="1"/>
    <x v="917"/>
    <n v="1"/>
  </r>
  <r>
    <x v="3"/>
    <x v="0"/>
    <s v="2023-2024"/>
    <x v="0"/>
    <x v="59"/>
    <x v="3"/>
    <x v="3"/>
    <n v="4509"/>
    <x v="0"/>
    <x v="3"/>
    <x v="1"/>
    <x v="1"/>
    <x v="917"/>
    <n v="1"/>
  </r>
  <r>
    <x v="269"/>
    <x v="1"/>
    <s v="2022-2023"/>
    <x v="1"/>
    <x v="33"/>
    <x v="4"/>
    <x v="4"/>
    <n v="3280"/>
    <x v="0"/>
    <x v="8"/>
    <x v="9"/>
    <x v="9"/>
    <x v="917"/>
    <n v="1"/>
  </r>
  <r>
    <x v="624"/>
    <x v="2"/>
    <s v="2024-2025"/>
    <x v="1"/>
    <x v="18"/>
    <x v="6"/>
    <x v="6"/>
    <n v="5168"/>
    <x v="0"/>
    <x v="13"/>
    <x v="4"/>
    <x v="4"/>
    <x v="918"/>
    <n v="1"/>
  </r>
  <r>
    <x v="182"/>
    <x v="1"/>
    <s v="2022-2023"/>
    <x v="1"/>
    <x v="42"/>
    <x v="3"/>
    <x v="3"/>
    <n v="4870"/>
    <x v="0"/>
    <x v="12"/>
    <x v="4"/>
    <x v="4"/>
    <x v="919"/>
    <n v="1"/>
  </r>
  <r>
    <x v="145"/>
    <x v="0"/>
    <s v="2023-2024"/>
    <x v="1"/>
    <x v="30"/>
    <x v="4"/>
    <x v="4"/>
    <n v="3131"/>
    <x v="0"/>
    <x v="6"/>
    <x v="4"/>
    <x v="4"/>
    <x v="919"/>
    <n v="1"/>
  </r>
  <r>
    <x v="600"/>
    <x v="0"/>
    <s v="2023-2024"/>
    <x v="0"/>
    <x v="29"/>
    <x v="4"/>
    <x v="4"/>
    <n v="3500"/>
    <x v="0"/>
    <x v="8"/>
    <x v="7"/>
    <x v="7"/>
    <x v="920"/>
    <n v="1"/>
  </r>
  <r>
    <x v="192"/>
    <x v="1"/>
    <s v="2022-2023"/>
    <x v="1"/>
    <x v="29"/>
    <x v="4"/>
    <x v="4"/>
    <n v="3500"/>
    <x v="0"/>
    <x v="8"/>
    <x v="2"/>
    <x v="2"/>
    <x v="921"/>
    <n v="1"/>
  </r>
  <r>
    <x v="343"/>
    <x v="0"/>
    <s v="2023-2024"/>
    <x v="0"/>
    <x v="37"/>
    <x v="1"/>
    <x v="1"/>
    <n v="2750"/>
    <x v="0"/>
    <x v="11"/>
    <x v="3"/>
    <x v="3"/>
    <x v="922"/>
    <n v="1"/>
  </r>
  <r>
    <x v="467"/>
    <x v="0"/>
    <s v="2023-2024"/>
    <x v="1"/>
    <x v="20"/>
    <x v="4"/>
    <x v="4"/>
    <n v="3429"/>
    <x v="0"/>
    <x v="8"/>
    <x v="3"/>
    <x v="3"/>
    <x v="923"/>
    <n v="1"/>
  </r>
  <r>
    <x v="93"/>
    <x v="2"/>
    <s v="2024-2025"/>
    <x v="0"/>
    <x v="67"/>
    <x v="3"/>
    <x v="3"/>
    <n v="4551"/>
    <x v="0"/>
    <x v="15"/>
    <x v="9"/>
    <x v="9"/>
    <x v="924"/>
    <n v="1"/>
  </r>
  <r>
    <x v="551"/>
    <x v="0"/>
    <s v="2023-2024"/>
    <x v="0"/>
    <x v="75"/>
    <x v="0"/>
    <x v="0"/>
    <n v="6450"/>
    <x v="0"/>
    <x v="20"/>
    <x v="9"/>
    <x v="9"/>
    <x v="924"/>
    <n v="1"/>
  </r>
  <r>
    <x v="231"/>
    <x v="0"/>
    <s v="2023-2024"/>
    <x v="0"/>
    <x v="31"/>
    <x v="1"/>
    <x v="1"/>
    <n v="2116"/>
    <x v="0"/>
    <x v="4"/>
    <x v="1"/>
    <x v="1"/>
    <x v="925"/>
    <n v="1"/>
  </r>
  <r>
    <x v="76"/>
    <x v="2"/>
    <s v="2024-2025"/>
    <x v="1"/>
    <x v="24"/>
    <x v="1"/>
    <x v="1"/>
    <n v="2120"/>
    <x v="0"/>
    <x v="4"/>
    <x v="3"/>
    <x v="3"/>
    <x v="926"/>
    <n v="1"/>
  </r>
  <r>
    <x v="595"/>
    <x v="0"/>
    <s v="2023-2024"/>
    <x v="0"/>
    <x v="89"/>
    <x v="4"/>
    <x v="4"/>
    <n v="3136"/>
    <x v="0"/>
    <x v="6"/>
    <x v="3"/>
    <x v="3"/>
    <x v="927"/>
    <n v="1"/>
  </r>
  <r>
    <x v="371"/>
    <x v="2"/>
    <s v="2024-2025"/>
    <x v="1"/>
    <x v="46"/>
    <x v="3"/>
    <x v="3"/>
    <n v="4740"/>
    <x v="0"/>
    <x v="17"/>
    <x v="4"/>
    <x v="4"/>
    <x v="928"/>
    <n v="1"/>
  </r>
  <r>
    <x v="76"/>
    <x v="2"/>
    <s v="2024-2025"/>
    <x v="0"/>
    <x v="5"/>
    <x v="1"/>
    <x v="1"/>
    <n v="2067"/>
    <x v="0"/>
    <x v="5"/>
    <x v="2"/>
    <x v="2"/>
    <x v="929"/>
    <n v="1"/>
  </r>
  <r>
    <x v="270"/>
    <x v="0"/>
    <s v="2023-2024"/>
    <x v="0"/>
    <x v="34"/>
    <x v="4"/>
    <x v="4"/>
    <n v="3018"/>
    <x v="0"/>
    <x v="7"/>
    <x v="0"/>
    <x v="0"/>
    <x v="930"/>
    <n v="1"/>
  </r>
  <r>
    <x v="585"/>
    <x v="0"/>
    <s v="2023-2024"/>
    <x v="0"/>
    <x v="6"/>
    <x v="0"/>
    <x v="0"/>
    <n v="6010"/>
    <x v="0"/>
    <x v="0"/>
    <x v="0"/>
    <x v="0"/>
    <x v="930"/>
    <n v="1"/>
  </r>
  <r>
    <x v="49"/>
    <x v="2"/>
    <s v="2024-2025"/>
    <x v="1"/>
    <x v="93"/>
    <x v="4"/>
    <x v="4"/>
    <n v="3915"/>
    <x v="0"/>
    <x v="16"/>
    <x v="4"/>
    <x v="4"/>
    <x v="930"/>
    <n v="1"/>
  </r>
  <r>
    <x v="321"/>
    <x v="0"/>
    <s v="2023-2024"/>
    <x v="0"/>
    <x v="58"/>
    <x v="0"/>
    <x v="0"/>
    <n v="6027"/>
    <x v="0"/>
    <x v="0"/>
    <x v="0"/>
    <x v="0"/>
    <x v="930"/>
    <n v="1"/>
  </r>
  <r>
    <x v="258"/>
    <x v="0"/>
    <s v="2023-2024"/>
    <x v="1"/>
    <x v="60"/>
    <x v="1"/>
    <x v="1"/>
    <n v="2541"/>
    <x v="0"/>
    <x v="2"/>
    <x v="0"/>
    <x v="0"/>
    <x v="930"/>
    <n v="1"/>
  </r>
  <r>
    <x v="662"/>
    <x v="2"/>
    <s v="2024-2025"/>
    <x v="1"/>
    <x v="24"/>
    <x v="1"/>
    <x v="1"/>
    <n v="2120"/>
    <x v="0"/>
    <x v="4"/>
    <x v="3"/>
    <x v="3"/>
    <x v="930"/>
    <n v="1"/>
  </r>
  <r>
    <x v="311"/>
    <x v="0"/>
    <s v="2023-2024"/>
    <x v="1"/>
    <x v="55"/>
    <x v="3"/>
    <x v="3"/>
    <n v="4703"/>
    <x v="0"/>
    <x v="17"/>
    <x v="0"/>
    <x v="0"/>
    <x v="930"/>
    <n v="1"/>
  </r>
  <r>
    <x v="87"/>
    <x v="0"/>
    <s v="2023-2024"/>
    <x v="1"/>
    <x v="17"/>
    <x v="3"/>
    <x v="3"/>
    <n v="4825"/>
    <x v="0"/>
    <x v="12"/>
    <x v="7"/>
    <x v="7"/>
    <x v="931"/>
    <n v="1"/>
  </r>
  <r>
    <x v="246"/>
    <x v="2"/>
    <s v="2024-2025"/>
    <x v="1"/>
    <x v="9"/>
    <x v="4"/>
    <x v="4"/>
    <n v="3076"/>
    <x v="0"/>
    <x v="7"/>
    <x v="3"/>
    <x v="3"/>
    <x v="932"/>
    <n v="1"/>
  </r>
  <r>
    <x v="43"/>
    <x v="1"/>
    <s v="2022-2023"/>
    <x v="1"/>
    <x v="71"/>
    <x v="6"/>
    <x v="6"/>
    <n v="5043"/>
    <x v="0"/>
    <x v="13"/>
    <x v="1"/>
    <x v="1"/>
    <x v="933"/>
    <n v="1"/>
  </r>
  <r>
    <x v="572"/>
    <x v="0"/>
    <s v="2023-2024"/>
    <x v="0"/>
    <x v="27"/>
    <x v="4"/>
    <x v="4"/>
    <n v="3066"/>
    <x v="0"/>
    <x v="7"/>
    <x v="3"/>
    <x v="3"/>
    <x v="934"/>
    <n v="1"/>
  </r>
  <r>
    <x v="399"/>
    <x v="0"/>
    <s v="2023-2024"/>
    <x v="1"/>
    <x v="52"/>
    <x v="3"/>
    <x v="3"/>
    <n v="4053"/>
    <x v="0"/>
    <x v="10"/>
    <x v="3"/>
    <x v="3"/>
    <x v="935"/>
    <n v="1"/>
  </r>
  <r>
    <x v="144"/>
    <x v="1"/>
    <s v="2022-2023"/>
    <x v="1"/>
    <x v="86"/>
    <x v="0"/>
    <x v="0"/>
    <n v="6725"/>
    <x v="0"/>
    <x v="20"/>
    <x v="1"/>
    <x v="1"/>
    <x v="936"/>
    <n v="1"/>
  </r>
  <r>
    <x v="269"/>
    <x v="1"/>
    <s v="2022-2023"/>
    <x v="0"/>
    <x v="68"/>
    <x v="7"/>
    <x v="7"/>
    <n v="800"/>
    <x v="0"/>
    <x v="19"/>
    <x v="3"/>
    <x v="3"/>
    <x v="937"/>
    <n v="1"/>
  </r>
  <r>
    <x v="369"/>
    <x v="0"/>
    <s v="2023-2024"/>
    <x v="1"/>
    <x v="78"/>
    <x v="1"/>
    <x v="1"/>
    <n v="2141"/>
    <x v="0"/>
    <x v="4"/>
    <x v="5"/>
    <x v="5"/>
    <x v="938"/>
    <n v="1"/>
  </r>
  <r>
    <x v="233"/>
    <x v="1"/>
    <s v="2022-2023"/>
    <x v="0"/>
    <x v="88"/>
    <x v="6"/>
    <x v="6"/>
    <n v="5011"/>
    <x v="0"/>
    <x v="13"/>
    <x v="1"/>
    <x v="1"/>
    <x v="938"/>
    <n v="1"/>
  </r>
  <r>
    <x v="81"/>
    <x v="0"/>
    <s v="2023-2024"/>
    <x v="1"/>
    <x v="22"/>
    <x v="1"/>
    <x v="1"/>
    <n v="2539"/>
    <x v="0"/>
    <x v="2"/>
    <x v="4"/>
    <x v="4"/>
    <x v="939"/>
    <n v="1"/>
  </r>
  <r>
    <x v="291"/>
    <x v="2"/>
    <s v="2024-2025"/>
    <x v="1"/>
    <x v="36"/>
    <x v="4"/>
    <x v="4"/>
    <n v="3148"/>
    <x v="0"/>
    <x v="6"/>
    <x v="8"/>
    <x v="8"/>
    <x v="940"/>
    <n v="1"/>
  </r>
  <r>
    <x v="306"/>
    <x v="2"/>
    <s v="2024-2025"/>
    <x v="1"/>
    <x v="33"/>
    <x v="4"/>
    <x v="4"/>
    <n v="3280"/>
    <x v="0"/>
    <x v="8"/>
    <x v="4"/>
    <x v="4"/>
    <x v="941"/>
    <n v="1"/>
  </r>
  <r>
    <x v="299"/>
    <x v="1"/>
    <s v="2022-2023"/>
    <x v="0"/>
    <x v="10"/>
    <x v="4"/>
    <x v="4"/>
    <n v="3551"/>
    <x v="0"/>
    <x v="8"/>
    <x v="3"/>
    <x v="3"/>
    <x v="942"/>
    <n v="1"/>
  </r>
  <r>
    <x v="586"/>
    <x v="0"/>
    <s v="2023-2024"/>
    <x v="0"/>
    <x v="65"/>
    <x v="1"/>
    <x v="1"/>
    <n v="2131"/>
    <x v="0"/>
    <x v="4"/>
    <x v="2"/>
    <x v="2"/>
    <x v="943"/>
    <n v="1"/>
  </r>
  <r>
    <x v="379"/>
    <x v="2"/>
    <s v="2024-2025"/>
    <x v="0"/>
    <x v="34"/>
    <x v="4"/>
    <x v="4"/>
    <n v="3018"/>
    <x v="0"/>
    <x v="7"/>
    <x v="8"/>
    <x v="8"/>
    <x v="944"/>
    <n v="1"/>
  </r>
  <r>
    <x v="86"/>
    <x v="1"/>
    <s v="2022-2023"/>
    <x v="1"/>
    <x v="79"/>
    <x v="6"/>
    <x v="6"/>
    <n v="5290"/>
    <x v="0"/>
    <x v="18"/>
    <x v="2"/>
    <x v="2"/>
    <x v="945"/>
    <n v="1"/>
  </r>
  <r>
    <x v="622"/>
    <x v="0"/>
    <s v="2023-2024"/>
    <x v="0"/>
    <x v="51"/>
    <x v="4"/>
    <x v="4"/>
    <n v="3630"/>
    <x v="0"/>
    <x v="16"/>
    <x v="4"/>
    <x v="4"/>
    <x v="946"/>
    <n v="1"/>
  </r>
  <r>
    <x v="359"/>
    <x v="0"/>
    <s v="2023-2024"/>
    <x v="0"/>
    <x v="5"/>
    <x v="1"/>
    <x v="1"/>
    <n v="2067"/>
    <x v="0"/>
    <x v="5"/>
    <x v="3"/>
    <x v="3"/>
    <x v="947"/>
    <n v="1"/>
  </r>
  <r>
    <x v="653"/>
    <x v="0"/>
    <s v="2023-2024"/>
    <x v="0"/>
    <x v="2"/>
    <x v="2"/>
    <x v="2"/>
    <n v="2617"/>
    <x v="0"/>
    <x v="2"/>
    <x v="0"/>
    <x v="0"/>
    <x v="948"/>
    <n v="1"/>
  </r>
  <r>
    <x v="40"/>
    <x v="0"/>
    <s v="2023-2024"/>
    <x v="1"/>
    <x v="50"/>
    <x v="4"/>
    <x v="4"/>
    <n v="3179"/>
    <x v="0"/>
    <x v="6"/>
    <x v="4"/>
    <x v="4"/>
    <x v="949"/>
    <n v="1"/>
  </r>
  <r>
    <x v="634"/>
    <x v="1"/>
    <s v="2022-2023"/>
    <x v="0"/>
    <x v="2"/>
    <x v="2"/>
    <x v="2"/>
    <n v="2617"/>
    <x v="0"/>
    <x v="2"/>
    <x v="4"/>
    <x v="4"/>
    <x v="950"/>
    <n v="1"/>
  </r>
  <r>
    <x v="13"/>
    <x v="0"/>
    <s v="2023-2024"/>
    <x v="1"/>
    <x v="82"/>
    <x v="3"/>
    <x v="3"/>
    <n v="4655"/>
    <x v="0"/>
    <x v="17"/>
    <x v="7"/>
    <x v="7"/>
    <x v="951"/>
    <n v="1"/>
  </r>
  <r>
    <x v="59"/>
    <x v="0"/>
    <s v="2023-2024"/>
    <x v="0"/>
    <x v="3"/>
    <x v="3"/>
    <x v="3"/>
    <n v="4220"/>
    <x v="0"/>
    <x v="3"/>
    <x v="7"/>
    <x v="7"/>
    <x v="952"/>
    <n v="1"/>
  </r>
  <r>
    <x v="173"/>
    <x v="0"/>
    <s v="2023-2024"/>
    <x v="1"/>
    <x v="30"/>
    <x v="4"/>
    <x v="4"/>
    <n v="3131"/>
    <x v="0"/>
    <x v="6"/>
    <x v="7"/>
    <x v="7"/>
    <x v="953"/>
    <n v="1"/>
  </r>
  <r>
    <x v="426"/>
    <x v="2"/>
    <s v="2024-2025"/>
    <x v="0"/>
    <x v="90"/>
    <x v="3"/>
    <x v="3"/>
    <n v="4700"/>
    <x v="0"/>
    <x v="17"/>
    <x v="3"/>
    <x v="3"/>
    <x v="954"/>
    <n v="1"/>
  </r>
  <r>
    <x v="68"/>
    <x v="2"/>
    <s v="2024-2025"/>
    <x v="0"/>
    <x v="28"/>
    <x v="1"/>
    <x v="1"/>
    <n v="2830"/>
    <x v="0"/>
    <x v="11"/>
    <x v="5"/>
    <x v="5"/>
    <x v="955"/>
    <n v="1"/>
  </r>
  <r>
    <x v="60"/>
    <x v="0"/>
    <s v="2023-2024"/>
    <x v="0"/>
    <x v="69"/>
    <x v="4"/>
    <x v="4"/>
    <n v="3199"/>
    <x v="0"/>
    <x v="6"/>
    <x v="5"/>
    <x v="5"/>
    <x v="956"/>
    <n v="1"/>
  </r>
  <r>
    <x v="449"/>
    <x v="0"/>
    <s v="2023-2024"/>
    <x v="1"/>
    <x v="55"/>
    <x v="3"/>
    <x v="3"/>
    <n v="4703"/>
    <x v="0"/>
    <x v="17"/>
    <x v="3"/>
    <x v="3"/>
    <x v="957"/>
    <n v="1"/>
  </r>
  <r>
    <x v="461"/>
    <x v="2"/>
    <s v="2024-2025"/>
    <x v="1"/>
    <x v="44"/>
    <x v="4"/>
    <x v="4"/>
    <n v="3977"/>
    <x v="0"/>
    <x v="16"/>
    <x v="3"/>
    <x v="3"/>
    <x v="958"/>
    <n v="1"/>
  </r>
  <r>
    <x v="663"/>
    <x v="0"/>
    <s v="2023-2024"/>
    <x v="0"/>
    <x v="61"/>
    <x v="6"/>
    <x v="6"/>
    <n v="5343"/>
    <x v="0"/>
    <x v="18"/>
    <x v="5"/>
    <x v="5"/>
    <x v="959"/>
    <n v="1"/>
  </r>
  <r>
    <x v="114"/>
    <x v="0"/>
    <s v="2023-2024"/>
    <x v="1"/>
    <x v="20"/>
    <x v="4"/>
    <x v="4"/>
    <n v="3429"/>
    <x v="0"/>
    <x v="8"/>
    <x v="1"/>
    <x v="1"/>
    <x v="960"/>
    <n v="1"/>
  </r>
  <r>
    <x v="2"/>
    <x v="1"/>
    <s v="2022-2023"/>
    <x v="1"/>
    <x v="17"/>
    <x v="3"/>
    <x v="3"/>
    <n v="4825"/>
    <x v="0"/>
    <x v="12"/>
    <x v="0"/>
    <x v="0"/>
    <x v="961"/>
    <n v="1"/>
  </r>
  <r>
    <x v="112"/>
    <x v="0"/>
    <s v="2023-2024"/>
    <x v="1"/>
    <x v="0"/>
    <x v="0"/>
    <x v="0"/>
    <n v="6021"/>
    <x v="0"/>
    <x v="0"/>
    <x v="7"/>
    <x v="7"/>
    <x v="962"/>
    <n v="1"/>
  </r>
  <r>
    <x v="32"/>
    <x v="0"/>
    <s v="2023-2024"/>
    <x v="1"/>
    <x v="18"/>
    <x v="6"/>
    <x v="6"/>
    <n v="5168"/>
    <x v="0"/>
    <x v="13"/>
    <x v="2"/>
    <x v="2"/>
    <x v="963"/>
    <n v="1"/>
  </r>
  <r>
    <x v="664"/>
    <x v="0"/>
    <s v="2023-2024"/>
    <x v="1"/>
    <x v="53"/>
    <x v="3"/>
    <x v="3"/>
    <n v="4119"/>
    <x v="0"/>
    <x v="10"/>
    <x v="4"/>
    <x v="4"/>
    <x v="964"/>
    <n v="1"/>
  </r>
  <r>
    <x v="640"/>
    <x v="0"/>
    <s v="2023-2024"/>
    <x v="1"/>
    <x v="3"/>
    <x v="3"/>
    <x v="3"/>
    <n v="4220"/>
    <x v="0"/>
    <x v="3"/>
    <x v="9"/>
    <x v="9"/>
    <x v="965"/>
    <n v="1"/>
  </r>
  <r>
    <x v="211"/>
    <x v="2"/>
    <s v="2024-2025"/>
    <x v="1"/>
    <x v="53"/>
    <x v="3"/>
    <x v="3"/>
    <n v="4119"/>
    <x v="0"/>
    <x v="10"/>
    <x v="8"/>
    <x v="8"/>
    <x v="965"/>
    <n v="1"/>
  </r>
  <r>
    <x v="665"/>
    <x v="0"/>
    <s v="2023-2024"/>
    <x v="1"/>
    <x v="54"/>
    <x v="4"/>
    <x v="4"/>
    <n v="3030"/>
    <x v="0"/>
    <x v="7"/>
    <x v="7"/>
    <x v="7"/>
    <x v="966"/>
    <n v="1"/>
  </r>
  <r>
    <x v="614"/>
    <x v="1"/>
    <s v="2022-2023"/>
    <x v="1"/>
    <x v="35"/>
    <x v="3"/>
    <x v="3"/>
    <n v="4558"/>
    <x v="0"/>
    <x v="15"/>
    <x v="3"/>
    <x v="3"/>
    <x v="967"/>
    <n v="1"/>
  </r>
  <r>
    <x v="38"/>
    <x v="0"/>
    <s v="2023-2024"/>
    <x v="0"/>
    <x v="65"/>
    <x v="1"/>
    <x v="1"/>
    <n v="2131"/>
    <x v="0"/>
    <x v="4"/>
    <x v="2"/>
    <x v="2"/>
    <x v="968"/>
    <n v="1"/>
  </r>
  <r>
    <x v="611"/>
    <x v="0"/>
    <s v="2023-2024"/>
    <x v="1"/>
    <x v="24"/>
    <x v="1"/>
    <x v="1"/>
    <n v="2120"/>
    <x v="0"/>
    <x v="4"/>
    <x v="5"/>
    <x v="5"/>
    <x v="969"/>
    <n v="1"/>
  </r>
  <r>
    <x v="600"/>
    <x v="0"/>
    <s v="2023-2024"/>
    <x v="0"/>
    <x v="27"/>
    <x v="4"/>
    <x v="4"/>
    <n v="3066"/>
    <x v="0"/>
    <x v="7"/>
    <x v="6"/>
    <x v="6"/>
    <x v="970"/>
    <n v="1"/>
  </r>
  <r>
    <x v="407"/>
    <x v="1"/>
    <s v="2022-2023"/>
    <x v="1"/>
    <x v="14"/>
    <x v="1"/>
    <x v="1"/>
    <n v="2790"/>
    <x v="0"/>
    <x v="11"/>
    <x v="6"/>
    <x v="6"/>
    <x v="971"/>
    <n v="1"/>
  </r>
  <r>
    <x v="312"/>
    <x v="1"/>
    <s v="2022-2023"/>
    <x v="1"/>
    <x v="35"/>
    <x v="3"/>
    <x v="3"/>
    <n v="4558"/>
    <x v="0"/>
    <x v="15"/>
    <x v="6"/>
    <x v="6"/>
    <x v="971"/>
    <n v="1"/>
  </r>
  <r>
    <x v="416"/>
    <x v="0"/>
    <s v="2023-2024"/>
    <x v="0"/>
    <x v="49"/>
    <x v="4"/>
    <x v="4"/>
    <n v="3134"/>
    <x v="0"/>
    <x v="6"/>
    <x v="5"/>
    <x v="5"/>
    <x v="972"/>
    <n v="1"/>
  </r>
  <r>
    <x v="253"/>
    <x v="0"/>
    <s v="2023-2024"/>
    <x v="1"/>
    <x v="54"/>
    <x v="4"/>
    <x v="4"/>
    <n v="3030"/>
    <x v="0"/>
    <x v="7"/>
    <x v="4"/>
    <x v="4"/>
    <x v="972"/>
    <n v="1"/>
  </r>
  <r>
    <x v="482"/>
    <x v="2"/>
    <s v="2024-2025"/>
    <x v="1"/>
    <x v="45"/>
    <x v="3"/>
    <x v="3"/>
    <n v="4570"/>
    <x v="0"/>
    <x v="15"/>
    <x v="1"/>
    <x v="1"/>
    <x v="973"/>
    <n v="1"/>
  </r>
  <r>
    <x v="635"/>
    <x v="0"/>
    <s v="2023-2024"/>
    <x v="1"/>
    <x v="25"/>
    <x v="4"/>
    <x v="4"/>
    <n v="3550"/>
    <x v="0"/>
    <x v="8"/>
    <x v="1"/>
    <x v="1"/>
    <x v="974"/>
    <n v="1"/>
  </r>
  <r>
    <x v="663"/>
    <x v="0"/>
    <s v="2023-2024"/>
    <x v="0"/>
    <x v="76"/>
    <x v="1"/>
    <x v="1"/>
    <n v="2031"/>
    <x v="0"/>
    <x v="5"/>
    <x v="1"/>
    <x v="1"/>
    <x v="974"/>
    <n v="1"/>
  </r>
  <r>
    <x v="167"/>
    <x v="2"/>
    <s v="2024-2025"/>
    <x v="1"/>
    <x v="45"/>
    <x v="3"/>
    <x v="3"/>
    <n v="4570"/>
    <x v="0"/>
    <x v="15"/>
    <x v="3"/>
    <x v="3"/>
    <x v="975"/>
    <n v="1"/>
  </r>
  <r>
    <x v="537"/>
    <x v="1"/>
    <s v="2022-2023"/>
    <x v="0"/>
    <x v="45"/>
    <x v="3"/>
    <x v="3"/>
    <n v="4570"/>
    <x v="0"/>
    <x v="15"/>
    <x v="3"/>
    <x v="3"/>
    <x v="976"/>
    <n v="1"/>
  </r>
  <r>
    <x v="564"/>
    <x v="0"/>
    <s v="2023-2024"/>
    <x v="1"/>
    <x v="78"/>
    <x v="1"/>
    <x v="1"/>
    <n v="2141"/>
    <x v="0"/>
    <x v="4"/>
    <x v="7"/>
    <x v="7"/>
    <x v="977"/>
    <n v="1"/>
  </r>
  <r>
    <x v="649"/>
    <x v="1"/>
    <s v="2022-2023"/>
    <x v="1"/>
    <x v="77"/>
    <x v="5"/>
    <x v="5"/>
    <n v="7018"/>
    <x v="0"/>
    <x v="9"/>
    <x v="5"/>
    <x v="5"/>
    <x v="978"/>
    <n v="1"/>
  </r>
  <r>
    <x v="81"/>
    <x v="0"/>
    <s v="2023-2024"/>
    <x v="1"/>
    <x v="72"/>
    <x v="4"/>
    <x v="4"/>
    <n v="3931"/>
    <x v="0"/>
    <x v="16"/>
    <x v="4"/>
    <x v="4"/>
    <x v="979"/>
    <n v="1"/>
  </r>
  <r>
    <x v="435"/>
    <x v="0"/>
    <s v="2023-2024"/>
    <x v="1"/>
    <x v="4"/>
    <x v="1"/>
    <x v="1"/>
    <n v="2154"/>
    <x v="0"/>
    <x v="4"/>
    <x v="3"/>
    <x v="3"/>
    <x v="980"/>
    <n v="1"/>
  </r>
  <r>
    <x v="280"/>
    <x v="2"/>
    <s v="2024-2025"/>
    <x v="1"/>
    <x v="74"/>
    <x v="1"/>
    <x v="1"/>
    <n v="2485"/>
    <x v="0"/>
    <x v="1"/>
    <x v="4"/>
    <x v="4"/>
    <x v="981"/>
    <n v="1"/>
  </r>
  <r>
    <x v="160"/>
    <x v="0"/>
    <s v="2023-2024"/>
    <x v="1"/>
    <x v="16"/>
    <x v="0"/>
    <x v="0"/>
    <n v="6030"/>
    <x v="0"/>
    <x v="0"/>
    <x v="3"/>
    <x v="3"/>
    <x v="982"/>
    <n v="1"/>
  </r>
  <r>
    <x v="235"/>
    <x v="1"/>
    <s v="2022-2023"/>
    <x v="0"/>
    <x v="52"/>
    <x v="3"/>
    <x v="3"/>
    <n v="4053"/>
    <x v="0"/>
    <x v="10"/>
    <x v="0"/>
    <x v="0"/>
    <x v="983"/>
    <n v="1"/>
  </r>
  <r>
    <x v="421"/>
    <x v="0"/>
    <s v="2023-2024"/>
    <x v="0"/>
    <x v="35"/>
    <x v="3"/>
    <x v="3"/>
    <n v="4558"/>
    <x v="0"/>
    <x v="15"/>
    <x v="0"/>
    <x v="0"/>
    <x v="983"/>
    <n v="1"/>
  </r>
  <r>
    <x v="666"/>
    <x v="2"/>
    <s v="2024-2025"/>
    <x v="1"/>
    <x v="18"/>
    <x v="6"/>
    <x v="6"/>
    <n v="5168"/>
    <x v="0"/>
    <x v="13"/>
    <x v="3"/>
    <x v="3"/>
    <x v="984"/>
    <n v="1"/>
  </r>
  <r>
    <x v="540"/>
    <x v="2"/>
    <s v="2024-2025"/>
    <x v="1"/>
    <x v="15"/>
    <x v="1"/>
    <x v="1"/>
    <n v="2020"/>
    <x v="0"/>
    <x v="5"/>
    <x v="6"/>
    <x v="6"/>
    <x v="985"/>
    <n v="1"/>
  </r>
  <r>
    <x v="344"/>
    <x v="1"/>
    <s v="2022-2023"/>
    <x v="0"/>
    <x v="9"/>
    <x v="4"/>
    <x v="4"/>
    <n v="3076"/>
    <x v="0"/>
    <x v="7"/>
    <x v="9"/>
    <x v="9"/>
    <x v="986"/>
    <n v="1"/>
  </r>
  <r>
    <x v="347"/>
    <x v="0"/>
    <s v="2023-2024"/>
    <x v="0"/>
    <x v="27"/>
    <x v="4"/>
    <x v="4"/>
    <n v="3066"/>
    <x v="0"/>
    <x v="7"/>
    <x v="2"/>
    <x v="2"/>
    <x v="987"/>
    <n v="1"/>
  </r>
  <r>
    <x v="560"/>
    <x v="0"/>
    <s v="2023-2024"/>
    <x v="1"/>
    <x v="72"/>
    <x v="4"/>
    <x v="4"/>
    <n v="3931"/>
    <x v="0"/>
    <x v="16"/>
    <x v="2"/>
    <x v="2"/>
    <x v="988"/>
    <n v="1"/>
  </r>
  <r>
    <x v="104"/>
    <x v="0"/>
    <s v="2023-2024"/>
    <x v="0"/>
    <x v="40"/>
    <x v="4"/>
    <x v="4"/>
    <n v="3353"/>
    <x v="0"/>
    <x v="8"/>
    <x v="6"/>
    <x v="6"/>
    <x v="989"/>
    <n v="1"/>
  </r>
  <r>
    <x v="471"/>
    <x v="2"/>
    <s v="2024-2025"/>
    <x v="1"/>
    <x v="57"/>
    <x v="6"/>
    <x v="6"/>
    <n v="5082"/>
    <x v="0"/>
    <x v="13"/>
    <x v="2"/>
    <x v="2"/>
    <x v="990"/>
    <n v="1"/>
  </r>
  <r>
    <x v="443"/>
    <x v="1"/>
    <s v="2022-2023"/>
    <x v="0"/>
    <x v="84"/>
    <x v="3"/>
    <x v="3"/>
    <n v="4215"/>
    <x v="0"/>
    <x v="3"/>
    <x v="1"/>
    <x v="1"/>
    <x v="990"/>
    <n v="1"/>
  </r>
  <r>
    <x v="500"/>
    <x v="1"/>
    <s v="2022-2023"/>
    <x v="1"/>
    <x v="50"/>
    <x v="4"/>
    <x v="4"/>
    <n v="3179"/>
    <x v="0"/>
    <x v="6"/>
    <x v="3"/>
    <x v="3"/>
    <x v="991"/>
    <n v="1"/>
  </r>
  <r>
    <x v="24"/>
    <x v="0"/>
    <s v="2023-2024"/>
    <x v="1"/>
    <x v="17"/>
    <x v="3"/>
    <x v="3"/>
    <n v="4825"/>
    <x v="0"/>
    <x v="12"/>
    <x v="2"/>
    <x v="2"/>
    <x v="992"/>
    <n v="1"/>
  </r>
  <r>
    <x v="15"/>
    <x v="0"/>
    <s v="2023-2024"/>
    <x v="1"/>
    <x v="72"/>
    <x v="4"/>
    <x v="4"/>
    <n v="3931"/>
    <x v="0"/>
    <x v="16"/>
    <x v="7"/>
    <x v="7"/>
    <x v="993"/>
    <n v="1"/>
  </r>
  <r>
    <x v="136"/>
    <x v="0"/>
    <s v="2023-2024"/>
    <x v="1"/>
    <x v="96"/>
    <x v="4"/>
    <x v="4"/>
    <n v="3690"/>
    <x v="0"/>
    <x v="16"/>
    <x v="3"/>
    <x v="3"/>
    <x v="994"/>
    <n v="1"/>
  </r>
  <r>
    <x v="603"/>
    <x v="2"/>
    <s v="2024-2025"/>
    <x v="0"/>
    <x v="69"/>
    <x v="4"/>
    <x v="4"/>
    <n v="3199"/>
    <x v="0"/>
    <x v="6"/>
    <x v="4"/>
    <x v="4"/>
    <x v="995"/>
    <n v="1"/>
  </r>
  <r>
    <x v="503"/>
    <x v="0"/>
    <s v="2023-2024"/>
    <x v="0"/>
    <x v="39"/>
    <x v="0"/>
    <x v="0"/>
    <n v="6330"/>
    <x v="0"/>
    <x v="14"/>
    <x v="1"/>
    <x v="1"/>
    <x v="996"/>
    <n v="1"/>
  </r>
  <r>
    <x v="53"/>
    <x v="0"/>
    <s v="2023-2024"/>
    <x v="1"/>
    <x v="93"/>
    <x v="4"/>
    <x v="4"/>
    <n v="3915"/>
    <x v="0"/>
    <x v="16"/>
    <x v="0"/>
    <x v="0"/>
    <x v="997"/>
    <n v="1"/>
  </r>
  <r>
    <x v="436"/>
    <x v="2"/>
    <s v="2024-2025"/>
    <x v="1"/>
    <x v="72"/>
    <x v="4"/>
    <x v="4"/>
    <n v="3931"/>
    <x v="0"/>
    <x v="16"/>
    <x v="2"/>
    <x v="2"/>
    <x v="998"/>
    <n v="1"/>
  </r>
  <r>
    <x v="390"/>
    <x v="0"/>
    <s v="2023-2024"/>
    <x v="1"/>
    <x v="70"/>
    <x v="4"/>
    <x v="4"/>
    <n v="3400"/>
    <x v="0"/>
    <x v="8"/>
    <x v="5"/>
    <x v="5"/>
    <x v="999"/>
    <n v="1"/>
  </r>
  <r>
    <x v="358"/>
    <x v="1"/>
    <s v="2022-2023"/>
    <x v="0"/>
    <x v="96"/>
    <x v="4"/>
    <x v="4"/>
    <n v="3690"/>
    <x v="0"/>
    <x v="16"/>
    <x v="3"/>
    <x v="3"/>
    <x v="1000"/>
    <n v="1"/>
  </r>
  <r>
    <x v="229"/>
    <x v="1"/>
    <s v="2022-2023"/>
    <x v="0"/>
    <x v="86"/>
    <x v="0"/>
    <x v="0"/>
    <n v="6725"/>
    <x v="0"/>
    <x v="20"/>
    <x v="3"/>
    <x v="3"/>
    <x v="1001"/>
    <n v="1"/>
  </r>
  <r>
    <x v="667"/>
    <x v="0"/>
    <s v="2023-2024"/>
    <x v="1"/>
    <x v="56"/>
    <x v="1"/>
    <x v="1"/>
    <n v="2795"/>
    <x v="0"/>
    <x v="11"/>
    <x v="6"/>
    <x v="6"/>
    <x v="1002"/>
    <n v="1"/>
  </r>
  <r>
    <x v="613"/>
    <x v="2"/>
    <s v="2024-2025"/>
    <x v="0"/>
    <x v="65"/>
    <x v="1"/>
    <x v="1"/>
    <n v="2131"/>
    <x v="0"/>
    <x v="4"/>
    <x v="4"/>
    <x v="4"/>
    <x v="1003"/>
    <n v="1"/>
  </r>
  <r>
    <x v="173"/>
    <x v="0"/>
    <s v="2023-2024"/>
    <x v="0"/>
    <x v="76"/>
    <x v="1"/>
    <x v="1"/>
    <n v="2031"/>
    <x v="0"/>
    <x v="5"/>
    <x v="5"/>
    <x v="5"/>
    <x v="1004"/>
    <n v="1"/>
  </r>
  <r>
    <x v="61"/>
    <x v="1"/>
    <s v="2022-2023"/>
    <x v="0"/>
    <x v="5"/>
    <x v="1"/>
    <x v="1"/>
    <n v="2067"/>
    <x v="0"/>
    <x v="5"/>
    <x v="1"/>
    <x v="1"/>
    <x v="1005"/>
    <n v="1"/>
  </r>
  <r>
    <x v="499"/>
    <x v="0"/>
    <s v="2023-2024"/>
    <x v="1"/>
    <x v="47"/>
    <x v="1"/>
    <x v="1"/>
    <n v="2101"/>
    <x v="0"/>
    <x v="4"/>
    <x v="1"/>
    <x v="1"/>
    <x v="1005"/>
    <n v="1"/>
  </r>
  <r>
    <x v="544"/>
    <x v="0"/>
    <s v="2023-2024"/>
    <x v="0"/>
    <x v="40"/>
    <x v="4"/>
    <x v="4"/>
    <n v="3353"/>
    <x v="0"/>
    <x v="8"/>
    <x v="4"/>
    <x v="4"/>
    <x v="1006"/>
    <n v="1"/>
  </r>
  <r>
    <x v="54"/>
    <x v="0"/>
    <s v="2023-2024"/>
    <x v="0"/>
    <x v="48"/>
    <x v="3"/>
    <x v="3"/>
    <n v="4566"/>
    <x v="0"/>
    <x v="15"/>
    <x v="1"/>
    <x v="1"/>
    <x v="1007"/>
    <n v="1"/>
  </r>
  <r>
    <x v="87"/>
    <x v="0"/>
    <s v="2023-2024"/>
    <x v="0"/>
    <x v="64"/>
    <x v="1"/>
    <x v="1"/>
    <n v="2350"/>
    <x v="0"/>
    <x v="1"/>
    <x v="8"/>
    <x v="8"/>
    <x v="1008"/>
    <n v="1"/>
  </r>
  <r>
    <x v="246"/>
    <x v="2"/>
    <s v="2024-2025"/>
    <x v="0"/>
    <x v="61"/>
    <x v="6"/>
    <x v="6"/>
    <n v="5343"/>
    <x v="0"/>
    <x v="18"/>
    <x v="3"/>
    <x v="3"/>
    <x v="1009"/>
    <n v="1"/>
  </r>
  <r>
    <x v="144"/>
    <x v="1"/>
    <s v="2022-2023"/>
    <x v="0"/>
    <x v="69"/>
    <x v="4"/>
    <x v="4"/>
    <n v="3199"/>
    <x v="0"/>
    <x v="6"/>
    <x v="8"/>
    <x v="8"/>
    <x v="1010"/>
    <n v="1"/>
  </r>
  <r>
    <x v="250"/>
    <x v="0"/>
    <s v="2023-2024"/>
    <x v="0"/>
    <x v="26"/>
    <x v="0"/>
    <x v="0"/>
    <n v="6280"/>
    <x v="0"/>
    <x v="14"/>
    <x v="7"/>
    <x v="7"/>
    <x v="1011"/>
    <n v="1"/>
  </r>
  <r>
    <x v="90"/>
    <x v="2"/>
    <s v="2024-2025"/>
    <x v="1"/>
    <x v="15"/>
    <x v="1"/>
    <x v="1"/>
    <n v="2020"/>
    <x v="0"/>
    <x v="5"/>
    <x v="4"/>
    <x v="4"/>
    <x v="1012"/>
    <n v="1"/>
  </r>
  <r>
    <x v="668"/>
    <x v="2"/>
    <s v="2024-2025"/>
    <x v="1"/>
    <x v="52"/>
    <x v="3"/>
    <x v="3"/>
    <n v="4053"/>
    <x v="0"/>
    <x v="10"/>
    <x v="1"/>
    <x v="1"/>
    <x v="1013"/>
    <n v="1"/>
  </r>
  <r>
    <x v="214"/>
    <x v="2"/>
    <s v="2024-2025"/>
    <x v="0"/>
    <x v="57"/>
    <x v="6"/>
    <x v="6"/>
    <n v="5082"/>
    <x v="0"/>
    <x v="13"/>
    <x v="6"/>
    <x v="6"/>
    <x v="1014"/>
    <n v="1"/>
  </r>
  <r>
    <x v="406"/>
    <x v="2"/>
    <s v="2024-2025"/>
    <x v="0"/>
    <x v="21"/>
    <x v="3"/>
    <x v="3"/>
    <n v="4012"/>
    <x v="0"/>
    <x v="10"/>
    <x v="2"/>
    <x v="2"/>
    <x v="1015"/>
    <n v="1"/>
  </r>
  <r>
    <x v="539"/>
    <x v="2"/>
    <s v="2024-2025"/>
    <x v="1"/>
    <x v="35"/>
    <x v="3"/>
    <x v="3"/>
    <n v="4558"/>
    <x v="0"/>
    <x v="15"/>
    <x v="9"/>
    <x v="9"/>
    <x v="1016"/>
    <n v="1"/>
  </r>
  <r>
    <x v="314"/>
    <x v="0"/>
    <s v="2023-2024"/>
    <x v="0"/>
    <x v="89"/>
    <x v="4"/>
    <x v="4"/>
    <n v="3136"/>
    <x v="0"/>
    <x v="6"/>
    <x v="3"/>
    <x v="3"/>
    <x v="1017"/>
    <n v="1"/>
  </r>
  <r>
    <x v="541"/>
    <x v="0"/>
    <s v="2023-2024"/>
    <x v="1"/>
    <x v="24"/>
    <x v="1"/>
    <x v="1"/>
    <n v="2120"/>
    <x v="0"/>
    <x v="4"/>
    <x v="6"/>
    <x v="6"/>
    <x v="1018"/>
    <n v="1"/>
  </r>
  <r>
    <x v="493"/>
    <x v="1"/>
    <s v="2022-2023"/>
    <x v="0"/>
    <x v="24"/>
    <x v="1"/>
    <x v="1"/>
    <n v="2120"/>
    <x v="0"/>
    <x v="4"/>
    <x v="2"/>
    <x v="2"/>
    <x v="1019"/>
    <n v="1"/>
  </r>
  <r>
    <x v="198"/>
    <x v="2"/>
    <s v="2024-2025"/>
    <x v="1"/>
    <x v="80"/>
    <x v="0"/>
    <x v="0"/>
    <n v="6109"/>
    <x v="0"/>
    <x v="14"/>
    <x v="0"/>
    <x v="0"/>
    <x v="1020"/>
    <n v="1"/>
  </r>
  <r>
    <x v="669"/>
    <x v="1"/>
    <s v="2022-2023"/>
    <x v="0"/>
    <x v="94"/>
    <x v="5"/>
    <x v="5"/>
    <n v="7250"/>
    <x v="0"/>
    <x v="9"/>
    <x v="2"/>
    <x v="2"/>
    <x v="1021"/>
    <n v="1"/>
  </r>
  <r>
    <x v="469"/>
    <x v="1"/>
    <s v="2022-2023"/>
    <x v="0"/>
    <x v="11"/>
    <x v="5"/>
    <x v="5"/>
    <n v="7010"/>
    <x v="0"/>
    <x v="9"/>
    <x v="4"/>
    <x v="4"/>
    <x v="1022"/>
    <n v="1"/>
  </r>
  <r>
    <x v="500"/>
    <x v="1"/>
    <s v="2022-2023"/>
    <x v="0"/>
    <x v="57"/>
    <x v="6"/>
    <x v="6"/>
    <n v="5082"/>
    <x v="0"/>
    <x v="13"/>
    <x v="3"/>
    <x v="3"/>
    <x v="1023"/>
    <n v="1"/>
  </r>
  <r>
    <x v="56"/>
    <x v="2"/>
    <s v="2024-2025"/>
    <x v="0"/>
    <x v="21"/>
    <x v="3"/>
    <x v="3"/>
    <n v="4012"/>
    <x v="0"/>
    <x v="10"/>
    <x v="0"/>
    <x v="0"/>
    <x v="1024"/>
    <n v="1"/>
  </r>
  <r>
    <x v="95"/>
    <x v="1"/>
    <s v="2022-2023"/>
    <x v="0"/>
    <x v="59"/>
    <x v="3"/>
    <x v="3"/>
    <n v="4509"/>
    <x v="0"/>
    <x v="3"/>
    <x v="1"/>
    <x v="1"/>
    <x v="1025"/>
    <n v="1"/>
  </r>
  <r>
    <x v="635"/>
    <x v="0"/>
    <s v="2023-2024"/>
    <x v="0"/>
    <x v="31"/>
    <x v="1"/>
    <x v="1"/>
    <n v="2116"/>
    <x v="0"/>
    <x v="4"/>
    <x v="0"/>
    <x v="0"/>
    <x v="1026"/>
    <n v="1"/>
  </r>
  <r>
    <x v="376"/>
    <x v="1"/>
    <s v="2022-2023"/>
    <x v="1"/>
    <x v="48"/>
    <x v="3"/>
    <x v="3"/>
    <n v="4566"/>
    <x v="0"/>
    <x v="15"/>
    <x v="6"/>
    <x v="6"/>
    <x v="1027"/>
    <n v="1"/>
  </r>
  <r>
    <x v="117"/>
    <x v="2"/>
    <s v="2024-2025"/>
    <x v="1"/>
    <x v="70"/>
    <x v="4"/>
    <x v="4"/>
    <n v="3400"/>
    <x v="0"/>
    <x v="8"/>
    <x v="7"/>
    <x v="7"/>
    <x v="1028"/>
    <n v="1"/>
  </r>
  <r>
    <x v="114"/>
    <x v="0"/>
    <s v="2023-2024"/>
    <x v="1"/>
    <x v="93"/>
    <x v="4"/>
    <x v="4"/>
    <n v="3915"/>
    <x v="0"/>
    <x v="16"/>
    <x v="3"/>
    <x v="3"/>
    <x v="1029"/>
    <n v="1"/>
  </r>
  <r>
    <x v="670"/>
    <x v="0"/>
    <s v="2023-2024"/>
    <x v="0"/>
    <x v="18"/>
    <x v="6"/>
    <x v="6"/>
    <n v="5168"/>
    <x v="0"/>
    <x v="13"/>
    <x v="0"/>
    <x v="0"/>
    <x v="1029"/>
    <n v="1"/>
  </r>
  <r>
    <x v="217"/>
    <x v="0"/>
    <s v="2023-2024"/>
    <x v="1"/>
    <x v="50"/>
    <x v="4"/>
    <x v="4"/>
    <n v="3179"/>
    <x v="0"/>
    <x v="6"/>
    <x v="3"/>
    <x v="3"/>
    <x v="1029"/>
    <n v="1"/>
  </r>
  <r>
    <x v="671"/>
    <x v="1"/>
    <s v="2022-2023"/>
    <x v="1"/>
    <x v="53"/>
    <x v="3"/>
    <x v="3"/>
    <n v="4119"/>
    <x v="0"/>
    <x v="10"/>
    <x v="0"/>
    <x v="0"/>
    <x v="1029"/>
    <n v="1"/>
  </r>
  <r>
    <x v="672"/>
    <x v="0"/>
    <s v="2023-2024"/>
    <x v="1"/>
    <x v="18"/>
    <x v="6"/>
    <x v="6"/>
    <n v="5168"/>
    <x v="0"/>
    <x v="13"/>
    <x v="3"/>
    <x v="3"/>
    <x v="1030"/>
    <n v="1"/>
  </r>
  <r>
    <x v="596"/>
    <x v="0"/>
    <s v="2023-2024"/>
    <x v="1"/>
    <x v="50"/>
    <x v="4"/>
    <x v="4"/>
    <n v="3179"/>
    <x v="0"/>
    <x v="6"/>
    <x v="7"/>
    <x v="7"/>
    <x v="1031"/>
    <n v="1"/>
  </r>
  <r>
    <x v="1"/>
    <x v="0"/>
    <s v="2023-2024"/>
    <x v="0"/>
    <x v="13"/>
    <x v="1"/>
    <x v="1"/>
    <n v="2480"/>
    <x v="0"/>
    <x v="1"/>
    <x v="4"/>
    <x v="4"/>
    <x v="1032"/>
    <n v="1"/>
  </r>
  <r>
    <x v="278"/>
    <x v="0"/>
    <s v="2023-2024"/>
    <x v="0"/>
    <x v="67"/>
    <x v="3"/>
    <x v="3"/>
    <n v="4551"/>
    <x v="0"/>
    <x v="15"/>
    <x v="8"/>
    <x v="8"/>
    <x v="1033"/>
    <n v="1"/>
  </r>
  <r>
    <x v="673"/>
    <x v="2"/>
    <s v="2024-2025"/>
    <x v="1"/>
    <x v="80"/>
    <x v="0"/>
    <x v="0"/>
    <n v="6109"/>
    <x v="0"/>
    <x v="14"/>
    <x v="1"/>
    <x v="1"/>
    <x v="1034"/>
    <n v="1"/>
  </r>
  <r>
    <x v="252"/>
    <x v="1"/>
    <s v="2022-2023"/>
    <x v="0"/>
    <x v="15"/>
    <x v="1"/>
    <x v="1"/>
    <n v="2020"/>
    <x v="0"/>
    <x v="5"/>
    <x v="1"/>
    <x v="1"/>
    <x v="1034"/>
    <n v="1"/>
  </r>
  <r>
    <x v="649"/>
    <x v="1"/>
    <s v="2022-2023"/>
    <x v="0"/>
    <x v="96"/>
    <x v="4"/>
    <x v="4"/>
    <n v="3690"/>
    <x v="0"/>
    <x v="16"/>
    <x v="1"/>
    <x v="1"/>
    <x v="1034"/>
    <n v="1"/>
  </r>
  <r>
    <x v="324"/>
    <x v="0"/>
    <s v="2023-2024"/>
    <x v="0"/>
    <x v="61"/>
    <x v="6"/>
    <x v="6"/>
    <n v="5343"/>
    <x v="0"/>
    <x v="18"/>
    <x v="2"/>
    <x v="2"/>
    <x v="1035"/>
    <n v="1"/>
  </r>
  <r>
    <x v="159"/>
    <x v="0"/>
    <s v="2023-2024"/>
    <x v="0"/>
    <x v="16"/>
    <x v="0"/>
    <x v="0"/>
    <n v="6030"/>
    <x v="0"/>
    <x v="0"/>
    <x v="4"/>
    <x v="4"/>
    <x v="1036"/>
    <n v="1"/>
  </r>
  <r>
    <x v="445"/>
    <x v="0"/>
    <s v="2023-2024"/>
    <x v="1"/>
    <x v="16"/>
    <x v="0"/>
    <x v="0"/>
    <n v="6030"/>
    <x v="0"/>
    <x v="0"/>
    <x v="4"/>
    <x v="4"/>
    <x v="1037"/>
    <n v="1"/>
  </r>
  <r>
    <x v="651"/>
    <x v="0"/>
    <s v="2023-2024"/>
    <x v="0"/>
    <x v="64"/>
    <x v="1"/>
    <x v="1"/>
    <n v="2350"/>
    <x v="0"/>
    <x v="1"/>
    <x v="3"/>
    <x v="3"/>
    <x v="1038"/>
    <n v="1"/>
  </r>
  <r>
    <x v="353"/>
    <x v="1"/>
    <s v="2022-2023"/>
    <x v="1"/>
    <x v="80"/>
    <x v="0"/>
    <x v="0"/>
    <n v="6109"/>
    <x v="0"/>
    <x v="14"/>
    <x v="0"/>
    <x v="0"/>
    <x v="1038"/>
    <n v="1"/>
  </r>
  <r>
    <x v="129"/>
    <x v="0"/>
    <s v="2023-2024"/>
    <x v="1"/>
    <x v="20"/>
    <x v="4"/>
    <x v="4"/>
    <n v="3429"/>
    <x v="0"/>
    <x v="8"/>
    <x v="9"/>
    <x v="9"/>
    <x v="1038"/>
    <n v="1"/>
  </r>
  <r>
    <x v="573"/>
    <x v="1"/>
    <s v="2022-2023"/>
    <x v="1"/>
    <x v="16"/>
    <x v="0"/>
    <x v="0"/>
    <n v="6030"/>
    <x v="0"/>
    <x v="0"/>
    <x v="2"/>
    <x v="2"/>
    <x v="1039"/>
    <n v="1"/>
  </r>
  <r>
    <x v="335"/>
    <x v="1"/>
    <s v="2022-2023"/>
    <x v="1"/>
    <x v="45"/>
    <x v="3"/>
    <x v="3"/>
    <n v="4570"/>
    <x v="0"/>
    <x v="15"/>
    <x v="1"/>
    <x v="1"/>
    <x v="1040"/>
    <n v="1"/>
  </r>
  <r>
    <x v="395"/>
    <x v="1"/>
    <s v="2022-2023"/>
    <x v="0"/>
    <x v="21"/>
    <x v="3"/>
    <x v="3"/>
    <n v="4012"/>
    <x v="0"/>
    <x v="10"/>
    <x v="3"/>
    <x v="3"/>
    <x v="1041"/>
    <n v="1"/>
  </r>
  <r>
    <x v="305"/>
    <x v="0"/>
    <s v="2023-2024"/>
    <x v="1"/>
    <x v="56"/>
    <x v="1"/>
    <x v="1"/>
    <n v="2795"/>
    <x v="0"/>
    <x v="11"/>
    <x v="2"/>
    <x v="2"/>
    <x v="1042"/>
    <n v="1"/>
  </r>
  <r>
    <x v="674"/>
    <x v="2"/>
    <s v="2024-2025"/>
    <x v="0"/>
    <x v="91"/>
    <x v="1"/>
    <x v="1"/>
    <n v="2064"/>
    <x v="0"/>
    <x v="5"/>
    <x v="2"/>
    <x v="2"/>
    <x v="1043"/>
    <n v="1"/>
  </r>
  <r>
    <x v="607"/>
    <x v="0"/>
    <s v="2023-2024"/>
    <x v="1"/>
    <x v="74"/>
    <x v="1"/>
    <x v="1"/>
    <n v="2485"/>
    <x v="0"/>
    <x v="1"/>
    <x v="7"/>
    <x v="7"/>
    <x v="1044"/>
    <n v="1"/>
  </r>
  <r>
    <x v="675"/>
    <x v="2"/>
    <s v="2024-2025"/>
    <x v="0"/>
    <x v="34"/>
    <x v="4"/>
    <x v="4"/>
    <n v="3018"/>
    <x v="0"/>
    <x v="7"/>
    <x v="6"/>
    <x v="6"/>
    <x v="1045"/>
    <n v="1"/>
  </r>
  <r>
    <x v="406"/>
    <x v="2"/>
    <s v="2024-2025"/>
    <x v="1"/>
    <x v="86"/>
    <x v="0"/>
    <x v="0"/>
    <n v="6725"/>
    <x v="0"/>
    <x v="20"/>
    <x v="6"/>
    <x v="6"/>
    <x v="1046"/>
    <n v="1"/>
  </r>
  <r>
    <x v="223"/>
    <x v="1"/>
    <s v="2022-2023"/>
    <x v="1"/>
    <x v="82"/>
    <x v="3"/>
    <x v="3"/>
    <n v="4655"/>
    <x v="0"/>
    <x v="17"/>
    <x v="6"/>
    <x v="6"/>
    <x v="1046"/>
    <n v="1"/>
  </r>
  <r>
    <x v="384"/>
    <x v="1"/>
    <s v="2022-2023"/>
    <x v="0"/>
    <x v="18"/>
    <x v="6"/>
    <x v="6"/>
    <n v="5168"/>
    <x v="0"/>
    <x v="13"/>
    <x v="9"/>
    <x v="9"/>
    <x v="1047"/>
    <n v="1"/>
  </r>
  <r>
    <x v="632"/>
    <x v="2"/>
    <s v="2024-2025"/>
    <x v="1"/>
    <x v="41"/>
    <x v="5"/>
    <x v="5"/>
    <n v="7320"/>
    <x v="0"/>
    <x v="9"/>
    <x v="7"/>
    <x v="7"/>
    <x v="1048"/>
    <n v="1"/>
  </r>
  <r>
    <x v="675"/>
    <x v="2"/>
    <s v="2024-2025"/>
    <x v="1"/>
    <x v="55"/>
    <x v="3"/>
    <x v="3"/>
    <n v="4703"/>
    <x v="0"/>
    <x v="17"/>
    <x v="3"/>
    <x v="3"/>
    <x v="1049"/>
    <n v="1"/>
  </r>
  <r>
    <x v="546"/>
    <x v="2"/>
    <s v="2024-2025"/>
    <x v="0"/>
    <x v="8"/>
    <x v="1"/>
    <x v="1"/>
    <n v="2158"/>
    <x v="0"/>
    <x v="4"/>
    <x v="3"/>
    <x v="3"/>
    <x v="1050"/>
    <n v="1"/>
  </r>
  <r>
    <x v="173"/>
    <x v="0"/>
    <s v="2023-2024"/>
    <x v="0"/>
    <x v="3"/>
    <x v="3"/>
    <x v="3"/>
    <n v="4220"/>
    <x v="0"/>
    <x v="3"/>
    <x v="1"/>
    <x v="1"/>
    <x v="1051"/>
    <n v="1"/>
  </r>
  <r>
    <x v="308"/>
    <x v="1"/>
    <s v="2022-2023"/>
    <x v="0"/>
    <x v="44"/>
    <x v="4"/>
    <x v="4"/>
    <n v="3977"/>
    <x v="0"/>
    <x v="16"/>
    <x v="2"/>
    <x v="2"/>
    <x v="1052"/>
    <n v="1"/>
  </r>
  <r>
    <x v="132"/>
    <x v="0"/>
    <s v="2023-2024"/>
    <x v="1"/>
    <x v="42"/>
    <x v="3"/>
    <x v="3"/>
    <n v="4870"/>
    <x v="0"/>
    <x v="12"/>
    <x v="2"/>
    <x v="2"/>
    <x v="1053"/>
    <n v="1"/>
  </r>
  <r>
    <x v="663"/>
    <x v="0"/>
    <s v="2023-2024"/>
    <x v="0"/>
    <x v="15"/>
    <x v="1"/>
    <x v="1"/>
    <n v="2020"/>
    <x v="0"/>
    <x v="5"/>
    <x v="2"/>
    <x v="2"/>
    <x v="1053"/>
    <n v="1"/>
  </r>
  <r>
    <x v="3"/>
    <x v="0"/>
    <s v="2023-2024"/>
    <x v="1"/>
    <x v="74"/>
    <x v="1"/>
    <x v="1"/>
    <n v="2485"/>
    <x v="0"/>
    <x v="1"/>
    <x v="3"/>
    <x v="3"/>
    <x v="1054"/>
    <n v="1"/>
  </r>
  <r>
    <x v="535"/>
    <x v="1"/>
    <s v="2022-2023"/>
    <x v="0"/>
    <x v="18"/>
    <x v="6"/>
    <x v="6"/>
    <n v="5168"/>
    <x v="0"/>
    <x v="13"/>
    <x v="4"/>
    <x v="4"/>
    <x v="1055"/>
    <n v="1"/>
  </r>
  <r>
    <x v="612"/>
    <x v="0"/>
    <s v="2023-2024"/>
    <x v="0"/>
    <x v="51"/>
    <x v="4"/>
    <x v="4"/>
    <n v="3630"/>
    <x v="0"/>
    <x v="16"/>
    <x v="4"/>
    <x v="4"/>
    <x v="1056"/>
    <n v="1"/>
  </r>
  <r>
    <x v="598"/>
    <x v="1"/>
    <s v="2022-2023"/>
    <x v="1"/>
    <x v="74"/>
    <x v="1"/>
    <x v="1"/>
    <n v="2485"/>
    <x v="0"/>
    <x v="1"/>
    <x v="1"/>
    <x v="1"/>
    <x v="1057"/>
    <n v="1"/>
  </r>
  <r>
    <x v="457"/>
    <x v="1"/>
    <s v="2022-2023"/>
    <x v="0"/>
    <x v="39"/>
    <x v="0"/>
    <x v="0"/>
    <n v="6330"/>
    <x v="0"/>
    <x v="14"/>
    <x v="9"/>
    <x v="9"/>
    <x v="1058"/>
    <n v="1"/>
  </r>
  <r>
    <x v="224"/>
    <x v="1"/>
    <s v="2022-2023"/>
    <x v="1"/>
    <x v="9"/>
    <x v="4"/>
    <x v="4"/>
    <n v="3076"/>
    <x v="0"/>
    <x v="7"/>
    <x v="0"/>
    <x v="0"/>
    <x v="1059"/>
    <n v="1"/>
  </r>
  <r>
    <x v="542"/>
    <x v="2"/>
    <s v="2024-2025"/>
    <x v="1"/>
    <x v="74"/>
    <x v="1"/>
    <x v="1"/>
    <n v="2485"/>
    <x v="0"/>
    <x v="1"/>
    <x v="1"/>
    <x v="1"/>
    <x v="1060"/>
    <n v="1"/>
  </r>
  <r>
    <x v="676"/>
    <x v="1"/>
    <s v="2022-2023"/>
    <x v="0"/>
    <x v="10"/>
    <x v="4"/>
    <x v="4"/>
    <n v="3551"/>
    <x v="0"/>
    <x v="8"/>
    <x v="6"/>
    <x v="6"/>
    <x v="1061"/>
    <n v="1"/>
  </r>
  <r>
    <x v="480"/>
    <x v="0"/>
    <s v="2023-2024"/>
    <x v="0"/>
    <x v="64"/>
    <x v="1"/>
    <x v="1"/>
    <n v="2350"/>
    <x v="0"/>
    <x v="1"/>
    <x v="6"/>
    <x v="6"/>
    <x v="1062"/>
    <n v="1"/>
  </r>
  <r>
    <x v="260"/>
    <x v="1"/>
    <s v="2022-2023"/>
    <x v="1"/>
    <x v="4"/>
    <x v="1"/>
    <x v="1"/>
    <n v="2154"/>
    <x v="0"/>
    <x v="4"/>
    <x v="6"/>
    <x v="6"/>
    <x v="1062"/>
    <n v="1"/>
  </r>
  <r>
    <x v="132"/>
    <x v="0"/>
    <s v="2023-2024"/>
    <x v="1"/>
    <x v="28"/>
    <x v="1"/>
    <x v="1"/>
    <n v="2830"/>
    <x v="0"/>
    <x v="11"/>
    <x v="3"/>
    <x v="3"/>
    <x v="1063"/>
    <n v="1"/>
  </r>
  <r>
    <x v="194"/>
    <x v="2"/>
    <s v="2024-2025"/>
    <x v="1"/>
    <x v="60"/>
    <x v="1"/>
    <x v="1"/>
    <n v="2541"/>
    <x v="0"/>
    <x v="2"/>
    <x v="3"/>
    <x v="3"/>
    <x v="1064"/>
    <n v="1"/>
  </r>
  <r>
    <x v="81"/>
    <x v="0"/>
    <s v="2023-2024"/>
    <x v="1"/>
    <x v="43"/>
    <x v="1"/>
    <x v="1"/>
    <n v="2560"/>
    <x v="0"/>
    <x v="2"/>
    <x v="4"/>
    <x v="4"/>
    <x v="1065"/>
    <n v="1"/>
  </r>
  <r>
    <x v="515"/>
    <x v="0"/>
    <s v="2023-2024"/>
    <x v="0"/>
    <x v="62"/>
    <x v="0"/>
    <x v="0"/>
    <n v="6112"/>
    <x v="0"/>
    <x v="14"/>
    <x v="3"/>
    <x v="3"/>
    <x v="1066"/>
    <n v="1"/>
  </r>
  <r>
    <x v="114"/>
    <x v="0"/>
    <s v="2023-2024"/>
    <x v="1"/>
    <x v="3"/>
    <x v="3"/>
    <x v="3"/>
    <n v="4220"/>
    <x v="0"/>
    <x v="3"/>
    <x v="3"/>
    <x v="3"/>
    <x v="1067"/>
    <n v="1"/>
  </r>
  <r>
    <x v="551"/>
    <x v="0"/>
    <s v="2023-2024"/>
    <x v="0"/>
    <x v="94"/>
    <x v="5"/>
    <x v="5"/>
    <n v="7250"/>
    <x v="0"/>
    <x v="9"/>
    <x v="3"/>
    <x v="3"/>
    <x v="1068"/>
    <n v="1"/>
  </r>
  <r>
    <x v="288"/>
    <x v="1"/>
    <s v="2022-2023"/>
    <x v="1"/>
    <x v="23"/>
    <x v="1"/>
    <x v="1"/>
    <n v="2650"/>
    <x v="0"/>
    <x v="11"/>
    <x v="1"/>
    <x v="1"/>
    <x v="1069"/>
    <n v="1"/>
  </r>
  <r>
    <x v="599"/>
    <x v="2"/>
    <s v="2024-2025"/>
    <x v="0"/>
    <x v="31"/>
    <x v="1"/>
    <x v="1"/>
    <n v="2116"/>
    <x v="0"/>
    <x v="4"/>
    <x v="6"/>
    <x v="6"/>
    <x v="1070"/>
    <n v="1"/>
  </r>
  <r>
    <x v="587"/>
    <x v="0"/>
    <s v="2023-2024"/>
    <x v="1"/>
    <x v="48"/>
    <x v="3"/>
    <x v="3"/>
    <n v="4566"/>
    <x v="0"/>
    <x v="15"/>
    <x v="2"/>
    <x v="2"/>
    <x v="1071"/>
    <n v="1"/>
  </r>
  <r>
    <x v="206"/>
    <x v="2"/>
    <s v="2024-2025"/>
    <x v="0"/>
    <x v="51"/>
    <x v="4"/>
    <x v="4"/>
    <n v="3630"/>
    <x v="0"/>
    <x v="16"/>
    <x v="7"/>
    <x v="7"/>
    <x v="1072"/>
    <n v="1"/>
  </r>
  <r>
    <x v="677"/>
    <x v="0"/>
    <s v="2023-2024"/>
    <x v="1"/>
    <x v="79"/>
    <x v="6"/>
    <x v="6"/>
    <n v="5290"/>
    <x v="0"/>
    <x v="18"/>
    <x v="0"/>
    <x v="0"/>
    <x v="1073"/>
    <n v="1"/>
  </r>
  <r>
    <x v="115"/>
    <x v="0"/>
    <s v="2023-2024"/>
    <x v="1"/>
    <x v="70"/>
    <x v="4"/>
    <x v="4"/>
    <n v="3400"/>
    <x v="0"/>
    <x v="8"/>
    <x v="2"/>
    <x v="2"/>
    <x v="1074"/>
    <n v="1"/>
  </r>
  <r>
    <x v="2"/>
    <x v="1"/>
    <s v="2022-2023"/>
    <x v="1"/>
    <x v="87"/>
    <x v="2"/>
    <x v="2"/>
    <n v="2609"/>
    <x v="0"/>
    <x v="2"/>
    <x v="2"/>
    <x v="2"/>
    <x v="1075"/>
    <n v="1"/>
  </r>
  <r>
    <x v="579"/>
    <x v="0"/>
    <s v="2023-2024"/>
    <x v="0"/>
    <x v="11"/>
    <x v="5"/>
    <x v="5"/>
    <n v="7010"/>
    <x v="0"/>
    <x v="9"/>
    <x v="1"/>
    <x v="1"/>
    <x v="1076"/>
    <n v="1"/>
  </r>
  <r>
    <x v="522"/>
    <x v="0"/>
    <s v="2023-2024"/>
    <x v="0"/>
    <x v="13"/>
    <x v="1"/>
    <x v="1"/>
    <n v="2480"/>
    <x v="0"/>
    <x v="1"/>
    <x v="4"/>
    <x v="4"/>
    <x v="1077"/>
    <n v="1"/>
  </r>
  <r>
    <x v="325"/>
    <x v="1"/>
    <s v="2022-2023"/>
    <x v="0"/>
    <x v="77"/>
    <x v="5"/>
    <x v="5"/>
    <n v="7018"/>
    <x v="0"/>
    <x v="9"/>
    <x v="2"/>
    <x v="2"/>
    <x v="1078"/>
    <n v="1"/>
  </r>
  <r>
    <x v="653"/>
    <x v="0"/>
    <s v="2023-2024"/>
    <x v="0"/>
    <x v="21"/>
    <x v="3"/>
    <x v="3"/>
    <n v="4012"/>
    <x v="0"/>
    <x v="10"/>
    <x v="4"/>
    <x v="4"/>
    <x v="1079"/>
    <n v="1"/>
  </r>
  <r>
    <x v="597"/>
    <x v="0"/>
    <s v="2023-2024"/>
    <x v="1"/>
    <x v="4"/>
    <x v="1"/>
    <x v="1"/>
    <n v="2154"/>
    <x v="0"/>
    <x v="4"/>
    <x v="2"/>
    <x v="2"/>
    <x v="1080"/>
    <n v="1"/>
  </r>
  <r>
    <x v="595"/>
    <x v="0"/>
    <s v="2023-2024"/>
    <x v="0"/>
    <x v="19"/>
    <x v="1"/>
    <x v="1"/>
    <n v="2800"/>
    <x v="0"/>
    <x v="11"/>
    <x v="1"/>
    <x v="1"/>
    <x v="1081"/>
    <n v="1"/>
  </r>
  <r>
    <x v="506"/>
    <x v="0"/>
    <s v="2023-2024"/>
    <x v="0"/>
    <x v="2"/>
    <x v="2"/>
    <x v="2"/>
    <n v="2617"/>
    <x v="0"/>
    <x v="2"/>
    <x v="2"/>
    <x v="2"/>
    <x v="1082"/>
    <n v="1"/>
  </r>
  <r>
    <x v="572"/>
    <x v="0"/>
    <s v="2023-2024"/>
    <x v="0"/>
    <x v="92"/>
    <x v="3"/>
    <x v="3"/>
    <n v="4305"/>
    <x v="0"/>
    <x v="3"/>
    <x v="7"/>
    <x v="7"/>
    <x v="1083"/>
    <n v="1"/>
  </r>
  <r>
    <x v="419"/>
    <x v="2"/>
    <s v="2024-2025"/>
    <x v="1"/>
    <x v="92"/>
    <x v="3"/>
    <x v="3"/>
    <n v="4305"/>
    <x v="0"/>
    <x v="3"/>
    <x v="2"/>
    <x v="2"/>
    <x v="1084"/>
    <n v="1"/>
  </r>
  <r>
    <x v="118"/>
    <x v="1"/>
    <s v="2022-2023"/>
    <x v="0"/>
    <x v="37"/>
    <x v="1"/>
    <x v="1"/>
    <n v="2750"/>
    <x v="0"/>
    <x v="11"/>
    <x v="2"/>
    <x v="2"/>
    <x v="1085"/>
    <n v="1"/>
  </r>
  <r>
    <x v="231"/>
    <x v="0"/>
    <s v="2023-2024"/>
    <x v="1"/>
    <x v="70"/>
    <x v="4"/>
    <x v="4"/>
    <n v="3400"/>
    <x v="0"/>
    <x v="8"/>
    <x v="3"/>
    <x v="3"/>
    <x v="1086"/>
    <n v="1"/>
  </r>
  <r>
    <x v="334"/>
    <x v="2"/>
    <s v="2024-2025"/>
    <x v="0"/>
    <x v="55"/>
    <x v="3"/>
    <x v="3"/>
    <n v="4703"/>
    <x v="0"/>
    <x v="17"/>
    <x v="7"/>
    <x v="7"/>
    <x v="1087"/>
    <n v="1"/>
  </r>
  <r>
    <x v="274"/>
    <x v="0"/>
    <s v="2023-2024"/>
    <x v="1"/>
    <x v="43"/>
    <x v="1"/>
    <x v="1"/>
    <n v="2560"/>
    <x v="0"/>
    <x v="2"/>
    <x v="1"/>
    <x v="1"/>
    <x v="1088"/>
    <n v="1"/>
  </r>
  <r>
    <x v="339"/>
    <x v="2"/>
    <s v="2024-2025"/>
    <x v="1"/>
    <x v="4"/>
    <x v="1"/>
    <x v="1"/>
    <n v="2154"/>
    <x v="0"/>
    <x v="4"/>
    <x v="0"/>
    <x v="0"/>
    <x v="1089"/>
    <n v="1"/>
  </r>
  <r>
    <x v="439"/>
    <x v="0"/>
    <s v="2023-2024"/>
    <x v="1"/>
    <x v="72"/>
    <x v="4"/>
    <x v="4"/>
    <n v="3931"/>
    <x v="0"/>
    <x v="16"/>
    <x v="5"/>
    <x v="5"/>
    <x v="1090"/>
    <n v="1"/>
  </r>
  <r>
    <x v="65"/>
    <x v="2"/>
    <s v="2024-2025"/>
    <x v="1"/>
    <x v="72"/>
    <x v="4"/>
    <x v="4"/>
    <n v="3931"/>
    <x v="0"/>
    <x v="16"/>
    <x v="3"/>
    <x v="3"/>
    <x v="1091"/>
    <n v="1"/>
  </r>
  <r>
    <x v="248"/>
    <x v="0"/>
    <s v="2023-2024"/>
    <x v="0"/>
    <x v="70"/>
    <x v="4"/>
    <x v="4"/>
    <n v="3400"/>
    <x v="0"/>
    <x v="8"/>
    <x v="7"/>
    <x v="7"/>
    <x v="1092"/>
    <n v="1"/>
  </r>
  <r>
    <x v="299"/>
    <x v="1"/>
    <s v="2022-2023"/>
    <x v="1"/>
    <x v="4"/>
    <x v="1"/>
    <x v="1"/>
    <n v="2154"/>
    <x v="0"/>
    <x v="4"/>
    <x v="2"/>
    <x v="2"/>
    <x v="1093"/>
    <n v="1"/>
  </r>
  <r>
    <x v="603"/>
    <x v="2"/>
    <s v="2024-2025"/>
    <x v="1"/>
    <x v="19"/>
    <x v="1"/>
    <x v="1"/>
    <n v="2800"/>
    <x v="0"/>
    <x v="11"/>
    <x v="8"/>
    <x v="8"/>
    <x v="1094"/>
    <n v="1"/>
  </r>
  <r>
    <x v="319"/>
    <x v="0"/>
    <s v="2023-2024"/>
    <x v="0"/>
    <x v="85"/>
    <x v="0"/>
    <x v="0"/>
    <n v="6530"/>
    <x v="0"/>
    <x v="20"/>
    <x v="3"/>
    <x v="3"/>
    <x v="1095"/>
    <n v="1"/>
  </r>
  <r>
    <x v="678"/>
    <x v="1"/>
    <s v="2022-2023"/>
    <x v="1"/>
    <x v="30"/>
    <x v="4"/>
    <x v="4"/>
    <n v="3131"/>
    <x v="0"/>
    <x v="6"/>
    <x v="0"/>
    <x v="0"/>
    <x v="1096"/>
    <n v="1"/>
  </r>
  <r>
    <x v="319"/>
    <x v="0"/>
    <s v="2023-2024"/>
    <x v="0"/>
    <x v="66"/>
    <x v="3"/>
    <x v="3"/>
    <n v="4883"/>
    <x v="0"/>
    <x v="12"/>
    <x v="6"/>
    <x v="6"/>
    <x v="1097"/>
    <n v="1"/>
  </r>
  <r>
    <x v="286"/>
    <x v="0"/>
    <s v="2023-2024"/>
    <x v="1"/>
    <x v="52"/>
    <x v="3"/>
    <x v="3"/>
    <n v="4053"/>
    <x v="0"/>
    <x v="10"/>
    <x v="4"/>
    <x v="4"/>
    <x v="1098"/>
    <n v="1"/>
  </r>
  <r>
    <x v="474"/>
    <x v="0"/>
    <s v="2023-2024"/>
    <x v="0"/>
    <x v="1"/>
    <x v="1"/>
    <x v="1"/>
    <n v="2478"/>
    <x v="0"/>
    <x v="1"/>
    <x v="5"/>
    <x v="5"/>
    <x v="1099"/>
    <n v="1"/>
  </r>
  <r>
    <x v="440"/>
    <x v="0"/>
    <s v="2023-2024"/>
    <x v="0"/>
    <x v="34"/>
    <x v="4"/>
    <x v="4"/>
    <n v="3018"/>
    <x v="0"/>
    <x v="7"/>
    <x v="3"/>
    <x v="3"/>
    <x v="1100"/>
    <n v="1"/>
  </r>
  <r>
    <x v="498"/>
    <x v="0"/>
    <s v="2023-2024"/>
    <x v="1"/>
    <x v="14"/>
    <x v="1"/>
    <x v="1"/>
    <n v="2790"/>
    <x v="0"/>
    <x v="11"/>
    <x v="0"/>
    <x v="0"/>
    <x v="1101"/>
    <n v="1"/>
  </r>
  <r>
    <x v="523"/>
    <x v="1"/>
    <s v="2022-2023"/>
    <x v="1"/>
    <x v="22"/>
    <x v="1"/>
    <x v="1"/>
    <n v="2539"/>
    <x v="0"/>
    <x v="2"/>
    <x v="3"/>
    <x v="3"/>
    <x v="1102"/>
    <n v="1"/>
  </r>
  <r>
    <x v="620"/>
    <x v="1"/>
    <s v="2022-2023"/>
    <x v="1"/>
    <x v="23"/>
    <x v="1"/>
    <x v="1"/>
    <n v="2650"/>
    <x v="0"/>
    <x v="11"/>
    <x v="7"/>
    <x v="7"/>
    <x v="1103"/>
    <n v="1"/>
  </r>
  <r>
    <x v="404"/>
    <x v="1"/>
    <s v="2022-2023"/>
    <x v="1"/>
    <x v="47"/>
    <x v="1"/>
    <x v="1"/>
    <n v="2101"/>
    <x v="0"/>
    <x v="4"/>
    <x v="6"/>
    <x v="6"/>
    <x v="1104"/>
    <n v="1"/>
  </r>
  <r>
    <x v="543"/>
    <x v="0"/>
    <s v="2023-2024"/>
    <x v="0"/>
    <x v="52"/>
    <x v="3"/>
    <x v="3"/>
    <n v="4053"/>
    <x v="0"/>
    <x v="10"/>
    <x v="1"/>
    <x v="1"/>
    <x v="1104"/>
    <n v="1"/>
  </r>
  <r>
    <x v="36"/>
    <x v="2"/>
    <s v="2024-2025"/>
    <x v="0"/>
    <x v="51"/>
    <x v="4"/>
    <x v="4"/>
    <n v="3630"/>
    <x v="0"/>
    <x v="16"/>
    <x v="6"/>
    <x v="6"/>
    <x v="1105"/>
    <n v="1"/>
  </r>
  <r>
    <x v="44"/>
    <x v="0"/>
    <s v="2023-2024"/>
    <x v="0"/>
    <x v="67"/>
    <x v="3"/>
    <x v="3"/>
    <n v="4551"/>
    <x v="0"/>
    <x v="15"/>
    <x v="9"/>
    <x v="9"/>
    <x v="1106"/>
    <n v="1"/>
  </r>
  <r>
    <x v="624"/>
    <x v="2"/>
    <s v="2024-2025"/>
    <x v="0"/>
    <x v="25"/>
    <x v="4"/>
    <x v="4"/>
    <n v="3550"/>
    <x v="0"/>
    <x v="8"/>
    <x v="0"/>
    <x v="0"/>
    <x v="1107"/>
    <n v="1"/>
  </r>
  <r>
    <x v="561"/>
    <x v="0"/>
    <s v="2023-2024"/>
    <x v="1"/>
    <x v="70"/>
    <x v="4"/>
    <x v="4"/>
    <n v="3400"/>
    <x v="0"/>
    <x v="8"/>
    <x v="4"/>
    <x v="4"/>
    <x v="1107"/>
    <n v="1"/>
  </r>
  <r>
    <x v="395"/>
    <x v="1"/>
    <s v="2022-2023"/>
    <x v="0"/>
    <x v="7"/>
    <x v="4"/>
    <x v="4"/>
    <n v="3175"/>
    <x v="0"/>
    <x v="6"/>
    <x v="9"/>
    <x v="9"/>
    <x v="1108"/>
    <n v="1"/>
  </r>
  <r>
    <x v="679"/>
    <x v="0"/>
    <s v="2023-2024"/>
    <x v="0"/>
    <x v="33"/>
    <x v="4"/>
    <x v="4"/>
    <n v="3280"/>
    <x v="0"/>
    <x v="8"/>
    <x v="3"/>
    <x v="3"/>
    <x v="1109"/>
    <n v="1"/>
  </r>
  <r>
    <x v="432"/>
    <x v="0"/>
    <s v="2023-2024"/>
    <x v="0"/>
    <x v="27"/>
    <x v="4"/>
    <x v="4"/>
    <n v="3066"/>
    <x v="0"/>
    <x v="7"/>
    <x v="4"/>
    <x v="4"/>
    <x v="1110"/>
    <n v="1"/>
  </r>
  <r>
    <x v="530"/>
    <x v="1"/>
    <s v="2022-2023"/>
    <x v="0"/>
    <x v="64"/>
    <x v="1"/>
    <x v="1"/>
    <n v="2350"/>
    <x v="0"/>
    <x v="1"/>
    <x v="3"/>
    <x v="3"/>
    <x v="1111"/>
    <n v="1"/>
  </r>
  <r>
    <x v="370"/>
    <x v="2"/>
    <s v="2024-2025"/>
    <x v="0"/>
    <x v="26"/>
    <x v="0"/>
    <x v="0"/>
    <n v="6280"/>
    <x v="0"/>
    <x v="14"/>
    <x v="3"/>
    <x v="3"/>
    <x v="1112"/>
    <n v="1"/>
  </r>
  <r>
    <x v="462"/>
    <x v="1"/>
    <s v="2022-2023"/>
    <x v="0"/>
    <x v="44"/>
    <x v="4"/>
    <x v="4"/>
    <n v="3977"/>
    <x v="0"/>
    <x v="16"/>
    <x v="3"/>
    <x v="3"/>
    <x v="1113"/>
    <n v="1"/>
  </r>
  <r>
    <x v="107"/>
    <x v="1"/>
    <s v="2022-2023"/>
    <x v="0"/>
    <x v="84"/>
    <x v="3"/>
    <x v="3"/>
    <n v="4215"/>
    <x v="0"/>
    <x v="3"/>
    <x v="1"/>
    <x v="1"/>
    <x v="1113"/>
    <n v="1"/>
  </r>
  <r>
    <x v="668"/>
    <x v="2"/>
    <s v="2024-2025"/>
    <x v="1"/>
    <x v="41"/>
    <x v="5"/>
    <x v="5"/>
    <n v="7320"/>
    <x v="0"/>
    <x v="9"/>
    <x v="6"/>
    <x v="6"/>
    <x v="1114"/>
    <n v="1"/>
  </r>
  <r>
    <x v="537"/>
    <x v="1"/>
    <s v="2022-2023"/>
    <x v="1"/>
    <x v="16"/>
    <x v="0"/>
    <x v="0"/>
    <n v="6030"/>
    <x v="0"/>
    <x v="0"/>
    <x v="9"/>
    <x v="9"/>
    <x v="1115"/>
    <n v="1"/>
  </r>
  <r>
    <x v="680"/>
    <x v="0"/>
    <s v="2023-2024"/>
    <x v="0"/>
    <x v="73"/>
    <x v="6"/>
    <x v="6"/>
    <n v="5607"/>
    <x v="0"/>
    <x v="18"/>
    <x v="3"/>
    <x v="3"/>
    <x v="1116"/>
    <n v="1"/>
  </r>
  <r>
    <x v="183"/>
    <x v="0"/>
    <s v="2023-2024"/>
    <x v="1"/>
    <x v="77"/>
    <x v="5"/>
    <x v="5"/>
    <n v="7018"/>
    <x v="0"/>
    <x v="9"/>
    <x v="6"/>
    <x v="6"/>
    <x v="1117"/>
    <n v="1"/>
  </r>
  <r>
    <x v="417"/>
    <x v="2"/>
    <s v="2024-2025"/>
    <x v="1"/>
    <x v="87"/>
    <x v="2"/>
    <x v="2"/>
    <n v="2609"/>
    <x v="0"/>
    <x v="2"/>
    <x v="5"/>
    <x v="5"/>
    <x v="1118"/>
    <n v="1"/>
  </r>
  <r>
    <x v="537"/>
    <x v="1"/>
    <s v="2022-2023"/>
    <x v="0"/>
    <x v="85"/>
    <x v="0"/>
    <x v="0"/>
    <n v="6530"/>
    <x v="0"/>
    <x v="20"/>
    <x v="9"/>
    <x v="9"/>
    <x v="1119"/>
    <n v="1"/>
  </r>
  <r>
    <x v="150"/>
    <x v="0"/>
    <s v="2023-2024"/>
    <x v="0"/>
    <x v="33"/>
    <x v="4"/>
    <x v="4"/>
    <n v="3280"/>
    <x v="0"/>
    <x v="8"/>
    <x v="2"/>
    <x v="2"/>
    <x v="1120"/>
    <n v="1"/>
  </r>
  <r>
    <x v="343"/>
    <x v="0"/>
    <s v="2023-2024"/>
    <x v="1"/>
    <x v="47"/>
    <x v="1"/>
    <x v="1"/>
    <n v="2101"/>
    <x v="0"/>
    <x v="4"/>
    <x v="4"/>
    <x v="4"/>
    <x v="1121"/>
    <n v="1"/>
  </r>
  <r>
    <x v="583"/>
    <x v="2"/>
    <s v="2024-2025"/>
    <x v="1"/>
    <x v="33"/>
    <x v="4"/>
    <x v="4"/>
    <n v="3280"/>
    <x v="0"/>
    <x v="8"/>
    <x v="1"/>
    <x v="1"/>
    <x v="1122"/>
    <n v="1"/>
  </r>
  <r>
    <x v="473"/>
    <x v="1"/>
    <s v="2022-2023"/>
    <x v="1"/>
    <x v="36"/>
    <x v="4"/>
    <x v="4"/>
    <n v="3148"/>
    <x v="0"/>
    <x v="6"/>
    <x v="1"/>
    <x v="1"/>
    <x v="1123"/>
    <n v="1"/>
  </r>
  <r>
    <x v="11"/>
    <x v="0"/>
    <s v="2023-2024"/>
    <x v="1"/>
    <x v="93"/>
    <x v="4"/>
    <x v="4"/>
    <n v="3915"/>
    <x v="0"/>
    <x v="16"/>
    <x v="1"/>
    <x v="1"/>
    <x v="1123"/>
    <n v="1"/>
  </r>
  <r>
    <x v="433"/>
    <x v="0"/>
    <s v="2023-2024"/>
    <x v="1"/>
    <x v="33"/>
    <x v="4"/>
    <x v="4"/>
    <n v="3280"/>
    <x v="0"/>
    <x v="8"/>
    <x v="0"/>
    <x v="0"/>
    <x v="1124"/>
    <n v="1"/>
  </r>
  <r>
    <x v="82"/>
    <x v="2"/>
    <s v="2024-2025"/>
    <x v="1"/>
    <x v="72"/>
    <x v="4"/>
    <x v="4"/>
    <n v="3931"/>
    <x v="0"/>
    <x v="16"/>
    <x v="0"/>
    <x v="0"/>
    <x v="1125"/>
    <n v="1"/>
  </r>
  <r>
    <x v="352"/>
    <x v="0"/>
    <s v="2023-2024"/>
    <x v="0"/>
    <x v="6"/>
    <x v="0"/>
    <x v="0"/>
    <n v="6010"/>
    <x v="0"/>
    <x v="0"/>
    <x v="3"/>
    <x v="3"/>
    <x v="1126"/>
    <n v="1"/>
  </r>
  <r>
    <x v="287"/>
    <x v="0"/>
    <s v="2023-2024"/>
    <x v="0"/>
    <x v="61"/>
    <x v="6"/>
    <x v="6"/>
    <n v="5343"/>
    <x v="0"/>
    <x v="18"/>
    <x v="3"/>
    <x v="3"/>
    <x v="1127"/>
    <n v="1"/>
  </r>
  <r>
    <x v="107"/>
    <x v="1"/>
    <s v="2022-2023"/>
    <x v="0"/>
    <x v="58"/>
    <x v="0"/>
    <x v="0"/>
    <n v="6027"/>
    <x v="0"/>
    <x v="0"/>
    <x v="3"/>
    <x v="3"/>
    <x v="1127"/>
    <n v="1"/>
  </r>
  <r>
    <x v="368"/>
    <x v="2"/>
    <s v="2024-2025"/>
    <x v="0"/>
    <x v="34"/>
    <x v="4"/>
    <x v="4"/>
    <n v="3018"/>
    <x v="0"/>
    <x v="7"/>
    <x v="9"/>
    <x v="9"/>
    <x v="1128"/>
    <n v="1"/>
  </r>
  <r>
    <x v="342"/>
    <x v="0"/>
    <s v="2023-2024"/>
    <x v="0"/>
    <x v="31"/>
    <x v="1"/>
    <x v="1"/>
    <n v="2116"/>
    <x v="0"/>
    <x v="4"/>
    <x v="9"/>
    <x v="9"/>
    <x v="1128"/>
    <n v="1"/>
  </r>
  <r>
    <x v="321"/>
    <x v="0"/>
    <s v="2023-2024"/>
    <x v="0"/>
    <x v="31"/>
    <x v="1"/>
    <x v="1"/>
    <n v="2116"/>
    <x v="0"/>
    <x v="4"/>
    <x v="3"/>
    <x v="3"/>
    <x v="1129"/>
    <n v="1"/>
  </r>
  <r>
    <x v="549"/>
    <x v="1"/>
    <s v="2022-2023"/>
    <x v="0"/>
    <x v="27"/>
    <x v="4"/>
    <x v="4"/>
    <n v="3066"/>
    <x v="0"/>
    <x v="7"/>
    <x v="1"/>
    <x v="1"/>
    <x v="1130"/>
    <n v="1"/>
  </r>
  <r>
    <x v="409"/>
    <x v="0"/>
    <s v="2023-2024"/>
    <x v="1"/>
    <x v="53"/>
    <x v="3"/>
    <x v="3"/>
    <n v="4119"/>
    <x v="0"/>
    <x v="10"/>
    <x v="2"/>
    <x v="2"/>
    <x v="1131"/>
    <n v="1"/>
  </r>
  <r>
    <x v="493"/>
    <x v="1"/>
    <s v="2022-2023"/>
    <x v="0"/>
    <x v="49"/>
    <x v="4"/>
    <x v="4"/>
    <n v="3134"/>
    <x v="0"/>
    <x v="6"/>
    <x v="7"/>
    <x v="7"/>
    <x v="1132"/>
    <n v="1"/>
  </r>
  <r>
    <x v="298"/>
    <x v="1"/>
    <s v="2022-2023"/>
    <x v="0"/>
    <x v="5"/>
    <x v="1"/>
    <x v="1"/>
    <n v="2067"/>
    <x v="0"/>
    <x v="5"/>
    <x v="2"/>
    <x v="2"/>
    <x v="1133"/>
    <n v="1"/>
  </r>
  <r>
    <x v="103"/>
    <x v="1"/>
    <s v="2022-2023"/>
    <x v="1"/>
    <x v="4"/>
    <x v="1"/>
    <x v="1"/>
    <n v="2154"/>
    <x v="0"/>
    <x v="4"/>
    <x v="2"/>
    <x v="2"/>
    <x v="1134"/>
    <n v="1"/>
  </r>
  <r>
    <x v="524"/>
    <x v="0"/>
    <s v="2023-2024"/>
    <x v="0"/>
    <x v="26"/>
    <x v="0"/>
    <x v="0"/>
    <n v="6280"/>
    <x v="0"/>
    <x v="14"/>
    <x v="6"/>
    <x v="6"/>
    <x v="1135"/>
    <n v="1"/>
  </r>
  <r>
    <x v="330"/>
    <x v="0"/>
    <s v="2023-2024"/>
    <x v="0"/>
    <x v="96"/>
    <x v="4"/>
    <x v="4"/>
    <n v="3690"/>
    <x v="0"/>
    <x v="16"/>
    <x v="7"/>
    <x v="7"/>
    <x v="1136"/>
    <n v="1"/>
  </r>
  <r>
    <x v="303"/>
    <x v="1"/>
    <s v="2022-2023"/>
    <x v="1"/>
    <x v="46"/>
    <x v="3"/>
    <x v="3"/>
    <n v="4740"/>
    <x v="0"/>
    <x v="17"/>
    <x v="2"/>
    <x v="2"/>
    <x v="1137"/>
    <n v="1"/>
  </r>
  <r>
    <x v="633"/>
    <x v="1"/>
    <s v="2022-2023"/>
    <x v="1"/>
    <x v="3"/>
    <x v="3"/>
    <x v="3"/>
    <n v="4220"/>
    <x v="0"/>
    <x v="3"/>
    <x v="7"/>
    <x v="7"/>
    <x v="1138"/>
    <n v="1"/>
  </r>
  <r>
    <x v="600"/>
    <x v="0"/>
    <s v="2023-2024"/>
    <x v="0"/>
    <x v="48"/>
    <x v="3"/>
    <x v="3"/>
    <n v="4566"/>
    <x v="0"/>
    <x v="15"/>
    <x v="2"/>
    <x v="2"/>
    <x v="1139"/>
    <n v="1"/>
  </r>
  <r>
    <x v="252"/>
    <x v="1"/>
    <s v="2022-2023"/>
    <x v="0"/>
    <x v="8"/>
    <x v="1"/>
    <x v="1"/>
    <n v="2158"/>
    <x v="0"/>
    <x v="4"/>
    <x v="3"/>
    <x v="3"/>
    <x v="1140"/>
    <n v="1"/>
  </r>
  <r>
    <x v="266"/>
    <x v="1"/>
    <s v="2022-2023"/>
    <x v="1"/>
    <x v="48"/>
    <x v="3"/>
    <x v="3"/>
    <n v="4566"/>
    <x v="0"/>
    <x v="15"/>
    <x v="3"/>
    <x v="3"/>
    <x v="1140"/>
    <n v="1"/>
  </r>
  <r>
    <x v="681"/>
    <x v="2"/>
    <s v="2024-2025"/>
    <x v="1"/>
    <x v="76"/>
    <x v="1"/>
    <x v="1"/>
    <n v="2031"/>
    <x v="0"/>
    <x v="5"/>
    <x v="8"/>
    <x v="8"/>
    <x v="1141"/>
    <n v="1"/>
  </r>
  <r>
    <x v="351"/>
    <x v="0"/>
    <s v="2023-2024"/>
    <x v="1"/>
    <x v="56"/>
    <x v="1"/>
    <x v="1"/>
    <n v="2795"/>
    <x v="0"/>
    <x v="11"/>
    <x v="5"/>
    <x v="5"/>
    <x v="1142"/>
    <n v="1"/>
  </r>
  <r>
    <x v="682"/>
    <x v="1"/>
    <s v="2022-2023"/>
    <x v="1"/>
    <x v="20"/>
    <x v="4"/>
    <x v="4"/>
    <n v="3429"/>
    <x v="0"/>
    <x v="8"/>
    <x v="7"/>
    <x v="7"/>
    <x v="1143"/>
    <n v="1"/>
  </r>
  <r>
    <x v="274"/>
    <x v="0"/>
    <s v="2023-2024"/>
    <x v="0"/>
    <x v="38"/>
    <x v="3"/>
    <x v="3"/>
    <n v="4802"/>
    <x v="0"/>
    <x v="12"/>
    <x v="5"/>
    <x v="5"/>
    <x v="1144"/>
    <n v="1"/>
  </r>
  <r>
    <x v="525"/>
    <x v="2"/>
    <s v="2024-2025"/>
    <x v="1"/>
    <x v="43"/>
    <x v="1"/>
    <x v="1"/>
    <n v="2560"/>
    <x v="0"/>
    <x v="2"/>
    <x v="7"/>
    <x v="7"/>
    <x v="1145"/>
    <n v="1"/>
  </r>
  <r>
    <x v="112"/>
    <x v="0"/>
    <s v="2023-2024"/>
    <x v="1"/>
    <x v="23"/>
    <x v="1"/>
    <x v="1"/>
    <n v="2650"/>
    <x v="0"/>
    <x v="11"/>
    <x v="6"/>
    <x v="6"/>
    <x v="1146"/>
    <n v="1"/>
  </r>
  <r>
    <x v="630"/>
    <x v="0"/>
    <s v="2023-2024"/>
    <x v="0"/>
    <x v="15"/>
    <x v="1"/>
    <x v="1"/>
    <n v="2020"/>
    <x v="0"/>
    <x v="5"/>
    <x v="9"/>
    <x v="9"/>
    <x v="1147"/>
    <n v="1"/>
  </r>
  <r>
    <x v="446"/>
    <x v="2"/>
    <s v="2024-2025"/>
    <x v="0"/>
    <x v="22"/>
    <x v="1"/>
    <x v="1"/>
    <n v="2539"/>
    <x v="0"/>
    <x v="2"/>
    <x v="6"/>
    <x v="6"/>
    <x v="1148"/>
    <n v="1"/>
  </r>
  <r>
    <x v="458"/>
    <x v="2"/>
    <s v="2024-2025"/>
    <x v="1"/>
    <x v="92"/>
    <x v="3"/>
    <x v="3"/>
    <n v="4305"/>
    <x v="0"/>
    <x v="3"/>
    <x v="3"/>
    <x v="3"/>
    <x v="1149"/>
    <n v="1"/>
  </r>
  <r>
    <x v="36"/>
    <x v="2"/>
    <s v="2024-2025"/>
    <x v="0"/>
    <x v="38"/>
    <x v="3"/>
    <x v="3"/>
    <n v="4802"/>
    <x v="0"/>
    <x v="12"/>
    <x v="3"/>
    <x v="3"/>
    <x v="1150"/>
    <n v="1"/>
  </r>
  <r>
    <x v="315"/>
    <x v="0"/>
    <s v="2023-2024"/>
    <x v="0"/>
    <x v="38"/>
    <x v="3"/>
    <x v="3"/>
    <n v="4802"/>
    <x v="0"/>
    <x v="12"/>
    <x v="2"/>
    <x v="2"/>
    <x v="1151"/>
    <n v="1"/>
  </r>
  <r>
    <x v="282"/>
    <x v="2"/>
    <s v="2024-2025"/>
    <x v="1"/>
    <x v="41"/>
    <x v="5"/>
    <x v="5"/>
    <n v="7320"/>
    <x v="0"/>
    <x v="9"/>
    <x v="3"/>
    <x v="3"/>
    <x v="1152"/>
    <n v="1"/>
  </r>
  <r>
    <x v="580"/>
    <x v="0"/>
    <s v="2023-2024"/>
    <x v="1"/>
    <x v="93"/>
    <x v="4"/>
    <x v="4"/>
    <n v="3915"/>
    <x v="0"/>
    <x v="16"/>
    <x v="3"/>
    <x v="3"/>
    <x v="1153"/>
    <n v="1"/>
  </r>
  <r>
    <x v="602"/>
    <x v="0"/>
    <s v="2023-2024"/>
    <x v="1"/>
    <x v="78"/>
    <x v="1"/>
    <x v="1"/>
    <n v="2141"/>
    <x v="0"/>
    <x v="4"/>
    <x v="0"/>
    <x v="0"/>
    <x v="1154"/>
    <n v="1"/>
  </r>
  <r>
    <x v="501"/>
    <x v="1"/>
    <s v="2022-2023"/>
    <x v="0"/>
    <x v="25"/>
    <x v="4"/>
    <x v="4"/>
    <n v="3550"/>
    <x v="0"/>
    <x v="8"/>
    <x v="3"/>
    <x v="3"/>
    <x v="1155"/>
    <n v="1"/>
  </r>
  <r>
    <x v="540"/>
    <x v="2"/>
    <s v="2024-2025"/>
    <x v="1"/>
    <x v="93"/>
    <x v="4"/>
    <x v="4"/>
    <n v="3915"/>
    <x v="0"/>
    <x v="16"/>
    <x v="5"/>
    <x v="5"/>
    <x v="1156"/>
    <n v="1"/>
  </r>
  <r>
    <x v="157"/>
    <x v="2"/>
    <s v="2024-2025"/>
    <x v="0"/>
    <x v="69"/>
    <x v="4"/>
    <x v="4"/>
    <n v="3199"/>
    <x v="0"/>
    <x v="6"/>
    <x v="1"/>
    <x v="1"/>
    <x v="1157"/>
    <n v="1"/>
  </r>
  <r>
    <x v="45"/>
    <x v="0"/>
    <s v="2023-2024"/>
    <x v="1"/>
    <x v="17"/>
    <x v="3"/>
    <x v="3"/>
    <n v="4825"/>
    <x v="0"/>
    <x v="12"/>
    <x v="1"/>
    <x v="1"/>
    <x v="1157"/>
    <n v="1"/>
  </r>
  <r>
    <x v="399"/>
    <x v="0"/>
    <s v="2023-2024"/>
    <x v="0"/>
    <x v="46"/>
    <x v="3"/>
    <x v="3"/>
    <n v="4740"/>
    <x v="0"/>
    <x v="17"/>
    <x v="1"/>
    <x v="1"/>
    <x v="1158"/>
    <n v="1"/>
  </r>
  <r>
    <x v="307"/>
    <x v="0"/>
    <s v="2023-2024"/>
    <x v="1"/>
    <x v="43"/>
    <x v="1"/>
    <x v="1"/>
    <n v="2560"/>
    <x v="0"/>
    <x v="2"/>
    <x v="4"/>
    <x v="4"/>
    <x v="1159"/>
    <n v="1"/>
  </r>
  <r>
    <x v="683"/>
    <x v="0"/>
    <s v="2023-2024"/>
    <x v="1"/>
    <x v="36"/>
    <x v="4"/>
    <x v="4"/>
    <n v="3148"/>
    <x v="0"/>
    <x v="6"/>
    <x v="8"/>
    <x v="8"/>
    <x v="1160"/>
    <n v="1"/>
  </r>
  <r>
    <x v="56"/>
    <x v="2"/>
    <s v="2024-2025"/>
    <x v="0"/>
    <x v="15"/>
    <x v="1"/>
    <x v="1"/>
    <n v="2020"/>
    <x v="0"/>
    <x v="5"/>
    <x v="6"/>
    <x v="6"/>
    <x v="1161"/>
    <n v="1"/>
  </r>
  <r>
    <x v="684"/>
    <x v="2"/>
    <s v="2024-2025"/>
    <x v="0"/>
    <x v="27"/>
    <x v="4"/>
    <x v="4"/>
    <n v="3066"/>
    <x v="0"/>
    <x v="7"/>
    <x v="7"/>
    <x v="7"/>
    <x v="1162"/>
    <n v="1"/>
  </r>
  <r>
    <x v="226"/>
    <x v="0"/>
    <s v="2023-2024"/>
    <x v="0"/>
    <x v="37"/>
    <x v="1"/>
    <x v="1"/>
    <n v="2750"/>
    <x v="0"/>
    <x v="11"/>
    <x v="7"/>
    <x v="7"/>
    <x v="1163"/>
    <n v="1"/>
  </r>
  <r>
    <x v="198"/>
    <x v="2"/>
    <s v="2024-2025"/>
    <x v="0"/>
    <x v="59"/>
    <x v="3"/>
    <x v="3"/>
    <n v="4509"/>
    <x v="0"/>
    <x v="3"/>
    <x v="2"/>
    <x v="2"/>
    <x v="1164"/>
    <n v="1"/>
  </r>
  <r>
    <x v="562"/>
    <x v="1"/>
    <s v="2022-2023"/>
    <x v="0"/>
    <x v="6"/>
    <x v="0"/>
    <x v="0"/>
    <n v="6010"/>
    <x v="0"/>
    <x v="0"/>
    <x v="1"/>
    <x v="1"/>
    <x v="1165"/>
    <n v="1"/>
  </r>
  <r>
    <x v="261"/>
    <x v="1"/>
    <s v="2022-2023"/>
    <x v="1"/>
    <x v="43"/>
    <x v="1"/>
    <x v="1"/>
    <n v="2560"/>
    <x v="0"/>
    <x v="2"/>
    <x v="8"/>
    <x v="8"/>
    <x v="1166"/>
    <n v="1"/>
  </r>
  <r>
    <x v="685"/>
    <x v="0"/>
    <s v="2023-2024"/>
    <x v="1"/>
    <x v="43"/>
    <x v="1"/>
    <x v="1"/>
    <n v="2560"/>
    <x v="0"/>
    <x v="2"/>
    <x v="1"/>
    <x v="1"/>
    <x v="1167"/>
    <n v="1"/>
  </r>
  <r>
    <x v="50"/>
    <x v="0"/>
    <s v="2023-2024"/>
    <x v="0"/>
    <x v="55"/>
    <x v="3"/>
    <x v="3"/>
    <n v="4703"/>
    <x v="0"/>
    <x v="17"/>
    <x v="4"/>
    <x v="4"/>
    <x v="1168"/>
    <n v="1"/>
  </r>
  <r>
    <x v="481"/>
    <x v="2"/>
    <s v="2024-2025"/>
    <x v="0"/>
    <x v="76"/>
    <x v="1"/>
    <x v="1"/>
    <n v="2031"/>
    <x v="0"/>
    <x v="5"/>
    <x v="9"/>
    <x v="9"/>
    <x v="1169"/>
    <n v="1"/>
  </r>
  <r>
    <x v="371"/>
    <x v="2"/>
    <s v="2024-2025"/>
    <x v="0"/>
    <x v="95"/>
    <x v="7"/>
    <x v="7"/>
    <n v="870"/>
    <x v="0"/>
    <x v="19"/>
    <x v="7"/>
    <x v="7"/>
    <x v="1170"/>
    <n v="1"/>
  </r>
  <r>
    <x v="35"/>
    <x v="0"/>
    <s v="2023-2024"/>
    <x v="0"/>
    <x v="15"/>
    <x v="1"/>
    <x v="1"/>
    <n v="2020"/>
    <x v="0"/>
    <x v="5"/>
    <x v="9"/>
    <x v="9"/>
    <x v="1171"/>
    <n v="1"/>
  </r>
  <r>
    <x v="508"/>
    <x v="0"/>
    <s v="2023-2024"/>
    <x v="0"/>
    <x v="13"/>
    <x v="1"/>
    <x v="1"/>
    <n v="2480"/>
    <x v="0"/>
    <x v="1"/>
    <x v="5"/>
    <x v="5"/>
    <x v="1172"/>
    <n v="1"/>
  </r>
  <r>
    <x v="448"/>
    <x v="0"/>
    <s v="2023-2024"/>
    <x v="0"/>
    <x v="49"/>
    <x v="4"/>
    <x v="4"/>
    <n v="3134"/>
    <x v="0"/>
    <x v="6"/>
    <x v="7"/>
    <x v="7"/>
    <x v="1173"/>
    <n v="1"/>
  </r>
  <r>
    <x v="125"/>
    <x v="2"/>
    <s v="2024-2025"/>
    <x v="0"/>
    <x v="91"/>
    <x v="1"/>
    <x v="1"/>
    <n v="2064"/>
    <x v="0"/>
    <x v="5"/>
    <x v="5"/>
    <x v="5"/>
    <x v="1174"/>
    <n v="1"/>
  </r>
  <r>
    <x v="686"/>
    <x v="1"/>
    <s v="2022-2023"/>
    <x v="1"/>
    <x v="1"/>
    <x v="1"/>
    <x v="1"/>
    <n v="2478"/>
    <x v="0"/>
    <x v="1"/>
    <x v="6"/>
    <x v="6"/>
    <x v="1175"/>
    <n v="1"/>
  </r>
  <r>
    <x v="670"/>
    <x v="0"/>
    <s v="2023-2024"/>
    <x v="0"/>
    <x v="12"/>
    <x v="3"/>
    <x v="3"/>
    <n v="4068"/>
    <x v="0"/>
    <x v="10"/>
    <x v="3"/>
    <x v="3"/>
    <x v="1176"/>
    <n v="1"/>
  </r>
  <r>
    <x v="173"/>
    <x v="0"/>
    <s v="2023-2024"/>
    <x v="1"/>
    <x v="35"/>
    <x v="3"/>
    <x v="3"/>
    <n v="4558"/>
    <x v="0"/>
    <x v="15"/>
    <x v="3"/>
    <x v="3"/>
    <x v="1177"/>
    <n v="1"/>
  </r>
  <r>
    <x v="542"/>
    <x v="2"/>
    <s v="2024-2025"/>
    <x v="1"/>
    <x v="17"/>
    <x v="3"/>
    <x v="3"/>
    <n v="4825"/>
    <x v="0"/>
    <x v="12"/>
    <x v="3"/>
    <x v="3"/>
    <x v="1178"/>
    <n v="1"/>
  </r>
  <r>
    <x v="495"/>
    <x v="2"/>
    <s v="2024-2025"/>
    <x v="1"/>
    <x v="22"/>
    <x v="1"/>
    <x v="1"/>
    <n v="2539"/>
    <x v="0"/>
    <x v="2"/>
    <x v="0"/>
    <x v="0"/>
    <x v="1179"/>
    <n v="1"/>
  </r>
  <r>
    <x v="429"/>
    <x v="1"/>
    <s v="2022-2023"/>
    <x v="0"/>
    <x v="64"/>
    <x v="1"/>
    <x v="1"/>
    <n v="2350"/>
    <x v="0"/>
    <x v="1"/>
    <x v="3"/>
    <x v="3"/>
    <x v="1180"/>
    <n v="1"/>
  </r>
  <r>
    <x v="436"/>
    <x v="2"/>
    <s v="2024-2025"/>
    <x v="0"/>
    <x v="68"/>
    <x v="7"/>
    <x v="7"/>
    <n v="800"/>
    <x v="0"/>
    <x v="19"/>
    <x v="9"/>
    <x v="9"/>
    <x v="1181"/>
    <n v="1"/>
  </r>
  <r>
    <x v="389"/>
    <x v="2"/>
    <s v="2024-2025"/>
    <x v="0"/>
    <x v="62"/>
    <x v="0"/>
    <x v="0"/>
    <n v="6112"/>
    <x v="0"/>
    <x v="14"/>
    <x v="3"/>
    <x v="3"/>
    <x v="1182"/>
    <n v="1"/>
  </r>
  <r>
    <x v="607"/>
    <x v="0"/>
    <s v="2023-2024"/>
    <x v="0"/>
    <x v="19"/>
    <x v="1"/>
    <x v="1"/>
    <n v="2800"/>
    <x v="0"/>
    <x v="11"/>
    <x v="2"/>
    <x v="2"/>
    <x v="1183"/>
    <n v="1"/>
  </r>
  <r>
    <x v="637"/>
    <x v="1"/>
    <s v="2022-2023"/>
    <x v="0"/>
    <x v="27"/>
    <x v="4"/>
    <x v="4"/>
    <n v="3066"/>
    <x v="0"/>
    <x v="7"/>
    <x v="3"/>
    <x v="3"/>
    <x v="1184"/>
    <n v="1"/>
  </r>
  <r>
    <x v="546"/>
    <x v="2"/>
    <s v="2024-2025"/>
    <x v="0"/>
    <x v="68"/>
    <x v="7"/>
    <x v="7"/>
    <n v="800"/>
    <x v="0"/>
    <x v="19"/>
    <x v="4"/>
    <x v="4"/>
    <x v="1185"/>
    <n v="1"/>
  </r>
  <r>
    <x v="628"/>
    <x v="0"/>
    <s v="2023-2024"/>
    <x v="0"/>
    <x v="68"/>
    <x v="7"/>
    <x v="7"/>
    <n v="800"/>
    <x v="0"/>
    <x v="19"/>
    <x v="5"/>
    <x v="5"/>
    <x v="1186"/>
    <n v="1"/>
  </r>
  <r>
    <x v="656"/>
    <x v="1"/>
    <s v="2022-2023"/>
    <x v="0"/>
    <x v="26"/>
    <x v="0"/>
    <x v="0"/>
    <n v="6280"/>
    <x v="0"/>
    <x v="14"/>
    <x v="6"/>
    <x v="6"/>
    <x v="1187"/>
    <n v="1"/>
  </r>
  <r>
    <x v="248"/>
    <x v="0"/>
    <s v="2023-2024"/>
    <x v="0"/>
    <x v="51"/>
    <x v="4"/>
    <x v="4"/>
    <n v="3630"/>
    <x v="0"/>
    <x v="16"/>
    <x v="6"/>
    <x v="6"/>
    <x v="1188"/>
    <n v="1"/>
  </r>
  <r>
    <x v="560"/>
    <x v="0"/>
    <s v="2023-2024"/>
    <x v="1"/>
    <x v="14"/>
    <x v="1"/>
    <x v="1"/>
    <n v="2790"/>
    <x v="0"/>
    <x v="11"/>
    <x v="9"/>
    <x v="9"/>
    <x v="1189"/>
    <n v="1"/>
  </r>
  <r>
    <x v="166"/>
    <x v="0"/>
    <s v="2023-2024"/>
    <x v="1"/>
    <x v="47"/>
    <x v="1"/>
    <x v="1"/>
    <n v="2101"/>
    <x v="0"/>
    <x v="4"/>
    <x v="8"/>
    <x v="8"/>
    <x v="1190"/>
    <n v="1"/>
  </r>
  <r>
    <x v="383"/>
    <x v="0"/>
    <s v="2023-2024"/>
    <x v="0"/>
    <x v="34"/>
    <x v="4"/>
    <x v="4"/>
    <n v="3018"/>
    <x v="0"/>
    <x v="7"/>
    <x v="5"/>
    <x v="5"/>
    <x v="1191"/>
    <n v="1"/>
  </r>
  <r>
    <x v="454"/>
    <x v="0"/>
    <s v="2023-2024"/>
    <x v="0"/>
    <x v="51"/>
    <x v="4"/>
    <x v="4"/>
    <n v="3630"/>
    <x v="0"/>
    <x v="16"/>
    <x v="1"/>
    <x v="1"/>
    <x v="1192"/>
    <n v="1"/>
  </r>
  <r>
    <x v="204"/>
    <x v="0"/>
    <s v="2023-2024"/>
    <x v="1"/>
    <x v="0"/>
    <x v="0"/>
    <x v="0"/>
    <n v="6021"/>
    <x v="0"/>
    <x v="0"/>
    <x v="6"/>
    <x v="6"/>
    <x v="1193"/>
    <n v="1"/>
  </r>
  <r>
    <x v="170"/>
    <x v="0"/>
    <s v="2023-2024"/>
    <x v="0"/>
    <x v="18"/>
    <x v="6"/>
    <x v="6"/>
    <n v="5168"/>
    <x v="0"/>
    <x v="13"/>
    <x v="7"/>
    <x v="7"/>
    <x v="1194"/>
    <n v="1"/>
  </r>
  <r>
    <x v="375"/>
    <x v="0"/>
    <s v="2023-2024"/>
    <x v="0"/>
    <x v="8"/>
    <x v="1"/>
    <x v="1"/>
    <n v="2158"/>
    <x v="0"/>
    <x v="4"/>
    <x v="6"/>
    <x v="6"/>
    <x v="1195"/>
    <n v="1"/>
  </r>
  <r>
    <x v="687"/>
    <x v="0"/>
    <s v="2023-2024"/>
    <x v="1"/>
    <x v="14"/>
    <x v="1"/>
    <x v="1"/>
    <n v="2790"/>
    <x v="0"/>
    <x v="11"/>
    <x v="1"/>
    <x v="1"/>
    <x v="1196"/>
    <n v="1"/>
  </r>
  <r>
    <x v="103"/>
    <x v="1"/>
    <s v="2022-2023"/>
    <x v="1"/>
    <x v="43"/>
    <x v="1"/>
    <x v="1"/>
    <n v="2560"/>
    <x v="0"/>
    <x v="2"/>
    <x v="6"/>
    <x v="6"/>
    <x v="1197"/>
    <n v="1"/>
  </r>
  <r>
    <x v="504"/>
    <x v="2"/>
    <s v="2024-2025"/>
    <x v="0"/>
    <x v="49"/>
    <x v="4"/>
    <x v="4"/>
    <n v="3134"/>
    <x v="0"/>
    <x v="6"/>
    <x v="1"/>
    <x v="1"/>
    <x v="1198"/>
    <n v="1"/>
  </r>
  <r>
    <x v="448"/>
    <x v="0"/>
    <s v="2023-2024"/>
    <x v="1"/>
    <x v="14"/>
    <x v="1"/>
    <x v="1"/>
    <n v="2790"/>
    <x v="0"/>
    <x v="11"/>
    <x v="3"/>
    <x v="3"/>
    <x v="1199"/>
    <n v="1"/>
  </r>
  <r>
    <x v="530"/>
    <x v="1"/>
    <s v="2022-2023"/>
    <x v="1"/>
    <x v="87"/>
    <x v="2"/>
    <x v="2"/>
    <n v="2609"/>
    <x v="0"/>
    <x v="2"/>
    <x v="9"/>
    <x v="9"/>
    <x v="1200"/>
    <n v="1"/>
  </r>
  <r>
    <x v="688"/>
    <x v="0"/>
    <s v="2023-2024"/>
    <x v="0"/>
    <x v="11"/>
    <x v="5"/>
    <x v="5"/>
    <n v="7010"/>
    <x v="0"/>
    <x v="9"/>
    <x v="2"/>
    <x v="2"/>
    <x v="1201"/>
    <n v="1"/>
  </r>
  <r>
    <x v="620"/>
    <x v="1"/>
    <s v="2022-2023"/>
    <x v="1"/>
    <x v="78"/>
    <x v="1"/>
    <x v="1"/>
    <n v="2141"/>
    <x v="0"/>
    <x v="4"/>
    <x v="3"/>
    <x v="3"/>
    <x v="1202"/>
    <n v="1"/>
  </r>
  <r>
    <x v="328"/>
    <x v="2"/>
    <s v="2024-2025"/>
    <x v="1"/>
    <x v="53"/>
    <x v="3"/>
    <x v="3"/>
    <n v="4119"/>
    <x v="0"/>
    <x v="10"/>
    <x v="8"/>
    <x v="8"/>
    <x v="1203"/>
    <n v="1"/>
  </r>
  <r>
    <x v="658"/>
    <x v="2"/>
    <s v="2024-2025"/>
    <x v="0"/>
    <x v="19"/>
    <x v="1"/>
    <x v="1"/>
    <n v="2800"/>
    <x v="0"/>
    <x v="11"/>
    <x v="1"/>
    <x v="1"/>
    <x v="1204"/>
    <n v="1"/>
  </r>
  <r>
    <x v="83"/>
    <x v="1"/>
    <s v="2022-2023"/>
    <x v="1"/>
    <x v="29"/>
    <x v="4"/>
    <x v="4"/>
    <n v="3500"/>
    <x v="0"/>
    <x v="8"/>
    <x v="2"/>
    <x v="2"/>
    <x v="1205"/>
    <n v="1"/>
  </r>
  <r>
    <x v="689"/>
    <x v="1"/>
    <s v="2022-2023"/>
    <x v="0"/>
    <x v="62"/>
    <x v="0"/>
    <x v="0"/>
    <n v="6112"/>
    <x v="0"/>
    <x v="14"/>
    <x v="3"/>
    <x v="3"/>
    <x v="1206"/>
    <n v="1"/>
  </r>
  <r>
    <x v="609"/>
    <x v="0"/>
    <s v="2023-2024"/>
    <x v="0"/>
    <x v="84"/>
    <x v="3"/>
    <x v="3"/>
    <n v="4215"/>
    <x v="0"/>
    <x v="3"/>
    <x v="4"/>
    <x v="4"/>
    <x v="1207"/>
    <n v="1"/>
  </r>
  <r>
    <x v="9"/>
    <x v="0"/>
    <s v="2023-2024"/>
    <x v="1"/>
    <x v="93"/>
    <x v="4"/>
    <x v="4"/>
    <n v="3915"/>
    <x v="0"/>
    <x v="16"/>
    <x v="2"/>
    <x v="2"/>
    <x v="1208"/>
    <n v="1"/>
  </r>
  <r>
    <x v="29"/>
    <x v="0"/>
    <s v="2023-2024"/>
    <x v="0"/>
    <x v="26"/>
    <x v="0"/>
    <x v="0"/>
    <n v="6280"/>
    <x v="0"/>
    <x v="14"/>
    <x v="4"/>
    <x v="4"/>
    <x v="1209"/>
    <n v="1"/>
  </r>
  <r>
    <x v="246"/>
    <x v="2"/>
    <s v="2024-2025"/>
    <x v="1"/>
    <x v="29"/>
    <x v="4"/>
    <x v="4"/>
    <n v="3500"/>
    <x v="0"/>
    <x v="8"/>
    <x v="2"/>
    <x v="2"/>
    <x v="1210"/>
    <n v="1"/>
  </r>
  <r>
    <x v="594"/>
    <x v="1"/>
    <s v="2022-2023"/>
    <x v="0"/>
    <x v="49"/>
    <x v="4"/>
    <x v="4"/>
    <n v="3134"/>
    <x v="0"/>
    <x v="6"/>
    <x v="9"/>
    <x v="9"/>
    <x v="1211"/>
    <n v="1"/>
  </r>
  <r>
    <x v="8"/>
    <x v="0"/>
    <s v="2023-2024"/>
    <x v="1"/>
    <x v="42"/>
    <x v="3"/>
    <x v="3"/>
    <n v="4870"/>
    <x v="0"/>
    <x v="12"/>
    <x v="9"/>
    <x v="9"/>
    <x v="1212"/>
    <n v="1"/>
  </r>
  <r>
    <x v="687"/>
    <x v="0"/>
    <s v="2023-2024"/>
    <x v="0"/>
    <x v="25"/>
    <x v="4"/>
    <x v="4"/>
    <n v="3550"/>
    <x v="0"/>
    <x v="8"/>
    <x v="8"/>
    <x v="8"/>
    <x v="1213"/>
    <n v="1"/>
  </r>
  <r>
    <x v="536"/>
    <x v="1"/>
    <s v="2022-2023"/>
    <x v="0"/>
    <x v="39"/>
    <x v="0"/>
    <x v="0"/>
    <n v="6330"/>
    <x v="0"/>
    <x v="14"/>
    <x v="1"/>
    <x v="1"/>
    <x v="1214"/>
    <n v="1"/>
  </r>
  <r>
    <x v="690"/>
    <x v="1"/>
    <s v="2022-2023"/>
    <x v="1"/>
    <x v="80"/>
    <x v="0"/>
    <x v="0"/>
    <n v="6109"/>
    <x v="0"/>
    <x v="14"/>
    <x v="3"/>
    <x v="3"/>
    <x v="1215"/>
    <n v="1"/>
  </r>
  <r>
    <x v="276"/>
    <x v="0"/>
    <s v="2023-2024"/>
    <x v="1"/>
    <x v="71"/>
    <x v="6"/>
    <x v="6"/>
    <n v="5043"/>
    <x v="0"/>
    <x v="13"/>
    <x v="2"/>
    <x v="2"/>
    <x v="1216"/>
    <n v="1"/>
  </r>
  <r>
    <x v="239"/>
    <x v="0"/>
    <s v="2023-2024"/>
    <x v="1"/>
    <x v="36"/>
    <x v="4"/>
    <x v="4"/>
    <n v="3148"/>
    <x v="0"/>
    <x v="6"/>
    <x v="4"/>
    <x v="4"/>
    <x v="1217"/>
    <n v="1"/>
  </r>
  <r>
    <x v="581"/>
    <x v="0"/>
    <s v="2023-2024"/>
    <x v="1"/>
    <x v="42"/>
    <x v="3"/>
    <x v="3"/>
    <n v="4870"/>
    <x v="0"/>
    <x v="12"/>
    <x v="4"/>
    <x v="4"/>
    <x v="1218"/>
    <n v="1"/>
  </r>
  <r>
    <x v="556"/>
    <x v="0"/>
    <s v="2023-2024"/>
    <x v="1"/>
    <x v="57"/>
    <x v="6"/>
    <x v="6"/>
    <n v="5082"/>
    <x v="0"/>
    <x v="13"/>
    <x v="2"/>
    <x v="2"/>
    <x v="1219"/>
    <n v="1"/>
  </r>
  <r>
    <x v="663"/>
    <x v="0"/>
    <s v="2023-2024"/>
    <x v="0"/>
    <x v="69"/>
    <x v="4"/>
    <x v="4"/>
    <n v="3199"/>
    <x v="0"/>
    <x v="6"/>
    <x v="8"/>
    <x v="8"/>
    <x v="1220"/>
    <n v="1"/>
  </r>
  <r>
    <x v="335"/>
    <x v="1"/>
    <s v="2022-2023"/>
    <x v="1"/>
    <x v="79"/>
    <x v="6"/>
    <x v="6"/>
    <n v="5290"/>
    <x v="0"/>
    <x v="18"/>
    <x v="1"/>
    <x v="1"/>
    <x v="1221"/>
    <n v="1"/>
  </r>
  <r>
    <x v="203"/>
    <x v="0"/>
    <s v="2023-2024"/>
    <x v="0"/>
    <x v="36"/>
    <x v="4"/>
    <x v="4"/>
    <n v="3148"/>
    <x v="0"/>
    <x v="6"/>
    <x v="0"/>
    <x v="0"/>
    <x v="1222"/>
    <n v="1"/>
  </r>
  <r>
    <x v="691"/>
    <x v="2"/>
    <s v="2024-2025"/>
    <x v="1"/>
    <x v="96"/>
    <x v="4"/>
    <x v="4"/>
    <n v="3690"/>
    <x v="0"/>
    <x v="16"/>
    <x v="1"/>
    <x v="1"/>
    <x v="1222"/>
    <n v="1"/>
  </r>
  <r>
    <x v="206"/>
    <x v="2"/>
    <s v="2024-2025"/>
    <x v="1"/>
    <x v="58"/>
    <x v="0"/>
    <x v="0"/>
    <n v="6027"/>
    <x v="0"/>
    <x v="0"/>
    <x v="3"/>
    <x v="3"/>
    <x v="1223"/>
    <n v="1"/>
  </r>
  <r>
    <x v="413"/>
    <x v="2"/>
    <s v="2024-2025"/>
    <x v="0"/>
    <x v="45"/>
    <x v="3"/>
    <x v="3"/>
    <n v="4570"/>
    <x v="0"/>
    <x v="15"/>
    <x v="2"/>
    <x v="2"/>
    <x v="1224"/>
    <n v="1"/>
  </r>
  <r>
    <x v="188"/>
    <x v="0"/>
    <s v="2023-2024"/>
    <x v="1"/>
    <x v="56"/>
    <x v="1"/>
    <x v="1"/>
    <n v="2795"/>
    <x v="0"/>
    <x v="11"/>
    <x v="7"/>
    <x v="7"/>
    <x v="1225"/>
    <n v="1"/>
  </r>
  <r>
    <x v="45"/>
    <x v="0"/>
    <s v="2023-2024"/>
    <x v="0"/>
    <x v="69"/>
    <x v="4"/>
    <x v="4"/>
    <n v="3199"/>
    <x v="0"/>
    <x v="6"/>
    <x v="4"/>
    <x v="4"/>
    <x v="1226"/>
    <n v="1"/>
  </r>
  <r>
    <x v="94"/>
    <x v="0"/>
    <s v="2023-2024"/>
    <x v="1"/>
    <x v="80"/>
    <x v="0"/>
    <x v="0"/>
    <n v="6109"/>
    <x v="0"/>
    <x v="14"/>
    <x v="7"/>
    <x v="7"/>
    <x v="1227"/>
    <n v="1"/>
  </r>
  <r>
    <x v="662"/>
    <x v="2"/>
    <s v="2024-2025"/>
    <x v="1"/>
    <x v="48"/>
    <x v="3"/>
    <x v="3"/>
    <n v="4566"/>
    <x v="0"/>
    <x v="15"/>
    <x v="4"/>
    <x v="4"/>
    <x v="1228"/>
    <n v="1"/>
  </r>
  <r>
    <x v="240"/>
    <x v="2"/>
    <s v="2024-2025"/>
    <x v="1"/>
    <x v="30"/>
    <x v="4"/>
    <x v="4"/>
    <n v="3131"/>
    <x v="0"/>
    <x v="6"/>
    <x v="2"/>
    <x v="2"/>
    <x v="1229"/>
    <n v="1"/>
  </r>
  <r>
    <x v="133"/>
    <x v="1"/>
    <s v="2022-2023"/>
    <x v="0"/>
    <x v="65"/>
    <x v="1"/>
    <x v="1"/>
    <n v="2131"/>
    <x v="0"/>
    <x v="4"/>
    <x v="0"/>
    <x v="0"/>
    <x v="1230"/>
    <n v="1"/>
  </r>
  <r>
    <x v="143"/>
    <x v="2"/>
    <s v="2024-2025"/>
    <x v="0"/>
    <x v="76"/>
    <x v="1"/>
    <x v="1"/>
    <n v="2031"/>
    <x v="0"/>
    <x v="5"/>
    <x v="1"/>
    <x v="1"/>
    <x v="1230"/>
    <n v="1"/>
  </r>
  <r>
    <x v="220"/>
    <x v="0"/>
    <s v="2023-2024"/>
    <x v="0"/>
    <x v="94"/>
    <x v="5"/>
    <x v="5"/>
    <n v="7250"/>
    <x v="0"/>
    <x v="9"/>
    <x v="3"/>
    <x v="3"/>
    <x v="1231"/>
    <n v="1"/>
  </r>
  <r>
    <x v="136"/>
    <x v="0"/>
    <s v="2023-2024"/>
    <x v="1"/>
    <x v="17"/>
    <x v="3"/>
    <x v="3"/>
    <n v="4825"/>
    <x v="0"/>
    <x v="12"/>
    <x v="2"/>
    <x v="2"/>
    <x v="1232"/>
    <n v="1"/>
  </r>
  <r>
    <x v="539"/>
    <x v="2"/>
    <s v="2024-2025"/>
    <x v="0"/>
    <x v="16"/>
    <x v="0"/>
    <x v="0"/>
    <n v="6030"/>
    <x v="0"/>
    <x v="0"/>
    <x v="2"/>
    <x v="2"/>
    <x v="1233"/>
    <n v="1"/>
  </r>
  <r>
    <x v="18"/>
    <x v="0"/>
    <s v="2023-2024"/>
    <x v="1"/>
    <x v="11"/>
    <x v="5"/>
    <x v="5"/>
    <n v="7010"/>
    <x v="0"/>
    <x v="9"/>
    <x v="4"/>
    <x v="4"/>
    <x v="1234"/>
    <n v="1"/>
  </r>
  <r>
    <x v="413"/>
    <x v="2"/>
    <s v="2024-2025"/>
    <x v="1"/>
    <x v="79"/>
    <x v="6"/>
    <x v="6"/>
    <n v="5290"/>
    <x v="0"/>
    <x v="18"/>
    <x v="6"/>
    <x v="6"/>
    <x v="1235"/>
    <n v="1"/>
  </r>
  <r>
    <x v="692"/>
    <x v="0"/>
    <s v="2023-2024"/>
    <x v="0"/>
    <x v="44"/>
    <x v="4"/>
    <x v="4"/>
    <n v="3977"/>
    <x v="0"/>
    <x v="16"/>
    <x v="9"/>
    <x v="9"/>
    <x v="1236"/>
    <n v="1"/>
  </r>
  <r>
    <x v="406"/>
    <x v="2"/>
    <s v="2024-2025"/>
    <x v="1"/>
    <x v="45"/>
    <x v="3"/>
    <x v="3"/>
    <n v="4570"/>
    <x v="0"/>
    <x v="15"/>
    <x v="5"/>
    <x v="5"/>
    <x v="1237"/>
    <n v="1"/>
  </r>
  <r>
    <x v="251"/>
    <x v="2"/>
    <s v="2024-2025"/>
    <x v="1"/>
    <x v="71"/>
    <x v="6"/>
    <x v="6"/>
    <n v="5043"/>
    <x v="0"/>
    <x v="13"/>
    <x v="4"/>
    <x v="4"/>
    <x v="1238"/>
    <n v="1"/>
  </r>
  <r>
    <x v="24"/>
    <x v="0"/>
    <s v="2023-2024"/>
    <x v="1"/>
    <x v="43"/>
    <x v="1"/>
    <x v="1"/>
    <n v="2560"/>
    <x v="0"/>
    <x v="2"/>
    <x v="9"/>
    <x v="9"/>
    <x v="1239"/>
    <n v="1"/>
  </r>
  <r>
    <x v="600"/>
    <x v="0"/>
    <s v="2023-2024"/>
    <x v="0"/>
    <x v="21"/>
    <x v="3"/>
    <x v="3"/>
    <n v="4012"/>
    <x v="0"/>
    <x v="10"/>
    <x v="2"/>
    <x v="2"/>
    <x v="1240"/>
    <n v="1"/>
  </r>
  <r>
    <x v="693"/>
    <x v="0"/>
    <s v="2023-2024"/>
    <x v="0"/>
    <x v="94"/>
    <x v="5"/>
    <x v="5"/>
    <n v="7250"/>
    <x v="0"/>
    <x v="9"/>
    <x v="4"/>
    <x v="4"/>
    <x v="1241"/>
    <n v="1"/>
  </r>
  <r>
    <x v="487"/>
    <x v="0"/>
    <s v="2023-2024"/>
    <x v="0"/>
    <x v="6"/>
    <x v="0"/>
    <x v="0"/>
    <n v="6010"/>
    <x v="0"/>
    <x v="0"/>
    <x v="7"/>
    <x v="7"/>
    <x v="1242"/>
    <n v="1"/>
  </r>
  <r>
    <x v="606"/>
    <x v="0"/>
    <s v="2023-2024"/>
    <x v="0"/>
    <x v="40"/>
    <x v="4"/>
    <x v="4"/>
    <n v="3353"/>
    <x v="0"/>
    <x v="8"/>
    <x v="8"/>
    <x v="8"/>
    <x v="1243"/>
    <n v="1"/>
  </r>
  <r>
    <x v="86"/>
    <x v="1"/>
    <s v="2022-2023"/>
    <x v="0"/>
    <x v="44"/>
    <x v="4"/>
    <x v="4"/>
    <n v="3977"/>
    <x v="0"/>
    <x v="16"/>
    <x v="7"/>
    <x v="7"/>
    <x v="1244"/>
    <n v="1"/>
  </r>
  <r>
    <x v="623"/>
    <x v="1"/>
    <s v="2022-2023"/>
    <x v="1"/>
    <x v="62"/>
    <x v="0"/>
    <x v="0"/>
    <n v="6112"/>
    <x v="0"/>
    <x v="14"/>
    <x v="7"/>
    <x v="7"/>
    <x v="1245"/>
    <n v="1"/>
  </r>
  <r>
    <x v="262"/>
    <x v="2"/>
    <s v="2024-2025"/>
    <x v="1"/>
    <x v="3"/>
    <x v="3"/>
    <x v="3"/>
    <n v="4220"/>
    <x v="0"/>
    <x v="3"/>
    <x v="3"/>
    <x v="3"/>
    <x v="1246"/>
    <n v="1"/>
  </r>
  <r>
    <x v="210"/>
    <x v="0"/>
    <s v="2023-2024"/>
    <x v="1"/>
    <x v="14"/>
    <x v="1"/>
    <x v="1"/>
    <n v="2790"/>
    <x v="0"/>
    <x v="11"/>
    <x v="3"/>
    <x v="3"/>
    <x v="1247"/>
    <n v="1"/>
  </r>
  <r>
    <x v="336"/>
    <x v="0"/>
    <s v="2023-2024"/>
    <x v="0"/>
    <x v="35"/>
    <x v="3"/>
    <x v="3"/>
    <n v="4558"/>
    <x v="0"/>
    <x v="15"/>
    <x v="3"/>
    <x v="3"/>
    <x v="1248"/>
    <n v="1"/>
  </r>
  <r>
    <x v="137"/>
    <x v="2"/>
    <s v="2024-2025"/>
    <x v="1"/>
    <x v="76"/>
    <x v="1"/>
    <x v="1"/>
    <n v="2031"/>
    <x v="0"/>
    <x v="5"/>
    <x v="1"/>
    <x v="1"/>
    <x v="1249"/>
    <n v="1"/>
  </r>
  <r>
    <x v="35"/>
    <x v="0"/>
    <s v="2023-2024"/>
    <x v="1"/>
    <x v="83"/>
    <x v="0"/>
    <x v="0"/>
    <n v="6052"/>
    <x v="0"/>
    <x v="0"/>
    <x v="0"/>
    <x v="0"/>
    <x v="1250"/>
    <n v="1"/>
  </r>
  <r>
    <x v="86"/>
    <x v="1"/>
    <s v="2022-2023"/>
    <x v="0"/>
    <x v="39"/>
    <x v="0"/>
    <x v="0"/>
    <n v="6330"/>
    <x v="0"/>
    <x v="14"/>
    <x v="3"/>
    <x v="3"/>
    <x v="1251"/>
    <n v="1"/>
  </r>
  <r>
    <x v="682"/>
    <x v="1"/>
    <s v="2022-2023"/>
    <x v="1"/>
    <x v="70"/>
    <x v="4"/>
    <x v="4"/>
    <n v="3400"/>
    <x v="0"/>
    <x v="8"/>
    <x v="3"/>
    <x v="3"/>
    <x v="1251"/>
    <n v="1"/>
  </r>
  <r>
    <x v="655"/>
    <x v="0"/>
    <s v="2023-2024"/>
    <x v="1"/>
    <x v="20"/>
    <x v="4"/>
    <x v="4"/>
    <n v="3429"/>
    <x v="0"/>
    <x v="8"/>
    <x v="5"/>
    <x v="5"/>
    <x v="1252"/>
    <n v="1"/>
  </r>
  <r>
    <x v="641"/>
    <x v="0"/>
    <s v="2023-2024"/>
    <x v="0"/>
    <x v="41"/>
    <x v="5"/>
    <x v="5"/>
    <n v="7320"/>
    <x v="0"/>
    <x v="9"/>
    <x v="2"/>
    <x v="2"/>
    <x v="1253"/>
    <n v="1"/>
  </r>
  <r>
    <x v="292"/>
    <x v="0"/>
    <s v="2023-2024"/>
    <x v="1"/>
    <x v="54"/>
    <x v="4"/>
    <x v="4"/>
    <n v="3030"/>
    <x v="0"/>
    <x v="7"/>
    <x v="6"/>
    <x v="6"/>
    <x v="1254"/>
    <n v="1"/>
  </r>
  <r>
    <x v="576"/>
    <x v="0"/>
    <s v="2023-2024"/>
    <x v="1"/>
    <x v="87"/>
    <x v="2"/>
    <x v="2"/>
    <n v="2609"/>
    <x v="0"/>
    <x v="2"/>
    <x v="2"/>
    <x v="2"/>
    <x v="1255"/>
    <n v="1"/>
  </r>
  <r>
    <x v="233"/>
    <x v="1"/>
    <s v="2022-2023"/>
    <x v="0"/>
    <x v="67"/>
    <x v="3"/>
    <x v="3"/>
    <n v="4551"/>
    <x v="0"/>
    <x v="15"/>
    <x v="1"/>
    <x v="1"/>
    <x v="1256"/>
    <n v="1"/>
  </r>
  <r>
    <x v="417"/>
    <x v="2"/>
    <s v="2024-2025"/>
    <x v="0"/>
    <x v="57"/>
    <x v="6"/>
    <x v="6"/>
    <n v="5082"/>
    <x v="0"/>
    <x v="13"/>
    <x v="0"/>
    <x v="0"/>
    <x v="1257"/>
    <n v="1"/>
  </r>
  <r>
    <x v="611"/>
    <x v="0"/>
    <s v="2023-2024"/>
    <x v="0"/>
    <x v="15"/>
    <x v="1"/>
    <x v="1"/>
    <n v="2020"/>
    <x v="0"/>
    <x v="5"/>
    <x v="4"/>
    <x v="4"/>
    <x v="1258"/>
    <n v="1"/>
  </r>
  <r>
    <x v="289"/>
    <x v="1"/>
    <s v="2022-2023"/>
    <x v="1"/>
    <x v="32"/>
    <x v="6"/>
    <x v="6"/>
    <n v="5169"/>
    <x v="0"/>
    <x v="13"/>
    <x v="9"/>
    <x v="9"/>
    <x v="1258"/>
    <n v="1"/>
  </r>
  <r>
    <x v="102"/>
    <x v="0"/>
    <s v="2023-2024"/>
    <x v="0"/>
    <x v="69"/>
    <x v="4"/>
    <x v="4"/>
    <n v="3199"/>
    <x v="0"/>
    <x v="6"/>
    <x v="3"/>
    <x v="3"/>
    <x v="1259"/>
    <n v="1"/>
  </r>
  <r>
    <x v="620"/>
    <x v="1"/>
    <s v="2022-2023"/>
    <x v="1"/>
    <x v="78"/>
    <x v="1"/>
    <x v="1"/>
    <n v="2141"/>
    <x v="0"/>
    <x v="4"/>
    <x v="9"/>
    <x v="9"/>
    <x v="1260"/>
    <n v="1"/>
  </r>
  <r>
    <x v="94"/>
    <x v="0"/>
    <s v="2023-2024"/>
    <x v="0"/>
    <x v="91"/>
    <x v="1"/>
    <x v="1"/>
    <n v="2064"/>
    <x v="0"/>
    <x v="5"/>
    <x v="9"/>
    <x v="9"/>
    <x v="1261"/>
    <n v="1"/>
  </r>
  <r>
    <x v="612"/>
    <x v="0"/>
    <s v="2023-2024"/>
    <x v="1"/>
    <x v="3"/>
    <x v="3"/>
    <x v="3"/>
    <n v="4220"/>
    <x v="0"/>
    <x v="3"/>
    <x v="3"/>
    <x v="3"/>
    <x v="1262"/>
    <n v="1"/>
  </r>
  <r>
    <x v="404"/>
    <x v="1"/>
    <s v="2022-2023"/>
    <x v="0"/>
    <x v="76"/>
    <x v="1"/>
    <x v="1"/>
    <n v="2031"/>
    <x v="0"/>
    <x v="5"/>
    <x v="9"/>
    <x v="9"/>
    <x v="1263"/>
    <n v="1"/>
  </r>
  <r>
    <x v="274"/>
    <x v="0"/>
    <s v="2023-2024"/>
    <x v="1"/>
    <x v="25"/>
    <x v="4"/>
    <x v="4"/>
    <n v="3550"/>
    <x v="0"/>
    <x v="8"/>
    <x v="4"/>
    <x v="4"/>
    <x v="1264"/>
    <n v="1"/>
  </r>
  <r>
    <x v="307"/>
    <x v="0"/>
    <s v="2023-2024"/>
    <x v="0"/>
    <x v="65"/>
    <x v="1"/>
    <x v="1"/>
    <n v="2131"/>
    <x v="0"/>
    <x v="4"/>
    <x v="6"/>
    <x v="6"/>
    <x v="1265"/>
    <n v="1"/>
  </r>
  <r>
    <x v="307"/>
    <x v="0"/>
    <s v="2023-2024"/>
    <x v="0"/>
    <x v="6"/>
    <x v="0"/>
    <x v="0"/>
    <n v="6010"/>
    <x v="0"/>
    <x v="0"/>
    <x v="5"/>
    <x v="5"/>
    <x v="1266"/>
    <n v="1"/>
  </r>
  <r>
    <x v="465"/>
    <x v="1"/>
    <s v="2022-2023"/>
    <x v="0"/>
    <x v="36"/>
    <x v="4"/>
    <x v="4"/>
    <n v="3148"/>
    <x v="0"/>
    <x v="6"/>
    <x v="1"/>
    <x v="1"/>
    <x v="1267"/>
    <n v="1"/>
  </r>
  <r>
    <x v="522"/>
    <x v="0"/>
    <s v="2023-2024"/>
    <x v="0"/>
    <x v="15"/>
    <x v="1"/>
    <x v="1"/>
    <n v="2020"/>
    <x v="0"/>
    <x v="5"/>
    <x v="1"/>
    <x v="1"/>
    <x v="1268"/>
    <n v="1"/>
  </r>
  <r>
    <x v="130"/>
    <x v="1"/>
    <s v="2022-2023"/>
    <x v="0"/>
    <x v="38"/>
    <x v="3"/>
    <x v="3"/>
    <n v="4802"/>
    <x v="0"/>
    <x v="12"/>
    <x v="7"/>
    <x v="7"/>
    <x v="1269"/>
    <n v="1"/>
  </r>
  <r>
    <x v="324"/>
    <x v="0"/>
    <s v="2023-2024"/>
    <x v="0"/>
    <x v="2"/>
    <x v="2"/>
    <x v="2"/>
    <n v="2617"/>
    <x v="0"/>
    <x v="2"/>
    <x v="8"/>
    <x v="8"/>
    <x v="1270"/>
    <n v="1"/>
  </r>
  <r>
    <x v="56"/>
    <x v="2"/>
    <s v="2024-2025"/>
    <x v="0"/>
    <x v="54"/>
    <x v="4"/>
    <x v="4"/>
    <n v="3030"/>
    <x v="0"/>
    <x v="7"/>
    <x v="9"/>
    <x v="9"/>
    <x v="1271"/>
    <n v="1"/>
  </r>
  <r>
    <x v="603"/>
    <x v="2"/>
    <s v="2024-2025"/>
    <x v="0"/>
    <x v="31"/>
    <x v="1"/>
    <x v="1"/>
    <n v="2116"/>
    <x v="0"/>
    <x v="4"/>
    <x v="7"/>
    <x v="7"/>
    <x v="1272"/>
    <n v="1"/>
  </r>
  <r>
    <x v="3"/>
    <x v="0"/>
    <s v="2023-2024"/>
    <x v="1"/>
    <x v="17"/>
    <x v="3"/>
    <x v="3"/>
    <n v="4825"/>
    <x v="0"/>
    <x v="12"/>
    <x v="3"/>
    <x v="3"/>
    <x v="1273"/>
    <n v="1"/>
  </r>
  <r>
    <x v="42"/>
    <x v="0"/>
    <s v="2023-2024"/>
    <x v="0"/>
    <x v="15"/>
    <x v="1"/>
    <x v="1"/>
    <n v="2020"/>
    <x v="0"/>
    <x v="5"/>
    <x v="9"/>
    <x v="9"/>
    <x v="1274"/>
    <n v="1"/>
  </r>
  <r>
    <x v="641"/>
    <x v="0"/>
    <s v="2023-2024"/>
    <x v="0"/>
    <x v="61"/>
    <x v="6"/>
    <x v="6"/>
    <n v="5343"/>
    <x v="0"/>
    <x v="18"/>
    <x v="6"/>
    <x v="6"/>
    <x v="1275"/>
    <n v="1"/>
  </r>
  <r>
    <x v="0"/>
    <x v="0"/>
    <s v="2023-2024"/>
    <x v="1"/>
    <x v="11"/>
    <x v="5"/>
    <x v="5"/>
    <n v="7010"/>
    <x v="0"/>
    <x v="9"/>
    <x v="3"/>
    <x v="3"/>
    <x v="1276"/>
    <n v="1"/>
  </r>
  <r>
    <x v="325"/>
    <x v="1"/>
    <s v="2022-2023"/>
    <x v="1"/>
    <x v="24"/>
    <x v="1"/>
    <x v="1"/>
    <n v="2120"/>
    <x v="0"/>
    <x v="4"/>
    <x v="9"/>
    <x v="9"/>
    <x v="1277"/>
    <n v="1"/>
  </r>
  <r>
    <x v="491"/>
    <x v="0"/>
    <s v="2023-2024"/>
    <x v="0"/>
    <x v="40"/>
    <x v="4"/>
    <x v="4"/>
    <n v="3353"/>
    <x v="0"/>
    <x v="8"/>
    <x v="1"/>
    <x v="1"/>
    <x v="1278"/>
    <n v="1"/>
  </r>
  <r>
    <x v="194"/>
    <x v="2"/>
    <s v="2024-2025"/>
    <x v="1"/>
    <x v="32"/>
    <x v="6"/>
    <x v="6"/>
    <n v="5169"/>
    <x v="0"/>
    <x v="13"/>
    <x v="0"/>
    <x v="0"/>
    <x v="1279"/>
    <n v="1"/>
  </r>
  <r>
    <x v="367"/>
    <x v="0"/>
    <s v="2023-2024"/>
    <x v="0"/>
    <x v="66"/>
    <x v="3"/>
    <x v="3"/>
    <n v="4883"/>
    <x v="0"/>
    <x v="12"/>
    <x v="1"/>
    <x v="1"/>
    <x v="1280"/>
    <n v="1"/>
  </r>
  <r>
    <x v="584"/>
    <x v="1"/>
    <s v="2022-2023"/>
    <x v="0"/>
    <x v="85"/>
    <x v="0"/>
    <x v="0"/>
    <n v="6530"/>
    <x v="0"/>
    <x v="20"/>
    <x v="1"/>
    <x v="1"/>
    <x v="1281"/>
    <n v="1"/>
  </r>
  <r>
    <x v="397"/>
    <x v="0"/>
    <s v="2023-2024"/>
    <x v="0"/>
    <x v="35"/>
    <x v="3"/>
    <x v="3"/>
    <n v="4558"/>
    <x v="0"/>
    <x v="15"/>
    <x v="1"/>
    <x v="1"/>
    <x v="1282"/>
    <n v="1"/>
  </r>
  <r>
    <x v="543"/>
    <x v="0"/>
    <s v="2023-2024"/>
    <x v="0"/>
    <x v="95"/>
    <x v="7"/>
    <x v="7"/>
    <n v="870"/>
    <x v="0"/>
    <x v="19"/>
    <x v="1"/>
    <x v="1"/>
    <x v="1283"/>
    <n v="1"/>
  </r>
  <r>
    <x v="694"/>
    <x v="2"/>
    <s v="2024-2025"/>
    <x v="1"/>
    <x v="46"/>
    <x v="3"/>
    <x v="3"/>
    <n v="4740"/>
    <x v="0"/>
    <x v="17"/>
    <x v="0"/>
    <x v="0"/>
    <x v="1283"/>
    <n v="1"/>
  </r>
  <r>
    <x v="660"/>
    <x v="0"/>
    <s v="2023-2024"/>
    <x v="0"/>
    <x v="88"/>
    <x v="6"/>
    <x v="6"/>
    <n v="5011"/>
    <x v="0"/>
    <x v="13"/>
    <x v="3"/>
    <x v="3"/>
    <x v="1284"/>
    <n v="1"/>
  </r>
  <r>
    <x v="375"/>
    <x v="0"/>
    <s v="2023-2024"/>
    <x v="0"/>
    <x v="48"/>
    <x v="3"/>
    <x v="3"/>
    <n v="4566"/>
    <x v="0"/>
    <x v="15"/>
    <x v="3"/>
    <x v="3"/>
    <x v="1285"/>
    <n v="1"/>
  </r>
  <r>
    <x v="240"/>
    <x v="2"/>
    <s v="2024-2025"/>
    <x v="0"/>
    <x v="2"/>
    <x v="2"/>
    <x v="2"/>
    <n v="2617"/>
    <x v="0"/>
    <x v="2"/>
    <x v="2"/>
    <x v="2"/>
    <x v="1286"/>
    <n v="1"/>
  </r>
  <r>
    <x v="644"/>
    <x v="0"/>
    <s v="2023-2024"/>
    <x v="1"/>
    <x v="9"/>
    <x v="4"/>
    <x v="4"/>
    <n v="3076"/>
    <x v="0"/>
    <x v="7"/>
    <x v="3"/>
    <x v="3"/>
    <x v="1287"/>
    <n v="1"/>
  </r>
  <r>
    <x v="500"/>
    <x v="1"/>
    <s v="2022-2023"/>
    <x v="1"/>
    <x v="60"/>
    <x v="1"/>
    <x v="1"/>
    <n v="2541"/>
    <x v="0"/>
    <x v="2"/>
    <x v="1"/>
    <x v="1"/>
    <x v="1288"/>
    <n v="1"/>
  </r>
  <r>
    <x v="525"/>
    <x v="2"/>
    <s v="2024-2025"/>
    <x v="0"/>
    <x v="10"/>
    <x v="4"/>
    <x v="4"/>
    <n v="3551"/>
    <x v="0"/>
    <x v="8"/>
    <x v="0"/>
    <x v="0"/>
    <x v="1289"/>
    <n v="1"/>
  </r>
  <r>
    <x v="568"/>
    <x v="2"/>
    <s v="2024-2025"/>
    <x v="0"/>
    <x v="15"/>
    <x v="1"/>
    <x v="1"/>
    <n v="2020"/>
    <x v="0"/>
    <x v="5"/>
    <x v="3"/>
    <x v="3"/>
    <x v="1290"/>
    <n v="1"/>
  </r>
  <r>
    <x v="606"/>
    <x v="0"/>
    <s v="2023-2024"/>
    <x v="1"/>
    <x v="74"/>
    <x v="1"/>
    <x v="1"/>
    <n v="2485"/>
    <x v="0"/>
    <x v="1"/>
    <x v="9"/>
    <x v="9"/>
    <x v="1291"/>
    <n v="1"/>
  </r>
  <r>
    <x v="384"/>
    <x v="1"/>
    <s v="2022-2023"/>
    <x v="0"/>
    <x v="10"/>
    <x v="4"/>
    <x v="4"/>
    <n v="3551"/>
    <x v="0"/>
    <x v="8"/>
    <x v="6"/>
    <x v="6"/>
    <x v="1292"/>
    <n v="1"/>
  </r>
  <r>
    <x v="557"/>
    <x v="0"/>
    <s v="2023-2024"/>
    <x v="0"/>
    <x v="37"/>
    <x v="1"/>
    <x v="1"/>
    <n v="2750"/>
    <x v="0"/>
    <x v="11"/>
    <x v="3"/>
    <x v="3"/>
    <x v="1293"/>
    <n v="1"/>
  </r>
  <r>
    <x v="588"/>
    <x v="0"/>
    <s v="2023-2024"/>
    <x v="1"/>
    <x v="85"/>
    <x v="0"/>
    <x v="0"/>
    <n v="6530"/>
    <x v="0"/>
    <x v="20"/>
    <x v="4"/>
    <x v="4"/>
    <x v="1294"/>
    <n v="1"/>
  </r>
  <r>
    <x v="26"/>
    <x v="1"/>
    <s v="2022-2023"/>
    <x v="1"/>
    <x v="80"/>
    <x v="0"/>
    <x v="0"/>
    <n v="6109"/>
    <x v="0"/>
    <x v="14"/>
    <x v="5"/>
    <x v="5"/>
    <x v="1295"/>
    <n v="1"/>
  </r>
  <r>
    <x v="385"/>
    <x v="1"/>
    <s v="2022-2023"/>
    <x v="0"/>
    <x v="88"/>
    <x v="6"/>
    <x v="6"/>
    <n v="5011"/>
    <x v="0"/>
    <x v="13"/>
    <x v="9"/>
    <x v="9"/>
    <x v="1296"/>
    <n v="1"/>
  </r>
  <r>
    <x v="458"/>
    <x v="2"/>
    <s v="2024-2025"/>
    <x v="0"/>
    <x v="2"/>
    <x v="2"/>
    <x v="2"/>
    <n v="2617"/>
    <x v="0"/>
    <x v="2"/>
    <x v="1"/>
    <x v="1"/>
    <x v="1297"/>
    <n v="1"/>
  </r>
  <r>
    <x v="251"/>
    <x v="2"/>
    <s v="2024-2025"/>
    <x v="0"/>
    <x v="54"/>
    <x v="4"/>
    <x v="4"/>
    <n v="3030"/>
    <x v="0"/>
    <x v="7"/>
    <x v="5"/>
    <x v="5"/>
    <x v="1298"/>
    <n v="1"/>
  </r>
  <r>
    <x v="241"/>
    <x v="0"/>
    <s v="2023-2024"/>
    <x v="1"/>
    <x v="51"/>
    <x v="4"/>
    <x v="4"/>
    <n v="3630"/>
    <x v="0"/>
    <x v="16"/>
    <x v="2"/>
    <x v="2"/>
    <x v="1299"/>
    <n v="1"/>
  </r>
  <r>
    <x v="417"/>
    <x v="2"/>
    <s v="2024-2025"/>
    <x v="1"/>
    <x v="9"/>
    <x v="4"/>
    <x v="4"/>
    <n v="3076"/>
    <x v="0"/>
    <x v="7"/>
    <x v="9"/>
    <x v="9"/>
    <x v="1300"/>
    <n v="1"/>
  </r>
  <r>
    <x v="177"/>
    <x v="1"/>
    <s v="2022-2023"/>
    <x v="1"/>
    <x v="33"/>
    <x v="4"/>
    <x v="4"/>
    <n v="3280"/>
    <x v="0"/>
    <x v="8"/>
    <x v="2"/>
    <x v="2"/>
    <x v="1301"/>
    <n v="1"/>
  </r>
  <r>
    <x v="464"/>
    <x v="2"/>
    <s v="2024-2025"/>
    <x v="0"/>
    <x v="16"/>
    <x v="0"/>
    <x v="0"/>
    <n v="6030"/>
    <x v="0"/>
    <x v="0"/>
    <x v="1"/>
    <x v="1"/>
    <x v="1302"/>
    <n v="1"/>
  </r>
  <r>
    <x v="393"/>
    <x v="0"/>
    <s v="2023-2024"/>
    <x v="0"/>
    <x v="94"/>
    <x v="5"/>
    <x v="5"/>
    <n v="7250"/>
    <x v="0"/>
    <x v="9"/>
    <x v="0"/>
    <x v="0"/>
    <x v="1303"/>
    <n v="1"/>
  </r>
  <r>
    <x v="163"/>
    <x v="0"/>
    <s v="2023-2024"/>
    <x v="1"/>
    <x v="24"/>
    <x v="1"/>
    <x v="1"/>
    <n v="2120"/>
    <x v="0"/>
    <x v="4"/>
    <x v="3"/>
    <x v="3"/>
    <x v="1304"/>
    <n v="1"/>
  </r>
  <r>
    <x v="652"/>
    <x v="2"/>
    <s v="2024-2025"/>
    <x v="1"/>
    <x v="7"/>
    <x v="4"/>
    <x v="4"/>
    <n v="3175"/>
    <x v="0"/>
    <x v="6"/>
    <x v="3"/>
    <x v="3"/>
    <x v="1305"/>
    <n v="1"/>
  </r>
  <r>
    <x v="560"/>
    <x v="0"/>
    <s v="2023-2024"/>
    <x v="0"/>
    <x v="39"/>
    <x v="0"/>
    <x v="0"/>
    <n v="6330"/>
    <x v="0"/>
    <x v="14"/>
    <x v="8"/>
    <x v="8"/>
    <x v="1306"/>
    <n v="1"/>
  </r>
  <r>
    <x v="618"/>
    <x v="1"/>
    <s v="2022-2023"/>
    <x v="1"/>
    <x v="28"/>
    <x v="1"/>
    <x v="1"/>
    <n v="2830"/>
    <x v="0"/>
    <x v="11"/>
    <x v="4"/>
    <x v="4"/>
    <x v="1307"/>
    <n v="1"/>
  </r>
  <r>
    <x v="418"/>
    <x v="2"/>
    <s v="2024-2025"/>
    <x v="0"/>
    <x v="54"/>
    <x v="4"/>
    <x v="4"/>
    <n v="3030"/>
    <x v="0"/>
    <x v="7"/>
    <x v="4"/>
    <x v="4"/>
    <x v="1308"/>
    <n v="1"/>
  </r>
  <r>
    <x v="470"/>
    <x v="0"/>
    <s v="2023-2024"/>
    <x v="0"/>
    <x v="45"/>
    <x v="3"/>
    <x v="3"/>
    <n v="4570"/>
    <x v="0"/>
    <x v="15"/>
    <x v="7"/>
    <x v="7"/>
    <x v="1309"/>
    <n v="1"/>
  </r>
  <r>
    <x v="538"/>
    <x v="2"/>
    <s v="2024-2025"/>
    <x v="0"/>
    <x v="67"/>
    <x v="3"/>
    <x v="3"/>
    <n v="4551"/>
    <x v="0"/>
    <x v="15"/>
    <x v="4"/>
    <x v="4"/>
    <x v="1310"/>
    <n v="1"/>
  </r>
  <r>
    <x v="213"/>
    <x v="1"/>
    <s v="2022-2023"/>
    <x v="0"/>
    <x v="94"/>
    <x v="5"/>
    <x v="5"/>
    <n v="7250"/>
    <x v="0"/>
    <x v="9"/>
    <x v="3"/>
    <x v="3"/>
    <x v="1311"/>
    <n v="1"/>
  </r>
  <r>
    <x v="137"/>
    <x v="2"/>
    <s v="2024-2025"/>
    <x v="1"/>
    <x v="75"/>
    <x v="0"/>
    <x v="0"/>
    <n v="6450"/>
    <x v="0"/>
    <x v="20"/>
    <x v="4"/>
    <x v="4"/>
    <x v="1312"/>
    <n v="1"/>
  </r>
  <r>
    <x v="232"/>
    <x v="1"/>
    <s v="2022-2023"/>
    <x v="0"/>
    <x v="35"/>
    <x v="3"/>
    <x v="3"/>
    <n v="4558"/>
    <x v="0"/>
    <x v="15"/>
    <x v="4"/>
    <x v="4"/>
    <x v="1313"/>
    <n v="1"/>
  </r>
  <r>
    <x v="695"/>
    <x v="0"/>
    <s v="2023-2024"/>
    <x v="1"/>
    <x v="83"/>
    <x v="0"/>
    <x v="0"/>
    <n v="6052"/>
    <x v="0"/>
    <x v="0"/>
    <x v="2"/>
    <x v="2"/>
    <x v="1314"/>
    <n v="1"/>
  </r>
  <r>
    <x v="610"/>
    <x v="0"/>
    <s v="2023-2024"/>
    <x v="0"/>
    <x v="75"/>
    <x v="0"/>
    <x v="0"/>
    <n v="6450"/>
    <x v="0"/>
    <x v="20"/>
    <x v="3"/>
    <x v="3"/>
    <x v="1315"/>
    <n v="1"/>
  </r>
  <r>
    <x v="1"/>
    <x v="0"/>
    <s v="2023-2024"/>
    <x v="0"/>
    <x v="31"/>
    <x v="1"/>
    <x v="1"/>
    <n v="2116"/>
    <x v="0"/>
    <x v="4"/>
    <x v="3"/>
    <x v="3"/>
    <x v="1316"/>
    <n v="1"/>
  </r>
  <r>
    <x v="370"/>
    <x v="2"/>
    <s v="2024-2025"/>
    <x v="1"/>
    <x v="70"/>
    <x v="4"/>
    <x v="4"/>
    <n v="3400"/>
    <x v="0"/>
    <x v="8"/>
    <x v="6"/>
    <x v="6"/>
    <x v="1317"/>
    <n v="1"/>
  </r>
  <r>
    <x v="4"/>
    <x v="0"/>
    <s v="2023-2024"/>
    <x v="1"/>
    <x v="29"/>
    <x v="4"/>
    <x v="4"/>
    <n v="3500"/>
    <x v="0"/>
    <x v="8"/>
    <x v="9"/>
    <x v="9"/>
    <x v="1318"/>
    <n v="1"/>
  </r>
  <r>
    <x v="692"/>
    <x v="0"/>
    <s v="2023-2024"/>
    <x v="0"/>
    <x v="15"/>
    <x v="1"/>
    <x v="1"/>
    <n v="2020"/>
    <x v="0"/>
    <x v="5"/>
    <x v="2"/>
    <x v="2"/>
    <x v="1319"/>
    <n v="1"/>
  </r>
  <r>
    <x v="24"/>
    <x v="0"/>
    <s v="2023-2024"/>
    <x v="0"/>
    <x v="12"/>
    <x v="3"/>
    <x v="3"/>
    <n v="4068"/>
    <x v="0"/>
    <x v="10"/>
    <x v="5"/>
    <x v="5"/>
    <x v="1320"/>
    <n v="1"/>
  </r>
  <r>
    <x v="334"/>
    <x v="2"/>
    <s v="2024-2025"/>
    <x v="0"/>
    <x v="59"/>
    <x v="3"/>
    <x v="3"/>
    <n v="4509"/>
    <x v="0"/>
    <x v="3"/>
    <x v="6"/>
    <x v="6"/>
    <x v="1321"/>
    <n v="1"/>
  </r>
  <r>
    <x v="365"/>
    <x v="0"/>
    <s v="2023-2024"/>
    <x v="0"/>
    <x v="86"/>
    <x v="0"/>
    <x v="0"/>
    <n v="6725"/>
    <x v="0"/>
    <x v="20"/>
    <x v="3"/>
    <x v="3"/>
    <x v="1322"/>
    <n v="1"/>
  </r>
  <r>
    <x v="17"/>
    <x v="0"/>
    <s v="2023-2024"/>
    <x v="0"/>
    <x v="79"/>
    <x v="6"/>
    <x v="6"/>
    <n v="5290"/>
    <x v="0"/>
    <x v="18"/>
    <x v="4"/>
    <x v="4"/>
    <x v="1323"/>
    <n v="1"/>
  </r>
  <r>
    <x v="301"/>
    <x v="1"/>
    <s v="2022-2023"/>
    <x v="0"/>
    <x v="15"/>
    <x v="1"/>
    <x v="1"/>
    <n v="2020"/>
    <x v="0"/>
    <x v="5"/>
    <x v="3"/>
    <x v="3"/>
    <x v="1324"/>
    <n v="1"/>
  </r>
  <r>
    <x v="544"/>
    <x v="0"/>
    <s v="2023-2024"/>
    <x v="0"/>
    <x v="5"/>
    <x v="1"/>
    <x v="1"/>
    <n v="2067"/>
    <x v="0"/>
    <x v="5"/>
    <x v="8"/>
    <x v="8"/>
    <x v="1325"/>
    <n v="1"/>
  </r>
  <r>
    <x v="235"/>
    <x v="1"/>
    <s v="2022-2023"/>
    <x v="0"/>
    <x v="61"/>
    <x v="6"/>
    <x v="6"/>
    <n v="5343"/>
    <x v="0"/>
    <x v="18"/>
    <x v="4"/>
    <x v="4"/>
    <x v="1326"/>
    <n v="1"/>
  </r>
  <r>
    <x v="371"/>
    <x v="2"/>
    <s v="2024-2025"/>
    <x v="1"/>
    <x v="43"/>
    <x v="1"/>
    <x v="1"/>
    <n v="2560"/>
    <x v="0"/>
    <x v="2"/>
    <x v="1"/>
    <x v="1"/>
    <x v="1327"/>
    <n v="1"/>
  </r>
  <r>
    <x v="510"/>
    <x v="1"/>
    <s v="2022-2023"/>
    <x v="0"/>
    <x v="69"/>
    <x v="4"/>
    <x v="4"/>
    <n v="3199"/>
    <x v="0"/>
    <x v="6"/>
    <x v="8"/>
    <x v="8"/>
    <x v="1328"/>
    <n v="1"/>
  </r>
  <r>
    <x v="406"/>
    <x v="2"/>
    <s v="2024-2025"/>
    <x v="1"/>
    <x v="53"/>
    <x v="3"/>
    <x v="3"/>
    <n v="4119"/>
    <x v="0"/>
    <x v="10"/>
    <x v="4"/>
    <x v="4"/>
    <x v="1329"/>
    <n v="1"/>
  </r>
  <r>
    <x v="360"/>
    <x v="2"/>
    <s v="2024-2025"/>
    <x v="0"/>
    <x v="61"/>
    <x v="6"/>
    <x v="6"/>
    <n v="5343"/>
    <x v="0"/>
    <x v="18"/>
    <x v="7"/>
    <x v="7"/>
    <x v="1330"/>
    <n v="1"/>
  </r>
  <r>
    <x v="61"/>
    <x v="1"/>
    <s v="2022-2023"/>
    <x v="0"/>
    <x v="61"/>
    <x v="6"/>
    <x v="6"/>
    <n v="5343"/>
    <x v="0"/>
    <x v="18"/>
    <x v="6"/>
    <x v="6"/>
    <x v="1331"/>
    <n v="1"/>
  </r>
  <r>
    <x v="500"/>
    <x v="1"/>
    <s v="2022-2023"/>
    <x v="1"/>
    <x v="24"/>
    <x v="1"/>
    <x v="1"/>
    <n v="2120"/>
    <x v="0"/>
    <x v="4"/>
    <x v="4"/>
    <x v="4"/>
    <x v="1332"/>
    <n v="1"/>
  </r>
  <r>
    <x v="308"/>
    <x v="1"/>
    <s v="2022-2023"/>
    <x v="0"/>
    <x v="2"/>
    <x v="2"/>
    <x v="2"/>
    <n v="2617"/>
    <x v="0"/>
    <x v="2"/>
    <x v="7"/>
    <x v="7"/>
    <x v="1333"/>
    <n v="1"/>
  </r>
  <r>
    <x v="560"/>
    <x v="0"/>
    <s v="2023-2024"/>
    <x v="0"/>
    <x v="69"/>
    <x v="4"/>
    <x v="4"/>
    <n v="3199"/>
    <x v="0"/>
    <x v="6"/>
    <x v="7"/>
    <x v="7"/>
    <x v="1334"/>
    <n v="1"/>
  </r>
  <r>
    <x v="493"/>
    <x v="1"/>
    <s v="2022-2023"/>
    <x v="1"/>
    <x v="42"/>
    <x v="3"/>
    <x v="3"/>
    <n v="4870"/>
    <x v="0"/>
    <x v="12"/>
    <x v="3"/>
    <x v="3"/>
    <x v="1335"/>
    <n v="1"/>
  </r>
  <r>
    <x v="521"/>
    <x v="0"/>
    <s v="2023-2024"/>
    <x v="0"/>
    <x v="64"/>
    <x v="1"/>
    <x v="1"/>
    <n v="2350"/>
    <x v="0"/>
    <x v="1"/>
    <x v="5"/>
    <x v="5"/>
    <x v="1336"/>
    <n v="1"/>
  </r>
  <r>
    <x v="696"/>
    <x v="1"/>
    <s v="2022-2023"/>
    <x v="0"/>
    <x v="79"/>
    <x v="6"/>
    <x v="6"/>
    <n v="5290"/>
    <x v="0"/>
    <x v="18"/>
    <x v="2"/>
    <x v="2"/>
    <x v="1337"/>
    <n v="1"/>
  </r>
  <r>
    <x v="637"/>
    <x v="1"/>
    <s v="2022-2023"/>
    <x v="1"/>
    <x v="9"/>
    <x v="4"/>
    <x v="4"/>
    <n v="3076"/>
    <x v="0"/>
    <x v="7"/>
    <x v="2"/>
    <x v="2"/>
    <x v="1338"/>
    <n v="1"/>
  </r>
  <r>
    <x v="619"/>
    <x v="0"/>
    <s v="2023-2024"/>
    <x v="1"/>
    <x v="83"/>
    <x v="0"/>
    <x v="0"/>
    <n v="6052"/>
    <x v="0"/>
    <x v="0"/>
    <x v="3"/>
    <x v="3"/>
    <x v="1339"/>
    <n v="1"/>
  </r>
  <r>
    <x v="404"/>
    <x v="1"/>
    <s v="2022-2023"/>
    <x v="1"/>
    <x v="74"/>
    <x v="1"/>
    <x v="1"/>
    <n v="2485"/>
    <x v="0"/>
    <x v="1"/>
    <x v="5"/>
    <x v="5"/>
    <x v="1340"/>
    <n v="1"/>
  </r>
  <r>
    <x v="274"/>
    <x v="0"/>
    <s v="2023-2024"/>
    <x v="0"/>
    <x v="39"/>
    <x v="0"/>
    <x v="0"/>
    <n v="6330"/>
    <x v="0"/>
    <x v="14"/>
    <x v="3"/>
    <x v="3"/>
    <x v="1341"/>
    <n v="1"/>
  </r>
  <r>
    <x v="32"/>
    <x v="0"/>
    <s v="2023-2024"/>
    <x v="1"/>
    <x v="78"/>
    <x v="1"/>
    <x v="1"/>
    <n v="2141"/>
    <x v="0"/>
    <x v="4"/>
    <x v="3"/>
    <x v="3"/>
    <x v="1342"/>
    <n v="1"/>
  </r>
  <r>
    <x v="559"/>
    <x v="0"/>
    <s v="2023-2024"/>
    <x v="0"/>
    <x v="91"/>
    <x v="1"/>
    <x v="1"/>
    <n v="2064"/>
    <x v="0"/>
    <x v="5"/>
    <x v="5"/>
    <x v="5"/>
    <x v="1343"/>
    <n v="1"/>
  </r>
  <r>
    <x v="196"/>
    <x v="0"/>
    <s v="2023-2024"/>
    <x v="0"/>
    <x v="44"/>
    <x v="4"/>
    <x v="4"/>
    <n v="3977"/>
    <x v="0"/>
    <x v="16"/>
    <x v="1"/>
    <x v="1"/>
    <x v="1343"/>
    <n v="1"/>
  </r>
  <r>
    <x v="341"/>
    <x v="1"/>
    <s v="2022-2023"/>
    <x v="1"/>
    <x v="11"/>
    <x v="5"/>
    <x v="5"/>
    <n v="7010"/>
    <x v="0"/>
    <x v="9"/>
    <x v="5"/>
    <x v="5"/>
    <x v="1344"/>
    <n v="1"/>
  </r>
  <r>
    <x v="496"/>
    <x v="2"/>
    <s v="2024-2025"/>
    <x v="1"/>
    <x v="81"/>
    <x v="3"/>
    <x v="3"/>
    <n v="4680"/>
    <x v="0"/>
    <x v="17"/>
    <x v="7"/>
    <x v="7"/>
    <x v="1345"/>
    <n v="1"/>
  </r>
  <r>
    <x v="39"/>
    <x v="0"/>
    <s v="2023-2024"/>
    <x v="0"/>
    <x v="55"/>
    <x v="3"/>
    <x v="3"/>
    <n v="4703"/>
    <x v="0"/>
    <x v="17"/>
    <x v="2"/>
    <x v="2"/>
    <x v="1346"/>
    <n v="1"/>
  </r>
  <r>
    <x v="585"/>
    <x v="0"/>
    <s v="2023-2024"/>
    <x v="0"/>
    <x v="48"/>
    <x v="3"/>
    <x v="3"/>
    <n v="4566"/>
    <x v="0"/>
    <x v="15"/>
    <x v="0"/>
    <x v="0"/>
    <x v="1347"/>
    <n v="1"/>
  </r>
  <r>
    <x v="455"/>
    <x v="0"/>
    <s v="2023-2024"/>
    <x v="0"/>
    <x v="93"/>
    <x v="4"/>
    <x v="4"/>
    <n v="3915"/>
    <x v="0"/>
    <x v="16"/>
    <x v="7"/>
    <x v="7"/>
    <x v="1348"/>
    <n v="1"/>
  </r>
  <r>
    <x v="214"/>
    <x v="2"/>
    <s v="2024-2025"/>
    <x v="0"/>
    <x v="6"/>
    <x v="0"/>
    <x v="0"/>
    <n v="6010"/>
    <x v="0"/>
    <x v="0"/>
    <x v="3"/>
    <x v="3"/>
    <x v="1349"/>
    <n v="1"/>
  </r>
  <r>
    <x v="53"/>
    <x v="0"/>
    <s v="2023-2024"/>
    <x v="0"/>
    <x v="12"/>
    <x v="3"/>
    <x v="3"/>
    <n v="4068"/>
    <x v="0"/>
    <x v="10"/>
    <x v="5"/>
    <x v="5"/>
    <x v="1350"/>
    <n v="1"/>
  </r>
  <r>
    <x v="450"/>
    <x v="1"/>
    <s v="2022-2023"/>
    <x v="1"/>
    <x v="78"/>
    <x v="1"/>
    <x v="1"/>
    <n v="2141"/>
    <x v="0"/>
    <x v="4"/>
    <x v="7"/>
    <x v="7"/>
    <x v="1351"/>
    <n v="1"/>
  </r>
  <r>
    <x v="697"/>
    <x v="1"/>
    <s v="2022-2023"/>
    <x v="1"/>
    <x v="50"/>
    <x v="4"/>
    <x v="4"/>
    <n v="3179"/>
    <x v="0"/>
    <x v="6"/>
    <x v="0"/>
    <x v="0"/>
    <x v="1352"/>
    <n v="1"/>
  </r>
  <r>
    <x v="157"/>
    <x v="2"/>
    <s v="2024-2025"/>
    <x v="0"/>
    <x v="38"/>
    <x v="3"/>
    <x v="3"/>
    <n v="4802"/>
    <x v="0"/>
    <x v="12"/>
    <x v="4"/>
    <x v="4"/>
    <x v="1353"/>
    <n v="1"/>
  </r>
  <r>
    <x v="591"/>
    <x v="2"/>
    <s v="2024-2025"/>
    <x v="0"/>
    <x v="41"/>
    <x v="5"/>
    <x v="5"/>
    <n v="7320"/>
    <x v="0"/>
    <x v="9"/>
    <x v="0"/>
    <x v="0"/>
    <x v="1353"/>
    <n v="1"/>
  </r>
  <r>
    <x v="206"/>
    <x v="2"/>
    <s v="2024-2025"/>
    <x v="1"/>
    <x v="82"/>
    <x v="3"/>
    <x v="3"/>
    <n v="4655"/>
    <x v="0"/>
    <x v="17"/>
    <x v="2"/>
    <x v="2"/>
    <x v="1354"/>
    <n v="1"/>
  </r>
  <r>
    <x v="326"/>
    <x v="0"/>
    <s v="2023-2024"/>
    <x v="0"/>
    <x v="6"/>
    <x v="0"/>
    <x v="0"/>
    <n v="6010"/>
    <x v="0"/>
    <x v="0"/>
    <x v="2"/>
    <x v="2"/>
    <x v="1355"/>
    <n v="1"/>
  </r>
  <r>
    <x v="556"/>
    <x v="0"/>
    <s v="2023-2024"/>
    <x v="0"/>
    <x v="13"/>
    <x v="1"/>
    <x v="1"/>
    <n v="2480"/>
    <x v="0"/>
    <x v="1"/>
    <x v="6"/>
    <x v="6"/>
    <x v="1356"/>
    <n v="1"/>
  </r>
  <r>
    <x v="698"/>
    <x v="2"/>
    <s v="2024-2025"/>
    <x v="0"/>
    <x v="58"/>
    <x v="0"/>
    <x v="0"/>
    <n v="6027"/>
    <x v="0"/>
    <x v="0"/>
    <x v="2"/>
    <x v="2"/>
    <x v="1357"/>
    <n v="1"/>
  </r>
  <r>
    <x v="274"/>
    <x v="0"/>
    <s v="2023-2024"/>
    <x v="1"/>
    <x v="43"/>
    <x v="1"/>
    <x v="1"/>
    <n v="2560"/>
    <x v="0"/>
    <x v="2"/>
    <x v="1"/>
    <x v="1"/>
    <x v="1358"/>
    <n v="1"/>
  </r>
  <r>
    <x v="211"/>
    <x v="2"/>
    <s v="2024-2025"/>
    <x v="0"/>
    <x v="95"/>
    <x v="7"/>
    <x v="7"/>
    <n v="870"/>
    <x v="0"/>
    <x v="19"/>
    <x v="7"/>
    <x v="7"/>
    <x v="1359"/>
    <n v="1"/>
  </r>
  <r>
    <x v="602"/>
    <x v="0"/>
    <s v="2023-2024"/>
    <x v="1"/>
    <x v="10"/>
    <x v="4"/>
    <x v="4"/>
    <n v="3551"/>
    <x v="0"/>
    <x v="8"/>
    <x v="3"/>
    <x v="3"/>
    <x v="1360"/>
    <n v="1"/>
  </r>
  <r>
    <x v="411"/>
    <x v="1"/>
    <s v="2022-2023"/>
    <x v="0"/>
    <x v="7"/>
    <x v="4"/>
    <x v="4"/>
    <n v="3175"/>
    <x v="0"/>
    <x v="6"/>
    <x v="8"/>
    <x v="8"/>
    <x v="1361"/>
    <n v="1"/>
  </r>
  <r>
    <x v="240"/>
    <x v="2"/>
    <s v="2024-2025"/>
    <x v="0"/>
    <x v="88"/>
    <x v="6"/>
    <x v="6"/>
    <n v="5011"/>
    <x v="0"/>
    <x v="13"/>
    <x v="4"/>
    <x v="4"/>
    <x v="1362"/>
    <n v="1"/>
  </r>
  <r>
    <x v="522"/>
    <x v="0"/>
    <s v="2023-2024"/>
    <x v="0"/>
    <x v="26"/>
    <x v="0"/>
    <x v="0"/>
    <n v="6280"/>
    <x v="0"/>
    <x v="14"/>
    <x v="8"/>
    <x v="8"/>
    <x v="1363"/>
    <n v="1"/>
  </r>
  <r>
    <x v="447"/>
    <x v="0"/>
    <s v="2023-2024"/>
    <x v="1"/>
    <x v="45"/>
    <x v="3"/>
    <x v="3"/>
    <n v="4570"/>
    <x v="0"/>
    <x v="15"/>
    <x v="3"/>
    <x v="3"/>
    <x v="1364"/>
    <n v="1"/>
  </r>
  <r>
    <x v="364"/>
    <x v="2"/>
    <s v="2024-2025"/>
    <x v="0"/>
    <x v="34"/>
    <x v="4"/>
    <x v="4"/>
    <n v="3018"/>
    <x v="0"/>
    <x v="7"/>
    <x v="9"/>
    <x v="9"/>
    <x v="1365"/>
    <n v="1"/>
  </r>
  <r>
    <x v="304"/>
    <x v="1"/>
    <s v="2022-2023"/>
    <x v="0"/>
    <x v="88"/>
    <x v="6"/>
    <x v="6"/>
    <n v="5011"/>
    <x v="0"/>
    <x v="13"/>
    <x v="5"/>
    <x v="5"/>
    <x v="1366"/>
    <n v="1"/>
  </r>
  <r>
    <x v="65"/>
    <x v="2"/>
    <s v="2024-2025"/>
    <x v="1"/>
    <x v="0"/>
    <x v="0"/>
    <x v="0"/>
    <n v="6021"/>
    <x v="0"/>
    <x v="0"/>
    <x v="3"/>
    <x v="3"/>
    <x v="1367"/>
    <n v="1"/>
  </r>
  <r>
    <x v="597"/>
    <x v="0"/>
    <s v="2023-2024"/>
    <x v="0"/>
    <x v="92"/>
    <x v="3"/>
    <x v="3"/>
    <n v="4305"/>
    <x v="0"/>
    <x v="3"/>
    <x v="1"/>
    <x v="1"/>
    <x v="1368"/>
    <n v="1"/>
  </r>
  <r>
    <x v="47"/>
    <x v="2"/>
    <s v="2024-2025"/>
    <x v="0"/>
    <x v="40"/>
    <x v="4"/>
    <x v="4"/>
    <n v="3353"/>
    <x v="0"/>
    <x v="8"/>
    <x v="8"/>
    <x v="8"/>
    <x v="1369"/>
    <n v="1"/>
  </r>
  <r>
    <x v="465"/>
    <x v="1"/>
    <s v="2022-2023"/>
    <x v="0"/>
    <x v="95"/>
    <x v="7"/>
    <x v="7"/>
    <n v="870"/>
    <x v="0"/>
    <x v="19"/>
    <x v="1"/>
    <x v="1"/>
    <x v="1370"/>
    <n v="1"/>
  </r>
  <r>
    <x v="427"/>
    <x v="0"/>
    <s v="2023-2024"/>
    <x v="0"/>
    <x v="21"/>
    <x v="3"/>
    <x v="3"/>
    <n v="4012"/>
    <x v="0"/>
    <x v="10"/>
    <x v="1"/>
    <x v="1"/>
    <x v="1371"/>
    <n v="1"/>
  </r>
  <r>
    <x v="446"/>
    <x v="2"/>
    <s v="2024-2025"/>
    <x v="1"/>
    <x v="32"/>
    <x v="6"/>
    <x v="6"/>
    <n v="5169"/>
    <x v="0"/>
    <x v="13"/>
    <x v="7"/>
    <x v="7"/>
    <x v="1372"/>
    <n v="1"/>
  </r>
  <r>
    <x v="311"/>
    <x v="0"/>
    <s v="2023-2024"/>
    <x v="0"/>
    <x v="26"/>
    <x v="0"/>
    <x v="0"/>
    <n v="6280"/>
    <x v="0"/>
    <x v="14"/>
    <x v="3"/>
    <x v="3"/>
    <x v="1373"/>
    <n v="1"/>
  </r>
  <r>
    <x v="317"/>
    <x v="0"/>
    <s v="2023-2024"/>
    <x v="1"/>
    <x v="52"/>
    <x v="3"/>
    <x v="3"/>
    <n v="4053"/>
    <x v="0"/>
    <x v="10"/>
    <x v="3"/>
    <x v="3"/>
    <x v="1374"/>
    <n v="1"/>
  </r>
  <r>
    <x v="342"/>
    <x v="0"/>
    <s v="2023-2024"/>
    <x v="0"/>
    <x v="13"/>
    <x v="1"/>
    <x v="1"/>
    <n v="2480"/>
    <x v="0"/>
    <x v="1"/>
    <x v="5"/>
    <x v="5"/>
    <x v="1375"/>
    <n v="1"/>
  </r>
  <r>
    <x v="462"/>
    <x v="1"/>
    <s v="2022-2023"/>
    <x v="0"/>
    <x v="11"/>
    <x v="5"/>
    <x v="5"/>
    <n v="7010"/>
    <x v="0"/>
    <x v="9"/>
    <x v="5"/>
    <x v="5"/>
    <x v="1376"/>
    <n v="1"/>
  </r>
  <r>
    <x v="306"/>
    <x v="2"/>
    <s v="2024-2025"/>
    <x v="0"/>
    <x v="51"/>
    <x v="4"/>
    <x v="4"/>
    <n v="3630"/>
    <x v="0"/>
    <x v="16"/>
    <x v="7"/>
    <x v="7"/>
    <x v="1377"/>
    <n v="1"/>
  </r>
  <r>
    <x v="118"/>
    <x v="1"/>
    <s v="2022-2023"/>
    <x v="0"/>
    <x v="55"/>
    <x v="3"/>
    <x v="3"/>
    <n v="4703"/>
    <x v="0"/>
    <x v="17"/>
    <x v="5"/>
    <x v="5"/>
    <x v="1377"/>
    <n v="1"/>
  </r>
  <r>
    <x v="327"/>
    <x v="0"/>
    <s v="2023-2024"/>
    <x v="1"/>
    <x v="4"/>
    <x v="1"/>
    <x v="1"/>
    <n v="2154"/>
    <x v="0"/>
    <x v="4"/>
    <x v="1"/>
    <x v="1"/>
    <x v="1378"/>
    <n v="1"/>
  </r>
  <r>
    <x v="435"/>
    <x v="0"/>
    <s v="2023-2024"/>
    <x v="1"/>
    <x v="9"/>
    <x v="4"/>
    <x v="4"/>
    <n v="3076"/>
    <x v="0"/>
    <x v="7"/>
    <x v="1"/>
    <x v="1"/>
    <x v="1379"/>
    <n v="1"/>
  </r>
  <r>
    <x v="380"/>
    <x v="0"/>
    <s v="2023-2024"/>
    <x v="1"/>
    <x v="33"/>
    <x v="4"/>
    <x v="4"/>
    <n v="3280"/>
    <x v="0"/>
    <x v="8"/>
    <x v="3"/>
    <x v="3"/>
    <x v="1380"/>
    <n v="1"/>
  </r>
  <r>
    <x v="275"/>
    <x v="2"/>
    <s v="2024-2025"/>
    <x v="1"/>
    <x v="29"/>
    <x v="4"/>
    <x v="4"/>
    <n v="3500"/>
    <x v="0"/>
    <x v="8"/>
    <x v="3"/>
    <x v="3"/>
    <x v="1381"/>
    <n v="1"/>
  </r>
  <r>
    <x v="312"/>
    <x v="1"/>
    <s v="2022-2023"/>
    <x v="0"/>
    <x v="79"/>
    <x v="6"/>
    <x v="6"/>
    <n v="5290"/>
    <x v="0"/>
    <x v="18"/>
    <x v="7"/>
    <x v="7"/>
    <x v="1382"/>
    <n v="1"/>
  </r>
  <r>
    <x v="270"/>
    <x v="0"/>
    <s v="2023-2024"/>
    <x v="0"/>
    <x v="48"/>
    <x v="3"/>
    <x v="3"/>
    <n v="4566"/>
    <x v="0"/>
    <x v="15"/>
    <x v="7"/>
    <x v="7"/>
    <x v="1383"/>
    <n v="1"/>
  </r>
  <r>
    <x v="599"/>
    <x v="2"/>
    <s v="2024-2025"/>
    <x v="0"/>
    <x v="12"/>
    <x v="3"/>
    <x v="3"/>
    <n v="4068"/>
    <x v="0"/>
    <x v="10"/>
    <x v="6"/>
    <x v="6"/>
    <x v="1384"/>
    <n v="1"/>
  </r>
  <r>
    <x v="535"/>
    <x v="1"/>
    <s v="2022-2023"/>
    <x v="0"/>
    <x v="94"/>
    <x v="5"/>
    <x v="5"/>
    <n v="7250"/>
    <x v="0"/>
    <x v="9"/>
    <x v="5"/>
    <x v="5"/>
    <x v="1385"/>
    <n v="1"/>
  </r>
  <r>
    <x v="456"/>
    <x v="0"/>
    <s v="2023-2024"/>
    <x v="0"/>
    <x v="26"/>
    <x v="0"/>
    <x v="0"/>
    <n v="6280"/>
    <x v="0"/>
    <x v="14"/>
    <x v="9"/>
    <x v="9"/>
    <x v="1386"/>
    <n v="1"/>
  </r>
  <r>
    <x v="653"/>
    <x v="0"/>
    <s v="2023-2024"/>
    <x v="1"/>
    <x v="0"/>
    <x v="0"/>
    <x v="0"/>
    <n v="6021"/>
    <x v="0"/>
    <x v="0"/>
    <x v="4"/>
    <x v="4"/>
    <x v="1387"/>
    <n v="1"/>
  </r>
  <r>
    <x v="664"/>
    <x v="0"/>
    <s v="2023-2024"/>
    <x v="0"/>
    <x v="80"/>
    <x v="0"/>
    <x v="0"/>
    <n v="6109"/>
    <x v="0"/>
    <x v="14"/>
    <x v="2"/>
    <x v="2"/>
    <x v="1388"/>
    <n v="1"/>
  </r>
  <r>
    <x v="630"/>
    <x v="0"/>
    <s v="2023-2024"/>
    <x v="1"/>
    <x v="20"/>
    <x v="4"/>
    <x v="4"/>
    <n v="3429"/>
    <x v="0"/>
    <x v="8"/>
    <x v="6"/>
    <x v="6"/>
    <x v="1389"/>
    <n v="1"/>
  </r>
  <r>
    <x v="152"/>
    <x v="0"/>
    <s v="2023-2024"/>
    <x v="1"/>
    <x v="32"/>
    <x v="6"/>
    <x v="6"/>
    <n v="5169"/>
    <x v="0"/>
    <x v="13"/>
    <x v="3"/>
    <x v="3"/>
    <x v="1390"/>
    <n v="1"/>
  </r>
  <r>
    <x v="32"/>
    <x v="0"/>
    <s v="2023-2024"/>
    <x v="1"/>
    <x v="0"/>
    <x v="0"/>
    <x v="0"/>
    <n v="6021"/>
    <x v="0"/>
    <x v="0"/>
    <x v="3"/>
    <x v="3"/>
    <x v="1391"/>
    <n v="1"/>
  </r>
  <r>
    <x v="287"/>
    <x v="0"/>
    <s v="2023-2024"/>
    <x v="0"/>
    <x v="21"/>
    <x v="3"/>
    <x v="3"/>
    <n v="4012"/>
    <x v="0"/>
    <x v="10"/>
    <x v="9"/>
    <x v="9"/>
    <x v="1392"/>
    <n v="1"/>
  </r>
  <r>
    <x v="261"/>
    <x v="1"/>
    <s v="2022-2023"/>
    <x v="0"/>
    <x v="85"/>
    <x v="0"/>
    <x v="0"/>
    <n v="6530"/>
    <x v="0"/>
    <x v="20"/>
    <x v="8"/>
    <x v="8"/>
    <x v="1393"/>
    <n v="1"/>
  </r>
  <r>
    <x v="152"/>
    <x v="0"/>
    <s v="2023-2024"/>
    <x v="1"/>
    <x v="29"/>
    <x v="4"/>
    <x v="4"/>
    <n v="3500"/>
    <x v="0"/>
    <x v="8"/>
    <x v="5"/>
    <x v="5"/>
    <x v="1394"/>
    <n v="1"/>
  </r>
  <r>
    <x v="178"/>
    <x v="0"/>
    <s v="2023-2024"/>
    <x v="0"/>
    <x v="91"/>
    <x v="1"/>
    <x v="1"/>
    <n v="2064"/>
    <x v="0"/>
    <x v="5"/>
    <x v="6"/>
    <x v="6"/>
    <x v="1395"/>
    <n v="1"/>
  </r>
  <r>
    <x v="48"/>
    <x v="0"/>
    <s v="2023-2024"/>
    <x v="1"/>
    <x v="0"/>
    <x v="0"/>
    <x v="0"/>
    <n v="6021"/>
    <x v="0"/>
    <x v="0"/>
    <x v="9"/>
    <x v="9"/>
    <x v="1396"/>
    <n v="1"/>
  </r>
  <r>
    <x v="646"/>
    <x v="0"/>
    <s v="2023-2024"/>
    <x v="1"/>
    <x v="82"/>
    <x v="3"/>
    <x v="3"/>
    <n v="4655"/>
    <x v="0"/>
    <x v="17"/>
    <x v="9"/>
    <x v="9"/>
    <x v="1396"/>
    <n v="1"/>
  </r>
  <r>
    <x v="359"/>
    <x v="0"/>
    <s v="2023-2024"/>
    <x v="0"/>
    <x v="1"/>
    <x v="1"/>
    <x v="1"/>
    <n v="2478"/>
    <x v="0"/>
    <x v="1"/>
    <x v="9"/>
    <x v="9"/>
    <x v="1397"/>
    <n v="1"/>
  </r>
  <r>
    <x v="277"/>
    <x v="2"/>
    <s v="2024-2025"/>
    <x v="0"/>
    <x v="21"/>
    <x v="3"/>
    <x v="3"/>
    <n v="4012"/>
    <x v="0"/>
    <x v="10"/>
    <x v="3"/>
    <x v="3"/>
    <x v="1398"/>
    <n v="1"/>
  </r>
  <r>
    <x v="350"/>
    <x v="1"/>
    <s v="2022-2023"/>
    <x v="1"/>
    <x v="52"/>
    <x v="3"/>
    <x v="3"/>
    <n v="4053"/>
    <x v="0"/>
    <x v="10"/>
    <x v="9"/>
    <x v="9"/>
    <x v="1399"/>
    <n v="1"/>
  </r>
  <r>
    <x v="694"/>
    <x v="2"/>
    <s v="2024-2025"/>
    <x v="0"/>
    <x v="55"/>
    <x v="3"/>
    <x v="3"/>
    <n v="4703"/>
    <x v="0"/>
    <x v="17"/>
    <x v="9"/>
    <x v="9"/>
    <x v="1399"/>
    <n v="1"/>
  </r>
  <r>
    <x v="55"/>
    <x v="0"/>
    <s v="2023-2024"/>
    <x v="1"/>
    <x v="17"/>
    <x v="3"/>
    <x v="3"/>
    <n v="4825"/>
    <x v="0"/>
    <x v="12"/>
    <x v="5"/>
    <x v="5"/>
    <x v="1400"/>
    <n v="1"/>
  </r>
  <r>
    <x v="636"/>
    <x v="0"/>
    <s v="2023-2024"/>
    <x v="0"/>
    <x v="20"/>
    <x v="4"/>
    <x v="4"/>
    <n v="3429"/>
    <x v="0"/>
    <x v="8"/>
    <x v="4"/>
    <x v="4"/>
    <x v="1401"/>
    <n v="1"/>
  </r>
  <r>
    <x v="127"/>
    <x v="1"/>
    <s v="2022-2023"/>
    <x v="0"/>
    <x v="31"/>
    <x v="1"/>
    <x v="1"/>
    <n v="2116"/>
    <x v="0"/>
    <x v="4"/>
    <x v="4"/>
    <x v="4"/>
    <x v="1402"/>
    <n v="1"/>
  </r>
  <r>
    <x v="379"/>
    <x v="2"/>
    <s v="2024-2025"/>
    <x v="0"/>
    <x v="66"/>
    <x v="3"/>
    <x v="3"/>
    <n v="4883"/>
    <x v="0"/>
    <x v="12"/>
    <x v="2"/>
    <x v="2"/>
    <x v="1403"/>
    <n v="1"/>
  </r>
  <r>
    <x v="78"/>
    <x v="0"/>
    <s v="2023-2024"/>
    <x v="0"/>
    <x v="88"/>
    <x v="6"/>
    <x v="6"/>
    <n v="5011"/>
    <x v="0"/>
    <x v="13"/>
    <x v="3"/>
    <x v="3"/>
    <x v="1404"/>
    <n v="1"/>
  </r>
  <r>
    <x v="699"/>
    <x v="2"/>
    <s v="2024-2025"/>
    <x v="1"/>
    <x v="28"/>
    <x v="1"/>
    <x v="1"/>
    <n v="2830"/>
    <x v="0"/>
    <x v="11"/>
    <x v="2"/>
    <x v="2"/>
    <x v="1405"/>
    <n v="1"/>
  </r>
  <r>
    <x v="641"/>
    <x v="0"/>
    <s v="2023-2024"/>
    <x v="1"/>
    <x v="46"/>
    <x v="3"/>
    <x v="3"/>
    <n v="4740"/>
    <x v="0"/>
    <x v="17"/>
    <x v="7"/>
    <x v="7"/>
    <x v="1406"/>
    <n v="1"/>
  </r>
  <r>
    <x v="99"/>
    <x v="0"/>
    <s v="2023-2024"/>
    <x v="1"/>
    <x v="90"/>
    <x v="3"/>
    <x v="3"/>
    <n v="4700"/>
    <x v="0"/>
    <x v="17"/>
    <x v="3"/>
    <x v="3"/>
    <x v="1407"/>
    <n v="1"/>
  </r>
  <r>
    <x v="700"/>
    <x v="2"/>
    <s v="2024-2025"/>
    <x v="1"/>
    <x v="28"/>
    <x v="1"/>
    <x v="1"/>
    <n v="2830"/>
    <x v="0"/>
    <x v="11"/>
    <x v="3"/>
    <x v="3"/>
    <x v="1408"/>
    <n v="1"/>
  </r>
  <r>
    <x v="692"/>
    <x v="0"/>
    <s v="2023-2024"/>
    <x v="1"/>
    <x v="28"/>
    <x v="1"/>
    <x v="1"/>
    <n v="2830"/>
    <x v="0"/>
    <x v="11"/>
    <x v="3"/>
    <x v="3"/>
    <x v="1409"/>
    <n v="1"/>
  </r>
  <r>
    <x v="463"/>
    <x v="0"/>
    <s v="2023-2024"/>
    <x v="1"/>
    <x v="30"/>
    <x v="4"/>
    <x v="4"/>
    <n v="3131"/>
    <x v="0"/>
    <x v="6"/>
    <x v="4"/>
    <x v="4"/>
    <x v="1410"/>
    <n v="1"/>
  </r>
  <r>
    <x v="3"/>
    <x v="0"/>
    <s v="2023-2024"/>
    <x v="1"/>
    <x v="33"/>
    <x v="4"/>
    <x v="4"/>
    <n v="3280"/>
    <x v="0"/>
    <x v="8"/>
    <x v="7"/>
    <x v="7"/>
    <x v="1411"/>
    <n v="1"/>
  </r>
  <r>
    <x v="296"/>
    <x v="0"/>
    <s v="2023-2024"/>
    <x v="1"/>
    <x v="30"/>
    <x v="4"/>
    <x v="4"/>
    <n v="3131"/>
    <x v="0"/>
    <x v="6"/>
    <x v="5"/>
    <x v="5"/>
    <x v="1412"/>
    <n v="1"/>
  </r>
  <r>
    <x v="639"/>
    <x v="1"/>
    <s v="2022-2023"/>
    <x v="0"/>
    <x v="37"/>
    <x v="1"/>
    <x v="1"/>
    <n v="2750"/>
    <x v="0"/>
    <x v="11"/>
    <x v="2"/>
    <x v="2"/>
    <x v="1413"/>
    <n v="1"/>
  </r>
  <r>
    <x v="701"/>
    <x v="2"/>
    <s v="2024-2025"/>
    <x v="1"/>
    <x v="24"/>
    <x v="1"/>
    <x v="1"/>
    <n v="2120"/>
    <x v="0"/>
    <x v="4"/>
    <x v="4"/>
    <x v="4"/>
    <x v="1414"/>
    <n v="1"/>
  </r>
  <r>
    <x v="319"/>
    <x v="0"/>
    <s v="2023-2024"/>
    <x v="1"/>
    <x v="0"/>
    <x v="0"/>
    <x v="0"/>
    <n v="6021"/>
    <x v="0"/>
    <x v="0"/>
    <x v="1"/>
    <x v="1"/>
    <x v="1415"/>
    <n v="1"/>
  </r>
  <r>
    <x v="353"/>
    <x v="1"/>
    <s v="2022-2023"/>
    <x v="1"/>
    <x v="28"/>
    <x v="1"/>
    <x v="1"/>
    <n v="2830"/>
    <x v="0"/>
    <x v="11"/>
    <x v="1"/>
    <x v="1"/>
    <x v="1416"/>
    <n v="1"/>
  </r>
  <r>
    <x v="353"/>
    <x v="1"/>
    <s v="2022-2023"/>
    <x v="1"/>
    <x v="28"/>
    <x v="1"/>
    <x v="1"/>
    <n v="2830"/>
    <x v="0"/>
    <x v="11"/>
    <x v="8"/>
    <x v="8"/>
    <x v="1417"/>
    <n v="1"/>
  </r>
  <r>
    <x v="333"/>
    <x v="1"/>
    <s v="2022-2023"/>
    <x v="1"/>
    <x v="55"/>
    <x v="3"/>
    <x v="3"/>
    <n v="4703"/>
    <x v="0"/>
    <x v="17"/>
    <x v="0"/>
    <x v="0"/>
    <x v="1418"/>
    <n v="1"/>
  </r>
  <r>
    <x v="520"/>
    <x v="0"/>
    <s v="2023-2024"/>
    <x v="0"/>
    <x v="93"/>
    <x v="4"/>
    <x v="4"/>
    <n v="3915"/>
    <x v="0"/>
    <x v="16"/>
    <x v="9"/>
    <x v="9"/>
    <x v="1419"/>
    <n v="1"/>
  </r>
  <r>
    <x v="199"/>
    <x v="0"/>
    <s v="2023-2024"/>
    <x v="0"/>
    <x v="43"/>
    <x v="1"/>
    <x v="1"/>
    <n v="2560"/>
    <x v="0"/>
    <x v="2"/>
    <x v="9"/>
    <x v="9"/>
    <x v="1420"/>
    <n v="1"/>
  </r>
  <r>
    <x v="171"/>
    <x v="1"/>
    <s v="2022-2023"/>
    <x v="0"/>
    <x v="12"/>
    <x v="3"/>
    <x v="3"/>
    <n v="4068"/>
    <x v="0"/>
    <x v="10"/>
    <x v="3"/>
    <x v="3"/>
    <x v="1421"/>
    <n v="1"/>
  </r>
  <r>
    <x v="2"/>
    <x v="1"/>
    <s v="2022-2023"/>
    <x v="0"/>
    <x v="35"/>
    <x v="3"/>
    <x v="3"/>
    <n v="4558"/>
    <x v="0"/>
    <x v="15"/>
    <x v="6"/>
    <x v="6"/>
    <x v="1422"/>
    <n v="1"/>
  </r>
  <r>
    <x v="55"/>
    <x v="0"/>
    <s v="2023-2024"/>
    <x v="0"/>
    <x v="73"/>
    <x v="6"/>
    <x v="6"/>
    <n v="5607"/>
    <x v="0"/>
    <x v="18"/>
    <x v="9"/>
    <x v="9"/>
    <x v="1423"/>
    <n v="1"/>
  </r>
  <r>
    <x v="449"/>
    <x v="0"/>
    <s v="2023-2024"/>
    <x v="0"/>
    <x v="5"/>
    <x v="1"/>
    <x v="1"/>
    <n v="2067"/>
    <x v="0"/>
    <x v="5"/>
    <x v="0"/>
    <x v="0"/>
    <x v="1424"/>
    <n v="1"/>
  </r>
  <r>
    <x v="603"/>
    <x v="2"/>
    <s v="2024-2025"/>
    <x v="0"/>
    <x v="53"/>
    <x v="3"/>
    <x v="3"/>
    <n v="4119"/>
    <x v="0"/>
    <x v="10"/>
    <x v="0"/>
    <x v="0"/>
    <x v="1425"/>
    <n v="1"/>
  </r>
  <r>
    <x v="88"/>
    <x v="0"/>
    <s v="2023-2024"/>
    <x v="1"/>
    <x v="70"/>
    <x v="4"/>
    <x v="4"/>
    <n v="3400"/>
    <x v="0"/>
    <x v="8"/>
    <x v="5"/>
    <x v="5"/>
    <x v="1426"/>
    <n v="1"/>
  </r>
  <r>
    <x v="33"/>
    <x v="2"/>
    <s v="2024-2025"/>
    <x v="1"/>
    <x v="92"/>
    <x v="3"/>
    <x v="3"/>
    <n v="4305"/>
    <x v="0"/>
    <x v="3"/>
    <x v="7"/>
    <x v="7"/>
    <x v="1427"/>
    <n v="1"/>
  </r>
  <r>
    <x v="511"/>
    <x v="2"/>
    <s v="2024-2025"/>
    <x v="1"/>
    <x v="41"/>
    <x v="5"/>
    <x v="5"/>
    <n v="7320"/>
    <x v="0"/>
    <x v="9"/>
    <x v="6"/>
    <x v="6"/>
    <x v="1428"/>
    <n v="1"/>
  </r>
  <r>
    <x v="701"/>
    <x v="2"/>
    <s v="2024-2025"/>
    <x v="0"/>
    <x v="5"/>
    <x v="1"/>
    <x v="1"/>
    <n v="2067"/>
    <x v="0"/>
    <x v="5"/>
    <x v="1"/>
    <x v="1"/>
    <x v="1429"/>
    <n v="1"/>
  </r>
  <r>
    <x v="541"/>
    <x v="0"/>
    <s v="2023-2024"/>
    <x v="1"/>
    <x v="55"/>
    <x v="3"/>
    <x v="3"/>
    <n v="4703"/>
    <x v="0"/>
    <x v="17"/>
    <x v="6"/>
    <x v="6"/>
    <x v="1430"/>
    <n v="1"/>
  </r>
  <r>
    <x v="408"/>
    <x v="1"/>
    <s v="2022-2023"/>
    <x v="1"/>
    <x v="42"/>
    <x v="3"/>
    <x v="3"/>
    <n v="4870"/>
    <x v="0"/>
    <x v="12"/>
    <x v="5"/>
    <x v="5"/>
    <x v="1431"/>
    <n v="1"/>
  </r>
  <r>
    <x v="235"/>
    <x v="1"/>
    <s v="2022-2023"/>
    <x v="1"/>
    <x v="0"/>
    <x v="0"/>
    <x v="0"/>
    <n v="6021"/>
    <x v="0"/>
    <x v="0"/>
    <x v="1"/>
    <x v="1"/>
    <x v="1432"/>
    <n v="1"/>
  </r>
  <r>
    <x v="425"/>
    <x v="2"/>
    <s v="2024-2025"/>
    <x v="0"/>
    <x v="2"/>
    <x v="2"/>
    <x v="2"/>
    <n v="2617"/>
    <x v="0"/>
    <x v="2"/>
    <x v="4"/>
    <x v="4"/>
    <x v="1433"/>
    <n v="1"/>
  </r>
  <r>
    <x v="240"/>
    <x v="2"/>
    <s v="2024-2025"/>
    <x v="0"/>
    <x v="10"/>
    <x v="4"/>
    <x v="4"/>
    <n v="3551"/>
    <x v="0"/>
    <x v="8"/>
    <x v="8"/>
    <x v="8"/>
    <x v="1434"/>
    <n v="1"/>
  </r>
  <r>
    <x v="197"/>
    <x v="0"/>
    <s v="2023-2024"/>
    <x v="0"/>
    <x v="5"/>
    <x v="1"/>
    <x v="1"/>
    <n v="2067"/>
    <x v="0"/>
    <x v="5"/>
    <x v="9"/>
    <x v="9"/>
    <x v="1435"/>
    <n v="1"/>
  </r>
  <r>
    <x v="233"/>
    <x v="1"/>
    <s v="2022-2023"/>
    <x v="1"/>
    <x v="28"/>
    <x v="1"/>
    <x v="1"/>
    <n v="2830"/>
    <x v="0"/>
    <x v="11"/>
    <x v="3"/>
    <x v="3"/>
    <x v="1436"/>
    <n v="1"/>
  </r>
  <r>
    <x v="203"/>
    <x v="0"/>
    <s v="2023-2024"/>
    <x v="1"/>
    <x v="72"/>
    <x v="4"/>
    <x v="4"/>
    <n v="3931"/>
    <x v="0"/>
    <x v="16"/>
    <x v="0"/>
    <x v="0"/>
    <x v="1437"/>
    <n v="1"/>
  </r>
  <r>
    <x v="589"/>
    <x v="0"/>
    <s v="2023-2024"/>
    <x v="1"/>
    <x v="1"/>
    <x v="1"/>
    <x v="1"/>
    <n v="2478"/>
    <x v="0"/>
    <x v="1"/>
    <x v="3"/>
    <x v="3"/>
    <x v="1438"/>
    <n v="1"/>
  </r>
  <r>
    <x v="664"/>
    <x v="0"/>
    <s v="2023-2024"/>
    <x v="1"/>
    <x v="17"/>
    <x v="3"/>
    <x v="3"/>
    <n v="4825"/>
    <x v="0"/>
    <x v="12"/>
    <x v="9"/>
    <x v="9"/>
    <x v="1439"/>
    <n v="1"/>
  </r>
  <r>
    <x v="372"/>
    <x v="0"/>
    <s v="2023-2024"/>
    <x v="0"/>
    <x v="49"/>
    <x v="4"/>
    <x v="4"/>
    <n v="3134"/>
    <x v="0"/>
    <x v="6"/>
    <x v="6"/>
    <x v="6"/>
    <x v="1440"/>
    <n v="1"/>
  </r>
  <r>
    <x v="27"/>
    <x v="0"/>
    <s v="2023-2024"/>
    <x v="0"/>
    <x v="5"/>
    <x v="1"/>
    <x v="1"/>
    <n v="2067"/>
    <x v="0"/>
    <x v="5"/>
    <x v="9"/>
    <x v="9"/>
    <x v="1441"/>
    <n v="1"/>
  </r>
  <r>
    <x v="435"/>
    <x v="0"/>
    <s v="2023-2024"/>
    <x v="1"/>
    <x v="43"/>
    <x v="1"/>
    <x v="1"/>
    <n v="2560"/>
    <x v="0"/>
    <x v="2"/>
    <x v="8"/>
    <x v="8"/>
    <x v="1442"/>
    <n v="1"/>
  </r>
  <r>
    <x v="108"/>
    <x v="1"/>
    <s v="2022-2023"/>
    <x v="1"/>
    <x v="10"/>
    <x v="4"/>
    <x v="4"/>
    <n v="3551"/>
    <x v="0"/>
    <x v="8"/>
    <x v="1"/>
    <x v="1"/>
    <x v="1443"/>
    <n v="1"/>
  </r>
  <r>
    <x v="689"/>
    <x v="1"/>
    <s v="2022-2023"/>
    <x v="0"/>
    <x v="40"/>
    <x v="4"/>
    <x v="4"/>
    <n v="3353"/>
    <x v="0"/>
    <x v="8"/>
    <x v="3"/>
    <x v="3"/>
    <x v="1444"/>
    <n v="1"/>
  </r>
  <r>
    <x v="198"/>
    <x v="2"/>
    <s v="2024-2025"/>
    <x v="0"/>
    <x v="64"/>
    <x v="1"/>
    <x v="1"/>
    <n v="2350"/>
    <x v="0"/>
    <x v="1"/>
    <x v="2"/>
    <x v="2"/>
    <x v="1445"/>
    <n v="1"/>
  </r>
  <r>
    <x v="399"/>
    <x v="0"/>
    <s v="2023-2024"/>
    <x v="0"/>
    <x v="17"/>
    <x v="3"/>
    <x v="3"/>
    <n v="4825"/>
    <x v="0"/>
    <x v="12"/>
    <x v="5"/>
    <x v="5"/>
    <x v="1446"/>
    <n v="1"/>
  </r>
  <r>
    <x v="7"/>
    <x v="0"/>
    <s v="2023-2024"/>
    <x v="1"/>
    <x v="92"/>
    <x v="3"/>
    <x v="3"/>
    <n v="4305"/>
    <x v="0"/>
    <x v="3"/>
    <x v="7"/>
    <x v="7"/>
    <x v="1447"/>
    <n v="1"/>
  </r>
  <r>
    <x v="52"/>
    <x v="2"/>
    <s v="2024-2025"/>
    <x v="1"/>
    <x v="82"/>
    <x v="3"/>
    <x v="3"/>
    <n v="4655"/>
    <x v="0"/>
    <x v="17"/>
    <x v="4"/>
    <x v="4"/>
    <x v="1448"/>
    <n v="1"/>
  </r>
  <r>
    <x v="698"/>
    <x v="2"/>
    <s v="2024-2025"/>
    <x v="1"/>
    <x v="0"/>
    <x v="0"/>
    <x v="0"/>
    <n v="6021"/>
    <x v="0"/>
    <x v="0"/>
    <x v="3"/>
    <x v="3"/>
    <x v="1449"/>
    <n v="1"/>
  </r>
  <r>
    <x v="218"/>
    <x v="1"/>
    <s v="2022-2023"/>
    <x v="0"/>
    <x v="65"/>
    <x v="1"/>
    <x v="1"/>
    <n v="2131"/>
    <x v="0"/>
    <x v="4"/>
    <x v="3"/>
    <x v="3"/>
    <x v="1450"/>
    <n v="1"/>
  </r>
  <r>
    <x v="587"/>
    <x v="0"/>
    <s v="2023-2024"/>
    <x v="0"/>
    <x v="27"/>
    <x v="4"/>
    <x v="4"/>
    <n v="3066"/>
    <x v="0"/>
    <x v="7"/>
    <x v="3"/>
    <x v="3"/>
    <x v="1451"/>
    <n v="1"/>
  </r>
  <r>
    <x v="586"/>
    <x v="0"/>
    <s v="2023-2024"/>
    <x v="0"/>
    <x v="86"/>
    <x v="0"/>
    <x v="0"/>
    <n v="6725"/>
    <x v="0"/>
    <x v="20"/>
    <x v="5"/>
    <x v="5"/>
    <x v="1452"/>
    <n v="1"/>
  </r>
  <r>
    <x v="668"/>
    <x v="2"/>
    <s v="2024-2025"/>
    <x v="0"/>
    <x v="36"/>
    <x v="4"/>
    <x v="4"/>
    <n v="3148"/>
    <x v="0"/>
    <x v="6"/>
    <x v="3"/>
    <x v="3"/>
    <x v="1453"/>
    <n v="1"/>
  </r>
  <r>
    <x v="344"/>
    <x v="1"/>
    <s v="2022-2023"/>
    <x v="0"/>
    <x v="7"/>
    <x v="4"/>
    <x v="4"/>
    <n v="3175"/>
    <x v="0"/>
    <x v="6"/>
    <x v="2"/>
    <x v="2"/>
    <x v="1454"/>
    <n v="1"/>
  </r>
  <r>
    <x v="702"/>
    <x v="0"/>
    <s v="2023-2024"/>
    <x v="1"/>
    <x v="82"/>
    <x v="3"/>
    <x v="3"/>
    <n v="4655"/>
    <x v="0"/>
    <x v="17"/>
    <x v="1"/>
    <x v="1"/>
    <x v="1455"/>
    <n v="1"/>
  </r>
  <r>
    <x v="434"/>
    <x v="0"/>
    <s v="2023-2024"/>
    <x v="0"/>
    <x v="16"/>
    <x v="0"/>
    <x v="0"/>
    <n v="6030"/>
    <x v="0"/>
    <x v="0"/>
    <x v="4"/>
    <x v="4"/>
    <x v="1456"/>
    <n v="1"/>
  </r>
  <r>
    <x v="699"/>
    <x v="2"/>
    <s v="2024-2025"/>
    <x v="0"/>
    <x v="75"/>
    <x v="0"/>
    <x v="0"/>
    <n v="6450"/>
    <x v="0"/>
    <x v="20"/>
    <x v="7"/>
    <x v="7"/>
    <x v="1457"/>
    <n v="1"/>
  </r>
  <r>
    <x v="450"/>
    <x v="1"/>
    <s v="2022-2023"/>
    <x v="1"/>
    <x v="71"/>
    <x v="6"/>
    <x v="6"/>
    <n v="5043"/>
    <x v="0"/>
    <x v="13"/>
    <x v="5"/>
    <x v="5"/>
    <x v="1458"/>
    <n v="1"/>
  </r>
  <r>
    <x v="324"/>
    <x v="0"/>
    <s v="2023-2024"/>
    <x v="0"/>
    <x v="63"/>
    <x v="1"/>
    <x v="1"/>
    <n v="2015"/>
    <x v="0"/>
    <x v="5"/>
    <x v="8"/>
    <x v="8"/>
    <x v="1459"/>
    <n v="1"/>
  </r>
  <r>
    <x v="613"/>
    <x v="2"/>
    <s v="2024-2025"/>
    <x v="0"/>
    <x v="63"/>
    <x v="1"/>
    <x v="1"/>
    <n v="2015"/>
    <x v="0"/>
    <x v="5"/>
    <x v="7"/>
    <x v="7"/>
    <x v="1460"/>
    <n v="1"/>
  </r>
  <r>
    <x v="33"/>
    <x v="2"/>
    <s v="2024-2025"/>
    <x v="1"/>
    <x v="29"/>
    <x v="4"/>
    <x v="4"/>
    <n v="3500"/>
    <x v="0"/>
    <x v="8"/>
    <x v="6"/>
    <x v="6"/>
    <x v="1461"/>
    <n v="1"/>
  </r>
  <r>
    <x v="424"/>
    <x v="0"/>
    <s v="2023-2024"/>
    <x v="0"/>
    <x v="60"/>
    <x v="1"/>
    <x v="1"/>
    <n v="2541"/>
    <x v="0"/>
    <x v="2"/>
    <x v="0"/>
    <x v="0"/>
    <x v="1462"/>
    <n v="1"/>
  </r>
  <r>
    <x v="1"/>
    <x v="0"/>
    <s v="2023-2024"/>
    <x v="1"/>
    <x v="28"/>
    <x v="1"/>
    <x v="1"/>
    <n v="2830"/>
    <x v="0"/>
    <x v="11"/>
    <x v="6"/>
    <x v="6"/>
    <x v="1463"/>
    <n v="1"/>
  </r>
  <r>
    <x v="361"/>
    <x v="2"/>
    <s v="2024-2025"/>
    <x v="1"/>
    <x v="75"/>
    <x v="0"/>
    <x v="0"/>
    <n v="6450"/>
    <x v="0"/>
    <x v="20"/>
    <x v="2"/>
    <x v="2"/>
    <x v="1464"/>
    <n v="1"/>
  </r>
  <r>
    <x v="256"/>
    <x v="0"/>
    <s v="2023-2024"/>
    <x v="0"/>
    <x v="55"/>
    <x v="3"/>
    <x v="3"/>
    <n v="4703"/>
    <x v="0"/>
    <x v="17"/>
    <x v="3"/>
    <x v="3"/>
    <x v="1465"/>
    <n v="1"/>
  </r>
  <r>
    <x v="304"/>
    <x v="1"/>
    <s v="2022-2023"/>
    <x v="0"/>
    <x v="90"/>
    <x v="3"/>
    <x v="3"/>
    <n v="4700"/>
    <x v="0"/>
    <x v="17"/>
    <x v="3"/>
    <x v="3"/>
    <x v="1466"/>
    <n v="1"/>
  </r>
  <r>
    <x v="65"/>
    <x v="2"/>
    <s v="2024-2025"/>
    <x v="0"/>
    <x v="69"/>
    <x v="4"/>
    <x v="4"/>
    <n v="3199"/>
    <x v="0"/>
    <x v="6"/>
    <x v="3"/>
    <x v="3"/>
    <x v="1467"/>
    <n v="1"/>
  </r>
  <r>
    <x v="703"/>
    <x v="0"/>
    <s v="2023-2024"/>
    <x v="0"/>
    <x v="73"/>
    <x v="6"/>
    <x v="6"/>
    <n v="5607"/>
    <x v="0"/>
    <x v="18"/>
    <x v="6"/>
    <x v="6"/>
    <x v="1468"/>
    <n v="1"/>
  </r>
  <r>
    <x v="440"/>
    <x v="0"/>
    <s v="2023-2024"/>
    <x v="0"/>
    <x v="85"/>
    <x v="0"/>
    <x v="0"/>
    <n v="6530"/>
    <x v="0"/>
    <x v="20"/>
    <x v="1"/>
    <x v="1"/>
    <x v="1469"/>
    <n v="1"/>
  </r>
  <r>
    <x v="120"/>
    <x v="2"/>
    <s v="2024-2025"/>
    <x v="0"/>
    <x v="26"/>
    <x v="0"/>
    <x v="0"/>
    <n v="6280"/>
    <x v="0"/>
    <x v="14"/>
    <x v="8"/>
    <x v="8"/>
    <x v="1470"/>
    <n v="1"/>
  </r>
  <r>
    <x v="455"/>
    <x v="0"/>
    <s v="2023-2024"/>
    <x v="1"/>
    <x v="0"/>
    <x v="0"/>
    <x v="0"/>
    <n v="6021"/>
    <x v="0"/>
    <x v="0"/>
    <x v="2"/>
    <x v="2"/>
    <x v="1471"/>
    <n v="1"/>
  </r>
  <r>
    <x v="447"/>
    <x v="0"/>
    <s v="2023-2024"/>
    <x v="0"/>
    <x v="20"/>
    <x v="4"/>
    <x v="4"/>
    <n v="3429"/>
    <x v="0"/>
    <x v="8"/>
    <x v="4"/>
    <x v="4"/>
    <x v="1472"/>
    <n v="1"/>
  </r>
  <r>
    <x v="603"/>
    <x v="2"/>
    <s v="2024-2025"/>
    <x v="0"/>
    <x v="25"/>
    <x v="4"/>
    <x v="4"/>
    <n v="3550"/>
    <x v="0"/>
    <x v="8"/>
    <x v="1"/>
    <x v="1"/>
    <x v="1473"/>
    <n v="1"/>
  </r>
  <r>
    <x v="366"/>
    <x v="1"/>
    <s v="2022-2023"/>
    <x v="0"/>
    <x v="21"/>
    <x v="3"/>
    <x v="3"/>
    <n v="4012"/>
    <x v="0"/>
    <x v="10"/>
    <x v="3"/>
    <x v="3"/>
    <x v="1474"/>
    <n v="1"/>
  </r>
  <r>
    <x v="415"/>
    <x v="2"/>
    <s v="2024-2025"/>
    <x v="0"/>
    <x v="2"/>
    <x v="2"/>
    <x v="2"/>
    <n v="2617"/>
    <x v="0"/>
    <x v="2"/>
    <x v="0"/>
    <x v="0"/>
    <x v="1475"/>
    <n v="1"/>
  </r>
  <r>
    <x v="613"/>
    <x v="2"/>
    <s v="2024-2025"/>
    <x v="0"/>
    <x v="94"/>
    <x v="5"/>
    <x v="5"/>
    <n v="7250"/>
    <x v="0"/>
    <x v="9"/>
    <x v="7"/>
    <x v="7"/>
    <x v="1476"/>
    <n v="1"/>
  </r>
  <r>
    <x v="511"/>
    <x v="2"/>
    <s v="2024-2025"/>
    <x v="0"/>
    <x v="58"/>
    <x v="0"/>
    <x v="0"/>
    <n v="6027"/>
    <x v="0"/>
    <x v="0"/>
    <x v="9"/>
    <x v="9"/>
    <x v="1477"/>
    <n v="1"/>
  </r>
  <r>
    <x v="691"/>
    <x v="2"/>
    <s v="2024-2025"/>
    <x v="0"/>
    <x v="63"/>
    <x v="1"/>
    <x v="1"/>
    <n v="2015"/>
    <x v="0"/>
    <x v="5"/>
    <x v="5"/>
    <x v="5"/>
    <x v="1478"/>
    <n v="1"/>
  </r>
  <r>
    <x v="47"/>
    <x v="2"/>
    <s v="2024-2025"/>
    <x v="0"/>
    <x v="19"/>
    <x v="1"/>
    <x v="1"/>
    <n v="2800"/>
    <x v="0"/>
    <x v="11"/>
    <x v="6"/>
    <x v="6"/>
    <x v="1479"/>
    <n v="1"/>
  </r>
  <r>
    <x v="704"/>
    <x v="0"/>
    <s v="2023-2024"/>
    <x v="0"/>
    <x v="15"/>
    <x v="1"/>
    <x v="1"/>
    <n v="2020"/>
    <x v="0"/>
    <x v="5"/>
    <x v="1"/>
    <x v="1"/>
    <x v="1480"/>
    <n v="1"/>
  </r>
  <r>
    <x v="94"/>
    <x v="0"/>
    <s v="2023-2024"/>
    <x v="0"/>
    <x v="90"/>
    <x v="3"/>
    <x v="3"/>
    <n v="4700"/>
    <x v="0"/>
    <x v="17"/>
    <x v="1"/>
    <x v="1"/>
    <x v="1481"/>
    <n v="1"/>
  </r>
  <r>
    <x v="186"/>
    <x v="2"/>
    <s v="2024-2025"/>
    <x v="0"/>
    <x v="84"/>
    <x v="3"/>
    <x v="3"/>
    <n v="4215"/>
    <x v="0"/>
    <x v="3"/>
    <x v="9"/>
    <x v="9"/>
    <x v="1482"/>
    <n v="1"/>
  </r>
  <r>
    <x v="589"/>
    <x v="0"/>
    <s v="2023-2024"/>
    <x v="0"/>
    <x v="83"/>
    <x v="0"/>
    <x v="0"/>
    <n v="6052"/>
    <x v="0"/>
    <x v="0"/>
    <x v="1"/>
    <x v="1"/>
    <x v="1483"/>
    <n v="1"/>
  </r>
  <r>
    <x v="33"/>
    <x v="2"/>
    <s v="2024-2025"/>
    <x v="1"/>
    <x v="9"/>
    <x v="4"/>
    <x v="4"/>
    <n v="3076"/>
    <x v="0"/>
    <x v="7"/>
    <x v="0"/>
    <x v="0"/>
    <x v="1484"/>
    <n v="1"/>
  </r>
  <r>
    <x v="465"/>
    <x v="1"/>
    <s v="2022-2023"/>
    <x v="1"/>
    <x v="4"/>
    <x v="1"/>
    <x v="1"/>
    <n v="2154"/>
    <x v="0"/>
    <x v="4"/>
    <x v="3"/>
    <x v="3"/>
    <x v="1485"/>
    <n v="1"/>
  </r>
  <r>
    <x v="705"/>
    <x v="0"/>
    <s v="2023-2024"/>
    <x v="0"/>
    <x v="59"/>
    <x v="3"/>
    <x v="3"/>
    <n v="4509"/>
    <x v="0"/>
    <x v="3"/>
    <x v="8"/>
    <x v="8"/>
    <x v="1485"/>
    <n v="1"/>
  </r>
  <r>
    <x v="214"/>
    <x v="2"/>
    <s v="2024-2025"/>
    <x v="0"/>
    <x v="73"/>
    <x v="6"/>
    <x v="6"/>
    <n v="5607"/>
    <x v="0"/>
    <x v="18"/>
    <x v="6"/>
    <x v="6"/>
    <x v="1486"/>
    <n v="1"/>
  </r>
  <r>
    <x v="679"/>
    <x v="0"/>
    <s v="2023-2024"/>
    <x v="1"/>
    <x v="17"/>
    <x v="3"/>
    <x v="3"/>
    <n v="4825"/>
    <x v="0"/>
    <x v="12"/>
    <x v="0"/>
    <x v="0"/>
    <x v="1487"/>
    <n v="1"/>
  </r>
  <r>
    <x v="385"/>
    <x v="1"/>
    <s v="2022-2023"/>
    <x v="0"/>
    <x v="49"/>
    <x v="4"/>
    <x v="4"/>
    <n v="3134"/>
    <x v="0"/>
    <x v="6"/>
    <x v="7"/>
    <x v="7"/>
    <x v="1488"/>
    <n v="1"/>
  </r>
  <r>
    <x v="177"/>
    <x v="1"/>
    <s v="2022-2023"/>
    <x v="1"/>
    <x v="33"/>
    <x v="4"/>
    <x v="4"/>
    <n v="3280"/>
    <x v="0"/>
    <x v="8"/>
    <x v="3"/>
    <x v="3"/>
    <x v="1489"/>
    <n v="1"/>
  </r>
  <r>
    <x v="211"/>
    <x v="2"/>
    <s v="2024-2025"/>
    <x v="0"/>
    <x v="77"/>
    <x v="5"/>
    <x v="5"/>
    <n v="7018"/>
    <x v="0"/>
    <x v="9"/>
    <x v="3"/>
    <x v="3"/>
    <x v="1490"/>
    <n v="1"/>
  </r>
  <r>
    <x v="353"/>
    <x v="1"/>
    <s v="2022-2023"/>
    <x v="0"/>
    <x v="42"/>
    <x v="3"/>
    <x v="3"/>
    <n v="4870"/>
    <x v="0"/>
    <x v="12"/>
    <x v="5"/>
    <x v="5"/>
    <x v="1491"/>
    <n v="1"/>
  </r>
  <r>
    <x v="522"/>
    <x v="0"/>
    <s v="2023-2024"/>
    <x v="0"/>
    <x v="95"/>
    <x v="7"/>
    <x v="7"/>
    <n v="870"/>
    <x v="0"/>
    <x v="19"/>
    <x v="2"/>
    <x v="2"/>
    <x v="1492"/>
    <n v="1"/>
  </r>
  <r>
    <x v="588"/>
    <x v="0"/>
    <s v="2023-2024"/>
    <x v="0"/>
    <x v="34"/>
    <x v="4"/>
    <x v="4"/>
    <n v="3018"/>
    <x v="0"/>
    <x v="7"/>
    <x v="4"/>
    <x v="4"/>
    <x v="1493"/>
    <n v="1"/>
  </r>
  <r>
    <x v="585"/>
    <x v="0"/>
    <s v="2023-2024"/>
    <x v="1"/>
    <x v="4"/>
    <x v="1"/>
    <x v="1"/>
    <n v="2154"/>
    <x v="0"/>
    <x v="4"/>
    <x v="1"/>
    <x v="1"/>
    <x v="1494"/>
    <n v="1"/>
  </r>
  <r>
    <x v="690"/>
    <x v="1"/>
    <s v="2022-2023"/>
    <x v="0"/>
    <x v="47"/>
    <x v="1"/>
    <x v="1"/>
    <n v="2101"/>
    <x v="0"/>
    <x v="4"/>
    <x v="1"/>
    <x v="1"/>
    <x v="1495"/>
    <n v="1"/>
  </r>
  <r>
    <x v="72"/>
    <x v="2"/>
    <s v="2024-2025"/>
    <x v="1"/>
    <x v="9"/>
    <x v="4"/>
    <x v="4"/>
    <n v="3076"/>
    <x v="0"/>
    <x v="7"/>
    <x v="2"/>
    <x v="2"/>
    <x v="1496"/>
    <n v="1"/>
  </r>
  <r>
    <x v="158"/>
    <x v="0"/>
    <s v="2023-2024"/>
    <x v="0"/>
    <x v="61"/>
    <x v="6"/>
    <x v="6"/>
    <n v="5343"/>
    <x v="0"/>
    <x v="18"/>
    <x v="9"/>
    <x v="9"/>
    <x v="1497"/>
    <n v="1"/>
  </r>
  <r>
    <x v="649"/>
    <x v="1"/>
    <s v="2022-2023"/>
    <x v="0"/>
    <x v="5"/>
    <x v="1"/>
    <x v="1"/>
    <n v="2067"/>
    <x v="0"/>
    <x v="5"/>
    <x v="1"/>
    <x v="1"/>
    <x v="1498"/>
    <n v="1"/>
  </r>
  <r>
    <x v="620"/>
    <x v="1"/>
    <s v="2022-2023"/>
    <x v="0"/>
    <x v="35"/>
    <x v="3"/>
    <x v="3"/>
    <n v="4558"/>
    <x v="0"/>
    <x v="15"/>
    <x v="4"/>
    <x v="4"/>
    <x v="1499"/>
    <n v="1"/>
  </r>
  <r>
    <x v="76"/>
    <x v="2"/>
    <s v="2024-2025"/>
    <x v="0"/>
    <x v="88"/>
    <x v="6"/>
    <x v="6"/>
    <n v="5011"/>
    <x v="0"/>
    <x v="13"/>
    <x v="1"/>
    <x v="1"/>
    <x v="1500"/>
    <n v="1"/>
  </r>
  <r>
    <x v="706"/>
    <x v="1"/>
    <s v="2022-2023"/>
    <x v="0"/>
    <x v="66"/>
    <x v="3"/>
    <x v="3"/>
    <n v="4883"/>
    <x v="0"/>
    <x v="12"/>
    <x v="5"/>
    <x v="5"/>
    <x v="1501"/>
    <n v="1"/>
  </r>
  <r>
    <x v="58"/>
    <x v="2"/>
    <s v="2024-2025"/>
    <x v="1"/>
    <x v="32"/>
    <x v="6"/>
    <x v="6"/>
    <n v="5169"/>
    <x v="0"/>
    <x v="13"/>
    <x v="4"/>
    <x v="4"/>
    <x v="1502"/>
    <n v="1"/>
  </r>
  <r>
    <x v="175"/>
    <x v="1"/>
    <s v="2022-2023"/>
    <x v="0"/>
    <x v="58"/>
    <x v="0"/>
    <x v="0"/>
    <n v="6027"/>
    <x v="0"/>
    <x v="0"/>
    <x v="7"/>
    <x v="7"/>
    <x v="1503"/>
    <n v="1"/>
  </r>
  <r>
    <x v="707"/>
    <x v="1"/>
    <s v="2022-2023"/>
    <x v="0"/>
    <x v="51"/>
    <x v="4"/>
    <x v="4"/>
    <n v="3630"/>
    <x v="0"/>
    <x v="16"/>
    <x v="3"/>
    <x v="3"/>
    <x v="1504"/>
    <n v="1"/>
  </r>
  <r>
    <x v="521"/>
    <x v="0"/>
    <s v="2023-2024"/>
    <x v="1"/>
    <x v="82"/>
    <x v="3"/>
    <x v="3"/>
    <n v="4655"/>
    <x v="0"/>
    <x v="17"/>
    <x v="0"/>
    <x v="0"/>
    <x v="1505"/>
    <n v="1"/>
  </r>
  <r>
    <x v="174"/>
    <x v="0"/>
    <s v="2023-2024"/>
    <x v="0"/>
    <x v="37"/>
    <x v="1"/>
    <x v="1"/>
    <n v="2750"/>
    <x v="0"/>
    <x v="11"/>
    <x v="7"/>
    <x v="7"/>
    <x v="1506"/>
    <n v="1"/>
  </r>
  <r>
    <x v="564"/>
    <x v="0"/>
    <s v="2023-2024"/>
    <x v="0"/>
    <x v="45"/>
    <x v="3"/>
    <x v="3"/>
    <n v="4570"/>
    <x v="0"/>
    <x v="15"/>
    <x v="0"/>
    <x v="0"/>
    <x v="1507"/>
    <n v="1"/>
  </r>
  <r>
    <x v="645"/>
    <x v="0"/>
    <s v="2023-2024"/>
    <x v="1"/>
    <x v="9"/>
    <x v="4"/>
    <x v="4"/>
    <n v="3076"/>
    <x v="0"/>
    <x v="7"/>
    <x v="8"/>
    <x v="8"/>
    <x v="1508"/>
    <n v="1"/>
  </r>
  <r>
    <x v="156"/>
    <x v="2"/>
    <s v="2024-2025"/>
    <x v="1"/>
    <x v="23"/>
    <x v="1"/>
    <x v="1"/>
    <n v="2650"/>
    <x v="0"/>
    <x v="11"/>
    <x v="0"/>
    <x v="0"/>
    <x v="1509"/>
    <n v="1"/>
  </r>
  <r>
    <x v="469"/>
    <x v="1"/>
    <s v="2022-2023"/>
    <x v="1"/>
    <x v="36"/>
    <x v="4"/>
    <x v="4"/>
    <n v="3148"/>
    <x v="0"/>
    <x v="6"/>
    <x v="1"/>
    <x v="1"/>
    <x v="1510"/>
    <n v="1"/>
  </r>
  <r>
    <x v="691"/>
    <x v="2"/>
    <s v="2024-2025"/>
    <x v="0"/>
    <x v="65"/>
    <x v="1"/>
    <x v="1"/>
    <n v="2131"/>
    <x v="0"/>
    <x v="4"/>
    <x v="1"/>
    <x v="1"/>
    <x v="1511"/>
    <n v="1"/>
  </r>
  <r>
    <x v="307"/>
    <x v="0"/>
    <s v="2023-2024"/>
    <x v="1"/>
    <x v="81"/>
    <x v="3"/>
    <x v="3"/>
    <n v="4680"/>
    <x v="0"/>
    <x v="17"/>
    <x v="3"/>
    <x v="3"/>
    <x v="1512"/>
    <n v="1"/>
  </r>
  <r>
    <x v="439"/>
    <x v="0"/>
    <s v="2023-2024"/>
    <x v="1"/>
    <x v="96"/>
    <x v="4"/>
    <x v="4"/>
    <n v="3690"/>
    <x v="0"/>
    <x v="16"/>
    <x v="4"/>
    <x v="4"/>
    <x v="1513"/>
    <n v="1"/>
  </r>
  <r>
    <x v="190"/>
    <x v="1"/>
    <s v="2022-2023"/>
    <x v="1"/>
    <x v="22"/>
    <x v="1"/>
    <x v="1"/>
    <n v="2539"/>
    <x v="0"/>
    <x v="2"/>
    <x v="7"/>
    <x v="7"/>
    <x v="1514"/>
    <n v="1"/>
  </r>
  <r>
    <x v="161"/>
    <x v="0"/>
    <s v="2023-2024"/>
    <x v="1"/>
    <x v="33"/>
    <x v="4"/>
    <x v="4"/>
    <n v="3280"/>
    <x v="0"/>
    <x v="8"/>
    <x v="4"/>
    <x v="4"/>
    <x v="1515"/>
    <n v="1"/>
  </r>
  <r>
    <x v="600"/>
    <x v="0"/>
    <s v="2023-2024"/>
    <x v="0"/>
    <x v="12"/>
    <x v="3"/>
    <x v="3"/>
    <n v="4068"/>
    <x v="0"/>
    <x v="10"/>
    <x v="8"/>
    <x v="8"/>
    <x v="1516"/>
    <n v="1"/>
  </r>
  <r>
    <x v="41"/>
    <x v="1"/>
    <s v="2022-2023"/>
    <x v="1"/>
    <x v="70"/>
    <x v="4"/>
    <x v="4"/>
    <n v="3400"/>
    <x v="0"/>
    <x v="8"/>
    <x v="0"/>
    <x v="0"/>
    <x v="1517"/>
    <n v="1"/>
  </r>
  <r>
    <x v="196"/>
    <x v="0"/>
    <s v="2023-2024"/>
    <x v="1"/>
    <x v="30"/>
    <x v="4"/>
    <x v="4"/>
    <n v="3131"/>
    <x v="0"/>
    <x v="6"/>
    <x v="3"/>
    <x v="3"/>
    <x v="1517"/>
    <n v="1"/>
  </r>
  <r>
    <x v="610"/>
    <x v="0"/>
    <s v="2023-2024"/>
    <x v="0"/>
    <x v="35"/>
    <x v="3"/>
    <x v="3"/>
    <n v="4558"/>
    <x v="0"/>
    <x v="15"/>
    <x v="3"/>
    <x v="3"/>
    <x v="1518"/>
    <n v="1"/>
  </r>
  <r>
    <x v="708"/>
    <x v="1"/>
    <s v="2022-2023"/>
    <x v="0"/>
    <x v="95"/>
    <x v="7"/>
    <x v="7"/>
    <n v="870"/>
    <x v="0"/>
    <x v="19"/>
    <x v="9"/>
    <x v="9"/>
    <x v="1519"/>
    <n v="1"/>
  </r>
  <r>
    <x v="623"/>
    <x v="1"/>
    <s v="2022-2023"/>
    <x v="0"/>
    <x v="61"/>
    <x v="6"/>
    <x v="6"/>
    <n v="5343"/>
    <x v="0"/>
    <x v="18"/>
    <x v="9"/>
    <x v="9"/>
    <x v="1520"/>
    <n v="1"/>
  </r>
  <r>
    <x v="316"/>
    <x v="0"/>
    <s v="2023-2024"/>
    <x v="1"/>
    <x v="81"/>
    <x v="3"/>
    <x v="3"/>
    <n v="4680"/>
    <x v="0"/>
    <x v="17"/>
    <x v="5"/>
    <x v="5"/>
    <x v="1521"/>
    <n v="1"/>
  </r>
  <r>
    <x v="667"/>
    <x v="0"/>
    <s v="2023-2024"/>
    <x v="1"/>
    <x v="41"/>
    <x v="5"/>
    <x v="5"/>
    <n v="7320"/>
    <x v="0"/>
    <x v="9"/>
    <x v="7"/>
    <x v="7"/>
    <x v="1522"/>
    <n v="1"/>
  </r>
  <r>
    <x v="235"/>
    <x v="1"/>
    <s v="2022-2023"/>
    <x v="0"/>
    <x v="23"/>
    <x v="1"/>
    <x v="1"/>
    <n v="2650"/>
    <x v="0"/>
    <x v="11"/>
    <x v="1"/>
    <x v="1"/>
    <x v="1522"/>
    <n v="1"/>
  </r>
  <r>
    <x v="549"/>
    <x v="1"/>
    <s v="2022-2023"/>
    <x v="0"/>
    <x v="66"/>
    <x v="3"/>
    <x v="3"/>
    <n v="4883"/>
    <x v="0"/>
    <x v="12"/>
    <x v="9"/>
    <x v="9"/>
    <x v="1523"/>
    <n v="1"/>
  </r>
  <r>
    <x v="444"/>
    <x v="0"/>
    <s v="2023-2024"/>
    <x v="0"/>
    <x v="27"/>
    <x v="4"/>
    <x v="4"/>
    <n v="3066"/>
    <x v="0"/>
    <x v="7"/>
    <x v="1"/>
    <x v="1"/>
    <x v="1523"/>
    <n v="1"/>
  </r>
  <r>
    <x v="93"/>
    <x v="2"/>
    <s v="2024-2025"/>
    <x v="0"/>
    <x v="49"/>
    <x v="4"/>
    <x v="4"/>
    <n v="3134"/>
    <x v="0"/>
    <x v="6"/>
    <x v="4"/>
    <x v="4"/>
    <x v="1524"/>
    <n v="1"/>
  </r>
  <r>
    <x v="299"/>
    <x v="1"/>
    <s v="2022-2023"/>
    <x v="0"/>
    <x v="76"/>
    <x v="1"/>
    <x v="1"/>
    <n v="2031"/>
    <x v="0"/>
    <x v="5"/>
    <x v="2"/>
    <x v="2"/>
    <x v="1525"/>
    <n v="1"/>
  </r>
  <r>
    <x v="334"/>
    <x v="2"/>
    <s v="2024-2025"/>
    <x v="1"/>
    <x v="70"/>
    <x v="4"/>
    <x v="4"/>
    <n v="3400"/>
    <x v="0"/>
    <x v="8"/>
    <x v="9"/>
    <x v="9"/>
    <x v="1526"/>
    <n v="1"/>
  </r>
  <r>
    <x v="543"/>
    <x v="0"/>
    <s v="2023-2024"/>
    <x v="0"/>
    <x v="70"/>
    <x v="4"/>
    <x v="4"/>
    <n v="3400"/>
    <x v="0"/>
    <x v="8"/>
    <x v="1"/>
    <x v="1"/>
    <x v="1527"/>
    <n v="1"/>
  </r>
  <r>
    <x v="86"/>
    <x v="1"/>
    <s v="2022-2023"/>
    <x v="0"/>
    <x v="5"/>
    <x v="1"/>
    <x v="1"/>
    <n v="2067"/>
    <x v="0"/>
    <x v="5"/>
    <x v="4"/>
    <x v="4"/>
    <x v="1528"/>
    <n v="1"/>
  </r>
  <r>
    <x v="543"/>
    <x v="0"/>
    <s v="2023-2024"/>
    <x v="1"/>
    <x v="85"/>
    <x v="0"/>
    <x v="0"/>
    <n v="6530"/>
    <x v="0"/>
    <x v="20"/>
    <x v="4"/>
    <x v="4"/>
    <x v="1528"/>
    <n v="1"/>
  </r>
  <r>
    <x v="421"/>
    <x v="0"/>
    <s v="2023-2024"/>
    <x v="0"/>
    <x v="42"/>
    <x v="3"/>
    <x v="3"/>
    <n v="4870"/>
    <x v="0"/>
    <x v="12"/>
    <x v="3"/>
    <x v="3"/>
    <x v="1529"/>
    <n v="1"/>
  </r>
  <r>
    <x v="401"/>
    <x v="2"/>
    <s v="2024-2025"/>
    <x v="1"/>
    <x v="32"/>
    <x v="6"/>
    <x v="6"/>
    <n v="5169"/>
    <x v="0"/>
    <x v="13"/>
    <x v="7"/>
    <x v="7"/>
    <x v="1530"/>
    <n v="1"/>
  </r>
  <r>
    <x v="0"/>
    <x v="0"/>
    <s v="2023-2024"/>
    <x v="0"/>
    <x v="10"/>
    <x v="4"/>
    <x v="4"/>
    <n v="3551"/>
    <x v="0"/>
    <x v="8"/>
    <x v="8"/>
    <x v="8"/>
    <x v="1531"/>
    <n v="1"/>
  </r>
  <r>
    <x v="428"/>
    <x v="0"/>
    <s v="2023-2024"/>
    <x v="0"/>
    <x v="73"/>
    <x v="6"/>
    <x v="6"/>
    <n v="5607"/>
    <x v="0"/>
    <x v="18"/>
    <x v="2"/>
    <x v="2"/>
    <x v="1532"/>
    <n v="1"/>
  </r>
  <r>
    <x v="709"/>
    <x v="0"/>
    <s v="2023-2024"/>
    <x v="0"/>
    <x v="38"/>
    <x v="3"/>
    <x v="3"/>
    <n v="4802"/>
    <x v="0"/>
    <x v="12"/>
    <x v="6"/>
    <x v="6"/>
    <x v="1533"/>
    <n v="1"/>
  </r>
  <r>
    <x v="330"/>
    <x v="0"/>
    <s v="2023-2024"/>
    <x v="0"/>
    <x v="88"/>
    <x v="6"/>
    <x v="6"/>
    <n v="5011"/>
    <x v="0"/>
    <x v="13"/>
    <x v="4"/>
    <x v="4"/>
    <x v="1534"/>
    <n v="1"/>
  </r>
  <r>
    <x v="331"/>
    <x v="0"/>
    <s v="2023-2024"/>
    <x v="1"/>
    <x v="56"/>
    <x v="1"/>
    <x v="1"/>
    <n v="2795"/>
    <x v="0"/>
    <x v="11"/>
    <x v="8"/>
    <x v="8"/>
    <x v="1535"/>
    <n v="1"/>
  </r>
  <r>
    <x v="481"/>
    <x v="2"/>
    <s v="2024-2025"/>
    <x v="0"/>
    <x v="62"/>
    <x v="0"/>
    <x v="0"/>
    <n v="6112"/>
    <x v="0"/>
    <x v="14"/>
    <x v="3"/>
    <x v="3"/>
    <x v="1536"/>
    <n v="1"/>
  </r>
  <r>
    <x v="616"/>
    <x v="0"/>
    <s v="2023-2024"/>
    <x v="1"/>
    <x v="7"/>
    <x v="4"/>
    <x v="4"/>
    <n v="3175"/>
    <x v="0"/>
    <x v="6"/>
    <x v="1"/>
    <x v="1"/>
    <x v="1537"/>
    <n v="1"/>
  </r>
  <r>
    <x v="687"/>
    <x v="0"/>
    <s v="2023-2024"/>
    <x v="0"/>
    <x v="44"/>
    <x v="4"/>
    <x v="4"/>
    <n v="3977"/>
    <x v="0"/>
    <x v="16"/>
    <x v="7"/>
    <x v="7"/>
    <x v="1538"/>
    <n v="1"/>
  </r>
  <r>
    <x v="459"/>
    <x v="0"/>
    <s v="2023-2024"/>
    <x v="0"/>
    <x v="65"/>
    <x v="1"/>
    <x v="1"/>
    <n v="2131"/>
    <x v="0"/>
    <x v="4"/>
    <x v="3"/>
    <x v="3"/>
    <x v="1539"/>
    <n v="1"/>
  </r>
  <r>
    <x v="403"/>
    <x v="0"/>
    <s v="2023-2024"/>
    <x v="1"/>
    <x v="96"/>
    <x v="4"/>
    <x v="4"/>
    <n v="3690"/>
    <x v="0"/>
    <x v="16"/>
    <x v="5"/>
    <x v="5"/>
    <x v="1540"/>
    <n v="1"/>
  </r>
  <r>
    <x v="710"/>
    <x v="1"/>
    <s v="2022-2023"/>
    <x v="0"/>
    <x v="73"/>
    <x v="6"/>
    <x v="6"/>
    <n v="5607"/>
    <x v="0"/>
    <x v="18"/>
    <x v="4"/>
    <x v="4"/>
    <x v="1541"/>
    <n v="1"/>
  </r>
  <r>
    <x v="527"/>
    <x v="1"/>
    <s v="2022-2023"/>
    <x v="1"/>
    <x v="72"/>
    <x v="4"/>
    <x v="4"/>
    <n v="3931"/>
    <x v="0"/>
    <x v="16"/>
    <x v="4"/>
    <x v="4"/>
    <x v="1542"/>
    <n v="1"/>
  </r>
  <r>
    <x v="350"/>
    <x v="1"/>
    <s v="2022-2023"/>
    <x v="1"/>
    <x v="0"/>
    <x v="0"/>
    <x v="0"/>
    <n v="6021"/>
    <x v="0"/>
    <x v="0"/>
    <x v="0"/>
    <x v="0"/>
    <x v="1543"/>
    <n v="1"/>
  </r>
  <r>
    <x v="556"/>
    <x v="0"/>
    <s v="2023-2024"/>
    <x v="1"/>
    <x v="32"/>
    <x v="6"/>
    <x v="6"/>
    <n v="5169"/>
    <x v="0"/>
    <x v="13"/>
    <x v="4"/>
    <x v="4"/>
    <x v="1544"/>
    <n v="1"/>
  </r>
  <r>
    <x v="490"/>
    <x v="0"/>
    <s v="2023-2024"/>
    <x v="0"/>
    <x v="15"/>
    <x v="1"/>
    <x v="1"/>
    <n v="2020"/>
    <x v="0"/>
    <x v="5"/>
    <x v="6"/>
    <x v="6"/>
    <x v="1545"/>
    <n v="1"/>
  </r>
  <r>
    <x v="606"/>
    <x v="0"/>
    <s v="2023-2024"/>
    <x v="0"/>
    <x v="21"/>
    <x v="3"/>
    <x v="3"/>
    <n v="4012"/>
    <x v="0"/>
    <x v="10"/>
    <x v="5"/>
    <x v="5"/>
    <x v="1546"/>
    <n v="1"/>
  </r>
  <r>
    <x v="460"/>
    <x v="1"/>
    <s v="2022-2023"/>
    <x v="0"/>
    <x v="63"/>
    <x v="1"/>
    <x v="1"/>
    <n v="2015"/>
    <x v="0"/>
    <x v="5"/>
    <x v="5"/>
    <x v="5"/>
    <x v="1547"/>
    <n v="1"/>
  </r>
  <r>
    <x v="326"/>
    <x v="0"/>
    <s v="2023-2024"/>
    <x v="1"/>
    <x v="68"/>
    <x v="7"/>
    <x v="7"/>
    <n v="800"/>
    <x v="0"/>
    <x v="19"/>
    <x v="5"/>
    <x v="5"/>
    <x v="1548"/>
    <n v="1"/>
  </r>
  <r>
    <x v="155"/>
    <x v="2"/>
    <s v="2024-2025"/>
    <x v="1"/>
    <x v="14"/>
    <x v="1"/>
    <x v="1"/>
    <n v="2790"/>
    <x v="0"/>
    <x v="11"/>
    <x v="3"/>
    <x v="3"/>
    <x v="1549"/>
    <n v="1"/>
  </r>
  <r>
    <x v="449"/>
    <x v="0"/>
    <s v="2023-2024"/>
    <x v="0"/>
    <x v="3"/>
    <x v="3"/>
    <x v="3"/>
    <n v="4220"/>
    <x v="0"/>
    <x v="3"/>
    <x v="2"/>
    <x v="2"/>
    <x v="1550"/>
    <n v="1"/>
  </r>
  <r>
    <x v="263"/>
    <x v="0"/>
    <s v="2023-2024"/>
    <x v="1"/>
    <x v="42"/>
    <x v="3"/>
    <x v="3"/>
    <n v="4870"/>
    <x v="0"/>
    <x v="12"/>
    <x v="0"/>
    <x v="0"/>
    <x v="1551"/>
    <n v="1"/>
  </r>
  <r>
    <x v="544"/>
    <x v="0"/>
    <s v="2023-2024"/>
    <x v="0"/>
    <x v="77"/>
    <x v="5"/>
    <x v="5"/>
    <n v="7018"/>
    <x v="0"/>
    <x v="9"/>
    <x v="0"/>
    <x v="0"/>
    <x v="1552"/>
    <n v="1"/>
  </r>
  <r>
    <x v="711"/>
    <x v="2"/>
    <s v="2024-2025"/>
    <x v="0"/>
    <x v="6"/>
    <x v="0"/>
    <x v="0"/>
    <n v="6010"/>
    <x v="0"/>
    <x v="0"/>
    <x v="2"/>
    <x v="2"/>
    <x v="1553"/>
    <n v="1"/>
  </r>
  <r>
    <x v="220"/>
    <x v="0"/>
    <s v="2023-2024"/>
    <x v="1"/>
    <x v="25"/>
    <x v="4"/>
    <x v="4"/>
    <n v="3550"/>
    <x v="0"/>
    <x v="8"/>
    <x v="5"/>
    <x v="5"/>
    <x v="1554"/>
    <n v="1"/>
  </r>
  <r>
    <x v="152"/>
    <x v="0"/>
    <s v="2023-2024"/>
    <x v="0"/>
    <x v="23"/>
    <x v="1"/>
    <x v="1"/>
    <n v="2650"/>
    <x v="0"/>
    <x v="11"/>
    <x v="3"/>
    <x v="3"/>
    <x v="1555"/>
    <n v="1"/>
  </r>
  <r>
    <x v="486"/>
    <x v="1"/>
    <s v="2022-2023"/>
    <x v="0"/>
    <x v="2"/>
    <x v="2"/>
    <x v="2"/>
    <n v="2617"/>
    <x v="0"/>
    <x v="2"/>
    <x v="9"/>
    <x v="9"/>
    <x v="1556"/>
    <n v="1"/>
  </r>
  <r>
    <x v="712"/>
    <x v="0"/>
    <s v="2023-2024"/>
    <x v="0"/>
    <x v="42"/>
    <x v="3"/>
    <x v="3"/>
    <n v="4870"/>
    <x v="0"/>
    <x v="12"/>
    <x v="2"/>
    <x v="2"/>
    <x v="1557"/>
    <n v="1"/>
  </r>
  <r>
    <x v="344"/>
    <x v="1"/>
    <s v="2022-2023"/>
    <x v="1"/>
    <x v="85"/>
    <x v="0"/>
    <x v="0"/>
    <n v="6530"/>
    <x v="0"/>
    <x v="20"/>
    <x v="6"/>
    <x v="6"/>
    <x v="1558"/>
    <n v="1"/>
  </r>
  <r>
    <x v="659"/>
    <x v="2"/>
    <s v="2024-2025"/>
    <x v="0"/>
    <x v="16"/>
    <x v="0"/>
    <x v="0"/>
    <n v="6030"/>
    <x v="0"/>
    <x v="0"/>
    <x v="3"/>
    <x v="3"/>
    <x v="1559"/>
    <n v="1"/>
  </r>
  <r>
    <x v="259"/>
    <x v="2"/>
    <s v="2024-2025"/>
    <x v="1"/>
    <x v="93"/>
    <x v="4"/>
    <x v="4"/>
    <n v="3915"/>
    <x v="0"/>
    <x v="16"/>
    <x v="6"/>
    <x v="6"/>
    <x v="1560"/>
    <n v="1"/>
  </r>
  <r>
    <x v="454"/>
    <x v="0"/>
    <s v="2023-2024"/>
    <x v="0"/>
    <x v="85"/>
    <x v="0"/>
    <x v="0"/>
    <n v="6530"/>
    <x v="0"/>
    <x v="20"/>
    <x v="1"/>
    <x v="1"/>
    <x v="1561"/>
    <n v="1"/>
  </r>
  <r>
    <x v="521"/>
    <x v="0"/>
    <s v="2023-2024"/>
    <x v="0"/>
    <x v="44"/>
    <x v="4"/>
    <x v="4"/>
    <n v="3977"/>
    <x v="0"/>
    <x v="16"/>
    <x v="3"/>
    <x v="3"/>
    <x v="1562"/>
    <n v="1"/>
  </r>
  <r>
    <x v="133"/>
    <x v="1"/>
    <s v="2022-2023"/>
    <x v="0"/>
    <x v="86"/>
    <x v="0"/>
    <x v="0"/>
    <n v="6725"/>
    <x v="0"/>
    <x v="20"/>
    <x v="4"/>
    <x v="4"/>
    <x v="1563"/>
    <n v="1"/>
  </r>
  <r>
    <x v="587"/>
    <x v="0"/>
    <s v="2023-2024"/>
    <x v="1"/>
    <x v="25"/>
    <x v="4"/>
    <x v="4"/>
    <n v="3550"/>
    <x v="0"/>
    <x v="8"/>
    <x v="8"/>
    <x v="8"/>
    <x v="1564"/>
    <n v="1"/>
  </r>
  <r>
    <x v="232"/>
    <x v="1"/>
    <s v="2022-2023"/>
    <x v="1"/>
    <x v="24"/>
    <x v="1"/>
    <x v="1"/>
    <n v="2120"/>
    <x v="0"/>
    <x v="4"/>
    <x v="4"/>
    <x v="4"/>
    <x v="1565"/>
    <n v="1"/>
  </r>
  <r>
    <x v="590"/>
    <x v="0"/>
    <s v="2023-2024"/>
    <x v="0"/>
    <x v="65"/>
    <x v="1"/>
    <x v="1"/>
    <n v="2131"/>
    <x v="0"/>
    <x v="4"/>
    <x v="9"/>
    <x v="9"/>
    <x v="1566"/>
    <n v="1"/>
  </r>
  <r>
    <x v="34"/>
    <x v="2"/>
    <s v="2024-2025"/>
    <x v="0"/>
    <x v="68"/>
    <x v="7"/>
    <x v="7"/>
    <n v="800"/>
    <x v="0"/>
    <x v="19"/>
    <x v="6"/>
    <x v="6"/>
    <x v="1567"/>
    <n v="1"/>
  </r>
  <r>
    <x v="136"/>
    <x v="0"/>
    <s v="2023-2024"/>
    <x v="0"/>
    <x v="41"/>
    <x v="5"/>
    <x v="5"/>
    <n v="7320"/>
    <x v="0"/>
    <x v="9"/>
    <x v="4"/>
    <x v="4"/>
    <x v="1568"/>
    <n v="1"/>
  </r>
  <r>
    <x v="713"/>
    <x v="2"/>
    <s v="2024-2025"/>
    <x v="1"/>
    <x v="74"/>
    <x v="1"/>
    <x v="1"/>
    <n v="2485"/>
    <x v="0"/>
    <x v="1"/>
    <x v="4"/>
    <x v="4"/>
    <x v="1569"/>
    <n v="1"/>
  </r>
  <r>
    <x v="291"/>
    <x v="2"/>
    <s v="2024-2025"/>
    <x v="0"/>
    <x v="60"/>
    <x v="1"/>
    <x v="1"/>
    <n v="2541"/>
    <x v="0"/>
    <x v="2"/>
    <x v="2"/>
    <x v="2"/>
    <x v="1570"/>
    <n v="1"/>
  </r>
  <r>
    <x v="321"/>
    <x v="0"/>
    <s v="2023-2024"/>
    <x v="1"/>
    <x v="9"/>
    <x v="4"/>
    <x v="4"/>
    <n v="3076"/>
    <x v="0"/>
    <x v="7"/>
    <x v="5"/>
    <x v="5"/>
    <x v="1571"/>
    <n v="1"/>
  </r>
  <r>
    <x v="607"/>
    <x v="0"/>
    <s v="2023-2024"/>
    <x v="1"/>
    <x v="88"/>
    <x v="6"/>
    <x v="6"/>
    <n v="5011"/>
    <x v="0"/>
    <x v="13"/>
    <x v="0"/>
    <x v="0"/>
    <x v="1572"/>
    <n v="1"/>
  </r>
  <r>
    <x v="197"/>
    <x v="0"/>
    <s v="2023-2024"/>
    <x v="1"/>
    <x v="71"/>
    <x v="6"/>
    <x v="6"/>
    <n v="5043"/>
    <x v="0"/>
    <x v="13"/>
    <x v="4"/>
    <x v="4"/>
    <x v="1573"/>
    <n v="1"/>
  </r>
  <r>
    <x v="264"/>
    <x v="0"/>
    <s v="2023-2024"/>
    <x v="0"/>
    <x v="6"/>
    <x v="0"/>
    <x v="0"/>
    <n v="6010"/>
    <x v="0"/>
    <x v="0"/>
    <x v="0"/>
    <x v="0"/>
    <x v="1574"/>
    <n v="1"/>
  </r>
  <r>
    <x v="507"/>
    <x v="0"/>
    <s v="2023-2024"/>
    <x v="0"/>
    <x v="41"/>
    <x v="5"/>
    <x v="5"/>
    <n v="7320"/>
    <x v="0"/>
    <x v="9"/>
    <x v="1"/>
    <x v="1"/>
    <x v="1575"/>
    <n v="1"/>
  </r>
  <r>
    <x v="297"/>
    <x v="2"/>
    <s v="2024-2025"/>
    <x v="1"/>
    <x v="4"/>
    <x v="1"/>
    <x v="1"/>
    <n v="2154"/>
    <x v="0"/>
    <x v="4"/>
    <x v="0"/>
    <x v="0"/>
    <x v="1576"/>
    <n v="1"/>
  </r>
  <r>
    <x v="92"/>
    <x v="0"/>
    <s v="2023-2024"/>
    <x v="1"/>
    <x v="11"/>
    <x v="5"/>
    <x v="5"/>
    <n v="7010"/>
    <x v="0"/>
    <x v="9"/>
    <x v="9"/>
    <x v="9"/>
    <x v="1577"/>
    <n v="1"/>
  </r>
  <r>
    <x v="566"/>
    <x v="0"/>
    <s v="2023-2024"/>
    <x v="1"/>
    <x v="17"/>
    <x v="3"/>
    <x v="3"/>
    <n v="4825"/>
    <x v="0"/>
    <x v="12"/>
    <x v="4"/>
    <x v="4"/>
    <x v="1578"/>
    <n v="1"/>
  </r>
  <r>
    <x v="101"/>
    <x v="2"/>
    <s v="2024-2025"/>
    <x v="1"/>
    <x v="85"/>
    <x v="0"/>
    <x v="0"/>
    <n v="6530"/>
    <x v="0"/>
    <x v="20"/>
    <x v="2"/>
    <x v="2"/>
    <x v="1579"/>
    <n v="1"/>
  </r>
  <r>
    <x v="352"/>
    <x v="0"/>
    <s v="2023-2024"/>
    <x v="0"/>
    <x v="60"/>
    <x v="1"/>
    <x v="1"/>
    <n v="2541"/>
    <x v="0"/>
    <x v="2"/>
    <x v="7"/>
    <x v="7"/>
    <x v="1580"/>
    <n v="1"/>
  </r>
  <r>
    <x v="363"/>
    <x v="2"/>
    <s v="2024-2025"/>
    <x v="0"/>
    <x v="36"/>
    <x v="4"/>
    <x v="4"/>
    <n v="3148"/>
    <x v="0"/>
    <x v="6"/>
    <x v="5"/>
    <x v="5"/>
    <x v="1581"/>
    <n v="1"/>
  </r>
  <r>
    <x v="283"/>
    <x v="0"/>
    <s v="2023-2024"/>
    <x v="0"/>
    <x v="73"/>
    <x v="6"/>
    <x v="6"/>
    <n v="5607"/>
    <x v="0"/>
    <x v="18"/>
    <x v="7"/>
    <x v="7"/>
    <x v="1582"/>
    <n v="1"/>
  </r>
  <r>
    <x v="543"/>
    <x v="0"/>
    <s v="2023-2024"/>
    <x v="1"/>
    <x v="81"/>
    <x v="3"/>
    <x v="3"/>
    <n v="4680"/>
    <x v="0"/>
    <x v="17"/>
    <x v="6"/>
    <x v="6"/>
    <x v="1583"/>
    <n v="1"/>
  </r>
  <r>
    <x v="92"/>
    <x v="0"/>
    <s v="2023-2024"/>
    <x v="0"/>
    <x v="20"/>
    <x v="4"/>
    <x v="4"/>
    <n v="3429"/>
    <x v="0"/>
    <x v="8"/>
    <x v="4"/>
    <x v="4"/>
    <x v="1584"/>
    <n v="1"/>
  </r>
  <r>
    <x v="355"/>
    <x v="0"/>
    <s v="2023-2024"/>
    <x v="1"/>
    <x v="53"/>
    <x v="3"/>
    <x v="3"/>
    <n v="4119"/>
    <x v="0"/>
    <x v="10"/>
    <x v="2"/>
    <x v="2"/>
    <x v="1585"/>
    <n v="1"/>
  </r>
  <r>
    <x v="626"/>
    <x v="2"/>
    <s v="2024-2025"/>
    <x v="0"/>
    <x v="73"/>
    <x v="6"/>
    <x v="6"/>
    <n v="5607"/>
    <x v="0"/>
    <x v="18"/>
    <x v="4"/>
    <x v="4"/>
    <x v="1586"/>
    <n v="1"/>
  </r>
  <r>
    <x v="281"/>
    <x v="0"/>
    <s v="2023-2024"/>
    <x v="0"/>
    <x v="18"/>
    <x v="6"/>
    <x v="6"/>
    <n v="5168"/>
    <x v="0"/>
    <x v="13"/>
    <x v="5"/>
    <x v="5"/>
    <x v="1587"/>
    <n v="1"/>
  </r>
  <r>
    <x v="555"/>
    <x v="2"/>
    <s v="2024-2025"/>
    <x v="0"/>
    <x v="34"/>
    <x v="4"/>
    <x v="4"/>
    <n v="3018"/>
    <x v="0"/>
    <x v="7"/>
    <x v="8"/>
    <x v="8"/>
    <x v="1588"/>
    <n v="1"/>
  </r>
  <r>
    <x v="291"/>
    <x v="2"/>
    <s v="2024-2025"/>
    <x v="0"/>
    <x v="79"/>
    <x v="6"/>
    <x v="6"/>
    <n v="5290"/>
    <x v="0"/>
    <x v="18"/>
    <x v="7"/>
    <x v="7"/>
    <x v="1589"/>
    <n v="1"/>
  </r>
  <r>
    <x v="662"/>
    <x v="2"/>
    <s v="2024-2025"/>
    <x v="0"/>
    <x v="58"/>
    <x v="0"/>
    <x v="0"/>
    <n v="6027"/>
    <x v="0"/>
    <x v="0"/>
    <x v="5"/>
    <x v="5"/>
    <x v="1590"/>
    <n v="1"/>
  </r>
  <r>
    <x v="523"/>
    <x v="1"/>
    <s v="2022-2023"/>
    <x v="0"/>
    <x v="84"/>
    <x v="3"/>
    <x v="3"/>
    <n v="4215"/>
    <x v="0"/>
    <x v="3"/>
    <x v="4"/>
    <x v="4"/>
    <x v="1591"/>
    <n v="1"/>
  </r>
  <r>
    <x v="293"/>
    <x v="0"/>
    <s v="2023-2024"/>
    <x v="0"/>
    <x v="54"/>
    <x v="4"/>
    <x v="4"/>
    <n v="3030"/>
    <x v="0"/>
    <x v="7"/>
    <x v="7"/>
    <x v="7"/>
    <x v="1592"/>
    <n v="1"/>
  </r>
  <r>
    <x v="365"/>
    <x v="0"/>
    <s v="2023-2024"/>
    <x v="1"/>
    <x v="53"/>
    <x v="3"/>
    <x v="3"/>
    <n v="4119"/>
    <x v="0"/>
    <x v="10"/>
    <x v="1"/>
    <x v="1"/>
    <x v="1593"/>
    <n v="1"/>
  </r>
  <r>
    <x v="216"/>
    <x v="0"/>
    <s v="2023-2024"/>
    <x v="0"/>
    <x v="16"/>
    <x v="0"/>
    <x v="0"/>
    <n v="6030"/>
    <x v="0"/>
    <x v="0"/>
    <x v="4"/>
    <x v="4"/>
    <x v="1594"/>
    <n v="1"/>
  </r>
  <r>
    <x v="223"/>
    <x v="1"/>
    <s v="2022-2023"/>
    <x v="0"/>
    <x v="20"/>
    <x v="4"/>
    <x v="4"/>
    <n v="3429"/>
    <x v="0"/>
    <x v="8"/>
    <x v="7"/>
    <x v="7"/>
    <x v="1595"/>
    <n v="1"/>
  </r>
  <r>
    <x v="647"/>
    <x v="0"/>
    <s v="2023-2024"/>
    <x v="0"/>
    <x v="62"/>
    <x v="0"/>
    <x v="0"/>
    <n v="6112"/>
    <x v="0"/>
    <x v="14"/>
    <x v="1"/>
    <x v="1"/>
    <x v="1596"/>
    <n v="1"/>
  </r>
  <r>
    <x v="306"/>
    <x v="2"/>
    <s v="2024-2025"/>
    <x v="1"/>
    <x v="71"/>
    <x v="6"/>
    <x v="6"/>
    <n v="5043"/>
    <x v="0"/>
    <x v="13"/>
    <x v="6"/>
    <x v="6"/>
    <x v="1597"/>
    <n v="1"/>
  </r>
  <r>
    <x v="371"/>
    <x v="2"/>
    <s v="2024-2025"/>
    <x v="1"/>
    <x v="46"/>
    <x v="3"/>
    <x v="3"/>
    <n v="4740"/>
    <x v="0"/>
    <x v="17"/>
    <x v="5"/>
    <x v="5"/>
    <x v="1598"/>
    <n v="1"/>
  </r>
  <r>
    <x v="87"/>
    <x v="0"/>
    <s v="2023-2024"/>
    <x v="0"/>
    <x v="71"/>
    <x v="6"/>
    <x v="6"/>
    <n v="5043"/>
    <x v="0"/>
    <x v="13"/>
    <x v="3"/>
    <x v="3"/>
    <x v="1599"/>
    <n v="1"/>
  </r>
  <r>
    <x v="395"/>
    <x v="1"/>
    <s v="2022-2023"/>
    <x v="1"/>
    <x v="9"/>
    <x v="4"/>
    <x v="4"/>
    <n v="3076"/>
    <x v="0"/>
    <x v="7"/>
    <x v="2"/>
    <x v="2"/>
    <x v="1600"/>
    <n v="1"/>
  </r>
  <r>
    <x v="221"/>
    <x v="0"/>
    <s v="2023-2024"/>
    <x v="0"/>
    <x v="2"/>
    <x v="2"/>
    <x v="2"/>
    <n v="2617"/>
    <x v="0"/>
    <x v="2"/>
    <x v="7"/>
    <x v="7"/>
    <x v="1601"/>
    <n v="1"/>
  </r>
  <r>
    <x v="596"/>
    <x v="0"/>
    <s v="2023-2024"/>
    <x v="0"/>
    <x v="6"/>
    <x v="0"/>
    <x v="0"/>
    <n v="6010"/>
    <x v="0"/>
    <x v="0"/>
    <x v="1"/>
    <x v="1"/>
    <x v="1602"/>
    <n v="1"/>
  </r>
  <r>
    <x v="19"/>
    <x v="0"/>
    <s v="2023-2024"/>
    <x v="1"/>
    <x v="79"/>
    <x v="6"/>
    <x v="6"/>
    <n v="5290"/>
    <x v="0"/>
    <x v="18"/>
    <x v="1"/>
    <x v="1"/>
    <x v="1603"/>
    <n v="1"/>
  </r>
  <r>
    <x v="113"/>
    <x v="2"/>
    <s v="2024-2025"/>
    <x v="1"/>
    <x v="75"/>
    <x v="0"/>
    <x v="0"/>
    <n v="6450"/>
    <x v="0"/>
    <x v="20"/>
    <x v="5"/>
    <x v="5"/>
    <x v="1604"/>
    <n v="1"/>
  </r>
  <r>
    <x v="681"/>
    <x v="2"/>
    <s v="2024-2025"/>
    <x v="0"/>
    <x v="8"/>
    <x v="1"/>
    <x v="1"/>
    <n v="2158"/>
    <x v="0"/>
    <x v="4"/>
    <x v="6"/>
    <x v="6"/>
    <x v="1605"/>
    <n v="1"/>
  </r>
  <r>
    <x v="606"/>
    <x v="0"/>
    <s v="2023-2024"/>
    <x v="0"/>
    <x v="15"/>
    <x v="1"/>
    <x v="1"/>
    <n v="2020"/>
    <x v="0"/>
    <x v="5"/>
    <x v="3"/>
    <x v="3"/>
    <x v="1606"/>
    <n v="1"/>
  </r>
  <r>
    <x v="622"/>
    <x v="0"/>
    <s v="2023-2024"/>
    <x v="0"/>
    <x v="68"/>
    <x v="7"/>
    <x v="7"/>
    <n v="800"/>
    <x v="0"/>
    <x v="19"/>
    <x v="9"/>
    <x v="9"/>
    <x v="1607"/>
    <n v="1"/>
  </r>
  <r>
    <x v="493"/>
    <x v="1"/>
    <s v="2022-2023"/>
    <x v="1"/>
    <x v="14"/>
    <x v="1"/>
    <x v="1"/>
    <n v="2790"/>
    <x v="0"/>
    <x v="11"/>
    <x v="6"/>
    <x v="6"/>
    <x v="1608"/>
    <n v="1"/>
  </r>
  <r>
    <x v="155"/>
    <x v="2"/>
    <s v="2024-2025"/>
    <x v="0"/>
    <x v="30"/>
    <x v="4"/>
    <x v="4"/>
    <n v="3131"/>
    <x v="0"/>
    <x v="6"/>
    <x v="1"/>
    <x v="1"/>
    <x v="1609"/>
    <n v="1"/>
  </r>
  <r>
    <x v="322"/>
    <x v="0"/>
    <s v="2023-2024"/>
    <x v="0"/>
    <x v="78"/>
    <x v="1"/>
    <x v="1"/>
    <n v="2141"/>
    <x v="0"/>
    <x v="4"/>
    <x v="1"/>
    <x v="1"/>
    <x v="1610"/>
    <n v="1"/>
  </r>
  <r>
    <x v="394"/>
    <x v="0"/>
    <s v="2023-2024"/>
    <x v="1"/>
    <x v="56"/>
    <x v="1"/>
    <x v="1"/>
    <n v="2795"/>
    <x v="0"/>
    <x v="11"/>
    <x v="3"/>
    <x v="3"/>
    <x v="1611"/>
    <n v="1"/>
  </r>
  <r>
    <x v="330"/>
    <x v="0"/>
    <s v="2023-2024"/>
    <x v="0"/>
    <x v="64"/>
    <x v="1"/>
    <x v="1"/>
    <n v="2350"/>
    <x v="0"/>
    <x v="1"/>
    <x v="6"/>
    <x v="6"/>
    <x v="1612"/>
    <n v="1"/>
  </r>
  <r>
    <x v="403"/>
    <x v="0"/>
    <s v="2023-2024"/>
    <x v="1"/>
    <x v="14"/>
    <x v="1"/>
    <x v="1"/>
    <n v="2790"/>
    <x v="0"/>
    <x v="11"/>
    <x v="4"/>
    <x v="4"/>
    <x v="1613"/>
    <n v="1"/>
  </r>
  <r>
    <x v="351"/>
    <x v="0"/>
    <s v="2023-2024"/>
    <x v="0"/>
    <x v="89"/>
    <x v="4"/>
    <x v="4"/>
    <n v="3136"/>
    <x v="0"/>
    <x v="6"/>
    <x v="7"/>
    <x v="7"/>
    <x v="1614"/>
    <n v="1"/>
  </r>
  <r>
    <x v="321"/>
    <x v="0"/>
    <s v="2023-2024"/>
    <x v="1"/>
    <x v="19"/>
    <x v="1"/>
    <x v="1"/>
    <n v="2800"/>
    <x v="0"/>
    <x v="11"/>
    <x v="2"/>
    <x v="2"/>
    <x v="1615"/>
    <n v="1"/>
  </r>
  <r>
    <x v="287"/>
    <x v="0"/>
    <s v="2023-2024"/>
    <x v="1"/>
    <x v="24"/>
    <x v="1"/>
    <x v="1"/>
    <n v="2120"/>
    <x v="0"/>
    <x v="4"/>
    <x v="4"/>
    <x v="4"/>
    <x v="1616"/>
    <n v="1"/>
  </r>
  <r>
    <x v="167"/>
    <x v="2"/>
    <s v="2024-2025"/>
    <x v="0"/>
    <x v="77"/>
    <x v="5"/>
    <x v="5"/>
    <n v="7018"/>
    <x v="0"/>
    <x v="9"/>
    <x v="3"/>
    <x v="3"/>
    <x v="1617"/>
    <n v="1"/>
  </r>
  <r>
    <x v="347"/>
    <x v="0"/>
    <s v="2023-2024"/>
    <x v="1"/>
    <x v="75"/>
    <x v="0"/>
    <x v="0"/>
    <n v="6450"/>
    <x v="0"/>
    <x v="20"/>
    <x v="4"/>
    <x v="4"/>
    <x v="1618"/>
    <n v="1"/>
  </r>
  <r>
    <x v="586"/>
    <x v="0"/>
    <s v="2023-2024"/>
    <x v="0"/>
    <x v="89"/>
    <x v="4"/>
    <x v="4"/>
    <n v="3136"/>
    <x v="0"/>
    <x v="6"/>
    <x v="2"/>
    <x v="2"/>
    <x v="1619"/>
    <n v="1"/>
  </r>
  <r>
    <x v="273"/>
    <x v="1"/>
    <s v="2022-2023"/>
    <x v="1"/>
    <x v="36"/>
    <x v="4"/>
    <x v="4"/>
    <n v="3148"/>
    <x v="0"/>
    <x v="6"/>
    <x v="8"/>
    <x v="8"/>
    <x v="1620"/>
    <n v="1"/>
  </r>
  <r>
    <x v="326"/>
    <x v="0"/>
    <s v="2023-2024"/>
    <x v="0"/>
    <x v="26"/>
    <x v="0"/>
    <x v="0"/>
    <n v="6280"/>
    <x v="0"/>
    <x v="14"/>
    <x v="0"/>
    <x v="0"/>
    <x v="1621"/>
    <n v="1"/>
  </r>
  <r>
    <x v="127"/>
    <x v="1"/>
    <s v="2022-2023"/>
    <x v="1"/>
    <x v="3"/>
    <x v="3"/>
    <x v="3"/>
    <n v="4220"/>
    <x v="0"/>
    <x v="3"/>
    <x v="5"/>
    <x v="5"/>
    <x v="1622"/>
    <n v="1"/>
  </r>
  <r>
    <x v="231"/>
    <x v="0"/>
    <s v="2023-2024"/>
    <x v="1"/>
    <x v="43"/>
    <x v="1"/>
    <x v="1"/>
    <n v="2560"/>
    <x v="0"/>
    <x v="2"/>
    <x v="2"/>
    <x v="2"/>
    <x v="1623"/>
    <n v="1"/>
  </r>
  <r>
    <x v="433"/>
    <x v="0"/>
    <s v="2023-2024"/>
    <x v="0"/>
    <x v="59"/>
    <x v="3"/>
    <x v="3"/>
    <n v="4509"/>
    <x v="0"/>
    <x v="3"/>
    <x v="1"/>
    <x v="1"/>
    <x v="1624"/>
    <n v="1"/>
  </r>
  <r>
    <x v="559"/>
    <x v="0"/>
    <s v="2023-2024"/>
    <x v="1"/>
    <x v="83"/>
    <x v="0"/>
    <x v="0"/>
    <n v="6052"/>
    <x v="0"/>
    <x v="0"/>
    <x v="1"/>
    <x v="1"/>
    <x v="1625"/>
    <n v="1"/>
  </r>
  <r>
    <x v="255"/>
    <x v="0"/>
    <s v="2023-2024"/>
    <x v="0"/>
    <x v="41"/>
    <x v="5"/>
    <x v="5"/>
    <n v="7320"/>
    <x v="0"/>
    <x v="9"/>
    <x v="0"/>
    <x v="0"/>
    <x v="1626"/>
    <n v="1"/>
  </r>
  <r>
    <x v="510"/>
    <x v="1"/>
    <s v="2022-2023"/>
    <x v="0"/>
    <x v="86"/>
    <x v="0"/>
    <x v="0"/>
    <n v="6725"/>
    <x v="0"/>
    <x v="20"/>
    <x v="3"/>
    <x v="3"/>
    <x v="1627"/>
    <n v="1"/>
  </r>
  <r>
    <x v="450"/>
    <x v="1"/>
    <s v="2022-2023"/>
    <x v="0"/>
    <x v="47"/>
    <x v="1"/>
    <x v="1"/>
    <n v="2101"/>
    <x v="0"/>
    <x v="4"/>
    <x v="4"/>
    <x v="4"/>
    <x v="1628"/>
    <n v="1"/>
  </r>
  <r>
    <x v="188"/>
    <x v="0"/>
    <s v="2023-2024"/>
    <x v="0"/>
    <x v="89"/>
    <x v="4"/>
    <x v="4"/>
    <n v="3136"/>
    <x v="0"/>
    <x v="6"/>
    <x v="9"/>
    <x v="9"/>
    <x v="1629"/>
    <n v="1"/>
  </r>
  <r>
    <x v="479"/>
    <x v="2"/>
    <s v="2024-2025"/>
    <x v="0"/>
    <x v="95"/>
    <x v="7"/>
    <x v="7"/>
    <n v="870"/>
    <x v="0"/>
    <x v="19"/>
    <x v="9"/>
    <x v="9"/>
    <x v="1630"/>
    <n v="1"/>
  </r>
  <r>
    <x v="315"/>
    <x v="0"/>
    <s v="2023-2024"/>
    <x v="1"/>
    <x v="81"/>
    <x v="3"/>
    <x v="3"/>
    <n v="4680"/>
    <x v="0"/>
    <x v="17"/>
    <x v="9"/>
    <x v="9"/>
    <x v="1630"/>
    <n v="1"/>
  </r>
  <r>
    <x v="284"/>
    <x v="2"/>
    <s v="2024-2025"/>
    <x v="0"/>
    <x v="59"/>
    <x v="3"/>
    <x v="3"/>
    <n v="4509"/>
    <x v="0"/>
    <x v="3"/>
    <x v="6"/>
    <x v="6"/>
    <x v="1630"/>
    <n v="1"/>
  </r>
  <r>
    <x v="691"/>
    <x v="2"/>
    <s v="2024-2025"/>
    <x v="1"/>
    <x v="14"/>
    <x v="1"/>
    <x v="1"/>
    <n v="2790"/>
    <x v="0"/>
    <x v="11"/>
    <x v="5"/>
    <x v="5"/>
    <x v="1631"/>
    <n v="1"/>
  </r>
  <r>
    <x v="569"/>
    <x v="1"/>
    <s v="2022-2023"/>
    <x v="0"/>
    <x v="26"/>
    <x v="0"/>
    <x v="0"/>
    <n v="6280"/>
    <x v="0"/>
    <x v="14"/>
    <x v="2"/>
    <x v="2"/>
    <x v="1632"/>
    <n v="1"/>
  </r>
  <r>
    <x v="553"/>
    <x v="2"/>
    <s v="2024-2025"/>
    <x v="0"/>
    <x v="39"/>
    <x v="0"/>
    <x v="0"/>
    <n v="6330"/>
    <x v="0"/>
    <x v="14"/>
    <x v="3"/>
    <x v="3"/>
    <x v="1633"/>
    <n v="1"/>
  </r>
  <r>
    <x v="209"/>
    <x v="2"/>
    <s v="2024-2025"/>
    <x v="0"/>
    <x v="49"/>
    <x v="4"/>
    <x v="4"/>
    <n v="3134"/>
    <x v="0"/>
    <x v="6"/>
    <x v="0"/>
    <x v="0"/>
    <x v="1634"/>
    <n v="1"/>
  </r>
  <r>
    <x v="221"/>
    <x v="0"/>
    <s v="2023-2024"/>
    <x v="0"/>
    <x v="62"/>
    <x v="0"/>
    <x v="0"/>
    <n v="6112"/>
    <x v="0"/>
    <x v="14"/>
    <x v="4"/>
    <x v="4"/>
    <x v="1635"/>
    <n v="1"/>
  </r>
  <r>
    <x v="106"/>
    <x v="0"/>
    <s v="2023-2024"/>
    <x v="0"/>
    <x v="89"/>
    <x v="4"/>
    <x v="4"/>
    <n v="3136"/>
    <x v="0"/>
    <x v="6"/>
    <x v="0"/>
    <x v="0"/>
    <x v="1636"/>
    <n v="1"/>
  </r>
  <r>
    <x v="428"/>
    <x v="0"/>
    <s v="2023-2024"/>
    <x v="0"/>
    <x v="50"/>
    <x v="4"/>
    <x v="4"/>
    <n v="3179"/>
    <x v="0"/>
    <x v="6"/>
    <x v="2"/>
    <x v="2"/>
    <x v="1637"/>
    <n v="1"/>
  </r>
  <r>
    <x v="332"/>
    <x v="0"/>
    <s v="2023-2024"/>
    <x v="0"/>
    <x v="52"/>
    <x v="3"/>
    <x v="3"/>
    <n v="4053"/>
    <x v="0"/>
    <x v="10"/>
    <x v="5"/>
    <x v="5"/>
    <x v="1638"/>
    <n v="1"/>
  </r>
  <r>
    <x v="514"/>
    <x v="1"/>
    <s v="2022-2023"/>
    <x v="0"/>
    <x v="2"/>
    <x v="2"/>
    <x v="2"/>
    <n v="2617"/>
    <x v="0"/>
    <x v="2"/>
    <x v="3"/>
    <x v="3"/>
    <x v="1639"/>
    <n v="1"/>
  </r>
  <r>
    <x v="260"/>
    <x v="1"/>
    <s v="2022-2023"/>
    <x v="0"/>
    <x v="76"/>
    <x v="1"/>
    <x v="1"/>
    <n v="2031"/>
    <x v="0"/>
    <x v="5"/>
    <x v="1"/>
    <x v="1"/>
    <x v="1640"/>
    <n v="1"/>
  </r>
  <r>
    <x v="490"/>
    <x v="0"/>
    <s v="2023-2024"/>
    <x v="0"/>
    <x v="16"/>
    <x v="0"/>
    <x v="0"/>
    <n v="6030"/>
    <x v="0"/>
    <x v="0"/>
    <x v="1"/>
    <x v="1"/>
    <x v="1641"/>
    <n v="1"/>
  </r>
  <r>
    <x v="499"/>
    <x v="0"/>
    <s v="2023-2024"/>
    <x v="1"/>
    <x v="0"/>
    <x v="0"/>
    <x v="0"/>
    <n v="6021"/>
    <x v="0"/>
    <x v="0"/>
    <x v="3"/>
    <x v="3"/>
    <x v="1642"/>
    <n v="1"/>
  </r>
  <r>
    <x v="65"/>
    <x v="2"/>
    <s v="2024-2025"/>
    <x v="0"/>
    <x v="13"/>
    <x v="1"/>
    <x v="1"/>
    <n v="2480"/>
    <x v="0"/>
    <x v="1"/>
    <x v="6"/>
    <x v="6"/>
    <x v="1643"/>
    <n v="1"/>
  </r>
  <r>
    <x v="556"/>
    <x v="0"/>
    <s v="2023-2024"/>
    <x v="0"/>
    <x v="48"/>
    <x v="3"/>
    <x v="3"/>
    <n v="4566"/>
    <x v="0"/>
    <x v="15"/>
    <x v="5"/>
    <x v="5"/>
    <x v="1644"/>
    <n v="1"/>
  </r>
  <r>
    <x v="366"/>
    <x v="1"/>
    <s v="2022-2023"/>
    <x v="1"/>
    <x v="70"/>
    <x v="4"/>
    <x v="4"/>
    <n v="3400"/>
    <x v="0"/>
    <x v="8"/>
    <x v="7"/>
    <x v="7"/>
    <x v="1645"/>
    <n v="1"/>
  </r>
  <r>
    <x v="42"/>
    <x v="0"/>
    <s v="2023-2024"/>
    <x v="0"/>
    <x v="40"/>
    <x v="4"/>
    <x v="4"/>
    <n v="3353"/>
    <x v="0"/>
    <x v="8"/>
    <x v="3"/>
    <x v="3"/>
    <x v="1646"/>
    <n v="1"/>
  </r>
  <r>
    <x v="63"/>
    <x v="1"/>
    <s v="2022-2023"/>
    <x v="0"/>
    <x v="8"/>
    <x v="1"/>
    <x v="1"/>
    <n v="2158"/>
    <x v="0"/>
    <x v="4"/>
    <x v="4"/>
    <x v="4"/>
    <x v="1647"/>
    <n v="1"/>
  </r>
  <r>
    <x v="619"/>
    <x v="0"/>
    <s v="2023-2024"/>
    <x v="0"/>
    <x v="37"/>
    <x v="1"/>
    <x v="1"/>
    <n v="2750"/>
    <x v="0"/>
    <x v="11"/>
    <x v="3"/>
    <x v="3"/>
    <x v="1648"/>
    <n v="1"/>
  </r>
  <r>
    <x v="86"/>
    <x v="1"/>
    <s v="2022-2023"/>
    <x v="0"/>
    <x v="38"/>
    <x v="3"/>
    <x v="3"/>
    <n v="4802"/>
    <x v="0"/>
    <x v="12"/>
    <x v="3"/>
    <x v="3"/>
    <x v="1649"/>
    <n v="1"/>
  </r>
  <r>
    <x v="593"/>
    <x v="0"/>
    <s v="2023-2024"/>
    <x v="0"/>
    <x v="38"/>
    <x v="3"/>
    <x v="3"/>
    <n v="4802"/>
    <x v="0"/>
    <x v="12"/>
    <x v="0"/>
    <x v="0"/>
    <x v="1650"/>
    <n v="1"/>
  </r>
  <r>
    <x v="132"/>
    <x v="0"/>
    <s v="2023-2024"/>
    <x v="1"/>
    <x v="22"/>
    <x v="1"/>
    <x v="1"/>
    <n v="2539"/>
    <x v="0"/>
    <x v="2"/>
    <x v="6"/>
    <x v="6"/>
    <x v="1651"/>
    <n v="1"/>
  </r>
  <r>
    <x v="19"/>
    <x v="0"/>
    <s v="2023-2024"/>
    <x v="1"/>
    <x v="83"/>
    <x v="0"/>
    <x v="0"/>
    <n v="6052"/>
    <x v="0"/>
    <x v="0"/>
    <x v="9"/>
    <x v="9"/>
    <x v="1652"/>
    <n v="1"/>
  </r>
  <r>
    <x v="412"/>
    <x v="0"/>
    <s v="2023-2024"/>
    <x v="0"/>
    <x v="16"/>
    <x v="0"/>
    <x v="0"/>
    <n v="6030"/>
    <x v="0"/>
    <x v="0"/>
    <x v="3"/>
    <x v="3"/>
    <x v="1653"/>
    <n v="1"/>
  </r>
  <r>
    <x v="396"/>
    <x v="0"/>
    <s v="2023-2024"/>
    <x v="0"/>
    <x v="91"/>
    <x v="1"/>
    <x v="1"/>
    <n v="2064"/>
    <x v="0"/>
    <x v="5"/>
    <x v="3"/>
    <x v="3"/>
    <x v="1654"/>
    <n v="1"/>
  </r>
  <r>
    <x v="440"/>
    <x v="0"/>
    <s v="2023-2024"/>
    <x v="0"/>
    <x v="1"/>
    <x v="1"/>
    <x v="1"/>
    <n v="2478"/>
    <x v="0"/>
    <x v="1"/>
    <x v="6"/>
    <x v="6"/>
    <x v="1655"/>
    <n v="1"/>
  </r>
  <r>
    <x v="9"/>
    <x v="0"/>
    <s v="2023-2024"/>
    <x v="0"/>
    <x v="51"/>
    <x v="4"/>
    <x v="4"/>
    <n v="3630"/>
    <x v="0"/>
    <x v="16"/>
    <x v="3"/>
    <x v="3"/>
    <x v="1656"/>
    <n v="1"/>
  </r>
  <r>
    <x v="322"/>
    <x v="0"/>
    <s v="2023-2024"/>
    <x v="1"/>
    <x v="74"/>
    <x v="1"/>
    <x v="1"/>
    <n v="2485"/>
    <x v="0"/>
    <x v="1"/>
    <x v="3"/>
    <x v="3"/>
    <x v="1657"/>
    <n v="1"/>
  </r>
  <r>
    <x v="273"/>
    <x v="1"/>
    <s v="2022-2023"/>
    <x v="1"/>
    <x v="9"/>
    <x v="4"/>
    <x v="4"/>
    <n v="3076"/>
    <x v="0"/>
    <x v="7"/>
    <x v="6"/>
    <x v="6"/>
    <x v="1658"/>
    <n v="1"/>
  </r>
  <r>
    <x v="230"/>
    <x v="1"/>
    <s v="2022-2023"/>
    <x v="0"/>
    <x v="49"/>
    <x v="4"/>
    <x v="4"/>
    <n v="3134"/>
    <x v="0"/>
    <x v="6"/>
    <x v="9"/>
    <x v="9"/>
    <x v="1659"/>
    <n v="1"/>
  </r>
  <r>
    <x v="56"/>
    <x v="2"/>
    <s v="2024-2025"/>
    <x v="0"/>
    <x v="61"/>
    <x v="6"/>
    <x v="6"/>
    <n v="5343"/>
    <x v="0"/>
    <x v="18"/>
    <x v="7"/>
    <x v="7"/>
    <x v="1660"/>
    <n v="1"/>
  </r>
  <r>
    <x v="456"/>
    <x v="0"/>
    <s v="2023-2024"/>
    <x v="0"/>
    <x v="89"/>
    <x v="4"/>
    <x v="4"/>
    <n v="3136"/>
    <x v="0"/>
    <x v="6"/>
    <x v="4"/>
    <x v="4"/>
    <x v="1661"/>
    <n v="1"/>
  </r>
  <r>
    <x v="516"/>
    <x v="2"/>
    <s v="2024-2025"/>
    <x v="0"/>
    <x v="67"/>
    <x v="3"/>
    <x v="3"/>
    <n v="4551"/>
    <x v="0"/>
    <x v="15"/>
    <x v="5"/>
    <x v="5"/>
    <x v="1662"/>
    <n v="1"/>
  </r>
  <r>
    <x v="60"/>
    <x v="0"/>
    <s v="2023-2024"/>
    <x v="0"/>
    <x v="2"/>
    <x v="2"/>
    <x v="2"/>
    <n v="2617"/>
    <x v="0"/>
    <x v="2"/>
    <x v="6"/>
    <x v="6"/>
    <x v="1663"/>
    <n v="1"/>
  </r>
  <r>
    <x v="135"/>
    <x v="0"/>
    <s v="2023-2024"/>
    <x v="0"/>
    <x v="65"/>
    <x v="1"/>
    <x v="1"/>
    <n v="2131"/>
    <x v="0"/>
    <x v="4"/>
    <x v="6"/>
    <x v="6"/>
    <x v="1664"/>
    <n v="1"/>
  </r>
  <r>
    <x v="375"/>
    <x v="0"/>
    <s v="2023-2024"/>
    <x v="0"/>
    <x v="39"/>
    <x v="0"/>
    <x v="0"/>
    <n v="6330"/>
    <x v="0"/>
    <x v="14"/>
    <x v="4"/>
    <x v="4"/>
    <x v="1665"/>
    <n v="1"/>
  </r>
  <r>
    <x v="714"/>
    <x v="0"/>
    <s v="2023-2024"/>
    <x v="0"/>
    <x v="92"/>
    <x v="3"/>
    <x v="3"/>
    <n v="4305"/>
    <x v="0"/>
    <x v="3"/>
    <x v="3"/>
    <x v="3"/>
    <x v="1666"/>
    <n v="1"/>
  </r>
  <r>
    <x v="581"/>
    <x v="0"/>
    <s v="2023-2024"/>
    <x v="0"/>
    <x v="41"/>
    <x v="5"/>
    <x v="5"/>
    <n v="7320"/>
    <x v="0"/>
    <x v="9"/>
    <x v="4"/>
    <x v="4"/>
    <x v="1667"/>
    <n v="1"/>
  </r>
  <r>
    <x v="694"/>
    <x v="2"/>
    <s v="2024-2025"/>
    <x v="1"/>
    <x v="85"/>
    <x v="0"/>
    <x v="0"/>
    <n v="6530"/>
    <x v="0"/>
    <x v="20"/>
    <x v="6"/>
    <x v="6"/>
    <x v="1668"/>
    <n v="1"/>
  </r>
  <r>
    <x v="44"/>
    <x v="0"/>
    <s v="2023-2024"/>
    <x v="0"/>
    <x v="91"/>
    <x v="1"/>
    <x v="1"/>
    <n v="2064"/>
    <x v="0"/>
    <x v="5"/>
    <x v="3"/>
    <x v="3"/>
    <x v="1669"/>
    <n v="1"/>
  </r>
  <r>
    <x v="652"/>
    <x v="2"/>
    <s v="2024-2025"/>
    <x v="0"/>
    <x v="73"/>
    <x v="6"/>
    <x v="6"/>
    <n v="5607"/>
    <x v="0"/>
    <x v="18"/>
    <x v="0"/>
    <x v="0"/>
    <x v="1670"/>
    <n v="1"/>
  </r>
  <r>
    <x v="15"/>
    <x v="0"/>
    <s v="2023-2024"/>
    <x v="0"/>
    <x v="15"/>
    <x v="1"/>
    <x v="1"/>
    <n v="2020"/>
    <x v="0"/>
    <x v="5"/>
    <x v="5"/>
    <x v="5"/>
    <x v="1671"/>
    <n v="1"/>
  </r>
  <r>
    <x v="450"/>
    <x v="1"/>
    <s v="2022-2023"/>
    <x v="1"/>
    <x v="30"/>
    <x v="4"/>
    <x v="4"/>
    <n v="3131"/>
    <x v="0"/>
    <x v="6"/>
    <x v="0"/>
    <x v="0"/>
    <x v="1672"/>
    <n v="1"/>
  </r>
  <r>
    <x v="709"/>
    <x v="0"/>
    <s v="2023-2024"/>
    <x v="1"/>
    <x v="65"/>
    <x v="1"/>
    <x v="1"/>
    <n v="2131"/>
    <x v="0"/>
    <x v="4"/>
    <x v="9"/>
    <x v="9"/>
    <x v="1673"/>
    <n v="1"/>
  </r>
  <r>
    <x v="656"/>
    <x v="1"/>
    <s v="2022-2023"/>
    <x v="1"/>
    <x v="83"/>
    <x v="0"/>
    <x v="0"/>
    <n v="6052"/>
    <x v="0"/>
    <x v="0"/>
    <x v="4"/>
    <x v="4"/>
    <x v="1674"/>
    <n v="1"/>
  </r>
  <r>
    <x v="67"/>
    <x v="2"/>
    <s v="2024-2025"/>
    <x v="0"/>
    <x v="15"/>
    <x v="1"/>
    <x v="1"/>
    <n v="2020"/>
    <x v="0"/>
    <x v="5"/>
    <x v="3"/>
    <x v="3"/>
    <x v="1675"/>
    <n v="1"/>
  </r>
  <r>
    <x v="348"/>
    <x v="1"/>
    <s v="2022-2023"/>
    <x v="1"/>
    <x v="87"/>
    <x v="2"/>
    <x v="2"/>
    <n v="2609"/>
    <x v="0"/>
    <x v="2"/>
    <x v="4"/>
    <x v="4"/>
    <x v="1676"/>
    <n v="1"/>
  </r>
  <r>
    <x v="266"/>
    <x v="1"/>
    <s v="2022-2023"/>
    <x v="0"/>
    <x v="66"/>
    <x v="3"/>
    <x v="3"/>
    <n v="4883"/>
    <x v="0"/>
    <x v="12"/>
    <x v="4"/>
    <x v="4"/>
    <x v="1677"/>
    <n v="1"/>
  </r>
  <r>
    <x v="566"/>
    <x v="0"/>
    <s v="2023-2024"/>
    <x v="1"/>
    <x v="32"/>
    <x v="6"/>
    <x v="6"/>
    <n v="5169"/>
    <x v="0"/>
    <x v="13"/>
    <x v="4"/>
    <x v="4"/>
    <x v="1677"/>
    <n v="1"/>
  </r>
  <r>
    <x v="494"/>
    <x v="2"/>
    <s v="2024-2025"/>
    <x v="1"/>
    <x v="32"/>
    <x v="6"/>
    <x v="6"/>
    <n v="5169"/>
    <x v="0"/>
    <x v="13"/>
    <x v="5"/>
    <x v="5"/>
    <x v="1678"/>
    <n v="1"/>
  </r>
  <r>
    <x v="438"/>
    <x v="1"/>
    <s v="2022-2023"/>
    <x v="1"/>
    <x v="46"/>
    <x v="3"/>
    <x v="3"/>
    <n v="4740"/>
    <x v="0"/>
    <x v="17"/>
    <x v="3"/>
    <x v="3"/>
    <x v="1679"/>
    <n v="1"/>
  </r>
  <r>
    <x v="644"/>
    <x v="0"/>
    <s v="2023-2024"/>
    <x v="0"/>
    <x v="89"/>
    <x v="4"/>
    <x v="4"/>
    <n v="3136"/>
    <x v="0"/>
    <x v="6"/>
    <x v="9"/>
    <x v="9"/>
    <x v="1680"/>
    <n v="1"/>
  </r>
  <r>
    <x v="596"/>
    <x v="0"/>
    <s v="2023-2024"/>
    <x v="1"/>
    <x v="22"/>
    <x v="1"/>
    <x v="1"/>
    <n v="2539"/>
    <x v="0"/>
    <x v="2"/>
    <x v="2"/>
    <x v="2"/>
    <x v="1681"/>
    <n v="1"/>
  </r>
  <r>
    <x v="522"/>
    <x v="0"/>
    <s v="2023-2024"/>
    <x v="0"/>
    <x v="2"/>
    <x v="2"/>
    <x v="2"/>
    <n v="2617"/>
    <x v="0"/>
    <x v="2"/>
    <x v="7"/>
    <x v="7"/>
    <x v="1682"/>
    <n v="1"/>
  </r>
  <r>
    <x v="339"/>
    <x v="2"/>
    <s v="2024-2025"/>
    <x v="0"/>
    <x v="40"/>
    <x v="4"/>
    <x v="4"/>
    <n v="3353"/>
    <x v="0"/>
    <x v="8"/>
    <x v="6"/>
    <x v="6"/>
    <x v="1683"/>
    <n v="1"/>
  </r>
  <r>
    <x v="510"/>
    <x v="1"/>
    <s v="2022-2023"/>
    <x v="0"/>
    <x v="54"/>
    <x v="4"/>
    <x v="4"/>
    <n v="3030"/>
    <x v="0"/>
    <x v="7"/>
    <x v="3"/>
    <x v="3"/>
    <x v="1684"/>
    <n v="1"/>
  </r>
  <r>
    <x v="205"/>
    <x v="0"/>
    <s v="2023-2024"/>
    <x v="0"/>
    <x v="91"/>
    <x v="1"/>
    <x v="1"/>
    <n v="2064"/>
    <x v="0"/>
    <x v="5"/>
    <x v="3"/>
    <x v="3"/>
    <x v="1685"/>
    <n v="1"/>
  </r>
  <r>
    <x v="237"/>
    <x v="0"/>
    <s v="2023-2024"/>
    <x v="0"/>
    <x v="30"/>
    <x v="4"/>
    <x v="4"/>
    <n v="3131"/>
    <x v="0"/>
    <x v="6"/>
    <x v="4"/>
    <x v="4"/>
    <x v="1686"/>
    <n v="1"/>
  </r>
  <r>
    <x v="401"/>
    <x v="2"/>
    <s v="2024-2025"/>
    <x v="0"/>
    <x v="55"/>
    <x v="3"/>
    <x v="3"/>
    <n v="4703"/>
    <x v="0"/>
    <x v="17"/>
    <x v="7"/>
    <x v="7"/>
    <x v="1687"/>
    <n v="1"/>
  </r>
  <r>
    <x v="95"/>
    <x v="1"/>
    <s v="2022-2023"/>
    <x v="1"/>
    <x v="4"/>
    <x v="1"/>
    <x v="1"/>
    <n v="2154"/>
    <x v="0"/>
    <x v="4"/>
    <x v="5"/>
    <x v="5"/>
    <x v="1688"/>
    <n v="1"/>
  </r>
  <r>
    <x v="628"/>
    <x v="0"/>
    <s v="2023-2024"/>
    <x v="0"/>
    <x v="26"/>
    <x v="0"/>
    <x v="0"/>
    <n v="6280"/>
    <x v="0"/>
    <x v="14"/>
    <x v="1"/>
    <x v="1"/>
    <x v="1689"/>
    <n v="1"/>
  </r>
  <r>
    <x v="69"/>
    <x v="0"/>
    <s v="2023-2024"/>
    <x v="0"/>
    <x v="88"/>
    <x v="6"/>
    <x v="6"/>
    <n v="5011"/>
    <x v="0"/>
    <x v="13"/>
    <x v="2"/>
    <x v="2"/>
    <x v="1690"/>
    <n v="1"/>
  </r>
  <r>
    <x v="408"/>
    <x v="1"/>
    <s v="2022-2023"/>
    <x v="1"/>
    <x v="29"/>
    <x v="4"/>
    <x v="4"/>
    <n v="3500"/>
    <x v="0"/>
    <x v="8"/>
    <x v="1"/>
    <x v="1"/>
    <x v="1691"/>
    <n v="1"/>
  </r>
  <r>
    <x v="578"/>
    <x v="2"/>
    <s v="2024-2025"/>
    <x v="0"/>
    <x v="89"/>
    <x v="4"/>
    <x v="4"/>
    <n v="3136"/>
    <x v="0"/>
    <x v="6"/>
    <x v="7"/>
    <x v="7"/>
    <x v="1692"/>
    <n v="1"/>
  </r>
  <r>
    <x v="577"/>
    <x v="0"/>
    <s v="2023-2024"/>
    <x v="1"/>
    <x v="28"/>
    <x v="1"/>
    <x v="1"/>
    <n v="2830"/>
    <x v="0"/>
    <x v="11"/>
    <x v="0"/>
    <x v="0"/>
    <x v="1693"/>
    <n v="1"/>
  </r>
  <r>
    <x v="487"/>
    <x v="0"/>
    <s v="2023-2024"/>
    <x v="0"/>
    <x v="49"/>
    <x v="4"/>
    <x v="4"/>
    <n v="3134"/>
    <x v="0"/>
    <x v="6"/>
    <x v="3"/>
    <x v="3"/>
    <x v="1694"/>
    <n v="1"/>
  </r>
  <r>
    <x v="609"/>
    <x v="0"/>
    <s v="2023-2024"/>
    <x v="1"/>
    <x v="29"/>
    <x v="4"/>
    <x v="4"/>
    <n v="3500"/>
    <x v="0"/>
    <x v="8"/>
    <x v="3"/>
    <x v="3"/>
    <x v="1695"/>
    <n v="1"/>
  </r>
  <r>
    <x v="169"/>
    <x v="0"/>
    <s v="2023-2024"/>
    <x v="0"/>
    <x v="94"/>
    <x v="5"/>
    <x v="5"/>
    <n v="7250"/>
    <x v="0"/>
    <x v="9"/>
    <x v="6"/>
    <x v="6"/>
    <x v="1696"/>
    <n v="1"/>
  </r>
  <r>
    <x v="601"/>
    <x v="0"/>
    <s v="2023-2024"/>
    <x v="1"/>
    <x v="7"/>
    <x v="4"/>
    <x v="4"/>
    <n v="3175"/>
    <x v="0"/>
    <x v="6"/>
    <x v="1"/>
    <x v="1"/>
    <x v="1697"/>
    <n v="1"/>
  </r>
  <r>
    <x v="304"/>
    <x v="1"/>
    <s v="2022-2023"/>
    <x v="0"/>
    <x v="39"/>
    <x v="0"/>
    <x v="0"/>
    <n v="6330"/>
    <x v="0"/>
    <x v="14"/>
    <x v="4"/>
    <x v="4"/>
    <x v="1698"/>
    <n v="1"/>
  </r>
  <r>
    <x v="301"/>
    <x v="1"/>
    <s v="2022-2023"/>
    <x v="0"/>
    <x v="59"/>
    <x v="3"/>
    <x v="3"/>
    <n v="4509"/>
    <x v="0"/>
    <x v="3"/>
    <x v="6"/>
    <x v="6"/>
    <x v="1698"/>
    <n v="1"/>
  </r>
  <r>
    <x v="579"/>
    <x v="0"/>
    <s v="2023-2024"/>
    <x v="0"/>
    <x v="51"/>
    <x v="4"/>
    <x v="4"/>
    <n v="3630"/>
    <x v="0"/>
    <x v="16"/>
    <x v="5"/>
    <x v="5"/>
    <x v="1699"/>
    <n v="1"/>
  </r>
  <r>
    <x v="231"/>
    <x v="0"/>
    <s v="2023-2024"/>
    <x v="0"/>
    <x v="31"/>
    <x v="1"/>
    <x v="1"/>
    <n v="2116"/>
    <x v="0"/>
    <x v="4"/>
    <x v="5"/>
    <x v="5"/>
    <x v="1700"/>
    <n v="1"/>
  </r>
  <r>
    <x v="648"/>
    <x v="1"/>
    <s v="2022-2023"/>
    <x v="0"/>
    <x v="79"/>
    <x v="6"/>
    <x v="6"/>
    <n v="5290"/>
    <x v="0"/>
    <x v="18"/>
    <x v="5"/>
    <x v="5"/>
    <x v="1701"/>
    <n v="1"/>
  </r>
  <r>
    <x v="59"/>
    <x v="0"/>
    <s v="2023-2024"/>
    <x v="0"/>
    <x v="12"/>
    <x v="3"/>
    <x v="3"/>
    <n v="4068"/>
    <x v="0"/>
    <x v="10"/>
    <x v="2"/>
    <x v="2"/>
    <x v="1702"/>
    <n v="1"/>
  </r>
  <r>
    <x v="695"/>
    <x v="0"/>
    <s v="2023-2024"/>
    <x v="1"/>
    <x v="33"/>
    <x v="4"/>
    <x v="4"/>
    <n v="3280"/>
    <x v="0"/>
    <x v="8"/>
    <x v="7"/>
    <x v="7"/>
    <x v="1703"/>
    <n v="1"/>
  </r>
  <r>
    <x v="83"/>
    <x v="1"/>
    <s v="2022-2023"/>
    <x v="0"/>
    <x v="3"/>
    <x v="3"/>
    <x v="3"/>
    <n v="4220"/>
    <x v="0"/>
    <x v="3"/>
    <x v="5"/>
    <x v="5"/>
    <x v="1704"/>
    <n v="1"/>
  </r>
  <r>
    <x v="628"/>
    <x v="0"/>
    <s v="2023-2024"/>
    <x v="0"/>
    <x v="48"/>
    <x v="3"/>
    <x v="3"/>
    <n v="4566"/>
    <x v="0"/>
    <x v="15"/>
    <x v="3"/>
    <x v="3"/>
    <x v="1705"/>
    <n v="1"/>
  </r>
  <r>
    <x v="702"/>
    <x v="0"/>
    <s v="2023-2024"/>
    <x v="0"/>
    <x v="84"/>
    <x v="3"/>
    <x v="3"/>
    <n v="4215"/>
    <x v="0"/>
    <x v="3"/>
    <x v="1"/>
    <x v="1"/>
    <x v="1706"/>
    <n v="1"/>
  </r>
  <r>
    <x v="240"/>
    <x v="2"/>
    <s v="2024-2025"/>
    <x v="0"/>
    <x v="55"/>
    <x v="3"/>
    <x v="3"/>
    <n v="4703"/>
    <x v="0"/>
    <x v="17"/>
    <x v="7"/>
    <x v="7"/>
    <x v="1707"/>
    <n v="1"/>
  </r>
  <r>
    <x v="505"/>
    <x v="1"/>
    <s v="2022-2023"/>
    <x v="0"/>
    <x v="31"/>
    <x v="1"/>
    <x v="1"/>
    <n v="2116"/>
    <x v="0"/>
    <x v="4"/>
    <x v="6"/>
    <x v="6"/>
    <x v="1708"/>
    <n v="1"/>
  </r>
  <r>
    <x v="276"/>
    <x v="0"/>
    <s v="2023-2024"/>
    <x v="0"/>
    <x v="79"/>
    <x v="6"/>
    <x v="6"/>
    <n v="5290"/>
    <x v="0"/>
    <x v="18"/>
    <x v="9"/>
    <x v="9"/>
    <x v="1709"/>
    <n v="1"/>
  </r>
  <r>
    <x v="641"/>
    <x v="0"/>
    <s v="2023-2024"/>
    <x v="0"/>
    <x v="64"/>
    <x v="1"/>
    <x v="1"/>
    <n v="2350"/>
    <x v="0"/>
    <x v="1"/>
    <x v="8"/>
    <x v="8"/>
    <x v="1710"/>
    <n v="1"/>
  </r>
  <r>
    <x v="325"/>
    <x v="1"/>
    <s v="2022-2023"/>
    <x v="0"/>
    <x v="49"/>
    <x v="4"/>
    <x v="4"/>
    <n v="3134"/>
    <x v="0"/>
    <x v="6"/>
    <x v="5"/>
    <x v="5"/>
    <x v="1711"/>
    <n v="1"/>
  </r>
  <r>
    <x v="578"/>
    <x v="2"/>
    <s v="2024-2025"/>
    <x v="1"/>
    <x v="65"/>
    <x v="1"/>
    <x v="1"/>
    <n v="2131"/>
    <x v="0"/>
    <x v="4"/>
    <x v="2"/>
    <x v="2"/>
    <x v="1712"/>
    <n v="1"/>
  </r>
  <r>
    <x v="186"/>
    <x v="2"/>
    <s v="2024-2025"/>
    <x v="0"/>
    <x v="56"/>
    <x v="1"/>
    <x v="1"/>
    <n v="2795"/>
    <x v="0"/>
    <x v="11"/>
    <x v="2"/>
    <x v="2"/>
    <x v="1713"/>
    <n v="1"/>
  </r>
  <r>
    <x v="75"/>
    <x v="2"/>
    <s v="2024-2025"/>
    <x v="0"/>
    <x v="48"/>
    <x v="3"/>
    <x v="3"/>
    <n v="4566"/>
    <x v="0"/>
    <x v="15"/>
    <x v="3"/>
    <x v="3"/>
    <x v="1714"/>
    <n v="1"/>
  </r>
  <r>
    <x v="89"/>
    <x v="0"/>
    <s v="2023-2024"/>
    <x v="1"/>
    <x v="70"/>
    <x v="4"/>
    <x v="4"/>
    <n v="3400"/>
    <x v="0"/>
    <x v="8"/>
    <x v="9"/>
    <x v="9"/>
    <x v="1715"/>
    <n v="1"/>
  </r>
  <r>
    <x v="513"/>
    <x v="2"/>
    <s v="2024-2025"/>
    <x v="1"/>
    <x v="74"/>
    <x v="1"/>
    <x v="1"/>
    <n v="2485"/>
    <x v="0"/>
    <x v="1"/>
    <x v="0"/>
    <x v="0"/>
    <x v="1716"/>
    <n v="1"/>
  </r>
  <r>
    <x v="647"/>
    <x v="0"/>
    <s v="2023-2024"/>
    <x v="0"/>
    <x v="13"/>
    <x v="1"/>
    <x v="1"/>
    <n v="2480"/>
    <x v="0"/>
    <x v="1"/>
    <x v="6"/>
    <x v="6"/>
    <x v="1717"/>
    <n v="1"/>
  </r>
  <r>
    <x v="504"/>
    <x v="2"/>
    <s v="2024-2025"/>
    <x v="1"/>
    <x v="29"/>
    <x v="4"/>
    <x v="4"/>
    <n v="3500"/>
    <x v="0"/>
    <x v="8"/>
    <x v="4"/>
    <x v="4"/>
    <x v="1718"/>
    <n v="1"/>
  </r>
  <r>
    <x v="393"/>
    <x v="0"/>
    <s v="2023-2024"/>
    <x v="0"/>
    <x v="73"/>
    <x v="6"/>
    <x v="6"/>
    <n v="5607"/>
    <x v="0"/>
    <x v="18"/>
    <x v="3"/>
    <x v="3"/>
    <x v="1719"/>
    <n v="1"/>
  </r>
  <r>
    <x v="573"/>
    <x v="1"/>
    <s v="2022-2023"/>
    <x v="1"/>
    <x v="33"/>
    <x v="4"/>
    <x v="4"/>
    <n v="3280"/>
    <x v="0"/>
    <x v="8"/>
    <x v="6"/>
    <x v="6"/>
    <x v="1720"/>
    <n v="1"/>
  </r>
  <r>
    <x v="221"/>
    <x v="0"/>
    <s v="2023-2024"/>
    <x v="0"/>
    <x v="52"/>
    <x v="3"/>
    <x v="3"/>
    <n v="4053"/>
    <x v="0"/>
    <x v="10"/>
    <x v="9"/>
    <x v="9"/>
    <x v="1721"/>
    <n v="1"/>
  </r>
  <r>
    <x v="20"/>
    <x v="0"/>
    <s v="2023-2024"/>
    <x v="0"/>
    <x v="31"/>
    <x v="1"/>
    <x v="1"/>
    <n v="2116"/>
    <x v="0"/>
    <x v="4"/>
    <x v="1"/>
    <x v="1"/>
    <x v="1722"/>
    <n v="1"/>
  </r>
  <r>
    <x v="76"/>
    <x v="2"/>
    <s v="2024-2025"/>
    <x v="1"/>
    <x v="24"/>
    <x v="1"/>
    <x v="1"/>
    <n v="2120"/>
    <x v="0"/>
    <x v="4"/>
    <x v="2"/>
    <x v="2"/>
    <x v="1723"/>
    <n v="1"/>
  </r>
  <r>
    <x v="457"/>
    <x v="1"/>
    <s v="2022-2023"/>
    <x v="1"/>
    <x v="87"/>
    <x v="2"/>
    <x v="2"/>
    <n v="2609"/>
    <x v="0"/>
    <x v="2"/>
    <x v="4"/>
    <x v="4"/>
    <x v="1724"/>
    <n v="1"/>
  </r>
  <r>
    <x v="453"/>
    <x v="0"/>
    <s v="2023-2024"/>
    <x v="0"/>
    <x v="5"/>
    <x v="1"/>
    <x v="1"/>
    <n v="2067"/>
    <x v="0"/>
    <x v="5"/>
    <x v="5"/>
    <x v="5"/>
    <x v="1725"/>
    <n v="1"/>
  </r>
  <r>
    <x v="546"/>
    <x v="2"/>
    <s v="2024-2025"/>
    <x v="0"/>
    <x v="49"/>
    <x v="4"/>
    <x v="4"/>
    <n v="3134"/>
    <x v="0"/>
    <x v="6"/>
    <x v="0"/>
    <x v="0"/>
    <x v="1726"/>
    <n v="1"/>
  </r>
  <r>
    <x v="477"/>
    <x v="1"/>
    <s v="2022-2023"/>
    <x v="1"/>
    <x v="46"/>
    <x v="3"/>
    <x v="3"/>
    <n v="4740"/>
    <x v="0"/>
    <x v="17"/>
    <x v="4"/>
    <x v="4"/>
    <x v="1727"/>
    <n v="1"/>
  </r>
  <r>
    <x v="607"/>
    <x v="0"/>
    <s v="2023-2024"/>
    <x v="0"/>
    <x v="91"/>
    <x v="1"/>
    <x v="1"/>
    <n v="2064"/>
    <x v="0"/>
    <x v="5"/>
    <x v="6"/>
    <x v="6"/>
    <x v="1728"/>
    <n v="1"/>
  </r>
  <r>
    <x v="332"/>
    <x v="0"/>
    <s v="2023-2024"/>
    <x v="0"/>
    <x v="40"/>
    <x v="4"/>
    <x v="4"/>
    <n v="3353"/>
    <x v="0"/>
    <x v="8"/>
    <x v="4"/>
    <x v="4"/>
    <x v="1729"/>
    <n v="1"/>
  </r>
  <r>
    <x v="429"/>
    <x v="1"/>
    <s v="2022-2023"/>
    <x v="0"/>
    <x v="40"/>
    <x v="4"/>
    <x v="4"/>
    <n v="3353"/>
    <x v="0"/>
    <x v="8"/>
    <x v="0"/>
    <x v="0"/>
    <x v="1730"/>
    <n v="1"/>
  </r>
  <r>
    <x v="253"/>
    <x v="0"/>
    <s v="2023-2024"/>
    <x v="0"/>
    <x v="92"/>
    <x v="3"/>
    <x v="3"/>
    <n v="4305"/>
    <x v="0"/>
    <x v="3"/>
    <x v="4"/>
    <x v="4"/>
    <x v="1731"/>
    <n v="1"/>
  </r>
  <r>
    <x v="286"/>
    <x v="0"/>
    <s v="2023-2024"/>
    <x v="0"/>
    <x v="58"/>
    <x v="0"/>
    <x v="0"/>
    <n v="6027"/>
    <x v="0"/>
    <x v="0"/>
    <x v="1"/>
    <x v="1"/>
    <x v="1732"/>
    <n v="1"/>
  </r>
  <r>
    <x v="384"/>
    <x v="1"/>
    <s v="2022-2023"/>
    <x v="0"/>
    <x v="35"/>
    <x v="3"/>
    <x v="3"/>
    <n v="4558"/>
    <x v="0"/>
    <x v="15"/>
    <x v="1"/>
    <x v="1"/>
    <x v="1733"/>
    <n v="1"/>
  </r>
  <r>
    <x v="208"/>
    <x v="0"/>
    <s v="2023-2024"/>
    <x v="1"/>
    <x v="74"/>
    <x v="1"/>
    <x v="1"/>
    <n v="2485"/>
    <x v="0"/>
    <x v="1"/>
    <x v="6"/>
    <x v="6"/>
    <x v="1734"/>
    <n v="1"/>
  </r>
  <r>
    <x v="5"/>
    <x v="0"/>
    <s v="2023-2024"/>
    <x v="0"/>
    <x v="31"/>
    <x v="1"/>
    <x v="1"/>
    <n v="2116"/>
    <x v="0"/>
    <x v="4"/>
    <x v="1"/>
    <x v="1"/>
    <x v="1735"/>
    <n v="1"/>
  </r>
  <r>
    <x v="319"/>
    <x v="0"/>
    <s v="2023-2024"/>
    <x v="0"/>
    <x v="66"/>
    <x v="3"/>
    <x v="3"/>
    <n v="4883"/>
    <x v="0"/>
    <x v="12"/>
    <x v="4"/>
    <x v="4"/>
    <x v="1736"/>
    <n v="1"/>
  </r>
  <r>
    <x v="362"/>
    <x v="0"/>
    <s v="2023-2024"/>
    <x v="0"/>
    <x v="82"/>
    <x v="3"/>
    <x v="3"/>
    <n v="4655"/>
    <x v="0"/>
    <x v="17"/>
    <x v="5"/>
    <x v="5"/>
    <x v="1737"/>
    <n v="1"/>
  </r>
  <r>
    <x v="494"/>
    <x v="2"/>
    <s v="2024-2025"/>
    <x v="0"/>
    <x v="44"/>
    <x v="4"/>
    <x v="4"/>
    <n v="3977"/>
    <x v="0"/>
    <x v="16"/>
    <x v="0"/>
    <x v="0"/>
    <x v="1738"/>
    <n v="1"/>
  </r>
  <r>
    <x v="9"/>
    <x v="0"/>
    <s v="2023-2024"/>
    <x v="0"/>
    <x v="38"/>
    <x v="3"/>
    <x v="3"/>
    <n v="4802"/>
    <x v="0"/>
    <x v="12"/>
    <x v="0"/>
    <x v="0"/>
    <x v="1739"/>
    <n v="1"/>
  </r>
  <r>
    <x v="588"/>
    <x v="0"/>
    <s v="2023-2024"/>
    <x v="0"/>
    <x v="13"/>
    <x v="1"/>
    <x v="1"/>
    <n v="2480"/>
    <x v="0"/>
    <x v="1"/>
    <x v="2"/>
    <x v="2"/>
    <x v="1740"/>
    <n v="1"/>
  </r>
  <r>
    <x v="496"/>
    <x v="2"/>
    <s v="2024-2025"/>
    <x v="0"/>
    <x v="90"/>
    <x v="3"/>
    <x v="3"/>
    <n v="4700"/>
    <x v="0"/>
    <x v="17"/>
    <x v="3"/>
    <x v="3"/>
    <x v="1741"/>
    <n v="1"/>
  </r>
  <r>
    <x v="541"/>
    <x v="0"/>
    <s v="2023-2024"/>
    <x v="0"/>
    <x v="1"/>
    <x v="1"/>
    <x v="1"/>
    <n v="2478"/>
    <x v="0"/>
    <x v="1"/>
    <x v="3"/>
    <x v="3"/>
    <x v="1742"/>
    <n v="1"/>
  </r>
  <r>
    <x v="349"/>
    <x v="1"/>
    <s v="2022-2023"/>
    <x v="0"/>
    <x v="39"/>
    <x v="0"/>
    <x v="0"/>
    <n v="6330"/>
    <x v="0"/>
    <x v="14"/>
    <x v="3"/>
    <x v="3"/>
    <x v="1743"/>
    <n v="1"/>
  </r>
  <r>
    <x v="436"/>
    <x v="2"/>
    <s v="2024-2025"/>
    <x v="0"/>
    <x v="26"/>
    <x v="0"/>
    <x v="0"/>
    <n v="6280"/>
    <x v="0"/>
    <x v="14"/>
    <x v="9"/>
    <x v="9"/>
    <x v="1744"/>
    <n v="1"/>
  </r>
  <r>
    <x v="50"/>
    <x v="0"/>
    <s v="2023-2024"/>
    <x v="1"/>
    <x v="88"/>
    <x v="6"/>
    <x v="6"/>
    <n v="5011"/>
    <x v="0"/>
    <x v="13"/>
    <x v="3"/>
    <x v="3"/>
    <x v="1745"/>
    <n v="1"/>
  </r>
  <r>
    <x v="431"/>
    <x v="0"/>
    <s v="2023-2024"/>
    <x v="1"/>
    <x v="80"/>
    <x v="0"/>
    <x v="0"/>
    <n v="6109"/>
    <x v="0"/>
    <x v="14"/>
    <x v="9"/>
    <x v="9"/>
    <x v="1746"/>
    <n v="1"/>
  </r>
  <r>
    <x v="551"/>
    <x v="0"/>
    <s v="2023-2024"/>
    <x v="1"/>
    <x v="28"/>
    <x v="1"/>
    <x v="1"/>
    <n v="2830"/>
    <x v="0"/>
    <x v="11"/>
    <x v="4"/>
    <x v="4"/>
    <x v="1747"/>
    <n v="1"/>
  </r>
  <r>
    <x v="362"/>
    <x v="0"/>
    <s v="2023-2024"/>
    <x v="0"/>
    <x v="33"/>
    <x v="4"/>
    <x v="4"/>
    <n v="3280"/>
    <x v="0"/>
    <x v="8"/>
    <x v="4"/>
    <x v="4"/>
    <x v="1748"/>
    <n v="1"/>
  </r>
  <r>
    <x v="59"/>
    <x v="0"/>
    <s v="2023-2024"/>
    <x v="0"/>
    <x v="48"/>
    <x v="3"/>
    <x v="3"/>
    <n v="4566"/>
    <x v="0"/>
    <x v="15"/>
    <x v="4"/>
    <x v="4"/>
    <x v="1749"/>
    <n v="1"/>
  </r>
  <r>
    <x v="411"/>
    <x v="1"/>
    <s v="2022-2023"/>
    <x v="0"/>
    <x v="35"/>
    <x v="3"/>
    <x v="3"/>
    <n v="4558"/>
    <x v="0"/>
    <x v="15"/>
    <x v="0"/>
    <x v="0"/>
    <x v="1750"/>
    <n v="1"/>
  </r>
  <r>
    <x v="345"/>
    <x v="1"/>
    <s v="2022-2023"/>
    <x v="0"/>
    <x v="6"/>
    <x v="0"/>
    <x v="0"/>
    <n v="6010"/>
    <x v="0"/>
    <x v="0"/>
    <x v="5"/>
    <x v="5"/>
    <x v="1751"/>
    <n v="1"/>
  </r>
  <r>
    <x v="446"/>
    <x v="2"/>
    <s v="2024-2025"/>
    <x v="1"/>
    <x v="11"/>
    <x v="5"/>
    <x v="5"/>
    <n v="7010"/>
    <x v="0"/>
    <x v="9"/>
    <x v="4"/>
    <x v="4"/>
    <x v="1752"/>
    <n v="1"/>
  </r>
  <r>
    <x v="417"/>
    <x v="2"/>
    <s v="2024-2025"/>
    <x v="0"/>
    <x v="84"/>
    <x v="3"/>
    <x v="3"/>
    <n v="4215"/>
    <x v="0"/>
    <x v="3"/>
    <x v="0"/>
    <x v="0"/>
    <x v="1753"/>
    <n v="1"/>
  </r>
  <r>
    <x v="215"/>
    <x v="2"/>
    <s v="2024-2025"/>
    <x v="1"/>
    <x v="7"/>
    <x v="4"/>
    <x v="4"/>
    <n v="3175"/>
    <x v="0"/>
    <x v="6"/>
    <x v="0"/>
    <x v="0"/>
    <x v="1754"/>
    <n v="1"/>
  </r>
  <r>
    <x v="175"/>
    <x v="1"/>
    <s v="2022-2023"/>
    <x v="0"/>
    <x v="52"/>
    <x v="3"/>
    <x v="3"/>
    <n v="4053"/>
    <x v="0"/>
    <x v="10"/>
    <x v="5"/>
    <x v="5"/>
    <x v="1755"/>
    <n v="1"/>
  </r>
  <r>
    <x v="351"/>
    <x v="0"/>
    <s v="2023-2024"/>
    <x v="1"/>
    <x v="14"/>
    <x v="1"/>
    <x v="1"/>
    <n v="2790"/>
    <x v="0"/>
    <x v="11"/>
    <x v="5"/>
    <x v="5"/>
    <x v="1756"/>
    <n v="1"/>
  </r>
  <r>
    <x v="412"/>
    <x v="0"/>
    <s v="2023-2024"/>
    <x v="0"/>
    <x v="67"/>
    <x v="3"/>
    <x v="3"/>
    <n v="4551"/>
    <x v="0"/>
    <x v="15"/>
    <x v="0"/>
    <x v="0"/>
    <x v="1757"/>
    <n v="1"/>
  </r>
  <r>
    <x v="283"/>
    <x v="0"/>
    <s v="2023-2024"/>
    <x v="0"/>
    <x v="65"/>
    <x v="1"/>
    <x v="1"/>
    <n v="2131"/>
    <x v="0"/>
    <x v="4"/>
    <x v="1"/>
    <x v="1"/>
    <x v="1758"/>
    <n v="1"/>
  </r>
  <r>
    <x v="311"/>
    <x v="0"/>
    <s v="2023-2024"/>
    <x v="1"/>
    <x v="83"/>
    <x v="0"/>
    <x v="0"/>
    <n v="6052"/>
    <x v="0"/>
    <x v="0"/>
    <x v="5"/>
    <x v="5"/>
    <x v="1759"/>
    <n v="1"/>
  </r>
  <r>
    <x v="245"/>
    <x v="0"/>
    <s v="2023-2024"/>
    <x v="0"/>
    <x v="95"/>
    <x v="7"/>
    <x v="7"/>
    <n v="870"/>
    <x v="0"/>
    <x v="19"/>
    <x v="4"/>
    <x v="4"/>
    <x v="1760"/>
    <n v="1"/>
  </r>
  <r>
    <x v="155"/>
    <x v="2"/>
    <s v="2024-2025"/>
    <x v="0"/>
    <x v="23"/>
    <x v="1"/>
    <x v="1"/>
    <n v="2650"/>
    <x v="0"/>
    <x v="11"/>
    <x v="1"/>
    <x v="1"/>
    <x v="1761"/>
    <n v="1"/>
  </r>
  <r>
    <x v="554"/>
    <x v="0"/>
    <s v="2023-2024"/>
    <x v="0"/>
    <x v="84"/>
    <x v="3"/>
    <x v="3"/>
    <n v="4215"/>
    <x v="0"/>
    <x v="3"/>
    <x v="2"/>
    <x v="2"/>
    <x v="1762"/>
    <n v="1"/>
  </r>
  <r>
    <x v="608"/>
    <x v="2"/>
    <s v="2024-2025"/>
    <x v="1"/>
    <x v="22"/>
    <x v="1"/>
    <x v="1"/>
    <n v="2539"/>
    <x v="0"/>
    <x v="2"/>
    <x v="5"/>
    <x v="5"/>
    <x v="1763"/>
    <n v="1"/>
  </r>
  <r>
    <x v="471"/>
    <x v="2"/>
    <s v="2024-2025"/>
    <x v="0"/>
    <x v="19"/>
    <x v="1"/>
    <x v="1"/>
    <n v="2800"/>
    <x v="0"/>
    <x v="11"/>
    <x v="5"/>
    <x v="5"/>
    <x v="1764"/>
    <n v="1"/>
  </r>
  <r>
    <x v="213"/>
    <x v="1"/>
    <s v="2022-2023"/>
    <x v="0"/>
    <x v="92"/>
    <x v="3"/>
    <x v="3"/>
    <n v="4305"/>
    <x v="0"/>
    <x v="3"/>
    <x v="5"/>
    <x v="5"/>
    <x v="1765"/>
    <n v="1"/>
  </r>
  <r>
    <x v="656"/>
    <x v="1"/>
    <s v="2022-2023"/>
    <x v="0"/>
    <x v="90"/>
    <x v="3"/>
    <x v="3"/>
    <n v="4700"/>
    <x v="0"/>
    <x v="17"/>
    <x v="7"/>
    <x v="7"/>
    <x v="1766"/>
    <n v="1"/>
  </r>
  <r>
    <x v="640"/>
    <x v="0"/>
    <s v="2023-2024"/>
    <x v="0"/>
    <x v="2"/>
    <x v="2"/>
    <x v="2"/>
    <n v="2617"/>
    <x v="0"/>
    <x v="2"/>
    <x v="9"/>
    <x v="9"/>
    <x v="1767"/>
    <n v="1"/>
  </r>
  <r>
    <x v="21"/>
    <x v="1"/>
    <s v="2022-2023"/>
    <x v="0"/>
    <x v="65"/>
    <x v="1"/>
    <x v="1"/>
    <n v="2131"/>
    <x v="0"/>
    <x v="4"/>
    <x v="4"/>
    <x v="4"/>
    <x v="1768"/>
    <n v="1"/>
  </r>
  <r>
    <x v="598"/>
    <x v="1"/>
    <s v="2022-2023"/>
    <x v="0"/>
    <x v="12"/>
    <x v="3"/>
    <x v="3"/>
    <n v="4068"/>
    <x v="0"/>
    <x v="10"/>
    <x v="1"/>
    <x v="1"/>
    <x v="1769"/>
    <n v="1"/>
  </r>
  <r>
    <x v="300"/>
    <x v="2"/>
    <s v="2024-2025"/>
    <x v="1"/>
    <x v="46"/>
    <x v="3"/>
    <x v="3"/>
    <n v="4740"/>
    <x v="0"/>
    <x v="17"/>
    <x v="7"/>
    <x v="7"/>
    <x v="1770"/>
    <n v="1"/>
  </r>
  <r>
    <x v="112"/>
    <x v="0"/>
    <s v="2023-2024"/>
    <x v="0"/>
    <x v="37"/>
    <x v="1"/>
    <x v="1"/>
    <n v="2750"/>
    <x v="0"/>
    <x v="11"/>
    <x v="5"/>
    <x v="5"/>
    <x v="1771"/>
    <n v="1"/>
  </r>
  <r>
    <x v="576"/>
    <x v="0"/>
    <s v="2023-2024"/>
    <x v="0"/>
    <x v="57"/>
    <x v="6"/>
    <x v="6"/>
    <n v="5082"/>
    <x v="0"/>
    <x v="13"/>
    <x v="4"/>
    <x v="4"/>
    <x v="1772"/>
    <n v="1"/>
  </r>
  <r>
    <x v="259"/>
    <x v="2"/>
    <s v="2024-2025"/>
    <x v="1"/>
    <x v="46"/>
    <x v="3"/>
    <x v="3"/>
    <n v="4740"/>
    <x v="0"/>
    <x v="17"/>
    <x v="3"/>
    <x v="3"/>
    <x v="1773"/>
    <n v="1"/>
  </r>
  <r>
    <x v="187"/>
    <x v="1"/>
    <s v="2022-2023"/>
    <x v="1"/>
    <x v="0"/>
    <x v="0"/>
    <x v="0"/>
    <n v="6021"/>
    <x v="0"/>
    <x v="0"/>
    <x v="7"/>
    <x v="7"/>
    <x v="1774"/>
    <n v="1"/>
  </r>
  <r>
    <x v="46"/>
    <x v="2"/>
    <s v="2024-2025"/>
    <x v="1"/>
    <x v="88"/>
    <x v="6"/>
    <x v="6"/>
    <n v="5011"/>
    <x v="0"/>
    <x v="13"/>
    <x v="9"/>
    <x v="9"/>
    <x v="1775"/>
    <n v="1"/>
  </r>
  <r>
    <x v="326"/>
    <x v="0"/>
    <s v="2023-2024"/>
    <x v="0"/>
    <x v="62"/>
    <x v="0"/>
    <x v="0"/>
    <n v="6112"/>
    <x v="0"/>
    <x v="14"/>
    <x v="0"/>
    <x v="0"/>
    <x v="1776"/>
    <n v="1"/>
  </r>
  <r>
    <x v="264"/>
    <x v="0"/>
    <s v="2023-2024"/>
    <x v="1"/>
    <x v="36"/>
    <x v="4"/>
    <x v="4"/>
    <n v="3148"/>
    <x v="0"/>
    <x v="6"/>
    <x v="2"/>
    <x v="2"/>
    <x v="1777"/>
    <n v="1"/>
  </r>
  <r>
    <x v="584"/>
    <x v="1"/>
    <s v="2022-2023"/>
    <x v="1"/>
    <x v="96"/>
    <x v="4"/>
    <x v="4"/>
    <n v="3690"/>
    <x v="0"/>
    <x v="16"/>
    <x v="2"/>
    <x v="2"/>
    <x v="1778"/>
    <n v="1"/>
  </r>
  <r>
    <x v="687"/>
    <x v="0"/>
    <s v="2023-2024"/>
    <x v="0"/>
    <x v="3"/>
    <x v="3"/>
    <x v="3"/>
    <n v="4220"/>
    <x v="0"/>
    <x v="3"/>
    <x v="0"/>
    <x v="0"/>
    <x v="1779"/>
    <n v="1"/>
  </r>
  <r>
    <x v="270"/>
    <x v="0"/>
    <s v="2023-2024"/>
    <x v="0"/>
    <x v="95"/>
    <x v="7"/>
    <x v="7"/>
    <n v="870"/>
    <x v="0"/>
    <x v="19"/>
    <x v="9"/>
    <x v="9"/>
    <x v="1780"/>
    <n v="1"/>
  </r>
  <r>
    <x v="666"/>
    <x v="2"/>
    <s v="2024-2025"/>
    <x v="0"/>
    <x v="41"/>
    <x v="5"/>
    <x v="5"/>
    <n v="7320"/>
    <x v="0"/>
    <x v="9"/>
    <x v="3"/>
    <x v="3"/>
    <x v="1781"/>
    <n v="1"/>
  </r>
  <r>
    <x v="116"/>
    <x v="2"/>
    <s v="2024-2025"/>
    <x v="0"/>
    <x v="31"/>
    <x v="1"/>
    <x v="1"/>
    <n v="2116"/>
    <x v="0"/>
    <x v="4"/>
    <x v="4"/>
    <x v="4"/>
    <x v="1782"/>
    <n v="1"/>
  </r>
  <r>
    <x v="179"/>
    <x v="0"/>
    <s v="2023-2024"/>
    <x v="0"/>
    <x v="92"/>
    <x v="3"/>
    <x v="3"/>
    <n v="4305"/>
    <x v="0"/>
    <x v="3"/>
    <x v="0"/>
    <x v="0"/>
    <x v="1783"/>
    <n v="1"/>
  </r>
  <r>
    <x v="524"/>
    <x v="0"/>
    <s v="2023-2024"/>
    <x v="0"/>
    <x v="90"/>
    <x v="3"/>
    <x v="3"/>
    <n v="4700"/>
    <x v="0"/>
    <x v="17"/>
    <x v="3"/>
    <x v="3"/>
    <x v="1784"/>
    <n v="1"/>
  </r>
  <r>
    <x v="413"/>
    <x v="2"/>
    <s v="2024-2025"/>
    <x v="0"/>
    <x v="1"/>
    <x v="1"/>
    <x v="1"/>
    <n v="2478"/>
    <x v="0"/>
    <x v="1"/>
    <x v="3"/>
    <x v="3"/>
    <x v="1785"/>
    <n v="1"/>
  </r>
  <r>
    <x v="211"/>
    <x v="2"/>
    <s v="2024-2025"/>
    <x v="0"/>
    <x v="39"/>
    <x v="0"/>
    <x v="0"/>
    <n v="6330"/>
    <x v="0"/>
    <x v="14"/>
    <x v="6"/>
    <x v="6"/>
    <x v="1786"/>
    <n v="1"/>
  </r>
  <r>
    <x v="546"/>
    <x v="2"/>
    <s v="2024-2025"/>
    <x v="1"/>
    <x v="57"/>
    <x v="6"/>
    <x v="6"/>
    <n v="5082"/>
    <x v="0"/>
    <x v="13"/>
    <x v="4"/>
    <x v="4"/>
    <x v="1787"/>
    <n v="1"/>
  </r>
  <r>
    <x v="550"/>
    <x v="0"/>
    <s v="2023-2024"/>
    <x v="1"/>
    <x v="85"/>
    <x v="0"/>
    <x v="0"/>
    <n v="6530"/>
    <x v="0"/>
    <x v="20"/>
    <x v="3"/>
    <x v="3"/>
    <x v="1788"/>
    <n v="1"/>
  </r>
  <r>
    <x v="635"/>
    <x v="0"/>
    <s v="2023-2024"/>
    <x v="1"/>
    <x v="43"/>
    <x v="1"/>
    <x v="1"/>
    <n v="2560"/>
    <x v="0"/>
    <x v="2"/>
    <x v="3"/>
    <x v="3"/>
    <x v="1789"/>
    <n v="1"/>
  </r>
  <r>
    <x v="227"/>
    <x v="0"/>
    <s v="2023-2024"/>
    <x v="0"/>
    <x v="26"/>
    <x v="0"/>
    <x v="0"/>
    <n v="6280"/>
    <x v="0"/>
    <x v="14"/>
    <x v="1"/>
    <x v="1"/>
    <x v="1790"/>
    <n v="1"/>
  </r>
  <r>
    <x v="378"/>
    <x v="1"/>
    <s v="2022-2023"/>
    <x v="1"/>
    <x v="17"/>
    <x v="3"/>
    <x v="3"/>
    <n v="4825"/>
    <x v="0"/>
    <x v="12"/>
    <x v="7"/>
    <x v="7"/>
    <x v="1791"/>
    <n v="1"/>
  </r>
  <r>
    <x v="334"/>
    <x v="2"/>
    <s v="2024-2025"/>
    <x v="0"/>
    <x v="85"/>
    <x v="0"/>
    <x v="0"/>
    <n v="6530"/>
    <x v="0"/>
    <x v="20"/>
    <x v="1"/>
    <x v="1"/>
    <x v="1792"/>
    <n v="1"/>
  </r>
  <r>
    <x v="350"/>
    <x v="1"/>
    <s v="2022-2023"/>
    <x v="0"/>
    <x v="26"/>
    <x v="0"/>
    <x v="0"/>
    <n v="6280"/>
    <x v="0"/>
    <x v="14"/>
    <x v="2"/>
    <x v="2"/>
    <x v="1793"/>
    <n v="1"/>
  </r>
  <r>
    <x v="519"/>
    <x v="2"/>
    <s v="2024-2025"/>
    <x v="0"/>
    <x v="63"/>
    <x v="1"/>
    <x v="1"/>
    <n v="2015"/>
    <x v="0"/>
    <x v="5"/>
    <x v="1"/>
    <x v="1"/>
    <x v="1794"/>
    <n v="1"/>
  </r>
  <r>
    <x v="269"/>
    <x v="1"/>
    <s v="2022-2023"/>
    <x v="0"/>
    <x v="16"/>
    <x v="0"/>
    <x v="0"/>
    <n v="6030"/>
    <x v="0"/>
    <x v="0"/>
    <x v="7"/>
    <x v="7"/>
    <x v="1795"/>
    <n v="1"/>
  </r>
  <r>
    <x v="446"/>
    <x v="2"/>
    <s v="2024-2025"/>
    <x v="0"/>
    <x v="47"/>
    <x v="1"/>
    <x v="1"/>
    <n v="2101"/>
    <x v="0"/>
    <x v="4"/>
    <x v="6"/>
    <x v="6"/>
    <x v="1796"/>
    <n v="1"/>
  </r>
  <r>
    <x v="124"/>
    <x v="2"/>
    <s v="2024-2025"/>
    <x v="0"/>
    <x v="12"/>
    <x v="3"/>
    <x v="3"/>
    <n v="4068"/>
    <x v="0"/>
    <x v="10"/>
    <x v="4"/>
    <x v="4"/>
    <x v="1797"/>
    <n v="1"/>
  </r>
  <r>
    <x v="407"/>
    <x v="1"/>
    <s v="2022-2023"/>
    <x v="1"/>
    <x v="88"/>
    <x v="6"/>
    <x v="6"/>
    <n v="5011"/>
    <x v="0"/>
    <x v="13"/>
    <x v="2"/>
    <x v="2"/>
    <x v="1798"/>
    <n v="1"/>
  </r>
  <r>
    <x v="446"/>
    <x v="2"/>
    <s v="2024-2025"/>
    <x v="0"/>
    <x v="55"/>
    <x v="3"/>
    <x v="3"/>
    <n v="4703"/>
    <x v="0"/>
    <x v="17"/>
    <x v="9"/>
    <x v="9"/>
    <x v="1799"/>
    <n v="1"/>
  </r>
  <r>
    <x v="702"/>
    <x v="0"/>
    <s v="2023-2024"/>
    <x v="0"/>
    <x v="52"/>
    <x v="3"/>
    <x v="3"/>
    <n v="4053"/>
    <x v="0"/>
    <x v="10"/>
    <x v="3"/>
    <x v="3"/>
    <x v="1800"/>
    <n v="1"/>
  </r>
  <r>
    <x v="609"/>
    <x v="0"/>
    <s v="2023-2024"/>
    <x v="0"/>
    <x v="52"/>
    <x v="3"/>
    <x v="3"/>
    <n v="4053"/>
    <x v="0"/>
    <x v="10"/>
    <x v="6"/>
    <x v="6"/>
    <x v="1801"/>
    <n v="1"/>
  </r>
  <r>
    <x v="79"/>
    <x v="0"/>
    <s v="2023-2024"/>
    <x v="0"/>
    <x v="92"/>
    <x v="3"/>
    <x v="3"/>
    <n v="4305"/>
    <x v="0"/>
    <x v="3"/>
    <x v="9"/>
    <x v="9"/>
    <x v="1802"/>
    <n v="1"/>
  </r>
  <r>
    <x v="124"/>
    <x v="2"/>
    <s v="2024-2025"/>
    <x v="1"/>
    <x v="0"/>
    <x v="0"/>
    <x v="0"/>
    <n v="6021"/>
    <x v="0"/>
    <x v="0"/>
    <x v="5"/>
    <x v="5"/>
    <x v="1803"/>
    <n v="1"/>
  </r>
  <r>
    <x v="715"/>
    <x v="2"/>
    <s v="2024-2025"/>
    <x v="0"/>
    <x v="13"/>
    <x v="1"/>
    <x v="1"/>
    <n v="2480"/>
    <x v="0"/>
    <x v="1"/>
    <x v="2"/>
    <x v="2"/>
    <x v="1804"/>
    <n v="1"/>
  </r>
  <r>
    <x v="294"/>
    <x v="1"/>
    <s v="2022-2023"/>
    <x v="1"/>
    <x v="87"/>
    <x v="2"/>
    <x v="2"/>
    <n v="2609"/>
    <x v="0"/>
    <x v="2"/>
    <x v="0"/>
    <x v="0"/>
    <x v="1805"/>
    <n v="1"/>
  </r>
  <r>
    <x v="407"/>
    <x v="1"/>
    <s v="2022-2023"/>
    <x v="0"/>
    <x v="90"/>
    <x v="3"/>
    <x v="3"/>
    <n v="4700"/>
    <x v="0"/>
    <x v="17"/>
    <x v="2"/>
    <x v="2"/>
    <x v="1806"/>
    <n v="1"/>
  </r>
  <r>
    <x v="424"/>
    <x v="0"/>
    <s v="2023-2024"/>
    <x v="0"/>
    <x v="39"/>
    <x v="0"/>
    <x v="0"/>
    <n v="6330"/>
    <x v="0"/>
    <x v="14"/>
    <x v="2"/>
    <x v="2"/>
    <x v="1807"/>
    <n v="1"/>
  </r>
  <r>
    <x v="441"/>
    <x v="0"/>
    <s v="2023-2024"/>
    <x v="1"/>
    <x v="7"/>
    <x v="4"/>
    <x v="4"/>
    <n v="3175"/>
    <x v="0"/>
    <x v="6"/>
    <x v="6"/>
    <x v="6"/>
    <x v="1808"/>
    <n v="1"/>
  </r>
  <r>
    <x v="21"/>
    <x v="1"/>
    <s v="2022-2023"/>
    <x v="0"/>
    <x v="67"/>
    <x v="3"/>
    <x v="3"/>
    <n v="4551"/>
    <x v="0"/>
    <x v="15"/>
    <x v="6"/>
    <x v="6"/>
    <x v="1809"/>
    <n v="1"/>
  </r>
  <r>
    <x v="530"/>
    <x v="1"/>
    <s v="2022-2023"/>
    <x v="0"/>
    <x v="86"/>
    <x v="0"/>
    <x v="0"/>
    <n v="6725"/>
    <x v="0"/>
    <x v="20"/>
    <x v="9"/>
    <x v="9"/>
    <x v="1810"/>
    <n v="1"/>
  </r>
  <r>
    <x v="510"/>
    <x v="1"/>
    <s v="2022-2023"/>
    <x v="0"/>
    <x v="5"/>
    <x v="1"/>
    <x v="1"/>
    <n v="2067"/>
    <x v="0"/>
    <x v="5"/>
    <x v="2"/>
    <x v="2"/>
    <x v="1811"/>
    <n v="1"/>
  </r>
  <r>
    <x v="626"/>
    <x v="2"/>
    <s v="2024-2025"/>
    <x v="0"/>
    <x v="66"/>
    <x v="3"/>
    <x v="3"/>
    <n v="4883"/>
    <x v="0"/>
    <x v="12"/>
    <x v="7"/>
    <x v="7"/>
    <x v="1812"/>
    <n v="1"/>
  </r>
  <r>
    <x v="699"/>
    <x v="2"/>
    <s v="2024-2025"/>
    <x v="0"/>
    <x v="64"/>
    <x v="1"/>
    <x v="1"/>
    <n v="2350"/>
    <x v="0"/>
    <x v="1"/>
    <x v="5"/>
    <x v="5"/>
    <x v="1813"/>
    <n v="1"/>
  </r>
  <r>
    <x v="211"/>
    <x v="2"/>
    <s v="2024-2025"/>
    <x v="1"/>
    <x v="22"/>
    <x v="1"/>
    <x v="1"/>
    <n v="2539"/>
    <x v="0"/>
    <x v="2"/>
    <x v="9"/>
    <x v="9"/>
    <x v="1814"/>
    <n v="1"/>
  </r>
  <r>
    <x v="99"/>
    <x v="0"/>
    <s v="2023-2024"/>
    <x v="0"/>
    <x v="95"/>
    <x v="7"/>
    <x v="7"/>
    <n v="870"/>
    <x v="0"/>
    <x v="19"/>
    <x v="5"/>
    <x v="5"/>
    <x v="1815"/>
    <n v="1"/>
  </r>
  <r>
    <x v="233"/>
    <x v="1"/>
    <s v="2022-2023"/>
    <x v="0"/>
    <x v="18"/>
    <x v="6"/>
    <x v="6"/>
    <n v="5168"/>
    <x v="0"/>
    <x v="13"/>
    <x v="3"/>
    <x v="3"/>
    <x v="1816"/>
    <n v="1"/>
  </r>
  <r>
    <x v="389"/>
    <x v="2"/>
    <s v="2024-2025"/>
    <x v="0"/>
    <x v="2"/>
    <x v="2"/>
    <x v="2"/>
    <n v="2617"/>
    <x v="0"/>
    <x v="2"/>
    <x v="2"/>
    <x v="2"/>
    <x v="1817"/>
    <n v="1"/>
  </r>
  <r>
    <x v="447"/>
    <x v="0"/>
    <s v="2023-2024"/>
    <x v="1"/>
    <x v="82"/>
    <x v="3"/>
    <x v="3"/>
    <n v="4655"/>
    <x v="0"/>
    <x v="17"/>
    <x v="3"/>
    <x v="3"/>
    <x v="1818"/>
    <n v="1"/>
  </r>
  <r>
    <x v="217"/>
    <x v="0"/>
    <s v="2023-2024"/>
    <x v="0"/>
    <x v="28"/>
    <x v="1"/>
    <x v="1"/>
    <n v="2830"/>
    <x v="0"/>
    <x v="11"/>
    <x v="5"/>
    <x v="5"/>
    <x v="1819"/>
    <n v="1"/>
  </r>
  <r>
    <x v="439"/>
    <x v="0"/>
    <s v="2023-2024"/>
    <x v="1"/>
    <x v="56"/>
    <x v="1"/>
    <x v="1"/>
    <n v="2795"/>
    <x v="0"/>
    <x v="11"/>
    <x v="5"/>
    <x v="5"/>
    <x v="1820"/>
    <n v="1"/>
  </r>
  <r>
    <x v="48"/>
    <x v="0"/>
    <s v="2023-2024"/>
    <x v="1"/>
    <x v="52"/>
    <x v="3"/>
    <x v="3"/>
    <n v="4053"/>
    <x v="0"/>
    <x v="10"/>
    <x v="2"/>
    <x v="2"/>
    <x v="1821"/>
    <n v="1"/>
  </r>
  <r>
    <x v="125"/>
    <x v="2"/>
    <s v="2024-2025"/>
    <x v="1"/>
    <x v="81"/>
    <x v="3"/>
    <x v="3"/>
    <n v="4680"/>
    <x v="0"/>
    <x v="17"/>
    <x v="5"/>
    <x v="5"/>
    <x v="1822"/>
    <n v="1"/>
  </r>
  <r>
    <x v="43"/>
    <x v="1"/>
    <s v="2022-2023"/>
    <x v="0"/>
    <x v="84"/>
    <x v="3"/>
    <x v="3"/>
    <n v="4215"/>
    <x v="0"/>
    <x v="3"/>
    <x v="2"/>
    <x v="2"/>
    <x v="1823"/>
    <n v="1"/>
  </r>
  <r>
    <x v="429"/>
    <x v="1"/>
    <s v="2022-2023"/>
    <x v="0"/>
    <x v="47"/>
    <x v="1"/>
    <x v="1"/>
    <n v="2101"/>
    <x v="0"/>
    <x v="4"/>
    <x v="2"/>
    <x v="2"/>
    <x v="1824"/>
    <n v="1"/>
  </r>
  <r>
    <x v="693"/>
    <x v="0"/>
    <s v="2023-2024"/>
    <x v="1"/>
    <x v="70"/>
    <x v="4"/>
    <x v="4"/>
    <n v="3400"/>
    <x v="0"/>
    <x v="8"/>
    <x v="1"/>
    <x v="1"/>
    <x v="1825"/>
    <n v="1"/>
  </r>
  <r>
    <x v="555"/>
    <x v="2"/>
    <s v="2024-2025"/>
    <x v="0"/>
    <x v="10"/>
    <x v="4"/>
    <x v="4"/>
    <n v="3551"/>
    <x v="0"/>
    <x v="8"/>
    <x v="5"/>
    <x v="5"/>
    <x v="1826"/>
    <n v="1"/>
  </r>
  <r>
    <x v="549"/>
    <x v="1"/>
    <s v="2022-2023"/>
    <x v="1"/>
    <x v="85"/>
    <x v="0"/>
    <x v="0"/>
    <n v="6530"/>
    <x v="0"/>
    <x v="20"/>
    <x v="3"/>
    <x v="3"/>
    <x v="1827"/>
    <n v="1"/>
  </r>
  <r>
    <x v="73"/>
    <x v="1"/>
    <s v="2022-2023"/>
    <x v="0"/>
    <x v="2"/>
    <x v="2"/>
    <x v="2"/>
    <n v="2617"/>
    <x v="0"/>
    <x v="2"/>
    <x v="3"/>
    <x v="3"/>
    <x v="1828"/>
    <n v="1"/>
  </r>
  <r>
    <x v="620"/>
    <x v="1"/>
    <s v="2022-2023"/>
    <x v="0"/>
    <x v="63"/>
    <x v="1"/>
    <x v="1"/>
    <n v="2015"/>
    <x v="0"/>
    <x v="5"/>
    <x v="6"/>
    <x v="6"/>
    <x v="1829"/>
    <n v="1"/>
  </r>
  <r>
    <x v="193"/>
    <x v="2"/>
    <s v="2024-2025"/>
    <x v="0"/>
    <x v="72"/>
    <x v="4"/>
    <x v="4"/>
    <n v="3931"/>
    <x v="0"/>
    <x v="16"/>
    <x v="7"/>
    <x v="7"/>
    <x v="1830"/>
    <n v="1"/>
  </r>
  <r>
    <x v="344"/>
    <x v="1"/>
    <s v="2022-2023"/>
    <x v="0"/>
    <x v="18"/>
    <x v="6"/>
    <x v="6"/>
    <n v="5168"/>
    <x v="0"/>
    <x v="13"/>
    <x v="7"/>
    <x v="7"/>
    <x v="1831"/>
    <n v="1"/>
  </r>
  <r>
    <x v="397"/>
    <x v="0"/>
    <s v="2023-2024"/>
    <x v="0"/>
    <x v="50"/>
    <x v="4"/>
    <x v="4"/>
    <n v="3179"/>
    <x v="0"/>
    <x v="6"/>
    <x v="4"/>
    <x v="4"/>
    <x v="1832"/>
    <n v="1"/>
  </r>
  <r>
    <x v="113"/>
    <x v="2"/>
    <s v="2024-2025"/>
    <x v="1"/>
    <x v="75"/>
    <x v="0"/>
    <x v="0"/>
    <n v="6450"/>
    <x v="0"/>
    <x v="20"/>
    <x v="3"/>
    <x v="3"/>
    <x v="1833"/>
    <n v="1"/>
  </r>
  <r>
    <x v="434"/>
    <x v="0"/>
    <s v="2023-2024"/>
    <x v="0"/>
    <x v="71"/>
    <x v="6"/>
    <x v="6"/>
    <n v="5043"/>
    <x v="0"/>
    <x v="13"/>
    <x v="7"/>
    <x v="7"/>
    <x v="1834"/>
    <n v="1"/>
  </r>
  <r>
    <x v="179"/>
    <x v="0"/>
    <s v="2023-2024"/>
    <x v="0"/>
    <x v="1"/>
    <x v="1"/>
    <x v="1"/>
    <n v="2478"/>
    <x v="0"/>
    <x v="1"/>
    <x v="7"/>
    <x v="7"/>
    <x v="1835"/>
    <n v="1"/>
  </r>
  <r>
    <x v="428"/>
    <x v="0"/>
    <s v="2023-2024"/>
    <x v="0"/>
    <x v="27"/>
    <x v="4"/>
    <x v="4"/>
    <n v="3066"/>
    <x v="0"/>
    <x v="7"/>
    <x v="6"/>
    <x v="6"/>
    <x v="1836"/>
    <n v="1"/>
  </r>
  <r>
    <x v="420"/>
    <x v="1"/>
    <s v="2022-2023"/>
    <x v="1"/>
    <x v="75"/>
    <x v="0"/>
    <x v="0"/>
    <n v="6450"/>
    <x v="0"/>
    <x v="20"/>
    <x v="4"/>
    <x v="4"/>
    <x v="1837"/>
    <n v="1"/>
  </r>
  <r>
    <x v="95"/>
    <x v="1"/>
    <s v="2022-2023"/>
    <x v="0"/>
    <x v="41"/>
    <x v="5"/>
    <x v="5"/>
    <n v="7320"/>
    <x v="0"/>
    <x v="9"/>
    <x v="2"/>
    <x v="2"/>
    <x v="1838"/>
    <n v="1"/>
  </r>
  <r>
    <x v="519"/>
    <x v="2"/>
    <s v="2024-2025"/>
    <x v="0"/>
    <x v="87"/>
    <x v="2"/>
    <x v="2"/>
    <n v="2609"/>
    <x v="0"/>
    <x v="2"/>
    <x v="3"/>
    <x v="3"/>
    <x v="1839"/>
    <n v="1"/>
  </r>
  <r>
    <x v="574"/>
    <x v="2"/>
    <s v="2024-2025"/>
    <x v="0"/>
    <x v="39"/>
    <x v="0"/>
    <x v="0"/>
    <n v="6330"/>
    <x v="0"/>
    <x v="14"/>
    <x v="0"/>
    <x v="0"/>
    <x v="1840"/>
    <n v="1"/>
  </r>
  <r>
    <x v="560"/>
    <x v="0"/>
    <s v="2023-2024"/>
    <x v="0"/>
    <x v="10"/>
    <x v="4"/>
    <x v="4"/>
    <n v="3551"/>
    <x v="0"/>
    <x v="8"/>
    <x v="9"/>
    <x v="9"/>
    <x v="1841"/>
    <n v="1"/>
  </r>
  <r>
    <x v="234"/>
    <x v="2"/>
    <s v="2024-2025"/>
    <x v="1"/>
    <x v="14"/>
    <x v="1"/>
    <x v="1"/>
    <n v="2790"/>
    <x v="0"/>
    <x v="11"/>
    <x v="2"/>
    <x v="2"/>
    <x v="1842"/>
    <n v="1"/>
  </r>
  <r>
    <x v="706"/>
    <x v="1"/>
    <s v="2022-2023"/>
    <x v="0"/>
    <x v="47"/>
    <x v="1"/>
    <x v="1"/>
    <n v="2101"/>
    <x v="0"/>
    <x v="4"/>
    <x v="5"/>
    <x v="5"/>
    <x v="1843"/>
    <n v="1"/>
  </r>
  <r>
    <x v="420"/>
    <x v="1"/>
    <s v="2022-2023"/>
    <x v="0"/>
    <x v="16"/>
    <x v="0"/>
    <x v="0"/>
    <n v="6030"/>
    <x v="0"/>
    <x v="0"/>
    <x v="5"/>
    <x v="5"/>
    <x v="1844"/>
    <n v="1"/>
  </r>
  <r>
    <x v="393"/>
    <x v="0"/>
    <s v="2023-2024"/>
    <x v="0"/>
    <x v="19"/>
    <x v="1"/>
    <x v="1"/>
    <n v="2800"/>
    <x v="0"/>
    <x v="11"/>
    <x v="1"/>
    <x v="1"/>
    <x v="1845"/>
    <n v="1"/>
  </r>
  <r>
    <x v="276"/>
    <x v="0"/>
    <s v="2023-2024"/>
    <x v="0"/>
    <x v="76"/>
    <x v="1"/>
    <x v="1"/>
    <n v="2031"/>
    <x v="0"/>
    <x v="5"/>
    <x v="6"/>
    <x v="6"/>
    <x v="1846"/>
    <n v="1"/>
  </r>
  <r>
    <x v="277"/>
    <x v="2"/>
    <s v="2024-2025"/>
    <x v="0"/>
    <x v="59"/>
    <x v="3"/>
    <x v="3"/>
    <n v="4509"/>
    <x v="0"/>
    <x v="3"/>
    <x v="1"/>
    <x v="1"/>
    <x v="1847"/>
    <n v="1"/>
  </r>
  <r>
    <x v="330"/>
    <x v="0"/>
    <s v="2023-2024"/>
    <x v="0"/>
    <x v="49"/>
    <x v="4"/>
    <x v="4"/>
    <n v="3134"/>
    <x v="0"/>
    <x v="6"/>
    <x v="1"/>
    <x v="1"/>
    <x v="1848"/>
    <n v="1"/>
  </r>
  <r>
    <x v="225"/>
    <x v="0"/>
    <s v="2023-2024"/>
    <x v="0"/>
    <x v="89"/>
    <x v="4"/>
    <x v="4"/>
    <n v="3136"/>
    <x v="0"/>
    <x v="6"/>
    <x v="4"/>
    <x v="4"/>
    <x v="1849"/>
    <n v="1"/>
  </r>
  <r>
    <x v="287"/>
    <x v="0"/>
    <s v="2023-2024"/>
    <x v="0"/>
    <x v="18"/>
    <x v="6"/>
    <x v="6"/>
    <n v="5168"/>
    <x v="0"/>
    <x v="13"/>
    <x v="0"/>
    <x v="0"/>
    <x v="1850"/>
    <n v="1"/>
  </r>
  <r>
    <x v="129"/>
    <x v="0"/>
    <s v="2023-2024"/>
    <x v="0"/>
    <x v="62"/>
    <x v="0"/>
    <x v="0"/>
    <n v="6112"/>
    <x v="0"/>
    <x v="14"/>
    <x v="5"/>
    <x v="5"/>
    <x v="1851"/>
    <n v="1"/>
  </r>
  <r>
    <x v="379"/>
    <x v="2"/>
    <s v="2024-2025"/>
    <x v="0"/>
    <x v="38"/>
    <x v="3"/>
    <x v="3"/>
    <n v="4802"/>
    <x v="0"/>
    <x v="12"/>
    <x v="7"/>
    <x v="7"/>
    <x v="1852"/>
    <n v="1"/>
  </r>
  <r>
    <x v="281"/>
    <x v="0"/>
    <s v="2023-2024"/>
    <x v="0"/>
    <x v="10"/>
    <x v="4"/>
    <x v="4"/>
    <n v="3551"/>
    <x v="0"/>
    <x v="8"/>
    <x v="2"/>
    <x v="2"/>
    <x v="1853"/>
    <n v="1"/>
  </r>
  <r>
    <x v="685"/>
    <x v="0"/>
    <s v="2023-2024"/>
    <x v="0"/>
    <x v="84"/>
    <x v="3"/>
    <x v="3"/>
    <n v="4215"/>
    <x v="0"/>
    <x v="3"/>
    <x v="1"/>
    <x v="1"/>
    <x v="1854"/>
    <n v="1"/>
  </r>
  <r>
    <x v="314"/>
    <x v="0"/>
    <s v="2023-2024"/>
    <x v="1"/>
    <x v="43"/>
    <x v="1"/>
    <x v="1"/>
    <n v="2560"/>
    <x v="0"/>
    <x v="2"/>
    <x v="1"/>
    <x v="1"/>
    <x v="1855"/>
    <n v="1"/>
  </r>
  <r>
    <x v="264"/>
    <x v="0"/>
    <s v="2023-2024"/>
    <x v="0"/>
    <x v="19"/>
    <x v="1"/>
    <x v="1"/>
    <n v="2800"/>
    <x v="0"/>
    <x v="11"/>
    <x v="3"/>
    <x v="3"/>
    <x v="1856"/>
    <n v="1"/>
  </r>
  <r>
    <x v="420"/>
    <x v="1"/>
    <s v="2022-2023"/>
    <x v="0"/>
    <x v="47"/>
    <x v="1"/>
    <x v="1"/>
    <n v="2101"/>
    <x v="0"/>
    <x v="4"/>
    <x v="5"/>
    <x v="5"/>
    <x v="1857"/>
    <n v="1"/>
  </r>
  <r>
    <x v="589"/>
    <x v="0"/>
    <s v="2023-2024"/>
    <x v="1"/>
    <x v="9"/>
    <x v="4"/>
    <x v="4"/>
    <n v="3076"/>
    <x v="0"/>
    <x v="7"/>
    <x v="1"/>
    <x v="1"/>
    <x v="1858"/>
    <n v="1"/>
  </r>
  <r>
    <x v="577"/>
    <x v="0"/>
    <s v="2023-2024"/>
    <x v="0"/>
    <x v="83"/>
    <x v="0"/>
    <x v="0"/>
    <n v="6052"/>
    <x v="0"/>
    <x v="0"/>
    <x v="3"/>
    <x v="3"/>
    <x v="1859"/>
    <n v="1"/>
  </r>
  <r>
    <x v="582"/>
    <x v="0"/>
    <s v="2023-2024"/>
    <x v="0"/>
    <x v="35"/>
    <x v="3"/>
    <x v="3"/>
    <n v="4558"/>
    <x v="0"/>
    <x v="15"/>
    <x v="5"/>
    <x v="5"/>
    <x v="1860"/>
    <n v="1"/>
  </r>
  <r>
    <x v="386"/>
    <x v="1"/>
    <s v="2022-2023"/>
    <x v="0"/>
    <x v="84"/>
    <x v="3"/>
    <x v="3"/>
    <n v="4215"/>
    <x v="0"/>
    <x v="3"/>
    <x v="8"/>
    <x v="8"/>
    <x v="1861"/>
    <n v="1"/>
  </r>
  <r>
    <x v="72"/>
    <x v="2"/>
    <s v="2024-2025"/>
    <x v="0"/>
    <x v="3"/>
    <x v="3"/>
    <x v="3"/>
    <n v="4220"/>
    <x v="0"/>
    <x v="3"/>
    <x v="2"/>
    <x v="2"/>
    <x v="1862"/>
    <n v="1"/>
  </r>
  <r>
    <x v="389"/>
    <x v="2"/>
    <s v="2024-2025"/>
    <x v="0"/>
    <x v="83"/>
    <x v="0"/>
    <x v="0"/>
    <n v="6052"/>
    <x v="0"/>
    <x v="0"/>
    <x v="0"/>
    <x v="0"/>
    <x v="1863"/>
    <n v="1"/>
  </r>
  <r>
    <x v="713"/>
    <x v="2"/>
    <s v="2024-2025"/>
    <x v="0"/>
    <x v="63"/>
    <x v="1"/>
    <x v="1"/>
    <n v="2015"/>
    <x v="0"/>
    <x v="5"/>
    <x v="3"/>
    <x v="3"/>
    <x v="1864"/>
    <n v="1"/>
  </r>
  <r>
    <x v="432"/>
    <x v="0"/>
    <s v="2023-2024"/>
    <x v="0"/>
    <x v="83"/>
    <x v="0"/>
    <x v="0"/>
    <n v="6052"/>
    <x v="0"/>
    <x v="0"/>
    <x v="5"/>
    <x v="5"/>
    <x v="1865"/>
    <n v="1"/>
  </r>
  <r>
    <x v="280"/>
    <x v="2"/>
    <s v="2024-2025"/>
    <x v="0"/>
    <x v="80"/>
    <x v="0"/>
    <x v="0"/>
    <n v="6109"/>
    <x v="0"/>
    <x v="14"/>
    <x v="4"/>
    <x v="4"/>
    <x v="1866"/>
    <n v="1"/>
  </r>
  <r>
    <x v="569"/>
    <x v="1"/>
    <s v="2022-2023"/>
    <x v="0"/>
    <x v="12"/>
    <x v="3"/>
    <x v="3"/>
    <n v="4068"/>
    <x v="0"/>
    <x v="10"/>
    <x v="9"/>
    <x v="9"/>
    <x v="1867"/>
    <n v="1"/>
  </r>
  <r>
    <x v="551"/>
    <x v="0"/>
    <s v="2023-2024"/>
    <x v="0"/>
    <x v="66"/>
    <x v="3"/>
    <x v="3"/>
    <n v="4883"/>
    <x v="0"/>
    <x v="12"/>
    <x v="3"/>
    <x v="3"/>
    <x v="1868"/>
    <n v="1"/>
  </r>
  <r>
    <x v="427"/>
    <x v="0"/>
    <s v="2023-2024"/>
    <x v="0"/>
    <x v="84"/>
    <x v="3"/>
    <x v="3"/>
    <n v="4215"/>
    <x v="0"/>
    <x v="3"/>
    <x v="5"/>
    <x v="5"/>
    <x v="1869"/>
    <n v="1"/>
  </r>
  <r>
    <x v="146"/>
    <x v="2"/>
    <s v="2024-2025"/>
    <x v="0"/>
    <x v="4"/>
    <x v="1"/>
    <x v="1"/>
    <n v="2154"/>
    <x v="0"/>
    <x v="4"/>
    <x v="5"/>
    <x v="5"/>
    <x v="1870"/>
    <n v="1"/>
  </r>
  <r>
    <x v="645"/>
    <x v="0"/>
    <s v="2023-2024"/>
    <x v="0"/>
    <x v="12"/>
    <x v="3"/>
    <x v="3"/>
    <n v="4068"/>
    <x v="0"/>
    <x v="10"/>
    <x v="3"/>
    <x v="3"/>
    <x v="1871"/>
    <n v="1"/>
  </r>
  <r>
    <x v="601"/>
    <x v="0"/>
    <s v="2023-2024"/>
    <x v="1"/>
    <x v="28"/>
    <x v="1"/>
    <x v="1"/>
    <n v="2830"/>
    <x v="0"/>
    <x v="11"/>
    <x v="2"/>
    <x v="2"/>
    <x v="1872"/>
    <n v="1"/>
  </r>
  <r>
    <x v="40"/>
    <x v="0"/>
    <s v="2023-2024"/>
    <x v="0"/>
    <x v="40"/>
    <x v="4"/>
    <x v="4"/>
    <n v="3353"/>
    <x v="0"/>
    <x v="8"/>
    <x v="1"/>
    <x v="1"/>
    <x v="1873"/>
    <n v="1"/>
  </r>
  <r>
    <x v="320"/>
    <x v="2"/>
    <s v="2024-2025"/>
    <x v="0"/>
    <x v="68"/>
    <x v="7"/>
    <x v="7"/>
    <n v="800"/>
    <x v="0"/>
    <x v="19"/>
    <x v="1"/>
    <x v="1"/>
    <x v="1874"/>
    <n v="1"/>
  </r>
  <r>
    <x v="494"/>
    <x v="2"/>
    <s v="2024-2025"/>
    <x v="0"/>
    <x v="63"/>
    <x v="1"/>
    <x v="1"/>
    <n v="2015"/>
    <x v="0"/>
    <x v="5"/>
    <x v="1"/>
    <x v="1"/>
    <x v="1875"/>
    <n v="1"/>
  </r>
  <r>
    <x v="37"/>
    <x v="2"/>
    <s v="2024-2025"/>
    <x v="0"/>
    <x v="79"/>
    <x v="6"/>
    <x v="6"/>
    <n v="5290"/>
    <x v="0"/>
    <x v="18"/>
    <x v="9"/>
    <x v="9"/>
    <x v="1876"/>
    <n v="1"/>
  </r>
  <r>
    <x v="641"/>
    <x v="0"/>
    <s v="2023-2024"/>
    <x v="0"/>
    <x v="92"/>
    <x v="3"/>
    <x v="3"/>
    <n v="4305"/>
    <x v="0"/>
    <x v="3"/>
    <x v="4"/>
    <x v="4"/>
    <x v="1877"/>
    <n v="1"/>
  </r>
  <r>
    <x v="716"/>
    <x v="0"/>
    <s v="2023-2024"/>
    <x v="0"/>
    <x v="68"/>
    <x v="7"/>
    <x v="7"/>
    <n v="800"/>
    <x v="0"/>
    <x v="19"/>
    <x v="8"/>
    <x v="8"/>
    <x v="1878"/>
    <n v="1"/>
  </r>
  <r>
    <x v="209"/>
    <x v="2"/>
    <s v="2024-2025"/>
    <x v="0"/>
    <x v="84"/>
    <x v="3"/>
    <x v="3"/>
    <n v="4215"/>
    <x v="0"/>
    <x v="3"/>
    <x v="3"/>
    <x v="3"/>
    <x v="1879"/>
    <n v="1"/>
  </r>
  <r>
    <x v="180"/>
    <x v="1"/>
    <s v="2022-2023"/>
    <x v="1"/>
    <x v="74"/>
    <x v="1"/>
    <x v="1"/>
    <n v="2485"/>
    <x v="0"/>
    <x v="1"/>
    <x v="7"/>
    <x v="7"/>
    <x v="1880"/>
    <n v="1"/>
  </r>
  <r>
    <x v="672"/>
    <x v="0"/>
    <s v="2023-2024"/>
    <x v="0"/>
    <x v="88"/>
    <x v="6"/>
    <x v="6"/>
    <n v="5011"/>
    <x v="0"/>
    <x v="13"/>
    <x v="4"/>
    <x v="4"/>
    <x v="1881"/>
    <n v="1"/>
  </r>
  <r>
    <x v="168"/>
    <x v="0"/>
    <s v="2023-2024"/>
    <x v="0"/>
    <x v="58"/>
    <x v="0"/>
    <x v="0"/>
    <n v="6027"/>
    <x v="0"/>
    <x v="0"/>
    <x v="2"/>
    <x v="2"/>
    <x v="1882"/>
    <n v="1"/>
  </r>
  <r>
    <x v="492"/>
    <x v="1"/>
    <s v="2022-2023"/>
    <x v="0"/>
    <x v="39"/>
    <x v="0"/>
    <x v="0"/>
    <n v="6330"/>
    <x v="0"/>
    <x v="14"/>
    <x v="4"/>
    <x v="4"/>
    <x v="1883"/>
    <n v="1"/>
  </r>
  <r>
    <x v="397"/>
    <x v="0"/>
    <s v="2023-2024"/>
    <x v="0"/>
    <x v="8"/>
    <x v="1"/>
    <x v="1"/>
    <n v="2158"/>
    <x v="0"/>
    <x v="4"/>
    <x v="4"/>
    <x v="4"/>
    <x v="1883"/>
    <n v="1"/>
  </r>
  <r>
    <x v="695"/>
    <x v="0"/>
    <s v="2023-2024"/>
    <x v="0"/>
    <x v="4"/>
    <x v="1"/>
    <x v="1"/>
    <n v="2154"/>
    <x v="0"/>
    <x v="4"/>
    <x v="6"/>
    <x v="6"/>
    <x v="1884"/>
    <n v="1"/>
  </r>
  <r>
    <x v="699"/>
    <x v="2"/>
    <s v="2024-2025"/>
    <x v="0"/>
    <x v="58"/>
    <x v="0"/>
    <x v="0"/>
    <n v="6027"/>
    <x v="0"/>
    <x v="0"/>
    <x v="4"/>
    <x v="4"/>
    <x v="1885"/>
    <n v="1"/>
  </r>
  <r>
    <x v="129"/>
    <x v="0"/>
    <s v="2023-2024"/>
    <x v="0"/>
    <x v="89"/>
    <x v="4"/>
    <x v="4"/>
    <n v="3136"/>
    <x v="0"/>
    <x v="6"/>
    <x v="5"/>
    <x v="5"/>
    <x v="1886"/>
    <n v="1"/>
  </r>
  <r>
    <x v="454"/>
    <x v="0"/>
    <s v="2023-2024"/>
    <x v="0"/>
    <x v="64"/>
    <x v="1"/>
    <x v="1"/>
    <n v="2350"/>
    <x v="0"/>
    <x v="1"/>
    <x v="9"/>
    <x v="9"/>
    <x v="1887"/>
    <n v="1"/>
  </r>
  <r>
    <x v="594"/>
    <x v="1"/>
    <s v="2022-2023"/>
    <x v="0"/>
    <x v="64"/>
    <x v="1"/>
    <x v="1"/>
    <n v="2350"/>
    <x v="0"/>
    <x v="1"/>
    <x v="1"/>
    <x v="1"/>
    <x v="1888"/>
    <n v="1"/>
  </r>
  <r>
    <x v="632"/>
    <x v="2"/>
    <s v="2024-2025"/>
    <x v="1"/>
    <x v="7"/>
    <x v="4"/>
    <x v="4"/>
    <n v="3175"/>
    <x v="0"/>
    <x v="6"/>
    <x v="5"/>
    <x v="5"/>
    <x v="1889"/>
    <n v="1"/>
  </r>
  <r>
    <x v="502"/>
    <x v="0"/>
    <s v="2023-2024"/>
    <x v="1"/>
    <x v="69"/>
    <x v="4"/>
    <x v="4"/>
    <n v="3199"/>
    <x v="0"/>
    <x v="6"/>
    <x v="1"/>
    <x v="1"/>
    <x v="1890"/>
    <n v="1"/>
  </r>
  <r>
    <x v="607"/>
    <x v="0"/>
    <s v="2023-2024"/>
    <x v="1"/>
    <x v="50"/>
    <x v="4"/>
    <x v="4"/>
    <n v="3179"/>
    <x v="0"/>
    <x v="6"/>
    <x v="5"/>
    <x v="5"/>
    <x v="1891"/>
    <n v="1"/>
  </r>
  <r>
    <x v="717"/>
    <x v="2"/>
    <s v="2024-2025"/>
    <x v="0"/>
    <x v="56"/>
    <x v="1"/>
    <x v="1"/>
    <n v="2795"/>
    <x v="0"/>
    <x v="11"/>
    <x v="3"/>
    <x v="3"/>
    <x v="1892"/>
    <n v="1"/>
  </r>
  <r>
    <x v="153"/>
    <x v="1"/>
    <s v="2022-2023"/>
    <x v="0"/>
    <x v="87"/>
    <x v="2"/>
    <x v="2"/>
    <n v="2609"/>
    <x v="0"/>
    <x v="2"/>
    <x v="2"/>
    <x v="2"/>
    <x v="1893"/>
    <n v="1"/>
  </r>
  <r>
    <x v="432"/>
    <x v="0"/>
    <s v="2023-2024"/>
    <x v="0"/>
    <x v="78"/>
    <x v="1"/>
    <x v="1"/>
    <n v="2141"/>
    <x v="0"/>
    <x v="4"/>
    <x v="2"/>
    <x v="2"/>
    <x v="1894"/>
    <n v="1"/>
  </r>
  <r>
    <x v="255"/>
    <x v="0"/>
    <s v="2023-2024"/>
    <x v="0"/>
    <x v="5"/>
    <x v="1"/>
    <x v="1"/>
    <n v="2067"/>
    <x v="0"/>
    <x v="5"/>
    <x v="6"/>
    <x v="6"/>
    <x v="1895"/>
    <n v="1"/>
  </r>
  <r>
    <x v="293"/>
    <x v="0"/>
    <s v="2023-2024"/>
    <x v="0"/>
    <x v="16"/>
    <x v="0"/>
    <x v="0"/>
    <n v="6030"/>
    <x v="0"/>
    <x v="0"/>
    <x v="2"/>
    <x v="2"/>
    <x v="1896"/>
    <n v="1"/>
  </r>
  <r>
    <x v="420"/>
    <x v="1"/>
    <s v="2022-2023"/>
    <x v="1"/>
    <x v="33"/>
    <x v="4"/>
    <x v="4"/>
    <n v="3280"/>
    <x v="0"/>
    <x v="8"/>
    <x v="6"/>
    <x v="6"/>
    <x v="1897"/>
    <n v="1"/>
  </r>
  <r>
    <x v="72"/>
    <x v="2"/>
    <s v="2024-2025"/>
    <x v="1"/>
    <x v="21"/>
    <x v="3"/>
    <x v="3"/>
    <n v="4012"/>
    <x v="0"/>
    <x v="10"/>
    <x v="7"/>
    <x v="7"/>
    <x v="1898"/>
    <n v="1"/>
  </r>
  <r>
    <x v="673"/>
    <x v="2"/>
    <s v="2024-2025"/>
    <x v="0"/>
    <x v="62"/>
    <x v="0"/>
    <x v="0"/>
    <n v="6112"/>
    <x v="0"/>
    <x v="14"/>
    <x v="5"/>
    <x v="5"/>
    <x v="1899"/>
    <n v="1"/>
  </r>
  <r>
    <x v="696"/>
    <x v="1"/>
    <s v="2022-2023"/>
    <x v="0"/>
    <x v="78"/>
    <x v="1"/>
    <x v="1"/>
    <n v="2141"/>
    <x v="0"/>
    <x v="4"/>
    <x v="7"/>
    <x v="7"/>
    <x v="1900"/>
    <n v="1"/>
  </r>
  <r>
    <x v="254"/>
    <x v="2"/>
    <s v="2024-2025"/>
    <x v="1"/>
    <x v="23"/>
    <x v="1"/>
    <x v="1"/>
    <n v="2650"/>
    <x v="0"/>
    <x v="11"/>
    <x v="8"/>
    <x v="8"/>
    <x v="1901"/>
    <n v="1"/>
  </r>
  <r>
    <x v="297"/>
    <x v="2"/>
    <s v="2024-2025"/>
    <x v="0"/>
    <x v="52"/>
    <x v="3"/>
    <x v="3"/>
    <n v="4053"/>
    <x v="0"/>
    <x v="10"/>
    <x v="4"/>
    <x v="4"/>
    <x v="1902"/>
    <n v="1"/>
  </r>
  <r>
    <x v="619"/>
    <x v="0"/>
    <s v="2023-2024"/>
    <x v="0"/>
    <x v="95"/>
    <x v="7"/>
    <x v="7"/>
    <n v="870"/>
    <x v="0"/>
    <x v="19"/>
    <x v="5"/>
    <x v="5"/>
    <x v="1903"/>
    <n v="1"/>
  </r>
  <r>
    <x v="433"/>
    <x v="0"/>
    <s v="2023-2024"/>
    <x v="0"/>
    <x v="45"/>
    <x v="3"/>
    <x v="3"/>
    <n v="4570"/>
    <x v="0"/>
    <x v="15"/>
    <x v="3"/>
    <x v="3"/>
    <x v="1904"/>
    <n v="1"/>
  </r>
  <r>
    <x v="216"/>
    <x v="0"/>
    <s v="2023-2024"/>
    <x v="0"/>
    <x v="76"/>
    <x v="1"/>
    <x v="1"/>
    <n v="2031"/>
    <x v="0"/>
    <x v="5"/>
    <x v="2"/>
    <x v="2"/>
    <x v="1905"/>
    <n v="1"/>
  </r>
  <r>
    <x v="309"/>
    <x v="0"/>
    <s v="2023-2024"/>
    <x v="0"/>
    <x v="30"/>
    <x v="4"/>
    <x v="4"/>
    <n v="3131"/>
    <x v="0"/>
    <x v="6"/>
    <x v="7"/>
    <x v="7"/>
    <x v="1906"/>
    <n v="1"/>
  </r>
  <r>
    <x v="667"/>
    <x v="0"/>
    <s v="2023-2024"/>
    <x v="0"/>
    <x v="56"/>
    <x v="1"/>
    <x v="1"/>
    <n v="2795"/>
    <x v="0"/>
    <x v="11"/>
    <x v="9"/>
    <x v="9"/>
    <x v="1907"/>
    <n v="1"/>
  </r>
  <r>
    <x v="579"/>
    <x v="0"/>
    <s v="2023-2024"/>
    <x v="1"/>
    <x v="46"/>
    <x v="3"/>
    <x v="3"/>
    <n v="4740"/>
    <x v="0"/>
    <x v="17"/>
    <x v="4"/>
    <x v="4"/>
    <x v="1908"/>
    <n v="1"/>
  </r>
  <r>
    <x v="375"/>
    <x v="0"/>
    <s v="2023-2024"/>
    <x v="0"/>
    <x v="58"/>
    <x v="0"/>
    <x v="0"/>
    <n v="6027"/>
    <x v="0"/>
    <x v="0"/>
    <x v="0"/>
    <x v="0"/>
    <x v="1909"/>
    <n v="1"/>
  </r>
  <r>
    <x v="383"/>
    <x v="0"/>
    <s v="2023-2024"/>
    <x v="1"/>
    <x v="0"/>
    <x v="0"/>
    <x v="0"/>
    <n v="6021"/>
    <x v="0"/>
    <x v="0"/>
    <x v="5"/>
    <x v="5"/>
    <x v="1910"/>
    <n v="1"/>
  </r>
  <r>
    <x v="555"/>
    <x v="2"/>
    <s v="2024-2025"/>
    <x v="0"/>
    <x v="60"/>
    <x v="1"/>
    <x v="1"/>
    <n v="2541"/>
    <x v="0"/>
    <x v="2"/>
    <x v="2"/>
    <x v="2"/>
    <x v="1911"/>
    <n v="1"/>
  </r>
  <r>
    <x v="321"/>
    <x v="0"/>
    <s v="2023-2024"/>
    <x v="0"/>
    <x v="26"/>
    <x v="0"/>
    <x v="0"/>
    <n v="6280"/>
    <x v="0"/>
    <x v="14"/>
    <x v="5"/>
    <x v="5"/>
    <x v="1912"/>
    <n v="1"/>
  </r>
  <r>
    <x v="213"/>
    <x v="1"/>
    <s v="2022-2023"/>
    <x v="0"/>
    <x v="67"/>
    <x v="3"/>
    <x v="3"/>
    <n v="4551"/>
    <x v="0"/>
    <x v="15"/>
    <x v="2"/>
    <x v="2"/>
    <x v="1913"/>
    <n v="1"/>
  </r>
  <r>
    <x v="585"/>
    <x v="0"/>
    <s v="2023-2024"/>
    <x v="0"/>
    <x v="50"/>
    <x v="4"/>
    <x v="4"/>
    <n v="3179"/>
    <x v="0"/>
    <x v="6"/>
    <x v="7"/>
    <x v="7"/>
    <x v="1914"/>
    <n v="1"/>
  </r>
  <r>
    <x v="612"/>
    <x v="0"/>
    <s v="2023-2024"/>
    <x v="0"/>
    <x v="47"/>
    <x v="1"/>
    <x v="1"/>
    <n v="2101"/>
    <x v="0"/>
    <x v="4"/>
    <x v="3"/>
    <x v="3"/>
    <x v="1915"/>
    <n v="1"/>
  </r>
  <r>
    <x v="531"/>
    <x v="0"/>
    <s v="2023-2024"/>
    <x v="0"/>
    <x v="59"/>
    <x v="3"/>
    <x v="3"/>
    <n v="4509"/>
    <x v="0"/>
    <x v="3"/>
    <x v="2"/>
    <x v="2"/>
    <x v="1916"/>
    <n v="1"/>
  </r>
  <r>
    <x v="367"/>
    <x v="0"/>
    <s v="2023-2024"/>
    <x v="1"/>
    <x v="74"/>
    <x v="1"/>
    <x v="1"/>
    <n v="2485"/>
    <x v="0"/>
    <x v="1"/>
    <x v="3"/>
    <x v="3"/>
    <x v="1917"/>
    <n v="1"/>
  </r>
  <r>
    <x v="628"/>
    <x v="0"/>
    <s v="2023-2024"/>
    <x v="0"/>
    <x v="53"/>
    <x v="3"/>
    <x v="3"/>
    <n v="4119"/>
    <x v="0"/>
    <x v="10"/>
    <x v="9"/>
    <x v="9"/>
    <x v="1918"/>
    <n v="1"/>
  </r>
  <r>
    <x v="547"/>
    <x v="0"/>
    <s v="2023-2024"/>
    <x v="0"/>
    <x v="90"/>
    <x v="3"/>
    <x v="3"/>
    <n v="4700"/>
    <x v="0"/>
    <x v="17"/>
    <x v="1"/>
    <x v="1"/>
    <x v="1919"/>
    <n v="1"/>
  </r>
  <r>
    <x v="192"/>
    <x v="1"/>
    <s v="2022-2023"/>
    <x v="0"/>
    <x v="89"/>
    <x v="4"/>
    <x v="4"/>
    <n v="3136"/>
    <x v="0"/>
    <x v="6"/>
    <x v="1"/>
    <x v="1"/>
    <x v="1920"/>
    <n v="1"/>
  </r>
  <r>
    <x v="560"/>
    <x v="0"/>
    <s v="2023-2024"/>
    <x v="0"/>
    <x v="87"/>
    <x v="2"/>
    <x v="2"/>
    <n v="2609"/>
    <x v="0"/>
    <x v="2"/>
    <x v="4"/>
    <x v="4"/>
    <x v="1921"/>
    <n v="1"/>
  </r>
  <r>
    <x v="489"/>
    <x v="0"/>
    <s v="2023-2024"/>
    <x v="0"/>
    <x v="53"/>
    <x v="3"/>
    <x v="3"/>
    <n v="4119"/>
    <x v="0"/>
    <x v="10"/>
    <x v="6"/>
    <x v="6"/>
    <x v="1922"/>
    <n v="1"/>
  </r>
  <r>
    <x v="404"/>
    <x v="1"/>
    <s v="2022-2023"/>
    <x v="0"/>
    <x v="9"/>
    <x v="4"/>
    <x v="4"/>
    <n v="3076"/>
    <x v="0"/>
    <x v="7"/>
    <x v="4"/>
    <x v="4"/>
    <x v="1923"/>
    <n v="1"/>
  </r>
  <r>
    <x v="37"/>
    <x v="2"/>
    <s v="2024-2025"/>
    <x v="1"/>
    <x v="7"/>
    <x v="4"/>
    <x v="4"/>
    <n v="3175"/>
    <x v="0"/>
    <x v="6"/>
    <x v="6"/>
    <x v="6"/>
    <x v="1924"/>
    <n v="1"/>
  </r>
  <r>
    <x v="87"/>
    <x v="0"/>
    <s v="2023-2024"/>
    <x v="1"/>
    <x v="38"/>
    <x v="3"/>
    <x v="3"/>
    <n v="4802"/>
    <x v="0"/>
    <x v="12"/>
    <x v="6"/>
    <x v="6"/>
    <x v="1925"/>
    <n v="1"/>
  </r>
  <r>
    <x v="258"/>
    <x v="0"/>
    <s v="2023-2024"/>
    <x v="0"/>
    <x v="65"/>
    <x v="1"/>
    <x v="1"/>
    <n v="2131"/>
    <x v="0"/>
    <x v="4"/>
    <x v="4"/>
    <x v="4"/>
    <x v="1926"/>
    <n v="1"/>
  </r>
  <r>
    <x v="305"/>
    <x v="0"/>
    <s v="2023-2024"/>
    <x v="0"/>
    <x v="67"/>
    <x v="3"/>
    <x v="3"/>
    <n v="4551"/>
    <x v="0"/>
    <x v="15"/>
    <x v="3"/>
    <x v="3"/>
    <x v="1927"/>
    <n v="1"/>
  </r>
  <r>
    <x v="638"/>
    <x v="0"/>
    <s v="2023-2024"/>
    <x v="0"/>
    <x v="37"/>
    <x v="1"/>
    <x v="1"/>
    <n v="2750"/>
    <x v="0"/>
    <x v="11"/>
    <x v="6"/>
    <x v="6"/>
    <x v="1928"/>
    <n v="1"/>
  </r>
  <r>
    <x v="323"/>
    <x v="0"/>
    <s v="2023-2024"/>
    <x v="0"/>
    <x v="86"/>
    <x v="0"/>
    <x v="0"/>
    <n v="6725"/>
    <x v="0"/>
    <x v="20"/>
    <x v="9"/>
    <x v="9"/>
    <x v="1929"/>
    <n v="1"/>
  </r>
  <r>
    <x v="398"/>
    <x v="0"/>
    <s v="2023-2024"/>
    <x v="0"/>
    <x v="35"/>
    <x v="3"/>
    <x v="3"/>
    <n v="4558"/>
    <x v="0"/>
    <x v="15"/>
    <x v="3"/>
    <x v="3"/>
    <x v="1930"/>
    <n v="1"/>
  </r>
  <r>
    <x v="497"/>
    <x v="0"/>
    <s v="2023-2024"/>
    <x v="0"/>
    <x v="41"/>
    <x v="5"/>
    <x v="5"/>
    <n v="7320"/>
    <x v="0"/>
    <x v="9"/>
    <x v="7"/>
    <x v="7"/>
    <x v="1931"/>
    <n v="1"/>
  </r>
  <r>
    <x v="238"/>
    <x v="2"/>
    <s v="2024-2025"/>
    <x v="0"/>
    <x v="36"/>
    <x v="4"/>
    <x v="4"/>
    <n v="3148"/>
    <x v="0"/>
    <x v="6"/>
    <x v="1"/>
    <x v="1"/>
    <x v="1932"/>
    <n v="1"/>
  </r>
  <r>
    <x v="447"/>
    <x v="0"/>
    <s v="2023-2024"/>
    <x v="0"/>
    <x v="12"/>
    <x v="3"/>
    <x v="3"/>
    <n v="4068"/>
    <x v="0"/>
    <x v="10"/>
    <x v="1"/>
    <x v="1"/>
    <x v="1933"/>
    <n v="1"/>
  </r>
  <r>
    <x v="665"/>
    <x v="0"/>
    <s v="2023-2024"/>
    <x v="0"/>
    <x v="91"/>
    <x v="1"/>
    <x v="1"/>
    <n v="2064"/>
    <x v="0"/>
    <x v="5"/>
    <x v="7"/>
    <x v="7"/>
    <x v="1934"/>
    <n v="1"/>
  </r>
  <r>
    <x v="447"/>
    <x v="0"/>
    <s v="2023-2024"/>
    <x v="0"/>
    <x v="36"/>
    <x v="4"/>
    <x v="4"/>
    <n v="3148"/>
    <x v="0"/>
    <x v="6"/>
    <x v="3"/>
    <x v="3"/>
    <x v="1935"/>
    <n v="1"/>
  </r>
  <r>
    <x v="117"/>
    <x v="2"/>
    <s v="2024-2025"/>
    <x v="0"/>
    <x v="44"/>
    <x v="4"/>
    <x v="4"/>
    <n v="3977"/>
    <x v="0"/>
    <x v="16"/>
    <x v="5"/>
    <x v="5"/>
    <x v="1936"/>
    <n v="1"/>
  </r>
  <r>
    <x v="421"/>
    <x v="0"/>
    <s v="2023-2024"/>
    <x v="0"/>
    <x v="79"/>
    <x v="6"/>
    <x v="6"/>
    <n v="5290"/>
    <x v="0"/>
    <x v="18"/>
    <x v="4"/>
    <x v="4"/>
    <x v="1937"/>
    <n v="1"/>
  </r>
  <r>
    <x v="546"/>
    <x v="2"/>
    <s v="2024-2025"/>
    <x v="0"/>
    <x v="77"/>
    <x v="5"/>
    <x v="5"/>
    <n v="7018"/>
    <x v="0"/>
    <x v="9"/>
    <x v="9"/>
    <x v="9"/>
    <x v="1938"/>
    <n v="1"/>
  </r>
  <r>
    <x v="619"/>
    <x v="0"/>
    <s v="2023-2024"/>
    <x v="1"/>
    <x v="75"/>
    <x v="0"/>
    <x v="0"/>
    <n v="6450"/>
    <x v="0"/>
    <x v="20"/>
    <x v="7"/>
    <x v="7"/>
    <x v="1939"/>
    <n v="1"/>
  </r>
  <r>
    <x v="199"/>
    <x v="0"/>
    <s v="2023-2024"/>
    <x v="0"/>
    <x v="90"/>
    <x v="3"/>
    <x v="3"/>
    <n v="4700"/>
    <x v="0"/>
    <x v="17"/>
    <x v="4"/>
    <x v="4"/>
    <x v="1940"/>
    <n v="1"/>
  </r>
  <r>
    <x v="585"/>
    <x v="0"/>
    <s v="2023-2024"/>
    <x v="0"/>
    <x v="87"/>
    <x v="2"/>
    <x v="2"/>
    <n v="2609"/>
    <x v="0"/>
    <x v="2"/>
    <x v="3"/>
    <x v="3"/>
    <x v="1941"/>
    <n v="1"/>
  </r>
  <r>
    <x v="28"/>
    <x v="2"/>
    <s v="2024-2025"/>
    <x v="0"/>
    <x v="13"/>
    <x v="1"/>
    <x v="1"/>
    <n v="2480"/>
    <x v="0"/>
    <x v="1"/>
    <x v="3"/>
    <x v="3"/>
    <x v="1942"/>
    <n v="1"/>
  </r>
  <r>
    <x v="412"/>
    <x v="0"/>
    <s v="2023-2024"/>
    <x v="0"/>
    <x v="31"/>
    <x v="1"/>
    <x v="1"/>
    <n v="2116"/>
    <x v="0"/>
    <x v="4"/>
    <x v="1"/>
    <x v="1"/>
    <x v="1943"/>
    <n v="1"/>
  </r>
  <r>
    <x v="116"/>
    <x v="2"/>
    <s v="2024-2025"/>
    <x v="0"/>
    <x v="83"/>
    <x v="0"/>
    <x v="0"/>
    <n v="6052"/>
    <x v="0"/>
    <x v="0"/>
    <x v="1"/>
    <x v="1"/>
    <x v="1944"/>
    <n v="1"/>
  </r>
  <r>
    <x v="40"/>
    <x v="0"/>
    <s v="2023-2024"/>
    <x v="1"/>
    <x v="85"/>
    <x v="0"/>
    <x v="0"/>
    <n v="6530"/>
    <x v="0"/>
    <x v="20"/>
    <x v="5"/>
    <x v="5"/>
    <x v="1945"/>
    <n v="1"/>
  </r>
  <r>
    <x v="679"/>
    <x v="0"/>
    <s v="2023-2024"/>
    <x v="0"/>
    <x v="23"/>
    <x v="1"/>
    <x v="1"/>
    <n v="2650"/>
    <x v="0"/>
    <x v="11"/>
    <x v="4"/>
    <x v="4"/>
    <x v="1946"/>
    <n v="1"/>
  </r>
  <r>
    <x v="349"/>
    <x v="1"/>
    <s v="2022-2023"/>
    <x v="0"/>
    <x v="40"/>
    <x v="4"/>
    <x v="4"/>
    <n v="3353"/>
    <x v="0"/>
    <x v="8"/>
    <x v="2"/>
    <x v="2"/>
    <x v="1947"/>
    <n v="1"/>
  </r>
  <r>
    <x v="134"/>
    <x v="0"/>
    <s v="2023-2024"/>
    <x v="1"/>
    <x v="3"/>
    <x v="3"/>
    <x v="3"/>
    <n v="4220"/>
    <x v="0"/>
    <x v="3"/>
    <x v="0"/>
    <x v="0"/>
    <x v="1948"/>
    <n v="1"/>
  </r>
  <r>
    <x v="702"/>
    <x v="0"/>
    <s v="2023-2024"/>
    <x v="0"/>
    <x v="70"/>
    <x v="4"/>
    <x v="4"/>
    <n v="3400"/>
    <x v="0"/>
    <x v="8"/>
    <x v="9"/>
    <x v="9"/>
    <x v="1949"/>
    <n v="1"/>
  </r>
  <r>
    <x v="567"/>
    <x v="0"/>
    <s v="2023-2024"/>
    <x v="0"/>
    <x v="57"/>
    <x v="6"/>
    <x v="6"/>
    <n v="5082"/>
    <x v="0"/>
    <x v="13"/>
    <x v="7"/>
    <x v="7"/>
    <x v="1950"/>
    <n v="1"/>
  </r>
  <r>
    <x v="109"/>
    <x v="0"/>
    <s v="2023-2024"/>
    <x v="0"/>
    <x v="90"/>
    <x v="3"/>
    <x v="3"/>
    <n v="4700"/>
    <x v="0"/>
    <x v="17"/>
    <x v="0"/>
    <x v="0"/>
    <x v="1951"/>
    <n v="1"/>
  </r>
  <r>
    <x v="609"/>
    <x v="0"/>
    <s v="2023-2024"/>
    <x v="0"/>
    <x v="1"/>
    <x v="1"/>
    <x v="1"/>
    <n v="2478"/>
    <x v="0"/>
    <x v="1"/>
    <x v="3"/>
    <x v="3"/>
    <x v="1952"/>
    <n v="1"/>
  </r>
  <r>
    <x v="482"/>
    <x v="2"/>
    <s v="2024-2025"/>
    <x v="1"/>
    <x v="21"/>
    <x v="3"/>
    <x v="3"/>
    <n v="4012"/>
    <x v="0"/>
    <x v="10"/>
    <x v="4"/>
    <x v="4"/>
    <x v="1953"/>
    <n v="1"/>
  </r>
  <r>
    <x v="598"/>
    <x v="1"/>
    <s v="2022-2023"/>
    <x v="0"/>
    <x v="80"/>
    <x v="0"/>
    <x v="0"/>
    <n v="6109"/>
    <x v="0"/>
    <x v="14"/>
    <x v="7"/>
    <x v="7"/>
    <x v="1954"/>
    <n v="1"/>
  </r>
  <r>
    <x v="397"/>
    <x v="0"/>
    <s v="2023-2024"/>
    <x v="0"/>
    <x v="34"/>
    <x v="4"/>
    <x v="4"/>
    <n v="3018"/>
    <x v="0"/>
    <x v="7"/>
    <x v="3"/>
    <x v="3"/>
    <x v="1955"/>
    <n v="1"/>
  </r>
  <r>
    <x v="311"/>
    <x v="0"/>
    <s v="2023-2024"/>
    <x v="0"/>
    <x v="19"/>
    <x v="1"/>
    <x v="1"/>
    <n v="2800"/>
    <x v="0"/>
    <x v="11"/>
    <x v="1"/>
    <x v="1"/>
    <x v="1956"/>
    <n v="1"/>
  </r>
  <r>
    <x v="507"/>
    <x v="0"/>
    <s v="2023-2024"/>
    <x v="0"/>
    <x v="19"/>
    <x v="1"/>
    <x v="1"/>
    <n v="2800"/>
    <x v="0"/>
    <x v="11"/>
    <x v="5"/>
    <x v="5"/>
    <x v="1957"/>
    <n v="1"/>
  </r>
  <r>
    <x v="634"/>
    <x v="1"/>
    <s v="2022-2023"/>
    <x v="1"/>
    <x v="75"/>
    <x v="0"/>
    <x v="0"/>
    <n v="6450"/>
    <x v="0"/>
    <x v="20"/>
    <x v="3"/>
    <x v="3"/>
    <x v="1958"/>
    <n v="1"/>
  </r>
  <r>
    <x v="347"/>
    <x v="0"/>
    <s v="2023-2024"/>
    <x v="0"/>
    <x v="65"/>
    <x v="1"/>
    <x v="1"/>
    <n v="2131"/>
    <x v="0"/>
    <x v="4"/>
    <x v="7"/>
    <x v="7"/>
    <x v="1959"/>
    <n v="1"/>
  </r>
  <r>
    <x v="630"/>
    <x v="0"/>
    <s v="2023-2024"/>
    <x v="1"/>
    <x v="81"/>
    <x v="3"/>
    <x v="3"/>
    <n v="4680"/>
    <x v="0"/>
    <x v="17"/>
    <x v="0"/>
    <x v="0"/>
    <x v="1960"/>
    <n v="1"/>
  </r>
  <r>
    <x v="551"/>
    <x v="0"/>
    <s v="2023-2024"/>
    <x v="0"/>
    <x v="64"/>
    <x v="1"/>
    <x v="1"/>
    <n v="2350"/>
    <x v="0"/>
    <x v="1"/>
    <x v="3"/>
    <x v="3"/>
    <x v="1961"/>
    <n v="1"/>
  </r>
  <r>
    <x v="663"/>
    <x v="0"/>
    <s v="2023-2024"/>
    <x v="0"/>
    <x v="56"/>
    <x v="1"/>
    <x v="1"/>
    <n v="2795"/>
    <x v="0"/>
    <x v="11"/>
    <x v="6"/>
    <x v="6"/>
    <x v="1962"/>
    <n v="1"/>
  </r>
  <r>
    <x v="114"/>
    <x v="0"/>
    <s v="2023-2024"/>
    <x v="0"/>
    <x v="48"/>
    <x v="3"/>
    <x v="3"/>
    <n v="4566"/>
    <x v="0"/>
    <x v="15"/>
    <x v="1"/>
    <x v="1"/>
    <x v="1963"/>
    <n v="1"/>
  </r>
  <r>
    <x v="628"/>
    <x v="0"/>
    <s v="2023-2024"/>
    <x v="1"/>
    <x v="85"/>
    <x v="0"/>
    <x v="0"/>
    <n v="6530"/>
    <x v="0"/>
    <x v="20"/>
    <x v="0"/>
    <x v="0"/>
    <x v="1964"/>
    <n v="1"/>
  </r>
  <r>
    <x v="105"/>
    <x v="0"/>
    <s v="2023-2024"/>
    <x v="0"/>
    <x v="59"/>
    <x v="3"/>
    <x v="3"/>
    <n v="4509"/>
    <x v="0"/>
    <x v="3"/>
    <x v="5"/>
    <x v="5"/>
    <x v="1965"/>
    <n v="1"/>
  </r>
  <r>
    <x v="453"/>
    <x v="0"/>
    <s v="2023-2024"/>
    <x v="0"/>
    <x v="2"/>
    <x v="2"/>
    <x v="2"/>
    <n v="2617"/>
    <x v="0"/>
    <x v="2"/>
    <x v="3"/>
    <x v="3"/>
    <x v="1966"/>
    <n v="1"/>
  </r>
  <r>
    <x v="467"/>
    <x v="0"/>
    <s v="2023-2024"/>
    <x v="1"/>
    <x v="87"/>
    <x v="2"/>
    <x v="2"/>
    <n v="2609"/>
    <x v="0"/>
    <x v="2"/>
    <x v="1"/>
    <x v="1"/>
    <x v="1967"/>
    <n v="1"/>
  </r>
  <r>
    <x v="520"/>
    <x v="0"/>
    <s v="2023-2024"/>
    <x v="0"/>
    <x v="10"/>
    <x v="4"/>
    <x v="4"/>
    <n v="3551"/>
    <x v="0"/>
    <x v="8"/>
    <x v="2"/>
    <x v="2"/>
    <x v="1968"/>
    <n v="1"/>
  </r>
  <r>
    <x v="676"/>
    <x v="1"/>
    <s v="2022-2023"/>
    <x v="1"/>
    <x v="4"/>
    <x v="1"/>
    <x v="1"/>
    <n v="2154"/>
    <x v="0"/>
    <x v="4"/>
    <x v="5"/>
    <x v="5"/>
    <x v="1969"/>
    <n v="1"/>
  </r>
  <r>
    <x v="355"/>
    <x v="0"/>
    <s v="2023-2024"/>
    <x v="1"/>
    <x v="74"/>
    <x v="1"/>
    <x v="1"/>
    <n v="2485"/>
    <x v="0"/>
    <x v="1"/>
    <x v="4"/>
    <x v="4"/>
    <x v="1970"/>
    <n v="1"/>
  </r>
  <r>
    <x v="500"/>
    <x v="1"/>
    <s v="2022-2023"/>
    <x v="1"/>
    <x v="4"/>
    <x v="1"/>
    <x v="1"/>
    <n v="2154"/>
    <x v="0"/>
    <x v="4"/>
    <x v="2"/>
    <x v="2"/>
    <x v="1971"/>
    <n v="1"/>
  </r>
  <r>
    <x v="445"/>
    <x v="0"/>
    <s v="2023-2024"/>
    <x v="0"/>
    <x v="66"/>
    <x v="3"/>
    <x v="3"/>
    <n v="4883"/>
    <x v="0"/>
    <x v="12"/>
    <x v="7"/>
    <x v="7"/>
    <x v="1972"/>
    <n v="1"/>
  </r>
  <r>
    <x v="572"/>
    <x v="0"/>
    <s v="2023-2024"/>
    <x v="1"/>
    <x v="21"/>
    <x v="3"/>
    <x v="3"/>
    <n v="4012"/>
    <x v="0"/>
    <x v="10"/>
    <x v="2"/>
    <x v="2"/>
    <x v="1973"/>
    <n v="1"/>
  </r>
  <r>
    <x v="199"/>
    <x v="0"/>
    <s v="2023-2024"/>
    <x v="0"/>
    <x v="86"/>
    <x v="0"/>
    <x v="0"/>
    <n v="6725"/>
    <x v="0"/>
    <x v="20"/>
    <x v="7"/>
    <x v="7"/>
    <x v="1974"/>
    <n v="1"/>
  </r>
  <r>
    <x v="44"/>
    <x v="0"/>
    <s v="2023-2024"/>
    <x v="0"/>
    <x v="53"/>
    <x v="3"/>
    <x v="3"/>
    <n v="4119"/>
    <x v="0"/>
    <x v="10"/>
    <x v="1"/>
    <x v="1"/>
    <x v="1975"/>
    <n v="1"/>
  </r>
  <r>
    <x v="358"/>
    <x v="1"/>
    <s v="2022-2023"/>
    <x v="0"/>
    <x v="3"/>
    <x v="3"/>
    <x v="3"/>
    <n v="4220"/>
    <x v="0"/>
    <x v="3"/>
    <x v="3"/>
    <x v="3"/>
    <x v="1976"/>
    <n v="1"/>
  </r>
  <r>
    <x v="475"/>
    <x v="0"/>
    <s v="2023-2024"/>
    <x v="1"/>
    <x v="68"/>
    <x v="7"/>
    <x v="7"/>
    <n v="800"/>
    <x v="0"/>
    <x v="19"/>
    <x v="3"/>
    <x v="3"/>
    <x v="1977"/>
    <n v="1"/>
  </r>
  <r>
    <x v="244"/>
    <x v="0"/>
    <s v="2023-2024"/>
    <x v="1"/>
    <x v="9"/>
    <x v="4"/>
    <x v="4"/>
    <n v="3076"/>
    <x v="0"/>
    <x v="7"/>
    <x v="8"/>
    <x v="8"/>
    <x v="1978"/>
    <n v="1"/>
  </r>
  <r>
    <x v="280"/>
    <x v="2"/>
    <s v="2024-2025"/>
    <x v="0"/>
    <x v="63"/>
    <x v="1"/>
    <x v="1"/>
    <n v="2015"/>
    <x v="0"/>
    <x v="5"/>
    <x v="3"/>
    <x v="3"/>
    <x v="1979"/>
    <n v="1"/>
  </r>
  <r>
    <x v="132"/>
    <x v="0"/>
    <s v="2023-2024"/>
    <x v="0"/>
    <x v="92"/>
    <x v="3"/>
    <x v="3"/>
    <n v="4305"/>
    <x v="0"/>
    <x v="3"/>
    <x v="1"/>
    <x v="1"/>
    <x v="1980"/>
    <n v="1"/>
  </r>
  <r>
    <x v="626"/>
    <x v="2"/>
    <s v="2024-2025"/>
    <x v="1"/>
    <x v="11"/>
    <x v="5"/>
    <x v="5"/>
    <n v="7010"/>
    <x v="0"/>
    <x v="9"/>
    <x v="0"/>
    <x v="0"/>
    <x v="1981"/>
    <n v="1"/>
  </r>
  <r>
    <x v="109"/>
    <x v="0"/>
    <s v="2023-2024"/>
    <x v="0"/>
    <x v="47"/>
    <x v="1"/>
    <x v="1"/>
    <n v="2101"/>
    <x v="0"/>
    <x v="4"/>
    <x v="1"/>
    <x v="1"/>
    <x v="1982"/>
    <n v="1"/>
  </r>
  <r>
    <x v="543"/>
    <x v="0"/>
    <s v="2023-2024"/>
    <x v="1"/>
    <x v="24"/>
    <x v="1"/>
    <x v="1"/>
    <n v="2120"/>
    <x v="0"/>
    <x v="4"/>
    <x v="7"/>
    <x v="7"/>
    <x v="1983"/>
    <n v="1"/>
  </r>
  <r>
    <x v="481"/>
    <x v="2"/>
    <s v="2024-2025"/>
    <x v="0"/>
    <x v="91"/>
    <x v="1"/>
    <x v="1"/>
    <n v="2064"/>
    <x v="0"/>
    <x v="5"/>
    <x v="0"/>
    <x v="0"/>
    <x v="1984"/>
    <n v="1"/>
  </r>
  <r>
    <x v="413"/>
    <x v="2"/>
    <s v="2024-2025"/>
    <x v="0"/>
    <x v="76"/>
    <x v="1"/>
    <x v="1"/>
    <n v="2031"/>
    <x v="0"/>
    <x v="5"/>
    <x v="3"/>
    <x v="3"/>
    <x v="1985"/>
    <n v="1"/>
  </r>
  <r>
    <x v="185"/>
    <x v="0"/>
    <s v="2023-2024"/>
    <x v="0"/>
    <x v="36"/>
    <x v="4"/>
    <x v="4"/>
    <n v="3148"/>
    <x v="0"/>
    <x v="6"/>
    <x v="0"/>
    <x v="0"/>
    <x v="1986"/>
    <n v="1"/>
  </r>
  <r>
    <x v="423"/>
    <x v="1"/>
    <s v="2022-2023"/>
    <x v="1"/>
    <x v="4"/>
    <x v="1"/>
    <x v="1"/>
    <n v="2154"/>
    <x v="0"/>
    <x v="4"/>
    <x v="9"/>
    <x v="9"/>
    <x v="1987"/>
    <n v="1"/>
  </r>
  <r>
    <x v="336"/>
    <x v="0"/>
    <s v="2023-2024"/>
    <x v="0"/>
    <x v="53"/>
    <x v="3"/>
    <x v="3"/>
    <n v="4119"/>
    <x v="0"/>
    <x v="10"/>
    <x v="5"/>
    <x v="5"/>
    <x v="1988"/>
    <n v="1"/>
  </r>
  <r>
    <x v="607"/>
    <x v="0"/>
    <s v="2023-2024"/>
    <x v="1"/>
    <x v="28"/>
    <x v="1"/>
    <x v="1"/>
    <n v="2830"/>
    <x v="0"/>
    <x v="11"/>
    <x v="3"/>
    <x v="3"/>
    <x v="1989"/>
    <n v="1"/>
  </r>
  <r>
    <x v="205"/>
    <x v="0"/>
    <s v="2023-2024"/>
    <x v="0"/>
    <x v="73"/>
    <x v="6"/>
    <x v="6"/>
    <n v="5607"/>
    <x v="0"/>
    <x v="18"/>
    <x v="0"/>
    <x v="0"/>
    <x v="1990"/>
    <n v="1"/>
  </r>
  <r>
    <x v="135"/>
    <x v="0"/>
    <s v="2023-2024"/>
    <x v="0"/>
    <x v="47"/>
    <x v="1"/>
    <x v="1"/>
    <n v="2101"/>
    <x v="0"/>
    <x v="4"/>
    <x v="6"/>
    <x v="6"/>
    <x v="1991"/>
    <n v="1"/>
  </r>
  <r>
    <x v="161"/>
    <x v="0"/>
    <s v="2023-2024"/>
    <x v="0"/>
    <x v="55"/>
    <x v="3"/>
    <x v="3"/>
    <n v="4703"/>
    <x v="0"/>
    <x v="17"/>
    <x v="3"/>
    <x v="3"/>
    <x v="1992"/>
    <n v="1"/>
  </r>
  <r>
    <x v="503"/>
    <x v="0"/>
    <s v="2023-2024"/>
    <x v="0"/>
    <x v="54"/>
    <x v="4"/>
    <x v="4"/>
    <n v="3030"/>
    <x v="0"/>
    <x v="7"/>
    <x v="4"/>
    <x v="4"/>
    <x v="1993"/>
    <n v="1"/>
  </r>
  <r>
    <x v="306"/>
    <x v="2"/>
    <s v="2024-2025"/>
    <x v="0"/>
    <x v="31"/>
    <x v="1"/>
    <x v="1"/>
    <n v="2116"/>
    <x v="0"/>
    <x v="4"/>
    <x v="3"/>
    <x v="3"/>
    <x v="1994"/>
    <n v="1"/>
  </r>
  <r>
    <x v="392"/>
    <x v="2"/>
    <s v="2024-2025"/>
    <x v="0"/>
    <x v="13"/>
    <x v="1"/>
    <x v="1"/>
    <n v="2480"/>
    <x v="0"/>
    <x v="1"/>
    <x v="1"/>
    <x v="1"/>
    <x v="1995"/>
    <n v="1"/>
  </r>
  <r>
    <x v="64"/>
    <x v="1"/>
    <s v="2022-2023"/>
    <x v="1"/>
    <x v="22"/>
    <x v="1"/>
    <x v="1"/>
    <n v="2539"/>
    <x v="0"/>
    <x v="2"/>
    <x v="4"/>
    <x v="4"/>
    <x v="1996"/>
    <n v="1"/>
  </r>
  <r>
    <x v="504"/>
    <x v="2"/>
    <s v="2024-2025"/>
    <x v="0"/>
    <x v="56"/>
    <x v="1"/>
    <x v="1"/>
    <n v="2795"/>
    <x v="0"/>
    <x v="11"/>
    <x v="1"/>
    <x v="1"/>
    <x v="1997"/>
    <n v="1"/>
  </r>
  <r>
    <x v="248"/>
    <x v="0"/>
    <s v="2023-2024"/>
    <x v="0"/>
    <x v="48"/>
    <x v="3"/>
    <x v="3"/>
    <n v="4566"/>
    <x v="0"/>
    <x v="15"/>
    <x v="9"/>
    <x v="9"/>
    <x v="1998"/>
    <n v="1"/>
  </r>
  <r>
    <x v="313"/>
    <x v="0"/>
    <s v="2023-2024"/>
    <x v="1"/>
    <x v="96"/>
    <x v="4"/>
    <x v="4"/>
    <n v="3690"/>
    <x v="0"/>
    <x v="16"/>
    <x v="4"/>
    <x v="4"/>
    <x v="1999"/>
    <n v="1"/>
  </r>
  <r>
    <x v="79"/>
    <x v="0"/>
    <s v="2023-2024"/>
    <x v="0"/>
    <x v="1"/>
    <x v="1"/>
    <x v="1"/>
    <n v="2478"/>
    <x v="0"/>
    <x v="1"/>
    <x v="5"/>
    <x v="5"/>
    <x v="2000"/>
    <n v="1"/>
  </r>
  <r>
    <x v="718"/>
    <x v="0"/>
    <s v="2023-2024"/>
    <x v="0"/>
    <x v="32"/>
    <x v="6"/>
    <x v="6"/>
    <n v="5169"/>
    <x v="0"/>
    <x v="13"/>
    <x v="9"/>
    <x v="9"/>
    <x v="2001"/>
    <n v="1"/>
  </r>
  <r>
    <x v="608"/>
    <x v="2"/>
    <s v="2024-2025"/>
    <x v="0"/>
    <x v="78"/>
    <x v="1"/>
    <x v="1"/>
    <n v="2141"/>
    <x v="0"/>
    <x v="4"/>
    <x v="3"/>
    <x v="3"/>
    <x v="2002"/>
    <n v="1"/>
  </r>
  <r>
    <x v="166"/>
    <x v="0"/>
    <s v="2023-2024"/>
    <x v="0"/>
    <x v="27"/>
    <x v="4"/>
    <x v="4"/>
    <n v="3066"/>
    <x v="0"/>
    <x v="7"/>
    <x v="5"/>
    <x v="5"/>
    <x v="2003"/>
    <n v="1"/>
  </r>
  <r>
    <x v="72"/>
    <x v="2"/>
    <s v="2024-2025"/>
    <x v="0"/>
    <x v="60"/>
    <x v="1"/>
    <x v="1"/>
    <n v="2541"/>
    <x v="0"/>
    <x v="2"/>
    <x v="1"/>
    <x v="1"/>
    <x v="2004"/>
    <n v="1"/>
  </r>
  <r>
    <x v="550"/>
    <x v="0"/>
    <s v="2023-2024"/>
    <x v="1"/>
    <x v="76"/>
    <x v="1"/>
    <x v="1"/>
    <n v="2031"/>
    <x v="0"/>
    <x v="5"/>
    <x v="1"/>
    <x v="1"/>
    <x v="2005"/>
    <n v="1"/>
  </r>
  <r>
    <x v="564"/>
    <x v="0"/>
    <s v="2023-2024"/>
    <x v="0"/>
    <x v="84"/>
    <x v="3"/>
    <x v="3"/>
    <n v="4215"/>
    <x v="0"/>
    <x v="3"/>
    <x v="7"/>
    <x v="7"/>
    <x v="2006"/>
    <n v="1"/>
  </r>
  <r>
    <x v="543"/>
    <x v="0"/>
    <s v="2023-2024"/>
    <x v="1"/>
    <x v="24"/>
    <x v="1"/>
    <x v="1"/>
    <n v="2120"/>
    <x v="0"/>
    <x v="4"/>
    <x v="0"/>
    <x v="0"/>
    <x v="2007"/>
    <n v="1"/>
  </r>
  <r>
    <x v="632"/>
    <x v="2"/>
    <s v="2024-2025"/>
    <x v="0"/>
    <x v="60"/>
    <x v="1"/>
    <x v="1"/>
    <n v="2541"/>
    <x v="0"/>
    <x v="2"/>
    <x v="7"/>
    <x v="7"/>
    <x v="2008"/>
    <n v="1"/>
  </r>
  <r>
    <x v="518"/>
    <x v="0"/>
    <s v="2023-2024"/>
    <x v="0"/>
    <x v="47"/>
    <x v="1"/>
    <x v="1"/>
    <n v="2101"/>
    <x v="0"/>
    <x v="4"/>
    <x v="2"/>
    <x v="2"/>
    <x v="2009"/>
    <n v="1"/>
  </r>
  <r>
    <x v="129"/>
    <x v="0"/>
    <s v="2023-2024"/>
    <x v="1"/>
    <x v="40"/>
    <x v="4"/>
    <x v="4"/>
    <n v="3353"/>
    <x v="0"/>
    <x v="8"/>
    <x v="3"/>
    <x v="3"/>
    <x v="2010"/>
    <n v="1"/>
  </r>
  <r>
    <x v="171"/>
    <x v="1"/>
    <s v="2022-2023"/>
    <x v="0"/>
    <x v="19"/>
    <x v="1"/>
    <x v="1"/>
    <n v="2800"/>
    <x v="0"/>
    <x v="11"/>
    <x v="3"/>
    <x v="3"/>
    <x v="2011"/>
    <n v="1"/>
  </r>
  <r>
    <x v="285"/>
    <x v="1"/>
    <s v="2022-2023"/>
    <x v="0"/>
    <x v="40"/>
    <x v="4"/>
    <x v="4"/>
    <n v="3353"/>
    <x v="0"/>
    <x v="8"/>
    <x v="1"/>
    <x v="1"/>
    <x v="2012"/>
    <n v="1"/>
  </r>
  <r>
    <x v="21"/>
    <x v="1"/>
    <s v="2022-2023"/>
    <x v="0"/>
    <x v="23"/>
    <x v="1"/>
    <x v="1"/>
    <n v="2650"/>
    <x v="0"/>
    <x v="11"/>
    <x v="6"/>
    <x v="6"/>
    <x v="2013"/>
    <n v="1"/>
  </r>
  <r>
    <x v="52"/>
    <x v="2"/>
    <s v="2024-2025"/>
    <x v="1"/>
    <x v="65"/>
    <x v="1"/>
    <x v="1"/>
    <n v="2131"/>
    <x v="0"/>
    <x v="4"/>
    <x v="5"/>
    <x v="5"/>
    <x v="2014"/>
    <n v="1"/>
  </r>
  <r>
    <x v="425"/>
    <x v="2"/>
    <s v="2024-2025"/>
    <x v="0"/>
    <x v="76"/>
    <x v="1"/>
    <x v="1"/>
    <n v="2031"/>
    <x v="0"/>
    <x v="5"/>
    <x v="9"/>
    <x v="9"/>
    <x v="2015"/>
    <n v="1"/>
  </r>
  <r>
    <x v="82"/>
    <x v="2"/>
    <s v="2024-2025"/>
    <x v="0"/>
    <x v="78"/>
    <x v="1"/>
    <x v="1"/>
    <n v="2141"/>
    <x v="0"/>
    <x v="4"/>
    <x v="1"/>
    <x v="1"/>
    <x v="2016"/>
    <n v="1"/>
  </r>
  <r>
    <x v="690"/>
    <x v="1"/>
    <s v="2022-2023"/>
    <x v="0"/>
    <x v="90"/>
    <x v="3"/>
    <x v="3"/>
    <n v="4700"/>
    <x v="0"/>
    <x v="17"/>
    <x v="3"/>
    <x v="3"/>
    <x v="2017"/>
    <n v="1"/>
  </r>
  <r>
    <x v="91"/>
    <x v="0"/>
    <s v="2023-2024"/>
    <x v="0"/>
    <x v="1"/>
    <x v="1"/>
    <x v="1"/>
    <n v="2478"/>
    <x v="0"/>
    <x v="1"/>
    <x v="6"/>
    <x v="6"/>
    <x v="2018"/>
    <n v="1"/>
  </r>
  <r>
    <x v="276"/>
    <x v="0"/>
    <s v="2023-2024"/>
    <x v="1"/>
    <x v="29"/>
    <x v="4"/>
    <x v="4"/>
    <n v="3500"/>
    <x v="0"/>
    <x v="8"/>
    <x v="3"/>
    <x v="3"/>
    <x v="2019"/>
    <n v="1"/>
  </r>
  <r>
    <x v="549"/>
    <x v="1"/>
    <s v="2022-2023"/>
    <x v="1"/>
    <x v="11"/>
    <x v="5"/>
    <x v="5"/>
    <n v="7010"/>
    <x v="0"/>
    <x v="9"/>
    <x v="4"/>
    <x v="4"/>
    <x v="2020"/>
    <n v="1"/>
  </r>
  <r>
    <x v="115"/>
    <x v="0"/>
    <s v="2023-2024"/>
    <x v="0"/>
    <x v="56"/>
    <x v="1"/>
    <x v="1"/>
    <n v="2795"/>
    <x v="0"/>
    <x v="11"/>
    <x v="1"/>
    <x v="1"/>
    <x v="2021"/>
    <n v="1"/>
  </r>
  <r>
    <x v="205"/>
    <x v="0"/>
    <s v="2023-2024"/>
    <x v="0"/>
    <x v="80"/>
    <x v="0"/>
    <x v="0"/>
    <n v="6109"/>
    <x v="0"/>
    <x v="14"/>
    <x v="3"/>
    <x v="3"/>
    <x v="2022"/>
    <n v="1"/>
  </r>
  <r>
    <x v="65"/>
    <x v="2"/>
    <s v="2024-2025"/>
    <x v="0"/>
    <x v="39"/>
    <x v="0"/>
    <x v="0"/>
    <n v="6330"/>
    <x v="0"/>
    <x v="14"/>
    <x v="4"/>
    <x v="4"/>
    <x v="2023"/>
    <n v="1"/>
  </r>
  <r>
    <x v="681"/>
    <x v="2"/>
    <s v="2024-2025"/>
    <x v="0"/>
    <x v="70"/>
    <x v="4"/>
    <x v="4"/>
    <n v="3400"/>
    <x v="0"/>
    <x v="8"/>
    <x v="4"/>
    <x v="4"/>
    <x v="2024"/>
    <n v="1"/>
  </r>
  <r>
    <x v="403"/>
    <x v="0"/>
    <s v="2023-2024"/>
    <x v="0"/>
    <x v="51"/>
    <x v="4"/>
    <x v="4"/>
    <n v="3630"/>
    <x v="0"/>
    <x v="16"/>
    <x v="9"/>
    <x v="9"/>
    <x v="2025"/>
    <n v="1"/>
  </r>
  <r>
    <x v="171"/>
    <x v="1"/>
    <s v="2022-2023"/>
    <x v="1"/>
    <x v="65"/>
    <x v="1"/>
    <x v="1"/>
    <n v="2131"/>
    <x v="0"/>
    <x v="4"/>
    <x v="3"/>
    <x v="3"/>
    <x v="2026"/>
    <n v="1"/>
  </r>
  <r>
    <x v="495"/>
    <x v="2"/>
    <s v="2024-2025"/>
    <x v="0"/>
    <x v="27"/>
    <x v="4"/>
    <x v="4"/>
    <n v="3066"/>
    <x v="0"/>
    <x v="7"/>
    <x v="3"/>
    <x v="3"/>
    <x v="2027"/>
    <n v="1"/>
  </r>
  <r>
    <x v="21"/>
    <x v="1"/>
    <s v="2022-2023"/>
    <x v="0"/>
    <x v="55"/>
    <x v="3"/>
    <x v="3"/>
    <n v="4703"/>
    <x v="0"/>
    <x v="17"/>
    <x v="9"/>
    <x v="9"/>
    <x v="2028"/>
    <n v="1"/>
  </r>
  <r>
    <x v="684"/>
    <x v="2"/>
    <s v="2024-2025"/>
    <x v="1"/>
    <x v="21"/>
    <x v="3"/>
    <x v="3"/>
    <n v="4012"/>
    <x v="0"/>
    <x v="10"/>
    <x v="4"/>
    <x v="4"/>
    <x v="2029"/>
    <n v="1"/>
  </r>
  <r>
    <x v="662"/>
    <x v="2"/>
    <s v="2024-2025"/>
    <x v="0"/>
    <x v="15"/>
    <x v="1"/>
    <x v="1"/>
    <n v="2020"/>
    <x v="0"/>
    <x v="5"/>
    <x v="2"/>
    <x v="2"/>
    <x v="2030"/>
    <n v="1"/>
  </r>
  <r>
    <x v="172"/>
    <x v="1"/>
    <s v="2022-2023"/>
    <x v="0"/>
    <x v="15"/>
    <x v="1"/>
    <x v="1"/>
    <n v="2020"/>
    <x v="0"/>
    <x v="5"/>
    <x v="7"/>
    <x v="7"/>
    <x v="2031"/>
    <n v="1"/>
  </r>
  <r>
    <x v="521"/>
    <x v="0"/>
    <s v="2023-2024"/>
    <x v="1"/>
    <x v="75"/>
    <x v="0"/>
    <x v="0"/>
    <n v="6450"/>
    <x v="0"/>
    <x v="20"/>
    <x v="0"/>
    <x v="0"/>
    <x v="2032"/>
    <n v="1"/>
  </r>
  <r>
    <x v="389"/>
    <x v="2"/>
    <s v="2024-2025"/>
    <x v="0"/>
    <x v="80"/>
    <x v="0"/>
    <x v="0"/>
    <n v="6109"/>
    <x v="0"/>
    <x v="14"/>
    <x v="4"/>
    <x v="4"/>
    <x v="2033"/>
    <n v="1"/>
  </r>
  <r>
    <x v="368"/>
    <x v="2"/>
    <s v="2024-2025"/>
    <x v="0"/>
    <x v="32"/>
    <x v="6"/>
    <x v="6"/>
    <n v="5169"/>
    <x v="0"/>
    <x v="13"/>
    <x v="3"/>
    <x v="3"/>
    <x v="2034"/>
    <n v="1"/>
  </r>
  <r>
    <x v="655"/>
    <x v="0"/>
    <s v="2023-2024"/>
    <x v="1"/>
    <x v="11"/>
    <x v="5"/>
    <x v="5"/>
    <n v="7010"/>
    <x v="0"/>
    <x v="9"/>
    <x v="9"/>
    <x v="9"/>
    <x v="2035"/>
    <n v="1"/>
  </r>
  <r>
    <x v="583"/>
    <x v="2"/>
    <s v="2024-2025"/>
    <x v="0"/>
    <x v="77"/>
    <x v="5"/>
    <x v="5"/>
    <n v="7018"/>
    <x v="0"/>
    <x v="9"/>
    <x v="4"/>
    <x v="4"/>
    <x v="2036"/>
    <n v="1"/>
  </r>
  <r>
    <x v="494"/>
    <x v="2"/>
    <s v="2024-2025"/>
    <x v="1"/>
    <x v="29"/>
    <x v="4"/>
    <x v="4"/>
    <n v="3500"/>
    <x v="0"/>
    <x v="8"/>
    <x v="0"/>
    <x v="0"/>
    <x v="2037"/>
    <n v="1"/>
  </r>
  <r>
    <x v="482"/>
    <x v="2"/>
    <s v="2024-2025"/>
    <x v="1"/>
    <x v="14"/>
    <x v="1"/>
    <x v="1"/>
    <n v="2790"/>
    <x v="0"/>
    <x v="11"/>
    <x v="4"/>
    <x v="4"/>
    <x v="2038"/>
    <n v="1"/>
  </r>
  <r>
    <x v="341"/>
    <x v="1"/>
    <s v="2022-2023"/>
    <x v="0"/>
    <x v="50"/>
    <x v="4"/>
    <x v="4"/>
    <n v="3179"/>
    <x v="0"/>
    <x v="6"/>
    <x v="3"/>
    <x v="3"/>
    <x v="2039"/>
    <n v="1"/>
  </r>
  <r>
    <x v="698"/>
    <x v="2"/>
    <s v="2024-2025"/>
    <x v="0"/>
    <x v="45"/>
    <x v="3"/>
    <x v="3"/>
    <n v="4570"/>
    <x v="0"/>
    <x v="15"/>
    <x v="9"/>
    <x v="9"/>
    <x v="2040"/>
    <n v="1"/>
  </r>
  <r>
    <x v="140"/>
    <x v="0"/>
    <s v="2023-2024"/>
    <x v="0"/>
    <x v="45"/>
    <x v="3"/>
    <x v="3"/>
    <n v="4570"/>
    <x v="0"/>
    <x v="15"/>
    <x v="5"/>
    <x v="5"/>
    <x v="2041"/>
    <n v="1"/>
  </r>
  <r>
    <x v="408"/>
    <x v="1"/>
    <s v="2022-2023"/>
    <x v="0"/>
    <x v="94"/>
    <x v="5"/>
    <x v="5"/>
    <n v="7250"/>
    <x v="0"/>
    <x v="9"/>
    <x v="7"/>
    <x v="7"/>
    <x v="2042"/>
    <n v="1"/>
  </r>
  <r>
    <x v="244"/>
    <x v="0"/>
    <s v="2023-2024"/>
    <x v="0"/>
    <x v="80"/>
    <x v="0"/>
    <x v="0"/>
    <n v="6109"/>
    <x v="0"/>
    <x v="14"/>
    <x v="5"/>
    <x v="5"/>
    <x v="2043"/>
    <n v="1"/>
  </r>
  <r>
    <x v="78"/>
    <x v="0"/>
    <s v="2023-2024"/>
    <x v="0"/>
    <x v="60"/>
    <x v="1"/>
    <x v="1"/>
    <n v="2541"/>
    <x v="0"/>
    <x v="2"/>
    <x v="5"/>
    <x v="5"/>
    <x v="2044"/>
    <n v="1"/>
  </r>
  <r>
    <x v="497"/>
    <x v="0"/>
    <s v="2023-2024"/>
    <x v="0"/>
    <x v="64"/>
    <x v="1"/>
    <x v="1"/>
    <n v="2350"/>
    <x v="0"/>
    <x v="1"/>
    <x v="6"/>
    <x v="6"/>
    <x v="2045"/>
    <n v="1"/>
  </r>
  <r>
    <x v="258"/>
    <x v="0"/>
    <s v="2023-2024"/>
    <x v="0"/>
    <x v="63"/>
    <x v="1"/>
    <x v="1"/>
    <n v="2015"/>
    <x v="0"/>
    <x v="5"/>
    <x v="6"/>
    <x v="6"/>
    <x v="2046"/>
    <n v="1"/>
  </r>
  <r>
    <x v="214"/>
    <x v="2"/>
    <s v="2024-2025"/>
    <x v="1"/>
    <x v="96"/>
    <x v="4"/>
    <x v="4"/>
    <n v="3690"/>
    <x v="0"/>
    <x v="16"/>
    <x v="3"/>
    <x v="3"/>
    <x v="2047"/>
    <n v="1"/>
  </r>
  <r>
    <x v="186"/>
    <x v="2"/>
    <s v="2024-2025"/>
    <x v="0"/>
    <x v="58"/>
    <x v="0"/>
    <x v="0"/>
    <n v="6027"/>
    <x v="0"/>
    <x v="0"/>
    <x v="3"/>
    <x v="3"/>
    <x v="2048"/>
    <n v="1"/>
  </r>
  <r>
    <x v="586"/>
    <x v="0"/>
    <s v="2023-2024"/>
    <x v="0"/>
    <x v="77"/>
    <x v="5"/>
    <x v="5"/>
    <n v="7018"/>
    <x v="0"/>
    <x v="9"/>
    <x v="0"/>
    <x v="0"/>
    <x v="2049"/>
    <n v="1"/>
  </r>
  <r>
    <x v="514"/>
    <x v="1"/>
    <s v="2022-2023"/>
    <x v="0"/>
    <x v="62"/>
    <x v="0"/>
    <x v="0"/>
    <n v="6112"/>
    <x v="0"/>
    <x v="14"/>
    <x v="0"/>
    <x v="0"/>
    <x v="2050"/>
    <n v="1"/>
  </r>
  <r>
    <x v="525"/>
    <x v="2"/>
    <s v="2024-2025"/>
    <x v="1"/>
    <x v="40"/>
    <x v="4"/>
    <x v="4"/>
    <n v="3353"/>
    <x v="0"/>
    <x v="8"/>
    <x v="5"/>
    <x v="5"/>
    <x v="2051"/>
    <n v="1"/>
  </r>
  <r>
    <x v="373"/>
    <x v="0"/>
    <s v="2023-2024"/>
    <x v="0"/>
    <x v="53"/>
    <x v="3"/>
    <x v="3"/>
    <n v="4119"/>
    <x v="0"/>
    <x v="10"/>
    <x v="2"/>
    <x v="2"/>
    <x v="2052"/>
    <n v="1"/>
  </r>
  <r>
    <x v="38"/>
    <x v="0"/>
    <s v="2023-2024"/>
    <x v="1"/>
    <x v="25"/>
    <x v="4"/>
    <x v="4"/>
    <n v="3550"/>
    <x v="0"/>
    <x v="8"/>
    <x v="2"/>
    <x v="2"/>
    <x v="2053"/>
    <n v="1"/>
  </r>
  <r>
    <x v="669"/>
    <x v="1"/>
    <s v="2022-2023"/>
    <x v="0"/>
    <x v="43"/>
    <x v="1"/>
    <x v="1"/>
    <n v="2560"/>
    <x v="0"/>
    <x v="2"/>
    <x v="5"/>
    <x v="5"/>
    <x v="2054"/>
    <n v="1"/>
  </r>
  <r>
    <x v="260"/>
    <x v="1"/>
    <s v="2022-2023"/>
    <x v="0"/>
    <x v="10"/>
    <x v="4"/>
    <x v="4"/>
    <n v="3551"/>
    <x v="0"/>
    <x v="8"/>
    <x v="7"/>
    <x v="7"/>
    <x v="2055"/>
    <n v="1"/>
  </r>
  <r>
    <x v="268"/>
    <x v="0"/>
    <s v="2023-2024"/>
    <x v="1"/>
    <x v="85"/>
    <x v="0"/>
    <x v="0"/>
    <n v="6530"/>
    <x v="0"/>
    <x v="20"/>
    <x v="7"/>
    <x v="7"/>
    <x v="2056"/>
    <n v="1"/>
  </r>
  <r>
    <x v="604"/>
    <x v="2"/>
    <s v="2024-2025"/>
    <x v="1"/>
    <x v="9"/>
    <x v="4"/>
    <x v="4"/>
    <n v="3076"/>
    <x v="0"/>
    <x v="7"/>
    <x v="3"/>
    <x v="3"/>
    <x v="2057"/>
    <n v="1"/>
  </r>
  <r>
    <x v="376"/>
    <x v="1"/>
    <s v="2022-2023"/>
    <x v="1"/>
    <x v="88"/>
    <x v="6"/>
    <x v="6"/>
    <n v="5011"/>
    <x v="0"/>
    <x v="13"/>
    <x v="0"/>
    <x v="0"/>
    <x v="2058"/>
    <n v="1"/>
  </r>
  <r>
    <x v="658"/>
    <x v="2"/>
    <s v="2024-2025"/>
    <x v="0"/>
    <x v="34"/>
    <x v="4"/>
    <x v="4"/>
    <n v="3018"/>
    <x v="0"/>
    <x v="7"/>
    <x v="1"/>
    <x v="1"/>
    <x v="2059"/>
    <n v="1"/>
  </r>
  <r>
    <x v="151"/>
    <x v="2"/>
    <s v="2024-2025"/>
    <x v="0"/>
    <x v="53"/>
    <x v="3"/>
    <x v="3"/>
    <n v="4119"/>
    <x v="0"/>
    <x v="10"/>
    <x v="1"/>
    <x v="1"/>
    <x v="2060"/>
    <n v="1"/>
  </r>
  <r>
    <x v="503"/>
    <x v="0"/>
    <s v="2023-2024"/>
    <x v="0"/>
    <x v="95"/>
    <x v="7"/>
    <x v="7"/>
    <n v="870"/>
    <x v="0"/>
    <x v="19"/>
    <x v="0"/>
    <x v="0"/>
    <x v="2061"/>
    <n v="1"/>
  </r>
  <r>
    <x v="72"/>
    <x v="2"/>
    <s v="2024-2025"/>
    <x v="1"/>
    <x v="9"/>
    <x v="4"/>
    <x v="4"/>
    <n v="3076"/>
    <x v="0"/>
    <x v="7"/>
    <x v="3"/>
    <x v="3"/>
    <x v="2062"/>
    <n v="1"/>
  </r>
  <r>
    <x v="104"/>
    <x v="0"/>
    <s v="2023-2024"/>
    <x v="0"/>
    <x v="63"/>
    <x v="1"/>
    <x v="1"/>
    <n v="2015"/>
    <x v="0"/>
    <x v="5"/>
    <x v="3"/>
    <x v="3"/>
    <x v="2063"/>
    <n v="1"/>
  </r>
  <r>
    <x v="556"/>
    <x v="0"/>
    <s v="2023-2024"/>
    <x v="1"/>
    <x v="11"/>
    <x v="5"/>
    <x v="5"/>
    <n v="7010"/>
    <x v="0"/>
    <x v="9"/>
    <x v="2"/>
    <x v="2"/>
    <x v="2064"/>
    <n v="1"/>
  </r>
  <r>
    <x v="226"/>
    <x v="0"/>
    <s v="2023-2024"/>
    <x v="0"/>
    <x v="52"/>
    <x v="3"/>
    <x v="3"/>
    <n v="4053"/>
    <x v="0"/>
    <x v="10"/>
    <x v="3"/>
    <x v="3"/>
    <x v="2065"/>
    <n v="1"/>
  </r>
  <r>
    <x v="272"/>
    <x v="1"/>
    <s v="2022-2023"/>
    <x v="0"/>
    <x v="77"/>
    <x v="5"/>
    <x v="5"/>
    <n v="7018"/>
    <x v="0"/>
    <x v="9"/>
    <x v="5"/>
    <x v="5"/>
    <x v="2066"/>
    <n v="1"/>
  </r>
  <r>
    <x v="301"/>
    <x v="1"/>
    <s v="2022-2023"/>
    <x v="0"/>
    <x v="50"/>
    <x v="4"/>
    <x v="4"/>
    <n v="3179"/>
    <x v="0"/>
    <x v="6"/>
    <x v="1"/>
    <x v="1"/>
    <x v="2067"/>
    <n v="1"/>
  </r>
  <r>
    <x v="443"/>
    <x v="1"/>
    <s v="2022-2023"/>
    <x v="0"/>
    <x v="59"/>
    <x v="3"/>
    <x v="3"/>
    <n v="4509"/>
    <x v="0"/>
    <x v="3"/>
    <x v="0"/>
    <x v="0"/>
    <x v="2068"/>
    <n v="1"/>
  </r>
  <r>
    <x v="549"/>
    <x v="1"/>
    <s v="2022-2023"/>
    <x v="0"/>
    <x v="34"/>
    <x v="4"/>
    <x v="4"/>
    <n v="3018"/>
    <x v="0"/>
    <x v="7"/>
    <x v="7"/>
    <x v="7"/>
    <x v="2069"/>
    <n v="1"/>
  </r>
  <r>
    <x v="440"/>
    <x v="0"/>
    <s v="2023-2024"/>
    <x v="0"/>
    <x v="69"/>
    <x v="4"/>
    <x v="4"/>
    <n v="3199"/>
    <x v="0"/>
    <x v="6"/>
    <x v="6"/>
    <x v="6"/>
    <x v="2070"/>
    <n v="1"/>
  </r>
  <r>
    <x v="36"/>
    <x v="2"/>
    <s v="2024-2025"/>
    <x v="0"/>
    <x v="31"/>
    <x v="1"/>
    <x v="1"/>
    <n v="2116"/>
    <x v="0"/>
    <x v="4"/>
    <x v="2"/>
    <x v="2"/>
    <x v="2071"/>
    <n v="1"/>
  </r>
  <r>
    <x v="97"/>
    <x v="0"/>
    <s v="2023-2024"/>
    <x v="0"/>
    <x v="79"/>
    <x v="6"/>
    <x v="6"/>
    <n v="5290"/>
    <x v="0"/>
    <x v="18"/>
    <x v="1"/>
    <x v="1"/>
    <x v="2072"/>
    <n v="1"/>
  </r>
  <r>
    <x v="655"/>
    <x v="0"/>
    <s v="2023-2024"/>
    <x v="1"/>
    <x v="8"/>
    <x v="1"/>
    <x v="1"/>
    <n v="2158"/>
    <x v="0"/>
    <x v="4"/>
    <x v="7"/>
    <x v="7"/>
    <x v="2073"/>
    <n v="1"/>
  </r>
  <r>
    <x v="688"/>
    <x v="0"/>
    <s v="2023-2024"/>
    <x v="0"/>
    <x v="48"/>
    <x v="3"/>
    <x v="3"/>
    <n v="4566"/>
    <x v="0"/>
    <x v="15"/>
    <x v="1"/>
    <x v="1"/>
    <x v="2074"/>
    <n v="1"/>
  </r>
  <r>
    <x v="648"/>
    <x v="1"/>
    <s v="2022-2023"/>
    <x v="0"/>
    <x v="62"/>
    <x v="0"/>
    <x v="0"/>
    <n v="6112"/>
    <x v="0"/>
    <x v="14"/>
    <x v="7"/>
    <x v="7"/>
    <x v="2075"/>
    <n v="1"/>
  </r>
  <r>
    <x v="532"/>
    <x v="1"/>
    <s v="2022-2023"/>
    <x v="0"/>
    <x v="16"/>
    <x v="0"/>
    <x v="0"/>
    <n v="6030"/>
    <x v="0"/>
    <x v="0"/>
    <x v="0"/>
    <x v="0"/>
    <x v="2076"/>
    <n v="1"/>
  </r>
  <r>
    <x v="282"/>
    <x v="2"/>
    <s v="2024-2025"/>
    <x v="0"/>
    <x v="5"/>
    <x v="1"/>
    <x v="1"/>
    <n v="2067"/>
    <x v="0"/>
    <x v="5"/>
    <x v="4"/>
    <x v="4"/>
    <x v="2077"/>
    <n v="1"/>
  </r>
  <r>
    <x v="341"/>
    <x v="1"/>
    <s v="2022-2023"/>
    <x v="1"/>
    <x v="96"/>
    <x v="4"/>
    <x v="4"/>
    <n v="3690"/>
    <x v="0"/>
    <x v="16"/>
    <x v="0"/>
    <x v="0"/>
    <x v="2078"/>
    <n v="1"/>
  </r>
  <r>
    <x v="595"/>
    <x v="0"/>
    <s v="2023-2024"/>
    <x v="1"/>
    <x v="25"/>
    <x v="4"/>
    <x v="4"/>
    <n v="3550"/>
    <x v="0"/>
    <x v="8"/>
    <x v="6"/>
    <x v="6"/>
    <x v="2079"/>
    <n v="1"/>
  </r>
  <r>
    <x v="18"/>
    <x v="0"/>
    <s v="2023-2024"/>
    <x v="0"/>
    <x v="30"/>
    <x v="4"/>
    <x v="4"/>
    <n v="3131"/>
    <x v="0"/>
    <x v="6"/>
    <x v="9"/>
    <x v="9"/>
    <x v="2080"/>
    <n v="1"/>
  </r>
  <r>
    <x v="435"/>
    <x v="0"/>
    <s v="2023-2024"/>
    <x v="0"/>
    <x v="35"/>
    <x v="3"/>
    <x v="3"/>
    <n v="4558"/>
    <x v="0"/>
    <x v="15"/>
    <x v="6"/>
    <x v="6"/>
    <x v="2081"/>
    <n v="1"/>
  </r>
  <r>
    <x v="453"/>
    <x v="0"/>
    <s v="2023-2024"/>
    <x v="0"/>
    <x v="10"/>
    <x v="4"/>
    <x v="4"/>
    <n v="3551"/>
    <x v="0"/>
    <x v="8"/>
    <x v="3"/>
    <x v="3"/>
    <x v="2082"/>
    <n v="1"/>
  </r>
  <r>
    <x v="620"/>
    <x v="1"/>
    <s v="2022-2023"/>
    <x v="0"/>
    <x v="12"/>
    <x v="3"/>
    <x v="3"/>
    <n v="4068"/>
    <x v="0"/>
    <x v="10"/>
    <x v="1"/>
    <x v="1"/>
    <x v="2083"/>
    <n v="1"/>
  </r>
  <r>
    <x v="140"/>
    <x v="0"/>
    <s v="2023-2024"/>
    <x v="0"/>
    <x v="27"/>
    <x v="4"/>
    <x v="4"/>
    <n v="3066"/>
    <x v="0"/>
    <x v="7"/>
    <x v="3"/>
    <x v="3"/>
    <x v="2084"/>
    <n v="1"/>
  </r>
  <r>
    <x v="277"/>
    <x v="2"/>
    <s v="2024-2025"/>
    <x v="1"/>
    <x v="81"/>
    <x v="3"/>
    <x v="3"/>
    <n v="4680"/>
    <x v="0"/>
    <x v="17"/>
    <x v="2"/>
    <x v="2"/>
    <x v="2085"/>
    <n v="1"/>
  </r>
  <r>
    <x v="259"/>
    <x v="2"/>
    <s v="2024-2025"/>
    <x v="0"/>
    <x v="37"/>
    <x v="1"/>
    <x v="1"/>
    <n v="2750"/>
    <x v="0"/>
    <x v="11"/>
    <x v="7"/>
    <x v="7"/>
    <x v="2086"/>
    <n v="1"/>
  </r>
  <r>
    <x v="136"/>
    <x v="0"/>
    <s v="2023-2024"/>
    <x v="0"/>
    <x v="15"/>
    <x v="1"/>
    <x v="1"/>
    <n v="2020"/>
    <x v="0"/>
    <x v="5"/>
    <x v="3"/>
    <x v="3"/>
    <x v="2087"/>
    <n v="1"/>
  </r>
  <r>
    <x v="371"/>
    <x v="2"/>
    <s v="2024-2025"/>
    <x v="0"/>
    <x v="35"/>
    <x v="3"/>
    <x v="3"/>
    <n v="4558"/>
    <x v="0"/>
    <x v="15"/>
    <x v="1"/>
    <x v="1"/>
    <x v="2088"/>
    <n v="1"/>
  </r>
  <r>
    <x v="635"/>
    <x v="0"/>
    <s v="2023-2024"/>
    <x v="1"/>
    <x v="81"/>
    <x v="3"/>
    <x v="3"/>
    <n v="4680"/>
    <x v="0"/>
    <x v="17"/>
    <x v="7"/>
    <x v="7"/>
    <x v="2089"/>
    <n v="1"/>
  </r>
  <r>
    <x v="549"/>
    <x v="1"/>
    <s v="2022-2023"/>
    <x v="0"/>
    <x v="10"/>
    <x v="4"/>
    <x v="4"/>
    <n v="3551"/>
    <x v="0"/>
    <x v="8"/>
    <x v="4"/>
    <x v="4"/>
    <x v="2090"/>
    <n v="1"/>
  </r>
  <r>
    <x v="426"/>
    <x v="2"/>
    <s v="2024-2025"/>
    <x v="0"/>
    <x v="56"/>
    <x v="1"/>
    <x v="1"/>
    <n v="2795"/>
    <x v="0"/>
    <x v="11"/>
    <x v="2"/>
    <x v="2"/>
    <x v="2091"/>
    <n v="1"/>
  </r>
  <r>
    <x v="714"/>
    <x v="0"/>
    <s v="2023-2024"/>
    <x v="1"/>
    <x v="88"/>
    <x v="6"/>
    <x v="6"/>
    <n v="5011"/>
    <x v="0"/>
    <x v="13"/>
    <x v="5"/>
    <x v="5"/>
    <x v="2092"/>
    <n v="1"/>
  </r>
  <r>
    <x v="560"/>
    <x v="0"/>
    <s v="2023-2024"/>
    <x v="0"/>
    <x v="28"/>
    <x v="1"/>
    <x v="1"/>
    <n v="2830"/>
    <x v="0"/>
    <x v="11"/>
    <x v="1"/>
    <x v="1"/>
    <x v="2093"/>
    <n v="1"/>
  </r>
  <r>
    <x v="465"/>
    <x v="1"/>
    <s v="2022-2023"/>
    <x v="1"/>
    <x v="55"/>
    <x v="3"/>
    <x v="3"/>
    <n v="4703"/>
    <x v="0"/>
    <x v="17"/>
    <x v="4"/>
    <x v="4"/>
    <x v="2094"/>
    <n v="1"/>
  </r>
  <r>
    <x v="385"/>
    <x v="1"/>
    <s v="2022-2023"/>
    <x v="0"/>
    <x v="3"/>
    <x v="3"/>
    <x v="3"/>
    <n v="4220"/>
    <x v="0"/>
    <x v="3"/>
    <x v="4"/>
    <x v="4"/>
    <x v="2095"/>
    <n v="1"/>
  </r>
  <r>
    <x v="98"/>
    <x v="2"/>
    <s v="2024-2025"/>
    <x v="0"/>
    <x v="6"/>
    <x v="0"/>
    <x v="0"/>
    <n v="6010"/>
    <x v="0"/>
    <x v="0"/>
    <x v="7"/>
    <x v="7"/>
    <x v="2096"/>
    <n v="1"/>
  </r>
  <r>
    <x v="142"/>
    <x v="1"/>
    <s v="2022-2023"/>
    <x v="1"/>
    <x v="82"/>
    <x v="3"/>
    <x v="3"/>
    <n v="4655"/>
    <x v="0"/>
    <x v="17"/>
    <x v="7"/>
    <x v="7"/>
    <x v="2097"/>
    <n v="1"/>
  </r>
  <r>
    <x v="177"/>
    <x v="1"/>
    <s v="2022-2023"/>
    <x v="0"/>
    <x v="33"/>
    <x v="4"/>
    <x v="4"/>
    <n v="3280"/>
    <x v="0"/>
    <x v="8"/>
    <x v="5"/>
    <x v="5"/>
    <x v="2098"/>
    <n v="1"/>
  </r>
  <r>
    <x v="231"/>
    <x v="0"/>
    <s v="2023-2024"/>
    <x v="0"/>
    <x v="23"/>
    <x v="1"/>
    <x v="1"/>
    <n v="2650"/>
    <x v="0"/>
    <x v="11"/>
    <x v="9"/>
    <x v="9"/>
    <x v="2099"/>
    <n v="1"/>
  </r>
  <r>
    <x v="225"/>
    <x v="0"/>
    <s v="2023-2024"/>
    <x v="0"/>
    <x v="6"/>
    <x v="0"/>
    <x v="0"/>
    <n v="6010"/>
    <x v="0"/>
    <x v="0"/>
    <x v="4"/>
    <x v="4"/>
    <x v="2100"/>
    <n v="1"/>
  </r>
  <r>
    <x v="152"/>
    <x v="0"/>
    <s v="2023-2024"/>
    <x v="0"/>
    <x v="12"/>
    <x v="3"/>
    <x v="3"/>
    <n v="4068"/>
    <x v="0"/>
    <x v="10"/>
    <x v="5"/>
    <x v="5"/>
    <x v="2101"/>
    <n v="1"/>
  </r>
  <r>
    <x v="201"/>
    <x v="1"/>
    <s v="2022-2023"/>
    <x v="0"/>
    <x v="76"/>
    <x v="1"/>
    <x v="1"/>
    <n v="2031"/>
    <x v="0"/>
    <x v="5"/>
    <x v="7"/>
    <x v="7"/>
    <x v="2102"/>
    <n v="1"/>
  </r>
  <r>
    <x v="682"/>
    <x v="1"/>
    <s v="2022-2023"/>
    <x v="0"/>
    <x v="13"/>
    <x v="1"/>
    <x v="1"/>
    <n v="2480"/>
    <x v="0"/>
    <x v="1"/>
    <x v="3"/>
    <x v="3"/>
    <x v="2103"/>
    <n v="1"/>
  </r>
  <r>
    <x v="348"/>
    <x v="1"/>
    <s v="2022-2023"/>
    <x v="0"/>
    <x v="27"/>
    <x v="4"/>
    <x v="4"/>
    <n v="3066"/>
    <x v="0"/>
    <x v="7"/>
    <x v="8"/>
    <x v="8"/>
    <x v="2104"/>
    <n v="1"/>
  </r>
  <r>
    <x v="495"/>
    <x v="2"/>
    <s v="2024-2025"/>
    <x v="0"/>
    <x v="94"/>
    <x v="5"/>
    <x v="5"/>
    <n v="7250"/>
    <x v="0"/>
    <x v="9"/>
    <x v="3"/>
    <x v="3"/>
    <x v="2105"/>
    <n v="1"/>
  </r>
  <r>
    <x v="420"/>
    <x v="1"/>
    <s v="2022-2023"/>
    <x v="0"/>
    <x v="92"/>
    <x v="3"/>
    <x v="3"/>
    <n v="4305"/>
    <x v="0"/>
    <x v="3"/>
    <x v="5"/>
    <x v="5"/>
    <x v="2106"/>
    <n v="1"/>
  </r>
  <r>
    <x v="224"/>
    <x v="1"/>
    <s v="2022-2023"/>
    <x v="1"/>
    <x v="68"/>
    <x v="7"/>
    <x v="7"/>
    <n v="800"/>
    <x v="0"/>
    <x v="19"/>
    <x v="1"/>
    <x v="1"/>
    <x v="2107"/>
    <n v="1"/>
  </r>
  <r>
    <x v="552"/>
    <x v="2"/>
    <s v="2024-2025"/>
    <x v="0"/>
    <x v="78"/>
    <x v="1"/>
    <x v="1"/>
    <n v="2141"/>
    <x v="0"/>
    <x v="4"/>
    <x v="2"/>
    <x v="2"/>
    <x v="2108"/>
    <n v="1"/>
  </r>
  <r>
    <x v="221"/>
    <x v="0"/>
    <s v="2023-2024"/>
    <x v="0"/>
    <x v="49"/>
    <x v="4"/>
    <x v="4"/>
    <n v="3134"/>
    <x v="0"/>
    <x v="6"/>
    <x v="4"/>
    <x v="4"/>
    <x v="2109"/>
    <n v="1"/>
  </r>
  <r>
    <x v="59"/>
    <x v="0"/>
    <s v="2023-2024"/>
    <x v="0"/>
    <x v="62"/>
    <x v="0"/>
    <x v="0"/>
    <n v="6112"/>
    <x v="0"/>
    <x v="14"/>
    <x v="9"/>
    <x v="9"/>
    <x v="2110"/>
    <n v="1"/>
  </r>
  <r>
    <x v="592"/>
    <x v="1"/>
    <s v="2022-2023"/>
    <x v="0"/>
    <x v="80"/>
    <x v="0"/>
    <x v="0"/>
    <n v="6109"/>
    <x v="0"/>
    <x v="14"/>
    <x v="1"/>
    <x v="1"/>
    <x v="2111"/>
    <n v="1"/>
  </r>
  <r>
    <x v="533"/>
    <x v="1"/>
    <s v="2022-2023"/>
    <x v="0"/>
    <x v="78"/>
    <x v="1"/>
    <x v="1"/>
    <n v="2141"/>
    <x v="0"/>
    <x v="4"/>
    <x v="5"/>
    <x v="5"/>
    <x v="2112"/>
    <n v="1"/>
  </r>
  <r>
    <x v="504"/>
    <x v="2"/>
    <s v="2024-2025"/>
    <x v="0"/>
    <x v="15"/>
    <x v="1"/>
    <x v="1"/>
    <n v="2020"/>
    <x v="0"/>
    <x v="5"/>
    <x v="3"/>
    <x v="3"/>
    <x v="2113"/>
    <n v="1"/>
  </r>
  <r>
    <x v="18"/>
    <x v="0"/>
    <s v="2023-2024"/>
    <x v="0"/>
    <x v="42"/>
    <x v="3"/>
    <x v="3"/>
    <n v="4870"/>
    <x v="0"/>
    <x v="12"/>
    <x v="1"/>
    <x v="1"/>
    <x v="2114"/>
    <n v="1"/>
  </r>
  <r>
    <x v="98"/>
    <x v="2"/>
    <s v="2024-2025"/>
    <x v="0"/>
    <x v="69"/>
    <x v="4"/>
    <x v="4"/>
    <n v="3199"/>
    <x v="0"/>
    <x v="6"/>
    <x v="1"/>
    <x v="1"/>
    <x v="2115"/>
    <n v="1"/>
  </r>
  <r>
    <x v="684"/>
    <x v="2"/>
    <s v="2024-2025"/>
    <x v="0"/>
    <x v="39"/>
    <x v="0"/>
    <x v="0"/>
    <n v="6330"/>
    <x v="0"/>
    <x v="14"/>
    <x v="6"/>
    <x v="6"/>
    <x v="2116"/>
    <n v="1"/>
  </r>
  <r>
    <x v="500"/>
    <x v="1"/>
    <s v="2022-2023"/>
    <x v="0"/>
    <x v="31"/>
    <x v="1"/>
    <x v="1"/>
    <n v="2116"/>
    <x v="0"/>
    <x v="4"/>
    <x v="0"/>
    <x v="0"/>
    <x v="2117"/>
    <n v="1"/>
  </r>
  <r>
    <x v="167"/>
    <x v="2"/>
    <s v="2024-2025"/>
    <x v="1"/>
    <x v="8"/>
    <x v="1"/>
    <x v="1"/>
    <n v="2158"/>
    <x v="0"/>
    <x v="4"/>
    <x v="0"/>
    <x v="0"/>
    <x v="2118"/>
    <n v="1"/>
  </r>
  <r>
    <x v="294"/>
    <x v="1"/>
    <s v="2022-2023"/>
    <x v="0"/>
    <x v="63"/>
    <x v="1"/>
    <x v="1"/>
    <n v="2015"/>
    <x v="0"/>
    <x v="5"/>
    <x v="0"/>
    <x v="0"/>
    <x v="2119"/>
    <n v="1"/>
  </r>
  <r>
    <x v="248"/>
    <x v="0"/>
    <s v="2023-2024"/>
    <x v="1"/>
    <x v="89"/>
    <x v="4"/>
    <x v="4"/>
    <n v="3136"/>
    <x v="0"/>
    <x v="6"/>
    <x v="1"/>
    <x v="1"/>
    <x v="2120"/>
    <n v="1"/>
  </r>
  <r>
    <x v="440"/>
    <x v="0"/>
    <s v="2023-2024"/>
    <x v="0"/>
    <x v="35"/>
    <x v="3"/>
    <x v="3"/>
    <n v="4558"/>
    <x v="0"/>
    <x v="15"/>
    <x v="2"/>
    <x v="2"/>
    <x v="2121"/>
    <n v="1"/>
  </r>
  <r>
    <x v="427"/>
    <x v="0"/>
    <s v="2023-2024"/>
    <x v="0"/>
    <x v="31"/>
    <x v="1"/>
    <x v="1"/>
    <n v="2116"/>
    <x v="0"/>
    <x v="4"/>
    <x v="3"/>
    <x v="3"/>
    <x v="2122"/>
    <n v="1"/>
  </r>
  <r>
    <x v="274"/>
    <x v="0"/>
    <s v="2023-2024"/>
    <x v="1"/>
    <x v="25"/>
    <x v="4"/>
    <x v="4"/>
    <n v="3550"/>
    <x v="0"/>
    <x v="8"/>
    <x v="3"/>
    <x v="3"/>
    <x v="2123"/>
    <n v="1"/>
  </r>
  <r>
    <x v="700"/>
    <x v="2"/>
    <s v="2024-2025"/>
    <x v="1"/>
    <x v="81"/>
    <x v="3"/>
    <x v="3"/>
    <n v="4680"/>
    <x v="0"/>
    <x v="17"/>
    <x v="4"/>
    <x v="4"/>
    <x v="2124"/>
    <n v="1"/>
  </r>
  <r>
    <x v="356"/>
    <x v="0"/>
    <s v="2023-2024"/>
    <x v="0"/>
    <x v="87"/>
    <x v="2"/>
    <x v="2"/>
    <n v="2609"/>
    <x v="0"/>
    <x v="2"/>
    <x v="7"/>
    <x v="7"/>
    <x v="2125"/>
    <n v="1"/>
  </r>
  <r>
    <x v="190"/>
    <x v="1"/>
    <s v="2022-2023"/>
    <x v="0"/>
    <x v="79"/>
    <x v="6"/>
    <x v="6"/>
    <n v="5290"/>
    <x v="0"/>
    <x v="18"/>
    <x v="1"/>
    <x v="1"/>
    <x v="2126"/>
    <n v="1"/>
  </r>
  <r>
    <x v="548"/>
    <x v="1"/>
    <s v="2022-2023"/>
    <x v="0"/>
    <x v="12"/>
    <x v="3"/>
    <x v="3"/>
    <n v="4068"/>
    <x v="0"/>
    <x v="10"/>
    <x v="2"/>
    <x v="2"/>
    <x v="2127"/>
    <n v="1"/>
  </r>
  <r>
    <x v="80"/>
    <x v="1"/>
    <s v="2022-2023"/>
    <x v="0"/>
    <x v="94"/>
    <x v="5"/>
    <x v="5"/>
    <n v="7250"/>
    <x v="0"/>
    <x v="9"/>
    <x v="6"/>
    <x v="6"/>
    <x v="2128"/>
    <n v="1"/>
  </r>
  <r>
    <x v="391"/>
    <x v="2"/>
    <s v="2024-2025"/>
    <x v="0"/>
    <x v="15"/>
    <x v="1"/>
    <x v="1"/>
    <n v="2020"/>
    <x v="0"/>
    <x v="5"/>
    <x v="5"/>
    <x v="5"/>
    <x v="2129"/>
    <n v="1"/>
  </r>
  <r>
    <x v="447"/>
    <x v="0"/>
    <s v="2023-2024"/>
    <x v="1"/>
    <x v="11"/>
    <x v="5"/>
    <x v="5"/>
    <n v="7010"/>
    <x v="0"/>
    <x v="9"/>
    <x v="7"/>
    <x v="7"/>
    <x v="2130"/>
    <n v="1"/>
  </r>
  <r>
    <x v="295"/>
    <x v="0"/>
    <s v="2023-2024"/>
    <x v="0"/>
    <x v="41"/>
    <x v="5"/>
    <x v="5"/>
    <n v="7320"/>
    <x v="0"/>
    <x v="9"/>
    <x v="4"/>
    <x v="4"/>
    <x v="2131"/>
    <n v="1"/>
  </r>
  <r>
    <x v="92"/>
    <x v="0"/>
    <s v="2023-2024"/>
    <x v="0"/>
    <x v="79"/>
    <x v="6"/>
    <x v="6"/>
    <n v="5290"/>
    <x v="0"/>
    <x v="18"/>
    <x v="0"/>
    <x v="0"/>
    <x v="2132"/>
    <n v="1"/>
  </r>
  <r>
    <x v="114"/>
    <x v="0"/>
    <s v="2023-2024"/>
    <x v="0"/>
    <x v="67"/>
    <x v="3"/>
    <x v="3"/>
    <n v="4551"/>
    <x v="0"/>
    <x v="15"/>
    <x v="5"/>
    <x v="5"/>
    <x v="2133"/>
    <n v="1"/>
  </r>
  <r>
    <x v="551"/>
    <x v="0"/>
    <s v="2023-2024"/>
    <x v="0"/>
    <x v="94"/>
    <x v="5"/>
    <x v="5"/>
    <n v="7250"/>
    <x v="0"/>
    <x v="9"/>
    <x v="4"/>
    <x v="4"/>
    <x v="2134"/>
    <n v="1"/>
  </r>
  <r>
    <x v="233"/>
    <x v="1"/>
    <s v="2022-2023"/>
    <x v="0"/>
    <x v="1"/>
    <x v="1"/>
    <x v="1"/>
    <n v="2478"/>
    <x v="0"/>
    <x v="1"/>
    <x v="3"/>
    <x v="3"/>
    <x v="2135"/>
    <n v="1"/>
  </r>
  <r>
    <x v="492"/>
    <x v="1"/>
    <s v="2022-2023"/>
    <x v="0"/>
    <x v="9"/>
    <x v="4"/>
    <x v="4"/>
    <n v="3076"/>
    <x v="0"/>
    <x v="7"/>
    <x v="2"/>
    <x v="2"/>
    <x v="2136"/>
    <n v="1"/>
  </r>
  <r>
    <x v="279"/>
    <x v="2"/>
    <s v="2024-2025"/>
    <x v="0"/>
    <x v="84"/>
    <x v="3"/>
    <x v="3"/>
    <n v="4215"/>
    <x v="0"/>
    <x v="3"/>
    <x v="3"/>
    <x v="3"/>
    <x v="2137"/>
    <n v="1"/>
  </r>
  <r>
    <x v="311"/>
    <x v="0"/>
    <s v="2023-2024"/>
    <x v="0"/>
    <x v="94"/>
    <x v="5"/>
    <x v="5"/>
    <n v="7250"/>
    <x v="0"/>
    <x v="9"/>
    <x v="9"/>
    <x v="9"/>
    <x v="2138"/>
    <n v="1"/>
  </r>
  <r>
    <x v="406"/>
    <x v="2"/>
    <s v="2024-2025"/>
    <x v="1"/>
    <x v="89"/>
    <x v="4"/>
    <x v="4"/>
    <n v="3136"/>
    <x v="0"/>
    <x v="6"/>
    <x v="3"/>
    <x v="3"/>
    <x v="2139"/>
    <n v="1"/>
  </r>
  <r>
    <x v="364"/>
    <x v="2"/>
    <s v="2024-2025"/>
    <x v="0"/>
    <x v="48"/>
    <x v="3"/>
    <x v="3"/>
    <n v="4566"/>
    <x v="0"/>
    <x v="15"/>
    <x v="4"/>
    <x v="4"/>
    <x v="2140"/>
    <n v="1"/>
  </r>
  <r>
    <x v="572"/>
    <x v="0"/>
    <s v="2023-2024"/>
    <x v="1"/>
    <x v="93"/>
    <x v="4"/>
    <x v="4"/>
    <n v="3915"/>
    <x v="0"/>
    <x v="16"/>
    <x v="4"/>
    <x v="4"/>
    <x v="2141"/>
    <n v="1"/>
  </r>
  <r>
    <x v="55"/>
    <x v="0"/>
    <s v="2023-2024"/>
    <x v="0"/>
    <x v="92"/>
    <x v="3"/>
    <x v="3"/>
    <n v="4305"/>
    <x v="0"/>
    <x v="3"/>
    <x v="9"/>
    <x v="9"/>
    <x v="2141"/>
    <n v="1"/>
  </r>
  <r>
    <x v="419"/>
    <x v="2"/>
    <s v="2024-2025"/>
    <x v="0"/>
    <x v="4"/>
    <x v="1"/>
    <x v="1"/>
    <n v="2154"/>
    <x v="0"/>
    <x v="4"/>
    <x v="3"/>
    <x v="3"/>
    <x v="2142"/>
    <n v="1"/>
  </r>
  <r>
    <x v="244"/>
    <x v="0"/>
    <s v="2023-2024"/>
    <x v="0"/>
    <x v="20"/>
    <x v="4"/>
    <x v="4"/>
    <n v="3429"/>
    <x v="0"/>
    <x v="8"/>
    <x v="2"/>
    <x v="2"/>
    <x v="2143"/>
    <n v="1"/>
  </r>
  <r>
    <x v="675"/>
    <x v="2"/>
    <s v="2024-2025"/>
    <x v="1"/>
    <x v="29"/>
    <x v="4"/>
    <x v="4"/>
    <n v="3500"/>
    <x v="0"/>
    <x v="8"/>
    <x v="7"/>
    <x v="7"/>
    <x v="2144"/>
    <n v="1"/>
  </r>
  <r>
    <x v="689"/>
    <x v="1"/>
    <s v="2022-2023"/>
    <x v="0"/>
    <x v="18"/>
    <x v="6"/>
    <x v="6"/>
    <n v="5168"/>
    <x v="0"/>
    <x v="13"/>
    <x v="0"/>
    <x v="0"/>
    <x v="2145"/>
    <n v="1"/>
  </r>
  <r>
    <x v="324"/>
    <x v="0"/>
    <s v="2023-2024"/>
    <x v="0"/>
    <x v="9"/>
    <x v="4"/>
    <x v="4"/>
    <n v="3076"/>
    <x v="0"/>
    <x v="7"/>
    <x v="6"/>
    <x v="6"/>
    <x v="2146"/>
    <n v="1"/>
  </r>
  <r>
    <x v="37"/>
    <x v="2"/>
    <s v="2024-2025"/>
    <x v="1"/>
    <x v="65"/>
    <x v="1"/>
    <x v="1"/>
    <n v="2131"/>
    <x v="0"/>
    <x v="4"/>
    <x v="9"/>
    <x v="9"/>
    <x v="2147"/>
    <n v="1"/>
  </r>
  <r>
    <x v="47"/>
    <x v="2"/>
    <s v="2024-2025"/>
    <x v="1"/>
    <x v="25"/>
    <x v="4"/>
    <x v="4"/>
    <n v="3550"/>
    <x v="0"/>
    <x v="8"/>
    <x v="5"/>
    <x v="5"/>
    <x v="2148"/>
    <n v="1"/>
  </r>
  <r>
    <x v="404"/>
    <x v="1"/>
    <s v="2022-2023"/>
    <x v="0"/>
    <x v="48"/>
    <x v="3"/>
    <x v="3"/>
    <n v="4566"/>
    <x v="0"/>
    <x v="15"/>
    <x v="7"/>
    <x v="7"/>
    <x v="2149"/>
    <n v="1"/>
  </r>
  <r>
    <x v="438"/>
    <x v="1"/>
    <s v="2022-2023"/>
    <x v="1"/>
    <x v="14"/>
    <x v="1"/>
    <x v="1"/>
    <n v="2790"/>
    <x v="0"/>
    <x v="11"/>
    <x v="4"/>
    <x v="4"/>
    <x v="2150"/>
    <n v="1"/>
  </r>
  <r>
    <x v="368"/>
    <x v="2"/>
    <s v="2024-2025"/>
    <x v="0"/>
    <x v="7"/>
    <x v="4"/>
    <x v="4"/>
    <n v="3175"/>
    <x v="0"/>
    <x v="6"/>
    <x v="6"/>
    <x v="6"/>
    <x v="2151"/>
    <n v="1"/>
  </r>
  <r>
    <x v="224"/>
    <x v="1"/>
    <s v="2022-2023"/>
    <x v="0"/>
    <x v="63"/>
    <x v="1"/>
    <x v="1"/>
    <n v="2015"/>
    <x v="0"/>
    <x v="5"/>
    <x v="2"/>
    <x v="2"/>
    <x v="2152"/>
    <n v="1"/>
  </r>
  <r>
    <x v="182"/>
    <x v="1"/>
    <s v="2022-2023"/>
    <x v="0"/>
    <x v="48"/>
    <x v="3"/>
    <x v="3"/>
    <n v="4566"/>
    <x v="0"/>
    <x v="15"/>
    <x v="9"/>
    <x v="9"/>
    <x v="2153"/>
    <n v="1"/>
  </r>
  <r>
    <x v="523"/>
    <x v="1"/>
    <s v="2022-2023"/>
    <x v="0"/>
    <x v="19"/>
    <x v="1"/>
    <x v="1"/>
    <n v="2800"/>
    <x v="0"/>
    <x v="11"/>
    <x v="0"/>
    <x v="0"/>
    <x v="2154"/>
    <n v="1"/>
  </r>
  <r>
    <x v="341"/>
    <x v="1"/>
    <s v="2022-2023"/>
    <x v="0"/>
    <x v="86"/>
    <x v="0"/>
    <x v="0"/>
    <n v="6725"/>
    <x v="0"/>
    <x v="20"/>
    <x v="4"/>
    <x v="4"/>
    <x v="2155"/>
    <n v="1"/>
  </r>
  <r>
    <x v="658"/>
    <x v="2"/>
    <s v="2024-2025"/>
    <x v="0"/>
    <x v="27"/>
    <x v="4"/>
    <x v="4"/>
    <n v="3066"/>
    <x v="0"/>
    <x v="7"/>
    <x v="4"/>
    <x v="4"/>
    <x v="2156"/>
    <n v="1"/>
  </r>
  <r>
    <x v="547"/>
    <x v="0"/>
    <s v="2023-2024"/>
    <x v="1"/>
    <x v="81"/>
    <x v="3"/>
    <x v="3"/>
    <n v="4680"/>
    <x v="0"/>
    <x v="17"/>
    <x v="4"/>
    <x v="4"/>
    <x v="2157"/>
    <n v="1"/>
  </r>
  <r>
    <x v="493"/>
    <x v="1"/>
    <s v="2022-2023"/>
    <x v="1"/>
    <x v="14"/>
    <x v="1"/>
    <x v="1"/>
    <n v="2790"/>
    <x v="0"/>
    <x v="11"/>
    <x v="9"/>
    <x v="9"/>
    <x v="2158"/>
    <n v="1"/>
  </r>
  <r>
    <x v="510"/>
    <x v="1"/>
    <s v="2022-2023"/>
    <x v="0"/>
    <x v="19"/>
    <x v="1"/>
    <x v="1"/>
    <n v="2800"/>
    <x v="0"/>
    <x v="11"/>
    <x v="3"/>
    <x v="3"/>
    <x v="2159"/>
    <n v="1"/>
  </r>
  <r>
    <x v="290"/>
    <x v="0"/>
    <s v="2023-2024"/>
    <x v="0"/>
    <x v="78"/>
    <x v="1"/>
    <x v="1"/>
    <n v="2141"/>
    <x v="0"/>
    <x v="4"/>
    <x v="3"/>
    <x v="3"/>
    <x v="2160"/>
    <n v="1"/>
  </r>
  <r>
    <x v="664"/>
    <x v="0"/>
    <s v="2023-2024"/>
    <x v="0"/>
    <x v="64"/>
    <x v="1"/>
    <x v="1"/>
    <n v="2350"/>
    <x v="0"/>
    <x v="1"/>
    <x v="1"/>
    <x v="1"/>
    <x v="2161"/>
    <n v="1"/>
  </r>
  <r>
    <x v="687"/>
    <x v="0"/>
    <s v="2023-2024"/>
    <x v="0"/>
    <x v="87"/>
    <x v="2"/>
    <x v="2"/>
    <n v="2609"/>
    <x v="0"/>
    <x v="2"/>
    <x v="3"/>
    <x v="3"/>
    <x v="2162"/>
    <n v="1"/>
  </r>
  <r>
    <x v="452"/>
    <x v="0"/>
    <s v="2023-2024"/>
    <x v="0"/>
    <x v="76"/>
    <x v="1"/>
    <x v="1"/>
    <n v="2031"/>
    <x v="0"/>
    <x v="5"/>
    <x v="5"/>
    <x v="5"/>
    <x v="2163"/>
    <n v="1"/>
  </r>
  <r>
    <x v="182"/>
    <x v="1"/>
    <s v="2022-2023"/>
    <x v="1"/>
    <x v="81"/>
    <x v="3"/>
    <x v="3"/>
    <n v="4680"/>
    <x v="0"/>
    <x v="17"/>
    <x v="6"/>
    <x v="6"/>
    <x v="2164"/>
    <n v="1"/>
  </r>
  <r>
    <x v="65"/>
    <x v="2"/>
    <s v="2024-2025"/>
    <x v="0"/>
    <x v="53"/>
    <x v="3"/>
    <x v="3"/>
    <n v="4119"/>
    <x v="0"/>
    <x v="10"/>
    <x v="7"/>
    <x v="7"/>
    <x v="2165"/>
    <n v="1"/>
  </r>
  <r>
    <x v="90"/>
    <x v="2"/>
    <s v="2024-2025"/>
    <x v="0"/>
    <x v="30"/>
    <x v="4"/>
    <x v="4"/>
    <n v="3131"/>
    <x v="0"/>
    <x v="6"/>
    <x v="1"/>
    <x v="1"/>
    <x v="2166"/>
    <n v="1"/>
  </r>
  <r>
    <x v="651"/>
    <x v="0"/>
    <s v="2023-2024"/>
    <x v="0"/>
    <x v="94"/>
    <x v="5"/>
    <x v="5"/>
    <n v="7250"/>
    <x v="0"/>
    <x v="9"/>
    <x v="9"/>
    <x v="9"/>
    <x v="2167"/>
    <n v="1"/>
  </r>
  <r>
    <x v="34"/>
    <x v="2"/>
    <s v="2024-2025"/>
    <x v="1"/>
    <x v="68"/>
    <x v="7"/>
    <x v="7"/>
    <n v="800"/>
    <x v="0"/>
    <x v="19"/>
    <x v="6"/>
    <x v="6"/>
    <x v="2168"/>
    <n v="1"/>
  </r>
  <r>
    <x v="493"/>
    <x v="1"/>
    <s v="2022-2023"/>
    <x v="1"/>
    <x v="38"/>
    <x v="3"/>
    <x v="3"/>
    <n v="4802"/>
    <x v="0"/>
    <x v="12"/>
    <x v="9"/>
    <x v="9"/>
    <x v="2169"/>
    <n v="1"/>
  </r>
  <r>
    <x v="408"/>
    <x v="1"/>
    <s v="2022-2023"/>
    <x v="0"/>
    <x v="72"/>
    <x v="4"/>
    <x v="4"/>
    <n v="3931"/>
    <x v="0"/>
    <x v="16"/>
    <x v="4"/>
    <x v="4"/>
    <x v="2170"/>
    <n v="1"/>
  </r>
  <r>
    <x v="90"/>
    <x v="2"/>
    <s v="2024-2025"/>
    <x v="0"/>
    <x v="57"/>
    <x v="6"/>
    <x v="6"/>
    <n v="5082"/>
    <x v="0"/>
    <x v="13"/>
    <x v="7"/>
    <x v="7"/>
    <x v="2171"/>
    <n v="1"/>
  </r>
  <r>
    <x v="614"/>
    <x v="1"/>
    <s v="2022-2023"/>
    <x v="0"/>
    <x v="82"/>
    <x v="3"/>
    <x v="3"/>
    <n v="4655"/>
    <x v="0"/>
    <x v="17"/>
    <x v="2"/>
    <x v="2"/>
    <x v="2172"/>
    <n v="1"/>
  </r>
  <r>
    <x v="11"/>
    <x v="0"/>
    <s v="2023-2024"/>
    <x v="0"/>
    <x v="64"/>
    <x v="1"/>
    <x v="1"/>
    <n v="2350"/>
    <x v="0"/>
    <x v="1"/>
    <x v="1"/>
    <x v="1"/>
    <x v="2173"/>
    <n v="1"/>
  </r>
  <r>
    <x v="226"/>
    <x v="0"/>
    <s v="2023-2024"/>
    <x v="0"/>
    <x v="77"/>
    <x v="5"/>
    <x v="5"/>
    <n v="7018"/>
    <x v="0"/>
    <x v="9"/>
    <x v="7"/>
    <x v="7"/>
    <x v="2174"/>
    <n v="1"/>
  </r>
  <r>
    <x v="252"/>
    <x v="1"/>
    <s v="2022-2023"/>
    <x v="1"/>
    <x v="28"/>
    <x v="1"/>
    <x v="1"/>
    <n v="2830"/>
    <x v="0"/>
    <x v="11"/>
    <x v="7"/>
    <x v="7"/>
    <x v="2175"/>
    <n v="1"/>
  </r>
  <r>
    <x v="427"/>
    <x v="0"/>
    <s v="2023-2024"/>
    <x v="1"/>
    <x v="30"/>
    <x v="4"/>
    <x v="4"/>
    <n v="3131"/>
    <x v="0"/>
    <x v="6"/>
    <x v="9"/>
    <x v="9"/>
    <x v="2176"/>
    <n v="1"/>
  </r>
  <r>
    <x v="459"/>
    <x v="0"/>
    <s v="2023-2024"/>
    <x v="0"/>
    <x v="37"/>
    <x v="1"/>
    <x v="1"/>
    <n v="2750"/>
    <x v="0"/>
    <x v="11"/>
    <x v="0"/>
    <x v="0"/>
    <x v="2177"/>
    <n v="1"/>
  </r>
  <r>
    <x v="139"/>
    <x v="2"/>
    <s v="2024-2025"/>
    <x v="1"/>
    <x v="25"/>
    <x v="4"/>
    <x v="4"/>
    <n v="3550"/>
    <x v="0"/>
    <x v="8"/>
    <x v="0"/>
    <x v="0"/>
    <x v="2178"/>
    <n v="1"/>
  </r>
  <r>
    <x v="338"/>
    <x v="0"/>
    <s v="2023-2024"/>
    <x v="0"/>
    <x v="12"/>
    <x v="3"/>
    <x v="3"/>
    <n v="4068"/>
    <x v="0"/>
    <x v="10"/>
    <x v="3"/>
    <x v="3"/>
    <x v="2179"/>
    <n v="1"/>
  </r>
  <r>
    <x v="91"/>
    <x v="0"/>
    <s v="2023-2024"/>
    <x v="0"/>
    <x v="3"/>
    <x v="3"/>
    <x v="3"/>
    <n v="4220"/>
    <x v="0"/>
    <x v="3"/>
    <x v="4"/>
    <x v="4"/>
    <x v="2180"/>
    <n v="1"/>
  </r>
  <r>
    <x v="584"/>
    <x v="1"/>
    <s v="2022-2023"/>
    <x v="0"/>
    <x v="23"/>
    <x v="1"/>
    <x v="1"/>
    <n v="2650"/>
    <x v="0"/>
    <x v="11"/>
    <x v="5"/>
    <x v="5"/>
    <x v="2181"/>
    <n v="1"/>
  </r>
  <r>
    <x v="460"/>
    <x v="1"/>
    <s v="2022-2023"/>
    <x v="0"/>
    <x v="49"/>
    <x v="4"/>
    <x v="4"/>
    <n v="3134"/>
    <x v="0"/>
    <x v="6"/>
    <x v="3"/>
    <x v="3"/>
    <x v="2182"/>
    <n v="1"/>
  </r>
  <r>
    <x v="665"/>
    <x v="0"/>
    <s v="2023-2024"/>
    <x v="0"/>
    <x v="31"/>
    <x v="1"/>
    <x v="1"/>
    <n v="2116"/>
    <x v="0"/>
    <x v="4"/>
    <x v="2"/>
    <x v="2"/>
    <x v="2183"/>
    <n v="1"/>
  </r>
  <r>
    <x v="271"/>
    <x v="1"/>
    <s v="2022-2023"/>
    <x v="0"/>
    <x v="40"/>
    <x v="4"/>
    <x v="4"/>
    <n v="3353"/>
    <x v="0"/>
    <x v="8"/>
    <x v="3"/>
    <x v="3"/>
    <x v="2184"/>
    <n v="1"/>
  </r>
  <r>
    <x v="329"/>
    <x v="0"/>
    <s v="2023-2024"/>
    <x v="0"/>
    <x v="76"/>
    <x v="1"/>
    <x v="1"/>
    <n v="2031"/>
    <x v="0"/>
    <x v="5"/>
    <x v="3"/>
    <x v="3"/>
    <x v="2185"/>
    <n v="1"/>
  </r>
  <r>
    <x v="719"/>
    <x v="0"/>
    <s v="2023-2024"/>
    <x v="0"/>
    <x v="53"/>
    <x v="3"/>
    <x v="3"/>
    <n v="4119"/>
    <x v="0"/>
    <x v="10"/>
    <x v="3"/>
    <x v="3"/>
    <x v="2186"/>
    <n v="1"/>
  </r>
  <r>
    <x v="398"/>
    <x v="0"/>
    <s v="2023-2024"/>
    <x v="1"/>
    <x v="22"/>
    <x v="1"/>
    <x v="1"/>
    <n v="2539"/>
    <x v="0"/>
    <x v="2"/>
    <x v="0"/>
    <x v="0"/>
    <x v="2187"/>
    <n v="1"/>
  </r>
  <r>
    <x v="275"/>
    <x v="2"/>
    <s v="2024-2025"/>
    <x v="0"/>
    <x v="92"/>
    <x v="3"/>
    <x v="3"/>
    <n v="4305"/>
    <x v="0"/>
    <x v="3"/>
    <x v="4"/>
    <x v="4"/>
    <x v="2188"/>
    <n v="1"/>
  </r>
  <r>
    <x v="516"/>
    <x v="2"/>
    <s v="2024-2025"/>
    <x v="0"/>
    <x v="36"/>
    <x v="4"/>
    <x v="4"/>
    <n v="3148"/>
    <x v="0"/>
    <x v="6"/>
    <x v="5"/>
    <x v="5"/>
    <x v="2189"/>
    <n v="1"/>
  </r>
  <r>
    <x v="257"/>
    <x v="1"/>
    <s v="2022-2023"/>
    <x v="0"/>
    <x v="50"/>
    <x v="4"/>
    <x v="4"/>
    <n v="3179"/>
    <x v="0"/>
    <x v="6"/>
    <x v="9"/>
    <x v="9"/>
    <x v="2190"/>
    <n v="1"/>
  </r>
  <r>
    <x v="181"/>
    <x v="0"/>
    <s v="2023-2024"/>
    <x v="0"/>
    <x v="52"/>
    <x v="3"/>
    <x v="3"/>
    <n v="4053"/>
    <x v="0"/>
    <x v="10"/>
    <x v="0"/>
    <x v="0"/>
    <x v="2191"/>
    <n v="1"/>
  </r>
  <r>
    <x v="715"/>
    <x v="2"/>
    <s v="2024-2025"/>
    <x v="0"/>
    <x v="47"/>
    <x v="1"/>
    <x v="1"/>
    <n v="2101"/>
    <x v="0"/>
    <x v="4"/>
    <x v="3"/>
    <x v="3"/>
    <x v="2192"/>
    <n v="1"/>
  </r>
  <r>
    <x v="110"/>
    <x v="2"/>
    <s v="2024-2025"/>
    <x v="1"/>
    <x v="9"/>
    <x v="4"/>
    <x v="4"/>
    <n v="3076"/>
    <x v="0"/>
    <x v="7"/>
    <x v="7"/>
    <x v="7"/>
    <x v="2193"/>
    <n v="1"/>
  </r>
  <r>
    <x v="688"/>
    <x v="0"/>
    <s v="2023-2024"/>
    <x v="0"/>
    <x v="27"/>
    <x v="4"/>
    <x v="4"/>
    <n v="3066"/>
    <x v="0"/>
    <x v="7"/>
    <x v="1"/>
    <x v="1"/>
    <x v="2194"/>
    <n v="1"/>
  </r>
  <r>
    <x v="223"/>
    <x v="1"/>
    <s v="2022-2023"/>
    <x v="0"/>
    <x v="87"/>
    <x v="2"/>
    <x v="2"/>
    <n v="2609"/>
    <x v="0"/>
    <x v="2"/>
    <x v="1"/>
    <x v="1"/>
    <x v="2195"/>
    <n v="1"/>
  </r>
  <r>
    <x v="532"/>
    <x v="1"/>
    <s v="2022-2023"/>
    <x v="0"/>
    <x v="31"/>
    <x v="1"/>
    <x v="1"/>
    <n v="2116"/>
    <x v="0"/>
    <x v="4"/>
    <x v="2"/>
    <x v="2"/>
    <x v="2196"/>
    <n v="1"/>
  </r>
  <r>
    <x v="40"/>
    <x v="0"/>
    <s v="2023-2024"/>
    <x v="0"/>
    <x v="28"/>
    <x v="1"/>
    <x v="1"/>
    <n v="2830"/>
    <x v="0"/>
    <x v="11"/>
    <x v="2"/>
    <x v="2"/>
    <x v="2197"/>
    <n v="1"/>
  </r>
  <r>
    <x v="100"/>
    <x v="0"/>
    <s v="2023-2024"/>
    <x v="0"/>
    <x v="10"/>
    <x v="4"/>
    <x v="4"/>
    <n v="3551"/>
    <x v="0"/>
    <x v="8"/>
    <x v="7"/>
    <x v="7"/>
    <x v="2198"/>
    <n v="1"/>
  </r>
  <r>
    <x v="473"/>
    <x v="1"/>
    <s v="2022-2023"/>
    <x v="0"/>
    <x v="48"/>
    <x v="3"/>
    <x v="3"/>
    <n v="4566"/>
    <x v="0"/>
    <x v="15"/>
    <x v="9"/>
    <x v="9"/>
    <x v="2199"/>
    <n v="1"/>
  </r>
  <r>
    <x v="100"/>
    <x v="0"/>
    <s v="2023-2024"/>
    <x v="0"/>
    <x v="27"/>
    <x v="4"/>
    <x v="4"/>
    <n v="3066"/>
    <x v="0"/>
    <x v="7"/>
    <x v="9"/>
    <x v="9"/>
    <x v="2200"/>
    <n v="1"/>
  </r>
  <r>
    <x v="176"/>
    <x v="2"/>
    <s v="2024-2025"/>
    <x v="1"/>
    <x v="8"/>
    <x v="1"/>
    <x v="1"/>
    <n v="2158"/>
    <x v="0"/>
    <x v="4"/>
    <x v="2"/>
    <x v="2"/>
    <x v="2201"/>
    <n v="1"/>
  </r>
  <r>
    <x v="235"/>
    <x v="1"/>
    <s v="2022-2023"/>
    <x v="0"/>
    <x v="28"/>
    <x v="1"/>
    <x v="1"/>
    <n v="2830"/>
    <x v="0"/>
    <x v="11"/>
    <x v="1"/>
    <x v="1"/>
    <x v="2202"/>
    <n v="1"/>
  </r>
  <r>
    <x v="235"/>
    <x v="1"/>
    <s v="2022-2023"/>
    <x v="0"/>
    <x v="69"/>
    <x v="4"/>
    <x v="4"/>
    <n v="3199"/>
    <x v="0"/>
    <x v="6"/>
    <x v="9"/>
    <x v="9"/>
    <x v="2203"/>
    <n v="1"/>
  </r>
  <r>
    <x v="663"/>
    <x v="0"/>
    <s v="2023-2024"/>
    <x v="0"/>
    <x v="5"/>
    <x v="1"/>
    <x v="1"/>
    <n v="2067"/>
    <x v="0"/>
    <x v="5"/>
    <x v="6"/>
    <x v="6"/>
    <x v="2204"/>
    <n v="1"/>
  </r>
  <r>
    <x v="440"/>
    <x v="0"/>
    <s v="2023-2024"/>
    <x v="1"/>
    <x v="22"/>
    <x v="1"/>
    <x v="1"/>
    <n v="2539"/>
    <x v="0"/>
    <x v="2"/>
    <x v="7"/>
    <x v="7"/>
    <x v="2205"/>
    <n v="1"/>
  </r>
  <r>
    <x v="321"/>
    <x v="0"/>
    <s v="2023-2024"/>
    <x v="0"/>
    <x v="70"/>
    <x v="4"/>
    <x v="4"/>
    <n v="3400"/>
    <x v="0"/>
    <x v="8"/>
    <x v="0"/>
    <x v="0"/>
    <x v="2206"/>
    <n v="1"/>
  </r>
  <r>
    <x v="607"/>
    <x v="0"/>
    <s v="2023-2024"/>
    <x v="0"/>
    <x v="63"/>
    <x v="1"/>
    <x v="1"/>
    <n v="2015"/>
    <x v="0"/>
    <x v="5"/>
    <x v="2"/>
    <x v="2"/>
    <x v="2207"/>
    <n v="1"/>
  </r>
  <r>
    <x v="570"/>
    <x v="0"/>
    <s v="2023-2024"/>
    <x v="0"/>
    <x v="42"/>
    <x v="3"/>
    <x v="3"/>
    <n v="4870"/>
    <x v="0"/>
    <x v="12"/>
    <x v="7"/>
    <x v="7"/>
    <x v="2208"/>
    <n v="1"/>
  </r>
  <r>
    <x v="663"/>
    <x v="0"/>
    <s v="2023-2024"/>
    <x v="0"/>
    <x v="7"/>
    <x v="4"/>
    <x v="4"/>
    <n v="3175"/>
    <x v="0"/>
    <x v="6"/>
    <x v="2"/>
    <x v="2"/>
    <x v="2209"/>
    <n v="1"/>
  </r>
  <r>
    <x v="285"/>
    <x v="1"/>
    <s v="2022-2023"/>
    <x v="0"/>
    <x v="28"/>
    <x v="1"/>
    <x v="1"/>
    <n v="2830"/>
    <x v="0"/>
    <x v="11"/>
    <x v="9"/>
    <x v="9"/>
    <x v="2210"/>
    <n v="1"/>
  </r>
  <r>
    <x v="591"/>
    <x v="2"/>
    <s v="2024-2025"/>
    <x v="1"/>
    <x v="93"/>
    <x v="4"/>
    <x v="4"/>
    <n v="3915"/>
    <x v="0"/>
    <x v="16"/>
    <x v="0"/>
    <x v="0"/>
    <x v="2211"/>
    <n v="1"/>
  </r>
  <r>
    <x v="111"/>
    <x v="0"/>
    <s v="2023-2024"/>
    <x v="0"/>
    <x v="63"/>
    <x v="1"/>
    <x v="1"/>
    <n v="2015"/>
    <x v="0"/>
    <x v="5"/>
    <x v="1"/>
    <x v="1"/>
    <x v="2212"/>
    <n v="1"/>
  </r>
  <r>
    <x v="308"/>
    <x v="1"/>
    <s v="2022-2023"/>
    <x v="0"/>
    <x v="66"/>
    <x v="3"/>
    <x v="3"/>
    <n v="4883"/>
    <x v="0"/>
    <x v="12"/>
    <x v="4"/>
    <x v="4"/>
    <x v="2213"/>
    <n v="1"/>
  </r>
  <r>
    <x v="604"/>
    <x v="2"/>
    <s v="2024-2025"/>
    <x v="0"/>
    <x v="37"/>
    <x v="1"/>
    <x v="1"/>
    <n v="2750"/>
    <x v="0"/>
    <x v="11"/>
    <x v="4"/>
    <x v="4"/>
    <x v="2214"/>
    <n v="1"/>
  </r>
  <r>
    <x v="505"/>
    <x v="1"/>
    <s v="2022-2023"/>
    <x v="0"/>
    <x v="44"/>
    <x v="4"/>
    <x v="4"/>
    <n v="3977"/>
    <x v="0"/>
    <x v="16"/>
    <x v="9"/>
    <x v="9"/>
    <x v="2215"/>
    <n v="1"/>
  </r>
  <r>
    <x v="437"/>
    <x v="1"/>
    <s v="2022-2023"/>
    <x v="0"/>
    <x v="32"/>
    <x v="6"/>
    <x v="6"/>
    <n v="5169"/>
    <x v="0"/>
    <x v="13"/>
    <x v="5"/>
    <x v="5"/>
    <x v="2216"/>
    <n v="1"/>
  </r>
  <r>
    <x v="418"/>
    <x v="2"/>
    <s v="2024-2025"/>
    <x v="0"/>
    <x v="52"/>
    <x v="3"/>
    <x v="3"/>
    <n v="4053"/>
    <x v="0"/>
    <x v="10"/>
    <x v="4"/>
    <x v="4"/>
    <x v="2217"/>
    <n v="1"/>
  </r>
  <r>
    <x v="95"/>
    <x v="1"/>
    <s v="2022-2023"/>
    <x v="1"/>
    <x v="68"/>
    <x v="7"/>
    <x v="7"/>
    <n v="800"/>
    <x v="0"/>
    <x v="19"/>
    <x v="3"/>
    <x v="3"/>
    <x v="2218"/>
    <n v="1"/>
  </r>
  <r>
    <x v="422"/>
    <x v="0"/>
    <s v="2023-2024"/>
    <x v="1"/>
    <x v="93"/>
    <x v="4"/>
    <x v="4"/>
    <n v="3915"/>
    <x v="0"/>
    <x v="16"/>
    <x v="9"/>
    <x v="9"/>
    <x v="2219"/>
    <n v="1"/>
  </r>
  <r>
    <x v="77"/>
    <x v="1"/>
    <s v="2022-2023"/>
    <x v="1"/>
    <x v="85"/>
    <x v="0"/>
    <x v="0"/>
    <n v="6530"/>
    <x v="0"/>
    <x v="20"/>
    <x v="4"/>
    <x v="4"/>
    <x v="2220"/>
    <n v="1"/>
  </r>
  <r>
    <x v="263"/>
    <x v="0"/>
    <s v="2023-2024"/>
    <x v="1"/>
    <x v="4"/>
    <x v="1"/>
    <x v="1"/>
    <n v="2154"/>
    <x v="0"/>
    <x v="4"/>
    <x v="1"/>
    <x v="1"/>
    <x v="2221"/>
    <n v="1"/>
  </r>
  <r>
    <x v="81"/>
    <x v="0"/>
    <s v="2023-2024"/>
    <x v="1"/>
    <x v="68"/>
    <x v="7"/>
    <x v="7"/>
    <n v="800"/>
    <x v="0"/>
    <x v="19"/>
    <x v="7"/>
    <x v="7"/>
    <x v="2222"/>
    <n v="1"/>
  </r>
  <r>
    <x v="113"/>
    <x v="2"/>
    <s v="2024-2025"/>
    <x v="1"/>
    <x v="46"/>
    <x v="3"/>
    <x v="3"/>
    <n v="4740"/>
    <x v="0"/>
    <x v="17"/>
    <x v="0"/>
    <x v="0"/>
    <x v="2223"/>
    <n v="1"/>
  </r>
  <r>
    <x v="673"/>
    <x v="2"/>
    <s v="2024-2025"/>
    <x v="1"/>
    <x v="29"/>
    <x v="4"/>
    <x v="4"/>
    <n v="3500"/>
    <x v="0"/>
    <x v="8"/>
    <x v="4"/>
    <x v="4"/>
    <x v="2224"/>
    <n v="1"/>
  </r>
  <r>
    <x v="49"/>
    <x v="2"/>
    <s v="2024-2025"/>
    <x v="0"/>
    <x v="44"/>
    <x v="4"/>
    <x v="4"/>
    <n v="3977"/>
    <x v="0"/>
    <x v="16"/>
    <x v="1"/>
    <x v="1"/>
    <x v="2225"/>
    <n v="1"/>
  </r>
  <r>
    <x v="530"/>
    <x v="1"/>
    <s v="2022-2023"/>
    <x v="1"/>
    <x v="68"/>
    <x v="7"/>
    <x v="7"/>
    <n v="800"/>
    <x v="0"/>
    <x v="19"/>
    <x v="0"/>
    <x v="0"/>
    <x v="2226"/>
    <n v="1"/>
  </r>
  <r>
    <x v="330"/>
    <x v="0"/>
    <s v="2023-2024"/>
    <x v="0"/>
    <x v="42"/>
    <x v="3"/>
    <x v="3"/>
    <n v="4870"/>
    <x v="0"/>
    <x v="12"/>
    <x v="5"/>
    <x v="5"/>
    <x v="2227"/>
    <n v="1"/>
  </r>
  <r>
    <x v="54"/>
    <x v="0"/>
    <s v="2023-2024"/>
    <x v="0"/>
    <x v="75"/>
    <x v="0"/>
    <x v="0"/>
    <n v="6450"/>
    <x v="0"/>
    <x v="20"/>
    <x v="4"/>
    <x v="4"/>
    <x v="2228"/>
    <n v="1"/>
  </r>
  <r>
    <x v="103"/>
    <x v="1"/>
    <s v="2022-2023"/>
    <x v="0"/>
    <x v="39"/>
    <x v="0"/>
    <x v="0"/>
    <n v="6330"/>
    <x v="0"/>
    <x v="14"/>
    <x v="5"/>
    <x v="5"/>
    <x v="2229"/>
    <n v="1"/>
  </r>
  <r>
    <x v="3"/>
    <x v="0"/>
    <s v="2023-2024"/>
    <x v="1"/>
    <x v="93"/>
    <x v="4"/>
    <x v="4"/>
    <n v="3915"/>
    <x v="0"/>
    <x v="16"/>
    <x v="9"/>
    <x v="9"/>
    <x v="2230"/>
    <n v="1"/>
  </r>
  <r>
    <x v="157"/>
    <x v="2"/>
    <s v="2024-2025"/>
    <x v="0"/>
    <x v="19"/>
    <x v="1"/>
    <x v="1"/>
    <n v="2800"/>
    <x v="0"/>
    <x v="11"/>
    <x v="3"/>
    <x v="3"/>
    <x v="2231"/>
    <n v="1"/>
  </r>
  <r>
    <x v="699"/>
    <x v="2"/>
    <s v="2024-2025"/>
    <x v="0"/>
    <x v="70"/>
    <x v="4"/>
    <x v="4"/>
    <n v="3400"/>
    <x v="0"/>
    <x v="8"/>
    <x v="4"/>
    <x v="4"/>
    <x v="2232"/>
    <n v="1"/>
  </r>
  <r>
    <x v="52"/>
    <x v="2"/>
    <s v="2024-2025"/>
    <x v="0"/>
    <x v="19"/>
    <x v="1"/>
    <x v="1"/>
    <n v="2800"/>
    <x v="0"/>
    <x v="11"/>
    <x v="2"/>
    <x v="2"/>
    <x v="2233"/>
    <n v="1"/>
  </r>
  <r>
    <x v="147"/>
    <x v="0"/>
    <s v="2023-2024"/>
    <x v="0"/>
    <x v="95"/>
    <x v="7"/>
    <x v="7"/>
    <n v="870"/>
    <x v="0"/>
    <x v="19"/>
    <x v="1"/>
    <x v="1"/>
    <x v="2234"/>
    <n v="1"/>
  </r>
  <r>
    <x v="692"/>
    <x v="0"/>
    <s v="2023-2024"/>
    <x v="0"/>
    <x v="54"/>
    <x v="4"/>
    <x v="4"/>
    <n v="3030"/>
    <x v="0"/>
    <x v="7"/>
    <x v="5"/>
    <x v="5"/>
    <x v="2235"/>
    <n v="1"/>
  </r>
  <r>
    <x v="701"/>
    <x v="2"/>
    <s v="2024-2025"/>
    <x v="0"/>
    <x v="45"/>
    <x v="3"/>
    <x v="3"/>
    <n v="4570"/>
    <x v="0"/>
    <x v="15"/>
    <x v="4"/>
    <x v="4"/>
    <x v="2236"/>
    <n v="1"/>
  </r>
  <r>
    <x v="245"/>
    <x v="0"/>
    <s v="2023-2024"/>
    <x v="1"/>
    <x v="4"/>
    <x v="1"/>
    <x v="1"/>
    <n v="2154"/>
    <x v="0"/>
    <x v="4"/>
    <x v="3"/>
    <x v="3"/>
    <x v="2237"/>
    <n v="1"/>
  </r>
  <r>
    <x v="221"/>
    <x v="0"/>
    <s v="2023-2024"/>
    <x v="0"/>
    <x v="54"/>
    <x v="4"/>
    <x v="4"/>
    <n v="3030"/>
    <x v="0"/>
    <x v="7"/>
    <x v="0"/>
    <x v="0"/>
    <x v="2238"/>
    <n v="1"/>
  </r>
  <r>
    <x v="634"/>
    <x v="1"/>
    <s v="2022-2023"/>
    <x v="0"/>
    <x v="52"/>
    <x v="3"/>
    <x v="3"/>
    <n v="4053"/>
    <x v="0"/>
    <x v="10"/>
    <x v="6"/>
    <x v="6"/>
    <x v="2239"/>
    <n v="1"/>
  </r>
  <r>
    <x v="457"/>
    <x v="1"/>
    <s v="2022-2023"/>
    <x v="0"/>
    <x v="23"/>
    <x v="1"/>
    <x v="1"/>
    <n v="2650"/>
    <x v="0"/>
    <x v="11"/>
    <x v="3"/>
    <x v="3"/>
    <x v="2240"/>
    <n v="1"/>
  </r>
  <r>
    <x v="369"/>
    <x v="0"/>
    <s v="2023-2024"/>
    <x v="0"/>
    <x v="95"/>
    <x v="7"/>
    <x v="7"/>
    <n v="870"/>
    <x v="0"/>
    <x v="19"/>
    <x v="4"/>
    <x v="4"/>
    <x v="2241"/>
    <n v="1"/>
  </r>
  <r>
    <x v="242"/>
    <x v="1"/>
    <s v="2022-2023"/>
    <x v="1"/>
    <x v="8"/>
    <x v="1"/>
    <x v="1"/>
    <n v="2158"/>
    <x v="0"/>
    <x v="4"/>
    <x v="5"/>
    <x v="5"/>
    <x v="2242"/>
    <n v="1"/>
  </r>
  <r>
    <x v="76"/>
    <x v="2"/>
    <s v="2024-2025"/>
    <x v="0"/>
    <x v="73"/>
    <x v="6"/>
    <x v="6"/>
    <n v="5607"/>
    <x v="0"/>
    <x v="18"/>
    <x v="5"/>
    <x v="5"/>
    <x v="2243"/>
    <n v="1"/>
  </r>
  <r>
    <x v="141"/>
    <x v="0"/>
    <s v="2023-2024"/>
    <x v="0"/>
    <x v="82"/>
    <x v="3"/>
    <x v="3"/>
    <n v="4655"/>
    <x v="0"/>
    <x v="17"/>
    <x v="4"/>
    <x v="4"/>
    <x v="2244"/>
    <n v="1"/>
  </r>
  <r>
    <x v="702"/>
    <x v="0"/>
    <s v="2023-2024"/>
    <x v="0"/>
    <x v="71"/>
    <x v="6"/>
    <x v="6"/>
    <n v="5043"/>
    <x v="0"/>
    <x v="13"/>
    <x v="0"/>
    <x v="0"/>
    <x v="2245"/>
    <n v="1"/>
  </r>
  <r>
    <x v="547"/>
    <x v="0"/>
    <s v="2023-2024"/>
    <x v="0"/>
    <x v="19"/>
    <x v="1"/>
    <x v="1"/>
    <n v="2800"/>
    <x v="0"/>
    <x v="11"/>
    <x v="7"/>
    <x v="7"/>
    <x v="2246"/>
    <n v="1"/>
  </r>
  <r>
    <x v="114"/>
    <x v="0"/>
    <s v="2023-2024"/>
    <x v="0"/>
    <x v="83"/>
    <x v="0"/>
    <x v="0"/>
    <n v="6052"/>
    <x v="0"/>
    <x v="0"/>
    <x v="4"/>
    <x v="4"/>
    <x v="2247"/>
    <n v="1"/>
  </r>
  <r>
    <x v="461"/>
    <x v="2"/>
    <s v="2024-2025"/>
    <x v="0"/>
    <x v="63"/>
    <x v="1"/>
    <x v="1"/>
    <n v="2015"/>
    <x v="0"/>
    <x v="5"/>
    <x v="3"/>
    <x v="3"/>
    <x v="2248"/>
    <n v="1"/>
  </r>
  <r>
    <x v="455"/>
    <x v="0"/>
    <s v="2023-2024"/>
    <x v="0"/>
    <x v="44"/>
    <x v="4"/>
    <x v="4"/>
    <n v="3977"/>
    <x v="0"/>
    <x v="16"/>
    <x v="4"/>
    <x v="4"/>
    <x v="2249"/>
    <n v="1"/>
  </r>
  <r>
    <x v="619"/>
    <x v="0"/>
    <s v="2023-2024"/>
    <x v="0"/>
    <x v="51"/>
    <x v="4"/>
    <x v="4"/>
    <n v="3630"/>
    <x v="0"/>
    <x v="16"/>
    <x v="4"/>
    <x v="4"/>
    <x v="2250"/>
    <n v="1"/>
  </r>
  <r>
    <x v="489"/>
    <x v="0"/>
    <s v="2023-2024"/>
    <x v="0"/>
    <x v="53"/>
    <x v="3"/>
    <x v="3"/>
    <n v="4119"/>
    <x v="0"/>
    <x v="10"/>
    <x v="5"/>
    <x v="5"/>
    <x v="2251"/>
    <n v="1"/>
  </r>
  <r>
    <x v="289"/>
    <x v="1"/>
    <s v="2022-2023"/>
    <x v="0"/>
    <x v="2"/>
    <x v="2"/>
    <x v="2"/>
    <n v="2617"/>
    <x v="0"/>
    <x v="2"/>
    <x v="0"/>
    <x v="0"/>
    <x v="2252"/>
    <n v="1"/>
  </r>
  <r>
    <x v="421"/>
    <x v="0"/>
    <s v="2023-2024"/>
    <x v="0"/>
    <x v="33"/>
    <x v="4"/>
    <x v="4"/>
    <n v="3280"/>
    <x v="0"/>
    <x v="8"/>
    <x v="4"/>
    <x v="4"/>
    <x v="2253"/>
    <n v="1"/>
  </r>
  <r>
    <x v="260"/>
    <x v="1"/>
    <s v="2022-2023"/>
    <x v="0"/>
    <x v="4"/>
    <x v="1"/>
    <x v="1"/>
    <n v="2154"/>
    <x v="0"/>
    <x v="4"/>
    <x v="1"/>
    <x v="1"/>
    <x v="2254"/>
    <n v="1"/>
  </r>
  <r>
    <x v="528"/>
    <x v="1"/>
    <s v="2022-2023"/>
    <x v="0"/>
    <x v="20"/>
    <x v="4"/>
    <x v="4"/>
    <n v="3429"/>
    <x v="0"/>
    <x v="8"/>
    <x v="0"/>
    <x v="0"/>
    <x v="2255"/>
    <n v="1"/>
  </r>
  <r>
    <x v="648"/>
    <x v="1"/>
    <s v="2022-2023"/>
    <x v="0"/>
    <x v="13"/>
    <x v="1"/>
    <x v="1"/>
    <n v="2480"/>
    <x v="0"/>
    <x v="1"/>
    <x v="3"/>
    <x v="3"/>
    <x v="2256"/>
    <n v="1"/>
  </r>
  <r>
    <x v="40"/>
    <x v="0"/>
    <s v="2023-2024"/>
    <x v="0"/>
    <x v="12"/>
    <x v="3"/>
    <x v="3"/>
    <n v="4068"/>
    <x v="0"/>
    <x v="10"/>
    <x v="4"/>
    <x v="4"/>
    <x v="2257"/>
    <n v="1"/>
  </r>
  <r>
    <x v="259"/>
    <x v="2"/>
    <s v="2024-2025"/>
    <x v="0"/>
    <x v="70"/>
    <x v="4"/>
    <x v="4"/>
    <n v="3400"/>
    <x v="0"/>
    <x v="8"/>
    <x v="5"/>
    <x v="5"/>
    <x v="2258"/>
    <n v="1"/>
  </r>
  <r>
    <x v="350"/>
    <x v="1"/>
    <s v="2022-2023"/>
    <x v="0"/>
    <x v="33"/>
    <x v="4"/>
    <x v="4"/>
    <n v="3280"/>
    <x v="0"/>
    <x v="8"/>
    <x v="2"/>
    <x v="2"/>
    <x v="2259"/>
    <n v="1"/>
  </r>
  <r>
    <x v="302"/>
    <x v="0"/>
    <s v="2023-2024"/>
    <x v="0"/>
    <x v="86"/>
    <x v="0"/>
    <x v="0"/>
    <n v="6725"/>
    <x v="0"/>
    <x v="20"/>
    <x v="4"/>
    <x v="4"/>
    <x v="2260"/>
    <n v="1"/>
  </r>
  <r>
    <x v="325"/>
    <x v="1"/>
    <s v="2022-2023"/>
    <x v="0"/>
    <x v="16"/>
    <x v="0"/>
    <x v="0"/>
    <n v="6030"/>
    <x v="0"/>
    <x v="0"/>
    <x v="7"/>
    <x v="7"/>
    <x v="2261"/>
    <n v="1"/>
  </r>
  <r>
    <x v="404"/>
    <x v="1"/>
    <s v="2022-2023"/>
    <x v="0"/>
    <x v="72"/>
    <x v="4"/>
    <x v="4"/>
    <n v="3931"/>
    <x v="0"/>
    <x v="16"/>
    <x v="5"/>
    <x v="5"/>
    <x v="2262"/>
    <n v="1"/>
  </r>
  <r>
    <x v="687"/>
    <x v="0"/>
    <s v="2023-2024"/>
    <x v="1"/>
    <x v="40"/>
    <x v="4"/>
    <x v="4"/>
    <n v="3353"/>
    <x v="0"/>
    <x v="8"/>
    <x v="9"/>
    <x v="9"/>
    <x v="2263"/>
    <n v="1"/>
  </r>
  <r>
    <x v="553"/>
    <x v="2"/>
    <s v="2024-2025"/>
    <x v="1"/>
    <x v="93"/>
    <x v="4"/>
    <x v="4"/>
    <n v="3915"/>
    <x v="0"/>
    <x v="16"/>
    <x v="7"/>
    <x v="7"/>
    <x v="2264"/>
    <n v="1"/>
  </r>
  <r>
    <x v="379"/>
    <x v="2"/>
    <s v="2024-2025"/>
    <x v="0"/>
    <x v="23"/>
    <x v="1"/>
    <x v="1"/>
    <n v="2650"/>
    <x v="0"/>
    <x v="11"/>
    <x v="3"/>
    <x v="3"/>
    <x v="2265"/>
    <n v="1"/>
  </r>
  <r>
    <x v="420"/>
    <x v="1"/>
    <s v="2022-2023"/>
    <x v="1"/>
    <x v="11"/>
    <x v="5"/>
    <x v="5"/>
    <n v="7010"/>
    <x v="0"/>
    <x v="9"/>
    <x v="4"/>
    <x v="4"/>
    <x v="2266"/>
    <n v="1"/>
  </r>
  <r>
    <x v="496"/>
    <x v="2"/>
    <s v="2024-2025"/>
    <x v="0"/>
    <x v="87"/>
    <x v="2"/>
    <x v="2"/>
    <n v="2609"/>
    <x v="0"/>
    <x v="2"/>
    <x v="9"/>
    <x v="9"/>
    <x v="2267"/>
    <n v="1"/>
  </r>
  <r>
    <x v="430"/>
    <x v="0"/>
    <s v="2023-2024"/>
    <x v="0"/>
    <x v="54"/>
    <x v="4"/>
    <x v="4"/>
    <n v="3030"/>
    <x v="0"/>
    <x v="7"/>
    <x v="9"/>
    <x v="9"/>
    <x v="2268"/>
    <n v="1"/>
  </r>
  <r>
    <x v="45"/>
    <x v="0"/>
    <s v="2023-2024"/>
    <x v="0"/>
    <x v="47"/>
    <x v="1"/>
    <x v="1"/>
    <n v="2101"/>
    <x v="0"/>
    <x v="4"/>
    <x v="2"/>
    <x v="2"/>
    <x v="2269"/>
    <n v="1"/>
  </r>
  <r>
    <x v="570"/>
    <x v="0"/>
    <s v="2023-2024"/>
    <x v="0"/>
    <x v="61"/>
    <x v="6"/>
    <x v="6"/>
    <n v="5343"/>
    <x v="0"/>
    <x v="18"/>
    <x v="0"/>
    <x v="0"/>
    <x v="2270"/>
    <n v="1"/>
  </r>
  <r>
    <x v="557"/>
    <x v="0"/>
    <s v="2023-2024"/>
    <x v="0"/>
    <x v="53"/>
    <x v="3"/>
    <x v="3"/>
    <n v="4119"/>
    <x v="0"/>
    <x v="10"/>
    <x v="3"/>
    <x v="3"/>
    <x v="2271"/>
    <n v="1"/>
  </r>
  <r>
    <x v="380"/>
    <x v="0"/>
    <s v="2023-2024"/>
    <x v="0"/>
    <x v="23"/>
    <x v="1"/>
    <x v="1"/>
    <n v="2650"/>
    <x v="0"/>
    <x v="11"/>
    <x v="6"/>
    <x v="6"/>
    <x v="2272"/>
    <n v="1"/>
  </r>
  <r>
    <x v="569"/>
    <x v="1"/>
    <s v="2022-2023"/>
    <x v="0"/>
    <x v="73"/>
    <x v="6"/>
    <x v="6"/>
    <n v="5607"/>
    <x v="0"/>
    <x v="18"/>
    <x v="7"/>
    <x v="7"/>
    <x v="2273"/>
    <n v="1"/>
  </r>
  <r>
    <x v="408"/>
    <x v="1"/>
    <s v="2022-2023"/>
    <x v="0"/>
    <x v="94"/>
    <x v="5"/>
    <x v="5"/>
    <n v="7250"/>
    <x v="0"/>
    <x v="9"/>
    <x v="5"/>
    <x v="5"/>
    <x v="2274"/>
    <n v="1"/>
  </r>
  <r>
    <x v="67"/>
    <x v="2"/>
    <s v="2024-2025"/>
    <x v="0"/>
    <x v="36"/>
    <x v="4"/>
    <x v="4"/>
    <n v="3148"/>
    <x v="0"/>
    <x v="6"/>
    <x v="7"/>
    <x v="7"/>
    <x v="2275"/>
    <n v="1"/>
  </r>
  <r>
    <x v="345"/>
    <x v="1"/>
    <s v="2022-2023"/>
    <x v="1"/>
    <x v="44"/>
    <x v="4"/>
    <x v="4"/>
    <n v="3977"/>
    <x v="0"/>
    <x v="16"/>
    <x v="3"/>
    <x v="3"/>
    <x v="2276"/>
    <n v="1"/>
  </r>
  <r>
    <x v="470"/>
    <x v="0"/>
    <s v="2023-2024"/>
    <x v="0"/>
    <x v="34"/>
    <x v="4"/>
    <x v="4"/>
    <n v="3018"/>
    <x v="0"/>
    <x v="7"/>
    <x v="2"/>
    <x v="2"/>
    <x v="2277"/>
    <n v="1"/>
  </r>
  <r>
    <x v="187"/>
    <x v="1"/>
    <s v="2022-2023"/>
    <x v="0"/>
    <x v="19"/>
    <x v="1"/>
    <x v="1"/>
    <n v="2800"/>
    <x v="0"/>
    <x v="11"/>
    <x v="3"/>
    <x v="3"/>
    <x v="2278"/>
    <n v="1"/>
  </r>
  <r>
    <x v="695"/>
    <x v="0"/>
    <s v="2023-2024"/>
    <x v="1"/>
    <x v="88"/>
    <x v="6"/>
    <x v="6"/>
    <n v="5011"/>
    <x v="0"/>
    <x v="13"/>
    <x v="7"/>
    <x v="7"/>
    <x v="2279"/>
    <n v="1"/>
  </r>
  <r>
    <x v="161"/>
    <x v="0"/>
    <s v="2023-2024"/>
    <x v="0"/>
    <x v="27"/>
    <x v="4"/>
    <x v="4"/>
    <n v="3066"/>
    <x v="0"/>
    <x v="7"/>
    <x v="0"/>
    <x v="0"/>
    <x v="2280"/>
    <n v="1"/>
  </r>
  <r>
    <x v="532"/>
    <x v="1"/>
    <s v="2022-2023"/>
    <x v="1"/>
    <x v="93"/>
    <x v="4"/>
    <x v="4"/>
    <n v="3915"/>
    <x v="0"/>
    <x v="16"/>
    <x v="1"/>
    <x v="1"/>
    <x v="2281"/>
    <n v="1"/>
  </r>
  <r>
    <x v="599"/>
    <x v="2"/>
    <s v="2024-2025"/>
    <x v="0"/>
    <x v="60"/>
    <x v="1"/>
    <x v="1"/>
    <n v="2541"/>
    <x v="0"/>
    <x v="2"/>
    <x v="3"/>
    <x v="3"/>
    <x v="2282"/>
    <n v="1"/>
  </r>
  <r>
    <x v="629"/>
    <x v="1"/>
    <s v="2022-2023"/>
    <x v="0"/>
    <x v="10"/>
    <x v="4"/>
    <x v="4"/>
    <n v="3551"/>
    <x v="0"/>
    <x v="8"/>
    <x v="3"/>
    <x v="3"/>
    <x v="2283"/>
    <n v="1"/>
  </r>
  <r>
    <x v="315"/>
    <x v="0"/>
    <s v="2023-2024"/>
    <x v="0"/>
    <x v="15"/>
    <x v="1"/>
    <x v="1"/>
    <n v="2020"/>
    <x v="0"/>
    <x v="5"/>
    <x v="1"/>
    <x v="1"/>
    <x v="2284"/>
    <n v="1"/>
  </r>
  <r>
    <x v="241"/>
    <x v="0"/>
    <s v="2023-2024"/>
    <x v="0"/>
    <x v="4"/>
    <x v="1"/>
    <x v="1"/>
    <n v="2154"/>
    <x v="0"/>
    <x v="4"/>
    <x v="4"/>
    <x v="4"/>
    <x v="2285"/>
    <n v="1"/>
  </r>
  <r>
    <x v="449"/>
    <x v="0"/>
    <s v="2023-2024"/>
    <x v="1"/>
    <x v="25"/>
    <x v="4"/>
    <x v="4"/>
    <n v="3550"/>
    <x v="0"/>
    <x v="8"/>
    <x v="3"/>
    <x v="3"/>
    <x v="2286"/>
    <n v="1"/>
  </r>
  <r>
    <x v="427"/>
    <x v="0"/>
    <s v="2023-2024"/>
    <x v="0"/>
    <x v="90"/>
    <x v="3"/>
    <x v="3"/>
    <n v="4700"/>
    <x v="0"/>
    <x v="17"/>
    <x v="4"/>
    <x v="4"/>
    <x v="2287"/>
    <n v="1"/>
  </r>
  <r>
    <x v="379"/>
    <x v="2"/>
    <s v="2024-2025"/>
    <x v="0"/>
    <x v="77"/>
    <x v="5"/>
    <x v="5"/>
    <n v="7018"/>
    <x v="0"/>
    <x v="9"/>
    <x v="1"/>
    <x v="1"/>
    <x v="2288"/>
    <n v="1"/>
  </r>
  <r>
    <x v="14"/>
    <x v="0"/>
    <s v="2023-2024"/>
    <x v="0"/>
    <x v="84"/>
    <x v="3"/>
    <x v="3"/>
    <n v="4215"/>
    <x v="0"/>
    <x v="3"/>
    <x v="9"/>
    <x v="9"/>
    <x v="2289"/>
    <n v="1"/>
  </r>
  <r>
    <x v="143"/>
    <x v="2"/>
    <s v="2024-2025"/>
    <x v="0"/>
    <x v="86"/>
    <x v="0"/>
    <x v="0"/>
    <n v="6725"/>
    <x v="0"/>
    <x v="20"/>
    <x v="0"/>
    <x v="0"/>
    <x v="2290"/>
    <n v="1"/>
  </r>
  <r>
    <x v="530"/>
    <x v="1"/>
    <s v="2022-2023"/>
    <x v="0"/>
    <x v="83"/>
    <x v="0"/>
    <x v="0"/>
    <n v="6052"/>
    <x v="0"/>
    <x v="0"/>
    <x v="7"/>
    <x v="7"/>
    <x v="2291"/>
    <n v="1"/>
  </r>
  <r>
    <x v="648"/>
    <x v="1"/>
    <s v="2022-2023"/>
    <x v="0"/>
    <x v="62"/>
    <x v="0"/>
    <x v="0"/>
    <n v="6112"/>
    <x v="0"/>
    <x v="14"/>
    <x v="4"/>
    <x v="4"/>
    <x v="2292"/>
    <n v="1"/>
  </r>
  <r>
    <x v="261"/>
    <x v="1"/>
    <s v="2022-2023"/>
    <x v="0"/>
    <x v="52"/>
    <x v="3"/>
    <x v="3"/>
    <n v="4053"/>
    <x v="0"/>
    <x v="10"/>
    <x v="9"/>
    <x v="9"/>
    <x v="2293"/>
    <n v="1"/>
  </r>
  <r>
    <x v="499"/>
    <x v="0"/>
    <s v="2023-2024"/>
    <x v="0"/>
    <x v="91"/>
    <x v="1"/>
    <x v="1"/>
    <n v="2064"/>
    <x v="0"/>
    <x v="5"/>
    <x v="4"/>
    <x v="4"/>
    <x v="2294"/>
    <n v="1"/>
  </r>
  <r>
    <x v="208"/>
    <x v="0"/>
    <s v="2023-2024"/>
    <x v="0"/>
    <x v="62"/>
    <x v="0"/>
    <x v="0"/>
    <n v="6112"/>
    <x v="0"/>
    <x v="14"/>
    <x v="1"/>
    <x v="1"/>
    <x v="2295"/>
    <n v="1"/>
  </r>
  <r>
    <x v="386"/>
    <x v="1"/>
    <s v="2022-2023"/>
    <x v="0"/>
    <x v="1"/>
    <x v="1"/>
    <x v="1"/>
    <n v="2478"/>
    <x v="0"/>
    <x v="1"/>
    <x v="4"/>
    <x v="4"/>
    <x v="2296"/>
    <n v="1"/>
  </r>
  <r>
    <x v="62"/>
    <x v="0"/>
    <s v="2023-2024"/>
    <x v="0"/>
    <x v="59"/>
    <x v="3"/>
    <x v="3"/>
    <n v="4509"/>
    <x v="0"/>
    <x v="3"/>
    <x v="3"/>
    <x v="3"/>
    <x v="2297"/>
    <n v="1"/>
  </r>
  <r>
    <x v="535"/>
    <x v="1"/>
    <s v="2022-2023"/>
    <x v="0"/>
    <x v="52"/>
    <x v="3"/>
    <x v="3"/>
    <n v="4053"/>
    <x v="0"/>
    <x v="10"/>
    <x v="1"/>
    <x v="1"/>
    <x v="2298"/>
    <n v="1"/>
  </r>
  <r>
    <x v="121"/>
    <x v="0"/>
    <s v="2023-2024"/>
    <x v="0"/>
    <x v="56"/>
    <x v="1"/>
    <x v="1"/>
    <n v="2795"/>
    <x v="0"/>
    <x v="11"/>
    <x v="3"/>
    <x v="3"/>
    <x v="2299"/>
    <n v="1"/>
  </r>
  <r>
    <x v="144"/>
    <x v="1"/>
    <s v="2022-2023"/>
    <x v="0"/>
    <x v="67"/>
    <x v="3"/>
    <x v="3"/>
    <n v="4551"/>
    <x v="0"/>
    <x v="15"/>
    <x v="3"/>
    <x v="3"/>
    <x v="2300"/>
    <n v="1"/>
  </r>
  <r>
    <x v="249"/>
    <x v="1"/>
    <s v="2022-2023"/>
    <x v="0"/>
    <x v="57"/>
    <x v="6"/>
    <x v="6"/>
    <n v="5082"/>
    <x v="0"/>
    <x v="13"/>
    <x v="9"/>
    <x v="9"/>
    <x v="2301"/>
    <n v="1"/>
  </r>
  <r>
    <x v="571"/>
    <x v="1"/>
    <s v="2022-2023"/>
    <x v="0"/>
    <x v="13"/>
    <x v="1"/>
    <x v="1"/>
    <n v="2480"/>
    <x v="0"/>
    <x v="1"/>
    <x v="0"/>
    <x v="0"/>
    <x v="2302"/>
    <n v="1"/>
  </r>
  <r>
    <x v="20"/>
    <x v="0"/>
    <s v="2023-2024"/>
    <x v="0"/>
    <x v="71"/>
    <x v="6"/>
    <x v="6"/>
    <n v="5043"/>
    <x v="0"/>
    <x v="13"/>
    <x v="7"/>
    <x v="7"/>
    <x v="2303"/>
    <n v="1"/>
  </r>
  <r>
    <x v="318"/>
    <x v="0"/>
    <s v="2023-2024"/>
    <x v="0"/>
    <x v="36"/>
    <x v="4"/>
    <x v="4"/>
    <n v="3148"/>
    <x v="0"/>
    <x v="6"/>
    <x v="2"/>
    <x v="2"/>
    <x v="2304"/>
    <n v="1"/>
  </r>
  <r>
    <x v="225"/>
    <x v="0"/>
    <s v="2023-2024"/>
    <x v="1"/>
    <x v="74"/>
    <x v="1"/>
    <x v="1"/>
    <n v="2485"/>
    <x v="0"/>
    <x v="1"/>
    <x v="4"/>
    <x v="4"/>
    <x v="2305"/>
    <n v="1"/>
  </r>
  <r>
    <x v="239"/>
    <x v="0"/>
    <s v="2023-2024"/>
    <x v="0"/>
    <x v="43"/>
    <x v="1"/>
    <x v="1"/>
    <n v="2560"/>
    <x v="0"/>
    <x v="2"/>
    <x v="5"/>
    <x v="5"/>
    <x v="2306"/>
    <n v="1"/>
  </r>
  <r>
    <x v="502"/>
    <x v="0"/>
    <s v="2023-2024"/>
    <x v="0"/>
    <x v="69"/>
    <x v="4"/>
    <x v="4"/>
    <n v="3199"/>
    <x v="0"/>
    <x v="6"/>
    <x v="1"/>
    <x v="1"/>
    <x v="2307"/>
    <n v="1"/>
  </r>
  <r>
    <x v="591"/>
    <x v="2"/>
    <s v="2024-2025"/>
    <x v="0"/>
    <x v="45"/>
    <x v="3"/>
    <x v="3"/>
    <n v="4570"/>
    <x v="0"/>
    <x v="15"/>
    <x v="4"/>
    <x v="4"/>
    <x v="2308"/>
    <n v="1"/>
  </r>
  <r>
    <x v="465"/>
    <x v="1"/>
    <s v="2022-2023"/>
    <x v="1"/>
    <x v="17"/>
    <x v="3"/>
    <x v="3"/>
    <n v="4825"/>
    <x v="0"/>
    <x v="12"/>
    <x v="4"/>
    <x v="4"/>
    <x v="2309"/>
    <n v="1"/>
  </r>
  <r>
    <x v="275"/>
    <x v="2"/>
    <s v="2024-2025"/>
    <x v="0"/>
    <x v="64"/>
    <x v="1"/>
    <x v="1"/>
    <n v="2350"/>
    <x v="0"/>
    <x v="1"/>
    <x v="2"/>
    <x v="2"/>
    <x v="2310"/>
    <n v="1"/>
  </r>
  <r>
    <x v="612"/>
    <x v="0"/>
    <s v="2023-2024"/>
    <x v="0"/>
    <x v="46"/>
    <x v="3"/>
    <x v="3"/>
    <n v="4740"/>
    <x v="0"/>
    <x v="17"/>
    <x v="9"/>
    <x v="9"/>
    <x v="2311"/>
    <n v="1"/>
  </r>
  <r>
    <x v="717"/>
    <x v="2"/>
    <s v="2024-2025"/>
    <x v="1"/>
    <x v="8"/>
    <x v="1"/>
    <x v="1"/>
    <n v="2158"/>
    <x v="0"/>
    <x v="4"/>
    <x v="4"/>
    <x v="4"/>
    <x v="2312"/>
    <n v="1"/>
  </r>
  <r>
    <x v="66"/>
    <x v="1"/>
    <s v="2022-2023"/>
    <x v="0"/>
    <x v="19"/>
    <x v="1"/>
    <x v="1"/>
    <n v="2800"/>
    <x v="0"/>
    <x v="11"/>
    <x v="2"/>
    <x v="2"/>
    <x v="2313"/>
    <n v="1"/>
  </r>
  <r>
    <x v="299"/>
    <x v="1"/>
    <s v="2022-2023"/>
    <x v="0"/>
    <x v="6"/>
    <x v="0"/>
    <x v="0"/>
    <n v="6010"/>
    <x v="0"/>
    <x v="0"/>
    <x v="5"/>
    <x v="5"/>
    <x v="2314"/>
    <n v="1"/>
  </r>
  <r>
    <x v="335"/>
    <x v="1"/>
    <s v="2022-2023"/>
    <x v="0"/>
    <x v="57"/>
    <x v="6"/>
    <x v="6"/>
    <n v="5082"/>
    <x v="0"/>
    <x v="13"/>
    <x v="0"/>
    <x v="0"/>
    <x v="2315"/>
    <n v="1"/>
  </r>
  <r>
    <x v="402"/>
    <x v="0"/>
    <s v="2023-2024"/>
    <x v="0"/>
    <x v="79"/>
    <x v="6"/>
    <x v="6"/>
    <n v="5290"/>
    <x v="0"/>
    <x v="18"/>
    <x v="9"/>
    <x v="9"/>
    <x v="2316"/>
    <n v="1"/>
  </r>
  <r>
    <x v="621"/>
    <x v="0"/>
    <s v="2023-2024"/>
    <x v="1"/>
    <x v="93"/>
    <x v="4"/>
    <x v="4"/>
    <n v="3915"/>
    <x v="0"/>
    <x v="16"/>
    <x v="5"/>
    <x v="5"/>
    <x v="2317"/>
    <n v="1"/>
  </r>
  <r>
    <x v="435"/>
    <x v="0"/>
    <s v="2023-2024"/>
    <x v="0"/>
    <x v="32"/>
    <x v="6"/>
    <x v="6"/>
    <n v="5169"/>
    <x v="0"/>
    <x v="13"/>
    <x v="0"/>
    <x v="0"/>
    <x v="2318"/>
    <n v="1"/>
  </r>
  <r>
    <x v="86"/>
    <x v="1"/>
    <s v="2022-2023"/>
    <x v="0"/>
    <x v="1"/>
    <x v="1"/>
    <x v="1"/>
    <n v="2478"/>
    <x v="0"/>
    <x v="1"/>
    <x v="7"/>
    <x v="7"/>
    <x v="2319"/>
    <n v="1"/>
  </r>
  <r>
    <x v="63"/>
    <x v="1"/>
    <s v="2022-2023"/>
    <x v="0"/>
    <x v="80"/>
    <x v="0"/>
    <x v="0"/>
    <n v="6109"/>
    <x v="0"/>
    <x v="14"/>
    <x v="2"/>
    <x v="2"/>
    <x v="2320"/>
    <n v="1"/>
  </r>
  <r>
    <x v="361"/>
    <x v="2"/>
    <s v="2024-2025"/>
    <x v="0"/>
    <x v="15"/>
    <x v="1"/>
    <x v="1"/>
    <n v="2020"/>
    <x v="0"/>
    <x v="5"/>
    <x v="2"/>
    <x v="2"/>
    <x v="2321"/>
    <n v="1"/>
  </r>
  <r>
    <x v="610"/>
    <x v="0"/>
    <s v="2023-2024"/>
    <x v="0"/>
    <x v="58"/>
    <x v="0"/>
    <x v="0"/>
    <n v="6027"/>
    <x v="0"/>
    <x v="0"/>
    <x v="9"/>
    <x v="9"/>
    <x v="2322"/>
    <n v="1"/>
  </r>
  <r>
    <x v="43"/>
    <x v="1"/>
    <s v="2022-2023"/>
    <x v="0"/>
    <x v="36"/>
    <x v="4"/>
    <x v="4"/>
    <n v="3148"/>
    <x v="0"/>
    <x v="6"/>
    <x v="3"/>
    <x v="3"/>
    <x v="2323"/>
    <n v="1"/>
  </r>
  <r>
    <x v="259"/>
    <x v="2"/>
    <s v="2024-2025"/>
    <x v="0"/>
    <x v="58"/>
    <x v="0"/>
    <x v="0"/>
    <n v="6027"/>
    <x v="0"/>
    <x v="0"/>
    <x v="5"/>
    <x v="5"/>
    <x v="2324"/>
    <n v="1"/>
  </r>
  <r>
    <x v="51"/>
    <x v="0"/>
    <s v="2023-2024"/>
    <x v="0"/>
    <x v="56"/>
    <x v="1"/>
    <x v="1"/>
    <n v="2795"/>
    <x v="0"/>
    <x v="11"/>
    <x v="2"/>
    <x v="2"/>
    <x v="2325"/>
    <n v="1"/>
  </r>
  <r>
    <x v="707"/>
    <x v="1"/>
    <s v="2022-2023"/>
    <x v="1"/>
    <x v="24"/>
    <x v="1"/>
    <x v="1"/>
    <n v="2120"/>
    <x v="0"/>
    <x v="4"/>
    <x v="1"/>
    <x v="1"/>
    <x v="2326"/>
    <n v="1"/>
  </r>
  <r>
    <x v="11"/>
    <x v="0"/>
    <s v="2023-2024"/>
    <x v="1"/>
    <x v="29"/>
    <x v="4"/>
    <x v="4"/>
    <n v="3500"/>
    <x v="0"/>
    <x v="8"/>
    <x v="5"/>
    <x v="5"/>
    <x v="2327"/>
    <n v="1"/>
  </r>
  <r>
    <x v="21"/>
    <x v="1"/>
    <s v="2022-2023"/>
    <x v="0"/>
    <x v="33"/>
    <x v="4"/>
    <x v="4"/>
    <n v="3280"/>
    <x v="0"/>
    <x v="8"/>
    <x v="0"/>
    <x v="0"/>
    <x v="2328"/>
    <n v="1"/>
  </r>
  <r>
    <x v="83"/>
    <x v="1"/>
    <s v="2022-2023"/>
    <x v="0"/>
    <x v="5"/>
    <x v="1"/>
    <x v="1"/>
    <n v="2067"/>
    <x v="0"/>
    <x v="5"/>
    <x v="2"/>
    <x v="2"/>
    <x v="2329"/>
    <n v="1"/>
  </r>
  <r>
    <x v="342"/>
    <x v="0"/>
    <s v="2023-2024"/>
    <x v="0"/>
    <x v="57"/>
    <x v="6"/>
    <x v="6"/>
    <n v="5082"/>
    <x v="0"/>
    <x v="13"/>
    <x v="4"/>
    <x v="4"/>
    <x v="2330"/>
    <n v="1"/>
  </r>
  <r>
    <x v="311"/>
    <x v="0"/>
    <s v="2023-2024"/>
    <x v="0"/>
    <x v="44"/>
    <x v="4"/>
    <x v="4"/>
    <n v="3977"/>
    <x v="0"/>
    <x v="16"/>
    <x v="1"/>
    <x v="1"/>
    <x v="2331"/>
    <n v="1"/>
  </r>
  <r>
    <x v="101"/>
    <x v="2"/>
    <s v="2024-2025"/>
    <x v="0"/>
    <x v="57"/>
    <x v="6"/>
    <x v="6"/>
    <n v="5082"/>
    <x v="0"/>
    <x v="13"/>
    <x v="3"/>
    <x v="3"/>
    <x v="2332"/>
    <n v="1"/>
  </r>
  <r>
    <x v="149"/>
    <x v="2"/>
    <s v="2024-2025"/>
    <x v="0"/>
    <x v="1"/>
    <x v="1"/>
    <x v="1"/>
    <n v="2478"/>
    <x v="0"/>
    <x v="1"/>
    <x v="4"/>
    <x v="4"/>
    <x v="2333"/>
    <n v="1"/>
  </r>
  <r>
    <x v="574"/>
    <x v="2"/>
    <s v="2024-2025"/>
    <x v="0"/>
    <x v="60"/>
    <x v="1"/>
    <x v="1"/>
    <n v="2541"/>
    <x v="0"/>
    <x v="2"/>
    <x v="6"/>
    <x v="6"/>
    <x v="2334"/>
    <n v="1"/>
  </r>
  <r>
    <x v="34"/>
    <x v="2"/>
    <s v="2024-2025"/>
    <x v="0"/>
    <x v="32"/>
    <x v="6"/>
    <x v="6"/>
    <n v="5169"/>
    <x v="0"/>
    <x v="13"/>
    <x v="4"/>
    <x v="4"/>
    <x v="2335"/>
    <n v="1"/>
  </r>
  <r>
    <x v="334"/>
    <x v="2"/>
    <s v="2024-2025"/>
    <x v="0"/>
    <x v="53"/>
    <x v="3"/>
    <x v="3"/>
    <n v="4119"/>
    <x v="0"/>
    <x v="10"/>
    <x v="5"/>
    <x v="5"/>
    <x v="2336"/>
    <n v="1"/>
  </r>
  <r>
    <x v="386"/>
    <x v="1"/>
    <s v="2022-2023"/>
    <x v="0"/>
    <x v="37"/>
    <x v="1"/>
    <x v="1"/>
    <n v="2750"/>
    <x v="0"/>
    <x v="11"/>
    <x v="9"/>
    <x v="9"/>
    <x v="2337"/>
    <n v="1"/>
  </r>
  <r>
    <x v="581"/>
    <x v="0"/>
    <s v="2023-2024"/>
    <x v="1"/>
    <x v="29"/>
    <x v="4"/>
    <x v="4"/>
    <n v="3500"/>
    <x v="0"/>
    <x v="8"/>
    <x v="3"/>
    <x v="3"/>
    <x v="2338"/>
    <n v="1"/>
  </r>
  <r>
    <x v="555"/>
    <x v="2"/>
    <s v="2024-2025"/>
    <x v="0"/>
    <x v="26"/>
    <x v="0"/>
    <x v="0"/>
    <n v="6280"/>
    <x v="0"/>
    <x v="14"/>
    <x v="3"/>
    <x v="3"/>
    <x v="2339"/>
    <n v="1"/>
  </r>
  <r>
    <x v="429"/>
    <x v="1"/>
    <s v="2022-2023"/>
    <x v="0"/>
    <x v="71"/>
    <x v="6"/>
    <x v="6"/>
    <n v="5043"/>
    <x v="0"/>
    <x v="13"/>
    <x v="4"/>
    <x v="4"/>
    <x v="2340"/>
    <n v="1"/>
  </r>
  <r>
    <x v="247"/>
    <x v="2"/>
    <s v="2024-2025"/>
    <x v="0"/>
    <x v="59"/>
    <x v="3"/>
    <x v="3"/>
    <n v="4509"/>
    <x v="0"/>
    <x v="3"/>
    <x v="3"/>
    <x v="3"/>
    <x v="2341"/>
    <n v="1"/>
  </r>
  <r>
    <x v="58"/>
    <x v="2"/>
    <s v="2024-2025"/>
    <x v="0"/>
    <x v="2"/>
    <x v="2"/>
    <x v="2"/>
    <n v="2617"/>
    <x v="0"/>
    <x v="2"/>
    <x v="4"/>
    <x v="4"/>
    <x v="2342"/>
    <n v="1"/>
  </r>
  <r>
    <x v="643"/>
    <x v="0"/>
    <s v="2023-2024"/>
    <x v="0"/>
    <x v="64"/>
    <x v="1"/>
    <x v="1"/>
    <n v="2350"/>
    <x v="0"/>
    <x v="1"/>
    <x v="2"/>
    <x v="2"/>
    <x v="2343"/>
    <n v="1"/>
  </r>
  <r>
    <x v="156"/>
    <x v="2"/>
    <s v="2024-2025"/>
    <x v="0"/>
    <x v="27"/>
    <x v="4"/>
    <x v="4"/>
    <n v="3066"/>
    <x v="0"/>
    <x v="7"/>
    <x v="3"/>
    <x v="3"/>
    <x v="2344"/>
    <n v="1"/>
  </r>
  <r>
    <x v="555"/>
    <x v="2"/>
    <s v="2024-2025"/>
    <x v="0"/>
    <x v="73"/>
    <x v="6"/>
    <x v="6"/>
    <n v="5607"/>
    <x v="0"/>
    <x v="18"/>
    <x v="1"/>
    <x v="1"/>
    <x v="2345"/>
    <n v="1"/>
  </r>
  <r>
    <x v="110"/>
    <x v="2"/>
    <s v="2024-2025"/>
    <x v="0"/>
    <x v="62"/>
    <x v="0"/>
    <x v="0"/>
    <n v="6112"/>
    <x v="0"/>
    <x v="14"/>
    <x v="4"/>
    <x v="4"/>
    <x v="2346"/>
    <n v="1"/>
  </r>
  <r>
    <x v="239"/>
    <x v="0"/>
    <s v="2023-2024"/>
    <x v="0"/>
    <x v="5"/>
    <x v="1"/>
    <x v="1"/>
    <n v="2067"/>
    <x v="0"/>
    <x v="5"/>
    <x v="7"/>
    <x v="7"/>
    <x v="2347"/>
    <n v="1"/>
  </r>
  <r>
    <x v="637"/>
    <x v="1"/>
    <s v="2022-2023"/>
    <x v="0"/>
    <x v="45"/>
    <x v="3"/>
    <x v="3"/>
    <n v="4570"/>
    <x v="0"/>
    <x v="15"/>
    <x v="1"/>
    <x v="1"/>
    <x v="2348"/>
    <n v="1"/>
  </r>
  <r>
    <x v="703"/>
    <x v="0"/>
    <s v="2023-2024"/>
    <x v="0"/>
    <x v="67"/>
    <x v="3"/>
    <x v="3"/>
    <n v="4551"/>
    <x v="0"/>
    <x v="15"/>
    <x v="2"/>
    <x v="2"/>
    <x v="2349"/>
    <n v="1"/>
  </r>
  <r>
    <x v="289"/>
    <x v="1"/>
    <s v="2022-2023"/>
    <x v="0"/>
    <x v="23"/>
    <x v="1"/>
    <x v="1"/>
    <n v="2650"/>
    <x v="0"/>
    <x v="11"/>
    <x v="2"/>
    <x v="2"/>
    <x v="2350"/>
    <n v="1"/>
  </r>
  <r>
    <x v="461"/>
    <x v="2"/>
    <s v="2024-2025"/>
    <x v="0"/>
    <x v="3"/>
    <x v="3"/>
    <x v="3"/>
    <n v="4220"/>
    <x v="0"/>
    <x v="3"/>
    <x v="1"/>
    <x v="1"/>
    <x v="2351"/>
    <n v="1"/>
  </r>
  <r>
    <x v="564"/>
    <x v="0"/>
    <s v="2023-2024"/>
    <x v="0"/>
    <x v="55"/>
    <x v="3"/>
    <x v="3"/>
    <n v="4703"/>
    <x v="0"/>
    <x v="17"/>
    <x v="5"/>
    <x v="5"/>
    <x v="2352"/>
    <n v="1"/>
  </r>
  <r>
    <x v="124"/>
    <x v="2"/>
    <s v="2024-2025"/>
    <x v="0"/>
    <x v="52"/>
    <x v="3"/>
    <x v="3"/>
    <n v="4053"/>
    <x v="0"/>
    <x v="10"/>
    <x v="2"/>
    <x v="2"/>
    <x v="2353"/>
    <n v="1"/>
  </r>
  <r>
    <x v="709"/>
    <x v="0"/>
    <s v="2023-2024"/>
    <x v="0"/>
    <x v="52"/>
    <x v="3"/>
    <x v="3"/>
    <n v="4053"/>
    <x v="0"/>
    <x v="10"/>
    <x v="7"/>
    <x v="7"/>
    <x v="2354"/>
    <n v="1"/>
  </r>
  <r>
    <x v="290"/>
    <x v="0"/>
    <s v="2023-2024"/>
    <x v="1"/>
    <x v="74"/>
    <x v="1"/>
    <x v="1"/>
    <n v="2485"/>
    <x v="0"/>
    <x v="1"/>
    <x v="5"/>
    <x v="5"/>
    <x v="2355"/>
    <n v="1"/>
  </r>
  <r>
    <x v="125"/>
    <x v="2"/>
    <s v="2024-2025"/>
    <x v="0"/>
    <x v="37"/>
    <x v="1"/>
    <x v="1"/>
    <n v="2750"/>
    <x v="0"/>
    <x v="11"/>
    <x v="1"/>
    <x v="1"/>
    <x v="2356"/>
    <n v="1"/>
  </r>
  <r>
    <x v="387"/>
    <x v="2"/>
    <s v="2024-2025"/>
    <x v="0"/>
    <x v="70"/>
    <x v="4"/>
    <x v="4"/>
    <n v="3400"/>
    <x v="0"/>
    <x v="8"/>
    <x v="4"/>
    <x v="4"/>
    <x v="2357"/>
    <n v="1"/>
  </r>
  <r>
    <x v="51"/>
    <x v="0"/>
    <s v="2023-2024"/>
    <x v="0"/>
    <x v="67"/>
    <x v="3"/>
    <x v="3"/>
    <n v="4551"/>
    <x v="0"/>
    <x v="15"/>
    <x v="2"/>
    <x v="2"/>
    <x v="2358"/>
    <n v="1"/>
  </r>
  <r>
    <x v="448"/>
    <x v="0"/>
    <s v="2023-2024"/>
    <x v="0"/>
    <x v="72"/>
    <x v="4"/>
    <x v="4"/>
    <n v="3931"/>
    <x v="0"/>
    <x v="16"/>
    <x v="5"/>
    <x v="5"/>
    <x v="2359"/>
    <n v="1"/>
  </r>
  <r>
    <x v="95"/>
    <x v="1"/>
    <s v="2022-2023"/>
    <x v="0"/>
    <x v="19"/>
    <x v="1"/>
    <x v="1"/>
    <n v="2800"/>
    <x v="0"/>
    <x v="11"/>
    <x v="0"/>
    <x v="0"/>
    <x v="2360"/>
    <n v="1"/>
  </r>
  <r>
    <x v="122"/>
    <x v="1"/>
    <s v="2022-2023"/>
    <x v="0"/>
    <x v="54"/>
    <x v="4"/>
    <x v="4"/>
    <n v="3030"/>
    <x v="0"/>
    <x v="7"/>
    <x v="4"/>
    <x v="4"/>
    <x v="2361"/>
    <n v="1"/>
  </r>
  <r>
    <x v="653"/>
    <x v="0"/>
    <s v="2023-2024"/>
    <x v="0"/>
    <x v="80"/>
    <x v="0"/>
    <x v="0"/>
    <n v="6109"/>
    <x v="0"/>
    <x v="14"/>
    <x v="0"/>
    <x v="0"/>
    <x v="2362"/>
    <n v="1"/>
  </r>
  <r>
    <x v="557"/>
    <x v="0"/>
    <s v="2023-2024"/>
    <x v="1"/>
    <x v="93"/>
    <x v="4"/>
    <x v="4"/>
    <n v="3915"/>
    <x v="0"/>
    <x v="16"/>
    <x v="4"/>
    <x v="4"/>
    <x v="2363"/>
    <n v="1"/>
  </r>
  <r>
    <x v="410"/>
    <x v="1"/>
    <s v="2022-2023"/>
    <x v="0"/>
    <x v="10"/>
    <x v="4"/>
    <x v="4"/>
    <n v="3551"/>
    <x v="0"/>
    <x v="8"/>
    <x v="6"/>
    <x v="6"/>
    <x v="2364"/>
    <n v="1"/>
  </r>
  <r>
    <x v="72"/>
    <x v="2"/>
    <s v="2024-2025"/>
    <x v="0"/>
    <x v="78"/>
    <x v="1"/>
    <x v="1"/>
    <n v="2141"/>
    <x v="0"/>
    <x v="4"/>
    <x v="9"/>
    <x v="9"/>
    <x v="2365"/>
    <n v="1"/>
  </r>
  <r>
    <x v="321"/>
    <x v="0"/>
    <s v="2023-2024"/>
    <x v="1"/>
    <x v="68"/>
    <x v="7"/>
    <x v="7"/>
    <n v="800"/>
    <x v="0"/>
    <x v="19"/>
    <x v="9"/>
    <x v="9"/>
    <x v="2366"/>
    <n v="1"/>
  </r>
  <r>
    <x v="410"/>
    <x v="1"/>
    <s v="2022-2023"/>
    <x v="0"/>
    <x v="60"/>
    <x v="1"/>
    <x v="1"/>
    <n v="2541"/>
    <x v="0"/>
    <x v="2"/>
    <x v="0"/>
    <x v="0"/>
    <x v="2367"/>
    <n v="1"/>
  </r>
  <r>
    <x v="603"/>
    <x v="2"/>
    <s v="2024-2025"/>
    <x v="1"/>
    <x v="40"/>
    <x v="4"/>
    <x v="4"/>
    <n v="3353"/>
    <x v="0"/>
    <x v="8"/>
    <x v="2"/>
    <x v="2"/>
    <x v="2368"/>
    <n v="1"/>
  </r>
  <r>
    <x v="101"/>
    <x v="2"/>
    <s v="2024-2025"/>
    <x v="0"/>
    <x v="72"/>
    <x v="4"/>
    <x v="4"/>
    <n v="3931"/>
    <x v="0"/>
    <x v="16"/>
    <x v="9"/>
    <x v="9"/>
    <x v="2368"/>
    <n v="1"/>
  </r>
  <r>
    <x v="542"/>
    <x v="2"/>
    <s v="2024-2025"/>
    <x v="0"/>
    <x v="27"/>
    <x v="4"/>
    <x v="4"/>
    <n v="3066"/>
    <x v="0"/>
    <x v="7"/>
    <x v="2"/>
    <x v="2"/>
    <x v="2369"/>
    <n v="1"/>
  </r>
  <r>
    <x v="408"/>
    <x v="1"/>
    <s v="2022-2023"/>
    <x v="0"/>
    <x v="63"/>
    <x v="1"/>
    <x v="1"/>
    <n v="2015"/>
    <x v="0"/>
    <x v="5"/>
    <x v="3"/>
    <x v="3"/>
    <x v="2370"/>
    <n v="1"/>
  </r>
  <r>
    <x v="60"/>
    <x v="0"/>
    <s v="2023-2024"/>
    <x v="1"/>
    <x v="75"/>
    <x v="0"/>
    <x v="0"/>
    <n v="6450"/>
    <x v="0"/>
    <x v="20"/>
    <x v="5"/>
    <x v="5"/>
    <x v="2371"/>
    <n v="1"/>
  </r>
  <r>
    <x v="570"/>
    <x v="0"/>
    <s v="2023-2024"/>
    <x v="0"/>
    <x v="1"/>
    <x v="1"/>
    <x v="1"/>
    <n v="2478"/>
    <x v="0"/>
    <x v="1"/>
    <x v="0"/>
    <x v="0"/>
    <x v="2372"/>
    <n v="1"/>
  </r>
  <r>
    <x v="303"/>
    <x v="1"/>
    <s v="2022-2023"/>
    <x v="0"/>
    <x v="70"/>
    <x v="4"/>
    <x v="4"/>
    <n v="3400"/>
    <x v="0"/>
    <x v="8"/>
    <x v="1"/>
    <x v="1"/>
    <x v="2373"/>
    <n v="1"/>
  </r>
  <r>
    <x v="523"/>
    <x v="1"/>
    <s v="2022-2023"/>
    <x v="0"/>
    <x v="25"/>
    <x v="4"/>
    <x v="4"/>
    <n v="3550"/>
    <x v="0"/>
    <x v="8"/>
    <x v="1"/>
    <x v="1"/>
    <x v="2374"/>
    <n v="1"/>
  </r>
  <r>
    <x v="211"/>
    <x v="2"/>
    <s v="2024-2025"/>
    <x v="0"/>
    <x v="61"/>
    <x v="6"/>
    <x v="6"/>
    <n v="5343"/>
    <x v="0"/>
    <x v="18"/>
    <x v="4"/>
    <x v="4"/>
    <x v="2375"/>
    <n v="1"/>
  </r>
  <r>
    <x v="212"/>
    <x v="0"/>
    <s v="2023-2024"/>
    <x v="0"/>
    <x v="90"/>
    <x v="3"/>
    <x v="3"/>
    <n v="4700"/>
    <x v="0"/>
    <x v="17"/>
    <x v="4"/>
    <x v="4"/>
    <x v="2376"/>
    <n v="1"/>
  </r>
  <r>
    <x v="597"/>
    <x v="0"/>
    <s v="2023-2024"/>
    <x v="0"/>
    <x v="20"/>
    <x v="4"/>
    <x v="4"/>
    <n v="3429"/>
    <x v="0"/>
    <x v="8"/>
    <x v="9"/>
    <x v="9"/>
    <x v="2377"/>
    <n v="1"/>
  </r>
  <r>
    <x v="633"/>
    <x v="1"/>
    <s v="2022-2023"/>
    <x v="1"/>
    <x v="11"/>
    <x v="5"/>
    <x v="5"/>
    <n v="7010"/>
    <x v="0"/>
    <x v="9"/>
    <x v="5"/>
    <x v="5"/>
    <x v="2378"/>
    <n v="1"/>
  </r>
  <r>
    <x v="364"/>
    <x v="2"/>
    <s v="2024-2025"/>
    <x v="0"/>
    <x v="83"/>
    <x v="0"/>
    <x v="0"/>
    <n v="6052"/>
    <x v="0"/>
    <x v="0"/>
    <x v="1"/>
    <x v="1"/>
    <x v="2379"/>
    <n v="1"/>
  </r>
  <r>
    <x v="618"/>
    <x v="1"/>
    <s v="2022-2023"/>
    <x v="1"/>
    <x v="89"/>
    <x v="4"/>
    <x v="4"/>
    <n v="3136"/>
    <x v="0"/>
    <x v="6"/>
    <x v="0"/>
    <x v="0"/>
    <x v="2380"/>
    <n v="1"/>
  </r>
  <r>
    <x v="601"/>
    <x v="0"/>
    <s v="2023-2024"/>
    <x v="1"/>
    <x v="25"/>
    <x v="4"/>
    <x v="4"/>
    <n v="3550"/>
    <x v="0"/>
    <x v="8"/>
    <x v="7"/>
    <x v="7"/>
    <x v="2381"/>
    <n v="1"/>
  </r>
  <r>
    <x v="131"/>
    <x v="1"/>
    <s v="2022-2023"/>
    <x v="0"/>
    <x v="15"/>
    <x v="1"/>
    <x v="1"/>
    <n v="2020"/>
    <x v="0"/>
    <x v="5"/>
    <x v="7"/>
    <x v="7"/>
    <x v="2382"/>
    <n v="1"/>
  </r>
  <r>
    <x v="579"/>
    <x v="0"/>
    <s v="2023-2024"/>
    <x v="0"/>
    <x v="70"/>
    <x v="4"/>
    <x v="4"/>
    <n v="3400"/>
    <x v="0"/>
    <x v="8"/>
    <x v="0"/>
    <x v="0"/>
    <x v="2383"/>
    <n v="1"/>
  </r>
  <r>
    <x v="321"/>
    <x v="0"/>
    <s v="2023-2024"/>
    <x v="1"/>
    <x v="34"/>
    <x v="4"/>
    <x v="4"/>
    <n v="3018"/>
    <x v="0"/>
    <x v="7"/>
    <x v="1"/>
    <x v="1"/>
    <x v="2384"/>
    <n v="1"/>
  </r>
  <r>
    <x v="0"/>
    <x v="0"/>
    <s v="2023-2024"/>
    <x v="0"/>
    <x v="86"/>
    <x v="0"/>
    <x v="0"/>
    <n v="6725"/>
    <x v="0"/>
    <x v="20"/>
    <x v="4"/>
    <x v="4"/>
    <x v="2385"/>
    <n v="1"/>
  </r>
  <r>
    <x v="454"/>
    <x v="0"/>
    <s v="2023-2024"/>
    <x v="1"/>
    <x v="89"/>
    <x v="4"/>
    <x v="4"/>
    <n v="3136"/>
    <x v="0"/>
    <x v="6"/>
    <x v="9"/>
    <x v="9"/>
    <x v="2386"/>
    <n v="1"/>
  </r>
  <r>
    <x v="50"/>
    <x v="0"/>
    <s v="2023-2024"/>
    <x v="0"/>
    <x v="39"/>
    <x v="0"/>
    <x v="0"/>
    <n v="6330"/>
    <x v="0"/>
    <x v="14"/>
    <x v="8"/>
    <x v="8"/>
    <x v="2387"/>
    <n v="1"/>
  </r>
  <r>
    <x v="98"/>
    <x v="2"/>
    <s v="2024-2025"/>
    <x v="0"/>
    <x v="31"/>
    <x v="1"/>
    <x v="1"/>
    <n v="2116"/>
    <x v="0"/>
    <x v="4"/>
    <x v="7"/>
    <x v="7"/>
    <x v="2388"/>
    <n v="1"/>
  </r>
  <r>
    <x v="596"/>
    <x v="0"/>
    <s v="2023-2024"/>
    <x v="0"/>
    <x v="41"/>
    <x v="5"/>
    <x v="5"/>
    <n v="7320"/>
    <x v="0"/>
    <x v="9"/>
    <x v="5"/>
    <x v="5"/>
    <x v="2389"/>
    <n v="1"/>
  </r>
  <r>
    <x v="269"/>
    <x v="1"/>
    <s v="2022-2023"/>
    <x v="0"/>
    <x v="53"/>
    <x v="3"/>
    <x v="3"/>
    <n v="4119"/>
    <x v="0"/>
    <x v="10"/>
    <x v="3"/>
    <x v="3"/>
    <x v="2390"/>
    <n v="1"/>
  </r>
  <r>
    <x v="118"/>
    <x v="1"/>
    <s v="2022-2023"/>
    <x v="1"/>
    <x v="89"/>
    <x v="4"/>
    <x v="4"/>
    <n v="3136"/>
    <x v="0"/>
    <x v="6"/>
    <x v="3"/>
    <x v="3"/>
    <x v="2391"/>
    <n v="1"/>
  </r>
  <r>
    <x v="163"/>
    <x v="0"/>
    <s v="2023-2024"/>
    <x v="0"/>
    <x v="7"/>
    <x v="4"/>
    <x v="4"/>
    <n v="3175"/>
    <x v="0"/>
    <x v="6"/>
    <x v="9"/>
    <x v="9"/>
    <x v="2392"/>
    <n v="1"/>
  </r>
  <r>
    <x v="379"/>
    <x v="2"/>
    <s v="2024-2025"/>
    <x v="1"/>
    <x v="29"/>
    <x v="4"/>
    <x v="4"/>
    <n v="3500"/>
    <x v="0"/>
    <x v="8"/>
    <x v="0"/>
    <x v="0"/>
    <x v="2393"/>
    <n v="1"/>
  </r>
  <r>
    <x v="180"/>
    <x v="1"/>
    <s v="2022-2023"/>
    <x v="0"/>
    <x v="9"/>
    <x v="4"/>
    <x v="4"/>
    <n v="3076"/>
    <x v="0"/>
    <x v="7"/>
    <x v="3"/>
    <x v="3"/>
    <x v="2394"/>
    <n v="1"/>
  </r>
  <r>
    <x v="16"/>
    <x v="1"/>
    <s v="2022-2023"/>
    <x v="0"/>
    <x v="5"/>
    <x v="1"/>
    <x v="1"/>
    <n v="2067"/>
    <x v="0"/>
    <x v="5"/>
    <x v="8"/>
    <x v="8"/>
    <x v="2395"/>
    <n v="1"/>
  </r>
  <r>
    <x v="718"/>
    <x v="0"/>
    <s v="2023-2024"/>
    <x v="0"/>
    <x v="73"/>
    <x v="6"/>
    <x v="6"/>
    <n v="5607"/>
    <x v="0"/>
    <x v="18"/>
    <x v="4"/>
    <x v="4"/>
    <x v="2396"/>
    <n v="1"/>
  </r>
  <r>
    <x v="386"/>
    <x v="1"/>
    <s v="2022-2023"/>
    <x v="0"/>
    <x v="66"/>
    <x v="3"/>
    <x v="3"/>
    <n v="4883"/>
    <x v="0"/>
    <x v="12"/>
    <x v="5"/>
    <x v="5"/>
    <x v="2397"/>
    <n v="1"/>
  </r>
  <r>
    <x v="137"/>
    <x v="2"/>
    <s v="2024-2025"/>
    <x v="1"/>
    <x v="56"/>
    <x v="1"/>
    <x v="1"/>
    <n v="2795"/>
    <x v="0"/>
    <x v="11"/>
    <x v="7"/>
    <x v="7"/>
    <x v="2398"/>
    <n v="1"/>
  </r>
  <r>
    <x v="620"/>
    <x v="1"/>
    <s v="2022-2023"/>
    <x v="0"/>
    <x v="66"/>
    <x v="3"/>
    <x v="3"/>
    <n v="4883"/>
    <x v="0"/>
    <x v="12"/>
    <x v="4"/>
    <x v="4"/>
    <x v="2399"/>
    <n v="1"/>
  </r>
  <r>
    <x v="193"/>
    <x v="2"/>
    <s v="2024-2025"/>
    <x v="0"/>
    <x v="6"/>
    <x v="0"/>
    <x v="0"/>
    <n v="6010"/>
    <x v="0"/>
    <x v="0"/>
    <x v="9"/>
    <x v="9"/>
    <x v="2400"/>
    <n v="1"/>
  </r>
  <r>
    <x v="335"/>
    <x v="1"/>
    <s v="2022-2023"/>
    <x v="0"/>
    <x v="43"/>
    <x v="1"/>
    <x v="1"/>
    <n v="2560"/>
    <x v="0"/>
    <x v="2"/>
    <x v="7"/>
    <x v="7"/>
    <x v="2401"/>
    <n v="1"/>
  </r>
  <r>
    <x v="707"/>
    <x v="1"/>
    <s v="2022-2023"/>
    <x v="0"/>
    <x v="19"/>
    <x v="1"/>
    <x v="1"/>
    <n v="2800"/>
    <x v="0"/>
    <x v="11"/>
    <x v="7"/>
    <x v="7"/>
    <x v="2402"/>
    <n v="1"/>
  </r>
  <r>
    <x v="384"/>
    <x v="1"/>
    <s v="2022-2023"/>
    <x v="0"/>
    <x v="37"/>
    <x v="1"/>
    <x v="1"/>
    <n v="2750"/>
    <x v="0"/>
    <x v="11"/>
    <x v="9"/>
    <x v="9"/>
    <x v="2403"/>
    <n v="1"/>
  </r>
  <r>
    <x v="166"/>
    <x v="0"/>
    <s v="2023-2024"/>
    <x v="0"/>
    <x v="39"/>
    <x v="0"/>
    <x v="0"/>
    <n v="6330"/>
    <x v="0"/>
    <x v="14"/>
    <x v="3"/>
    <x v="3"/>
    <x v="2404"/>
    <n v="1"/>
  </r>
  <r>
    <x v="527"/>
    <x v="1"/>
    <s v="2022-2023"/>
    <x v="0"/>
    <x v="56"/>
    <x v="1"/>
    <x v="1"/>
    <n v="2795"/>
    <x v="0"/>
    <x v="11"/>
    <x v="4"/>
    <x v="4"/>
    <x v="2405"/>
    <n v="1"/>
  </r>
  <r>
    <x v="34"/>
    <x v="2"/>
    <s v="2024-2025"/>
    <x v="0"/>
    <x v="7"/>
    <x v="4"/>
    <x v="4"/>
    <n v="3175"/>
    <x v="0"/>
    <x v="6"/>
    <x v="2"/>
    <x v="2"/>
    <x v="2406"/>
    <n v="1"/>
  </r>
  <r>
    <x v="90"/>
    <x v="2"/>
    <s v="2024-2025"/>
    <x v="0"/>
    <x v="2"/>
    <x v="2"/>
    <x v="2"/>
    <n v="2617"/>
    <x v="0"/>
    <x v="2"/>
    <x v="5"/>
    <x v="5"/>
    <x v="2407"/>
    <n v="1"/>
  </r>
  <r>
    <x v="224"/>
    <x v="1"/>
    <s v="2022-2023"/>
    <x v="0"/>
    <x v="93"/>
    <x v="4"/>
    <x v="4"/>
    <n v="3915"/>
    <x v="0"/>
    <x v="16"/>
    <x v="7"/>
    <x v="7"/>
    <x v="2408"/>
    <n v="1"/>
  </r>
  <r>
    <x v="383"/>
    <x v="0"/>
    <s v="2023-2024"/>
    <x v="0"/>
    <x v="20"/>
    <x v="4"/>
    <x v="4"/>
    <n v="3429"/>
    <x v="0"/>
    <x v="8"/>
    <x v="3"/>
    <x v="3"/>
    <x v="2409"/>
    <n v="1"/>
  </r>
  <r>
    <x v="42"/>
    <x v="0"/>
    <s v="2023-2024"/>
    <x v="0"/>
    <x v="58"/>
    <x v="0"/>
    <x v="0"/>
    <n v="6027"/>
    <x v="0"/>
    <x v="0"/>
    <x v="1"/>
    <x v="1"/>
    <x v="2410"/>
    <n v="1"/>
  </r>
  <r>
    <x v="503"/>
    <x v="0"/>
    <s v="2023-2024"/>
    <x v="1"/>
    <x v="0"/>
    <x v="0"/>
    <x v="0"/>
    <n v="6021"/>
    <x v="0"/>
    <x v="0"/>
    <x v="1"/>
    <x v="1"/>
    <x v="2411"/>
    <n v="1"/>
  </r>
  <r>
    <x v="618"/>
    <x v="1"/>
    <s v="2022-2023"/>
    <x v="0"/>
    <x v="31"/>
    <x v="1"/>
    <x v="1"/>
    <n v="2116"/>
    <x v="0"/>
    <x v="4"/>
    <x v="6"/>
    <x v="6"/>
    <x v="2412"/>
    <n v="1"/>
  </r>
  <r>
    <x v="540"/>
    <x v="2"/>
    <s v="2024-2025"/>
    <x v="0"/>
    <x v="61"/>
    <x v="6"/>
    <x v="6"/>
    <n v="5343"/>
    <x v="0"/>
    <x v="18"/>
    <x v="5"/>
    <x v="5"/>
    <x v="2413"/>
    <n v="1"/>
  </r>
  <r>
    <x v="137"/>
    <x v="2"/>
    <s v="2024-2025"/>
    <x v="0"/>
    <x v="60"/>
    <x v="1"/>
    <x v="1"/>
    <n v="2541"/>
    <x v="0"/>
    <x v="2"/>
    <x v="9"/>
    <x v="9"/>
    <x v="2414"/>
    <n v="1"/>
  </r>
  <r>
    <x v="355"/>
    <x v="0"/>
    <s v="2023-2024"/>
    <x v="1"/>
    <x v="68"/>
    <x v="7"/>
    <x v="7"/>
    <n v="800"/>
    <x v="0"/>
    <x v="19"/>
    <x v="7"/>
    <x v="7"/>
    <x v="2415"/>
    <n v="1"/>
  </r>
  <r>
    <x v="631"/>
    <x v="2"/>
    <s v="2024-2025"/>
    <x v="1"/>
    <x v="46"/>
    <x v="3"/>
    <x v="3"/>
    <n v="4740"/>
    <x v="0"/>
    <x v="17"/>
    <x v="9"/>
    <x v="9"/>
    <x v="2416"/>
    <n v="1"/>
  </r>
  <r>
    <x v="73"/>
    <x v="1"/>
    <s v="2022-2023"/>
    <x v="0"/>
    <x v="31"/>
    <x v="1"/>
    <x v="1"/>
    <n v="2116"/>
    <x v="0"/>
    <x v="4"/>
    <x v="3"/>
    <x v="3"/>
    <x v="2417"/>
    <n v="1"/>
  </r>
  <r>
    <x v="174"/>
    <x v="0"/>
    <s v="2023-2024"/>
    <x v="0"/>
    <x v="28"/>
    <x v="1"/>
    <x v="1"/>
    <n v="2830"/>
    <x v="0"/>
    <x v="11"/>
    <x v="3"/>
    <x v="3"/>
    <x v="2418"/>
    <n v="1"/>
  </r>
  <r>
    <x v="260"/>
    <x v="1"/>
    <s v="2022-2023"/>
    <x v="0"/>
    <x v="9"/>
    <x v="4"/>
    <x v="4"/>
    <n v="3076"/>
    <x v="0"/>
    <x v="7"/>
    <x v="5"/>
    <x v="5"/>
    <x v="2419"/>
    <n v="1"/>
  </r>
  <r>
    <x v="147"/>
    <x v="0"/>
    <s v="2023-2024"/>
    <x v="0"/>
    <x v="83"/>
    <x v="0"/>
    <x v="0"/>
    <n v="6052"/>
    <x v="0"/>
    <x v="0"/>
    <x v="4"/>
    <x v="4"/>
    <x v="2420"/>
    <n v="1"/>
  </r>
  <r>
    <x v="431"/>
    <x v="0"/>
    <s v="2023-2024"/>
    <x v="0"/>
    <x v="64"/>
    <x v="1"/>
    <x v="1"/>
    <n v="2350"/>
    <x v="0"/>
    <x v="1"/>
    <x v="3"/>
    <x v="3"/>
    <x v="2421"/>
    <n v="1"/>
  </r>
  <r>
    <x v="146"/>
    <x v="2"/>
    <s v="2024-2025"/>
    <x v="1"/>
    <x v="72"/>
    <x v="4"/>
    <x v="4"/>
    <n v="3931"/>
    <x v="0"/>
    <x v="16"/>
    <x v="4"/>
    <x v="4"/>
    <x v="2422"/>
    <n v="1"/>
  </r>
  <r>
    <x v="73"/>
    <x v="1"/>
    <s v="2022-2023"/>
    <x v="0"/>
    <x v="71"/>
    <x v="6"/>
    <x v="6"/>
    <n v="5043"/>
    <x v="0"/>
    <x v="13"/>
    <x v="1"/>
    <x v="1"/>
    <x v="2423"/>
    <n v="1"/>
  </r>
  <r>
    <x v="114"/>
    <x v="0"/>
    <s v="2023-2024"/>
    <x v="0"/>
    <x v="23"/>
    <x v="1"/>
    <x v="1"/>
    <n v="2650"/>
    <x v="0"/>
    <x v="11"/>
    <x v="3"/>
    <x v="3"/>
    <x v="2424"/>
    <n v="1"/>
  </r>
  <r>
    <x v="129"/>
    <x v="0"/>
    <s v="2023-2024"/>
    <x v="0"/>
    <x v="2"/>
    <x v="2"/>
    <x v="2"/>
    <n v="2617"/>
    <x v="0"/>
    <x v="2"/>
    <x v="3"/>
    <x v="3"/>
    <x v="2425"/>
    <n v="1"/>
  </r>
  <r>
    <x v="425"/>
    <x v="2"/>
    <s v="2024-2025"/>
    <x v="1"/>
    <x v="21"/>
    <x v="3"/>
    <x v="3"/>
    <n v="4012"/>
    <x v="0"/>
    <x v="10"/>
    <x v="9"/>
    <x v="9"/>
    <x v="2426"/>
    <n v="1"/>
  </r>
  <r>
    <x v="291"/>
    <x v="2"/>
    <s v="2024-2025"/>
    <x v="0"/>
    <x v="82"/>
    <x v="3"/>
    <x v="3"/>
    <n v="4655"/>
    <x v="0"/>
    <x v="17"/>
    <x v="4"/>
    <x v="4"/>
    <x v="2427"/>
    <n v="1"/>
  </r>
  <r>
    <x v="329"/>
    <x v="0"/>
    <s v="2023-2024"/>
    <x v="0"/>
    <x v="52"/>
    <x v="3"/>
    <x v="3"/>
    <n v="4053"/>
    <x v="0"/>
    <x v="10"/>
    <x v="2"/>
    <x v="2"/>
    <x v="2428"/>
    <n v="1"/>
  </r>
  <r>
    <x v="667"/>
    <x v="0"/>
    <s v="2023-2024"/>
    <x v="1"/>
    <x v="14"/>
    <x v="1"/>
    <x v="1"/>
    <n v="2790"/>
    <x v="0"/>
    <x v="11"/>
    <x v="2"/>
    <x v="2"/>
    <x v="2429"/>
    <n v="1"/>
  </r>
  <r>
    <x v="245"/>
    <x v="0"/>
    <s v="2023-2024"/>
    <x v="0"/>
    <x v="77"/>
    <x v="5"/>
    <x v="5"/>
    <n v="7018"/>
    <x v="0"/>
    <x v="9"/>
    <x v="4"/>
    <x v="4"/>
    <x v="2430"/>
    <n v="1"/>
  </r>
  <r>
    <x v="603"/>
    <x v="2"/>
    <s v="2024-2025"/>
    <x v="0"/>
    <x v="12"/>
    <x v="3"/>
    <x v="3"/>
    <n v="4068"/>
    <x v="0"/>
    <x v="10"/>
    <x v="2"/>
    <x v="2"/>
    <x v="2431"/>
    <n v="1"/>
  </r>
  <r>
    <x v="506"/>
    <x v="0"/>
    <s v="2023-2024"/>
    <x v="1"/>
    <x v="88"/>
    <x v="6"/>
    <x v="6"/>
    <n v="5011"/>
    <x v="0"/>
    <x v="13"/>
    <x v="5"/>
    <x v="5"/>
    <x v="2432"/>
    <n v="1"/>
  </r>
  <r>
    <x v="712"/>
    <x v="0"/>
    <s v="2023-2024"/>
    <x v="1"/>
    <x v="81"/>
    <x v="3"/>
    <x v="3"/>
    <n v="4680"/>
    <x v="0"/>
    <x v="17"/>
    <x v="9"/>
    <x v="9"/>
    <x v="2433"/>
    <n v="1"/>
  </r>
  <r>
    <x v="466"/>
    <x v="2"/>
    <s v="2024-2025"/>
    <x v="0"/>
    <x v="49"/>
    <x v="4"/>
    <x v="4"/>
    <n v="3134"/>
    <x v="0"/>
    <x v="6"/>
    <x v="9"/>
    <x v="9"/>
    <x v="2434"/>
    <n v="1"/>
  </r>
  <r>
    <x v="525"/>
    <x v="2"/>
    <s v="2024-2025"/>
    <x v="1"/>
    <x v="68"/>
    <x v="7"/>
    <x v="7"/>
    <n v="800"/>
    <x v="0"/>
    <x v="19"/>
    <x v="6"/>
    <x v="6"/>
    <x v="2435"/>
    <n v="1"/>
  </r>
  <r>
    <x v="578"/>
    <x v="2"/>
    <s v="2024-2025"/>
    <x v="1"/>
    <x v="38"/>
    <x v="3"/>
    <x v="3"/>
    <n v="4802"/>
    <x v="0"/>
    <x v="12"/>
    <x v="4"/>
    <x v="4"/>
    <x v="2436"/>
    <n v="1"/>
  </r>
  <r>
    <x v="193"/>
    <x v="2"/>
    <s v="2024-2025"/>
    <x v="0"/>
    <x v="91"/>
    <x v="1"/>
    <x v="1"/>
    <n v="2064"/>
    <x v="0"/>
    <x v="5"/>
    <x v="4"/>
    <x v="4"/>
    <x v="2437"/>
    <n v="1"/>
  </r>
  <r>
    <x v="596"/>
    <x v="0"/>
    <s v="2023-2024"/>
    <x v="0"/>
    <x v="67"/>
    <x v="3"/>
    <x v="3"/>
    <n v="4551"/>
    <x v="0"/>
    <x v="15"/>
    <x v="1"/>
    <x v="1"/>
    <x v="2438"/>
    <n v="1"/>
  </r>
  <r>
    <x v="212"/>
    <x v="0"/>
    <s v="2023-2024"/>
    <x v="0"/>
    <x v="39"/>
    <x v="0"/>
    <x v="0"/>
    <n v="6330"/>
    <x v="0"/>
    <x v="14"/>
    <x v="5"/>
    <x v="5"/>
    <x v="2439"/>
    <n v="1"/>
  </r>
  <r>
    <x v="361"/>
    <x v="2"/>
    <s v="2024-2025"/>
    <x v="0"/>
    <x v="16"/>
    <x v="0"/>
    <x v="0"/>
    <n v="6030"/>
    <x v="0"/>
    <x v="0"/>
    <x v="3"/>
    <x v="3"/>
    <x v="2440"/>
    <n v="1"/>
  </r>
  <r>
    <x v="697"/>
    <x v="1"/>
    <s v="2022-2023"/>
    <x v="0"/>
    <x v="16"/>
    <x v="0"/>
    <x v="0"/>
    <n v="6030"/>
    <x v="0"/>
    <x v="0"/>
    <x v="0"/>
    <x v="0"/>
    <x v="2441"/>
    <n v="1"/>
  </r>
  <r>
    <x v="383"/>
    <x v="0"/>
    <s v="2023-2024"/>
    <x v="0"/>
    <x v="35"/>
    <x v="3"/>
    <x v="3"/>
    <n v="4558"/>
    <x v="0"/>
    <x v="15"/>
    <x v="5"/>
    <x v="5"/>
    <x v="2442"/>
    <n v="1"/>
  </r>
  <r>
    <x v="355"/>
    <x v="0"/>
    <s v="2023-2024"/>
    <x v="0"/>
    <x v="77"/>
    <x v="5"/>
    <x v="5"/>
    <n v="7018"/>
    <x v="0"/>
    <x v="9"/>
    <x v="1"/>
    <x v="1"/>
    <x v="2443"/>
    <n v="1"/>
  </r>
  <r>
    <x v="589"/>
    <x v="0"/>
    <s v="2023-2024"/>
    <x v="0"/>
    <x v="66"/>
    <x v="3"/>
    <x v="3"/>
    <n v="4883"/>
    <x v="0"/>
    <x v="12"/>
    <x v="0"/>
    <x v="0"/>
    <x v="2444"/>
    <n v="1"/>
  </r>
  <r>
    <x v="438"/>
    <x v="1"/>
    <s v="2022-2023"/>
    <x v="0"/>
    <x v="3"/>
    <x v="3"/>
    <x v="3"/>
    <n v="4220"/>
    <x v="0"/>
    <x v="3"/>
    <x v="7"/>
    <x v="7"/>
    <x v="2445"/>
    <n v="1"/>
  </r>
  <r>
    <x v="465"/>
    <x v="1"/>
    <s v="2022-2023"/>
    <x v="1"/>
    <x v="88"/>
    <x v="6"/>
    <x v="6"/>
    <n v="5011"/>
    <x v="0"/>
    <x v="13"/>
    <x v="1"/>
    <x v="1"/>
    <x v="2446"/>
    <n v="1"/>
  </r>
  <r>
    <x v="271"/>
    <x v="1"/>
    <s v="2022-2023"/>
    <x v="0"/>
    <x v="59"/>
    <x v="3"/>
    <x v="3"/>
    <n v="4509"/>
    <x v="0"/>
    <x v="3"/>
    <x v="2"/>
    <x v="2"/>
    <x v="2447"/>
    <n v="1"/>
  </r>
  <r>
    <x v="249"/>
    <x v="1"/>
    <s v="2022-2023"/>
    <x v="0"/>
    <x v="45"/>
    <x v="3"/>
    <x v="3"/>
    <n v="4570"/>
    <x v="0"/>
    <x v="15"/>
    <x v="9"/>
    <x v="9"/>
    <x v="2448"/>
    <n v="1"/>
  </r>
  <r>
    <x v="268"/>
    <x v="0"/>
    <s v="2023-2024"/>
    <x v="0"/>
    <x v="42"/>
    <x v="3"/>
    <x v="3"/>
    <n v="4870"/>
    <x v="0"/>
    <x v="12"/>
    <x v="0"/>
    <x v="0"/>
    <x v="2449"/>
    <n v="1"/>
  </r>
  <r>
    <x v="242"/>
    <x v="1"/>
    <s v="2022-2023"/>
    <x v="0"/>
    <x v="34"/>
    <x v="4"/>
    <x v="4"/>
    <n v="3018"/>
    <x v="0"/>
    <x v="7"/>
    <x v="5"/>
    <x v="5"/>
    <x v="2450"/>
    <n v="1"/>
  </r>
  <r>
    <x v="430"/>
    <x v="0"/>
    <s v="2023-2024"/>
    <x v="0"/>
    <x v="57"/>
    <x v="6"/>
    <x v="6"/>
    <n v="5082"/>
    <x v="0"/>
    <x v="13"/>
    <x v="5"/>
    <x v="5"/>
    <x v="2451"/>
    <n v="1"/>
  </r>
  <r>
    <x v="224"/>
    <x v="1"/>
    <s v="2022-2023"/>
    <x v="0"/>
    <x v="3"/>
    <x v="3"/>
    <x v="3"/>
    <n v="4220"/>
    <x v="0"/>
    <x v="3"/>
    <x v="9"/>
    <x v="9"/>
    <x v="2452"/>
    <n v="1"/>
  </r>
  <r>
    <x v="618"/>
    <x v="1"/>
    <s v="2022-2023"/>
    <x v="0"/>
    <x v="91"/>
    <x v="1"/>
    <x v="1"/>
    <n v="2064"/>
    <x v="0"/>
    <x v="5"/>
    <x v="1"/>
    <x v="1"/>
    <x v="2453"/>
    <n v="1"/>
  </r>
  <r>
    <x v="266"/>
    <x v="1"/>
    <s v="2022-2023"/>
    <x v="0"/>
    <x v="4"/>
    <x v="1"/>
    <x v="1"/>
    <n v="2154"/>
    <x v="0"/>
    <x v="4"/>
    <x v="2"/>
    <x v="2"/>
    <x v="2454"/>
    <n v="1"/>
  </r>
  <r>
    <x v="492"/>
    <x v="1"/>
    <s v="2022-2023"/>
    <x v="1"/>
    <x v="21"/>
    <x v="3"/>
    <x v="3"/>
    <n v="4012"/>
    <x v="0"/>
    <x v="10"/>
    <x v="0"/>
    <x v="0"/>
    <x v="2455"/>
    <n v="1"/>
  </r>
  <r>
    <x v="383"/>
    <x v="0"/>
    <s v="2023-2024"/>
    <x v="1"/>
    <x v="68"/>
    <x v="7"/>
    <x v="7"/>
    <n v="800"/>
    <x v="0"/>
    <x v="19"/>
    <x v="3"/>
    <x v="3"/>
    <x v="2456"/>
    <n v="1"/>
  </r>
  <r>
    <x v="86"/>
    <x v="1"/>
    <s v="2022-2023"/>
    <x v="0"/>
    <x v="48"/>
    <x v="3"/>
    <x v="3"/>
    <n v="4566"/>
    <x v="0"/>
    <x v="15"/>
    <x v="0"/>
    <x v="0"/>
    <x v="2457"/>
    <n v="1"/>
  </r>
  <r>
    <x v="7"/>
    <x v="0"/>
    <s v="2023-2024"/>
    <x v="1"/>
    <x v="68"/>
    <x v="7"/>
    <x v="7"/>
    <n v="800"/>
    <x v="0"/>
    <x v="19"/>
    <x v="5"/>
    <x v="5"/>
    <x v="2458"/>
    <n v="1"/>
  </r>
  <r>
    <x v="489"/>
    <x v="0"/>
    <s v="2023-2024"/>
    <x v="0"/>
    <x v="32"/>
    <x v="6"/>
    <x v="6"/>
    <n v="5169"/>
    <x v="0"/>
    <x v="13"/>
    <x v="1"/>
    <x v="1"/>
    <x v="2459"/>
    <n v="1"/>
  </r>
  <r>
    <x v="333"/>
    <x v="1"/>
    <s v="2022-2023"/>
    <x v="0"/>
    <x v="86"/>
    <x v="0"/>
    <x v="0"/>
    <n v="6725"/>
    <x v="0"/>
    <x v="20"/>
    <x v="5"/>
    <x v="5"/>
    <x v="2460"/>
    <n v="1"/>
  </r>
  <r>
    <x v="459"/>
    <x v="0"/>
    <s v="2023-2024"/>
    <x v="0"/>
    <x v="13"/>
    <x v="1"/>
    <x v="1"/>
    <n v="2480"/>
    <x v="0"/>
    <x v="1"/>
    <x v="3"/>
    <x v="3"/>
    <x v="2461"/>
    <n v="1"/>
  </r>
  <r>
    <x v="239"/>
    <x v="0"/>
    <s v="2023-2024"/>
    <x v="0"/>
    <x v="76"/>
    <x v="1"/>
    <x v="1"/>
    <n v="2031"/>
    <x v="0"/>
    <x v="5"/>
    <x v="4"/>
    <x v="4"/>
    <x v="2462"/>
    <n v="1"/>
  </r>
  <r>
    <x v="389"/>
    <x v="2"/>
    <s v="2024-2025"/>
    <x v="1"/>
    <x v="14"/>
    <x v="1"/>
    <x v="1"/>
    <n v="2790"/>
    <x v="0"/>
    <x v="11"/>
    <x v="7"/>
    <x v="7"/>
    <x v="2463"/>
    <n v="1"/>
  </r>
  <r>
    <x v="73"/>
    <x v="1"/>
    <s v="2022-2023"/>
    <x v="1"/>
    <x v="9"/>
    <x v="4"/>
    <x v="4"/>
    <n v="3076"/>
    <x v="0"/>
    <x v="7"/>
    <x v="7"/>
    <x v="7"/>
    <x v="2464"/>
    <n v="1"/>
  </r>
  <r>
    <x v="236"/>
    <x v="0"/>
    <s v="2023-2024"/>
    <x v="0"/>
    <x v="15"/>
    <x v="1"/>
    <x v="1"/>
    <n v="2020"/>
    <x v="0"/>
    <x v="5"/>
    <x v="8"/>
    <x v="8"/>
    <x v="2465"/>
    <n v="1"/>
  </r>
  <r>
    <x v="55"/>
    <x v="0"/>
    <s v="2023-2024"/>
    <x v="0"/>
    <x v="37"/>
    <x v="1"/>
    <x v="1"/>
    <n v="2750"/>
    <x v="0"/>
    <x v="11"/>
    <x v="1"/>
    <x v="1"/>
    <x v="2466"/>
    <n v="1"/>
  </r>
  <r>
    <x v="183"/>
    <x v="0"/>
    <s v="2023-2024"/>
    <x v="0"/>
    <x v="71"/>
    <x v="6"/>
    <x v="6"/>
    <n v="5043"/>
    <x v="0"/>
    <x v="13"/>
    <x v="9"/>
    <x v="9"/>
    <x v="2467"/>
    <n v="1"/>
  </r>
  <r>
    <x v="462"/>
    <x v="1"/>
    <s v="2022-2023"/>
    <x v="0"/>
    <x v="9"/>
    <x v="4"/>
    <x v="4"/>
    <n v="3076"/>
    <x v="0"/>
    <x v="7"/>
    <x v="1"/>
    <x v="1"/>
    <x v="2468"/>
    <n v="1"/>
  </r>
  <r>
    <x v="429"/>
    <x v="1"/>
    <s v="2022-2023"/>
    <x v="0"/>
    <x v="28"/>
    <x v="1"/>
    <x v="1"/>
    <n v="2830"/>
    <x v="0"/>
    <x v="11"/>
    <x v="7"/>
    <x v="7"/>
    <x v="2469"/>
    <n v="1"/>
  </r>
  <r>
    <x v="152"/>
    <x v="0"/>
    <s v="2023-2024"/>
    <x v="0"/>
    <x v="36"/>
    <x v="4"/>
    <x v="4"/>
    <n v="3148"/>
    <x v="0"/>
    <x v="6"/>
    <x v="3"/>
    <x v="3"/>
    <x v="2470"/>
    <n v="1"/>
  </r>
  <r>
    <x v="241"/>
    <x v="0"/>
    <s v="2023-2024"/>
    <x v="0"/>
    <x v="84"/>
    <x v="3"/>
    <x v="3"/>
    <n v="4215"/>
    <x v="0"/>
    <x v="3"/>
    <x v="3"/>
    <x v="3"/>
    <x v="2471"/>
    <n v="1"/>
  </r>
  <r>
    <x v="60"/>
    <x v="0"/>
    <s v="2023-2024"/>
    <x v="0"/>
    <x v="4"/>
    <x v="1"/>
    <x v="1"/>
    <n v="2154"/>
    <x v="0"/>
    <x v="4"/>
    <x v="3"/>
    <x v="3"/>
    <x v="2472"/>
    <n v="1"/>
  </r>
  <r>
    <x v="214"/>
    <x v="2"/>
    <s v="2024-2025"/>
    <x v="1"/>
    <x v="34"/>
    <x v="4"/>
    <x v="4"/>
    <n v="3018"/>
    <x v="0"/>
    <x v="7"/>
    <x v="2"/>
    <x v="2"/>
    <x v="2473"/>
    <n v="1"/>
  </r>
  <r>
    <x v="224"/>
    <x v="1"/>
    <s v="2022-2023"/>
    <x v="0"/>
    <x v="72"/>
    <x v="4"/>
    <x v="4"/>
    <n v="3931"/>
    <x v="0"/>
    <x v="16"/>
    <x v="1"/>
    <x v="1"/>
    <x v="2474"/>
    <n v="1"/>
  </r>
  <r>
    <x v="460"/>
    <x v="1"/>
    <s v="2022-2023"/>
    <x v="0"/>
    <x v="66"/>
    <x v="3"/>
    <x v="3"/>
    <n v="4883"/>
    <x v="0"/>
    <x v="12"/>
    <x v="0"/>
    <x v="0"/>
    <x v="2475"/>
    <n v="1"/>
  </r>
  <r>
    <x v="206"/>
    <x v="2"/>
    <s v="2024-2025"/>
    <x v="1"/>
    <x v="0"/>
    <x v="0"/>
    <x v="0"/>
    <n v="6021"/>
    <x v="0"/>
    <x v="0"/>
    <x v="4"/>
    <x v="4"/>
    <x v="2476"/>
    <n v="1"/>
  </r>
  <r>
    <x v="492"/>
    <x v="1"/>
    <s v="2022-2023"/>
    <x v="0"/>
    <x v="70"/>
    <x v="4"/>
    <x v="4"/>
    <n v="3400"/>
    <x v="0"/>
    <x v="8"/>
    <x v="9"/>
    <x v="9"/>
    <x v="2477"/>
    <n v="1"/>
  </r>
  <r>
    <x v="620"/>
    <x v="1"/>
    <s v="2022-2023"/>
    <x v="1"/>
    <x v="95"/>
    <x v="7"/>
    <x v="7"/>
    <n v="870"/>
    <x v="0"/>
    <x v="19"/>
    <x v="0"/>
    <x v="0"/>
    <x v="2478"/>
    <n v="1"/>
  </r>
  <r>
    <x v="516"/>
    <x v="2"/>
    <s v="2024-2025"/>
    <x v="1"/>
    <x v="85"/>
    <x v="0"/>
    <x v="0"/>
    <n v="6530"/>
    <x v="0"/>
    <x v="20"/>
    <x v="3"/>
    <x v="3"/>
    <x v="2479"/>
    <n v="1"/>
  </r>
  <r>
    <x v="189"/>
    <x v="2"/>
    <s v="2024-2025"/>
    <x v="1"/>
    <x v="65"/>
    <x v="1"/>
    <x v="1"/>
    <n v="2131"/>
    <x v="0"/>
    <x v="4"/>
    <x v="5"/>
    <x v="5"/>
    <x v="2480"/>
    <n v="1"/>
  </r>
  <r>
    <x v="648"/>
    <x v="1"/>
    <s v="2022-2023"/>
    <x v="1"/>
    <x v="68"/>
    <x v="7"/>
    <x v="7"/>
    <n v="800"/>
    <x v="0"/>
    <x v="19"/>
    <x v="2"/>
    <x v="2"/>
    <x v="2481"/>
    <n v="1"/>
  </r>
  <r>
    <x v="570"/>
    <x v="0"/>
    <s v="2023-2024"/>
    <x v="1"/>
    <x v="35"/>
    <x v="3"/>
    <x v="3"/>
    <n v="4558"/>
    <x v="0"/>
    <x v="15"/>
    <x v="4"/>
    <x v="4"/>
    <x v="2482"/>
    <n v="1"/>
  </r>
  <r>
    <x v="455"/>
    <x v="0"/>
    <s v="2023-2024"/>
    <x v="0"/>
    <x v="51"/>
    <x v="4"/>
    <x v="4"/>
    <n v="3630"/>
    <x v="0"/>
    <x v="16"/>
    <x v="0"/>
    <x v="0"/>
    <x v="2483"/>
    <n v="1"/>
  </r>
  <r>
    <x v="384"/>
    <x v="1"/>
    <s v="2022-2023"/>
    <x v="0"/>
    <x v="86"/>
    <x v="0"/>
    <x v="0"/>
    <n v="6725"/>
    <x v="0"/>
    <x v="20"/>
    <x v="1"/>
    <x v="1"/>
    <x v="2484"/>
    <n v="1"/>
  </r>
  <r>
    <x v="117"/>
    <x v="2"/>
    <s v="2024-2025"/>
    <x v="0"/>
    <x v="18"/>
    <x v="6"/>
    <x v="6"/>
    <n v="5168"/>
    <x v="0"/>
    <x v="13"/>
    <x v="4"/>
    <x v="4"/>
    <x v="2485"/>
    <n v="1"/>
  </r>
  <r>
    <x v="220"/>
    <x v="0"/>
    <s v="2023-2024"/>
    <x v="0"/>
    <x v="7"/>
    <x v="4"/>
    <x v="4"/>
    <n v="3175"/>
    <x v="0"/>
    <x v="6"/>
    <x v="3"/>
    <x v="3"/>
    <x v="2486"/>
    <n v="1"/>
  </r>
  <r>
    <x v="25"/>
    <x v="1"/>
    <s v="2022-2023"/>
    <x v="1"/>
    <x v="96"/>
    <x v="4"/>
    <x v="4"/>
    <n v="3690"/>
    <x v="0"/>
    <x v="16"/>
    <x v="7"/>
    <x v="7"/>
    <x v="2486"/>
    <n v="1"/>
  </r>
  <r>
    <x v="462"/>
    <x v="1"/>
    <s v="2022-2023"/>
    <x v="0"/>
    <x v="72"/>
    <x v="4"/>
    <x v="4"/>
    <n v="3931"/>
    <x v="0"/>
    <x v="16"/>
    <x v="9"/>
    <x v="9"/>
    <x v="2487"/>
    <n v="1"/>
  </r>
  <r>
    <x v="624"/>
    <x v="2"/>
    <s v="2024-2025"/>
    <x v="1"/>
    <x v="66"/>
    <x v="3"/>
    <x v="3"/>
    <n v="4883"/>
    <x v="0"/>
    <x v="12"/>
    <x v="9"/>
    <x v="9"/>
    <x v="2488"/>
    <n v="1"/>
  </r>
  <r>
    <x v="29"/>
    <x v="0"/>
    <s v="2023-2024"/>
    <x v="0"/>
    <x v="91"/>
    <x v="1"/>
    <x v="1"/>
    <n v="2064"/>
    <x v="0"/>
    <x v="5"/>
    <x v="9"/>
    <x v="9"/>
    <x v="2489"/>
    <n v="1"/>
  </r>
  <r>
    <x v="0"/>
    <x v="0"/>
    <s v="2023-2024"/>
    <x v="0"/>
    <x v="82"/>
    <x v="3"/>
    <x v="3"/>
    <n v="4655"/>
    <x v="0"/>
    <x v="17"/>
    <x v="5"/>
    <x v="5"/>
    <x v="2490"/>
    <n v="1"/>
  </r>
  <r>
    <x v="267"/>
    <x v="2"/>
    <s v="2024-2025"/>
    <x v="1"/>
    <x v="35"/>
    <x v="3"/>
    <x v="3"/>
    <n v="4558"/>
    <x v="0"/>
    <x v="15"/>
    <x v="3"/>
    <x v="3"/>
    <x v="2491"/>
    <n v="1"/>
  </r>
  <r>
    <x v="571"/>
    <x v="1"/>
    <s v="2022-2023"/>
    <x v="0"/>
    <x v="44"/>
    <x v="4"/>
    <x v="4"/>
    <n v="3977"/>
    <x v="0"/>
    <x v="16"/>
    <x v="9"/>
    <x v="9"/>
    <x v="2492"/>
    <n v="1"/>
  </r>
  <r>
    <x v="694"/>
    <x v="2"/>
    <s v="2024-2025"/>
    <x v="0"/>
    <x v="90"/>
    <x v="3"/>
    <x v="3"/>
    <n v="4700"/>
    <x v="0"/>
    <x v="17"/>
    <x v="9"/>
    <x v="9"/>
    <x v="2493"/>
    <n v="1"/>
  </r>
  <r>
    <x v="196"/>
    <x v="0"/>
    <s v="2023-2024"/>
    <x v="0"/>
    <x v="54"/>
    <x v="4"/>
    <x v="4"/>
    <n v="3030"/>
    <x v="0"/>
    <x v="7"/>
    <x v="9"/>
    <x v="9"/>
    <x v="2494"/>
    <n v="1"/>
  </r>
  <r>
    <x v="179"/>
    <x v="0"/>
    <s v="2023-2024"/>
    <x v="0"/>
    <x v="19"/>
    <x v="1"/>
    <x v="1"/>
    <n v="2800"/>
    <x v="0"/>
    <x v="11"/>
    <x v="9"/>
    <x v="9"/>
    <x v="2495"/>
    <n v="1"/>
  </r>
  <r>
    <x v="82"/>
    <x v="2"/>
    <s v="2024-2025"/>
    <x v="0"/>
    <x v="57"/>
    <x v="6"/>
    <x v="6"/>
    <n v="5082"/>
    <x v="0"/>
    <x v="13"/>
    <x v="4"/>
    <x v="4"/>
    <x v="2496"/>
    <n v="1"/>
  </r>
  <r>
    <x v="108"/>
    <x v="1"/>
    <s v="2022-2023"/>
    <x v="0"/>
    <x v="52"/>
    <x v="3"/>
    <x v="3"/>
    <n v="4053"/>
    <x v="0"/>
    <x v="10"/>
    <x v="6"/>
    <x v="6"/>
    <x v="2497"/>
    <n v="1"/>
  </r>
  <r>
    <x v="633"/>
    <x v="1"/>
    <s v="2022-2023"/>
    <x v="0"/>
    <x v="8"/>
    <x v="1"/>
    <x v="1"/>
    <n v="2158"/>
    <x v="0"/>
    <x v="4"/>
    <x v="3"/>
    <x v="3"/>
    <x v="2498"/>
    <n v="1"/>
  </r>
  <r>
    <x v="120"/>
    <x v="2"/>
    <s v="2024-2025"/>
    <x v="0"/>
    <x v="30"/>
    <x v="4"/>
    <x v="4"/>
    <n v="3131"/>
    <x v="0"/>
    <x v="6"/>
    <x v="9"/>
    <x v="9"/>
    <x v="2499"/>
    <n v="1"/>
  </r>
  <r>
    <x v="697"/>
    <x v="1"/>
    <s v="2022-2023"/>
    <x v="0"/>
    <x v="76"/>
    <x v="1"/>
    <x v="1"/>
    <n v="2031"/>
    <x v="0"/>
    <x v="5"/>
    <x v="3"/>
    <x v="3"/>
    <x v="2500"/>
    <n v="1"/>
  </r>
  <r>
    <x v="556"/>
    <x v="0"/>
    <s v="2023-2024"/>
    <x v="0"/>
    <x v="39"/>
    <x v="0"/>
    <x v="0"/>
    <n v="6330"/>
    <x v="0"/>
    <x v="14"/>
    <x v="3"/>
    <x v="3"/>
    <x v="2501"/>
    <n v="1"/>
  </r>
  <r>
    <x v="559"/>
    <x v="0"/>
    <s v="2023-2024"/>
    <x v="1"/>
    <x v="25"/>
    <x v="4"/>
    <x v="4"/>
    <n v="3550"/>
    <x v="0"/>
    <x v="8"/>
    <x v="3"/>
    <x v="3"/>
    <x v="2502"/>
    <n v="1"/>
  </r>
  <r>
    <x v="594"/>
    <x v="1"/>
    <s v="2022-2023"/>
    <x v="1"/>
    <x v="66"/>
    <x v="3"/>
    <x v="3"/>
    <n v="4883"/>
    <x v="0"/>
    <x v="12"/>
    <x v="3"/>
    <x v="3"/>
    <x v="2503"/>
    <n v="1"/>
  </r>
  <r>
    <x v="76"/>
    <x v="2"/>
    <s v="2024-2025"/>
    <x v="0"/>
    <x v="62"/>
    <x v="0"/>
    <x v="0"/>
    <n v="6112"/>
    <x v="0"/>
    <x v="14"/>
    <x v="0"/>
    <x v="0"/>
    <x v="2504"/>
    <n v="1"/>
  </r>
  <r>
    <x v="549"/>
    <x v="1"/>
    <s v="2022-2023"/>
    <x v="0"/>
    <x v="72"/>
    <x v="4"/>
    <x v="4"/>
    <n v="3931"/>
    <x v="0"/>
    <x v="16"/>
    <x v="0"/>
    <x v="0"/>
    <x v="2505"/>
    <n v="1"/>
  </r>
  <r>
    <x v="614"/>
    <x v="1"/>
    <s v="2022-2023"/>
    <x v="0"/>
    <x v="42"/>
    <x v="3"/>
    <x v="3"/>
    <n v="4870"/>
    <x v="0"/>
    <x v="12"/>
    <x v="4"/>
    <x v="4"/>
    <x v="2506"/>
    <n v="1"/>
  </r>
  <r>
    <x v="8"/>
    <x v="0"/>
    <s v="2023-2024"/>
    <x v="1"/>
    <x v="96"/>
    <x v="4"/>
    <x v="4"/>
    <n v="3690"/>
    <x v="0"/>
    <x v="16"/>
    <x v="5"/>
    <x v="5"/>
    <x v="2507"/>
    <n v="1"/>
  </r>
  <r>
    <x v="592"/>
    <x v="1"/>
    <s v="2022-2023"/>
    <x v="0"/>
    <x v="91"/>
    <x v="1"/>
    <x v="1"/>
    <n v="2064"/>
    <x v="0"/>
    <x v="5"/>
    <x v="4"/>
    <x v="4"/>
    <x v="2508"/>
    <n v="1"/>
  </r>
  <r>
    <x v="455"/>
    <x v="0"/>
    <s v="2023-2024"/>
    <x v="0"/>
    <x v="60"/>
    <x v="1"/>
    <x v="1"/>
    <n v="2541"/>
    <x v="0"/>
    <x v="2"/>
    <x v="3"/>
    <x v="3"/>
    <x v="2509"/>
    <n v="1"/>
  </r>
  <r>
    <x v="156"/>
    <x v="2"/>
    <s v="2024-2025"/>
    <x v="1"/>
    <x v="68"/>
    <x v="7"/>
    <x v="7"/>
    <n v="800"/>
    <x v="0"/>
    <x v="19"/>
    <x v="4"/>
    <x v="4"/>
    <x v="2510"/>
    <n v="1"/>
  </r>
  <r>
    <x v="131"/>
    <x v="1"/>
    <s v="2022-2023"/>
    <x v="0"/>
    <x v="44"/>
    <x v="4"/>
    <x v="4"/>
    <n v="3977"/>
    <x v="0"/>
    <x v="16"/>
    <x v="3"/>
    <x v="3"/>
    <x v="2511"/>
    <n v="1"/>
  </r>
  <r>
    <x v="715"/>
    <x v="2"/>
    <s v="2024-2025"/>
    <x v="0"/>
    <x v="31"/>
    <x v="1"/>
    <x v="1"/>
    <n v="2116"/>
    <x v="0"/>
    <x v="4"/>
    <x v="3"/>
    <x v="3"/>
    <x v="2512"/>
    <n v="1"/>
  </r>
  <r>
    <x v="523"/>
    <x v="1"/>
    <s v="2022-2023"/>
    <x v="1"/>
    <x v="22"/>
    <x v="1"/>
    <x v="1"/>
    <n v="2539"/>
    <x v="0"/>
    <x v="2"/>
    <x v="4"/>
    <x v="4"/>
    <x v="2513"/>
    <n v="1"/>
  </r>
  <r>
    <x v="667"/>
    <x v="0"/>
    <s v="2023-2024"/>
    <x v="1"/>
    <x v="38"/>
    <x v="3"/>
    <x v="3"/>
    <n v="4802"/>
    <x v="0"/>
    <x v="12"/>
    <x v="9"/>
    <x v="9"/>
    <x v="2514"/>
    <n v="1"/>
  </r>
  <r>
    <x v="427"/>
    <x v="0"/>
    <s v="2023-2024"/>
    <x v="0"/>
    <x v="55"/>
    <x v="3"/>
    <x v="3"/>
    <n v="4703"/>
    <x v="0"/>
    <x v="17"/>
    <x v="9"/>
    <x v="9"/>
    <x v="2515"/>
    <n v="1"/>
  </r>
  <r>
    <x v="685"/>
    <x v="0"/>
    <s v="2023-2024"/>
    <x v="0"/>
    <x v="92"/>
    <x v="3"/>
    <x v="3"/>
    <n v="4305"/>
    <x v="0"/>
    <x v="3"/>
    <x v="9"/>
    <x v="9"/>
    <x v="2516"/>
    <n v="1"/>
  </r>
  <r>
    <x v="284"/>
    <x v="2"/>
    <s v="2024-2025"/>
    <x v="1"/>
    <x v="25"/>
    <x v="4"/>
    <x v="4"/>
    <n v="3550"/>
    <x v="0"/>
    <x v="8"/>
    <x v="7"/>
    <x v="7"/>
    <x v="2517"/>
    <n v="1"/>
  </r>
  <r>
    <x v="679"/>
    <x v="0"/>
    <s v="2023-2024"/>
    <x v="0"/>
    <x v="59"/>
    <x v="3"/>
    <x v="3"/>
    <n v="4509"/>
    <x v="0"/>
    <x v="3"/>
    <x v="3"/>
    <x v="3"/>
    <x v="2518"/>
    <n v="1"/>
  </r>
  <r>
    <x v="519"/>
    <x v="2"/>
    <s v="2024-2025"/>
    <x v="0"/>
    <x v="36"/>
    <x v="4"/>
    <x v="4"/>
    <n v="3148"/>
    <x v="0"/>
    <x v="6"/>
    <x v="4"/>
    <x v="4"/>
    <x v="2519"/>
    <n v="1"/>
  </r>
  <r>
    <x v="590"/>
    <x v="0"/>
    <s v="2023-2024"/>
    <x v="0"/>
    <x v="27"/>
    <x v="4"/>
    <x v="4"/>
    <n v="3066"/>
    <x v="0"/>
    <x v="7"/>
    <x v="7"/>
    <x v="7"/>
    <x v="2520"/>
    <n v="1"/>
  </r>
  <r>
    <x v="663"/>
    <x v="0"/>
    <s v="2023-2024"/>
    <x v="0"/>
    <x v="82"/>
    <x v="3"/>
    <x v="3"/>
    <n v="4655"/>
    <x v="0"/>
    <x v="17"/>
    <x v="1"/>
    <x v="1"/>
    <x v="2521"/>
    <n v="1"/>
  </r>
  <r>
    <x v="122"/>
    <x v="1"/>
    <s v="2022-2023"/>
    <x v="1"/>
    <x v="14"/>
    <x v="1"/>
    <x v="1"/>
    <n v="2790"/>
    <x v="0"/>
    <x v="11"/>
    <x v="7"/>
    <x v="7"/>
    <x v="2522"/>
    <n v="1"/>
  </r>
  <r>
    <x v="571"/>
    <x v="1"/>
    <s v="2022-2023"/>
    <x v="0"/>
    <x v="78"/>
    <x v="1"/>
    <x v="1"/>
    <n v="2141"/>
    <x v="0"/>
    <x v="4"/>
    <x v="4"/>
    <x v="4"/>
    <x v="2523"/>
    <n v="1"/>
  </r>
  <r>
    <x v="311"/>
    <x v="0"/>
    <s v="2023-2024"/>
    <x v="0"/>
    <x v="12"/>
    <x v="3"/>
    <x v="3"/>
    <n v="4068"/>
    <x v="0"/>
    <x v="10"/>
    <x v="7"/>
    <x v="7"/>
    <x v="2524"/>
    <n v="1"/>
  </r>
  <r>
    <x v="101"/>
    <x v="2"/>
    <s v="2024-2025"/>
    <x v="0"/>
    <x v="26"/>
    <x v="0"/>
    <x v="0"/>
    <n v="6280"/>
    <x v="0"/>
    <x v="14"/>
    <x v="7"/>
    <x v="7"/>
    <x v="2525"/>
    <n v="1"/>
  </r>
  <r>
    <x v="60"/>
    <x v="0"/>
    <s v="2023-2024"/>
    <x v="1"/>
    <x v="39"/>
    <x v="0"/>
    <x v="0"/>
    <n v="6330"/>
    <x v="0"/>
    <x v="14"/>
    <x v="1"/>
    <x v="1"/>
    <x v="2526"/>
    <n v="1"/>
  </r>
  <r>
    <x v="273"/>
    <x v="1"/>
    <s v="2022-2023"/>
    <x v="0"/>
    <x v="31"/>
    <x v="1"/>
    <x v="1"/>
    <n v="2116"/>
    <x v="0"/>
    <x v="4"/>
    <x v="3"/>
    <x v="3"/>
    <x v="2527"/>
    <n v="1"/>
  </r>
  <r>
    <x v="93"/>
    <x v="2"/>
    <s v="2024-2025"/>
    <x v="0"/>
    <x v="52"/>
    <x v="3"/>
    <x v="3"/>
    <n v="4053"/>
    <x v="0"/>
    <x v="10"/>
    <x v="7"/>
    <x v="7"/>
    <x v="2528"/>
    <n v="1"/>
  </r>
  <r>
    <x v="341"/>
    <x v="1"/>
    <s v="2022-2023"/>
    <x v="1"/>
    <x v="34"/>
    <x v="4"/>
    <x v="4"/>
    <n v="3018"/>
    <x v="0"/>
    <x v="7"/>
    <x v="6"/>
    <x v="6"/>
    <x v="2529"/>
    <n v="1"/>
  </r>
  <r>
    <x v="244"/>
    <x v="0"/>
    <s v="2023-2024"/>
    <x v="0"/>
    <x v="73"/>
    <x v="6"/>
    <x v="6"/>
    <n v="5607"/>
    <x v="0"/>
    <x v="18"/>
    <x v="9"/>
    <x v="9"/>
    <x v="2530"/>
    <n v="1"/>
  </r>
  <r>
    <x v="241"/>
    <x v="0"/>
    <s v="2023-2024"/>
    <x v="0"/>
    <x v="60"/>
    <x v="1"/>
    <x v="1"/>
    <n v="2541"/>
    <x v="0"/>
    <x v="2"/>
    <x v="2"/>
    <x v="2"/>
    <x v="2531"/>
    <n v="1"/>
  </r>
  <r>
    <x v="149"/>
    <x v="2"/>
    <s v="2024-2025"/>
    <x v="1"/>
    <x v="96"/>
    <x v="4"/>
    <x v="4"/>
    <n v="3690"/>
    <x v="0"/>
    <x v="16"/>
    <x v="4"/>
    <x v="4"/>
    <x v="2532"/>
    <n v="1"/>
  </r>
  <r>
    <x v="173"/>
    <x v="0"/>
    <s v="2023-2024"/>
    <x v="0"/>
    <x v="23"/>
    <x v="1"/>
    <x v="1"/>
    <n v="2650"/>
    <x v="0"/>
    <x v="11"/>
    <x v="2"/>
    <x v="2"/>
    <x v="2533"/>
    <n v="1"/>
  </r>
  <r>
    <x v="592"/>
    <x v="1"/>
    <s v="2022-2023"/>
    <x v="0"/>
    <x v="69"/>
    <x v="4"/>
    <x v="4"/>
    <n v="3199"/>
    <x v="0"/>
    <x v="6"/>
    <x v="6"/>
    <x v="6"/>
    <x v="2534"/>
    <n v="1"/>
  </r>
  <r>
    <x v="121"/>
    <x v="0"/>
    <s v="2023-2024"/>
    <x v="1"/>
    <x v="24"/>
    <x v="1"/>
    <x v="1"/>
    <n v="2120"/>
    <x v="0"/>
    <x v="4"/>
    <x v="5"/>
    <x v="5"/>
    <x v="2534"/>
    <n v="1"/>
  </r>
  <r>
    <x v="198"/>
    <x v="2"/>
    <s v="2024-2025"/>
    <x v="1"/>
    <x v="74"/>
    <x v="1"/>
    <x v="1"/>
    <n v="2485"/>
    <x v="0"/>
    <x v="1"/>
    <x v="4"/>
    <x v="4"/>
    <x v="2535"/>
    <n v="1"/>
  </r>
  <r>
    <x v="58"/>
    <x v="2"/>
    <s v="2024-2025"/>
    <x v="0"/>
    <x v="34"/>
    <x v="4"/>
    <x v="4"/>
    <n v="3018"/>
    <x v="0"/>
    <x v="7"/>
    <x v="3"/>
    <x v="3"/>
    <x v="2536"/>
    <n v="1"/>
  </r>
  <r>
    <x v="717"/>
    <x v="2"/>
    <s v="2024-2025"/>
    <x v="0"/>
    <x v="10"/>
    <x v="4"/>
    <x v="4"/>
    <n v="3551"/>
    <x v="0"/>
    <x v="8"/>
    <x v="4"/>
    <x v="4"/>
    <x v="2537"/>
    <n v="1"/>
  </r>
  <r>
    <x v="327"/>
    <x v="0"/>
    <s v="2023-2024"/>
    <x v="0"/>
    <x v="29"/>
    <x v="4"/>
    <x v="4"/>
    <n v="3500"/>
    <x v="0"/>
    <x v="8"/>
    <x v="9"/>
    <x v="9"/>
    <x v="2537"/>
    <n v="1"/>
  </r>
  <r>
    <x v="156"/>
    <x v="2"/>
    <s v="2024-2025"/>
    <x v="0"/>
    <x v="42"/>
    <x v="3"/>
    <x v="3"/>
    <n v="4870"/>
    <x v="0"/>
    <x v="12"/>
    <x v="9"/>
    <x v="9"/>
    <x v="2538"/>
    <n v="1"/>
  </r>
  <r>
    <x v="212"/>
    <x v="0"/>
    <s v="2023-2024"/>
    <x v="0"/>
    <x v="67"/>
    <x v="3"/>
    <x v="3"/>
    <n v="4551"/>
    <x v="0"/>
    <x v="15"/>
    <x v="3"/>
    <x v="3"/>
    <x v="2539"/>
    <n v="1"/>
  </r>
  <r>
    <x v="111"/>
    <x v="0"/>
    <s v="2023-2024"/>
    <x v="0"/>
    <x v="71"/>
    <x v="6"/>
    <x v="6"/>
    <n v="5043"/>
    <x v="0"/>
    <x v="13"/>
    <x v="9"/>
    <x v="9"/>
    <x v="2540"/>
    <n v="1"/>
  </r>
  <r>
    <x v="237"/>
    <x v="0"/>
    <s v="2023-2024"/>
    <x v="0"/>
    <x v="5"/>
    <x v="1"/>
    <x v="1"/>
    <n v="2067"/>
    <x v="0"/>
    <x v="5"/>
    <x v="3"/>
    <x v="3"/>
    <x v="2541"/>
    <n v="1"/>
  </r>
  <r>
    <x v="27"/>
    <x v="0"/>
    <s v="2023-2024"/>
    <x v="0"/>
    <x v="60"/>
    <x v="1"/>
    <x v="1"/>
    <n v="2541"/>
    <x v="0"/>
    <x v="2"/>
    <x v="7"/>
    <x v="7"/>
    <x v="2542"/>
    <n v="1"/>
  </r>
  <r>
    <x v="6"/>
    <x v="1"/>
    <s v="2022-2023"/>
    <x v="0"/>
    <x v="13"/>
    <x v="1"/>
    <x v="1"/>
    <n v="2480"/>
    <x v="0"/>
    <x v="1"/>
    <x v="7"/>
    <x v="7"/>
    <x v="2543"/>
    <n v="1"/>
  </r>
  <r>
    <x v="221"/>
    <x v="0"/>
    <s v="2023-2024"/>
    <x v="0"/>
    <x v="86"/>
    <x v="0"/>
    <x v="0"/>
    <n v="6725"/>
    <x v="0"/>
    <x v="20"/>
    <x v="1"/>
    <x v="1"/>
    <x v="2544"/>
    <n v="1"/>
  </r>
  <r>
    <x v="93"/>
    <x v="2"/>
    <s v="2024-2025"/>
    <x v="1"/>
    <x v="25"/>
    <x v="4"/>
    <x v="4"/>
    <n v="3550"/>
    <x v="0"/>
    <x v="8"/>
    <x v="3"/>
    <x v="3"/>
    <x v="2545"/>
    <n v="1"/>
  </r>
  <r>
    <x v="548"/>
    <x v="1"/>
    <s v="2022-2023"/>
    <x v="0"/>
    <x v="80"/>
    <x v="0"/>
    <x v="0"/>
    <n v="6109"/>
    <x v="0"/>
    <x v="14"/>
    <x v="1"/>
    <x v="1"/>
    <x v="2546"/>
    <n v="1"/>
  </r>
  <r>
    <x v="425"/>
    <x v="2"/>
    <s v="2024-2025"/>
    <x v="0"/>
    <x v="46"/>
    <x v="3"/>
    <x v="3"/>
    <n v="4740"/>
    <x v="0"/>
    <x v="17"/>
    <x v="4"/>
    <x v="4"/>
    <x v="2547"/>
    <n v="1"/>
  </r>
  <r>
    <x v="428"/>
    <x v="0"/>
    <s v="2023-2024"/>
    <x v="0"/>
    <x v="48"/>
    <x v="3"/>
    <x v="3"/>
    <n v="4566"/>
    <x v="0"/>
    <x v="15"/>
    <x v="5"/>
    <x v="5"/>
    <x v="2548"/>
    <n v="1"/>
  </r>
  <r>
    <x v="499"/>
    <x v="0"/>
    <s v="2023-2024"/>
    <x v="1"/>
    <x v="96"/>
    <x v="4"/>
    <x v="4"/>
    <n v="3690"/>
    <x v="0"/>
    <x v="16"/>
    <x v="4"/>
    <x v="4"/>
    <x v="2549"/>
    <n v="1"/>
  </r>
  <r>
    <x v="109"/>
    <x v="0"/>
    <s v="2023-2024"/>
    <x v="1"/>
    <x v="34"/>
    <x v="4"/>
    <x v="4"/>
    <n v="3018"/>
    <x v="0"/>
    <x v="7"/>
    <x v="2"/>
    <x v="2"/>
    <x v="2550"/>
    <n v="1"/>
  </r>
  <r>
    <x v="671"/>
    <x v="1"/>
    <s v="2022-2023"/>
    <x v="1"/>
    <x v="38"/>
    <x v="3"/>
    <x v="3"/>
    <n v="4802"/>
    <x v="0"/>
    <x v="12"/>
    <x v="1"/>
    <x v="1"/>
    <x v="2551"/>
    <n v="1"/>
  </r>
  <r>
    <x v="687"/>
    <x v="0"/>
    <s v="2023-2024"/>
    <x v="0"/>
    <x v="85"/>
    <x v="0"/>
    <x v="0"/>
    <n v="6530"/>
    <x v="0"/>
    <x v="20"/>
    <x v="2"/>
    <x v="2"/>
    <x v="2552"/>
    <n v="1"/>
  </r>
  <r>
    <x v="593"/>
    <x v="0"/>
    <s v="2023-2024"/>
    <x v="0"/>
    <x v="49"/>
    <x v="4"/>
    <x v="4"/>
    <n v="3134"/>
    <x v="0"/>
    <x v="6"/>
    <x v="1"/>
    <x v="1"/>
    <x v="2553"/>
    <n v="1"/>
  </r>
  <r>
    <x v="528"/>
    <x v="1"/>
    <s v="2022-2023"/>
    <x v="0"/>
    <x v="31"/>
    <x v="1"/>
    <x v="1"/>
    <n v="2116"/>
    <x v="0"/>
    <x v="4"/>
    <x v="7"/>
    <x v="7"/>
    <x v="2554"/>
    <n v="1"/>
  </r>
  <r>
    <x v="526"/>
    <x v="2"/>
    <s v="2024-2025"/>
    <x v="1"/>
    <x v="25"/>
    <x v="4"/>
    <x v="4"/>
    <n v="3550"/>
    <x v="0"/>
    <x v="8"/>
    <x v="9"/>
    <x v="9"/>
    <x v="2555"/>
    <n v="1"/>
  </r>
  <r>
    <x v="366"/>
    <x v="1"/>
    <s v="2022-2023"/>
    <x v="0"/>
    <x v="55"/>
    <x v="3"/>
    <x v="3"/>
    <n v="4703"/>
    <x v="0"/>
    <x v="17"/>
    <x v="0"/>
    <x v="0"/>
    <x v="2556"/>
    <n v="1"/>
  </r>
  <r>
    <x v="490"/>
    <x v="0"/>
    <s v="2023-2024"/>
    <x v="0"/>
    <x v="26"/>
    <x v="0"/>
    <x v="0"/>
    <n v="6280"/>
    <x v="0"/>
    <x v="14"/>
    <x v="7"/>
    <x v="7"/>
    <x v="2557"/>
    <n v="1"/>
  </r>
  <r>
    <x v="178"/>
    <x v="0"/>
    <s v="2023-2024"/>
    <x v="0"/>
    <x v="32"/>
    <x v="6"/>
    <x v="6"/>
    <n v="5169"/>
    <x v="0"/>
    <x v="13"/>
    <x v="4"/>
    <x v="4"/>
    <x v="2558"/>
    <n v="1"/>
  </r>
  <r>
    <x v="92"/>
    <x v="0"/>
    <s v="2023-2024"/>
    <x v="0"/>
    <x v="71"/>
    <x v="6"/>
    <x v="6"/>
    <n v="5043"/>
    <x v="0"/>
    <x v="13"/>
    <x v="9"/>
    <x v="9"/>
    <x v="2559"/>
    <n v="1"/>
  </r>
  <r>
    <x v="463"/>
    <x v="0"/>
    <s v="2023-2024"/>
    <x v="1"/>
    <x v="64"/>
    <x v="1"/>
    <x v="1"/>
    <n v="2350"/>
    <x v="0"/>
    <x v="1"/>
    <x v="3"/>
    <x v="3"/>
    <x v="2560"/>
    <n v="1"/>
  </r>
  <r>
    <x v="173"/>
    <x v="0"/>
    <s v="2023-2024"/>
    <x v="0"/>
    <x v="73"/>
    <x v="6"/>
    <x v="6"/>
    <n v="5607"/>
    <x v="0"/>
    <x v="18"/>
    <x v="1"/>
    <x v="1"/>
    <x v="2561"/>
    <n v="1"/>
  </r>
  <r>
    <x v="176"/>
    <x v="2"/>
    <s v="2024-2025"/>
    <x v="0"/>
    <x v="4"/>
    <x v="1"/>
    <x v="1"/>
    <n v="2154"/>
    <x v="0"/>
    <x v="4"/>
    <x v="3"/>
    <x v="3"/>
    <x v="2562"/>
    <n v="1"/>
  </r>
  <r>
    <x v="19"/>
    <x v="0"/>
    <s v="2023-2024"/>
    <x v="0"/>
    <x v="19"/>
    <x v="1"/>
    <x v="1"/>
    <n v="2800"/>
    <x v="0"/>
    <x v="11"/>
    <x v="4"/>
    <x v="4"/>
    <x v="2563"/>
    <n v="1"/>
  </r>
  <r>
    <x v="676"/>
    <x v="1"/>
    <s v="2022-2023"/>
    <x v="0"/>
    <x v="60"/>
    <x v="1"/>
    <x v="1"/>
    <n v="2541"/>
    <x v="0"/>
    <x v="2"/>
    <x v="3"/>
    <x v="3"/>
    <x v="2564"/>
    <n v="1"/>
  </r>
  <r>
    <x v="293"/>
    <x v="0"/>
    <s v="2023-2024"/>
    <x v="0"/>
    <x v="29"/>
    <x v="4"/>
    <x v="4"/>
    <n v="3500"/>
    <x v="0"/>
    <x v="8"/>
    <x v="4"/>
    <x v="4"/>
    <x v="2565"/>
    <n v="1"/>
  </r>
  <r>
    <x v="564"/>
    <x v="0"/>
    <s v="2023-2024"/>
    <x v="0"/>
    <x v="17"/>
    <x v="3"/>
    <x v="3"/>
    <n v="4825"/>
    <x v="0"/>
    <x v="12"/>
    <x v="9"/>
    <x v="9"/>
    <x v="2566"/>
    <n v="1"/>
  </r>
  <r>
    <x v="712"/>
    <x v="0"/>
    <s v="2023-2024"/>
    <x v="0"/>
    <x v="18"/>
    <x v="6"/>
    <x v="6"/>
    <n v="5168"/>
    <x v="0"/>
    <x v="13"/>
    <x v="5"/>
    <x v="5"/>
    <x v="2567"/>
    <n v="1"/>
  </r>
  <r>
    <x v="78"/>
    <x v="0"/>
    <s v="2023-2024"/>
    <x v="0"/>
    <x v="94"/>
    <x v="5"/>
    <x v="5"/>
    <n v="7250"/>
    <x v="0"/>
    <x v="9"/>
    <x v="4"/>
    <x v="4"/>
    <x v="2568"/>
    <n v="1"/>
  </r>
  <r>
    <x v="246"/>
    <x v="2"/>
    <s v="2024-2025"/>
    <x v="0"/>
    <x v="64"/>
    <x v="1"/>
    <x v="1"/>
    <n v="2350"/>
    <x v="0"/>
    <x v="1"/>
    <x v="7"/>
    <x v="7"/>
    <x v="2569"/>
    <n v="1"/>
  </r>
  <r>
    <x v="668"/>
    <x v="2"/>
    <s v="2024-2025"/>
    <x v="0"/>
    <x v="92"/>
    <x v="3"/>
    <x v="3"/>
    <n v="4305"/>
    <x v="0"/>
    <x v="3"/>
    <x v="9"/>
    <x v="9"/>
    <x v="2570"/>
    <n v="1"/>
  </r>
  <r>
    <x v="282"/>
    <x v="2"/>
    <s v="2024-2025"/>
    <x v="1"/>
    <x v="22"/>
    <x v="1"/>
    <x v="1"/>
    <n v="2539"/>
    <x v="0"/>
    <x v="2"/>
    <x v="1"/>
    <x v="1"/>
    <x v="2571"/>
    <n v="1"/>
  </r>
  <r>
    <x v="562"/>
    <x v="1"/>
    <s v="2022-2023"/>
    <x v="0"/>
    <x v="69"/>
    <x v="4"/>
    <x v="4"/>
    <n v="3199"/>
    <x v="0"/>
    <x v="6"/>
    <x v="3"/>
    <x v="3"/>
    <x v="2572"/>
    <n v="1"/>
  </r>
  <r>
    <x v="241"/>
    <x v="0"/>
    <s v="2023-2024"/>
    <x v="0"/>
    <x v="56"/>
    <x v="1"/>
    <x v="1"/>
    <n v="2795"/>
    <x v="0"/>
    <x v="11"/>
    <x v="7"/>
    <x v="7"/>
    <x v="2573"/>
    <n v="1"/>
  </r>
  <r>
    <x v="301"/>
    <x v="1"/>
    <s v="2022-2023"/>
    <x v="0"/>
    <x v="28"/>
    <x v="1"/>
    <x v="1"/>
    <n v="2830"/>
    <x v="0"/>
    <x v="11"/>
    <x v="4"/>
    <x v="4"/>
    <x v="2574"/>
    <n v="1"/>
  </r>
  <r>
    <x v="443"/>
    <x v="1"/>
    <s v="2022-2023"/>
    <x v="0"/>
    <x v="43"/>
    <x v="1"/>
    <x v="1"/>
    <n v="2560"/>
    <x v="0"/>
    <x v="2"/>
    <x v="3"/>
    <x v="3"/>
    <x v="2575"/>
    <n v="1"/>
  </r>
  <r>
    <x v="210"/>
    <x v="0"/>
    <s v="2023-2024"/>
    <x v="0"/>
    <x v="63"/>
    <x v="1"/>
    <x v="1"/>
    <n v="2015"/>
    <x v="0"/>
    <x v="5"/>
    <x v="7"/>
    <x v="7"/>
    <x v="2576"/>
    <n v="1"/>
  </r>
  <r>
    <x v="357"/>
    <x v="0"/>
    <s v="2023-2024"/>
    <x v="0"/>
    <x v="39"/>
    <x v="0"/>
    <x v="0"/>
    <n v="6330"/>
    <x v="0"/>
    <x v="14"/>
    <x v="6"/>
    <x v="6"/>
    <x v="2577"/>
    <n v="1"/>
  </r>
  <r>
    <x v="209"/>
    <x v="2"/>
    <s v="2024-2025"/>
    <x v="0"/>
    <x v="47"/>
    <x v="1"/>
    <x v="1"/>
    <n v="2101"/>
    <x v="0"/>
    <x v="4"/>
    <x v="4"/>
    <x v="4"/>
    <x v="2578"/>
    <n v="1"/>
  </r>
  <r>
    <x v="633"/>
    <x v="1"/>
    <s v="2022-2023"/>
    <x v="0"/>
    <x v="33"/>
    <x v="4"/>
    <x v="4"/>
    <n v="3280"/>
    <x v="0"/>
    <x v="8"/>
    <x v="0"/>
    <x v="0"/>
    <x v="2579"/>
    <n v="1"/>
  </r>
  <r>
    <x v="678"/>
    <x v="1"/>
    <s v="2022-2023"/>
    <x v="1"/>
    <x v="35"/>
    <x v="3"/>
    <x v="3"/>
    <n v="4558"/>
    <x v="0"/>
    <x v="15"/>
    <x v="2"/>
    <x v="2"/>
    <x v="2580"/>
    <n v="1"/>
  </r>
  <r>
    <x v="74"/>
    <x v="2"/>
    <s v="2024-2025"/>
    <x v="0"/>
    <x v="78"/>
    <x v="1"/>
    <x v="1"/>
    <n v="2141"/>
    <x v="0"/>
    <x v="4"/>
    <x v="0"/>
    <x v="0"/>
    <x v="2581"/>
    <n v="1"/>
  </r>
  <r>
    <x v="720"/>
    <x v="0"/>
    <s v="2023-2024"/>
    <x v="0"/>
    <x v="76"/>
    <x v="1"/>
    <x v="1"/>
    <n v="2031"/>
    <x v="0"/>
    <x v="5"/>
    <x v="7"/>
    <x v="7"/>
    <x v="2582"/>
    <n v="1"/>
  </r>
  <r>
    <x v="101"/>
    <x v="2"/>
    <s v="2024-2025"/>
    <x v="1"/>
    <x v="24"/>
    <x v="1"/>
    <x v="1"/>
    <n v="2120"/>
    <x v="0"/>
    <x v="4"/>
    <x v="4"/>
    <x v="4"/>
    <x v="2583"/>
    <n v="1"/>
  </r>
  <r>
    <x v="373"/>
    <x v="0"/>
    <s v="2023-2024"/>
    <x v="0"/>
    <x v="33"/>
    <x v="4"/>
    <x v="4"/>
    <n v="3280"/>
    <x v="0"/>
    <x v="8"/>
    <x v="7"/>
    <x v="7"/>
    <x v="2584"/>
    <n v="1"/>
  </r>
  <r>
    <x v="31"/>
    <x v="1"/>
    <s v="2022-2023"/>
    <x v="0"/>
    <x v="10"/>
    <x v="4"/>
    <x v="4"/>
    <n v="3551"/>
    <x v="0"/>
    <x v="8"/>
    <x v="4"/>
    <x v="4"/>
    <x v="2585"/>
    <n v="1"/>
  </r>
  <r>
    <x v="556"/>
    <x v="0"/>
    <s v="2023-2024"/>
    <x v="0"/>
    <x v="71"/>
    <x v="6"/>
    <x v="6"/>
    <n v="5043"/>
    <x v="0"/>
    <x v="13"/>
    <x v="1"/>
    <x v="1"/>
    <x v="2586"/>
    <n v="1"/>
  </r>
  <r>
    <x v="356"/>
    <x v="0"/>
    <s v="2023-2024"/>
    <x v="1"/>
    <x v="87"/>
    <x v="2"/>
    <x v="2"/>
    <n v="2609"/>
    <x v="0"/>
    <x v="2"/>
    <x v="9"/>
    <x v="9"/>
    <x v="2587"/>
    <n v="1"/>
  </r>
  <r>
    <x v="205"/>
    <x v="0"/>
    <s v="2023-2024"/>
    <x v="1"/>
    <x v="68"/>
    <x v="7"/>
    <x v="7"/>
    <n v="800"/>
    <x v="0"/>
    <x v="19"/>
    <x v="3"/>
    <x v="3"/>
    <x v="2588"/>
    <n v="1"/>
  </r>
  <r>
    <x v="307"/>
    <x v="0"/>
    <s v="2023-2024"/>
    <x v="0"/>
    <x v="37"/>
    <x v="1"/>
    <x v="1"/>
    <n v="2750"/>
    <x v="0"/>
    <x v="11"/>
    <x v="4"/>
    <x v="4"/>
    <x v="2589"/>
    <n v="1"/>
  </r>
  <r>
    <x v="255"/>
    <x v="0"/>
    <s v="2023-2024"/>
    <x v="0"/>
    <x v="9"/>
    <x v="4"/>
    <x v="4"/>
    <n v="3076"/>
    <x v="0"/>
    <x v="7"/>
    <x v="4"/>
    <x v="4"/>
    <x v="2590"/>
    <n v="1"/>
  </r>
  <r>
    <x v="183"/>
    <x v="0"/>
    <s v="2023-2024"/>
    <x v="0"/>
    <x v="26"/>
    <x v="0"/>
    <x v="0"/>
    <n v="6280"/>
    <x v="0"/>
    <x v="14"/>
    <x v="3"/>
    <x v="3"/>
    <x v="2591"/>
    <n v="1"/>
  </r>
  <r>
    <x v="79"/>
    <x v="0"/>
    <s v="2023-2024"/>
    <x v="1"/>
    <x v="75"/>
    <x v="0"/>
    <x v="0"/>
    <n v="6450"/>
    <x v="0"/>
    <x v="20"/>
    <x v="9"/>
    <x v="9"/>
    <x v="2592"/>
    <n v="1"/>
  </r>
  <r>
    <x v="174"/>
    <x v="0"/>
    <s v="2023-2024"/>
    <x v="1"/>
    <x v="8"/>
    <x v="1"/>
    <x v="1"/>
    <n v="2158"/>
    <x v="0"/>
    <x v="4"/>
    <x v="9"/>
    <x v="9"/>
    <x v="2593"/>
    <n v="1"/>
  </r>
  <r>
    <x v="159"/>
    <x v="0"/>
    <s v="2023-2024"/>
    <x v="0"/>
    <x v="80"/>
    <x v="0"/>
    <x v="0"/>
    <n v="6109"/>
    <x v="0"/>
    <x v="14"/>
    <x v="4"/>
    <x v="4"/>
    <x v="2594"/>
    <n v="1"/>
  </r>
  <r>
    <x v="716"/>
    <x v="0"/>
    <s v="2023-2024"/>
    <x v="1"/>
    <x v="35"/>
    <x v="3"/>
    <x v="3"/>
    <n v="4558"/>
    <x v="0"/>
    <x v="15"/>
    <x v="2"/>
    <x v="2"/>
    <x v="2595"/>
    <n v="1"/>
  </r>
  <r>
    <x v="199"/>
    <x v="0"/>
    <s v="2023-2024"/>
    <x v="1"/>
    <x v="8"/>
    <x v="1"/>
    <x v="1"/>
    <n v="2158"/>
    <x v="0"/>
    <x v="4"/>
    <x v="9"/>
    <x v="9"/>
    <x v="2596"/>
    <n v="1"/>
  </r>
  <r>
    <x v="218"/>
    <x v="1"/>
    <s v="2022-2023"/>
    <x v="0"/>
    <x v="84"/>
    <x v="3"/>
    <x v="3"/>
    <n v="4215"/>
    <x v="0"/>
    <x v="3"/>
    <x v="2"/>
    <x v="2"/>
    <x v="2597"/>
    <n v="1"/>
  </r>
  <r>
    <x v="528"/>
    <x v="1"/>
    <s v="2022-2023"/>
    <x v="0"/>
    <x v="53"/>
    <x v="3"/>
    <x v="3"/>
    <n v="4119"/>
    <x v="0"/>
    <x v="10"/>
    <x v="9"/>
    <x v="9"/>
    <x v="2598"/>
    <n v="1"/>
  </r>
  <r>
    <x v="169"/>
    <x v="0"/>
    <s v="2023-2024"/>
    <x v="0"/>
    <x v="62"/>
    <x v="0"/>
    <x v="0"/>
    <n v="6112"/>
    <x v="0"/>
    <x v="14"/>
    <x v="7"/>
    <x v="7"/>
    <x v="2599"/>
    <n v="1"/>
  </r>
  <r>
    <x v="59"/>
    <x v="0"/>
    <s v="2023-2024"/>
    <x v="0"/>
    <x v="2"/>
    <x v="2"/>
    <x v="2"/>
    <n v="2617"/>
    <x v="0"/>
    <x v="2"/>
    <x v="0"/>
    <x v="0"/>
    <x v="2600"/>
    <n v="1"/>
  </r>
  <r>
    <x v="436"/>
    <x v="2"/>
    <s v="2024-2025"/>
    <x v="0"/>
    <x v="57"/>
    <x v="6"/>
    <x v="6"/>
    <n v="5082"/>
    <x v="0"/>
    <x v="13"/>
    <x v="1"/>
    <x v="1"/>
    <x v="2601"/>
    <n v="1"/>
  </r>
  <r>
    <x v="134"/>
    <x v="0"/>
    <s v="2023-2024"/>
    <x v="0"/>
    <x v="8"/>
    <x v="1"/>
    <x v="1"/>
    <n v="2158"/>
    <x v="0"/>
    <x v="4"/>
    <x v="4"/>
    <x v="4"/>
    <x v="2602"/>
    <n v="1"/>
  </r>
  <r>
    <x v="44"/>
    <x v="0"/>
    <s v="2023-2024"/>
    <x v="0"/>
    <x v="66"/>
    <x v="3"/>
    <x v="3"/>
    <n v="4883"/>
    <x v="0"/>
    <x v="12"/>
    <x v="1"/>
    <x v="1"/>
    <x v="2603"/>
    <n v="1"/>
  </r>
  <r>
    <x v="276"/>
    <x v="0"/>
    <s v="2023-2024"/>
    <x v="0"/>
    <x v="90"/>
    <x v="3"/>
    <x v="3"/>
    <n v="4700"/>
    <x v="0"/>
    <x v="17"/>
    <x v="7"/>
    <x v="7"/>
    <x v="2604"/>
    <n v="1"/>
  </r>
  <r>
    <x v="178"/>
    <x v="0"/>
    <s v="2023-2024"/>
    <x v="0"/>
    <x v="37"/>
    <x v="1"/>
    <x v="1"/>
    <n v="2750"/>
    <x v="0"/>
    <x v="11"/>
    <x v="3"/>
    <x v="3"/>
    <x v="2605"/>
    <n v="1"/>
  </r>
  <r>
    <x v="536"/>
    <x v="1"/>
    <s v="2022-2023"/>
    <x v="0"/>
    <x v="12"/>
    <x v="3"/>
    <x v="3"/>
    <n v="4068"/>
    <x v="0"/>
    <x v="10"/>
    <x v="3"/>
    <x v="3"/>
    <x v="2606"/>
    <n v="1"/>
  </r>
  <r>
    <x v="218"/>
    <x v="1"/>
    <s v="2022-2023"/>
    <x v="0"/>
    <x v="46"/>
    <x v="3"/>
    <x v="3"/>
    <n v="4740"/>
    <x v="0"/>
    <x v="17"/>
    <x v="5"/>
    <x v="5"/>
    <x v="2607"/>
    <n v="1"/>
  </r>
  <r>
    <x v="676"/>
    <x v="1"/>
    <s v="2022-2023"/>
    <x v="1"/>
    <x v="89"/>
    <x v="4"/>
    <x v="4"/>
    <n v="3136"/>
    <x v="0"/>
    <x v="6"/>
    <x v="5"/>
    <x v="5"/>
    <x v="2608"/>
    <n v="1"/>
  </r>
  <r>
    <x v="156"/>
    <x v="2"/>
    <s v="2024-2025"/>
    <x v="0"/>
    <x v="40"/>
    <x v="4"/>
    <x v="4"/>
    <n v="3353"/>
    <x v="0"/>
    <x v="8"/>
    <x v="7"/>
    <x v="7"/>
    <x v="2609"/>
    <n v="1"/>
  </r>
  <r>
    <x v="464"/>
    <x v="2"/>
    <s v="2024-2025"/>
    <x v="0"/>
    <x v="23"/>
    <x v="1"/>
    <x v="1"/>
    <n v="2650"/>
    <x v="0"/>
    <x v="11"/>
    <x v="7"/>
    <x v="7"/>
    <x v="2610"/>
    <n v="1"/>
  </r>
  <r>
    <x v="253"/>
    <x v="0"/>
    <s v="2023-2024"/>
    <x v="1"/>
    <x v="40"/>
    <x v="4"/>
    <x v="4"/>
    <n v="3353"/>
    <x v="0"/>
    <x v="8"/>
    <x v="2"/>
    <x v="2"/>
    <x v="2611"/>
    <n v="1"/>
  </r>
  <r>
    <x v="551"/>
    <x v="0"/>
    <s v="2023-2024"/>
    <x v="0"/>
    <x v="13"/>
    <x v="1"/>
    <x v="1"/>
    <n v="2480"/>
    <x v="0"/>
    <x v="1"/>
    <x v="4"/>
    <x v="4"/>
    <x v="2612"/>
    <n v="1"/>
  </r>
  <r>
    <x v="720"/>
    <x v="0"/>
    <s v="2023-2024"/>
    <x v="0"/>
    <x v="43"/>
    <x v="1"/>
    <x v="1"/>
    <n v="2560"/>
    <x v="0"/>
    <x v="2"/>
    <x v="2"/>
    <x v="2"/>
    <x v="2613"/>
    <n v="1"/>
  </r>
  <r>
    <x v="409"/>
    <x v="0"/>
    <s v="2023-2024"/>
    <x v="0"/>
    <x v="43"/>
    <x v="1"/>
    <x v="1"/>
    <n v="2560"/>
    <x v="0"/>
    <x v="2"/>
    <x v="3"/>
    <x v="3"/>
    <x v="2614"/>
    <n v="1"/>
  </r>
  <r>
    <x v="484"/>
    <x v="0"/>
    <s v="2023-2024"/>
    <x v="0"/>
    <x v="33"/>
    <x v="4"/>
    <x v="4"/>
    <n v="3280"/>
    <x v="0"/>
    <x v="8"/>
    <x v="4"/>
    <x v="4"/>
    <x v="2615"/>
    <n v="1"/>
  </r>
  <r>
    <x v="627"/>
    <x v="2"/>
    <s v="2024-2025"/>
    <x v="0"/>
    <x v="37"/>
    <x v="1"/>
    <x v="1"/>
    <n v="2750"/>
    <x v="0"/>
    <x v="11"/>
    <x v="4"/>
    <x v="4"/>
    <x v="2616"/>
    <n v="1"/>
  </r>
  <r>
    <x v="140"/>
    <x v="0"/>
    <s v="2023-2024"/>
    <x v="0"/>
    <x v="1"/>
    <x v="1"/>
    <x v="1"/>
    <n v="2478"/>
    <x v="0"/>
    <x v="1"/>
    <x v="9"/>
    <x v="9"/>
    <x v="2617"/>
    <n v="1"/>
  </r>
  <r>
    <x v="13"/>
    <x v="0"/>
    <s v="2023-2024"/>
    <x v="0"/>
    <x v="51"/>
    <x v="4"/>
    <x v="4"/>
    <n v="3630"/>
    <x v="0"/>
    <x v="16"/>
    <x v="9"/>
    <x v="9"/>
    <x v="2618"/>
    <n v="1"/>
  </r>
  <r>
    <x v="437"/>
    <x v="1"/>
    <s v="2022-2023"/>
    <x v="0"/>
    <x v="64"/>
    <x v="1"/>
    <x v="1"/>
    <n v="2350"/>
    <x v="0"/>
    <x v="1"/>
    <x v="1"/>
    <x v="1"/>
    <x v="2619"/>
    <n v="1"/>
  </r>
  <r>
    <x v="252"/>
    <x v="1"/>
    <s v="2022-2023"/>
    <x v="0"/>
    <x v="94"/>
    <x v="5"/>
    <x v="5"/>
    <n v="7250"/>
    <x v="0"/>
    <x v="9"/>
    <x v="7"/>
    <x v="7"/>
    <x v="2620"/>
    <n v="1"/>
  </r>
  <r>
    <x v="360"/>
    <x v="2"/>
    <s v="2024-2025"/>
    <x v="0"/>
    <x v="13"/>
    <x v="1"/>
    <x v="1"/>
    <n v="2480"/>
    <x v="0"/>
    <x v="1"/>
    <x v="7"/>
    <x v="7"/>
    <x v="2621"/>
    <n v="1"/>
  </r>
  <r>
    <x v="665"/>
    <x v="0"/>
    <s v="2023-2024"/>
    <x v="0"/>
    <x v="7"/>
    <x v="4"/>
    <x v="4"/>
    <n v="3175"/>
    <x v="0"/>
    <x v="6"/>
    <x v="3"/>
    <x v="3"/>
    <x v="2622"/>
    <n v="1"/>
  </r>
  <r>
    <x v="316"/>
    <x v="0"/>
    <s v="2023-2024"/>
    <x v="0"/>
    <x v="69"/>
    <x v="4"/>
    <x v="4"/>
    <n v="3199"/>
    <x v="0"/>
    <x v="6"/>
    <x v="5"/>
    <x v="5"/>
    <x v="2623"/>
    <n v="1"/>
  </r>
  <r>
    <x v="46"/>
    <x v="2"/>
    <s v="2024-2025"/>
    <x v="0"/>
    <x v="62"/>
    <x v="0"/>
    <x v="0"/>
    <n v="6112"/>
    <x v="0"/>
    <x v="14"/>
    <x v="9"/>
    <x v="9"/>
    <x v="2624"/>
    <n v="1"/>
  </r>
  <r>
    <x v="136"/>
    <x v="0"/>
    <s v="2023-2024"/>
    <x v="0"/>
    <x v="7"/>
    <x v="4"/>
    <x v="4"/>
    <n v="3175"/>
    <x v="0"/>
    <x v="6"/>
    <x v="2"/>
    <x v="2"/>
    <x v="2625"/>
    <n v="1"/>
  </r>
  <r>
    <x v="290"/>
    <x v="0"/>
    <s v="2023-2024"/>
    <x v="0"/>
    <x v="87"/>
    <x v="2"/>
    <x v="2"/>
    <n v="2609"/>
    <x v="0"/>
    <x v="2"/>
    <x v="5"/>
    <x v="5"/>
    <x v="2626"/>
    <n v="1"/>
  </r>
  <r>
    <x v="19"/>
    <x v="0"/>
    <s v="2023-2024"/>
    <x v="1"/>
    <x v="22"/>
    <x v="1"/>
    <x v="1"/>
    <n v="2539"/>
    <x v="0"/>
    <x v="2"/>
    <x v="1"/>
    <x v="1"/>
    <x v="2627"/>
    <n v="1"/>
  </r>
  <r>
    <x v="451"/>
    <x v="2"/>
    <s v="2024-2025"/>
    <x v="0"/>
    <x v="78"/>
    <x v="1"/>
    <x v="1"/>
    <n v="2141"/>
    <x v="0"/>
    <x v="4"/>
    <x v="1"/>
    <x v="1"/>
    <x v="2628"/>
    <n v="1"/>
  </r>
  <r>
    <x v="545"/>
    <x v="2"/>
    <s v="2024-2025"/>
    <x v="1"/>
    <x v="65"/>
    <x v="1"/>
    <x v="1"/>
    <n v="2131"/>
    <x v="0"/>
    <x v="4"/>
    <x v="3"/>
    <x v="3"/>
    <x v="2629"/>
    <n v="1"/>
  </r>
  <r>
    <x v="563"/>
    <x v="0"/>
    <s v="2023-2024"/>
    <x v="0"/>
    <x v="73"/>
    <x v="6"/>
    <x v="6"/>
    <n v="5607"/>
    <x v="0"/>
    <x v="18"/>
    <x v="0"/>
    <x v="0"/>
    <x v="2630"/>
    <n v="1"/>
  </r>
  <r>
    <x v="721"/>
    <x v="0"/>
    <s v="2023-2024"/>
    <x v="1"/>
    <x v="85"/>
    <x v="0"/>
    <x v="0"/>
    <n v="6530"/>
    <x v="0"/>
    <x v="20"/>
    <x v="6"/>
    <x v="6"/>
    <x v="2631"/>
    <n v="1"/>
  </r>
  <r>
    <x v="245"/>
    <x v="0"/>
    <s v="2023-2024"/>
    <x v="0"/>
    <x v="12"/>
    <x v="3"/>
    <x v="3"/>
    <n v="4068"/>
    <x v="0"/>
    <x v="10"/>
    <x v="9"/>
    <x v="9"/>
    <x v="2632"/>
    <n v="1"/>
  </r>
  <r>
    <x v="7"/>
    <x v="0"/>
    <s v="2023-2024"/>
    <x v="0"/>
    <x v="21"/>
    <x v="3"/>
    <x v="3"/>
    <n v="4012"/>
    <x v="0"/>
    <x v="10"/>
    <x v="5"/>
    <x v="5"/>
    <x v="2633"/>
    <n v="1"/>
  </r>
  <r>
    <x v="296"/>
    <x v="0"/>
    <s v="2023-2024"/>
    <x v="0"/>
    <x v="29"/>
    <x v="4"/>
    <x v="4"/>
    <n v="3500"/>
    <x v="0"/>
    <x v="8"/>
    <x v="7"/>
    <x v="7"/>
    <x v="2634"/>
    <n v="1"/>
  </r>
  <r>
    <x v="168"/>
    <x v="0"/>
    <s v="2023-2024"/>
    <x v="1"/>
    <x v="75"/>
    <x v="0"/>
    <x v="0"/>
    <n v="6450"/>
    <x v="0"/>
    <x v="20"/>
    <x v="0"/>
    <x v="0"/>
    <x v="2635"/>
    <n v="1"/>
  </r>
  <r>
    <x v="148"/>
    <x v="1"/>
    <s v="2022-2023"/>
    <x v="0"/>
    <x v="54"/>
    <x v="4"/>
    <x v="4"/>
    <n v="3030"/>
    <x v="0"/>
    <x v="7"/>
    <x v="1"/>
    <x v="1"/>
    <x v="2636"/>
    <n v="1"/>
  </r>
  <r>
    <x v="522"/>
    <x v="0"/>
    <s v="2023-2024"/>
    <x v="0"/>
    <x v="52"/>
    <x v="3"/>
    <x v="3"/>
    <n v="4053"/>
    <x v="0"/>
    <x v="10"/>
    <x v="3"/>
    <x v="3"/>
    <x v="2637"/>
    <n v="1"/>
  </r>
  <r>
    <x v="288"/>
    <x v="1"/>
    <s v="2022-2023"/>
    <x v="0"/>
    <x v="18"/>
    <x v="6"/>
    <x v="6"/>
    <n v="5168"/>
    <x v="0"/>
    <x v="13"/>
    <x v="9"/>
    <x v="9"/>
    <x v="2638"/>
    <n v="1"/>
  </r>
  <r>
    <x v="437"/>
    <x v="1"/>
    <s v="2022-2023"/>
    <x v="1"/>
    <x v="85"/>
    <x v="0"/>
    <x v="0"/>
    <n v="6530"/>
    <x v="0"/>
    <x v="20"/>
    <x v="7"/>
    <x v="7"/>
    <x v="2639"/>
    <n v="1"/>
  </r>
  <r>
    <x v="30"/>
    <x v="1"/>
    <s v="2022-2023"/>
    <x v="0"/>
    <x v="26"/>
    <x v="0"/>
    <x v="0"/>
    <n v="6280"/>
    <x v="0"/>
    <x v="14"/>
    <x v="3"/>
    <x v="3"/>
    <x v="2640"/>
    <n v="1"/>
  </r>
  <r>
    <x v="554"/>
    <x v="0"/>
    <s v="2023-2024"/>
    <x v="0"/>
    <x v="74"/>
    <x v="1"/>
    <x v="1"/>
    <n v="2485"/>
    <x v="0"/>
    <x v="1"/>
    <x v="0"/>
    <x v="0"/>
    <x v="2641"/>
    <n v="1"/>
  </r>
  <r>
    <x v="371"/>
    <x v="2"/>
    <s v="2024-2025"/>
    <x v="0"/>
    <x v="63"/>
    <x v="1"/>
    <x v="1"/>
    <n v="2015"/>
    <x v="0"/>
    <x v="5"/>
    <x v="7"/>
    <x v="7"/>
    <x v="2642"/>
    <n v="1"/>
  </r>
  <r>
    <x v="423"/>
    <x v="1"/>
    <s v="2022-2023"/>
    <x v="1"/>
    <x v="65"/>
    <x v="1"/>
    <x v="1"/>
    <n v="2131"/>
    <x v="0"/>
    <x v="4"/>
    <x v="7"/>
    <x v="7"/>
    <x v="2643"/>
    <n v="1"/>
  </r>
  <r>
    <x v="593"/>
    <x v="0"/>
    <s v="2023-2024"/>
    <x v="0"/>
    <x v="36"/>
    <x v="4"/>
    <x v="4"/>
    <n v="3148"/>
    <x v="0"/>
    <x v="6"/>
    <x v="7"/>
    <x v="7"/>
    <x v="2644"/>
    <n v="1"/>
  </r>
  <r>
    <x v="409"/>
    <x v="0"/>
    <s v="2023-2024"/>
    <x v="0"/>
    <x v="10"/>
    <x v="4"/>
    <x v="4"/>
    <n v="3551"/>
    <x v="0"/>
    <x v="8"/>
    <x v="4"/>
    <x v="4"/>
    <x v="2645"/>
    <n v="1"/>
  </r>
  <r>
    <x v="166"/>
    <x v="0"/>
    <s v="2023-2024"/>
    <x v="0"/>
    <x v="67"/>
    <x v="3"/>
    <x v="3"/>
    <n v="4551"/>
    <x v="0"/>
    <x v="15"/>
    <x v="7"/>
    <x v="7"/>
    <x v="2646"/>
    <n v="1"/>
  </r>
  <r>
    <x v="578"/>
    <x v="2"/>
    <s v="2024-2025"/>
    <x v="0"/>
    <x v="18"/>
    <x v="6"/>
    <x v="6"/>
    <n v="5168"/>
    <x v="0"/>
    <x v="13"/>
    <x v="7"/>
    <x v="7"/>
    <x v="2647"/>
    <n v="1"/>
  </r>
  <r>
    <x v="158"/>
    <x v="0"/>
    <s v="2023-2024"/>
    <x v="1"/>
    <x v="81"/>
    <x v="3"/>
    <x v="3"/>
    <n v="4680"/>
    <x v="0"/>
    <x v="17"/>
    <x v="4"/>
    <x v="4"/>
    <x v="2648"/>
    <n v="1"/>
  </r>
  <r>
    <x v="247"/>
    <x v="2"/>
    <s v="2024-2025"/>
    <x v="0"/>
    <x v="23"/>
    <x v="1"/>
    <x v="1"/>
    <n v="2650"/>
    <x v="0"/>
    <x v="11"/>
    <x v="7"/>
    <x v="7"/>
    <x v="2649"/>
    <n v="1"/>
  </r>
  <r>
    <x v="234"/>
    <x v="2"/>
    <s v="2024-2025"/>
    <x v="0"/>
    <x v="59"/>
    <x v="3"/>
    <x v="3"/>
    <n v="4509"/>
    <x v="0"/>
    <x v="3"/>
    <x v="3"/>
    <x v="3"/>
    <x v="2650"/>
    <n v="1"/>
  </r>
  <r>
    <x v="342"/>
    <x v="0"/>
    <s v="2023-2024"/>
    <x v="1"/>
    <x v="89"/>
    <x v="4"/>
    <x v="4"/>
    <n v="3136"/>
    <x v="0"/>
    <x v="6"/>
    <x v="4"/>
    <x v="4"/>
    <x v="2651"/>
    <n v="1"/>
  </r>
  <r>
    <x v="345"/>
    <x v="1"/>
    <s v="2022-2023"/>
    <x v="0"/>
    <x v="5"/>
    <x v="1"/>
    <x v="1"/>
    <n v="2067"/>
    <x v="0"/>
    <x v="5"/>
    <x v="6"/>
    <x v="6"/>
    <x v="2652"/>
    <n v="1"/>
  </r>
  <r>
    <x v="10"/>
    <x v="0"/>
    <s v="2023-2024"/>
    <x v="0"/>
    <x v="47"/>
    <x v="1"/>
    <x v="1"/>
    <n v="2101"/>
    <x v="0"/>
    <x v="4"/>
    <x v="2"/>
    <x v="2"/>
    <x v="2653"/>
    <n v="1"/>
  </r>
  <r>
    <x v="718"/>
    <x v="0"/>
    <s v="2023-2024"/>
    <x v="0"/>
    <x v="19"/>
    <x v="1"/>
    <x v="1"/>
    <n v="2800"/>
    <x v="0"/>
    <x v="11"/>
    <x v="5"/>
    <x v="5"/>
    <x v="2654"/>
    <n v="1"/>
  </r>
  <r>
    <x v="354"/>
    <x v="1"/>
    <s v="2022-2023"/>
    <x v="0"/>
    <x v="92"/>
    <x v="3"/>
    <x v="3"/>
    <n v="4305"/>
    <x v="0"/>
    <x v="3"/>
    <x v="1"/>
    <x v="1"/>
    <x v="2655"/>
    <n v="1"/>
  </r>
  <r>
    <x v="111"/>
    <x v="0"/>
    <s v="2023-2024"/>
    <x v="1"/>
    <x v="4"/>
    <x v="1"/>
    <x v="1"/>
    <n v="2154"/>
    <x v="0"/>
    <x v="4"/>
    <x v="7"/>
    <x v="7"/>
    <x v="2656"/>
    <n v="1"/>
  </r>
  <r>
    <x v="293"/>
    <x v="0"/>
    <s v="2023-2024"/>
    <x v="0"/>
    <x v="56"/>
    <x v="1"/>
    <x v="1"/>
    <n v="2795"/>
    <x v="0"/>
    <x v="11"/>
    <x v="4"/>
    <x v="4"/>
    <x v="2657"/>
    <n v="1"/>
  </r>
  <r>
    <x v="636"/>
    <x v="0"/>
    <s v="2023-2024"/>
    <x v="0"/>
    <x v="36"/>
    <x v="4"/>
    <x v="4"/>
    <n v="3148"/>
    <x v="0"/>
    <x v="6"/>
    <x v="6"/>
    <x v="6"/>
    <x v="2658"/>
    <n v="1"/>
  </r>
  <r>
    <x v="110"/>
    <x v="2"/>
    <s v="2024-2025"/>
    <x v="0"/>
    <x v="93"/>
    <x v="4"/>
    <x v="4"/>
    <n v="3915"/>
    <x v="0"/>
    <x v="16"/>
    <x v="1"/>
    <x v="1"/>
    <x v="2659"/>
    <n v="1"/>
  </r>
  <r>
    <x v="253"/>
    <x v="0"/>
    <s v="2023-2024"/>
    <x v="0"/>
    <x v="26"/>
    <x v="0"/>
    <x v="0"/>
    <n v="6280"/>
    <x v="0"/>
    <x v="14"/>
    <x v="6"/>
    <x v="6"/>
    <x v="2660"/>
    <n v="1"/>
  </r>
  <r>
    <x v="696"/>
    <x v="1"/>
    <s v="2022-2023"/>
    <x v="0"/>
    <x v="20"/>
    <x v="4"/>
    <x v="4"/>
    <n v="3429"/>
    <x v="0"/>
    <x v="8"/>
    <x v="5"/>
    <x v="5"/>
    <x v="2661"/>
    <n v="1"/>
  </r>
  <r>
    <x v="482"/>
    <x v="2"/>
    <s v="2024-2025"/>
    <x v="0"/>
    <x v="34"/>
    <x v="4"/>
    <x v="4"/>
    <n v="3018"/>
    <x v="0"/>
    <x v="7"/>
    <x v="7"/>
    <x v="7"/>
    <x v="2662"/>
    <n v="1"/>
  </r>
  <r>
    <x v="163"/>
    <x v="0"/>
    <s v="2023-2024"/>
    <x v="0"/>
    <x v="87"/>
    <x v="2"/>
    <x v="2"/>
    <n v="2609"/>
    <x v="0"/>
    <x v="2"/>
    <x v="4"/>
    <x v="4"/>
    <x v="2663"/>
    <n v="1"/>
  </r>
  <r>
    <x v="142"/>
    <x v="1"/>
    <s v="2022-2023"/>
    <x v="1"/>
    <x v="6"/>
    <x v="0"/>
    <x v="0"/>
    <n v="6010"/>
    <x v="0"/>
    <x v="0"/>
    <x v="4"/>
    <x v="4"/>
    <x v="2664"/>
    <n v="1"/>
  </r>
  <r>
    <x v="126"/>
    <x v="0"/>
    <s v="2023-2024"/>
    <x v="1"/>
    <x v="35"/>
    <x v="3"/>
    <x v="3"/>
    <n v="4558"/>
    <x v="0"/>
    <x v="15"/>
    <x v="3"/>
    <x v="3"/>
    <x v="2665"/>
    <n v="1"/>
  </r>
  <r>
    <x v="720"/>
    <x v="0"/>
    <s v="2023-2024"/>
    <x v="1"/>
    <x v="96"/>
    <x v="4"/>
    <x v="4"/>
    <n v="3690"/>
    <x v="0"/>
    <x v="16"/>
    <x v="9"/>
    <x v="9"/>
    <x v="2666"/>
    <n v="1"/>
  </r>
  <r>
    <x v="507"/>
    <x v="0"/>
    <s v="2023-2024"/>
    <x v="0"/>
    <x v="53"/>
    <x v="3"/>
    <x v="3"/>
    <n v="4119"/>
    <x v="0"/>
    <x v="10"/>
    <x v="3"/>
    <x v="3"/>
    <x v="2667"/>
    <n v="1"/>
  </r>
  <r>
    <x v="190"/>
    <x v="1"/>
    <s v="2022-2023"/>
    <x v="0"/>
    <x v="53"/>
    <x v="3"/>
    <x v="3"/>
    <n v="4119"/>
    <x v="0"/>
    <x v="10"/>
    <x v="7"/>
    <x v="7"/>
    <x v="2668"/>
    <n v="1"/>
  </r>
  <r>
    <x v="625"/>
    <x v="0"/>
    <s v="2023-2024"/>
    <x v="0"/>
    <x v="9"/>
    <x v="4"/>
    <x v="4"/>
    <n v="3076"/>
    <x v="0"/>
    <x v="7"/>
    <x v="9"/>
    <x v="9"/>
    <x v="2669"/>
    <n v="1"/>
  </r>
  <r>
    <x v="56"/>
    <x v="2"/>
    <s v="2024-2025"/>
    <x v="0"/>
    <x v="33"/>
    <x v="4"/>
    <x v="4"/>
    <n v="3280"/>
    <x v="0"/>
    <x v="8"/>
    <x v="3"/>
    <x v="3"/>
    <x v="2670"/>
    <n v="1"/>
  </r>
  <r>
    <x v="258"/>
    <x v="0"/>
    <s v="2023-2024"/>
    <x v="0"/>
    <x v="54"/>
    <x v="4"/>
    <x v="4"/>
    <n v="3030"/>
    <x v="0"/>
    <x v="7"/>
    <x v="1"/>
    <x v="1"/>
    <x v="2671"/>
    <n v="1"/>
  </r>
  <r>
    <x v="170"/>
    <x v="0"/>
    <s v="2023-2024"/>
    <x v="1"/>
    <x v="40"/>
    <x v="4"/>
    <x v="4"/>
    <n v="3353"/>
    <x v="0"/>
    <x v="8"/>
    <x v="3"/>
    <x v="3"/>
    <x v="2672"/>
    <n v="1"/>
  </r>
  <r>
    <x v="95"/>
    <x v="1"/>
    <s v="2022-2023"/>
    <x v="0"/>
    <x v="46"/>
    <x v="3"/>
    <x v="3"/>
    <n v="4740"/>
    <x v="0"/>
    <x v="17"/>
    <x v="3"/>
    <x v="3"/>
    <x v="2673"/>
    <n v="1"/>
  </r>
  <r>
    <x v="631"/>
    <x v="2"/>
    <s v="2024-2025"/>
    <x v="1"/>
    <x v="11"/>
    <x v="5"/>
    <x v="5"/>
    <n v="7010"/>
    <x v="0"/>
    <x v="9"/>
    <x v="4"/>
    <x v="4"/>
    <x v="2674"/>
    <n v="1"/>
  </r>
  <r>
    <x v="142"/>
    <x v="1"/>
    <s v="2022-2023"/>
    <x v="0"/>
    <x v="59"/>
    <x v="3"/>
    <x v="3"/>
    <n v="4509"/>
    <x v="0"/>
    <x v="3"/>
    <x v="4"/>
    <x v="4"/>
    <x v="2675"/>
    <n v="1"/>
  </r>
  <r>
    <x v="678"/>
    <x v="1"/>
    <s v="2022-2023"/>
    <x v="0"/>
    <x v="29"/>
    <x v="4"/>
    <x v="4"/>
    <n v="3500"/>
    <x v="0"/>
    <x v="8"/>
    <x v="1"/>
    <x v="1"/>
    <x v="2676"/>
    <n v="1"/>
  </r>
  <r>
    <x v="722"/>
    <x v="0"/>
    <s v="2023-2024"/>
    <x v="0"/>
    <x v="84"/>
    <x v="3"/>
    <x v="3"/>
    <n v="4215"/>
    <x v="0"/>
    <x v="3"/>
    <x v="7"/>
    <x v="7"/>
    <x v="2677"/>
    <n v="1"/>
  </r>
  <r>
    <x v="712"/>
    <x v="0"/>
    <s v="2023-2024"/>
    <x v="1"/>
    <x v="38"/>
    <x v="3"/>
    <x v="3"/>
    <n v="4802"/>
    <x v="0"/>
    <x v="12"/>
    <x v="4"/>
    <x v="4"/>
    <x v="2678"/>
    <n v="1"/>
  </r>
  <r>
    <x v="28"/>
    <x v="2"/>
    <s v="2024-2025"/>
    <x v="1"/>
    <x v="39"/>
    <x v="0"/>
    <x v="0"/>
    <n v="6330"/>
    <x v="0"/>
    <x v="14"/>
    <x v="2"/>
    <x v="2"/>
    <x v="2679"/>
    <n v="1"/>
  </r>
  <r>
    <x v="146"/>
    <x v="2"/>
    <s v="2024-2025"/>
    <x v="0"/>
    <x v="67"/>
    <x v="3"/>
    <x v="3"/>
    <n v="4551"/>
    <x v="0"/>
    <x v="15"/>
    <x v="7"/>
    <x v="7"/>
    <x v="2680"/>
    <n v="1"/>
  </r>
  <r>
    <x v="63"/>
    <x v="1"/>
    <s v="2022-2023"/>
    <x v="1"/>
    <x v="34"/>
    <x v="4"/>
    <x v="4"/>
    <n v="3018"/>
    <x v="0"/>
    <x v="7"/>
    <x v="9"/>
    <x v="9"/>
    <x v="2681"/>
    <n v="1"/>
  </r>
  <r>
    <x v="696"/>
    <x v="1"/>
    <s v="2022-2023"/>
    <x v="0"/>
    <x v="52"/>
    <x v="3"/>
    <x v="3"/>
    <n v="4053"/>
    <x v="0"/>
    <x v="10"/>
    <x v="3"/>
    <x v="3"/>
    <x v="2682"/>
    <n v="1"/>
  </r>
  <r>
    <x v="125"/>
    <x v="2"/>
    <s v="2024-2025"/>
    <x v="0"/>
    <x v="77"/>
    <x v="5"/>
    <x v="5"/>
    <n v="7018"/>
    <x v="0"/>
    <x v="9"/>
    <x v="7"/>
    <x v="7"/>
    <x v="2683"/>
    <n v="1"/>
  </r>
  <r>
    <x v="691"/>
    <x v="2"/>
    <s v="2024-2025"/>
    <x v="0"/>
    <x v="5"/>
    <x v="1"/>
    <x v="1"/>
    <n v="2067"/>
    <x v="0"/>
    <x v="5"/>
    <x v="1"/>
    <x v="1"/>
    <x v="2684"/>
    <n v="1"/>
  </r>
  <r>
    <x v="46"/>
    <x v="2"/>
    <s v="2024-2025"/>
    <x v="0"/>
    <x v="71"/>
    <x v="6"/>
    <x v="6"/>
    <n v="5043"/>
    <x v="0"/>
    <x v="13"/>
    <x v="4"/>
    <x v="4"/>
    <x v="2685"/>
    <n v="1"/>
  </r>
  <r>
    <x v="332"/>
    <x v="0"/>
    <s v="2023-2024"/>
    <x v="0"/>
    <x v="26"/>
    <x v="0"/>
    <x v="0"/>
    <n v="6280"/>
    <x v="0"/>
    <x v="14"/>
    <x v="8"/>
    <x v="8"/>
    <x v="2686"/>
    <n v="1"/>
  </r>
  <r>
    <x v="172"/>
    <x v="1"/>
    <s v="2022-2023"/>
    <x v="0"/>
    <x v="90"/>
    <x v="3"/>
    <x v="3"/>
    <n v="4700"/>
    <x v="0"/>
    <x v="17"/>
    <x v="9"/>
    <x v="9"/>
    <x v="2687"/>
    <n v="1"/>
  </r>
  <r>
    <x v="74"/>
    <x v="2"/>
    <s v="2024-2025"/>
    <x v="0"/>
    <x v="61"/>
    <x v="6"/>
    <x v="6"/>
    <n v="5343"/>
    <x v="0"/>
    <x v="18"/>
    <x v="1"/>
    <x v="1"/>
    <x v="2688"/>
    <n v="1"/>
  </r>
  <r>
    <x v="279"/>
    <x v="2"/>
    <s v="2024-2025"/>
    <x v="0"/>
    <x v="32"/>
    <x v="6"/>
    <x v="6"/>
    <n v="5169"/>
    <x v="0"/>
    <x v="13"/>
    <x v="9"/>
    <x v="9"/>
    <x v="2689"/>
    <n v="1"/>
  </r>
  <r>
    <x v="278"/>
    <x v="0"/>
    <s v="2023-2024"/>
    <x v="0"/>
    <x v="67"/>
    <x v="3"/>
    <x v="3"/>
    <n v="4551"/>
    <x v="0"/>
    <x v="15"/>
    <x v="6"/>
    <x v="6"/>
    <x v="2690"/>
    <n v="1"/>
  </r>
  <r>
    <x v="382"/>
    <x v="1"/>
    <s v="2022-2023"/>
    <x v="0"/>
    <x v="16"/>
    <x v="0"/>
    <x v="0"/>
    <n v="6030"/>
    <x v="0"/>
    <x v="0"/>
    <x v="9"/>
    <x v="9"/>
    <x v="2691"/>
    <n v="1"/>
  </r>
  <r>
    <x v="348"/>
    <x v="1"/>
    <s v="2022-2023"/>
    <x v="0"/>
    <x v="1"/>
    <x v="1"/>
    <x v="1"/>
    <n v="2478"/>
    <x v="0"/>
    <x v="1"/>
    <x v="9"/>
    <x v="9"/>
    <x v="2692"/>
    <n v="1"/>
  </r>
  <r>
    <x v="612"/>
    <x v="0"/>
    <s v="2023-2024"/>
    <x v="0"/>
    <x v="47"/>
    <x v="1"/>
    <x v="1"/>
    <n v="2101"/>
    <x v="0"/>
    <x v="4"/>
    <x v="7"/>
    <x v="7"/>
    <x v="2693"/>
    <n v="1"/>
  </r>
  <r>
    <x v="283"/>
    <x v="0"/>
    <s v="2023-2024"/>
    <x v="0"/>
    <x v="7"/>
    <x v="4"/>
    <x v="4"/>
    <n v="3175"/>
    <x v="0"/>
    <x v="6"/>
    <x v="3"/>
    <x v="3"/>
    <x v="2694"/>
    <n v="1"/>
  </r>
  <r>
    <x v="450"/>
    <x v="1"/>
    <s v="2022-2023"/>
    <x v="1"/>
    <x v="25"/>
    <x v="4"/>
    <x v="4"/>
    <n v="3550"/>
    <x v="0"/>
    <x v="8"/>
    <x v="4"/>
    <x v="4"/>
    <x v="2695"/>
    <n v="1"/>
  </r>
  <r>
    <x v="496"/>
    <x v="2"/>
    <s v="2024-2025"/>
    <x v="0"/>
    <x v="67"/>
    <x v="3"/>
    <x v="3"/>
    <n v="4551"/>
    <x v="0"/>
    <x v="15"/>
    <x v="4"/>
    <x v="4"/>
    <x v="2696"/>
    <n v="1"/>
  </r>
  <r>
    <x v="539"/>
    <x v="2"/>
    <s v="2024-2025"/>
    <x v="1"/>
    <x v="56"/>
    <x v="1"/>
    <x v="1"/>
    <n v="2795"/>
    <x v="0"/>
    <x v="11"/>
    <x v="1"/>
    <x v="1"/>
    <x v="2697"/>
    <n v="1"/>
  </r>
  <r>
    <x v="363"/>
    <x v="2"/>
    <s v="2024-2025"/>
    <x v="0"/>
    <x v="53"/>
    <x v="3"/>
    <x v="3"/>
    <n v="4119"/>
    <x v="0"/>
    <x v="10"/>
    <x v="7"/>
    <x v="7"/>
    <x v="2698"/>
    <n v="1"/>
  </r>
  <r>
    <x v="440"/>
    <x v="0"/>
    <s v="2023-2024"/>
    <x v="0"/>
    <x v="1"/>
    <x v="1"/>
    <x v="1"/>
    <n v="2478"/>
    <x v="0"/>
    <x v="1"/>
    <x v="0"/>
    <x v="0"/>
    <x v="2699"/>
    <n v="1"/>
  </r>
  <r>
    <x v="258"/>
    <x v="0"/>
    <s v="2023-2024"/>
    <x v="0"/>
    <x v="20"/>
    <x v="4"/>
    <x v="4"/>
    <n v="3429"/>
    <x v="0"/>
    <x v="8"/>
    <x v="4"/>
    <x v="4"/>
    <x v="2700"/>
    <n v="1"/>
  </r>
  <r>
    <x v="381"/>
    <x v="0"/>
    <s v="2023-2024"/>
    <x v="0"/>
    <x v="23"/>
    <x v="1"/>
    <x v="1"/>
    <n v="2650"/>
    <x v="0"/>
    <x v="11"/>
    <x v="5"/>
    <x v="5"/>
    <x v="2701"/>
    <n v="1"/>
  </r>
  <r>
    <x v="723"/>
    <x v="0"/>
    <s v="2023-2024"/>
    <x v="0"/>
    <x v="25"/>
    <x v="4"/>
    <x v="4"/>
    <n v="3550"/>
    <x v="0"/>
    <x v="8"/>
    <x v="1"/>
    <x v="1"/>
    <x v="2702"/>
    <n v="1"/>
  </r>
  <r>
    <x v="392"/>
    <x v="2"/>
    <s v="2024-2025"/>
    <x v="1"/>
    <x v="17"/>
    <x v="3"/>
    <x v="3"/>
    <n v="4825"/>
    <x v="0"/>
    <x v="12"/>
    <x v="9"/>
    <x v="9"/>
    <x v="2703"/>
    <n v="1"/>
  </r>
  <r>
    <x v="161"/>
    <x v="0"/>
    <s v="2023-2024"/>
    <x v="0"/>
    <x v="53"/>
    <x v="3"/>
    <x v="3"/>
    <n v="4119"/>
    <x v="0"/>
    <x v="10"/>
    <x v="2"/>
    <x v="2"/>
    <x v="2704"/>
    <n v="1"/>
  </r>
  <r>
    <x v="609"/>
    <x v="0"/>
    <s v="2023-2024"/>
    <x v="0"/>
    <x v="17"/>
    <x v="3"/>
    <x v="3"/>
    <n v="4825"/>
    <x v="0"/>
    <x v="12"/>
    <x v="1"/>
    <x v="1"/>
    <x v="2705"/>
    <n v="1"/>
  </r>
  <r>
    <x v="89"/>
    <x v="0"/>
    <s v="2023-2024"/>
    <x v="1"/>
    <x v="21"/>
    <x v="3"/>
    <x v="3"/>
    <n v="4012"/>
    <x v="0"/>
    <x v="10"/>
    <x v="1"/>
    <x v="1"/>
    <x v="2706"/>
    <n v="1"/>
  </r>
  <r>
    <x v="448"/>
    <x v="0"/>
    <s v="2023-2024"/>
    <x v="1"/>
    <x v="34"/>
    <x v="4"/>
    <x v="4"/>
    <n v="3018"/>
    <x v="0"/>
    <x v="7"/>
    <x v="0"/>
    <x v="0"/>
    <x v="2707"/>
    <n v="1"/>
  </r>
  <r>
    <x v="493"/>
    <x v="1"/>
    <s v="2022-2023"/>
    <x v="0"/>
    <x v="28"/>
    <x v="1"/>
    <x v="1"/>
    <n v="2830"/>
    <x v="0"/>
    <x v="11"/>
    <x v="6"/>
    <x v="6"/>
    <x v="2708"/>
    <n v="1"/>
  </r>
  <r>
    <x v="198"/>
    <x v="2"/>
    <s v="2024-2025"/>
    <x v="0"/>
    <x v="30"/>
    <x v="4"/>
    <x v="4"/>
    <n v="3131"/>
    <x v="0"/>
    <x v="6"/>
    <x v="4"/>
    <x v="4"/>
    <x v="2709"/>
    <n v="1"/>
  </r>
  <r>
    <x v="323"/>
    <x v="0"/>
    <s v="2023-2024"/>
    <x v="1"/>
    <x v="40"/>
    <x v="4"/>
    <x v="4"/>
    <n v="3353"/>
    <x v="0"/>
    <x v="8"/>
    <x v="7"/>
    <x v="7"/>
    <x v="2710"/>
    <n v="1"/>
  </r>
  <r>
    <x v="304"/>
    <x v="1"/>
    <s v="2022-2023"/>
    <x v="1"/>
    <x v="95"/>
    <x v="7"/>
    <x v="7"/>
    <n v="870"/>
    <x v="0"/>
    <x v="19"/>
    <x v="9"/>
    <x v="9"/>
    <x v="2711"/>
    <n v="1"/>
  </r>
  <r>
    <x v="629"/>
    <x v="1"/>
    <s v="2022-2023"/>
    <x v="0"/>
    <x v="90"/>
    <x v="3"/>
    <x v="3"/>
    <n v="4700"/>
    <x v="0"/>
    <x v="17"/>
    <x v="5"/>
    <x v="5"/>
    <x v="2712"/>
    <n v="1"/>
  </r>
  <r>
    <x v="54"/>
    <x v="0"/>
    <s v="2023-2024"/>
    <x v="0"/>
    <x v="27"/>
    <x v="4"/>
    <x v="4"/>
    <n v="3066"/>
    <x v="0"/>
    <x v="7"/>
    <x v="3"/>
    <x v="3"/>
    <x v="2713"/>
    <n v="1"/>
  </r>
  <r>
    <x v="522"/>
    <x v="0"/>
    <s v="2023-2024"/>
    <x v="0"/>
    <x v="73"/>
    <x v="6"/>
    <x v="6"/>
    <n v="5607"/>
    <x v="0"/>
    <x v="18"/>
    <x v="9"/>
    <x v="9"/>
    <x v="2714"/>
    <n v="1"/>
  </r>
  <r>
    <x v="625"/>
    <x v="0"/>
    <s v="2023-2024"/>
    <x v="0"/>
    <x v="4"/>
    <x v="1"/>
    <x v="1"/>
    <n v="2154"/>
    <x v="0"/>
    <x v="4"/>
    <x v="7"/>
    <x v="7"/>
    <x v="2715"/>
    <n v="1"/>
  </r>
  <r>
    <x v="678"/>
    <x v="1"/>
    <s v="2022-2023"/>
    <x v="0"/>
    <x v="76"/>
    <x v="1"/>
    <x v="1"/>
    <n v="2031"/>
    <x v="0"/>
    <x v="5"/>
    <x v="3"/>
    <x v="3"/>
    <x v="2716"/>
    <n v="1"/>
  </r>
  <r>
    <x v="33"/>
    <x v="2"/>
    <s v="2024-2025"/>
    <x v="0"/>
    <x v="16"/>
    <x v="0"/>
    <x v="0"/>
    <n v="6030"/>
    <x v="0"/>
    <x v="0"/>
    <x v="5"/>
    <x v="5"/>
    <x v="2717"/>
    <n v="1"/>
  </r>
  <r>
    <x v="198"/>
    <x v="2"/>
    <s v="2024-2025"/>
    <x v="0"/>
    <x v="67"/>
    <x v="3"/>
    <x v="3"/>
    <n v="4551"/>
    <x v="0"/>
    <x v="15"/>
    <x v="3"/>
    <x v="3"/>
    <x v="2718"/>
    <n v="1"/>
  </r>
  <r>
    <x v="273"/>
    <x v="1"/>
    <s v="2022-2023"/>
    <x v="1"/>
    <x v="38"/>
    <x v="3"/>
    <x v="3"/>
    <n v="4802"/>
    <x v="0"/>
    <x v="12"/>
    <x v="5"/>
    <x v="5"/>
    <x v="2719"/>
    <n v="1"/>
  </r>
  <r>
    <x v="619"/>
    <x v="0"/>
    <s v="2023-2024"/>
    <x v="0"/>
    <x v="58"/>
    <x v="0"/>
    <x v="0"/>
    <n v="6027"/>
    <x v="0"/>
    <x v="0"/>
    <x v="4"/>
    <x v="4"/>
    <x v="2720"/>
    <n v="1"/>
  </r>
  <r>
    <x v="379"/>
    <x v="2"/>
    <s v="2024-2025"/>
    <x v="0"/>
    <x v="48"/>
    <x v="3"/>
    <x v="3"/>
    <n v="4566"/>
    <x v="0"/>
    <x v="15"/>
    <x v="0"/>
    <x v="0"/>
    <x v="2721"/>
    <n v="1"/>
  </r>
  <r>
    <x v="645"/>
    <x v="0"/>
    <s v="2023-2024"/>
    <x v="0"/>
    <x v="84"/>
    <x v="3"/>
    <x v="3"/>
    <n v="4215"/>
    <x v="0"/>
    <x v="3"/>
    <x v="3"/>
    <x v="3"/>
    <x v="2722"/>
    <n v="1"/>
  </r>
  <r>
    <x v="292"/>
    <x v="0"/>
    <s v="2023-2024"/>
    <x v="0"/>
    <x v="67"/>
    <x v="3"/>
    <x v="3"/>
    <n v="4551"/>
    <x v="0"/>
    <x v="15"/>
    <x v="9"/>
    <x v="9"/>
    <x v="2723"/>
    <n v="1"/>
  </r>
  <r>
    <x v="286"/>
    <x v="0"/>
    <s v="2023-2024"/>
    <x v="1"/>
    <x v="35"/>
    <x v="3"/>
    <x v="3"/>
    <n v="4558"/>
    <x v="0"/>
    <x v="15"/>
    <x v="9"/>
    <x v="9"/>
    <x v="2724"/>
    <n v="1"/>
  </r>
  <r>
    <x v="370"/>
    <x v="2"/>
    <s v="2024-2025"/>
    <x v="0"/>
    <x v="47"/>
    <x v="1"/>
    <x v="1"/>
    <n v="2101"/>
    <x v="0"/>
    <x v="4"/>
    <x v="7"/>
    <x v="7"/>
    <x v="2725"/>
    <n v="1"/>
  </r>
  <r>
    <x v="492"/>
    <x v="1"/>
    <s v="2022-2023"/>
    <x v="1"/>
    <x v="38"/>
    <x v="3"/>
    <x v="3"/>
    <n v="4802"/>
    <x v="0"/>
    <x v="12"/>
    <x v="4"/>
    <x v="4"/>
    <x v="2726"/>
    <n v="1"/>
  </r>
  <r>
    <x v="269"/>
    <x v="1"/>
    <s v="2022-2023"/>
    <x v="0"/>
    <x v="80"/>
    <x v="0"/>
    <x v="0"/>
    <n v="6109"/>
    <x v="0"/>
    <x v="14"/>
    <x v="9"/>
    <x v="9"/>
    <x v="2727"/>
    <n v="1"/>
  </r>
  <r>
    <x v="39"/>
    <x v="0"/>
    <s v="2023-2024"/>
    <x v="0"/>
    <x v="76"/>
    <x v="1"/>
    <x v="1"/>
    <n v="2031"/>
    <x v="0"/>
    <x v="5"/>
    <x v="2"/>
    <x v="2"/>
    <x v="2728"/>
    <n v="1"/>
  </r>
  <r>
    <x v="445"/>
    <x v="0"/>
    <s v="2023-2024"/>
    <x v="0"/>
    <x v="82"/>
    <x v="3"/>
    <x v="3"/>
    <n v="4655"/>
    <x v="0"/>
    <x v="17"/>
    <x v="9"/>
    <x v="9"/>
    <x v="2729"/>
    <n v="1"/>
  </r>
  <r>
    <x v="135"/>
    <x v="0"/>
    <s v="2023-2024"/>
    <x v="0"/>
    <x v="37"/>
    <x v="1"/>
    <x v="1"/>
    <n v="2750"/>
    <x v="0"/>
    <x v="11"/>
    <x v="9"/>
    <x v="9"/>
    <x v="2730"/>
    <n v="1"/>
  </r>
  <r>
    <x v="512"/>
    <x v="0"/>
    <s v="2023-2024"/>
    <x v="0"/>
    <x v="72"/>
    <x v="4"/>
    <x v="4"/>
    <n v="3931"/>
    <x v="0"/>
    <x v="16"/>
    <x v="1"/>
    <x v="1"/>
    <x v="2731"/>
    <n v="1"/>
  </r>
  <r>
    <x v="84"/>
    <x v="2"/>
    <s v="2024-2025"/>
    <x v="0"/>
    <x v="35"/>
    <x v="3"/>
    <x v="3"/>
    <n v="4558"/>
    <x v="0"/>
    <x v="15"/>
    <x v="7"/>
    <x v="7"/>
    <x v="2732"/>
    <n v="1"/>
  </r>
  <r>
    <x v="473"/>
    <x v="1"/>
    <s v="2022-2023"/>
    <x v="0"/>
    <x v="30"/>
    <x v="4"/>
    <x v="4"/>
    <n v="3131"/>
    <x v="0"/>
    <x v="6"/>
    <x v="4"/>
    <x v="4"/>
    <x v="2733"/>
    <n v="1"/>
  </r>
  <r>
    <x v="310"/>
    <x v="0"/>
    <s v="2023-2024"/>
    <x v="0"/>
    <x v="59"/>
    <x v="3"/>
    <x v="3"/>
    <n v="4509"/>
    <x v="0"/>
    <x v="3"/>
    <x v="7"/>
    <x v="7"/>
    <x v="2734"/>
    <n v="1"/>
  </r>
  <r>
    <x v="596"/>
    <x v="0"/>
    <s v="2023-2024"/>
    <x v="1"/>
    <x v="6"/>
    <x v="0"/>
    <x v="0"/>
    <n v="6010"/>
    <x v="0"/>
    <x v="0"/>
    <x v="1"/>
    <x v="1"/>
    <x v="2735"/>
    <n v="1"/>
  </r>
  <r>
    <x v="698"/>
    <x v="2"/>
    <s v="2024-2025"/>
    <x v="0"/>
    <x v="69"/>
    <x v="4"/>
    <x v="4"/>
    <n v="3199"/>
    <x v="0"/>
    <x v="6"/>
    <x v="3"/>
    <x v="3"/>
    <x v="2736"/>
    <n v="1"/>
  </r>
  <r>
    <x v="291"/>
    <x v="2"/>
    <s v="2024-2025"/>
    <x v="0"/>
    <x v="61"/>
    <x v="6"/>
    <x v="6"/>
    <n v="5343"/>
    <x v="0"/>
    <x v="18"/>
    <x v="1"/>
    <x v="1"/>
    <x v="2737"/>
    <n v="1"/>
  </r>
  <r>
    <x v="91"/>
    <x v="0"/>
    <s v="2023-2024"/>
    <x v="0"/>
    <x v="19"/>
    <x v="1"/>
    <x v="1"/>
    <n v="2800"/>
    <x v="0"/>
    <x v="11"/>
    <x v="8"/>
    <x v="8"/>
    <x v="2738"/>
    <n v="1"/>
  </r>
  <r>
    <x v="661"/>
    <x v="0"/>
    <s v="2023-2024"/>
    <x v="0"/>
    <x v="60"/>
    <x v="1"/>
    <x v="1"/>
    <n v="2541"/>
    <x v="0"/>
    <x v="2"/>
    <x v="3"/>
    <x v="3"/>
    <x v="2739"/>
    <n v="1"/>
  </r>
  <r>
    <x v="333"/>
    <x v="1"/>
    <s v="2022-2023"/>
    <x v="0"/>
    <x v="77"/>
    <x v="5"/>
    <x v="5"/>
    <n v="7018"/>
    <x v="0"/>
    <x v="9"/>
    <x v="0"/>
    <x v="0"/>
    <x v="2740"/>
    <n v="1"/>
  </r>
  <r>
    <x v="634"/>
    <x v="1"/>
    <s v="2022-2023"/>
    <x v="0"/>
    <x v="66"/>
    <x v="3"/>
    <x v="3"/>
    <n v="4883"/>
    <x v="0"/>
    <x v="12"/>
    <x v="9"/>
    <x v="9"/>
    <x v="2741"/>
    <n v="1"/>
  </r>
  <r>
    <x v="328"/>
    <x v="2"/>
    <s v="2024-2025"/>
    <x v="0"/>
    <x v="2"/>
    <x v="2"/>
    <x v="2"/>
    <n v="2617"/>
    <x v="0"/>
    <x v="2"/>
    <x v="5"/>
    <x v="5"/>
    <x v="2742"/>
    <n v="1"/>
  </r>
  <r>
    <x v="161"/>
    <x v="0"/>
    <s v="2023-2024"/>
    <x v="0"/>
    <x v="15"/>
    <x v="1"/>
    <x v="1"/>
    <n v="2020"/>
    <x v="0"/>
    <x v="5"/>
    <x v="9"/>
    <x v="9"/>
    <x v="2743"/>
    <n v="1"/>
  </r>
  <r>
    <x v="633"/>
    <x v="1"/>
    <s v="2022-2023"/>
    <x v="1"/>
    <x v="44"/>
    <x v="4"/>
    <x v="4"/>
    <n v="3977"/>
    <x v="0"/>
    <x v="16"/>
    <x v="4"/>
    <x v="4"/>
    <x v="2744"/>
    <n v="1"/>
  </r>
  <r>
    <x v="18"/>
    <x v="0"/>
    <s v="2023-2024"/>
    <x v="0"/>
    <x v="85"/>
    <x v="0"/>
    <x v="0"/>
    <n v="6530"/>
    <x v="0"/>
    <x v="20"/>
    <x v="3"/>
    <x v="3"/>
    <x v="2745"/>
    <n v="1"/>
  </r>
  <r>
    <x v="708"/>
    <x v="1"/>
    <s v="2022-2023"/>
    <x v="0"/>
    <x v="10"/>
    <x v="4"/>
    <x v="4"/>
    <n v="3551"/>
    <x v="0"/>
    <x v="8"/>
    <x v="2"/>
    <x v="2"/>
    <x v="2746"/>
    <n v="1"/>
  </r>
  <r>
    <x v="469"/>
    <x v="1"/>
    <s v="2022-2023"/>
    <x v="0"/>
    <x v="76"/>
    <x v="1"/>
    <x v="1"/>
    <n v="2031"/>
    <x v="0"/>
    <x v="5"/>
    <x v="4"/>
    <x v="4"/>
    <x v="2747"/>
    <n v="1"/>
  </r>
  <r>
    <x v="182"/>
    <x v="1"/>
    <s v="2022-2023"/>
    <x v="1"/>
    <x v="0"/>
    <x v="0"/>
    <x v="0"/>
    <n v="6021"/>
    <x v="0"/>
    <x v="0"/>
    <x v="9"/>
    <x v="9"/>
    <x v="2748"/>
    <n v="1"/>
  </r>
  <r>
    <x v="711"/>
    <x v="2"/>
    <s v="2024-2025"/>
    <x v="0"/>
    <x v="91"/>
    <x v="1"/>
    <x v="1"/>
    <n v="2064"/>
    <x v="0"/>
    <x v="5"/>
    <x v="9"/>
    <x v="9"/>
    <x v="2749"/>
    <n v="1"/>
  </r>
  <r>
    <x v="69"/>
    <x v="0"/>
    <s v="2023-2024"/>
    <x v="1"/>
    <x v="66"/>
    <x v="3"/>
    <x v="3"/>
    <n v="4883"/>
    <x v="0"/>
    <x v="12"/>
    <x v="9"/>
    <x v="9"/>
    <x v="2750"/>
    <n v="1"/>
  </r>
  <r>
    <x v="688"/>
    <x v="0"/>
    <s v="2023-2024"/>
    <x v="1"/>
    <x v="25"/>
    <x v="4"/>
    <x v="4"/>
    <n v="3550"/>
    <x v="0"/>
    <x v="8"/>
    <x v="2"/>
    <x v="2"/>
    <x v="2751"/>
    <n v="1"/>
  </r>
  <r>
    <x v="713"/>
    <x v="2"/>
    <s v="2024-2025"/>
    <x v="0"/>
    <x v="84"/>
    <x v="3"/>
    <x v="3"/>
    <n v="4215"/>
    <x v="0"/>
    <x v="3"/>
    <x v="6"/>
    <x v="6"/>
    <x v="2752"/>
    <n v="1"/>
  </r>
  <r>
    <x v="357"/>
    <x v="0"/>
    <s v="2023-2024"/>
    <x v="0"/>
    <x v="7"/>
    <x v="4"/>
    <x v="4"/>
    <n v="3175"/>
    <x v="0"/>
    <x v="6"/>
    <x v="9"/>
    <x v="9"/>
    <x v="2753"/>
    <n v="1"/>
  </r>
  <r>
    <x v="143"/>
    <x v="2"/>
    <s v="2024-2025"/>
    <x v="1"/>
    <x v="25"/>
    <x v="4"/>
    <x v="4"/>
    <n v="3550"/>
    <x v="0"/>
    <x v="8"/>
    <x v="8"/>
    <x v="8"/>
    <x v="2754"/>
    <n v="1"/>
  </r>
  <r>
    <x v="721"/>
    <x v="0"/>
    <s v="2023-2024"/>
    <x v="0"/>
    <x v="43"/>
    <x v="1"/>
    <x v="1"/>
    <n v="2560"/>
    <x v="0"/>
    <x v="2"/>
    <x v="2"/>
    <x v="2"/>
    <x v="2755"/>
    <n v="1"/>
  </r>
  <r>
    <x v="292"/>
    <x v="0"/>
    <s v="2023-2024"/>
    <x v="1"/>
    <x v="44"/>
    <x v="4"/>
    <x v="4"/>
    <n v="3977"/>
    <x v="0"/>
    <x v="16"/>
    <x v="0"/>
    <x v="0"/>
    <x v="2756"/>
    <n v="1"/>
  </r>
  <r>
    <x v="508"/>
    <x v="0"/>
    <s v="2023-2024"/>
    <x v="1"/>
    <x v="85"/>
    <x v="0"/>
    <x v="0"/>
    <n v="6530"/>
    <x v="0"/>
    <x v="20"/>
    <x v="3"/>
    <x v="3"/>
    <x v="2757"/>
    <n v="1"/>
  </r>
  <r>
    <x v="77"/>
    <x v="1"/>
    <s v="2022-2023"/>
    <x v="0"/>
    <x v="90"/>
    <x v="3"/>
    <x v="3"/>
    <n v="4700"/>
    <x v="0"/>
    <x v="17"/>
    <x v="0"/>
    <x v="0"/>
    <x v="2758"/>
    <n v="1"/>
  </r>
  <r>
    <x v="288"/>
    <x v="1"/>
    <s v="2022-2023"/>
    <x v="0"/>
    <x v="3"/>
    <x v="3"/>
    <x v="3"/>
    <n v="4220"/>
    <x v="0"/>
    <x v="3"/>
    <x v="7"/>
    <x v="7"/>
    <x v="2759"/>
    <n v="1"/>
  </r>
  <r>
    <x v="324"/>
    <x v="0"/>
    <s v="2023-2024"/>
    <x v="0"/>
    <x v="47"/>
    <x v="1"/>
    <x v="1"/>
    <n v="2101"/>
    <x v="0"/>
    <x v="4"/>
    <x v="9"/>
    <x v="9"/>
    <x v="2760"/>
    <n v="1"/>
  </r>
  <r>
    <x v="209"/>
    <x v="2"/>
    <s v="2024-2025"/>
    <x v="0"/>
    <x v="80"/>
    <x v="0"/>
    <x v="0"/>
    <n v="6109"/>
    <x v="0"/>
    <x v="14"/>
    <x v="9"/>
    <x v="9"/>
    <x v="2761"/>
    <n v="1"/>
  </r>
  <r>
    <x v="597"/>
    <x v="0"/>
    <s v="2023-2024"/>
    <x v="0"/>
    <x v="19"/>
    <x v="1"/>
    <x v="1"/>
    <n v="2800"/>
    <x v="0"/>
    <x v="11"/>
    <x v="6"/>
    <x v="6"/>
    <x v="2762"/>
    <n v="1"/>
  </r>
  <r>
    <x v="18"/>
    <x v="0"/>
    <s v="2023-2024"/>
    <x v="0"/>
    <x v="43"/>
    <x v="1"/>
    <x v="1"/>
    <n v="2560"/>
    <x v="0"/>
    <x v="2"/>
    <x v="7"/>
    <x v="7"/>
    <x v="2763"/>
    <n v="1"/>
  </r>
  <r>
    <x v="315"/>
    <x v="0"/>
    <s v="2023-2024"/>
    <x v="1"/>
    <x v="96"/>
    <x v="4"/>
    <x v="4"/>
    <n v="3690"/>
    <x v="0"/>
    <x v="16"/>
    <x v="9"/>
    <x v="9"/>
    <x v="2764"/>
    <n v="1"/>
  </r>
  <r>
    <x v="634"/>
    <x v="1"/>
    <s v="2022-2023"/>
    <x v="1"/>
    <x v="91"/>
    <x v="1"/>
    <x v="1"/>
    <n v="2064"/>
    <x v="0"/>
    <x v="5"/>
    <x v="1"/>
    <x v="1"/>
    <x v="2765"/>
    <n v="1"/>
  </r>
  <r>
    <x v="46"/>
    <x v="2"/>
    <s v="2024-2025"/>
    <x v="0"/>
    <x v="36"/>
    <x v="4"/>
    <x v="4"/>
    <n v="3148"/>
    <x v="0"/>
    <x v="6"/>
    <x v="3"/>
    <x v="3"/>
    <x v="2766"/>
    <n v="1"/>
  </r>
  <r>
    <x v="441"/>
    <x v="0"/>
    <s v="2023-2024"/>
    <x v="0"/>
    <x v="43"/>
    <x v="1"/>
    <x v="1"/>
    <n v="2560"/>
    <x v="0"/>
    <x v="2"/>
    <x v="3"/>
    <x v="3"/>
    <x v="2767"/>
    <n v="1"/>
  </r>
  <r>
    <x v="628"/>
    <x v="0"/>
    <s v="2023-2024"/>
    <x v="0"/>
    <x v="47"/>
    <x v="1"/>
    <x v="1"/>
    <n v="2101"/>
    <x v="0"/>
    <x v="4"/>
    <x v="3"/>
    <x v="3"/>
    <x v="2768"/>
    <n v="1"/>
  </r>
  <r>
    <x v="519"/>
    <x v="2"/>
    <s v="2024-2025"/>
    <x v="0"/>
    <x v="28"/>
    <x v="1"/>
    <x v="1"/>
    <n v="2830"/>
    <x v="0"/>
    <x v="11"/>
    <x v="1"/>
    <x v="1"/>
    <x v="2769"/>
    <n v="1"/>
  </r>
  <r>
    <x v="4"/>
    <x v="0"/>
    <s v="2023-2024"/>
    <x v="1"/>
    <x v="68"/>
    <x v="7"/>
    <x v="7"/>
    <n v="800"/>
    <x v="0"/>
    <x v="19"/>
    <x v="2"/>
    <x v="2"/>
    <x v="2770"/>
    <n v="1"/>
  </r>
  <r>
    <x v="466"/>
    <x v="2"/>
    <s v="2024-2025"/>
    <x v="0"/>
    <x v="5"/>
    <x v="1"/>
    <x v="1"/>
    <n v="2067"/>
    <x v="0"/>
    <x v="5"/>
    <x v="3"/>
    <x v="3"/>
    <x v="2771"/>
    <n v="1"/>
  </r>
  <r>
    <x v="644"/>
    <x v="0"/>
    <s v="2023-2024"/>
    <x v="1"/>
    <x v="68"/>
    <x v="7"/>
    <x v="7"/>
    <n v="800"/>
    <x v="0"/>
    <x v="19"/>
    <x v="4"/>
    <x v="4"/>
    <x v="2772"/>
    <n v="1"/>
  </r>
  <r>
    <x v="124"/>
    <x v="2"/>
    <s v="2024-2025"/>
    <x v="0"/>
    <x v="5"/>
    <x v="1"/>
    <x v="1"/>
    <n v="2067"/>
    <x v="0"/>
    <x v="5"/>
    <x v="7"/>
    <x v="7"/>
    <x v="2773"/>
    <n v="1"/>
  </r>
  <r>
    <x v="268"/>
    <x v="0"/>
    <s v="2023-2024"/>
    <x v="0"/>
    <x v="27"/>
    <x v="4"/>
    <x v="4"/>
    <n v="3066"/>
    <x v="0"/>
    <x v="7"/>
    <x v="7"/>
    <x v="7"/>
    <x v="2774"/>
    <n v="1"/>
  </r>
  <r>
    <x v="455"/>
    <x v="0"/>
    <s v="2023-2024"/>
    <x v="0"/>
    <x v="57"/>
    <x v="6"/>
    <x v="6"/>
    <n v="5082"/>
    <x v="0"/>
    <x v="13"/>
    <x v="1"/>
    <x v="1"/>
    <x v="2775"/>
    <n v="1"/>
  </r>
  <r>
    <x v="624"/>
    <x v="2"/>
    <s v="2024-2025"/>
    <x v="0"/>
    <x v="36"/>
    <x v="4"/>
    <x v="4"/>
    <n v="3148"/>
    <x v="0"/>
    <x v="6"/>
    <x v="9"/>
    <x v="9"/>
    <x v="2776"/>
    <n v="1"/>
  </r>
  <r>
    <x v="630"/>
    <x v="0"/>
    <s v="2023-2024"/>
    <x v="0"/>
    <x v="25"/>
    <x v="4"/>
    <x v="4"/>
    <n v="3550"/>
    <x v="0"/>
    <x v="8"/>
    <x v="6"/>
    <x v="6"/>
    <x v="2777"/>
    <n v="1"/>
  </r>
  <r>
    <x v="411"/>
    <x v="1"/>
    <s v="2022-2023"/>
    <x v="1"/>
    <x v="39"/>
    <x v="0"/>
    <x v="0"/>
    <n v="6330"/>
    <x v="0"/>
    <x v="14"/>
    <x v="2"/>
    <x v="2"/>
    <x v="2778"/>
    <n v="1"/>
  </r>
  <r>
    <x v="494"/>
    <x v="2"/>
    <s v="2024-2025"/>
    <x v="0"/>
    <x v="23"/>
    <x v="1"/>
    <x v="1"/>
    <n v="2650"/>
    <x v="0"/>
    <x v="11"/>
    <x v="9"/>
    <x v="9"/>
    <x v="2779"/>
    <n v="1"/>
  </r>
  <r>
    <x v="530"/>
    <x v="1"/>
    <s v="2022-2023"/>
    <x v="0"/>
    <x v="76"/>
    <x v="1"/>
    <x v="1"/>
    <n v="2031"/>
    <x v="0"/>
    <x v="5"/>
    <x v="4"/>
    <x v="4"/>
    <x v="2780"/>
    <n v="1"/>
  </r>
  <r>
    <x v="656"/>
    <x v="1"/>
    <s v="2022-2023"/>
    <x v="0"/>
    <x v="31"/>
    <x v="1"/>
    <x v="1"/>
    <n v="2116"/>
    <x v="0"/>
    <x v="4"/>
    <x v="8"/>
    <x v="8"/>
    <x v="2781"/>
    <n v="1"/>
  </r>
  <r>
    <x v="351"/>
    <x v="0"/>
    <s v="2023-2024"/>
    <x v="0"/>
    <x v="94"/>
    <x v="5"/>
    <x v="5"/>
    <n v="7250"/>
    <x v="0"/>
    <x v="9"/>
    <x v="1"/>
    <x v="1"/>
    <x v="2782"/>
    <n v="1"/>
  </r>
  <r>
    <x v="305"/>
    <x v="0"/>
    <s v="2023-2024"/>
    <x v="1"/>
    <x v="34"/>
    <x v="4"/>
    <x v="4"/>
    <n v="3018"/>
    <x v="0"/>
    <x v="7"/>
    <x v="3"/>
    <x v="3"/>
    <x v="2783"/>
    <n v="1"/>
  </r>
  <r>
    <x v="651"/>
    <x v="0"/>
    <s v="2023-2024"/>
    <x v="0"/>
    <x v="4"/>
    <x v="1"/>
    <x v="1"/>
    <n v="2154"/>
    <x v="0"/>
    <x v="4"/>
    <x v="8"/>
    <x v="8"/>
    <x v="2784"/>
    <n v="1"/>
  </r>
  <r>
    <x v="641"/>
    <x v="0"/>
    <s v="2023-2024"/>
    <x v="0"/>
    <x v="17"/>
    <x v="3"/>
    <x v="3"/>
    <n v="4825"/>
    <x v="0"/>
    <x v="12"/>
    <x v="1"/>
    <x v="1"/>
    <x v="2785"/>
    <n v="1"/>
  </r>
  <r>
    <x v="432"/>
    <x v="0"/>
    <s v="2023-2024"/>
    <x v="0"/>
    <x v="43"/>
    <x v="1"/>
    <x v="1"/>
    <n v="2560"/>
    <x v="0"/>
    <x v="2"/>
    <x v="9"/>
    <x v="9"/>
    <x v="2786"/>
    <n v="1"/>
  </r>
  <r>
    <x v="270"/>
    <x v="0"/>
    <s v="2023-2024"/>
    <x v="1"/>
    <x v="85"/>
    <x v="0"/>
    <x v="0"/>
    <n v="6530"/>
    <x v="0"/>
    <x v="20"/>
    <x v="4"/>
    <x v="4"/>
    <x v="2787"/>
    <n v="1"/>
  </r>
  <r>
    <x v="611"/>
    <x v="0"/>
    <s v="2023-2024"/>
    <x v="0"/>
    <x v="32"/>
    <x v="6"/>
    <x v="6"/>
    <n v="5169"/>
    <x v="0"/>
    <x v="13"/>
    <x v="1"/>
    <x v="1"/>
    <x v="2788"/>
    <n v="1"/>
  </r>
  <r>
    <x v="357"/>
    <x v="0"/>
    <s v="2023-2024"/>
    <x v="1"/>
    <x v="24"/>
    <x v="1"/>
    <x v="1"/>
    <n v="2120"/>
    <x v="0"/>
    <x v="4"/>
    <x v="1"/>
    <x v="1"/>
    <x v="2789"/>
    <n v="1"/>
  </r>
  <r>
    <x v="344"/>
    <x v="1"/>
    <s v="2022-2023"/>
    <x v="0"/>
    <x v="9"/>
    <x v="4"/>
    <x v="4"/>
    <n v="3076"/>
    <x v="0"/>
    <x v="7"/>
    <x v="3"/>
    <x v="3"/>
    <x v="2790"/>
    <n v="1"/>
  </r>
  <r>
    <x v="95"/>
    <x v="1"/>
    <s v="2022-2023"/>
    <x v="0"/>
    <x v="28"/>
    <x v="1"/>
    <x v="1"/>
    <n v="2830"/>
    <x v="0"/>
    <x v="11"/>
    <x v="6"/>
    <x v="6"/>
    <x v="2791"/>
    <n v="1"/>
  </r>
  <r>
    <x v="476"/>
    <x v="1"/>
    <s v="2022-2023"/>
    <x v="0"/>
    <x v="30"/>
    <x v="4"/>
    <x v="4"/>
    <n v="3131"/>
    <x v="0"/>
    <x v="6"/>
    <x v="5"/>
    <x v="5"/>
    <x v="2792"/>
    <n v="1"/>
  </r>
  <r>
    <x v="362"/>
    <x v="0"/>
    <s v="2023-2024"/>
    <x v="0"/>
    <x v="65"/>
    <x v="1"/>
    <x v="1"/>
    <n v="2131"/>
    <x v="0"/>
    <x v="4"/>
    <x v="9"/>
    <x v="9"/>
    <x v="2793"/>
    <n v="1"/>
  </r>
  <r>
    <x v="544"/>
    <x v="0"/>
    <s v="2023-2024"/>
    <x v="0"/>
    <x v="56"/>
    <x v="1"/>
    <x v="1"/>
    <n v="2795"/>
    <x v="0"/>
    <x v="11"/>
    <x v="8"/>
    <x v="8"/>
    <x v="2794"/>
    <n v="1"/>
  </r>
  <r>
    <x v="526"/>
    <x v="2"/>
    <s v="2024-2025"/>
    <x v="0"/>
    <x v="39"/>
    <x v="0"/>
    <x v="0"/>
    <n v="6330"/>
    <x v="0"/>
    <x v="14"/>
    <x v="7"/>
    <x v="7"/>
    <x v="2795"/>
    <n v="1"/>
  </r>
  <r>
    <x v="229"/>
    <x v="1"/>
    <s v="2022-2023"/>
    <x v="0"/>
    <x v="52"/>
    <x v="3"/>
    <x v="3"/>
    <n v="4053"/>
    <x v="0"/>
    <x v="10"/>
    <x v="8"/>
    <x v="8"/>
    <x v="2796"/>
    <n v="1"/>
  </r>
  <r>
    <x v="214"/>
    <x v="2"/>
    <s v="2024-2025"/>
    <x v="0"/>
    <x v="53"/>
    <x v="3"/>
    <x v="3"/>
    <n v="4119"/>
    <x v="0"/>
    <x v="10"/>
    <x v="3"/>
    <x v="3"/>
    <x v="2797"/>
    <n v="1"/>
  </r>
  <r>
    <x v="509"/>
    <x v="0"/>
    <s v="2023-2024"/>
    <x v="0"/>
    <x v="49"/>
    <x v="4"/>
    <x v="4"/>
    <n v="3134"/>
    <x v="0"/>
    <x v="6"/>
    <x v="4"/>
    <x v="4"/>
    <x v="2798"/>
    <n v="1"/>
  </r>
  <r>
    <x v="391"/>
    <x v="2"/>
    <s v="2024-2025"/>
    <x v="0"/>
    <x v="59"/>
    <x v="3"/>
    <x v="3"/>
    <n v="4509"/>
    <x v="0"/>
    <x v="3"/>
    <x v="7"/>
    <x v="7"/>
    <x v="2799"/>
    <n v="1"/>
  </r>
  <r>
    <x v="567"/>
    <x v="0"/>
    <s v="2023-2024"/>
    <x v="0"/>
    <x v="81"/>
    <x v="3"/>
    <x v="3"/>
    <n v="4680"/>
    <x v="0"/>
    <x v="17"/>
    <x v="1"/>
    <x v="1"/>
    <x v="2800"/>
    <n v="1"/>
  </r>
  <r>
    <x v="186"/>
    <x v="2"/>
    <s v="2024-2025"/>
    <x v="0"/>
    <x v="35"/>
    <x v="3"/>
    <x v="3"/>
    <n v="4558"/>
    <x v="0"/>
    <x v="15"/>
    <x v="7"/>
    <x v="7"/>
    <x v="2801"/>
    <n v="1"/>
  </r>
  <r>
    <x v="147"/>
    <x v="0"/>
    <s v="2023-2024"/>
    <x v="0"/>
    <x v="36"/>
    <x v="4"/>
    <x v="4"/>
    <n v="3148"/>
    <x v="0"/>
    <x v="6"/>
    <x v="2"/>
    <x v="2"/>
    <x v="2802"/>
    <n v="1"/>
  </r>
  <r>
    <x v="138"/>
    <x v="2"/>
    <s v="2024-2025"/>
    <x v="0"/>
    <x v="58"/>
    <x v="0"/>
    <x v="0"/>
    <n v="6027"/>
    <x v="0"/>
    <x v="0"/>
    <x v="0"/>
    <x v="0"/>
    <x v="2803"/>
    <n v="1"/>
  </r>
  <r>
    <x v="26"/>
    <x v="1"/>
    <s v="2022-2023"/>
    <x v="0"/>
    <x v="13"/>
    <x v="1"/>
    <x v="1"/>
    <n v="2480"/>
    <x v="0"/>
    <x v="1"/>
    <x v="2"/>
    <x v="2"/>
    <x v="2804"/>
    <n v="1"/>
  </r>
  <r>
    <x v="99"/>
    <x v="0"/>
    <s v="2023-2024"/>
    <x v="0"/>
    <x v="51"/>
    <x v="4"/>
    <x v="4"/>
    <n v="3630"/>
    <x v="0"/>
    <x v="16"/>
    <x v="5"/>
    <x v="5"/>
    <x v="2805"/>
    <n v="1"/>
  </r>
  <r>
    <x v="354"/>
    <x v="1"/>
    <s v="2022-2023"/>
    <x v="1"/>
    <x v="65"/>
    <x v="1"/>
    <x v="1"/>
    <n v="2131"/>
    <x v="0"/>
    <x v="4"/>
    <x v="4"/>
    <x v="4"/>
    <x v="2806"/>
    <n v="1"/>
  </r>
  <r>
    <x v="295"/>
    <x v="0"/>
    <s v="2023-2024"/>
    <x v="0"/>
    <x v="1"/>
    <x v="1"/>
    <x v="1"/>
    <n v="2478"/>
    <x v="0"/>
    <x v="1"/>
    <x v="5"/>
    <x v="5"/>
    <x v="2807"/>
    <n v="1"/>
  </r>
  <r>
    <x v="24"/>
    <x v="0"/>
    <s v="2023-2024"/>
    <x v="0"/>
    <x v="74"/>
    <x v="1"/>
    <x v="1"/>
    <n v="2485"/>
    <x v="0"/>
    <x v="1"/>
    <x v="1"/>
    <x v="1"/>
    <x v="2808"/>
    <n v="1"/>
  </r>
  <r>
    <x v="345"/>
    <x v="1"/>
    <s v="2022-2023"/>
    <x v="0"/>
    <x v="20"/>
    <x v="4"/>
    <x v="4"/>
    <n v="3429"/>
    <x v="0"/>
    <x v="8"/>
    <x v="1"/>
    <x v="1"/>
    <x v="2809"/>
    <n v="1"/>
  </r>
  <r>
    <x v="479"/>
    <x v="2"/>
    <s v="2024-2025"/>
    <x v="1"/>
    <x v="7"/>
    <x v="4"/>
    <x v="4"/>
    <n v="3175"/>
    <x v="0"/>
    <x v="6"/>
    <x v="7"/>
    <x v="7"/>
    <x v="2810"/>
    <n v="1"/>
  </r>
  <r>
    <x v="575"/>
    <x v="0"/>
    <s v="2023-2024"/>
    <x v="0"/>
    <x v="39"/>
    <x v="0"/>
    <x v="0"/>
    <n v="6330"/>
    <x v="0"/>
    <x v="14"/>
    <x v="3"/>
    <x v="3"/>
    <x v="2811"/>
    <n v="1"/>
  </r>
  <r>
    <x v="24"/>
    <x v="0"/>
    <s v="2023-2024"/>
    <x v="0"/>
    <x v="47"/>
    <x v="1"/>
    <x v="1"/>
    <n v="2101"/>
    <x v="0"/>
    <x v="4"/>
    <x v="3"/>
    <x v="3"/>
    <x v="2812"/>
    <n v="1"/>
  </r>
  <r>
    <x v="393"/>
    <x v="0"/>
    <s v="2023-2024"/>
    <x v="0"/>
    <x v="58"/>
    <x v="0"/>
    <x v="0"/>
    <n v="6027"/>
    <x v="0"/>
    <x v="0"/>
    <x v="9"/>
    <x v="9"/>
    <x v="2813"/>
    <n v="1"/>
  </r>
  <r>
    <x v="501"/>
    <x v="1"/>
    <s v="2022-2023"/>
    <x v="0"/>
    <x v="69"/>
    <x v="4"/>
    <x v="4"/>
    <n v="3199"/>
    <x v="0"/>
    <x v="6"/>
    <x v="3"/>
    <x v="3"/>
    <x v="2814"/>
    <n v="1"/>
  </r>
  <r>
    <x v="42"/>
    <x v="0"/>
    <s v="2023-2024"/>
    <x v="0"/>
    <x v="69"/>
    <x v="4"/>
    <x v="4"/>
    <n v="3199"/>
    <x v="0"/>
    <x v="6"/>
    <x v="2"/>
    <x v="2"/>
    <x v="2815"/>
    <n v="1"/>
  </r>
  <r>
    <x v="294"/>
    <x v="1"/>
    <s v="2022-2023"/>
    <x v="0"/>
    <x v="42"/>
    <x v="3"/>
    <x v="3"/>
    <n v="4870"/>
    <x v="0"/>
    <x v="12"/>
    <x v="1"/>
    <x v="1"/>
    <x v="2816"/>
    <n v="1"/>
  </r>
  <r>
    <x v="574"/>
    <x v="2"/>
    <s v="2024-2025"/>
    <x v="1"/>
    <x v="31"/>
    <x v="1"/>
    <x v="1"/>
    <n v="2116"/>
    <x v="0"/>
    <x v="4"/>
    <x v="9"/>
    <x v="9"/>
    <x v="2817"/>
    <n v="1"/>
  </r>
  <r>
    <x v="299"/>
    <x v="1"/>
    <s v="2022-2023"/>
    <x v="0"/>
    <x v="82"/>
    <x v="3"/>
    <x v="3"/>
    <n v="4655"/>
    <x v="0"/>
    <x v="17"/>
    <x v="0"/>
    <x v="0"/>
    <x v="2818"/>
    <n v="1"/>
  </r>
  <r>
    <x v="613"/>
    <x v="2"/>
    <s v="2024-2025"/>
    <x v="0"/>
    <x v="28"/>
    <x v="1"/>
    <x v="1"/>
    <n v="2830"/>
    <x v="0"/>
    <x v="11"/>
    <x v="4"/>
    <x v="4"/>
    <x v="2819"/>
    <n v="1"/>
  </r>
  <r>
    <x v="689"/>
    <x v="1"/>
    <s v="2022-2023"/>
    <x v="0"/>
    <x v="8"/>
    <x v="1"/>
    <x v="1"/>
    <n v="2158"/>
    <x v="0"/>
    <x v="4"/>
    <x v="5"/>
    <x v="5"/>
    <x v="2820"/>
    <n v="1"/>
  </r>
  <r>
    <x v="470"/>
    <x v="0"/>
    <s v="2023-2024"/>
    <x v="0"/>
    <x v="43"/>
    <x v="1"/>
    <x v="1"/>
    <n v="2560"/>
    <x v="0"/>
    <x v="2"/>
    <x v="0"/>
    <x v="0"/>
    <x v="2821"/>
    <n v="1"/>
  </r>
  <r>
    <x v="485"/>
    <x v="2"/>
    <s v="2024-2025"/>
    <x v="0"/>
    <x v="82"/>
    <x v="3"/>
    <x v="3"/>
    <n v="4655"/>
    <x v="0"/>
    <x v="17"/>
    <x v="9"/>
    <x v="9"/>
    <x v="2822"/>
    <n v="1"/>
  </r>
  <r>
    <x v="446"/>
    <x v="2"/>
    <s v="2024-2025"/>
    <x v="0"/>
    <x v="10"/>
    <x v="4"/>
    <x v="4"/>
    <n v="3551"/>
    <x v="0"/>
    <x v="8"/>
    <x v="3"/>
    <x v="3"/>
    <x v="2823"/>
    <n v="1"/>
  </r>
  <r>
    <x v="497"/>
    <x v="0"/>
    <s v="2023-2024"/>
    <x v="0"/>
    <x v="37"/>
    <x v="1"/>
    <x v="1"/>
    <n v="2750"/>
    <x v="0"/>
    <x v="11"/>
    <x v="0"/>
    <x v="0"/>
    <x v="2824"/>
    <n v="1"/>
  </r>
  <r>
    <x v="178"/>
    <x v="0"/>
    <s v="2023-2024"/>
    <x v="0"/>
    <x v="7"/>
    <x v="4"/>
    <x v="4"/>
    <n v="3175"/>
    <x v="0"/>
    <x v="6"/>
    <x v="7"/>
    <x v="7"/>
    <x v="2825"/>
    <n v="1"/>
  </r>
  <r>
    <x v="426"/>
    <x v="2"/>
    <s v="2024-2025"/>
    <x v="1"/>
    <x v="38"/>
    <x v="3"/>
    <x v="3"/>
    <n v="4802"/>
    <x v="0"/>
    <x v="12"/>
    <x v="9"/>
    <x v="9"/>
    <x v="2826"/>
    <n v="1"/>
  </r>
  <r>
    <x v="430"/>
    <x v="0"/>
    <s v="2023-2024"/>
    <x v="0"/>
    <x v="21"/>
    <x v="3"/>
    <x v="3"/>
    <n v="4012"/>
    <x v="0"/>
    <x v="10"/>
    <x v="4"/>
    <x v="4"/>
    <x v="2827"/>
    <n v="1"/>
  </r>
  <r>
    <x v="82"/>
    <x v="2"/>
    <s v="2024-2025"/>
    <x v="1"/>
    <x v="34"/>
    <x v="4"/>
    <x v="4"/>
    <n v="3018"/>
    <x v="0"/>
    <x v="7"/>
    <x v="4"/>
    <x v="4"/>
    <x v="2828"/>
    <n v="1"/>
  </r>
  <r>
    <x v="58"/>
    <x v="2"/>
    <s v="2024-2025"/>
    <x v="0"/>
    <x v="24"/>
    <x v="1"/>
    <x v="1"/>
    <n v="2120"/>
    <x v="0"/>
    <x v="4"/>
    <x v="9"/>
    <x v="9"/>
    <x v="2829"/>
    <n v="1"/>
  </r>
  <r>
    <x v="601"/>
    <x v="0"/>
    <s v="2023-2024"/>
    <x v="0"/>
    <x v="41"/>
    <x v="5"/>
    <x v="5"/>
    <n v="7320"/>
    <x v="0"/>
    <x v="9"/>
    <x v="9"/>
    <x v="9"/>
    <x v="2830"/>
    <n v="1"/>
  </r>
  <r>
    <x v="688"/>
    <x v="0"/>
    <s v="2023-2024"/>
    <x v="0"/>
    <x v="93"/>
    <x v="4"/>
    <x v="4"/>
    <n v="3915"/>
    <x v="0"/>
    <x v="16"/>
    <x v="4"/>
    <x v="4"/>
    <x v="2831"/>
    <n v="1"/>
  </r>
  <r>
    <x v="271"/>
    <x v="1"/>
    <s v="2022-2023"/>
    <x v="0"/>
    <x v="3"/>
    <x v="3"/>
    <x v="3"/>
    <n v="4220"/>
    <x v="0"/>
    <x v="3"/>
    <x v="0"/>
    <x v="0"/>
    <x v="2832"/>
    <n v="1"/>
  </r>
  <r>
    <x v="396"/>
    <x v="0"/>
    <s v="2023-2024"/>
    <x v="1"/>
    <x v="40"/>
    <x v="4"/>
    <x v="4"/>
    <n v="3353"/>
    <x v="0"/>
    <x v="8"/>
    <x v="9"/>
    <x v="9"/>
    <x v="2833"/>
    <n v="1"/>
  </r>
  <r>
    <x v="178"/>
    <x v="0"/>
    <s v="2023-2024"/>
    <x v="0"/>
    <x v="83"/>
    <x v="0"/>
    <x v="0"/>
    <n v="6052"/>
    <x v="0"/>
    <x v="0"/>
    <x v="0"/>
    <x v="0"/>
    <x v="2834"/>
    <n v="1"/>
  </r>
  <r>
    <x v="181"/>
    <x v="0"/>
    <s v="2023-2024"/>
    <x v="1"/>
    <x v="6"/>
    <x v="0"/>
    <x v="0"/>
    <n v="6010"/>
    <x v="0"/>
    <x v="0"/>
    <x v="0"/>
    <x v="0"/>
    <x v="2835"/>
    <n v="1"/>
  </r>
  <r>
    <x v="138"/>
    <x v="2"/>
    <s v="2024-2025"/>
    <x v="1"/>
    <x v="35"/>
    <x v="3"/>
    <x v="3"/>
    <n v="4558"/>
    <x v="0"/>
    <x v="15"/>
    <x v="4"/>
    <x v="4"/>
    <x v="2836"/>
    <n v="1"/>
  </r>
  <r>
    <x v="167"/>
    <x v="2"/>
    <s v="2024-2025"/>
    <x v="0"/>
    <x v="26"/>
    <x v="0"/>
    <x v="0"/>
    <n v="6280"/>
    <x v="0"/>
    <x v="14"/>
    <x v="4"/>
    <x v="4"/>
    <x v="2837"/>
    <n v="1"/>
  </r>
  <r>
    <x v="493"/>
    <x v="1"/>
    <s v="2022-2023"/>
    <x v="0"/>
    <x v="69"/>
    <x v="4"/>
    <x v="4"/>
    <n v="3199"/>
    <x v="0"/>
    <x v="6"/>
    <x v="2"/>
    <x v="2"/>
    <x v="2838"/>
    <n v="1"/>
  </r>
  <r>
    <x v="295"/>
    <x v="0"/>
    <s v="2023-2024"/>
    <x v="0"/>
    <x v="71"/>
    <x v="6"/>
    <x v="6"/>
    <n v="5043"/>
    <x v="0"/>
    <x v="13"/>
    <x v="5"/>
    <x v="5"/>
    <x v="2839"/>
    <n v="1"/>
  </r>
  <r>
    <x v="374"/>
    <x v="1"/>
    <s v="2022-2023"/>
    <x v="0"/>
    <x v="15"/>
    <x v="1"/>
    <x v="1"/>
    <n v="2020"/>
    <x v="0"/>
    <x v="5"/>
    <x v="0"/>
    <x v="0"/>
    <x v="2840"/>
    <n v="1"/>
  </r>
  <r>
    <x v="54"/>
    <x v="0"/>
    <s v="2023-2024"/>
    <x v="1"/>
    <x v="11"/>
    <x v="5"/>
    <x v="5"/>
    <n v="7010"/>
    <x v="0"/>
    <x v="9"/>
    <x v="1"/>
    <x v="1"/>
    <x v="2841"/>
    <n v="1"/>
  </r>
  <r>
    <x v="337"/>
    <x v="0"/>
    <s v="2023-2024"/>
    <x v="0"/>
    <x v="50"/>
    <x v="4"/>
    <x v="4"/>
    <n v="3179"/>
    <x v="0"/>
    <x v="6"/>
    <x v="1"/>
    <x v="1"/>
    <x v="2842"/>
    <n v="1"/>
  </r>
  <r>
    <x v="545"/>
    <x v="2"/>
    <s v="2024-2025"/>
    <x v="0"/>
    <x v="2"/>
    <x v="2"/>
    <x v="2"/>
    <n v="2617"/>
    <x v="0"/>
    <x v="2"/>
    <x v="4"/>
    <x v="4"/>
    <x v="2843"/>
    <n v="1"/>
  </r>
  <r>
    <x v="493"/>
    <x v="1"/>
    <s v="2022-2023"/>
    <x v="1"/>
    <x v="14"/>
    <x v="1"/>
    <x v="1"/>
    <n v="2790"/>
    <x v="0"/>
    <x v="11"/>
    <x v="4"/>
    <x v="4"/>
    <x v="2844"/>
    <n v="1"/>
  </r>
  <r>
    <x v="604"/>
    <x v="2"/>
    <s v="2024-2025"/>
    <x v="0"/>
    <x v="78"/>
    <x v="1"/>
    <x v="1"/>
    <n v="2141"/>
    <x v="0"/>
    <x v="4"/>
    <x v="4"/>
    <x v="4"/>
    <x v="2845"/>
    <n v="1"/>
  </r>
  <r>
    <x v="670"/>
    <x v="0"/>
    <s v="2023-2024"/>
    <x v="0"/>
    <x v="59"/>
    <x v="3"/>
    <x v="3"/>
    <n v="4509"/>
    <x v="0"/>
    <x v="3"/>
    <x v="2"/>
    <x v="2"/>
    <x v="2846"/>
    <n v="1"/>
  </r>
  <r>
    <x v="542"/>
    <x v="2"/>
    <s v="2024-2025"/>
    <x v="0"/>
    <x v="20"/>
    <x v="4"/>
    <x v="4"/>
    <n v="3429"/>
    <x v="0"/>
    <x v="8"/>
    <x v="1"/>
    <x v="1"/>
    <x v="2847"/>
    <n v="1"/>
  </r>
  <r>
    <x v="634"/>
    <x v="1"/>
    <s v="2022-2023"/>
    <x v="0"/>
    <x v="45"/>
    <x v="3"/>
    <x v="3"/>
    <n v="4570"/>
    <x v="0"/>
    <x v="15"/>
    <x v="0"/>
    <x v="0"/>
    <x v="2848"/>
    <n v="1"/>
  </r>
  <r>
    <x v="612"/>
    <x v="0"/>
    <s v="2023-2024"/>
    <x v="0"/>
    <x v="15"/>
    <x v="1"/>
    <x v="1"/>
    <n v="2020"/>
    <x v="0"/>
    <x v="5"/>
    <x v="4"/>
    <x v="4"/>
    <x v="2849"/>
    <n v="1"/>
  </r>
  <r>
    <x v="241"/>
    <x v="0"/>
    <s v="2023-2024"/>
    <x v="0"/>
    <x v="84"/>
    <x v="3"/>
    <x v="3"/>
    <n v="4215"/>
    <x v="0"/>
    <x v="3"/>
    <x v="0"/>
    <x v="0"/>
    <x v="2850"/>
    <n v="1"/>
  </r>
  <r>
    <x v="452"/>
    <x v="0"/>
    <s v="2023-2024"/>
    <x v="0"/>
    <x v="85"/>
    <x v="0"/>
    <x v="0"/>
    <n v="6530"/>
    <x v="0"/>
    <x v="20"/>
    <x v="0"/>
    <x v="0"/>
    <x v="2851"/>
    <n v="1"/>
  </r>
  <r>
    <x v="563"/>
    <x v="0"/>
    <s v="2023-2024"/>
    <x v="0"/>
    <x v="27"/>
    <x v="4"/>
    <x v="4"/>
    <n v="3066"/>
    <x v="0"/>
    <x v="7"/>
    <x v="2"/>
    <x v="2"/>
    <x v="2852"/>
    <n v="1"/>
  </r>
  <r>
    <x v="103"/>
    <x v="1"/>
    <s v="2022-2023"/>
    <x v="0"/>
    <x v="3"/>
    <x v="3"/>
    <x v="3"/>
    <n v="4220"/>
    <x v="0"/>
    <x v="3"/>
    <x v="4"/>
    <x v="4"/>
    <x v="2853"/>
    <n v="1"/>
  </r>
  <r>
    <x v="375"/>
    <x v="0"/>
    <s v="2023-2024"/>
    <x v="0"/>
    <x v="19"/>
    <x v="1"/>
    <x v="1"/>
    <n v="2800"/>
    <x v="0"/>
    <x v="11"/>
    <x v="6"/>
    <x v="6"/>
    <x v="2854"/>
    <n v="1"/>
  </r>
  <r>
    <x v="685"/>
    <x v="0"/>
    <s v="2023-2024"/>
    <x v="0"/>
    <x v="33"/>
    <x v="4"/>
    <x v="4"/>
    <n v="3280"/>
    <x v="0"/>
    <x v="8"/>
    <x v="4"/>
    <x v="4"/>
    <x v="2855"/>
    <n v="1"/>
  </r>
  <r>
    <x v="688"/>
    <x v="0"/>
    <s v="2023-2024"/>
    <x v="0"/>
    <x v="7"/>
    <x v="4"/>
    <x v="4"/>
    <n v="3175"/>
    <x v="0"/>
    <x v="6"/>
    <x v="4"/>
    <x v="4"/>
    <x v="2856"/>
    <n v="1"/>
  </r>
  <r>
    <x v="651"/>
    <x v="0"/>
    <s v="2023-2024"/>
    <x v="1"/>
    <x v="65"/>
    <x v="1"/>
    <x v="1"/>
    <n v="2131"/>
    <x v="0"/>
    <x v="4"/>
    <x v="1"/>
    <x v="1"/>
    <x v="2857"/>
    <n v="1"/>
  </r>
  <r>
    <x v="177"/>
    <x v="1"/>
    <s v="2022-2023"/>
    <x v="0"/>
    <x v="49"/>
    <x v="4"/>
    <x v="4"/>
    <n v="3134"/>
    <x v="0"/>
    <x v="6"/>
    <x v="0"/>
    <x v="0"/>
    <x v="2858"/>
    <n v="1"/>
  </r>
  <r>
    <x v="408"/>
    <x v="1"/>
    <s v="2022-2023"/>
    <x v="0"/>
    <x v="83"/>
    <x v="0"/>
    <x v="0"/>
    <n v="6052"/>
    <x v="0"/>
    <x v="0"/>
    <x v="9"/>
    <x v="9"/>
    <x v="2859"/>
    <n v="1"/>
  </r>
  <r>
    <x v="436"/>
    <x v="2"/>
    <s v="2024-2025"/>
    <x v="1"/>
    <x v="74"/>
    <x v="1"/>
    <x v="1"/>
    <n v="2485"/>
    <x v="0"/>
    <x v="1"/>
    <x v="9"/>
    <x v="9"/>
    <x v="2860"/>
    <n v="1"/>
  </r>
  <r>
    <x v="382"/>
    <x v="1"/>
    <s v="2022-2023"/>
    <x v="1"/>
    <x v="64"/>
    <x v="1"/>
    <x v="1"/>
    <n v="2350"/>
    <x v="0"/>
    <x v="1"/>
    <x v="3"/>
    <x v="3"/>
    <x v="2861"/>
    <n v="1"/>
  </r>
  <r>
    <x v="181"/>
    <x v="0"/>
    <s v="2023-2024"/>
    <x v="0"/>
    <x v="59"/>
    <x v="3"/>
    <x v="3"/>
    <n v="4509"/>
    <x v="0"/>
    <x v="3"/>
    <x v="9"/>
    <x v="9"/>
    <x v="2862"/>
    <n v="1"/>
  </r>
  <r>
    <x v="565"/>
    <x v="1"/>
    <s v="2022-2023"/>
    <x v="0"/>
    <x v="84"/>
    <x v="3"/>
    <x v="3"/>
    <n v="4215"/>
    <x v="0"/>
    <x v="3"/>
    <x v="3"/>
    <x v="3"/>
    <x v="2863"/>
    <n v="1"/>
  </r>
  <r>
    <x v="434"/>
    <x v="0"/>
    <s v="2023-2024"/>
    <x v="0"/>
    <x v="39"/>
    <x v="0"/>
    <x v="0"/>
    <n v="6330"/>
    <x v="0"/>
    <x v="14"/>
    <x v="1"/>
    <x v="1"/>
    <x v="2864"/>
    <n v="1"/>
  </r>
  <r>
    <x v="662"/>
    <x v="2"/>
    <s v="2024-2025"/>
    <x v="0"/>
    <x v="76"/>
    <x v="1"/>
    <x v="1"/>
    <n v="2031"/>
    <x v="0"/>
    <x v="5"/>
    <x v="3"/>
    <x v="3"/>
    <x v="2865"/>
    <n v="1"/>
  </r>
  <r>
    <x v="671"/>
    <x v="1"/>
    <s v="2022-2023"/>
    <x v="0"/>
    <x v="13"/>
    <x v="1"/>
    <x v="1"/>
    <n v="2480"/>
    <x v="0"/>
    <x v="1"/>
    <x v="9"/>
    <x v="9"/>
    <x v="2866"/>
    <n v="1"/>
  </r>
  <r>
    <x v="34"/>
    <x v="2"/>
    <s v="2024-2025"/>
    <x v="1"/>
    <x v="22"/>
    <x v="1"/>
    <x v="1"/>
    <n v="2539"/>
    <x v="0"/>
    <x v="2"/>
    <x v="9"/>
    <x v="9"/>
    <x v="2867"/>
    <n v="1"/>
  </r>
  <r>
    <x v="20"/>
    <x v="0"/>
    <s v="2023-2024"/>
    <x v="0"/>
    <x v="42"/>
    <x v="3"/>
    <x v="3"/>
    <n v="4870"/>
    <x v="0"/>
    <x v="12"/>
    <x v="4"/>
    <x v="4"/>
    <x v="2868"/>
    <n v="1"/>
  </r>
  <r>
    <x v="636"/>
    <x v="0"/>
    <s v="2023-2024"/>
    <x v="0"/>
    <x v="35"/>
    <x v="3"/>
    <x v="3"/>
    <n v="4558"/>
    <x v="0"/>
    <x v="15"/>
    <x v="8"/>
    <x v="8"/>
    <x v="2869"/>
    <n v="1"/>
  </r>
  <r>
    <x v="484"/>
    <x v="0"/>
    <s v="2023-2024"/>
    <x v="0"/>
    <x v="55"/>
    <x v="3"/>
    <x v="3"/>
    <n v="4703"/>
    <x v="0"/>
    <x v="17"/>
    <x v="4"/>
    <x v="4"/>
    <x v="2870"/>
    <n v="1"/>
  </r>
  <r>
    <x v="655"/>
    <x v="0"/>
    <s v="2023-2024"/>
    <x v="0"/>
    <x v="5"/>
    <x v="1"/>
    <x v="1"/>
    <n v="2067"/>
    <x v="0"/>
    <x v="5"/>
    <x v="3"/>
    <x v="3"/>
    <x v="2871"/>
    <n v="1"/>
  </r>
  <r>
    <x v="314"/>
    <x v="0"/>
    <s v="2023-2024"/>
    <x v="0"/>
    <x v="62"/>
    <x v="0"/>
    <x v="0"/>
    <n v="6112"/>
    <x v="0"/>
    <x v="14"/>
    <x v="9"/>
    <x v="9"/>
    <x v="2872"/>
    <n v="1"/>
  </r>
  <r>
    <x v="20"/>
    <x v="0"/>
    <s v="2023-2024"/>
    <x v="0"/>
    <x v="93"/>
    <x v="4"/>
    <x v="4"/>
    <n v="3915"/>
    <x v="0"/>
    <x v="16"/>
    <x v="0"/>
    <x v="0"/>
    <x v="2873"/>
    <n v="1"/>
  </r>
  <r>
    <x v="359"/>
    <x v="0"/>
    <s v="2023-2024"/>
    <x v="0"/>
    <x v="74"/>
    <x v="1"/>
    <x v="1"/>
    <n v="2485"/>
    <x v="0"/>
    <x v="1"/>
    <x v="1"/>
    <x v="1"/>
    <x v="2874"/>
    <n v="1"/>
  </r>
  <r>
    <x v="655"/>
    <x v="0"/>
    <s v="2023-2024"/>
    <x v="0"/>
    <x v="25"/>
    <x v="4"/>
    <x v="4"/>
    <n v="3550"/>
    <x v="0"/>
    <x v="8"/>
    <x v="4"/>
    <x v="4"/>
    <x v="2875"/>
    <n v="1"/>
  </r>
  <r>
    <x v="685"/>
    <x v="0"/>
    <s v="2023-2024"/>
    <x v="0"/>
    <x v="24"/>
    <x v="1"/>
    <x v="1"/>
    <n v="2120"/>
    <x v="0"/>
    <x v="4"/>
    <x v="0"/>
    <x v="0"/>
    <x v="2876"/>
    <n v="1"/>
  </r>
  <r>
    <x v="508"/>
    <x v="0"/>
    <s v="2023-2024"/>
    <x v="0"/>
    <x v="61"/>
    <x v="6"/>
    <x v="6"/>
    <n v="5343"/>
    <x v="0"/>
    <x v="18"/>
    <x v="9"/>
    <x v="9"/>
    <x v="2877"/>
    <n v="1"/>
  </r>
  <r>
    <x v="721"/>
    <x v="0"/>
    <s v="2023-2024"/>
    <x v="0"/>
    <x v="18"/>
    <x v="6"/>
    <x v="6"/>
    <n v="5168"/>
    <x v="0"/>
    <x v="13"/>
    <x v="1"/>
    <x v="1"/>
    <x v="2878"/>
    <n v="1"/>
  </r>
  <r>
    <x v="136"/>
    <x v="0"/>
    <s v="2023-2024"/>
    <x v="1"/>
    <x v="38"/>
    <x v="3"/>
    <x v="3"/>
    <n v="4802"/>
    <x v="0"/>
    <x v="12"/>
    <x v="4"/>
    <x v="4"/>
    <x v="2879"/>
    <n v="1"/>
  </r>
  <r>
    <x v="675"/>
    <x v="2"/>
    <s v="2024-2025"/>
    <x v="1"/>
    <x v="22"/>
    <x v="1"/>
    <x v="1"/>
    <n v="2539"/>
    <x v="0"/>
    <x v="2"/>
    <x v="4"/>
    <x v="4"/>
    <x v="2880"/>
    <n v="1"/>
  </r>
  <r>
    <x v="343"/>
    <x v="0"/>
    <s v="2023-2024"/>
    <x v="1"/>
    <x v="14"/>
    <x v="1"/>
    <x v="1"/>
    <n v="2790"/>
    <x v="0"/>
    <x v="11"/>
    <x v="5"/>
    <x v="5"/>
    <x v="2881"/>
    <n v="1"/>
  </r>
  <r>
    <x v="592"/>
    <x v="1"/>
    <s v="2022-2023"/>
    <x v="0"/>
    <x v="53"/>
    <x v="3"/>
    <x v="3"/>
    <n v="4119"/>
    <x v="0"/>
    <x v="10"/>
    <x v="8"/>
    <x v="8"/>
    <x v="2882"/>
    <n v="1"/>
  </r>
  <r>
    <x v="577"/>
    <x v="0"/>
    <s v="2023-2024"/>
    <x v="0"/>
    <x v="84"/>
    <x v="3"/>
    <x v="3"/>
    <n v="4215"/>
    <x v="0"/>
    <x v="3"/>
    <x v="3"/>
    <x v="3"/>
    <x v="2883"/>
    <n v="1"/>
  </r>
  <r>
    <x v="401"/>
    <x v="2"/>
    <s v="2024-2025"/>
    <x v="1"/>
    <x v="0"/>
    <x v="0"/>
    <x v="0"/>
    <n v="6021"/>
    <x v="0"/>
    <x v="0"/>
    <x v="9"/>
    <x v="9"/>
    <x v="2884"/>
    <n v="1"/>
  </r>
  <r>
    <x v="665"/>
    <x v="0"/>
    <s v="2023-2024"/>
    <x v="0"/>
    <x v="36"/>
    <x v="4"/>
    <x v="4"/>
    <n v="3148"/>
    <x v="0"/>
    <x v="6"/>
    <x v="1"/>
    <x v="1"/>
    <x v="2885"/>
    <n v="1"/>
  </r>
  <r>
    <x v="721"/>
    <x v="0"/>
    <s v="2023-2024"/>
    <x v="0"/>
    <x v="69"/>
    <x v="4"/>
    <x v="4"/>
    <n v="3199"/>
    <x v="0"/>
    <x v="6"/>
    <x v="3"/>
    <x v="3"/>
    <x v="2886"/>
    <n v="1"/>
  </r>
  <r>
    <x v="17"/>
    <x v="0"/>
    <s v="2023-2024"/>
    <x v="0"/>
    <x v="88"/>
    <x v="6"/>
    <x v="6"/>
    <n v="5011"/>
    <x v="0"/>
    <x v="13"/>
    <x v="1"/>
    <x v="1"/>
    <x v="2887"/>
    <n v="1"/>
  </r>
  <r>
    <x v="516"/>
    <x v="2"/>
    <s v="2024-2025"/>
    <x v="0"/>
    <x v="54"/>
    <x v="4"/>
    <x v="4"/>
    <n v="3030"/>
    <x v="0"/>
    <x v="7"/>
    <x v="0"/>
    <x v="0"/>
    <x v="2888"/>
    <n v="1"/>
  </r>
  <r>
    <x v="37"/>
    <x v="2"/>
    <s v="2024-2025"/>
    <x v="0"/>
    <x v="83"/>
    <x v="0"/>
    <x v="0"/>
    <n v="6052"/>
    <x v="0"/>
    <x v="0"/>
    <x v="9"/>
    <x v="9"/>
    <x v="2889"/>
    <n v="1"/>
  </r>
  <r>
    <x v="505"/>
    <x v="1"/>
    <s v="2022-2023"/>
    <x v="0"/>
    <x v="5"/>
    <x v="1"/>
    <x v="1"/>
    <n v="2067"/>
    <x v="0"/>
    <x v="5"/>
    <x v="3"/>
    <x v="3"/>
    <x v="2890"/>
    <n v="1"/>
  </r>
  <r>
    <x v="369"/>
    <x v="0"/>
    <s v="2023-2024"/>
    <x v="0"/>
    <x v="84"/>
    <x v="3"/>
    <x v="3"/>
    <n v="4215"/>
    <x v="0"/>
    <x v="3"/>
    <x v="4"/>
    <x v="4"/>
    <x v="2891"/>
    <n v="1"/>
  </r>
  <r>
    <x v="493"/>
    <x v="1"/>
    <s v="2022-2023"/>
    <x v="0"/>
    <x v="30"/>
    <x v="4"/>
    <x v="4"/>
    <n v="3131"/>
    <x v="0"/>
    <x v="6"/>
    <x v="1"/>
    <x v="1"/>
    <x v="2892"/>
    <n v="1"/>
  </r>
  <r>
    <x v="385"/>
    <x v="1"/>
    <s v="2022-2023"/>
    <x v="1"/>
    <x v="39"/>
    <x v="0"/>
    <x v="0"/>
    <n v="6330"/>
    <x v="0"/>
    <x v="14"/>
    <x v="3"/>
    <x v="3"/>
    <x v="2893"/>
    <n v="1"/>
  </r>
  <r>
    <x v="57"/>
    <x v="0"/>
    <s v="2023-2024"/>
    <x v="0"/>
    <x v="86"/>
    <x v="0"/>
    <x v="0"/>
    <n v="6725"/>
    <x v="0"/>
    <x v="20"/>
    <x v="9"/>
    <x v="9"/>
    <x v="2894"/>
    <n v="1"/>
  </r>
  <r>
    <x v="87"/>
    <x v="0"/>
    <s v="2023-2024"/>
    <x v="0"/>
    <x v="28"/>
    <x v="1"/>
    <x v="1"/>
    <n v="2830"/>
    <x v="0"/>
    <x v="11"/>
    <x v="8"/>
    <x v="8"/>
    <x v="2895"/>
    <n v="1"/>
  </r>
  <r>
    <x v="620"/>
    <x v="1"/>
    <s v="2022-2023"/>
    <x v="0"/>
    <x v="3"/>
    <x v="3"/>
    <x v="3"/>
    <n v="4220"/>
    <x v="0"/>
    <x v="3"/>
    <x v="5"/>
    <x v="5"/>
    <x v="2896"/>
    <n v="1"/>
  </r>
  <r>
    <x v="26"/>
    <x v="1"/>
    <s v="2022-2023"/>
    <x v="0"/>
    <x v="63"/>
    <x v="1"/>
    <x v="1"/>
    <n v="2015"/>
    <x v="0"/>
    <x v="5"/>
    <x v="2"/>
    <x v="2"/>
    <x v="2897"/>
    <n v="1"/>
  </r>
  <r>
    <x v="658"/>
    <x v="2"/>
    <s v="2024-2025"/>
    <x v="0"/>
    <x v="17"/>
    <x v="3"/>
    <x v="3"/>
    <n v="4825"/>
    <x v="0"/>
    <x v="12"/>
    <x v="0"/>
    <x v="0"/>
    <x v="2898"/>
    <n v="1"/>
  </r>
  <r>
    <x v="112"/>
    <x v="0"/>
    <s v="2023-2024"/>
    <x v="1"/>
    <x v="75"/>
    <x v="0"/>
    <x v="0"/>
    <n v="6450"/>
    <x v="0"/>
    <x v="20"/>
    <x v="4"/>
    <x v="4"/>
    <x v="2899"/>
    <n v="1"/>
  </r>
  <r>
    <x v="670"/>
    <x v="0"/>
    <s v="2023-2024"/>
    <x v="0"/>
    <x v="73"/>
    <x v="6"/>
    <x v="6"/>
    <n v="5607"/>
    <x v="0"/>
    <x v="18"/>
    <x v="4"/>
    <x v="4"/>
    <x v="2900"/>
    <n v="1"/>
  </r>
  <r>
    <x v="79"/>
    <x v="0"/>
    <s v="2023-2024"/>
    <x v="0"/>
    <x v="1"/>
    <x v="1"/>
    <x v="1"/>
    <n v="2478"/>
    <x v="0"/>
    <x v="1"/>
    <x v="4"/>
    <x v="4"/>
    <x v="2901"/>
    <n v="1"/>
  </r>
  <r>
    <x v="336"/>
    <x v="0"/>
    <s v="2023-2024"/>
    <x v="1"/>
    <x v="95"/>
    <x v="7"/>
    <x v="7"/>
    <n v="870"/>
    <x v="0"/>
    <x v="19"/>
    <x v="4"/>
    <x v="4"/>
    <x v="2902"/>
    <n v="1"/>
  </r>
  <r>
    <x v="319"/>
    <x v="0"/>
    <s v="2023-2024"/>
    <x v="1"/>
    <x v="65"/>
    <x v="1"/>
    <x v="1"/>
    <n v="2131"/>
    <x v="0"/>
    <x v="4"/>
    <x v="0"/>
    <x v="0"/>
    <x v="2903"/>
    <n v="1"/>
  </r>
  <r>
    <x v="145"/>
    <x v="0"/>
    <s v="2023-2024"/>
    <x v="0"/>
    <x v="82"/>
    <x v="3"/>
    <x v="3"/>
    <n v="4655"/>
    <x v="0"/>
    <x v="17"/>
    <x v="9"/>
    <x v="9"/>
    <x v="2904"/>
    <n v="1"/>
  </r>
  <r>
    <x v="519"/>
    <x v="2"/>
    <s v="2024-2025"/>
    <x v="0"/>
    <x v="32"/>
    <x v="6"/>
    <x v="6"/>
    <n v="5169"/>
    <x v="0"/>
    <x v="13"/>
    <x v="0"/>
    <x v="0"/>
    <x v="2905"/>
    <n v="1"/>
  </r>
  <r>
    <x v="73"/>
    <x v="1"/>
    <s v="2022-2023"/>
    <x v="0"/>
    <x v="79"/>
    <x v="6"/>
    <x v="6"/>
    <n v="5290"/>
    <x v="0"/>
    <x v="18"/>
    <x v="4"/>
    <x v="4"/>
    <x v="2906"/>
    <n v="1"/>
  </r>
  <r>
    <x v="133"/>
    <x v="1"/>
    <s v="2022-2023"/>
    <x v="0"/>
    <x v="69"/>
    <x v="4"/>
    <x v="4"/>
    <n v="3199"/>
    <x v="0"/>
    <x v="6"/>
    <x v="7"/>
    <x v="7"/>
    <x v="2907"/>
    <n v="1"/>
  </r>
  <r>
    <x v="411"/>
    <x v="1"/>
    <s v="2022-2023"/>
    <x v="0"/>
    <x v="15"/>
    <x v="1"/>
    <x v="1"/>
    <n v="2020"/>
    <x v="0"/>
    <x v="5"/>
    <x v="6"/>
    <x v="6"/>
    <x v="2908"/>
    <n v="1"/>
  </r>
  <r>
    <x v="439"/>
    <x v="0"/>
    <s v="2023-2024"/>
    <x v="0"/>
    <x v="37"/>
    <x v="1"/>
    <x v="1"/>
    <n v="2750"/>
    <x v="0"/>
    <x v="11"/>
    <x v="5"/>
    <x v="5"/>
    <x v="2909"/>
    <n v="1"/>
  </r>
  <r>
    <x v="450"/>
    <x v="1"/>
    <s v="2022-2023"/>
    <x v="1"/>
    <x v="22"/>
    <x v="1"/>
    <x v="1"/>
    <n v="2539"/>
    <x v="0"/>
    <x v="2"/>
    <x v="5"/>
    <x v="5"/>
    <x v="2910"/>
    <n v="1"/>
  </r>
  <r>
    <x v="648"/>
    <x v="1"/>
    <s v="2022-2023"/>
    <x v="0"/>
    <x v="41"/>
    <x v="5"/>
    <x v="5"/>
    <n v="7320"/>
    <x v="0"/>
    <x v="9"/>
    <x v="1"/>
    <x v="1"/>
    <x v="2911"/>
    <n v="1"/>
  </r>
  <r>
    <x v="252"/>
    <x v="1"/>
    <s v="2022-2023"/>
    <x v="0"/>
    <x v="47"/>
    <x v="1"/>
    <x v="1"/>
    <n v="2101"/>
    <x v="0"/>
    <x v="4"/>
    <x v="3"/>
    <x v="3"/>
    <x v="2912"/>
    <n v="1"/>
  </r>
  <r>
    <x v="184"/>
    <x v="2"/>
    <s v="2024-2025"/>
    <x v="0"/>
    <x v="36"/>
    <x v="4"/>
    <x v="4"/>
    <n v="3148"/>
    <x v="0"/>
    <x v="6"/>
    <x v="1"/>
    <x v="1"/>
    <x v="2913"/>
    <n v="1"/>
  </r>
  <r>
    <x v="306"/>
    <x v="2"/>
    <s v="2024-2025"/>
    <x v="1"/>
    <x v="14"/>
    <x v="1"/>
    <x v="1"/>
    <n v="2790"/>
    <x v="0"/>
    <x v="11"/>
    <x v="0"/>
    <x v="0"/>
    <x v="2914"/>
    <n v="1"/>
  </r>
  <r>
    <x v="611"/>
    <x v="0"/>
    <s v="2023-2024"/>
    <x v="0"/>
    <x v="50"/>
    <x v="4"/>
    <x v="4"/>
    <n v="3179"/>
    <x v="0"/>
    <x v="6"/>
    <x v="9"/>
    <x v="9"/>
    <x v="2915"/>
    <n v="1"/>
  </r>
  <r>
    <x v="723"/>
    <x v="0"/>
    <s v="2023-2024"/>
    <x v="0"/>
    <x v="77"/>
    <x v="5"/>
    <x v="5"/>
    <n v="7018"/>
    <x v="0"/>
    <x v="9"/>
    <x v="4"/>
    <x v="4"/>
    <x v="2916"/>
    <n v="1"/>
  </r>
  <r>
    <x v="569"/>
    <x v="1"/>
    <s v="2022-2023"/>
    <x v="0"/>
    <x v="78"/>
    <x v="1"/>
    <x v="1"/>
    <n v="2141"/>
    <x v="0"/>
    <x v="4"/>
    <x v="4"/>
    <x v="4"/>
    <x v="2917"/>
    <n v="1"/>
  </r>
  <r>
    <x v="445"/>
    <x v="0"/>
    <s v="2023-2024"/>
    <x v="0"/>
    <x v="60"/>
    <x v="1"/>
    <x v="1"/>
    <n v="2541"/>
    <x v="0"/>
    <x v="2"/>
    <x v="2"/>
    <x v="2"/>
    <x v="2918"/>
    <n v="1"/>
  </r>
  <r>
    <x v="62"/>
    <x v="0"/>
    <s v="2023-2024"/>
    <x v="0"/>
    <x v="61"/>
    <x v="6"/>
    <x v="6"/>
    <n v="5343"/>
    <x v="0"/>
    <x v="18"/>
    <x v="0"/>
    <x v="0"/>
    <x v="2919"/>
    <n v="1"/>
  </r>
  <r>
    <x v="618"/>
    <x v="1"/>
    <s v="2022-2023"/>
    <x v="0"/>
    <x v="87"/>
    <x v="2"/>
    <x v="2"/>
    <n v="2609"/>
    <x v="0"/>
    <x v="2"/>
    <x v="0"/>
    <x v="0"/>
    <x v="2919"/>
    <n v="1"/>
  </r>
  <r>
    <x v="676"/>
    <x v="1"/>
    <s v="2022-2023"/>
    <x v="0"/>
    <x v="78"/>
    <x v="1"/>
    <x v="1"/>
    <n v="2141"/>
    <x v="0"/>
    <x v="4"/>
    <x v="5"/>
    <x v="5"/>
    <x v="2920"/>
    <n v="1"/>
  </r>
  <r>
    <x v="309"/>
    <x v="0"/>
    <s v="2023-2024"/>
    <x v="1"/>
    <x v="34"/>
    <x v="4"/>
    <x v="4"/>
    <n v="3018"/>
    <x v="0"/>
    <x v="7"/>
    <x v="1"/>
    <x v="1"/>
    <x v="2921"/>
    <n v="1"/>
  </r>
  <r>
    <x v="591"/>
    <x v="2"/>
    <s v="2024-2025"/>
    <x v="0"/>
    <x v="84"/>
    <x v="3"/>
    <x v="3"/>
    <n v="4215"/>
    <x v="0"/>
    <x v="3"/>
    <x v="4"/>
    <x v="4"/>
    <x v="2922"/>
    <n v="1"/>
  </r>
  <r>
    <x v="190"/>
    <x v="1"/>
    <s v="2022-2023"/>
    <x v="0"/>
    <x v="69"/>
    <x v="4"/>
    <x v="4"/>
    <n v="3199"/>
    <x v="0"/>
    <x v="6"/>
    <x v="6"/>
    <x v="6"/>
    <x v="2923"/>
    <n v="1"/>
  </r>
  <r>
    <x v="720"/>
    <x v="0"/>
    <s v="2023-2024"/>
    <x v="0"/>
    <x v="92"/>
    <x v="3"/>
    <x v="3"/>
    <n v="4305"/>
    <x v="0"/>
    <x v="3"/>
    <x v="0"/>
    <x v="0"/>
    <x v="2924"/>
    <n v="1"/>
  </r>
  <r>
    <x v="688"/>
    <x v="0"/>
    <s v="2023-2024"/>
    <x v="0"/>
    <x v="27"/>
    <x v="4"/>
    <x v="4"/>
    <n v="3066"/>
    <x v="0"/>
    <x v="7"/>
    <x v="4"/>
    <x v="4"/>
    <x v="2925"/>
    <n v="1"/>
  </r>
  <r>
    <x v="238"/>
    <x v="2"/>
    <s v="2024-2025"/>
    <x v="0"/>
    <x v="9"/>
    <x v="4"/>
    <x v="4"/>
    <n v="3076"/>
    <x v="0"/>
    <x v="7"/>
    <x v="6"/>
    <x v="6"/>
    <x v="2926"/>
    <n v="1"/>
  </r>
  <r>
    <x v="62"/>
    <x v="0"/>
    <s v="2023-2024"/>
    <x v="0"/>
    <x v="12"/>
    <x v="3"/>
    <x v="3"/>
    <n v="4068"/>
    <x v="0"/>
    <x v="10"/>
    <x v="3"/>
    <x v="3"/>
    <x v="2927"/>
    <n v="1"/>
  </r>
  <r>
    <x v="666"/>
    <x v="2"/>
    <s v="2024-2025"/>
    <x v="0"/>
    <x v="81"/>
    <x v="3"/>
    <x v="3"/>
    <n v="4680"/>
    <x v="0"/>
    <x v="17"/>
    <x v="9"/>
    <x v="9"/>
    <x v="2928"/>
    <n v="1"/>
  </r>
  <r>
    <x v="570"/>
    <x v="0"/>
    <s v="2023-2024"/>
    <x v="0"/>
    <x v="53"/>
    <x v="3"/>
    <x v="3"/>
    <n v="4119"/>
    <x v="0"/>
    <x v="10"/>
    <x v="4"/>
    <x v="4"/>
    <x v="2929"/>
    <n v="1"/>
  </r>
  <r>
    <x v="342"/>
    <x v="0"/>
    <s v="2023-2024"/>
    <x v="0"/>
    <x v="18"/>
    <x v="6"/>
    <x v="6"/>
    <n v="5168"/>
    <x v="0"/>
    <x v="13"/>
    <x v="9"/>
    <x v="9"/>
    <x v="2930"/>
    <n v="1"/>
  </r>
  <r>
    <x v="523"/>
    <x v="1"/>
    <s v="2022-2023"/>
    <x v="0"/>
    <x v="33"/>
    <x v="4"/>
    <x v="4"/>
    <n v="3280"/>
    <x v="0"/>
    <x v="8"/>
    <x v="5"/>
    <x v="5"/>
    <x v="2931"/>
    <n v="1"/>
  </r>
  <r>
    <x v="317"/>
    <x v="0"/>
    <s v="2023-2024"/>
    <x v="0"/>
    <x v="59"/>
    <x v="3"/>
    <x v="3"/>
    <n v="4509"/>
    <x v="0"/>
    <x v="3"/>
    <x v="4"/>
    <x v="4"/>
    <x v="2932"/>
    <n v="1"/>
  </r>
  <r>
    <x v="36"/>
    <x v="2"/>
    <s v="2024-2025"/>
    <x v="0"/>
    <x v="72"/>
    <x v="4"/>
    <x v="4"/>
    <n v="3931"/>
    <x v="0"/>
    <x v="16"/>
    <x v="9"/>
    <x v="9"/>
    <x v="2933"/>
    <n v="1"/>
  </r>
  <r>
    <x v="507"/>
    <x v="0"/>
    <s v="2023-2024"/>
    <x v="0"/>
    <x v="28"/>
    <x v="1"/>
    <x v="1"/>
    <n v="2830"/>
    <x v="0"/>
    <x v="11"/>
    <x v="0"/>
    <x v="0"/>
    <x v="2934"/>
    <n v="1"/>
  </r>
  <r>
    <x v="333"/>
    <x v="1"/>
    <s v="2022-2023"/>
    <x v="1"/>
    <x v="21"/>
    <x v="3"/>
    <x v="3"/>
    <n v="4012"/>
    <x v="0"/>
    <x v="10"/>
    <x v="9"/>
    <x v="9"/>
    <x v="2935"/>
    <n v="1"/>
  </r>
  <r>
    <x v="158"/>
    <x v="0"/>
    <s v="2023-2024"/>
    <x v="0"/>
    <x v="10"/>
    <x v="4"/>
    <x v="4"/>
    <n v="3551"/>
    <x v="0"/>
    <x v="8"/>
    <x v="8"/>
    <x v="8"/>
    <x v="2936"/>
    <n v="1"/>
  </r>
  <r>
    <x v="385"/>
    <x v="1"/>
    <s v="2022-2023"/>
    <x v="0"/>
    <x v="85"/>
    <x v="0"/>
    <x v="0"/>
    <n v="6530"/>
    <x v="0"/>
    <x v="20"/>
    <x v="4"/>
    <x v="4"/>
    <x v="2937"/>
    <n v="1"/>
  </r>
  <r>
    <x v="36"/>
    <x v="2"/>
    <s v="2024-2025"/>
    <x v="1"/>
    <x v="40"/>
    <x v="4"/>
    <x v="4"/>
    <n v="3353"/>
    <x v="0"/>
    <x v="8"/>
    <x v="3"/>
    <x v="3"/>
    <x v="2938"/>
    <n v="1"/>
  </r>
  <r>
    <x v="491"/>
    <x v="0"/>
    <s v="2023-2024"/>
    <x v="0"/>
    <x v="16"/>
    <x v="0"/>
    <x v="0"/>
    <n v="6030"/>
    <x v="0"/>
    <x v="0"/>
    <x v="4"/>
    <x v="4"/>
    <x v="2939"/>
    <n v="1"/>
  </r>
  <r>
    <x v="477"/>
    <x v="1"/>
    <s v="2022-2023"/>
    <x v="0"/>
    <x v="56"/>
    <x v="1"/>
    <x v="1"/>
    <n v="2795"/>
    <x v="0"/>
    <x v="11"/>
    <x v="3"/>
    <x v="3"/>
    <x v="2940"/>
    <n v="1"/>
  </r>
  <r>
    <x v="190"/>
    <x v="1"/>
    <s v="2022-2023"/>
    <x v="1"/>
    <x v="38"/>
    <x v="3"/>
    <x v="3"/>
    <n v="4802"/>
    <x v="0"/>
    <x v="12"/>
    <x v="1"/>
    <x v="1"/>
    <x v="2941"/>
    <n v="1"/>
  </r>
  <r>
    <x v="157"/>
    <x v="2"/>
    <s v="2024-2025"/>
    <x v="0"/>
    <x v="23"/>
    <x v="1"/>
    <x v="1"/>
    <n v="2650"/>
    <x v="0"/>
    <x v="11"/>
    <x v="8"/>
    <x v="8"/>
    <x v="2942"/>
    <n v="1"/>
  </r>
  <r>
    <x v="483"/>
    <x v="0"/>
    <s v="2023-2024"/>
    <x v="0"/>
    <x v="13"/>
    <x v="1"/>
    <x v="1"/>
    <n v="2480"/>
    <x v="0"/>
    <x v="1"/>
    <x v="3"/>
    <x v="3"/>
    <x v="2943"/>
    <n v="1"/>
  </r>
  <r>
    <x v="172"/>
    <x v="1"/>
    <s v="2022-2023"/>
    <x v="1"/>
    <x v="65"/>
    <x v="1"/>
    <x v="1"/>
    <n v="2131"/>
    <x v="0"/>
    <x v="4"/>
    <x v="1"/>
    <x v="1"/>
    <x v="2944"/>
    <n v="1"/>
  </r>
  <r>
    <x v="664"/>
    <x v="0"/>
    <s v="2023-2024"/>
    <x v="0"/>
    <x v="36"/>
    <x v="4"/>
    <x v="4"/>
    <n v="3148"/>
    <x v="0"/>
    <x v="6"/>
    <x v="6"/>
    <x v="6"/>
    <x v="2945"/>
    <n v="1"/>
  </r>
  <r>
    <x v="545"/>
    <x v="2"/>
    <s v="2024-2025"/>
    <x v="0"/>
    <x v="12"/>
    <x v="3"/>
    <x v="3"/>
    <n v="4068"/>
    <x v="0"/>
    <x v="10"/>
    <x v="8"/>
    <x v="8"/>
    <x v="2946"/>
    <n v="1"/>
  </r>
  <r>
    <x v="297"/>
    <x v="2"/>
    <s v="2024-2025"/>
    <x v="0"/>
    <x v="36"/>
    <x v="4"/>
    <x v="4"/>
    <n v="3148"/>
    <x v="0"/>
    <x v="6"/>
    <x v="3"/>
    <x v="3"/>
    <x v="2947"/>
    <n v="1"/>
  </r>
  <r>
    <x v="673"/>
    <x v="2"/>
    <s v="2024-2025"/>
    <x v="0"/>
    <x v="55"/>
    <x v="3"/>
    <x v="3"/>
    <n v="4703"/>
    <x v="0"/>
    <x v="17"/>
    <x v="0"/>
    <x v="0"/>
    <x v="2948"/>
    <n v="1"/>
  </r>
  <r>
    <x v="63"/>
    <x v="1"/>
    <s v="2022-2023"/>
    <x v="0"/>
    <x v="12"/>
    <x v="3"/>
    <x v="3"/>
    <n v="4068"/>
    <x v="0"/>
    <x v="10"/>
    <x v="3"/>
    <x v="3"/>
    <x v="2949"/>
    <n v="1"/>
  </r>
  <r>
    <x v="482"/>
    <x v="2"/>
    <s v="2024-2025"/>
    <x v="0"/>
    <x v="12"/>
    <x v="3"/>
    <x v="3"/>
    <n v="4068"/>
    <x v="0"/>
    <x v="10"/>
    <x v="6"/>
    <x v="6"/>
    <x v="2950"/>
    <n v="1"/>
  </r>
  <r>
    <x v="136"/>
    <x v="0"/>
    <s v="2023-2024"/>
    <x v="1"/>
    <x v="22"/>
    <x v="1"/>
    <x v="1"/>
    <n v="2539"/>
    <x v="0"/>
    <x v="2"/>
    <x v="0"/>
    <x v="0"/>
    <x v="2951"/>
    <n v="1"/>
  </r>
  <r>
    <x v="391"/>
    <x v="2"/>
    <s v="2024-2025"/>
    <x v="0"/>
    <x v="36"/>
    <x v="4"/>
    <x v="4"/>
    <n v="3148"/>
    <x v="0"/>
    <x v="6"/>
    <x v="3"/>
    <x v="3"/>
    <x v="2952"/>
    <n v="1"/>
  </r>
  <r>
    <x v="226"/>
    <x v="0"/>
    <s v="2023-2024"/>
    <x v="0"/>
    <x v="26"/>
    <x v="0"/>
    <x v="0"/>
    <n v="6280"/>
    <x v="0"/>
    <x v="14"/>
    <x v="2"/>
    <x v="2"/>
    <x v="2953"/>
    <n v="1"/>
  </r>
  <r>
    <x v="483"/>
    <x v="0"/>
    <s v="2023-2024"/>
    <x v="0"/>
    <x v="43"/>
    <x v="1"/>
    <x v="1"/>
    <n v="2560"/>
    <x v="0"/>
    <x v="2"/>
    <x v="1"/>
    <x v="1"/>
    <x v="2954"/>
    <n v="1"/>
  </r>
  <r>
    <x v="669"/>
    <x v="1"/>
    <s v="2022-2023"/>
    <x v="0"/>
    <x v="16"/>
    <x v="0"/>
    <x v="0"/>
    <n v="6030"/>
    <x v="0"/>
    <x v="0"/>
    <x v="9"/>
    <x v="9"/>
    <x v="2955"/>
    <n v="1"/>
  </r>
  <r>
    <x v="321"/>
    <x v="0"/>
    <s v="2023-2024"/>
    <x v="1"/>
    <x v="14"/>
    <x v="1"/>
    <x v="1"/>
    <n v="2790"/>
    <x v="0"/>
    <x v="11"/>
    <x v="9"/>
    <x v="9"/>
    <x v="2956"/>
    <n v="1"/>
  </r>
  <r>
    <x v="163"/>
    <x v="0"/>
    <s v="2023-2024"/>
    <x v="0"/>
    <x v="3"/>
    <x v="3"/>
    <x v="3"/>
    <n v="4220"/>
    <x v="0"/>
    <x v="3"/>
    <x v="9"/>
    <x v="9"/>
    <x v="2957"/>
    <n v="1"/>
  </r>
  <r>
    <x v="199"/>
    <x v="0"/>
    <s v="2023-2024"/>
    <x v="1"/>
    <x v="34"/>
    <x v="4"/>
    <x v="4"/>
    <n v="3018"/>
    <x v="0"/>
    <x v="7"/>
    <x v="3"/>
    <x v="3"/>
    <x v="2958"/>
    <n v="1"/>
  </r>
  <r>
    <x v="368"/>
    <x v="2"/>
    <s v="2024-2025"/>
    <x v="0"/>
    <x v="26"/>
    <x v="0"/>
    <x v="0"/>
    <n v="6280"/>
    <x v="0"/>
    <x v="14"/>
    <x v="4"/>
    <x v="4"/>
    <x v="2959"/>
    <n v="1"/>
  </r>
  <r>
    <x v="157"/>
    <x v="2"/>
    <s v="2024-2025"/>
    <x v="0"/>
    <x v="26"/>
    <x v="0"/>
    <x v="0"/>
    <n v="6280"/>
    <x v="0"/>
    <x v="14"/>
    <x v="0"/>
    <x v="0"/>
    <x v="2960"/>
    <n v="1"/>
  </r>
  <r>
    <x v="42"/>
    <x v="0"/>
    <s v="2023-2024"/>
    <x v="0"/>
    <x v="42"/>
    <x v="3"/>
    <x v="3"/>
    <n v="4870"/>
    <x v="0"/>
    <x v="12"/>
    <x v="0"/>
    <x v="0"/>
    <x v="2961"/>
    <n v="1"/>
  </r>
  <r>
    <x v="544"/>
    <x v="0"/>
    <s v="2023-2024"/>
    <x v="0"/>
    <x v="81"/>
    <x v="3"/>
    <x v="3"/>
    <n v="4680"/>
    <x v="0"/>
    <x v="17"/>
    <x v="1"/>
    <x v="1"/>
    <x v="2962"/>
    <n v="1"/>
  </r>
  <r>
    <x v="472"/>
    <x v="0"/>
    <s v="2023-2024"/>
    <x v="0"/>
    <x v="60"/>
    <x v="1"/>
    <x v="1"/>
    <n v="2541"/>
    <x v="0"/>
    <x v="2"/>
    <x v="6"/>
    <x v="6"/>
    <x v="2963"/>
    <n v="1"/>
  </r>
  <r>
    <x v="358"/>
    <x v="1"/>
    <s v="2022-2023"/>
    <x v="0"/>
    <x v="4"/>
    <x v="1"/>
    <x v="1"/>
    <n v="2154"/>
    <x v="0"/>
    <x v="4"/>
    <x v="6"/>
    <x v="6"/>
    <x v="2964"/>
    <n v="1"/>
  </r>
  <r>
    <x v="441"/>
    <x v="0"/>
    <s v="2023-2024"/>
    <x v="0"/>
    <x v="88"/>
    <x v="6"/>
    <x v="6"/>
    <n v="5011"/>
    <x v="0"/>
    <x v="13"/>
    <x v="4"/>
    <x v="4"/>
    <x v="2965"/>
    <n v="1"/>
  </r>
  <r>
    <x v="724"/>
    <x v="1"/>
    <s v="2022-2023"/>
    <x v="0"/>
    <x v="41"/>
    <x v="5"/>
    <x v="5"/>
    <n v="7320"/>
    <x v="0"/>
    <x v="9"/>
    <x v="9"/>
    <x v="9"/>
    <x v="2966"/>
    <n v="1"/>
  </r>
  <r>
    <x v="541"/>
    <x v="0"/>
    <s v="2023-2024"/>
    <x v="0"/>
    <x v="53"/>
    <x v="3"/>
    <x v="3"/>
    <n v="4119"/>
    <x v="0"/>
    <x v="10"/>
    <x v="6"/>
    <x v="6"/>
    <x v="2967"/>
    <n v="1"/>
  </r>
  <r>
    <x v="721"/>
    <x v="0"/>
    <s v="2023-2024"/>
    <x v="1"/>
    <x v="68"/>
    <x v="7"/>
    <x v="7"/>
    <n v="800"/>
    <x v="0"/>
    <x v="19"/>
    <x v="0"/>
    <x v="0"/>
    <x v="2968"/>
    <n v="1"/>
  </r>
  <r>
    <x v="165"/>
    <x v="0"/>
    <s v="2023-2024"/>
    <x v="0"/>
    <x v="53"/>
    <x v="3"/>
    <x v="3"/>
    <n v="4119"/>
    <x v="0"/>
    <x v="10"/>
    <x v="6"/>
    <x v="6"/>
    <x v="2969"/>
    <n v="1"/>
  </r>
  <r>
    <x v="698"/>
    <x v="2"/>
    <s v="2024-2025"/>
    <x v="1"/>
    <x v="14"/>
    <x v="1"/>
    <x v="1"/>
    <n v="2790"/>
    <x v="0"/>
    <x v="11"/>
    <x v="1"/>
    <x v="1"/>
    <x v="2970"/>
    <n v="1"/>
  </r>
  <r>
    <x v="53"/>
    <x v="0"/>
    <s v="2023-2024"/>
    <x v="0"/>
    <x v="15"/>
    <x v="1"/>
    <x v="1"/>
    <n v="2020"/>
    <x v="0"/>
    <x v="5"/>
    <x v="4"/>
    <x v="4"/>
    <x v="2971"/>
    <n v="1"/>
  </r>
  <r>
    <x v="43"/>
    <x v="1"/>
    <s v="2022-2023"/>
    <x v="1"/>
    <x v="31"/>
    <x v="1"/>
    <x v="1"/>
    <n v="2116"/>
    <x v="0"/>
    <x v="4"/>
    <x v="4"/>
    <x v="4"/>
    <x v="2972"/>
    <n v="1"/>
  </r>
  <r>
    <x v="463"/>
    <x v="0"/>
    <s v="2023-2024"/>
    <x v="1"/>
    <x v="63"/>
    <x v="1"/>
    <x v="1"/>
    <n v="2015"/>
    <x v="0"/>
    <x v="5"/>
    <x v="4"/>
    <x v="4"/>
    <x v="2973"/>
    <n v="1"/>
  </r>
  <r>
    <x v="629"/>
    <x v="1"/>
    <s v="2022-2023"/>
    <x v="1"/>
    <x v="24"/>
    <x v="1"/>
    <x v="1"/>
    <n v="2120"/>
    <x v="0"/>
    <x v="4"/>
    <x v="9"/>
    <x v="9"/>
    <x v="2974"/>
    <n v="1"/>
  </r>
  <r>
    <x v="383"/>
    <x v="0"/>
    <s v="2023-2024"/>
    <x v="0"/>
    <x v="49"/>
    <x v="4"/>
    <x v="4"/>
    <n v="3134"/>
    <x v="0"/>
    <x v="6"/>
    <x v="9"/>
    <x v="9"/>
    <x v="2975"/>
    <n v="1"/>
  </r>
  <r>
    <x v="391"/>
    <x v="2"/>
    <s v="2024-2025"/>
    <x v="0"/>
    <x v="43"/>
    <x v="1"/>
    <x v="1"/>
    <n v="2560"/>
    <x v="0"/>
    <x v="2"/>
    <x v="3"/>
    <x v="3"/>
    <x v="2976"/>
    <n v="1"/>
  </r>
  <r>
    <x v="233"/>
    <x v="1"/>
    <s v="2022-2023"/>
    <x v="1"/>
    <x v="69"/>
    <x v="4"/>
    <x v="4"/>
    <n v="3199"/>
    <x v="0"/>
    <x v="6"/>
    <x v="7"/>
    <x v="7"/>
    <x v="2977"/>
    <n v="1"/>
  </r>
  <r>
    <x v="587"/>
    <x v="0"/>
    <s v="2023-2024"/>
    <x v="1"/>
    <x v="14"/>
    <x v="1"/>
    <x v="1"/>
    <n v="2790"/>
    <x v="0"/>
    <x v="11"/>
    <x v="9"/>
    <x v="9"/>
    <x v="2978"/>
    <n v="1"/>
  </r>
  <r>
    <x v="604"/>
    <x v="2"/>
    <s v="2024-2025"/>
    <x v="0"/>
    <x v="12"/>
    <x v="3"/>
    <x v="3"/>
    <n v="4068"/>
    <x v="0"/>
    <x v="10"/>
    <x v="4"/>
    <x v="4"/>
    <x v="2979"/>
    <n v="1"/>
  </r>
  <r>
    <x v="395"/>
    <x v="1"/>
    <s v="2022-2023"/>
    <x v="0"/>
    <x v="83"/>
    <x v="0"/>
    <x v="0"/>
    <n v="6052"/>
    <x v="0"/>
    <x v="0"/>
    <x v="9"/>
    <x v="9"/>
    <x v="2980"/>
    <n v="1"/>
  </r>
  <r>
    <x v="55"/>
    <x v="0"/>
    <s v="2023-2024"/>
    <x v="0"/>
    <x v="87"/>
    <x v="2"/>
    <x v="2"/>
    <n v="2609"/>
    <x v="0"/>
    <x v="2"/>
    <x v="9"/>
    <x v="9"/>
    <x v="2981"/>
    <n v="1"/>
  </r>
  <r>
    <x v="580"/>
    <x v="0"/>
    <s v="2023-2024"/>
    <x v="0"/>
    <x v="74"/>
    <x v="1"/>
    <x v="1"/>
    <n v="2485"/>
    <x v="0"/>
    <x v="1"/>
    <x v="9"/>
    <x v="9"/>
    <x v="2982"/>
    <n v="1"/>
  </r>
  <r>
    <x v="725"/>
    <x v="0"/>
    <s v="2023-2024"/>
    <x v="0"/>
    <x v="42"/>
    <x v="3"/>
    <x v="3"/>
    <n v="4870"/>
    <x v="0"/>
    <x v="12"/>
    <x v="9"/>
    <x v="9"/>
    <x v="2983"/>
    <n v="1"/>
  </r>
  <r>
    <x v="341"/>
    <x v="1"/>
    <s v="2022-2023"/>
    <x v="0"/>
    <x v="69"/>
    <x v="4"/>
    <x v="4"/>
    <n v="3199"/>
    <x v="0"/>
    <x v="6"/>
    <x v="9"/>
    <x v="9"/>
    <x v="2984"/>
    <n v="1"/>
  </r>
  <r>
    <x v="302"/>
    <x v="0"/>
    <s v="2023-2024"/>
    <x v="0"/>
    <x v="43"/>
    <x v="1"/>
    <x v="1"/>
    <n v="2560"/>
    <x v="0"/>
    <x v="2"/>
    <x v="6"/>
    <x v="6"/>
    <x v="2985"/>
    <n v="1"/>
  </r>
  <r>
    <x v="276"/>
    <x v="0"/>
    <s v="2023-2024"/>
    <x v="1"/>
    <x v="29"/>
    <x v="4"/>
    <x v="4"/>
    <n v="3500"/>
    <x v="0"/>
    <x v="8"/>
    <x v="9"/>
    <x v="9"/>
    <x v="2986"/>
    <n v="1"/>
  </r>
  <r>
    <x v="643"/>
    <x v="0"/>
    <s v="2023-2024"/>
    <x v="0"/>
    <x v="96"/>
    <x v="4"/>
    <x v="4"/>
    <n v="3690"/>
    <x v="0"/>
    <x v="16"/>
    <x v="1"/>
    <x v="1"/>
    <x v="2987"/>
    <n v="1"/>
  </r>
  <r>
    <x v="462"/>
    <x v="1"/>
    <s v="2022-2023"/>
    <x v="0"/>
    <x v="28"/>
    <x v="1"/>
    <x v="1"/>
    <n v="2830"/>
    <x v="0"/>
    <x v="11"/>
    <x v="2"/>
    <x v="2"/>
    <x v="2988"/>
    <n v="1"/>
  </r>
  <r>
    <x v="144"/>
    <x v="1"/>
    <s v="2022-2023"/>
    <x v="0"/>
    <x v="27"/>
    <x v="4"/>
    <x v="4"/>
    <n v="3066"/>
    <x v="0"/>
    <x v="7"/>
    <x v="2"/>
    <x v="2"/>
    <x v="2989"/>
    <n v="1"/>
  </r>
  <r>
    <x v="690"/>
    <x v="1"/>
    <s v="2022-2023"/>
    <x v="0"/>
    <x v="20"/>
    <x v="4"/>
    <x v="4"/>
    <n v="3429"/>
    <x v="0"/>
    <x v="8"/>
    <x v="9"/>
    <x v="9"/>
    <x v="2990"/>
    <n v="1"/>
  </r>
  <r>
    <x v="725"/>
    <x v="0"/>
    <s v="2023-2024"/>
    <x v="0"/>
    <x v="56"/>
    <x v="1"/>
    <x v="1"/>
    <n v="2795"/>
    <x v="0"/>
    <x v="11"/>
    <x v="4"/>
    <x v="4"/>
    <x v="2991"/>
    <n v="1"/>
  </r>
  <r>
    <x v="540"/>
    <x v="2"/>
    <s v="2024-2025"/>
    <x v="0"/>
    <x v="10"/>
    <x v="4"/>
    <x v="4"/>
    <n v="3551"/>
    <x v="0"/>
    <x v="8"/>
    <x v="4"/>
    <x v="4"/>
    <x v="2992"/>
    <n v="1"/>
  </r>
  <r>
    <x v="134"/>
    <x v="0"/>
    <s v="2023-2024"/>
    <x v="1"/>
    <x v="68"/>
    <x v="7"/>
    <x v="7"/>
    <n v="800"/>
    <x v="0"/>
    <x v="19"/>
    <x v="2"/>
    <x v="2"/>
    <x v="2993"/>
    <n v="1"/>
  </r>
  <r>
    <x v="553"/>
    <x v="2"/>
    <s v="2024-2025"/>
    <x v="0"/>
    <x v="63"/>
    <x v="1"/>
    <x v="1"/>
    <n v="2015"/>
    <x v="0"/>
    <x v="5"/>
    <x v="6"/>
    <x v="6"/>
    <x v="2994"/>
    <n v="1"/>
  </r>
  <r>
    <x v="38"/>
    <x v="0"/>
    <s v="2023-2024"/>
    <x v="0"/>
    <x v="94"/>
    <x v="5"/>
    <x v="5"/>
    <n v="7250"/>
    <x v="0"/>
    <x v="9"/>
    <x v="1"/>
    <x v="1"/>
    <x v="2995"/>
    <n v="1"/>
  </r>
  <r>
    <x v="283"/>
    <x v="0"/>
    <s v="2023-2024"/>
    <x v="0"/>
    <x v="39"/>
    <x v="0"/>
    <x v="0"/>
    <n v="6330"/>
    <x v="0"/>
    <x v="14"/>
    <x v="8"/>
    <x v="8"/>
    <x v="2996"/>
    <n v="1"/>
  </r>
  <r>
    <x v="17"/>
    <x v="0"/>
    <s v="2023-2024"/>
    <x v="0"/>
    <x v="10"/>
    <x v="4"/>
    <x v="4"/>
    <n v="3551"/>
    <x v="0"/>
    <x v="8"/>
    <x v="0"/>
    <x v="0"/>
    <x v="2997"/>
    <n v="1"/>
  </r>
  <r>
    <x v="198"/>
    <x v="2"/>
    <s v="2024-2025"/>
    <x v="0"/>
    <x v="12"/>
    <x v="3"/>
    <x v="3"/>
    <n v="4068"/>
    <x v="0"/>
    <x v="10"/>
    <x v="4"/>
    <x v="4"/>
    <x v="2998"/>
    <n v="1"/>
  </r>
  <r>
    <x v="608"/>
    <x v="2"/>
    <s v="2024-2025"/>
    <x v="0"/>
    <x v="23"/>
    <x v="1"/>
    <x v="1"/>
    <n v="2650"/>
    <x v="0"/>
    <x v="11"/>
    <x v="3"/>
    <x v="3"/>
    <x v="2999"/>
    <n v="1"/>
  </r>
  <r>
    <x v="696"/>
    <x v="1"/>
    <s v="2022-2023"/>
    <x v="0"/>
    <x v="76"/>
    <x v="1"/>
    <x v="1"/>
    <n v="2031"/>
    <x v="0"/>
    <x v="5"/>
    <x v="6"/>
    <x v="6"/>
    <x v="3000"/>
    <n v="1"/>
  </r>
  <r>
    <x v="589"/>
    <x v="0"/>
    <s v="2023-2024"/>
    <x v="0"/>
    <x v="52"/>
    <x v="3"/>
    <x v="3"/>
    <n v="4053"/>
    <x v="0"/>
    <x v="10"/>
    <x v="0"/>
    <x v="0"/>
    <x v="3001"/>
    <n v="1"/>
  </r>
  <r>
    <x v="533"/>
    <x v="1"/>
    <s v="2022-2023"/>
    <x v="0"/>
    <x v="69"/>
    <x v="4"/>
    <x v="4"/>
    <n v="3199"/>
    <x v="0"/>
    <x v="6"/>
    <x v="3"/>
    <x v="3"/>
    <x v="3002"/>
    <n v="1"/>
  </r>
  <r>
    <x v="233"/>
    <x v="1"/>
    <s v="2022-2023"/>
    <x v="0"/>
    <x v="8"/>
    <x v="1"/>
    <x v="1"/>
    <n v="2158"/>
    <x v="0"/>
    <x v="4"/>
    <x v="1"/>
    <x v="1"/>
    <x v="3003"/>
    <n v="1"/>
  </r>
  <r>
    <x v="493"/>
    <x v="1"/>
    <s v="2022-2023"/>
    <x v="0"/>
    <x v="4"/>
    <x v="1"/>
    <x v="1"/>
    <n v="2154"/>
    <x v="0"/>
    <x v="4"/>
    <x v="4"/>
    <x v="4"/>
    <x v="3004"/>
    <n v="1"/>
  </r>
  <r>
    <x v="571"/>
    <x v="1"/>
    <s v="2022-2023"/>
    <x v="0"/>
    <x v="59"/>
    <x v="3"/>
    <x v="3"/>
    <n v="4509"/>
    <x v="0"/>
    <x v="3"/>
    <x v="4"/>
    <x v="4"/>
    <x v="3005"/>
    <n v="1"/>
  </r>
  <r>
    <x v="226"/>
    <x v="0"/>
    <s v="2023-2024"/>
    <x v="0"/>
    <x v="10"/>
    <x v="4"/>
    <x v="4"/>
    <n v="3551"/>
    <x v="0"/>
    <x v="8"/>
    <x v="3"/>
    <x v="3"/>
    <x v="3006"/>
    <n v="1"/>
  </r>
  <r>
    <x v="344"/>
    <x v="1"/>
    <s v="2022-2023"/>
    <x v="0"/>
    <x v="20"/>
    <x v="4"/>
    <x v="4"/>
    <n v="3429"/>
    <x v="0"/>
    <x v="8"/>
    <x v="0"/>
    <x v="0"/>
    <x v="3007"/>
    <n v="1"/>
  </r>
  <r>
    <x v="13"/>
    <x v="0"/>
    <s v="2023-2024"/>
    <x v="0"/>
    <x v="15"/>
    <x v="1"/>
    <x v="1"/>
    <n v="2020"/>
    <x v="0"/>
    <x v="5"/>
    <x v="4"/>
    <x v="4"/>
    <x v="3008"/>
    <n v="1"/>
  </r>
  <r>
    <x v="561"/>
    <x v="0"/>
    <s v="2023-2024"/>
    <x v="0"/>
    <x v="25"/>
    <x v="4"/>
    <x v="4"/>
    <n v="3550"/>
    <x v="0"/>
    <x v="8"/>
    <x v="2"/>
    <x v="2"/>
    <x v="3009"/>
    <n v="1"/>
  </r>
  <r>
    <x v="676"/>
    <x v="1"/>
    <s v="2022-2023"/>
    <x v="0"/>
    <x v="45"/>
    <x v="3"/>
    <x v="3"/>
    <n v="4570"/>
    <x v="0"/>
    <x v="15"/>
    <x v="9"/>
    <x v="9"/>
    <x v="3010"/>
    <n v="1"/>
  </r>
  <r>
    <x v="330"/>
    <x v="0"/>
    <s v="2023-2024"/>
    <x v="0"/>
    <x v="32"/>
    <x v="6"/>
    <x v="6"/>
    <n v="5169"/>
    <x v="0"/>
    <x v="13"/>
    <x v="9"/>
    <x v="9"/>
    <x v="3011"/>
    <n v="1"/>
  </r>
  <r>
    <x v="647"/>
    <x v="0"/>
    <s v="2023-2024"/>
    <x v="0"/>
    <x v="56"/>
    <x v="1"/>
    <x v="1"/>
    <n v="2795"/>
    <x v="0"/>
    <x v="11"/>
    <x v="6"/>
    <x v="6"/>
    <x v="3012"/>
    <n v="1"/>
  </r>
  <r>
    <x v="618"/>
    <x v="1"/>
    <s v="2022-2023"/>
    <x v="0"/>
    <x v="67"/>
    <x v="3"/>
    <x v="3"/>
    <n v="4551"/>
    <x v="0"/>
    <x v="15"/>
    <x v="4"/>
    <x v="4"/>
    <x v="3013"/>
    <n v="1"/>
  </r>
  <r>
    <x v="91"/>
    <x v="0"/>
    <s v="2023-2024"/>
    <x v="0"/>
    <x v="56"/>
    <x v="1"/>
    <x v="1"/>
    <n v="2795"/>
    <x v="0"/>
    <x v="11"/>
    <x v="3"/>
    <x v="3"/>
    <x v="3014"/>
    <n v="1"/>
  </r>
  <r>
    <x v="487"/>
    <x v="0"/>
    <s v="2023-2024"/>
    <x v="0"/>
    <x v="67"/>
    <x v="3"/>
    <x v="3"/>
    <n v="4551"/>
    <x v="0"/>
    <x v="15"/>
    <x v="4"/>
    <x v="4"/>
    <x v="3015"/>
    <n v="1"/>
  </r>
  <r>
    <x v="668"/>
    <x v="2"/>
    <s v="2024-2025"/>
    <x v="0"/>
    <x v="50"/>
    <x v="4"/>
    <x v="4"/>
    <n v="3179"/>
    <x v="0"/>
    <x v="6"/>
    <x v="9"/>
    <x v="9"/>
    <x v="3016"/>
    <n v="1"/>
  </r>
  <r>
    <x v="550"/>
    <x v="0"/>
    <s v="2023-2024"/>
    <x v="0"/>
    <x v="85"/>
    <x v="0"/>
    <x v="0"/>
    <n v="6530"/>
    <x v="0"/>
    <x v="20"/>
    <x v="3"/>
    <x v="3"/>
    <x v="3017"/>
    <n v="1"/>
  </r>
  <r>
    <x v="442"/>
    <x v="1"/>
    <s v="2022-2023"/>
    <x v="0"/>
    <x v="2"/>
    <x v="2"/>
    <x v="2"/>
    <n v="2617"/>
    <x v="0"/>
    <x v="2"/>
    <x v="7"/>
    <x v="7"/>
    <x v="3018"/>
    <n v="1"/>
  </r>
  <r>
    <x v="187"/>
    <x v="1"/>
    <s v="2022-2023"/>
    <x v="1"/>
    <x v="91"/>
    <x v="1"/>
    <x v="1"/>
    <n v="2064"/>
    <x v="0"/>
    <x v="5"/>
    <x v="9"/>
    <x v="9"/>
    <x v="3019"/>
    <n v="1"/>
  </r>
  <r>
    <x v="638"/>
    <x v="0"/>
    <s v="2023-2024"/>
    <x v="0"/>
    <x v="11"/>
    <x v="5"/>
    <x v="5"/>
    <n v="7010"/>
    <x v="0"/>
    <x v="9"/>
    <x v="0"/>
    <x v="0"/>
    <x v="3020"/>
    <n v="1"/>
  </r>
  <r>
    <x v="454"/>
    <x v="0"/>
    <s v="2023-2024"/>
    <x v="0"/>
    <x v="16"/>
    <x v="0"/>
    <x v="0"/>
    <n v="6030"/>
    <x v="0"/>
    <x v="0"/>
    <x v="9"/>
    <x v="9"/>
    <x v="3021"/>
    <n v="1"/>
  </r>
  <r>
    <x v="686"/>
    <x v="1"/>
    <s v="2022-2023"/>
    <x v="0"/>
    <x v="88"/>
    <x v="6"/>
    <x v="6"/>
    <n v="5011"/>
    <x v="0"/>
    <x v="13"/>
    <x v="0"/>
    <x v="0"/>
    <x v="3022"/>
    <n v="1"/>
  </r>
  <r>
    <x v="69"/>
    <x v="0"/>
    <s v="2023-2024"/>
    <x v="0"/>
    <x v="57"/>
    <x v="6"/>
    <x v="6"/>
    <n v="5082"/>
    <x v="0"/>
    <x v="13"/>
    <x v="9"/>
    <x v="9"/>
    <x v="3023"/>
    <n v="1"/>
  </r>
  <r>
    <x v="160"/>
    <x v="0"/>
    <s v="2023-2024"/>
    <x v="0"/>
    <x v="11"/>
    <x v="5"/>
    <x v="5"/>
    <n v="7010"/>
    <x v="0"/>
    <x v="9"/>
    <x v="1"/>
    <x v="1"/>
    <x v="3024"/>
    <n v="1"/>
  </r>
  <r>
    <x v="439"/>
    <x v="0"/>
    <s v="2023-2024"/>
    <x v="0"/>
    <x v="96"/>
    <x v="4"/>
    <x v="4"/>
    <n v="3690"/>
    <x v="0"/>
    <x v="16"/>
    <x v="1"/>
    <x v="1"/>
    <x v="3025"/>
    <n v="1"/>
  </r>
  <r>
    <x v="333"/>
    <x v="1"/>
    <s v="2022-2023"/>
    <x v="0"/>
    <x v="59"/>
    <x v="3"/>
    <x v="3"/>
    <n v="4509"/>
    <x v="0"/>
    <x v="3"/>
    <x v="3"/>
    <x v="3"/>
    <x v="3026"/>
    <n v="1"/>
  </r>
  <r>
    <x v="341"/>
    <x v="1"/>
    <s v="2022-2023"/>
    <x v="1"/>
    <x v="64"/>
    <x v="1"/>
    <x v="1"/>
    <n v="2350"/>
    <x v="0"/>
    <x v="1"/>
    <x v="4"/>
    <x v="4"/>
    <x v="3027"/>
    <n v="1"/>
  </r>
  <r>
    <x v="432"/>
    <x v="0"/>
    <s v="2023-2024"/>
    <x v="0"/>
    <x v="15"/>
    <x v="1"/>
    <x v="1"/>
    <n v="2020"/>
    <x v="0"/>
    <x v="5"/>
    <x v="4"/>
    <x v="4"/>
    <x v="3028"/>
    <n v="1"/>
  </r>
  <r>
    <x v="558"/>
    <x v="0"/>
    <s v="2023-2024"/>
    <x v="0"/>
    <x v="84"/>
    <x v="3"/>
    <x v="3"/>
    <n v="4215"/>
    <x v="0"/>
    <x v="3"/>
    <x v="4"/>
    <x v="4"/>
    <x v="3029"/>
    <n v="1"/>
  </r>
  <r>
    <x v="577"/>
    <x v="0"/>
    <s v="2023-2024"/>
    <x v="0"/>
    <x v="23"/>
    <x v="1"/>
    <x v="1"/>
    <n v="2650"/>
    <x v="0"/>
    <x v="11"/>
    <x v="4"/>
    <x v="4"/>
    <x v="3030"/>
    <n v="1"/>
  </r>
  <r>
    <x v="211"/>
    <x v="2"/>
    <s v="2024-2025"/>
    <x v="0"/>
    <x v="85"/>
    <x v="0"/>
    <x v="0"/>
    <n v="6530"/>
    <x v="0"/>
    <x v="20"/>
    <x v="4"/>
    <x v="4"/>
    <x v="3031"/>
    <n v="1"/>
  </r>
  <r>
    <x v="95"/>
    <x v="1"/>
    <s v="2022-2023"/>
    <x v="0"/>
    <x v="74"/>
    <x v="1"/>
    <x v="1"/>
    <n v="2485"/>
    <x v="0"/>
    <x v="1"/>
    <x v="9"/>
    <x v="9"/>
    <x v="3032"/>
    <n v="1"/>
  </r>
  <r>
    <x v="28"/>
    <x v="2"/>
    <s v="2024-2025"/>
    <x v="0"/>
    <x v="18"/>
    <x v="6"/>
    <x v="6"/>
    <n v="5168"/>
    <x v="0"/>
    <x v="13"/>
    <x v="1"/>
    <x v="1"/>
    <x v="3033"/>
    <n v="1"/>
  </r>
  <r>
    <x v="9"/>
    <x v="0"/>
    <s v="2023-2024"/>
    <x v="0"/>
    <x v="56"/>
    <x v="1"/>
    <x v="1"/>
    <n v="2795"/>
    <x v="0"/>
    <x v="11"/>
    <x v="4"/>
    <x v="4"/>
    <x v="3034"/>
    <n v="1"/>
  </r>
  <r>
    <x v="513"/>
    <x v="2"/>
    <s v="2024-2025"/>
    <x v="1"/>
    <x v="34"/>
    <x v="4"/>
    <x v="4"/>
    <n v="3018"/>
    <x v="0"/>
    <x v="7"/>
    <x v="6"/>
    <x v="6"/>
    <x v="3035"/>
    <n v="1"/>
  </r>
  <r>
    <x v="601"/>
    <x v="0"/>
    <s v="2023-2024"/>
    <x v="0"/>
    <x v="17"/>
    <x v="3"/>
    <x v="3"/>
    <n v="4825"/>
    <x v="0"/>
    <x v="12"/>
    <x v="9"/>
    <x v="9"/>
    <x v="3036"/>
    <n v="1"/>
  </r>
  <r>
    <x v="197"/>
    <x v="0"/>
    <s v="2023-2024"/>
    <x v="0"/>
    <x v="26"/>
    <x v="0"/>
    <x v="0"/>
    <n v="6280"/>
    <x v="0"/>
    <x v="14"/>
    <x v="4"/>
    <x v="4"/>
    <x v="3037"/>
    <n v="1"/>
  </r>
  <r>
    <x v="169"/>
    <x v="0"/>
    <s v="2023-2024"/>
    <x v="0"/>
    <x v="10"/>
    <x v="4"/>
    <x v="4"/>
    <n v="3551"/>
    <x v="0"/>
    <x v="8"/>
    <x v="4"/>
    <x v="4"/>
    <x v="3038"/>
    <n v="1"/>
  </r>
  <r>
    <x v="492"/>
    <x v="1"/>
    <s v="2022-2023"/>
    <x v="1"/>
    <x v="91"/>
    <x v="1"/>
    <x v="1"/>
    <n v="2064"/>
    <x v="0"/>
    <x v="5"/>
    <x v="3"/>
    <x v="3"/>
    <x v="3039"/>
    <n v="1"/>
  </r>
  <r>
    <x v="125"/>
    <x v="2"/>
    <s v="2024-2025"/>
    <x v="0"/>
    <x v="69"/>
    <x v="4"/>
    <x v="4"/>
    <n v="3199"/>
    <x v="0"/>
    <x v="6"/>
    <x v="0"/>
    <x v="0"/>
    <x v="3040"/>
    <n v="1"/>
  </r>
  <r>
    <x v="668"/>
    <x v="2"/>
    <s v="2024-2025"/>
    <x v="0"/>
    <x v="28"/>
    <x v="1"/>
    <x v="1"/>
    <n v="2830"/>
    <x v="0"/>
    <x v="11"/>
    <x v="3"/>
    <x v="3"/>
    <x v="3041"/>
    <n v="1"/>
  </r>
  <r>
    <x v="108"/>
    <x v="1"/>
    <s v="2022-2023"/>
    <x v="1"/>
    <x v="40"/>
    <x v="4"/>
    <x v="4"/>
    <n v="3353"/>
    <x v="0"/>
    <x v="8"/>
    <x v="8"/>
    <x v="8"/>
    <x v="3042"/>
    <n v="1"/>
  </r>
  <r>
    <x v="342"/>
    <x v="0"/>
    <s v="2023-2024"/>
    <x v="0"/>
    <x v="81"/>
    <x v="3"/>
    <x v="3"/>
    <n v="4680"/>
    <x v="0"/>
    <x v="17"/>
    <x v="0"/>
    <x v="0"/>
    <x v="3043"/>
    <n v="1"/>
  </r>
  <r>
    <x v="570"/>
    <x v="0"/>
    <s v="2023-2024"/>
    <x v="1"/>
    <x v="34"/>
    <x v="4"/>
    <x v="4"/>
    <n v="3018"/>
    <x v="0"/>
    <x v="7"/>
    <x v="0"/>
    <x v="0"/>
    <x v="3044"/>
    <n v="1"/>
  </r>
  <r>
    <x v="638"/>
    <x v="0"/>
    <s v="2023-2024"/>
    <x v="1"/>
    <x v="75"/>
    <x v="0"/>
    <x v="0"/>
    <n v="6450"/>
    <x v="0"/>
    <x v="20"/>
    <x v="0"/>
    <x v="0"/>
    <x v="3045"/>
    <n v="1"/>
  </r>
  <r>
    <x v="356"/>
    <x v="0"/>
    <s v="2023-2024"/>
    <x v="0"/>
    <x v="46"/>
    <x v="3"/>
    <x v="3"/>
    <n v="4740"/>
    <x v="0"/>
    <x v="17"/>
    <x v="0"/>
    <x v="0"/>
    <x v="3046"/>
    <n v="1"/>
  </r>
  <r>
    <x v="47"/>
    <x v="2"/>
    <s v="2024-2025"/>
    <x v="0"/>
    <x v="9"/>
    <x v="4"/>
    <x v="4"/>
    <n v="3076"/>
    <x v="0"/>
    <x v="7"/>
    <x v="4"/>
    <x v="4"/>
    <x v="3047"/>
    <n v="1"/>
  </r>
  <r>
    <x v="290"/>
    <x v="0"/>
    <s v="2023-2024"/>
    <x v="1"/>
    <x v="34"/>
    <x v="4"/>
    <x v="4"/>
    <n v="3018"/>
    <x v="0"/>
    <x v="7"/>
    <x v="4"/>
    <x v="4"/>
    <x v="3048"/>
    <n v="1"/>
  </r>
  <r>
    <x v="532"/>
    <x v="1"/>
    <s v="2022-2023"/>
    <x v="0"/>
    <x v="15"/>
    <x v="1"/>
    <x v="1"/>
    <n v="2020"/>
    <x v="0"/>
    <x v="5"/>
    <x v="3"/>
    <x v="3"/>
    <x v="3049"/>
    <n v="1"/>
  </r>
  <r>
    <x v="256"/>
    <x v="0"/>
    <s v="2023-2024"/>
    <x v="0"/>
    <x v="51"/>
    <x v="4"/>
    <x v="4"/>
    <n v="3630"/>
    <x v="0"/>
    <x v="16"/>
    <x v="1"/>
    <x v="1"/>
    <x v="3050"/>
    <n v="1"/>
  </r>
  <r>
    <x v="405"/>
    <x v="2"/>
    <s v="2024-2025"/>
    <x v="0"/>
    <x v="12"/>
    <x v="3"/>
    <x v="3"/>
    <n v="4068"/>
    <x v="0"/>
    <x v="10"/>
    <x v="4"/>
    <x v="4"/>
    <x v="3051"/>
    <n v="1"/>
  </r>
  <r>
    <x v="11"/>
    <x v="0"/>
    <s v="2023-2024"/>
    <x v="1"/>
    <x v="63"/>
    <x v="1"/>
    <x v="1"/>
    <n v="2015"/>
    <x v="0"/>
    <x v="5"/>
    <x v="0"/>
    <x v="0"/>
    <x v="3052"/>
    <n v="1"/>
  </r>
  <r>
    <x v="215"/>
    <x v="2"/>
    <s v="2024-2025"/>
    <x v="1"/>
    <x v="64"/>
    <x v="1"/>
    <x v="1"/>
    <n v="2350"/>
    <x v="0"/>
    <x v="1"/>
    <x v="3"/>
    <x v="3"/>
    <x v="3053"/>
    <n v="1"/>
  </r>
  <r>
    <x v="269"/>
    <x v="1"/>
    <s v="2022-2023"/>
    <x v="0"/>
    <x v="11"/>
    <x v="5"/>
    <x v="5"/>
    <n v="7010"/>
    <x v="0"/>
    <x v="9"/>
    <x v="9"/>
    <x v="9"/>
    <x v="3054"/>
    <n v="1"/>
  </r>
  <r>
    <x v="185"/>
    <x v="0"/>
    <s v="2023-2024"/>
    <x v="0"/>
    <x v="20"/>
    <x v="4"/>
    <x v="4"/>
    <n v="3429"/>
    <x v="0"/>
    <x v="8"/>
    <x v="9"/>
    <x v="9"/>
    <x v="3055"/>
    <n v="1"/>
  </r>
  <r>
    <x v="725"/>
    <x v="0"/>
    <s v="2023-2024"/>
    <x v="1"/>
    <x v="66"/>
    <x v="3"/>
    <x v="3"/>
    <n v="4883"/>
    <x v="0"/>
    <x v="12"/>
    <x v="1"/>
    <x v="1"/>
    <x v="3056"/>
    <n v="1"/>
  </r>
  <r>
    <x v="234"/>
    <x v="2"/>
    <s v="2024-2025"/>
    <x v="1"/>
    <x v="64"/>
    <x v="1"/>
    <x v="1"/>
    <n v="2350"/>
    <x v="0"/>
    <x v="1"/>
    <x v="9"/>
    <x v="9"/>
    <x v="3057"/>
    <n v="1"/>
  </r>
  <r>
    <x v="271"/>
    <x v="1"/>
    <s v="2022-2023"/>
    <x v="0"/>
    <x v="9"/>
    <x v="4"/>
    <x v="4"/>
    <n v="3076"/>
    <x v="0"/>
    <x v="7"/>
    <x v="5"/>
    <x v="5"/>
    <x v="3058"/>
    <n v="1"/>
  </r>
  <r>
    <x v="289"/>
    <x v="1"/>
    <s v="2022-2023"/>
    <x v="0"/>
    <x v="26"/>
    <x v="0"/>
    <x v="0"/>
    <n v="6280"/>
    <x v="0"/>
    <x v="14"/>
    <x v="3"/>
    <x v="3"/>
    <x v="3059"/>
    <n v="1"/>
  </r>
  <r>
    <x v="504"/>
    <x v="2"/>
    <s v="2024-2025"/>
    <x v="0"/>
    <x v="76"/>
    <x v="1"/>
    <x v="1"/>
    <n v="2031"/>
    <x v="0"/>
    <x v="5"/>
    <x v="4"/>
    <x v="4"/>
    <x v="3060"/>
    <n v="1"/>
  </r>
  <r>
    <x v="278"/>
    <x v="0"/>
    <s v="2023-2024"/>
    <x v="0"/>
    <x v="77"/>
    <x v="5"/>
    <x v="5"/>
    <n v="7018"/>
    <x v="0"/>
    <x v="9"/>
    <x v="9"/>
    <x v="9"/>
    <x v="3061"/>
    <n v="1"/>
  </r>
  <r>
    <x v="370"/>
    <x v="2"/>
    <s v="2024-2025"/>
    <x v="0"/>
    <x v="4"/>
    <x v="1"/>
    <x v="1"/>
    <n v="2154"/>
    <x v="0"/>
    <x v="4"/>
    <x v="9"/>
    <x v="9"/>
    <x v="3062"/>
    <n v="1"/>
  </r>
  <r>
    <x v="381"/>
    <x v="0"/>
    <s v="2023-2024"/>
    <x v="0"/>
    <x v="25"/>
    <x v="4"/>
    <x v="4"/>
    <n v="3550"/>
    <x v="0"/>
    <x v="8"/>
    <x v="4"/>
    <x v="4"/>
    <x v="3063"/>
    <n v="1"/>
  </r>
  <r>
    <x v="234"/>
    <x v="2"/>
    <s v="2024-2025"/>
    <x v="0"/>
    <x v="67"/>
    <x v="3"/>
    <x v="3"/>
    <n v="4551"/>
    <x v="0"/>
    <x v="15"/>
    <x v="3"/>
    <x v="3"/>
    <x v="3064"/>
    <n v="1"/>
  </r>
  <r>
    <x v="26"/>
    <x v="1"/>
    <s v="2022-2023"/>
    <x v="1"/>
    <x v="81"/>
    <x v="3"/>
    <x v="3"/>
    <n v="4680"/>
    <x v="0"/>
    <x v="17"/>
    <x v="9"/>
    <x v="9"/>
    <x v="3065"/>
    <n v="1"/>
  </r>
  <r>
    <x v="113"/>
    <x v="2"/>
    <s v="2024-2025"/>
    <x v="0"/>
    <x v="96"/>
    <x v="4"/>
    <x v="4"/>
    <n v="3690"/>
    <x v="0"/>
    <x v="16"/>
    <x v="9"/>
    <x v="9"/>
    <x v="3066"/>
    <n v="1"/>
  </r>
  <r>
    <x v="691"/>
    <x v="2"/>
    <s v="2024-2025"/>
    <x v="0"/>
    <x v="30"/>
    <x v="4"/>
    <x v="4"/>
    <n v="3131"/>
    <x v="0"/>
    <x v="6"/>
    <x v="0"/>
    <x v="0"/>
    <x v="3067"/>
    <n v="1"/>
  </r>
  <r>
    <x v="584"/>
    <x v="1"/>
    <s v="2022-2023"/>
    <x v="0"/>
    <x v="27"/>
    <x v="4"/>
    <x v="4"/>
    <n v="3066"/>
    <x v="0"/>
    <x v="7"/>
    <x v="9"/>
    <x v="9"/>
    <x v="3068"/>
    <n v="1"/>
  </r>
  <r>
    <x v="490"/>
    <x v="0"/>
    <s v="2023-2024"/>
    <x v="1"/>
    <x v="64"/>
    <x v="1"/>
    <x v="1"/>
    <n v="2350"/>
    <x v="0"/>
    <x v="1"/>
    <x v="8"/>
    <x v="8"/>
    <x v="3069"/>
    <n v="1"/>
  </r>
  <r>
    <x v="267"/>
    <x v="2"/>
    <s v="2024-2025"/>
    <x v="0"/>
    <x v="37"/>
    <x v="1"/>
    <x v="1"/>
    <n v="2750"/>
    <x v="0"/>
    <x v="11"/>
    <x v="4"/>
    <x v="4"/>
    <x v="3070"/>
    <n v="1"/>
  </r>
  <r>
    <x v="233"/>
    <x v="1"/>
    <s v="2022-2023"/>
    <x v="0"/>
    <x v="62"/>
    <x v="0"/>
    <x v="0"/>
    <n v="6112"/>
    <x v="0"/>
    <x v="14"/>
    <x v="4"/>
    <x v="4"/>
    <x v="3071"/>
    <n v="1"/>
  </r>
  <r>
    <x v="581"/>
    <x v="0"/>
    <s v="2023-2024"/>
    <x v="0"/>
    <x v="13"/>
    <x v="1"/>
    <x v="1"/>
    <n v="2480"/>
    <x v="0"/>
    <x v="1"/>
    <x v="4"/>
    <x v="4"/>
    <x v="3072"/>
    <n v="1"/>
  </r>
  <r>
    <x v="493"/>
    <x v="1"/>
    <s v="2022-2023"/>
    <x v="0"/>
    <x v="5"/>
    <x v="1"/>
    <x v="1"/>
    <n v="2067"/>
    <x v="0"/>
    <x v="5"/>
    <x v="4"/>
    <x v="4"/>
    <x v="3073"/>
    <n v="1"/>
  </r>
  <r>
    <x v="171"/>
    <x v="1"/>
    <s v="2022-2023"/>
    <x v="0"/>
    <x v="27"/>
    <x v="4"/>
    <x v="4"/>
    <n v="3066"/>
    <x v="0"/>
    <x v="7"/>
    <x v="4"/>
    <x v="4"/>
    <x v="3074"/>
    <n v="1"/>
  </r>
  <r>
    <x v="504"/>
    <x v="2"/>
    <s v="2024-2025"/>
    <x v="0"/>
    <x v="70"/>
    <x v="4"/>
    <x v="4"/>
    <n v="3400"/>
    <x v="0"/>
    <x v="8"/>
    <x v="4"/>
    <x v="4"/>
    <x v="3075"/>
    <n v="1"/>
  </r>
  <r>
    <x v="16"/>
    <x v="1"/>
    <s v="2022-2023"/>
    <x v="0"/>
    <x v="27"/>
    <x v="4"/>
    <x v="4"/>
    <n v="3066"/>
    <x v="0"/>
    <x v="7"/>
    <x v="8"/>
    <x v="8"/>
    <x v="3076"/>
    <n v="1"/>
  </r>
  <r>
    <x v="183"/>
    <x v="0"/>
    <s v="2023-2024"/>
    <x v="0"/>
    <x v="47"/>
    <x v="1"/>
    <x v="1"/>
    <n v="2101"/>
    <x v="0"/>
    <x v="4"/>
    <x v="4"/>
    <x v="4"/>
    <x v="3077"/>
    <n v="1"/>
  </r>
  <r>
    <x v="35"/>
    <x v="0"/>
    <s v="2023-2024"/>
    <x v="0"/>
    <x v="47"/>
    <x v="1"/>
    <x v="1"/>
    <n v="2101"/>
    <x v="0"/>
    <x v="4"/>
    <x v="8"/>
    <x v="8"/>
    <x v="3078"/>
    <n v="1"/>
  </r>
  <r>
    <x v="222"/>
    <x v="2"/>
    <s v="2024-2025"/>
    <x v="0"/>
    <x v="7"/>
    <x v="4"/>
    <x v="4"/>
    <n v="3175"/>
    <x v="0"/>
    <x v="6"/>
    <x v="8"/>
    <x v="8"/>
    <x v="3079"/>
    <n v="1"/>
  </r>
  <r>
    <x v="393"/>
    <x v="0"/>
    <s v="2023-2024"/>
    <x v="0"/>
    <x v="10"/>
    <x v="4"/>
    <x v="4"/>
    <n v="3551"/>
    <x v="0"/>
    <x v="8"/>
    <x v="5"/>
    <x v="5"/>
    <x v="3080"/>
    <n v="1"/>
  </r>
  <r>
    <x v="630"/>
    <x v="0"/>
    <s v="2023-2024"/>
    <x v="0"/>
    <x v="43"/>
    <x v="1"/>
    <x v="1"/>
    <n v="2560"/>
    <x v="0"/>
    <x v="2"/>
    <x v="6"/>
    <x v="6"/>
    <x v="3081"/>
    <n v="1"/>
  </r>
  <r>
    <x v="533"/>
    <x v="1"/>
    <s v="2022-2023"/>
    <x v="0"/>
    <x v="7"/>
    <x v="4"/>
    <x v="4"/>
    <n v="3175"/>
    <x v="0"/>
    <x v="6"/>
    <x v="3"/>
    <x v="3"/>
    <x v="3082"/>
    <n v="1"/>
  </r>
  <r>
    <x v="500"/>
    <x v="1"/>
    <s v="2022-2023"/>
    <x v="0"/>
    <x v="85"/>
    <x v="0"/>
    <x v="0"/>
    <n v="6530"/>
    <x v="0"/>
    <x v="20"/>
    <x v="4"/>
    <x v="4"/>
    <x v="3083"/>
    <n v="1"/>
  </r>
  <r>
    <x v="256"/>
    <x v="0"/>
    <s v="2023-2024"/>
    <x v="0"/>
    <x v="59"/>
    <x v="3"/>
    <x v="3"/>
    <n v="4509"/>
    <x v="0"/>
    <x v="3"/>
    <x v="0"/>
    <x v="0"/>
    <x v="3084"/>
    <n v="1"/>
  </r>
  <r>
    <x v="647"/>
    <x v="0"/>
    <s v="2023-2024"/>
    <x v="0"/>
    <x v="58"/>
    <x v="0"/>
    <x v="0"/>
    <n v="6027"/>
    <x v="0"/>
    <x v="0"/>
    <x v="9"/>
    <x v="9"/>
    <x v="3085"/>
    <n v="1"/>
  </r>
  <r>
    <x v="88"/>
    <x v="0"/>
    <s v="2023-2024"/>
    <x v="1"/>
    <x v="64"/>
    <x v="1"/>
    <x v="1"/>
    <n v="2350"/>
    <x v="0"/>
    <x v="1"/>
    <x v="4"/>
    <x v="4"/>
    <x v="3086"/>
    <n v="1"/>
  </r>
  <r>
    <x v="10"/>
    <x v="0"/>
    <s v="2023-2024"/>
    <x v="1"/>
    <x v="64"/>
    <x v="1"/>
    <x v="1"/>
    <n v="2350"/>
    <x v="0"/>
    <x v="1"/>
    <x v="4"/>
    <x v="4"/>
    <x v="3087"/>
    <n v="1"/>
  </r>
  <r>
    <x v="422"/>
    <x v="0"/>
    <s v="2023-2024"/>
    <x v="0"/>
    <x v="27"/>
    <x v="4"/>
    <x v="4"/>
    <n v="3066"/>
    <x v="0"/>
    <x v="7"/>
    <x v="4"/>
    <x v="4"/>
    <x v="3088"/>
    <n v="1"/>
  </r>
  <r>
    <x v="636"/>
    <x v="0"/>
    <s v="2023-2024"/>
    <x v="1"/>
    <x v="63"/>
    <x v="1"/>
    <x v="1"/>
    <n v="2015"/>
    <x v="0"/>
    <x v="5"/>
    <x v="4"/>
    <x v="4"/>
    <x v="3089"/>
    <n v="1"/>
  </r>
  <r>
    <x v="170"/>
    <x v="0"/>
    <s v="2023-2024"/>
    <x v="1"/>
    <x v="89"/>
    <x v="4"/>
    <x v="4"/>
    <n v="3136"/>
    <x v="0"/>
    <x v="6"/>
    <x v="0"/>
    <x v="0"/>
    <x v="3090"/>
    <n v="1"/>
  </r>
  <r>
    <x v="317"/>
    <x v="0"/>
    <s v="2023-2024"/>
    <x v="0"/>
    <x v="51"/>
    <x v="4"/>
    <x v="4"/>
    <n v="3630"/>
    <x v="0"/>
    <x v="16"/>
    <x v="4"/>
    <x v="4"/>
    <x v="3091"/>
    <n v="1"/>
  </r>
  <r>
    <x v="690"/>
    <x v="1"/>
    <s v="2022-2023"/>
    <x v="0"/>
    <x v="76"/>
    <x v="1"/>
    <x v="1"/>
    <n v="2031"/>
    <x v="0"/>
    <x v="5"/>
    <x v="5"/>
    <x v="5"/>
    <x v="3092"/>
    <n v="1"/>
  </r>
  <r>
    <x v="616"/>
    <x v="0"/>
    <s v="2023-2024"/>
    <x v="0"/>
    <x v="49"/>
    <x v="4"/>
    <x v="4"/>
    <n v="3134"/>
    <x v="0"/>
    <x v="6"/>
    <x v="4"/>
    <x v="4"/>
    <x v="3093"/>
    <n v="1"/>
  </r>
  <r>
    <x v="416"/>
    <x v="0"/>
    <s v="2023-2024"/>
    <x v="0"/>
    <x v="15"/>
    <x v="1"/>
    <x v="1"/>
    <n v="2020"/>
    <x v="0"/>
    <x v="5"/>
    <x v="7"/>
    <x v="7"/>
    <x v="3094"/>
    <n v="1"/>
  </r>
  <r>
    <x v="438"/>
    <x v="1"/>
    <s v="2022-2023"/>
    <x v="0"/>
    <x v="52"/>
    <x v="3"/>
    <x v="3"/>
    <n v="4053"/>
    <x v="0"/>
    <x v="10"/>
    <x v="4"/>
    <x v="4"/>
    <x v="3095"/>
    <n v="1"/>
  </r>
  <r>
    <x v="250"/>
    <x v="0"/>
    <s v="2023-2024"/>
    <x v="0"/>
    <x v="94"/>
    <x v="5"/>
    <x v="5"/>
    <n v="7250"/>
    <x v="0"/>
    <x v="9"/>
    <x v="9"/>
    <x v="9"/>
    <x v="3096"/>
    <n v="1"/>
  </r>
  <r>
    <x v="459"/>
    <x v="0"/>
    <s v="2023-2024"/>
    <x v="0"/>
    <x v="85"/>
    <x v="0"/>
    <x v="0"/>
    <n v="6530"/>
    <x v="0"/>
    <x v="20"/>
    <x v="9"/>
    <x v="9"/>
    <x v="3097"/>
    <n v="1"/>
  </r>
  <r>
    <x v="596"/>
    <x v="0"/>
    <s v="2023-2024"/>
    <x v="1"/>
    <x v="63"/>
    <x v="1"/>
    <x v="1"/>
    <n v="2015"/>
    <x v="0"/>
    <x v="5"/>
    <x v="3"/>
    <x v="3"/>
    <x v="3098"/>
    <n v="1"/>
  </r>
  <r>
    <x v="566"/>
    <x v="0"/>
    <s v="2023-2024"/>
    <x v="0"/>
    <x v="10"/>
    <x v="4"/>
    <x v="4"/>
    <n v="3551"/>
    <x v="0"/>
    <x v="8"/>
    <x v="9"/>
    <x v="9"/>
    <x v="3099"/>
    <n v="1"/>
  </r>
  <r>
    <x v="111"/>
    <x v="0"/>
    <s v="2023-2024"/>
    <x v="0"/>
    <x v="59"/>
    <x v="3"/>
    <x v="3"/>
    <n v="4509"/>
    <x v="0"/>
    <x v="3"/>
    <x v="8"/>
    <x v="8"/>
    <x v="3100"/>
    <n v="1"/>
  </r>
  <r>
    <x v="247"/>
    <x v="2"/>
    <s v="2024-2025"/>
    <x v="1"/>
    <x v="31"/>
    <x v="1"/>
    <x v="1"/>
    <n v="2116"/>
    <x v="0"/>
    <x v="4"/>
    <x v="3"/>
    <x v="3"/>
    <x v="3101"/>
    <n v="1"/>
  </r>
  <r>
    <x v="217"/>
    <x v="0"/>
    <s v="2023-2024"/>
    <x v="1"/>
    <x v="38"/>
    <x v="3"/>
    <x v="3"/>
    <n v="4802"/>
    <x v="0"/>
    <x v="12"/>
    <x v="0"/>
    <x v="0"/>
    <x v="3102"/>
    <n v="1"/>
  </r>
  <r>
    <x v="435"/>
    <x v="0"/>
    <s v="2023-2024"/>
    <x v="0"/>
    <x v="26"/>
    <x v="0"/>
    <x v="0"/>
    <n v="6280"/>
    <x v="0"/>
    <x v="14"/>
    <x v="5"/>
    <x v="5"/>
    <x v="3103"/>
    <n v="1"/>
  </r>
  <r>
    <x v="726"/>
    <x v="1"/>
    <s v="2022-2023"/>
    <x v="0"/>
    <x v="51"/>
    <x v="4"/>
    <x v="4"/>
    <n v="3630"/>
    <x v="0"/>
    <x v="16"/>
    <x v="1"/>
    <x v="1"/>
    <x v="3104"/>
    <n v="1"/>
  </r>
  <r>
    <x v="648"/>
    <x v="1"/>
    <s v="2022-2023"/>
    <x v="0"/>
    <x v="68"/>
    <x v="7"/>
    <x v="7"/>
    <n v="800"/>
    <x v="0"/>
    <x v="19"/>
    <x v="5"/>
    <x v="5"/>
    <x v="3105"/>
    <n v="1"/>
  </r>
  <r>
    <x v="185"/>
    <x v="0"/>
    <s v="2023-2024"/>
    <x v="0"/>
    <x v="9"/>
    <x v="4"/>
    <x v="4"/>
    <n v="3076"/>
    <x v="0"/>
    <x v="7"/>
    <x v="4"/>
    <x v="4"/>
    <x v="3106"/>
    <n v="1"/>
  </r>
  <r>
    <x v="678"/>
    <x v="1"/>
    <s v="2022-2023"/>
    <x v="0"/>
    <x v="13"/>
    <x v="1"/>
    <x v="1"/>
    <n v="2480"/>
    <x v="0"/>
    <x v="1"/>
    <x v="4"/>
    <x v="4"/>
    <x v="3107"/>
    <n v="1"/>
  </r>
  <r>
    <x v="279"/>
    <x v="2"/>
    <s v="2024-2025"/>
    <x v="1"/>
    <x v="95"/>
    <x v="7"/>
    <x v="7"/>
    <n v="870"/>
    <x v="0"/>
    <x v="19"/>
    <x v="4"/>
    <x v="4"/>
    <x v="3108"/>
    <n v="1"/>
  </r>
  <r>
    <x v="11"/>
    <x v="0"/>
    <s v="2023-2024"/>
    <x v="0"/>
    <x v="71"/>
    <x v="6"/>
    <x v="6"/>
    <n v="5043"/>
    <x v="0"/>
    <x v="13"/>
    <x v="0"/>
    <x v="0"/>
    <x v="3109"/>
    <n v="1"/>
  </r>
  <r>
    <x v="490"/>
    <x v="0"/>
    <s v="2023-2024"/>
    <x v="0"/>
    <x v="88"/>
    <x v="6"/>
    <x v="6"/>
    <n v="5011"/>
    <x v="0"/>
    <x v="13"/>
    <x v="9"/>
    <x v="9"/>
    <x v="3110"/>
    <n v="1"/>
  </r>
  <r>
    <x v="578"/>
    <x v="2"/>
    <s v="2024-2025"/>
    <x v="0"/>
    <x v="43"/>
    <x v="1"/>
    <x v="1"/>
    <n v="2560"/>
    <x v="0"/>
    <x v="2"/>
    <x v="4"/>
    <x v="4"/>
    <x v="3111"/>
    <n v="1"/>
  </r>
  <r>
    <x v="417"/>
    <x v="2"/>
    <s v="2024-2025"/>
    <x v="0"/>
    <x v="51"/>
    <x v="4"/>
    <x v="4"/>
    <n v="3630"/>
    <x v="0"/>
    <x v="16"/>
    <x v="9"/>
    <x v="9"/>
    <x v="3112"/>
    <n v="1"/>
  </r>
  <r>
    <x v="266"/>
    <x v="1"/>
    <s v="2022-2023"/>
    <x v="0"/>
    <x v="61"/>
    <x v="6"/>
    <x v="6"/>
    <n v="5343"/>
    <x v="0"/>
    <x v="18"/>
    <x v="4"/>
    <x v="4"/>
    <x v="3113"/>
    <n v="1"/>
  </r>
  <r>
    <x v="367"/>
    <x v="0"/>
    <s v="2023-2024"/>
    <x v="1"/>
    <x v="35"/>
    <x v="3"/>
    <x v="3"/>
    <n v="4558"/>
    <x v="0"/>
    <x v="15"/>
    <x v="4"/>
    <x v="4"/>
    <x v="3114"/>
    <n v="1"/>
  </r>
  <r>
    <x v="308"/>
    <x v="1"/>
    <s v="2022-2023"/>
    <x v="1"/>
    <x v="31"/>
    <x v="1"/>
    <x v="1"/>
    <n v="2116"/>
    <x v="0"/>
    <x v="4"/>
    <x v="4"/>
    <x v="4"/>
    <x v="3115"/>
    <n v="1"/>
  </r>
  <r>
    <x v="108"/>
    <x v="1"/>
    <s v="2022-2023"/>
    <x v="0"/>
    <x v="56"/>
    <x v="1"/>
    <x v="1"/>
    <n v="2795"/>
    <x v="0"/>
    <x v="11"/>
    <x v="5"/>
    <x v="5"/>
    <x v="3116"/>
    <n v="1"/>
  </r>
  <r>
    <x v="343"/>
    <x v="0"/>
    <s v="2023-2024"/>
    <x v="0"/>
    <x v="9"/>
    <x v="4"/>
    <x v="4"/>
    <n v="3076"/>
    <x v="0"/>
    <x v="7"/>
    <x v="8"/>
    <x v="8"/>
    <x v="3117"/>
    <n v="1"/>
  </r>
  <r>
    <x v="8"/>
    <x v="0"/>
    <s v="2023-2024"/>
    <x v="0"/>
    <x v="5"/>
    <x v="1"/>
    <x v="1"/>
    <n v="2067"/>
    <x v="0"/>
    <x v="5"/>
    <x v="0"/>
    <x v="0"/>
    <x v="3118"/>
    <n v="1"/>
  </r>
  <r>
    <x v="602"/>
    <x v="0"/>
    <s v="2023-2024"/>
    <x v="0"/>
    <x v="3"/>
    <x v="3"/>
    <x v="3"/>
    <n v="4220"/>
    <x v="0"/>
    <x v="3"/>
    <x v="9"/>
    <x v="9"/>
    <x v="3119"/>
    <n v="1"/>
  </r>
  <r>
    <x v="233"/>
    <x v="1"/>
    <s v="2022-2023"/>
    <x v="0"/>
    <x v="9"/>
    <x v="4"/>
    <x v="4"/>
    <n v="3076"/>
    <x v="0"/>
    <x v="7"/>
    <x v="0"/>
    <x v="0"/>
    <x v="3120"/>
    <n v="1"/>
  </r>
  <r>
    <x v="406"/>
    <x v="2"/>
    <s v="2024-2025"/>
    <x v="0"/>
    <x v="52"/>
    <x v="3"/>
    <x v="3"/>
    <n v="4053"/>
    <x v="0"/>
    <x v="10"/>
    <x v="5"/>
    <x v="5"/>
    <x v="3121"/>
    <n v="1"/>
  </r>
  <r>
    <x v="313"/>
    <x v="0"/>
    <s v="2023-2024"/>
    <x v="0"/>
    <x v="77"/>
    <x v="5"/>
    <x v="5"/>
    <n v="7018"/>
    <x v="0"/>
    <x v="9"/>
    <x v="9"/>
    <x v="9"/>
    <x v="3122"/>
    <n v="1"/>
  </r>
  <r>
    <x v="350"/>
    <x v="1"/>
    <s v="2022-2023"/>
    <x v="1"/>
    <x v="39"/>
    <x v="0"/>
    <x v="0"/>
    <n v="6330"/>
    <x v="0"/>
    <x v="14"/>
    <x v="7"/>
    <x v="7"/>
    <x v="3123"/>
    <n v="1"/>
  </r>
  <r>
    <x v="164"/>
    <x v="1"/>
    <s v="2022-2023"/>
    <x v="1"/>
    <x v="0"/>
    <x v="0"/>
    <x v="0"/>
    <n v="6021"/>
    <x v="0"/>
    <x v="0"/>
    <x v="9"/>
    <x v="9"/>
    <x v="3124"/>
    <n v="1"/>
  </r>
  <r>
    <x v="147"/>
    <x v="0"/>
    <s v="2023-2024"/>
    <x v="0"/>
    <x v="41"/>
    <x v="5"/>
    <x v="5"/>
    <n v="7320"/>
    <x v="0"/>
    <x v="9"/>
    <x v="9"/>
    <x v="9"/>
    <x v="3125"/>
    <n v="1"/>
  </r>
  <r>
    <x v="453"/>
    <x v="0"/>
    <s v="2023-2024"/>
    <x v="0"/>
    <x v="23"/>
    <x v="1"/>
    <x v="1"/>
    <n v="2650"/>
    <x v="0"/>
    <x v="11"/>
    <x v="4"/>
    <x v="4"/>
    <x v="3126"/>
    <n v="1"/>
  </r>
  <r>
    <x v="719"/>
    <x v="0"/>
    <s v="2023-2024"/>
    <x v="0"/>
    <x v="18"/>
    <x v="6"/>
    <x v="6"/>
    <n v="5168"/>
    <x v="0"/>
    <x v="13"/>
    <x v="4"/>
    <x v="4"/>
    <x v="3127"/>
    <n v="1"/>
  </r>
  <r>
    <x v="684"/>
    <x v="2"/>
    <s v="2024-2025"/>
    <x v="0"/>
    <x v="67"/>
    <x v="3"/>
    <x v="3"/>
    <n v="4551"/>
    <x v="0"/>
    <x v="15"/>
    <x v="8"/>
    <x v="8"/>
    <x v="3128"/>
    <n v="1"/>
  </r>
  <r>
    <x v="306"/>
    <x v="2"/>
    <s v="2024-2025"/>
    <x v="1"/>
    <x v="31"/>
    <x v="1"/>
    <x v="1"/>
    <n v="2116"/>
    <x v="0"/>
    <x v="4"/>
    <x v="0"/>
    <x v="0"/>
    <x v="3129"/>
    <n v="1"/>
  </r>
  <r>
    <x v="482"/>
    <x v="2"/>
    <s v="2024-2025"/>
    <x v="0"/>
    <x v="8"/>
    <x v="1"/>
    <x v="1"/>
    <n v="2158"/>
    <x v="0"/>
    <x v="4"/>
    <x v="0"/>
    <x v="0"/>
    <x v="3130"/>
    <n v="1"/>
  </r>
  <r>
    <x v="434"/>
    <x v="0"/>
    <s v="2023-2024"/>
    <x v="0"/>
    <x v="33"/>
    <x v="4"/>
    <x v="4"/>
    <n v="3280"/>
    <x v="0"/>
    <x v="8"/>
    <x v="1"/>
    <x v="1"/>
    <x v="3131"/>
    <n v="1"/>
  </r>
  <r>
    <x v="618"/>
    <x v="1"/>
    <s v="2022-2023"/>
    <x v="0"/>
    <x v="18"/>
    <x v="6"/>
    <x v="6"/>
    <n v="5168"/>
    <x v="0"/>
    <x v="13"/>
    <x v="0"/>
    <x v="0"/>
    <x v="3132"/>
    <n v="1"/>
  </r>
  <r>
    <x v="132"/>
    <x v="0"/>
    <s v="2023-2024"/>
    <x v="0"/>
    <x v="25"/>
    <x v="4"/>
    <x v="4"/>
    <n v="3550"/>
    <x v="0"/>
    <x v="8"/>
    <x v="3"/>
    <x v="3"/>
    <x v="3133"/>
    <n v="1"/>
  </r>
  <r>
    <x v="476"/>
    <x v="1"/>
    <s v="2022-2023"/>
    <x v="0"/>
    <x v="67"/>
    <x v="3"/>
    <x v="3"/>
    <n v="4551"/>
    <x v="0"/>
    <x v="15"/>
    <x v="0"/>
    <x v="0"/>
    <x v="3134"/>
    <n v="1"/>
  </r>
  <r>
    <x v="651"/>
    <x v="0"/>
    <s v="2023-2024"/>
    <x v="0"/>
    <x v="84"/>
    <x v="3"/>
    <x v="3"/>
    <n v="4215"/>
    <x v="0"/>
    <x v="3"/>
    <x v="8"/>
    <x v="8"/>
    <x v="3135"/>
    <n v="1"/>
  </r>
  <r>
    <x v="189"/>
    <x v="2"/>
    <s v="2024-2025"/>
    <x v="0"/>
    <x v="56"/>
    <x v="1"/>
    <x v="1"/>
    <n v="2795"/>
    <x v="0"/>
    <x v="11"/>
    <x v="9"/>
    <x v="9"/>
    <x v="3136"/>
    <n v="1"/>
  </r>
  <r>
    <x v="714"/>
    <x v="0"/>
    <s v="2023-2024"/>
    <x v="1"/>
    <x v="95"/>
    <x v="7"/>
    <x v="7"/>
    <n v="870"/>
    <x v="0"/>
    <x v="19"/>
    <x v="9"/>
    <x v="9"/>
    <x v="3137"/>
    <n v="1"/>
  </r>
  <r>
    <x v="627"/>
    <x v="2"/>
    <s v="2024-2025"/>
    <x v="0"/>
    <x v="33"/>
    <x v="4"/>
    <x v="4"/>
    <n v="3280"/>
    <x v="0"/>
    <x v="8"/>
    <x v="1"/>
    <x v="1"/>
    <x v="3138"/>
    <n v="1"/>
  </r>
  <r>
    <x v="4"/>
    <x v="0"/>
    <s v="2023-2024"/>
    <x v="1"/>
    <x v="63"/>
    <x v="1"/>
    <x v="1"/>
    <n v="2015"/>
    <x v="0"/>
    <x v="5"/>
    <x v="9"/>
    <x v="9"/>
    <x v="3139"/>
    <n v="1"/>
  </r>
  <r>
    <x v="493"/>
    <x v="1"/>
    <s v="2022-2023"/>
    <x v="1"/>
    <x v="35"/>
    <x v="3"/>
    <x v="3"/>
    <n v="4558"/>
    <x v="0"/>
    <x v="15"/>
    <x v="0"/>
    <x v="0"/>
    <x v="3140"/>
    <n v="1"/>
  </r>
  <r>
    <x v="617"/>
    <x v="2"/>
    <s v="2024-2025"/>
    <x v="0"/>
    <x v="13"/>
    <x v="1"/>
    <x v="1"/>
    <n v="2480"/>
    <x v="0"/>
    <x v="1"/>
    <x v="4"/>
    <x v="4"/>
    <x v="3141"/>
    <n v="1"/>
  </r>
  <r>
    <x v="603"/>
    <x v="2"/>
    <s v="2024-2025"/>
    <x v="0"/>
    <x v="42"/>
    <x v="3"/>
    <x v="3"/>
    <n v="4870"/>
    <x v="0"/>
    <x v="12"/>
    <x v="9"/>
    <x v="9"/>
    <x v="3142"/>
    <n v="1"/>
  </r>
  <r>
    <x v="385"/>
    <x v="1"/>
    <s v="2022-2023"/>
    <x v="1"/>
    <x v="63"/>
    <x v="1"/>
    <x v="1"/>
    <n v="2015"/>
    <x v="0"/>
    <x v="5"/>
    <x v="4"/>
    <x v="4"/>
    <x v="3143"/>
    <n v="1"/>
  </r>
  <r>
    <x v="499"/>
    <x v="0"/>
    <s v="2023-2024"/>
    <x v="0"/>
    <x v="56"/>
    <x v="1"/>
    <x v="1"/>
    <n v="2795"/>
    <x v="0"/>
    <x v="11"/>
    <x v="4"/>
    <x v="4"/>
    <x v="3144"/>
    <n v="1"/>
  </r>
  <r>
    <x v="677"/>
    <x v="0"/>
    <s v="2023-2024"/>
    <x v="0"/>
    <x v="29"/>
    <x v="4"/>
    <x v="4"/>
    <n v="3500"/>
    <x v="0"/>
    <x v="8"/>
    <x v="4"/>
    <x v="4"/>
    <x v="3145"/>
    <n v="1"/>
  </r>
  <r>
    <x v="252"/>
    <x v="1"/>
    <s v="2022-2023"/>
    <x v="1"/>
    <x v="6"/>
    <x v="0"/>
    <x v="0"/>
    <n v="6010"/>
    <x v="0"/>
    <x v="0"/>
    <x v="9"/>
    <x v="9"/>
    <x v="3146"/>
    <n v="1"/>
  </r>
  <r>
    <x v="76"/>
    <x v="2"/>
    <s v="2024-2025"/>
    <x v="1"/>
    <x v="39"/>
    <x v="0"/>
    <x v="0"/>
    <n v="6330"/>
    <x v="0"/>
    <x v="14"/>
    <x v="9"/>
    <x v="9"/>
    <x v="3147"/>
    <n v="1"/>
  </r>
  <r>
    <x v="617"/>
    <x v="2"/>
    <s v="2024-2025"/>
    <x v="0"/>
    <x v="67"/>
    <x v="3"/>
    <x v="3"/>
    <n v="4551"/>
    <x v="0"/>
    <x v="15"/>
    <x v="4"/>
    <x v="4"/>
    <x v="3148"/>
    <n v="1"/>
  </r>
  <r>
    <x v="566"/>
    <x v="0"/>
    <s v="2023-2024"/>
    <x v="0"/>
    <x v="60"/>
    <x v="1"/>
    <x v="1"/>
    <n v="2541"/>
    <x v="0"/>
    <x v="2"/>
    <x v="4"/>
    <x v="4"/>
    <x v="3149"/>
    <n v="1"/>
  </r>
  <r>
    <x v="159"/>
    <x v="0"/>
    <s v="2023-2024"/>
    <x v="0"/>
    <x v="13"/>
    <x v="1"/>
    <x v="1"/>
    <n v="2480"/>
    <x v="0"/>
    <x v="1"/>
    <x v="9"/>
    <x v="9"/>
    <x v="3150"/>
    <n v="1"/>
  </r>
  <r>
    <x v="380"/>
    <x v="0"/>
    <s v="2023-2024"/>
    <x v="1"/>
    <x v="24"/>
    <x v="1"/>
    <x v="1"/>
    <n v="2120"/>
    <x v="0"/>
    <x v="4"/>
    <x v="9"/>
    <x v="9"/>
    <x v="3151"/>
    <n v="1"/>
  </r>
  <r>
    <x v="192"/>
    <x v="1"/>
    <s v="2022-2023"/>
    <x v="0"/>
    <x v="69"/>
    <x v="4"/>
    <x v="4"/>
    <n v="3199"/>
    <x v="0"/>
    <x v="6"/>
    <x v="2"/>
    <x v="2"/>
    <x v="3152"/>
    <n v="1"/>
  </r>
  <r>
    <x v="727"/>
    <x v="2"/>
    <s v="2024-2025"/>
    <x v="1"/>
    <x v="34"/>
    <x v="4"/>
    <x v="4"/>
    <n v="3018"/>
    <x v="0"/>
    <x v="7"/>
    <x v="4"/>
    <x v="4"/>
    <x v="3153"/>
    <n v="1"/>
  </r>
  <r>
    <x v="495"/>
    <x v="2"/>
    <s v="2024-2025"/>
    <x v="1"/>
    <x v="34"/>
    <x v="4"/>
    <x v="4"/>
    <n v="3018"/>
    <x v="0"/>
    <x v="7"/>
    <x v="3"/>
    <x v="3"/>
    <x v="3154"/>
    <n v="1"/>
  </r>
  <r>
    <x v="376"/>
    <x v="1"/>
    <s v="2022-2023"/>
    <x v="0"/>
    <x v="6"/>
    <x v="0"/>
    <x v="0"/>
    <n v="6010"/>
    <x v="0"/>
    <x v="0"/>
    <x v="9"/>
    <x v="9"/>
    <x v="3155"/>
    <n v="1"/>
  </r>
  <r>
    <x v="513"/>
    <x v="2"/>
    <s v="2024-2025"/>
    <x v="0"/>
    <x v="60"/>
    <x v="1"/>
    <x v="1"/>
    <n v="2541"/>
    <x v="0"/>
    <x v="2"/>
    <x v="4"/>
    <x v="4"/>
    <x v="3156"/>
    <n v="1"/>
  </r>
  <r>
    <x v="176"/>
    <x v="2"/>
    <s v="2024-2025"/>
    <x v="0"/>
    <x v="26"/>
    <x v="0"/>
    <x v="0"/>
    <n v="6280"/>
    <x v="0"/>
    <x v="14"/>
    <x v="4"/>
    <x v="4"/>
    <x v="3157"/>
    <n v="1"/>
  </r>
  <r>
    <x v="496"/>
    <x v="2"/>
    <s v="2024-2025"/>
    <x v="0"/>
    <x v="86"/>
    <x v="0"/>
    <x v="0"/>
    <n v="6725"/>
    <x v="0"/>
    <x v="20"/>
    <x v="0"/>
    <x v="0"/>
    <x v="3158"/>
    <n v="1"/>
  </r>
  <r>
    <x v="616"/>
    <x v="0"/>
    <s v="2023-2024"/>
    <x v="0"/>
    <x v="80"/>
    <x v="0"/>
    <x v="0"/>
    <n v="6109"/>
    <x v="0"/>
    <x v="14"/>
    <x v="0"/>
    <x v="0"/>
    <x v="3159"/>
    <n v="1"/>
  </r>
  <r>
    <x v="287"/>
    <x v="0"/>
    <s v="2023-2024"/>
    <x v="1"/>
    <x v="64"/>
    <x v="1"/>
    <x v="1"/>
    <n v="2350"/>
    <x v="0"/>
    <x v="1"/>
    <x v="6"/>
    <x v="6"/>
    <x v="3160"/>
    <n v="1"/>
  </r>
  <r>
    <x v="493"/>
    <x v="1"/>
    <s v="2022-2023"/>
    <x v="0"/>
    <x v="5"/>
    <x v="1"/>
    <x v="1"/>
    <n v="2067"/>
    <x v="0"/>
    <x v="5"/>
    <x v="9"/>
    <x v="9"/>
    <x v="3161"/>
    <n v="1"/>
  </r>
  <r>
    <x v="541"/>
    <x v="0"/>
    <s v="2023-2024"/>
    <x v="1"/>
    <x v="40"/>
    <x v="4"/>
    <x v="4"/>
    <n v="3353"/>
    <x v="0"/>
    <x v="8"/>
    <x v="4"/>
    <x v="4"/>
    <x v="3162"/>
    <n v="1"/>
  </r>
  <r>
    <x v="58"/>
    <x v="2"/>
    <s v="2024-2025"/>
    <x v="0"/>
    <x v="60"/>
    <x v="1"/>
    <x v="1"/>
    <n v="2541"/>
    <x v="0"/>
    <x v="2"/>
    <x v="3"/>
    <x v="3"/>
    <x v="3163"/>
    <n v="1"/>
  </r>
  <r>
    <x v="85"/>
    <x v="2"/>
    <s v="2024-2025"/>
    <x v="1"/>
    <x v="0"/>
    <x v="0"/>
    <x v="0"/>
    <n v="6021"/>
    <x v="0"/>
    <x v="0"/>
    <x v="0"/>
    <x v="0"/>
    <x v="3164"/>
    <n v="1"/>
  </r>
  <r>
    <x v="9"/>
    <x v="0"/>
    <s v="2023-2024"/>
    <x v="0"/>
    <x v="92"/>
    <x v="3"/>
    <x v="3"/>
    <n v="4305"/>
    <x v="0"/>
    <x v="3"/>
    <x v="4"/>
    <x v="4"/>
    <x v="3165"/>
    <n v="1"/>
  </r>
  <r>
    <x v="302"/>
    <x v="0"/>
    <s v="2023-2024"/>
    <x v="0"/>
    <x v="56"/>
    <x v="1"/>
    <x v="1"/>
    <n v="2795"/>
    <x v="0"/>
    <x v="11"/>
    <x v="0"/>
    <x v="0"/>
    <x v="3166"/>
    <n v="1"/>
  </r>
  <r>
    <x v="588"/>
    <x v="0"/>
    <s v="2023-2024"/>
    <x v="0"/>
    <x v="4"/>
    <x v="1"/>
    <x v="1"/>
    <n v="2154"/>
    <x v="0"/>
    <x v="4"/>
    <x v="3"/>
    <x v="3"/>
    <x v="3167"/>
    <n v="1"/>
  </r>
  <r>
    <x v="47"/>
    <x v="2"/>
    <s v="2024-2025"/>
    <x v="0"/>
    <x v="46"/>
    <x v="3"/>
    <x v="3"/>
    <n v="4740"/>
    <x v="0"/>
    <x v="17"/>
    <x v="9"/>
    <x v="9"/>
    <x v="3168"/>
    <n v="1"/>
  </r>
  <r>
    <x v="616"/>
    <x v="0"/>
    <s v="2023-2024"/>
    <x v="1"/>
    <x v="39"/>
    <x v="0"/>
    <x v="0"/>
    <n v="6330"/>
    <x v="0"/>
    <x v="14"/>
    <x v="4"/>
    <x v="4"/>
    <x v="3169"/>
    <n v="1"/>
  </r>
  <r>
    <x v="16"/>
    <x v="1"/>
    <s v="2022-2023"/>
    <x v="0"/>
    <x v="41"/>
    <x v="5"/>
    <x v="5"/>
    <n v="7320"/>
    <x v="0"/>
    <x v="9"/>
    <x v="0"/>
    <x v="0"/>
    <x v="3170"/>
    <n v="1"/>
  </r>
  <r>
    <x v="5"/>
    <x v="0"/>
    <s v="2023-2024"/>
    <x v="0"/>
    <x v="49"/>
    <x v="4"/>
    <x v="4"/>
    <n v="3134"/>
    <x v="0"/>
    <x v="6"/>
    <x v="4"/>
    <x v="4"/>
    <x v="3171"/>
    <n v="1"/>
  </r>
  <r>
    <x v="604"/>
    <x v="2"/>
    <s v="2024-2025"/>
    <x v="0"/>
    <x v="27"/>
    <x v="4"/>
    <x v="4"/>
    <n v="3066"/>
    <x v="0"/>
    <x v="7"/>
    <x v="3"/>
    <x v="3"/>
    <x v="3172"/>
    <n v="1"/>
  </r>
  <r>
    <x v="564"/>
    <x v="0"/>
    <s v="2023-2024"/>
    <x v="0"/>
    <x v="28"/>
    <x v="1"/>
    <x v="1"/>
    <n v="2830"/>
    <x v="0"/>
    <x v="11"/>
    <x v="9"/>
    <x v="9"/>
    <x v="3173"/>
    <n v="1"/>
  </r>
  <r>
    <x v="372"/>
    <x v="0"/>
    <s v="2023-2024"/>
    <x v="1"/>
    <x v="88"/>
    <x v="6"/>
    <x v="6"/>
    <n v="5011"/>
    <x v="0"/>
    <x v="13"/>
    <x v="9"/>
    <x v="9"/>
    <x v="3174"/>
    <n v="1"/>
  </r>
  <r>
    <x v="42"/>
    <x v="0"/>
    <s v="2023-2024"/>
    <x v="0"/>
    <x v="76"/>
    <x v="1"/>
    <x v="1"/>
    <n v="2031"/>
    <x v="0"/>
    <x v="5"/>
    <x v="0"/>
    <x v="0"/>
    <x v="3175"/>
    <n v="1"/>
  </r>
  <r>
    <x v="226"/>
    <x v="0"/>
    <s v="2023-2024"/>
    <x v="1"/>
    <x v="31"/>
    <x v="1"/>
    <x v="1"/>
    <n v="2116"/>
    <x v="0"/>
    <x v="4"/>
    <x v="5"/>
    <x v="5"/>
    <x v="3176"/>
    <n v="1"/>
  </r>
  <r>
    <x v="198"/>
    <x v="2"/>
    <s v="2024-2025"/>
    <x v="0"/>
    <x v="23"/>
    <x v="1"/>
    <x v="1"/>
    <n v="2650"/>
    <x v="0"/>
    <x v="11"/>
    <x v="0"/>
    <x v="0"/>
    <x v="3177"/>
    <n v="1"/>
  </r>
  <r>
    <x v="361"/>
    <x v="2"/>
    <s v="2024-2025"/>
    <x v="1"/>
    <x v="91"/>
    <x v="1"/>
    <x v="1"/>
    <n v="2064"/>
    <x v="0"/>
    <x v="5"/>
    <x v="5"/>
    <x v="5"/>
    <x v="3178"/>
    <n v="1"/>
  </r>
  <r>
    <x v="271"/>
    <x v="1"/>
    <s v="2022-2023"/>
    <x v="0"/>
    <x v="12"/>
    <x v="3"/>
    <x v="3"/>
    <n v="4068"/>
    <x v="0"/>
    <x v="10"/>
    <x v="7"/>
    <x v="7"/>
    <x v="3179"/>
    <n v="1"/>
  </r>
  <r>
    <x v="491"/>
    <x v="0"/>
    <s v="2023-2024"/>
    <x v="0"/>
    <x v="36"/>
    <x v="4"/>
    <x v="4"/>
    <n v="3148"/>
    <x v="0"/>
    <x v="6"/>
    <x v="4"/>
    <x v="4"/>
    <x v="3180"/>
    <n v="1"/>
  </r>
  <r>
    <x v="693"/>
    <x v="0"/>
    <s v="2023-2024"/>
    <x v="0"/>
    <x v="76"/>
    <x v="1"/>
    <x v="1"/>
    <n v="2031"/>
    <x v="0"/>
    <x v="5"/>
    <x v="8"/>
    <x v="8"/>
    <x v="3181"/>
    <n v="1"/>
  </r>
  <r>
    <x v="606"/>
    <x v="0"/>
    <s v="2023-2024"/>
    <x v="1"/>
    <x v="64"/>
    <x v="1"/>
    <x v="1"/>
    <n v="2350"/>
    <x v="0"/>
    <x v="1"/>
    <x v="7"/>
    <x v="7"/>
    <x v="3182"/>
    <n v="1"/>
  </r>
  <r>
    <x v="194"/>
    <x v="2"/>
    <s v="2024-2025"/>
    <x v="0"/>
    <x v="7"/>
    <x v="4"/>
    <x v="4"/>
    <n v="3175"/>
    <x v="0"/>
    <x v="6"/>
    <x v="4"/>
    <x v="4"/>
    <x v="3183"/>
    <n v="1"/>
  </r>
  <r>
    <x v="658"/>
    <x v="2"/>
    <s v="2024-2025"/>
    <x v="0"/>
    <x v="33"/>
    <x v="4"/>
    <x v="4"/>
    <n v="3280"/>
    <x v="0"/>
    <x v="8"/>
    <x v="9"/>
    <x v="9"/>
    <x v="3184"/>
    <n v="1"/>
  </r>
  <r>
    <x v="35"/>
    <x v="0"/>
    <s v="2023-2024"/>
    <x v="0"/>
    <x v="36"/>
    <x v="4"/>
    <x v="4"/>
    <n v="3148"/>
    <x v="0"/>
    <x v="6"/>
    <x v="4"/>
    <x v="4"/>
    <x v="3185"/>
    <n v="1"/>
  </r>
  <r>
    <x v="413"/>
    <x v="2"/>
    <s v="2024-2025"/>
    <x v="0"/>
    <x v="78"/>
    <x v="1"/>
    <x v="1"/>
    <n v="2141"/>
    <x v="0"/>
    <x v="4"/>
    <x v="9"/>
    <x v="9"/>
    <x v="3186"/>
    <n v="1"/>
  </r>
  <r>
    <x v="572"/>
    <x v="0"/>
    <s v="2023-2024"/>
    <x v="0"/>
    <x v="47"/>
    <x v="1"/>
    <x v="1"/>
    <n v="2101"/>
    <x v="0"/>
    <x v="4"/>
    <x v="0"/>
    <x v="0"/>
    <x v="3187"/>
    <n v="1"/>
  </r>
  <r>
    <x v="339"/>
    <x v="2"/>
    <s v="2024-2025"/>
    <x v="0"/>
    <x v="9"/>
    <x v="4"/>
    <x v="4"/>
    <n v="3076"/>
    <x v="0"/>
    <x v="7"/>
    <x v="4"/>
    <x v="4"/>
    <x v="3188"/>
    <n v="1"/>
  </r>
  <r>
    <x v="546"/>
    <x v="2"/>
    <s v="2024-2025"/>
    <x v="0"/>
    <x v="45"/>
    <x v="3"/>
    <x v="3"/>
    <n v="4570"/>
    <x v="0"/>
    <x v="15"/>
    <x v="4"/>
    <x v="4"/>
    <x v="3189"/>
    <n v="1"/>
  </r>
  <r>
    <x v="58"/>
    <x v="2"/>
    <s v="2024-2025"/>
    <x v="0"/>
    <x v="90"/>
    <x v="3"/>
    <x v="3"/>
    <n v="4700"/>
    <x v="0"/>
    <x v="17"/>
    <x v="4"/>
    <x v="4"/>
    <x v="3190"/>
    <n v="1"/>
  </r>
  <r>
    <x v="201"/>
    <x v="1"/>
    <s v="2022-2023"/>
    <x v="0"/>
    <x v="85"/>
    <x v="0"/>
    <x v="0"/>
    <n v="6530"/>
    <x v="0"/>
    <x v="20"/>
    <x v="2"/>
    <x v="2"/>
    <x v="3191"/>
    <n v="1"/>
  </r>
  <r>
    <x v="406"/>
    <x v="2"/>
    <s v="2024-2025"/>
    <x v="0"/>
    <x v="47"/>
    <x v="1"/>
    <x v="1"/>
    <n v="2101"/>
    <x v="0"/>
    <x v="4"/>
    <x v="4"/>
    <x v="4"/>
    <x v="3192"/>
    <n v="1"/>
  </r>
  <r>
    <x v="237"/>
    <x v="0"/>
    <s v="2023-2024"/>
    <x v="1"/>
    <x v="11"/>
    <x v="5"/>
    <x v="5"/>
    <n v="7010"/>
    <x v="0"/>
    <x v="9"/>
    <x v="9"/>
    <x v="9"/>
    <x v="3193"/>
    <n v="1"/>
  </r>
  <r>
    <x v="565"/>
    <x v="1"/>
    <s v="2022-2023"/>
    <x v="0"/>
    <x v="50"/>
    <x v="4"/>
    <x v="4"/>
    <n v="3179"/>
    <x v="0"/>
    <x v="6"/>
    <x v="4"/>
    <x v="4"/>
    <x v="3194"/>
    <n v="1"/>
  </r>
  <r>
    <x v="298"/>
    <x v="1"/>
    <s v="2022-2023"/>
    <x v="1"/>
    <x v="75"/>
    <x v="0"/>
    <x v="0"/>
    <n v="6450"/>
    <x v="0"/>
    <x v="20"/>
    <x v="9"/>
    <x v="9"/>
    <x v="3195"/>
    <n v="1"/>
  </r>
  <r>
    <x v="429"/>
    <x v="1"/>
    <s v="2022-2023"/>
    <x v="0"/>
    <x v="85"/>
    <x v="0"/>
    <x v="0"/>
    <n v="6530"/>
    <x v="0"/>
    <x v="20"/>
    <x v="8"/>
    <x v="8"/>
    <x v="3196"/>
    <n v="1"/>
  </r>
  <r>
    <x v="140"/>
    <x v="0"/>
    <s v="2023-2024"/>
    <x v="0"/>
    <x v="27"/>
    <x v="4"/>
    <x v="4"/>
    <n v="3066"/>
    <x v="0"/>
    <x v="7"/>
    <x v="5"/>
    <x v="5"/>
    <x v="3197"/>
    <n v="1"/>
  </r>
  <r>
    <x v="324"/>
    <x v="0"/>
    <s v="2023-2024"/>
    <x v="1"/>
    <x v="39"/>
    <x v="0"/>
    <x v="0"/>
    <n v="6330"/>
    <x v="0"/>
    <x v="14"/>
    <x v="4"/>
    <x v="4"/>
    <x v="3198"/>
    <n v="1"/>
  </r>
  <r>
    <x v="120"/>
    <x v="2"/>
    <s v="2024-2025"/>
    <x v="0"/>
    <x v="37"/>
    <x v="1"/>
    <x v="1"/>
    <n v="2750"/>
    <x v="0"/>
    <x v="11"/>
    <x v="4"/>
    <x v="4"/>
    <x v="3199"/>
    <n v="1"/>
  </r>
  <r>
    <x v="697"/>
    <x v="1"/>
    <s v="2022-2023"/>
    <x v="0"/>
    <x v="50"/>
    <x v="4"/>
    <x v="4"/>
    <n v="3179"/>
    <x v="0"/>
    <x v="6"/>
    <x v="0"/>
    <x v="0"/>
    <x v="3200"/>
    <n v="1"/>
  </r>
  <r>
    <x v="10"/>
    <x v="0"/>
    <s v="2023-2024"/>
    <x v="0"/>
    <x v="52"/>
    <x v="3"/>
    <x v="3"/>
    <n v="4053"/>
    <x v="0"/>
    <x v="10"/>
    <x v="3"/>
    <x v="3"/>
    <x v="3201"/>
    <n v="1"/>
  </r>
  <r>
    <x v="357"/>
    <x v="0"/>
    <s v="2023-2024"/>
    <x v="0"/>
    <x v="78"/>
    <x v="1"/>
    <x v="1"/>
    <n v="2141"/>
    <x v="0"/>
    <x v="4"/>
    <x v="9"/>
    <x v="9"/>
    <x v="3202"/>
    <n v="1"/>
  </r>
  <r>
    <x v="205"/>
    <x v="0"/>
    <s v="2023-2024"/>
    <x v="0"/>
    <x v="74"/>
    <x v="1"/>
    <x v="1"/>
    <n v="2485"/>
    <x v="0"/>
    <x v="1"/>
    <x v="0"/>
    <x v="0"/>
    <x v="3203"/>
    <n v="1"/>
  </r>
  <r>
    <x v="686"/>
    <x v="1"/>
    <s v="2022-2023"/>
    <x v="0"/>
    <x v="28"/>
    <x v="1"/>
    <x v="1"/>
    <n v="2830"/>
    <x v="0"/>
    <x v="11"/>
    <x v="5"/>
    <x v="5"/>
    <x v="3204"/>
    <n v="1"/>
  </r>
  <r>
    <x v="92"/>
    <x v="0"/>
    <s v="2023-2024"/>
    <x v="1"/>
    <x v="65"/>
    <x v="1"/>
    <x v="1"/>
    <n v="2131"/>
    <x v="0"/>
    <x v="4"/>
    <x v="4"/>
    <x v="4"/>
    <x v="3205"/>
    <n v="1"/>
  </r>
  <r>
    <x v="381"/>
    <x v="0"/>
    <s v="2023-2024"/>
    <x v="0"/>
    <x v="67"/>
    <x v="3"/>
    <x v="3"/>
    <n v="4551"/>
    <x v="0"/>
    <x v="15"/>
    <x v="5"/>
    <x v="5"/>
    <x v="3206"/>
    <n v="1"/>
  </r>
  <r>
    <x v="162"/>
    <x v="1"/>
    <s v="2022-2023"/>
    <x v="0"/>
    <x v="2"/>
    <x v="2"/>
    <x v="2"/>
    <n v="2617"/>
    <x v="0"/>
    <x v="2"/>
    <x v="9"/>
    <x v="9"/>
    <x v="3207"/>
    <n v="1"/>
  </r>
  <r>
    <x v="707"/>
    <x v="1"/>
    <s v="2022-2023"/>
    <x v="0"/>
    <x v="7"/>
    <x v="4"/>
    <x v="4"/>
    <n v="3175"/>
    <x v="0"/>
    <x v="6"/>
    <x v="0"/>
    <x v="0"/>
    <x v="3208"/>
    <n v="1"/>
  </r>
  <r>
    <x v="183"/>
    <x v="0"/>
    <s v="2023-2024"/>
    <x v="0"/>
    <x v="54"/>
    <x v="4"/>
    <x v="4"/>
    <n v="3030"/>
    <x v="0"/>
    <x v="7"/>
    <x v="4"/>
    <x v="4"/>
    <x v="3209"/>
    <n v="1"/>
  </r>
  <r>
    <x v="259"/>
    <x v="2"/>
    <s v="2024-2025"/>
    <x v="0"/>
    <x v="21"/>
    <x v="3"/>
    <x v="3"/>
    <n v="4012"/>
    <x v="0"/>
    <x v="10"/>
    <x v="9"/>
    <x v="9"/>
    <x v="3210"/>
    <n v="1"/>
  </r>
  <r>
    <x v="494"/>
    <x v="2"/>
    <s v="2024-2025"/>
    <x v="0"/>
    <x v="51"/>
    <x v="4"/>
    <x v="4"/>
    <n v="3630"/>
    <x v="0"/>
    <x v="16"/>
    <x v="0"/>
    <x v="0"/>
    <x v="3211"/>
    <n v="1"/>
  </r>
  <r>
    <x v="122"/>
    <x v="1"/>
    <s v="2022-2023"/>
    <x v="0"/>
    <x v="53"/>
    <x v="3"/>
    <x v="3"/>
    <n v="4119"/>
    <x v="0"/>
    <x v="10"/>
    <x v="4"/>
    <x v="4"/>
    <x v="3212"/>
    <n v="1"/>
  </r>
  <r>
    <x v="442"/>
    <x v="1"/>
    <s v="2022-2023"/>
    <x v="0"/>
    <x v="29"/>
    <x v="4"/>
    <x v="4"/>
    <n v="3500"/>
    <x v="0"/>
    <x v="8"/>
    <x v="0"/>
    <x v="0"/>
    <x v="3213"/>
    <n v="1"/>
  </r>
  <r>
    <x v="414"/>
    <x v="0"/>
    <s v="2023-2024"/>
    <x v="0"/>
    <x v="25"/>
    <x v="4"/>
    <x v="4"/>
    <n v="3550"/>
    <x v="0"/>
    <x v="8"/>
    <x v="0"/>
    <x v="0"/>
    <x v="3214"/>
    <n v="1"/>
  </r>
  <r>
    <x v="233"/>
    <x v="1"/>
    <s v="2022-2023"/>
    <x v="1"/>
    <x v="22"/>
    <x v="1"/>
    <x v="1"/>
    <n v="2539"/>
    <x v="0"/>
    <x v="2"/>
    <x v="9"/>
    <x v="9"/>
    <x v="3215"/>
    <n v="1"/>
  </r>
  <r>
    <x v="100"/>
    <x v="0"/>
    <s v="2023-2024"/>
    <x v="0"/>
    <x v="12"/>
    <x v="3"/>
    <x v="3"/>
    <n v="4068"/>
    <x v="0"/>
    <x v="10"/>
    <x v="4"/>
    <x v="4"/>
    <x v="3216"/>
    <n v="1"/>
  </r>
  <r>
    <x v="459"/>
    <x v="0"/>
    <s v="2023-2024"/>
    <x v="0"/>
    <x v="94"/>
    <x v="5"/>
    <x v="5"/>
    <n v="7250"/>
    <x v="0"/>
    <x v="9"/>
    <x v="0"/>
    <x v="0"/>
    <x v="3217"/>
    <n v="1"/>
  </r>
  <r>
    <x v="118"/>
    <x v="1"/>
    <s v="2022-2023"/>
    <x v="0"/>
    <x v="19"/>
    <x v="1"/>
    <x v="1"/>
    <n v="2800"/>
    <x v="0"/>
    <x v="11"/>
    <x v="4"/>
    <x v="4"/>
    <x v="3218"/>
    <n v="1"/>
  </r>
  <r>
    <x v="612"/>
    <x v="0"/>
    <s v="2023-2024"/>
    <x v="0"/>
    <x v="48"/>
    <x v="3"/>
    <x v="3"/>
    <n v="4566"/>
    <x v="0"/>
    <x v="15"/>
    <x v="4"/>
    <x v="4"/>
    <x v="3219"/>
    <n v="1"/>
  </r>
  <r>
    <x v="424"/>
    <x v="0"/>
    <s v="2023-2024"/>
    <x v="0"/>
    <x v="33"/>
    <x v="4"/>
    <x v="4"/>
    <n v="3280"/>
    <x v="0"/>
    <x v="8"/>
    <x v="9"/>
    <x v="9"/>
    <x v="3220"/>
    <n v="1"/>
  </r>
  <r>
    <x v="721"/>
    <x v="0"/>
    <s v="2023-2024"/>
    <x v="0"/>
    <x v="4"/>
    <x v="1"/>
    <x v="1"/>
    <n v="2154"/>
    <x v="0"/>
    <x v="4"/>
    <x v="9"/>
    <x v="9"/>
    <x v="3221"/>
    <n v="1"/>
  </r>
  <r>
    <x v="536"/>
    <x v="1"/>
    <s v="2022-2023"/>
    <x v="0"/>
    <x v="68"/>
    <x v="7"/>
    <x v="7"/>
    <n v="800"/>
    <x v="0"/>
    <x v="19"/>
    <x v="4"/>
    <x v="4"/>
    <x v="3222"/>
    <n v="1"/>
  </r>
  <r>
    <x v="727"/>
    <x v="2"/>
    <s v="2024-2025"/>
    <x v="0"/>
    <x v="23"/>
    <x v="1"/>
    <x v="1"/>
    <n v="2650"/>
    <x v="0"/>
    <x v="11"/>
    <x v="4"/>
    <x v="4"/>
    <x v="3223"/>
    <n v="1"/>
  </r>
  <r>
    <x v="681"/>
    <x v="2"/>
    <s v="2024-2025"/>
    <x v="0"/>
    <x v="36"/>
    <x v="4"/>
    <x v="4"/>
    <n v="3148"/>
    <x v="0"/>
    <x v="6"/>
    <x v="0"/>
    <x v="0"/>
    <x v="3224"/>
    <n v="1"/>
  </r>
  <r>
    <x v="276"/>
    <x v="0"/>
    <s v="2023-2024"/>
    <x v="1"/>
    <x v="34"/>
    <x v="4"/>
    <x v="4"/>
    <n v="3018"/>
    <x v="0"/>
    <x v="7"/>
    <x v="8"/>
    <x v="8"/>
    <x v="3225"/>
    <n v="1"/>
  </r>
  <r>
    <x v="499"/>
    <x v="0"/>
    <s v="2023-2024"/>
    <x v="1"/>
    <x v="22"/>
    <x v="1"/>
    <x v="1"/>
    <n v="2539"/>
    <x v="0"/>
    <x v="2"/>
    <x v="4"/>
    <x v="4"/>
    <x v="3226"/>
    <n v="1"/>
  </r>
  <r>
    <x v="465"/>
    <x v="1"/>
    <s v="2022-2023"/>
    <x v="1"/>
    <x v="66"/>
    <x v="3"/>
    <x v="3"/>
    <n v="4883"/>
    <x v="0"/>
    <x v="12"/>
    <x v="0"/>
    <x v="0"/>
    <x v="3227"/>
    <n v="1"/>
  </r>
  <r>
    <x v="328"/>
    <x v="2"/>
    <s v="2024-2025"/>
    <x v="0"/>
    <x v="23"/>
    <x v="1"/>
    <x v="1"/>
    <n v="2650"/>
    <x v="0"/>
    <x v="11"/>
    <x v="3"/>
    <x v="3"/>
    <x v="3228"/>
    <n v="1"/>
  </r>
  <r>
    <x v="272"/>
    <x v="1"/>
    <s v="2022-2023"/>
    <x v="0"/>
    <x v="68"/>
    <x v="7"/>
    <x v="7"/>
    <n v="800"/>
    <x v="0"/>
    <x v="19"/>
    <x v="3"/>
    <x v="3"/>
    <x v="3229"/>
    <n v="1"/>
  </r>
  <r>
    <x v="550"/>
    <x v="0"/>
    <s v="2023-2024"/>
    <x v="0"/>
    <x v="5"/>
    <x v="1"/>
    <x v="1"/>
    <n v="2067"/>
    <x v="0"/>
    <x v="5"/>
    <x v="4"/>
    <x v="4"/>
    <x v="3230"/>
    <n v="1"/>
  </r>
  <r>
    <x v="714"/>
    <x v="0"/>
    <s v="2023-2024"/>
    <x v="0"/>
    <x v="2"/>
    <x v="2"/>
    <x v="2"/>
    <n v="2617"/>
    <x v="0"/>
    <x v="2"/>
    <x v="9"/>
    <x v="9"/>
    <x v="3231"/>
    <n v="1"/>
  </r>
  <r>
    <x v="702"/>
    <x v="0"/>
    <s v="2023-2024"/>
    <x v="0"/>
    <x v="19"/>
    <x v="1"/>
    <x v="1"/>
    <n v="2800"/>
    <x v="0"/>
    <x v="11"/>
    <x v="5"/>
    <x v="5"/>
    <x v="3232"/>
    <n v="1"/>
  </r>
  <r>
    <x v="249"/>
    <x v="1"/>
    <s v="2022-2023"/>
    <x v="0"/>
    <x v="8"/>
    <x v="1"/>
    <x v="1"/>
    <n v="2158"/>
    <x v="0"/>
    <x v="4"/>
    <x v="9"/>
    <x v="9"/>
    <x v="3233"/>
    <n v="1"/>
  </r>
  <r>
    <x v="339"/>
    <x v="2"/>
    <s v="2024-2025"/>
    <x v="1"/>
    <x v="63"/>
    <x v="1"/>
    <x v="1"/>
    <n v="2015"/>
    <x v="0"/>
    <x v="5"/>
    <x v="5"/>
    <x v="5"/>
    <x v="3234"/>
    <n v="1"/>
  </r>
  <r>
    <x v="309"/>
    <x v="0"/>
    <s v="2023-2024"/>
    <x v="1"/>
    <x v="39"/>
    <x v="0"/>
    <x v="0"/>
    <n v="6330"/>
    <x v="0"/>
    <x v="14"/>
    <x v="0"/>
    <x v="0"/>
    <x v="3235"/>
    <n v="1"/>
  </r>
  <r>
    <x v="41"/>
    <x v="1"/>
    <s v="2022-2023"/>
    <x v="0"/>
    <x v="67"/>
    <x v="3"/>
    <x v="3"/>
    <n v="4551"/>
    <x v="0"/>
    <x v="15"/>
    <x v="3"/>
    <x v="3"/>
    <x v="3236"/>
    <n v="1"/>
  </r>
  <r>
    <x v="226"/>
    <x v="0"/>
    <s v="2023-2024"/>
    <x v="0"/>
    <x v="59"/>
    <x v="3"/>
    <x v="3"/>
    <n v="4509"/>
    <x v="0"/>
    <x v="3"/>
    <x v="4"/>
    <x v="4"/>
    <x v="3237"/>
    <n v="1"/>
  </r>
  <r>
    <x v="572"/>
    <x v="0"/>
    <s v="2023-2024"/>
    <x v="0"/>
    <x v="53"/>
    <x v="3"/>
    <x v="3"/>
    <n v="4119"/>
    <x v="0"/>
    <x v="10"/>
    <x v="3"/>
    <x v="3"/>
    <x v="3238"/>
    <n v="1"/>
  </r>
  <r>
    <x v="491"/>
    <x v="0"/>
    <s v="2023-2024"/>
    <x v="0"/>
    <x v="2"/>
    <x v="2"/>
    <x v="2"/>
    <n v="2617"/>
    <x v="0"/>
    <x v="2"/>
    <x v="7"/>
    <x v="7"/>
    <x v="3239"/>
    <n v="1"/>
  </r>
  <r>
    <x v="215"/>
    <x v="2"/>
    <s v="2024-2025"/>
    <x v="0"/>
    <x v="57"/>
    <x v="6"/>
    <x v="6"/>
    <n v="5082"/>
    <x v="0"/>
    <x v="13"/>
    <x v="9"/>
    <x v="9"/>
    <x v="3240"/>
    <n v="1"/>
  </r>
  <r>
    <x v="430"/>
    <x v="0"/>
    <s v="2023-2024"/>
    <x v="0"/>
    <x v="36"/>
    <x v="4"/>
    <x v="4"/>
    <n v="3148"/>
    <x v="0"/>
    <x v="6"/>
    <x v="4"/>
    <x v="4"/>
    <x v="3241"/>
    <n v="1"/>
  </r>
  <r>
    <x v="713"/>
    <x v="2"/>
    <s v="2024-2025"/>
    <x v="1"/>
    <x v="40"/>
    <x v="4"/>
    <x v="4"/>
    <n v="3353"/>
    <x v="0"/>
    <x v="8"/>
    <x v="4"/>
    <x v="4"/>
    <x v="3242"/>
    <n v="1"/>
  </r>
  <r>
    <x v="172"/>
    <x v="1"/>
    <s v="2022-2023"/>
    <x v="1"/>
    <x v="40"/>
    <x v="4"/>
    <x v="4"/>
    <n v="3353"/>
    <x v="0"/>
    <x v="8"/>
    <x v="0"/>
    <x v="0"/>
    <x v="3243"/>
    <n v="1"/>
  </r>
  <r>
    <x v="311"/>
    <x v="0"/>
    <s v="2023-2024"/>
    <x v="1"/>
    <x v="27"/>
    <x v="4"/>
    <x v="4"/>
    <n v="3066"/>
    <x v="0"/>
    <x v="7"/>
    <x v="0"/>
    <x v="0"/>
    <x v="3244"/>
    <n v="1"/>
  </r>
  <r>
    <x v="356"/>
    <x v="0"/>
    <s v="2023-2024"/>
    <x v="0"/>
    <x v="43"/>
    <x v="1"/>
    <x v="1"/>
    <n v="2560"/>
    <x v="0"/>
    <x v="2"/>
    <x v="3"/>
    <x v="3"/>
    <x v="3245"/>
    <n v="1"/>
  </r>
  <r>
    <x v="706"/>
    <x v="1"/>
    <s v="2022-2023"/>
    <x v="1"/>
    <x v="34"/>
    <x v="4"/>
    <x v="4"/>
    <n v="3018"/>
    <x v="0"/>
    <x v="7"/>
    <x v="5"/>
    <x v="5"/>
    <x v="3246"/>
    <n v="1"/>
  </r>
  <r>
    <x v="103"/>
    <x v="1"/>
    <s v="2022-2023"/>
    <x v="0"/>
    <x v="40"/>
    <x v="4"/>
    <x v="4"/>
    <n v="3353"/>
    <x v="0"/>
    <x v="8"/>
    <x v="5"/>
    <x v="5"/>
    <x v="3247"/>
    <n v="1"/>
  </r>
  <r>
    <x v="688"/>
    <x v="0"/>
    <s v="2023-2024"/>
    <x v="0"/>
    <x v="52"/>
    <x v="3"/>
    <x v="3"/>
    <n v="4053"/>
    <x v="0"/>
    <x v="10"/>
    <x v="4"/>
    <x v="4"/>
    <x v="3248"/>
    <n v="1"/>
  </r>
  <r>
    <x v="199"/>
    <x v="0"/>
    <s v="2023-2024"/>
    <x v="0"/>
    <x v="25"/>
    <x v="4"/>
    <x v="4"/>
    <n v="3550"/>
    <x v="0"/>
    <x v="8"/>
    <x v="4"/>
    <x v="4"/>
    <x v="3249"/>
    <n v="1"/>
  </r>
  <r>
    <x v="226"/>
    <x v="0"/>
    <s v="2023-2024"/>
    <x v="0"/>
    <x v="19"/>
    <x v="1"/>
    <x v="1"/>
    <n v="2800"/>
    <x v="0"/>
    <x v="11"/>
    <x v="3"/>
    <x v="3"/>
    <x v="3250"/>
    <n v="1"/>
  </r>
  <r>
    <x v="303"/>
    <x v="1"/>
    <s v="2022-2023"/>
    <x v="1"/>
    <x v="65"/>
    <x v="1"/>
    <x v="1"/>
    <n v="2131"/>
    <x v="0"/>
    <x v="4"/>
    <x v="0"/>
    <x v="0"/>
    <x v="3251"/>
    <n v="1"/>
  </r>
  <r>
    <x v="31"/>
    <x v="1"/>
    <s v="2022-2023"/>
    <x v="0"/>
    <x v="55"/>
    <x v="3"/>
    <x v="3"/>
    <n v="4703"/>
    <x v="0"/>
    <x v="17"/>
    <x v="4"/>
    <x v="4"/>
    <x v="3252"/>
    <n v="1"/>
  </r>
  <r>
    <x v="622"/>
    <x v="0"/>
    <s v="2023-2024"/>
    <x v="0"/>
    <x v="36"/>
    <x v="4"/>
    <x v="4"/>
    <n v="3148"/>
    <x v="0"/>
    <x v="6"/>
    <x v="8"/>
    <x v="8"/>
    <x v="3253"/>
    <n v="1"/>
  </r>
  <r>
    <x v="6"/>
    <x v="1"/>
    <s v="2022-2023"/>
    <x v="0"/>
    <x v="78"/>
    <x v="1"/>
    <x v="1"/>
    <n v="2141"/>
    <x v="0"/>
    <x v="4"/>
    <x v="0"/>
    <x v="0"/>
    <x v="3254"/>
    <n v="1"/>
  </r>
  <r>
    <x v="61"/>
    <x v="1"/>
    <s v="2022-2023"/>
    <x v="0"/>
    <x v="21"/>
    <x v="3"/>
    <x v="3"/>
    <n v="4012"/>
    <x v="0"/>
    <x v="10"/>
    <x v="1"/>
    <x v="1"/>
    <x v="3255"/>
    <n v="1"/>
  </r>
  <r>
    <x v="464"/>
    <x v="2"/>
    <s v="2024-2025"/>
    <x v="1"/>
    <x v="31"/>
    <x v="1"/>
    <x v="1"/>
    <n v="2116"/>
    <x v="0"/>
    <x v="4"/>
    <x v="4"/>
    <x v="4"/>
    <x v="3256"/>
    <n v="1"/>
  </r>
  <r>
    <x v="548"/>
    <x v="1"/>
    <s v="2022-2023"/>
    <x v="0"/>
    <x v="15"/>
    <x v="1"/>
    <x v="1"/>
    <n v="2020"/>
    <x v="0"/>
    <x v="5"/>
    <x v="5"/>
    <x v="5"/>
    <x v="3257"/>
    <n v="1"/>
  </r>
  <r>
    <x v="537"/>
    <x v="1"/>
    <s v="2022-2023"/>
    <x v="0"/>
    <x v="53"/>
    <x v="3"/>
    <x v="3"/>
    <n v="4119"/>
    <x v="0"/>
    <x v="10"/>
    <x v="5"/>
    <x v="5"/>
    <x v="3258"/>
    <n v="1"/>
  </r>
  <r>
    <x v="292"/>
    <x v="0"/>
    <s v="2023-2024"/>
    <x v="0"/>
    <x v="69"/>
    <x v="4"/>
    <x v="4"/>
    <n v="3199"/>
    <x v="0"/>
    <x v="6"/>
    <x v="4"/>
    <x v="4"/>
    <x v="3259"/>
    <n v="1"/>
  </r>
  <r>
    <x v="243"/>
    <x v="2"/>
    <s v="2024-2025"/>
    <x v="0"/>
    <x v="12"/>
    <x v="3"/>
    <x v="3"/>
    <n v="4068"/>
    <x v="0"/>
    <x v="10"/>
    <x v="0"/>
    <x v="0"/>
    <x v="3260"/>
    <n v="1"/>
  </r>
  <r>
    <x v="570"/>
    <x v="0"/>
    <s v="2023-2024"/>
    <x v="1"/>
    <x v="40"/>
    <x v="4"/>
    <x v="4"/>
    <n v="3353"/>
    <x v="0"/>
    <x v="8"/>
    <x v="4"/>
    <x v="4"/>
    <x v="3261"/>
    <n v="1"/>
  </r>
  <r>
    <x v="726"/>
    <x v="1"/>
    <s v="2022-2023"/>
    <x v="0"/>
    <x v="47"/>
    <x v="1"/>
    <x v="1"/>
    <n v="2101"/>
    <x v="0"/>
    <x v="4"/>
    <x v="4"/>
    <x v="4"/>
    <x v="3262"/>
    <n v="1"/>
  </r>
  <r>
    <x v="230"/>
    <x v="1"/>
    <s v="2022-2023"/>
    <x v="0"/>
    <x v="84"/>
    <x v="3"/>
    <x v="3"/>
    <n v="4215"/>
    <x v="0"/>
    <x v="3"/>
    <x v="5"/>
    <x v="5"/>
    <x v="3263"/>
    <n v="1"/>
  </r>
  <r>
    <x v="137"/>
    <x v="2"/>
    <s v="2024-2025"/>
    <x v="0"/>
    <x v="81"/>
    <x v="3"/>
    <x v="3"/>
    <n v="4680"/>
    <x v="0"/>
    <x v="17"/>
    <x v="4"/>
    <x v="4"/>
    <x v="3264"/>
    <n v="1"/>
  </r>
  <r>
    <x v="276"/>
    <x v="0"/>
    <s v="2023-2024"/>
    <x v="0"/>
    <x v="40"/>
    <x v="4"/>
    <x v="4"/>
    <n v="3353"/>
    <x v="0"/>
    <x v="8"/>
    <x v="3"/>
    <x v="3"/>
    <x v="3265"/>
    <n v="1"/>
  </r>
  <r>
    <x v="483"/>
    <x v="0"/>
    <s v="2023-2024"/>
    <x v="1"/>
    <x v="63"/>
    <x v="1"/>
    <x v="1"/>
    <n v="2015"/>
    <x v="0"/>
    <x v="5"/>
    <x v="9"/>
    <x v="9"/>
    <x v="3266"/>
    <n v="1"/>
  </r>
  <r>
    <x v="179"/>
    <x v="0"/>
    <s v="2023-2024"/>
    <x v="0"/>
    <x v="33"/>
    <x v="4"/>
    <x v="4"/>
    <n v="3280"/>
    <x v="0"/>
    <x v="8"/>
    <x v="9"/>
    <x v="9"/>
    <x v="3267"/>
    <n v="1"/>
  </r>
  <r>
    <x v="235"/>
    <x v="1"/>
    <s v="2022-2023"/>
    <x v="0"/>
    <x v="43"/>
    <x v="1"/>
    <x v="1"/>
    <n v="2560"/>
    <x v="0"/>
    <x v="2"/>
    <x v="4"/>
    <x v="4"/>
    <x v="3268"/>
    <n v="1"/>
  </r>
  <r>
    <x v="332"/>
    <x v="0"/>
    <s v="2023-2024"/>
    <x v="1"/>
    <x v="64"/>
    <x v="1"/>
    <x v="1"/>
    <n v="2350"/>
    <x v="0"/>
    <x v="1"/>
    <x v="4"/>
    <x v="4"/>
    <x v="3269"/>
    <n v="1"/>
  </r>
  <r>
    <x v="594"/>
    <x v="1"/>
    <s v="2022-2023"/>
    <x v="0"/>
    <x v="41"/>
    <x v="5"/>
    <x v="5"/>
    <n v="7320"/>
    <x v="0"/>
    <x v="9"/>
    <x v="4"/>
    <x v="4"/>
    <x v="3270"/>
    <n v="1"/>
  </r>
  <r>
    <x v="119"/>
    <x v="0"/>
    <s v="2023-2024"/>
    <x v="0"/>
    <x v="28"/>
    <x v="1"/>
    <x v="1"/>
    <n v="2830"/>
    <x v="0"/>
    <x v="11"/>
    <x v="4"/>
    <x v="4"/>
    <x v="3271"/>
    <n v="1"/>
  </r>
  <r>
    <x v="320"/>
    <x v="2"/>
    <s v="2024-2025"/>
    <x v="0"/>
    <x v="60"/>
    <x v="1"/>
    <x v="1"/>
    <n v="2541"/>
    <x v="0"/>
    <x v="2"/>
    <x v="5"/>
    <x v="5"/>
    <x v="3272"/>
    <n v="1"/>
  </r>
  <r>
    <x v="458"/>
    <x v="2"/>
    <s v="2024-2025"/>
    <x v="0"/>
    <x v="1"/>
    <x v="1"/>
    <x v="1"/>
    <n v="2478"/>
    <x v="0"/>
    <x v="1"/>
    <x v="9"/>
    <x v="9"/>
    <x v="3273"/>
    <n v="1"/>
  </r>
  <r>
    <x v="243"/>
    <x v="2"/>
    <s v="2024-2025"/>
    <x v="1"/>
    <x v="0"/>
    <x v="0"/>
    <x v="0"/>
    <n v="6021"/>
    <x v="0"/>
    <x v="0"/>
    <x v="4"/>
    <x v="4"/>
    <x v="3274"/>
    <n v="1"/>
  </r>
  <r>
    <x v="215"/>
    <x v="2"/>
    <s v="2024-2025"/>
    <x v="0"/>
    <x v="60"/>
    <x v="1"/>
    <x v="1"/>
    <n v="2541"/>
    <x v="0"/>
    <x v="2"/>
    <x v="9"/>
    <x v="9"/>
    <x v="3275"/>
    <n v="1"/>
  </r>
  <r>
    <x v="444"/>
    <x v="0"/>
    <s v="2023-2024"/>
    <x v="0"/>
    <x v="25"/>
    <x v="4"/>
    <x v="4"/>
    <n v="3550"/>
    <x v="0"/>
    <x v="8"/>
    <x v="5"/>
    <x v="5"/>
    <x v="3276"/>
    <n v="1"/>
  </r>
  <r>
    <x v="563"/>
    <x v="0"/>
    <s v="2023-2024"/>
    <x v="0"/>
    <x v="15"/>
    <x v="1"/>
    <x v="1"/>
    <n v="2020"/>
    <x v="0"/>
    <x v="5"/>
    <x v="7"/>
    <x v="7"/>
    <x v="3277"/>
    <n v="1"/>
  </r>
  <r>
    <x v="105"/>
    <x v="0"/>
    <s v="2023-2024"/>
    <x v="0"/>
    <x v="68"/>
    <x v="7"/>
    <x v="7"/>
    <n v="800"/>
    <x v="0"/>
    <x v="19"/>
    <x v="4"/>
    <x v="4"/>
    <x v="3278"/>
    <n v="1"/>
  </r>
  <r>
    <x v="3"/>
    <x v="0"/>
    <s v="2023-2024"/>
    <x v="0"/>
    <x v="59"/>
    <x v="3"/>
    <x v="3"/>
    <n v="4509"/>
    <x v="0"/>
    <x v="3"/>
    <x v="5"/>
    <x v="5"/>
    <x v="3279"/>
    <n v="1"/>
  </r>
  <r>
    <x v="342"/>
    <x v="0"/>
    <s v="2023-2024"/>
    <x v="0"/>
    <x v="35"/>
    <x v="3"/>
    <x v="3"/>
    <n v="4558"/>
    <x v="0"/>
    <x v="15"/>
    <x v="3"/>
    <x v="3"/>
    <x v="3280"/>
    <n v="1"/>
  </r>
  <r>
    <x v="602"/>
    <x v="0"/>
    <s v="2023-2024"/>
    <x v="0"/>
    <x v="73"/>
    <x v="6"/>
    <x v="6"/>
    <n v="5607"/>
    <x v="0"/>
    <x v="18"/>
    <x v="4"/>
    <x v="4"/>
    <x v="3281"/>
    <n v="1"/>
  </r>
  <r>
    <x v="129"/>
    <x v="0"/>
    <s v="2023-2024"/>
    <x v="0"/>
    <x v="52"/>
    <x v="3"/>
    <x v="3"/>
    <n v="4053"/>
    <x v="0"/>
    <x v="10"/>
    <x v="4"/>
    <x v="4"/>
    <x v="3282"/>
    <n v="1"/>
  </r>
  <r>
    <x v="396"/>
    <x v="0"/>
    <s v="2023-2024"/>
    <x v="0"/>
    <x v="7"/>
    <x v="4"/>
    <x v="4"/>
    <n v="3175"/>
    <x v="0"/>
    <x v="6"/>
    <x v="5"/>
    <x v="5"/>
    <x v="3283"/>
    <n v="1"/>
  </r>
  <r>
    <x v="381"/>
    <x v="0"/>
    <s v="2023-2024"/>
    <x v="0"/>
    <x v="82"/>
    <x v="3"/>
    <x v="3"/>
    <n v="4655"/>
    <x v="0"/>
    <x v="17"/>
    <x v="4"/>
    <x v="4"/>
    <x v="3284"/>
    <n v="1"/>
  </r>
  <r>
    <x v="505"/>
    <x v="1"/>
    <s v="2022-2023"/>
    <x v="0"/>
    <x v="8"/>
    <x v="1"/>
    <x v="1"/>
    <n v="2158"/>
    <x v="0"/>
    <x v="4"/>
    <x v="1"/>
    <x v="1"/>
    <x v="3285"/>
    <n v="1"/>
  </r>
  <r>
    <x v="720"/>
    <x v="0"/>
    <s v="2023-2024"/>
    <x v="0"/>
    <x v="44"/>
    <x v="4"/>
    <x v="4"/>
    <n v="3977"/>
    <x v="0"/>
    <x v="16"/>
    <x v="4"/>
    <x v="4"/>
    <x v="3286"/>
    <n v="1"/>
  </r>
  <r>
    <x v="276"/>
    <x v="0"/>
    <s v="2023-2024"/>
    <x v="0"/>
    <x v="5"/>
    <x v="1"/>
    <x v="1"/>
    <n v="2067"/>
    <x v="0"/>
    <x v="5"/>
    <x v="9"/>
    <x v="9"/>
    <x v="3287"/>
    <n v="1"/>
  </r>
  <r>
    <x v="460"/>
    <x v="1"/>
    <s v="2022-2023"/>
    <x v="0"/>
    <x v="36"/>
    <x v="4"/>
    <x v="4"/>
    <n v="3148"/>
    <x v="0"/>
    <x v="6"/>
    <x v="5"/>
    <x v="5"/>
    <x v="3288"/>
    <n v="1"/>
  </r>
  <r>
    <x v="666"/>
    <x v="2"/>
    <s v="2024-2025"/>
    <x v="0"/>
    <x v="9"/>
    <x v="4"/>
    <x v="4"/>
    <n v="3076"/>
    <x v="0"/>
    <x v="7"/>
    <x v="3"/>
    <x v="3"/>
    <x v="3289"/>
    <n v="1"/>
  </r>
  <r>
    <x v="651"/>
    <x v="0"/>
    <s v="2023-2024"/>
    <x v="0"/>
    <x v="15"/>
    <x v="1"/>
    <x v="1"/>
    <n v="2020"/>
    <x v="0"/>
    <x v="5"/>
    <x v="4"/>
    <x v="4"/>
    <x v="3290"/>
    <n v="1"/>
  </r>
  <r>
    <x v="335"/>
    <x v="1"/>
    <s v="2022-2023"/>
    <x v="0"/>
    <x v="43"/>
    <x v="1"/>
    <x v="1"/>
    <n v="2560"/>
    <x v="0"/>
    <x v="2"/>
    <x v="0"/>
    <x v="0"/>
    <x v="3291"/>
    <n v="1"/>
  </r>
  <r>
    <x v="480"/>
    <x v="0"/>
    <s v="2023-2024"/>
    <x v="0"/>
    <x v="72"/>
    <x v="4"/>
    <x v="4"/>
    <n v="3931"/>
    <x v="0"/>
    <x v="16"/>
    <x v="4"/>
    <x v="4"/>
    <x v="3292"/>
    <n v="1"/>
  </r>
  <r>
    <x v="477"/>
    <x v="1"/>
    <s v="2022-2023"/>
    <x v="1"/>
    <x v="31"/>
    <x v="1"/>
    <x v="1"/>
    <n v="2116"/>
    <x v="0"/>
    <x v="4"/>
    <x v="7"/>
    <x v="7"/>
    <x v="3293"/>
    <n v="1"/>
  </r>
  <r>
    <x v="168"/>
    <x v="0"/>
    <s v="2023-2024"/>
    <x v="1"/>
    <x v="64"/>
    <x v="1"/>
    <x v="1"/>
    <n v="2350"/>
    <x v="0"/>
    <x v="1"/>
    <x v="0"/>
    <x v="0"/>
    <x v="3294"/>
    <n v="1"/>
  </r>
  <r>
    <x v="409"/>
    <x v="0"/>
    <s v="2023-2024"/>
    <x v="1"/>
    <x v="27"/>
    <x v="4"/>
    <x v="4"/>
    <n v="3066"/>
    <x v="0"/>
    <x v="7"/>
    <x v="4"/>
    <x v="4"/>
    <x v="3295"/>
    <n v="1"/>
  </r>
  <r>
    <x v="174"/>
    <x v="0"/>
    <s v="2023-2024"/>
    <x v="1"/>
    <x v="14"/>
    <x v="1"/>
    <x v="1"/>
    <n v="2790"/>
    <x v="0"/>
    <x v="11"/>
    <x v="0"/>
    <x v="0"/>
    <x v="3296"/>
    <n v="1"/>
  </r>
  <r>
    <x v="725"/>
    <x v="0"/>
    <s v="2023-2024"/>
    <x v="0"/>
    <x v="59"/>
    <x v="3"/>
    <x v="3"/>
    <n v="4509"/>
    <x v="0"/>
    <x v="3"/>
    <x v="9"/>
    <x v="9"/>
    <x v="3297"/>
    <n v="1"/>
  </r>
  <r>
    <x v="356"/>
    <x v="0"/>
    <s v="2023-2024"/>
    <x v="0"/>
    <x v="42"/>
    <x v="3"/>
    <x v="3"/>
    <n v="4870"/>
    <x v="0"/>
    <x v="12"/>
    <x v="4"/>
    <x v="4"/>
    <x v="3298"/>
    <n v="1"/>
  </r>
  <r>
    <x v="72"/>
    <x v="2"/>
    <s v="2024-2025"/>
    <x v="0"/>
    <x v="51"/>
    <x v="4"/>
    <x v="4"/>
    <n v="3630"/>
    <x v="0"/>
    <x v="16"/>
    <x v="4"/>
    <x v="4"/>
    <x v="3299"/>
    <n v="1"/>
  </r>
  <r>
    <x v="471"/>
    <x v="2"/>
    <s v="2024-2025"/>
    <x v="0"/>
    <x v="57"/>
    <x v="6"/>
    <x v="6"/>
    <n v="5082"/>
    <x v="0"/>
    <x v="13"/>
    <x v="4"/>
    <x v="4"/>
    <x v="3300"/>
    <n v="1"/>
  </r>
  <r>
    <x v="109"/>
    <x v="0"/>
    <s v="2023-2024"/>
    <x v="0"/>
    <x v="60"/>
    <x v="1"/>
    <x v="1"/>
    <n v="2541"/>
    <x v="0"/>
    <x v="2"/>
    <x v="4"/>
    <x v="4"/>
    <x v="3301"/>
    <n v="1"/>
  </r>
  <r>
    <x v="533"/>
    <x v="1"/>
    <s v="2022-2023"/>
    <x v="0"/>
    <x v="84"/>
    <x v="3"/>
    <x v="3"/>
    <n v="4215"/>
    <x v="0"/>
    <x v="3"/>
    <x v="4"/>
    <x v="4"/>
    <x v="3302"/>
    <n v="1"/>
  </r>
  <r>
    <x v="258"/>
    <x v="0"/>
    <s v="2023-2024"/>
    <x v="1"/>
    <x v="91"/>
    <x v="1"/>
    <x v="1"/>
    <n v="2064"/>
    <x v="0"/>
    <x v="5"/>
    <x v="0"/>
    <x v="0"/>
    <x v="3303"/>
    <n v="1"/>
  </r>
  <r>
    <x v="648"/>
    <x v="1"/>
    <s v="2022-2023"/>
    <x v="1"/>
    <x v="35"/>
    <x v="3"/>
    <x v="3"/>
    <n v="4558"/>
    <x v="0"/>
    <x v="15"/>
    <x v="4"/>
    <x v="4"/>
    <x v="3304"/>
    <n v="1"/>
  </r>
  <r>
    <x v="242"/>
    <x v="1"/>
    <s v="2022-2023"/>
    <x v="0"/>
    <x v="85"/>
    <x v="0"/>
    <x v="0"/>
    <n v="6530"/>
    <x v="0"/>
    <x v="20"/>
    <x v="5"/>
    <x v="5"/>
    <x v="3305"/>
    <n v="1"/>
  </r>
  <r>
    <x v="453"/>
    <x v="0"/>
    <s v="2023-2024"/>
    <x v="0"/>
    <x v="79"/>
    <x v="6"/>
    <x v="6"/>
    <n v="5290"/>
    <x v="0"/>
    <x v="18"/>
    <x v="4"/>
    <x v="4"/>
    <x v="3306"/>
    <n v="1"/>
  </r>
  <r>
    <x v="352"/>
    <x v="0"/>
    <s v="2023-2024"/>
    <x v="1"/>
    <x v="35"/>
    <x v="3"/>
    <x v="3"/>
    <n v="4558"/>
    <x v="0"/>
    <x v="15"/>
    <x v="5"/>
    <x v="5"/>
    <x v="3307"/>
    <n v="1"/>
  </r>
  <r>
    <x v="681"/>
    <x v="2"/>
    <s v="2024-2025"/>
    <x v="0"/>
    <x v="57"/>
    <x v="6"/>
    <x v="6"/>
    <n v="5082"/>
    <x v="0"/>
    <x v="13"/>
    <x v="0"/>
    <x v="0"/>
    <x v="3308"/>
    <n v="1"/>
  </r>
  <r>
    <x v="608"/>
    <x v="2"/>
    <s v="2024-2025"/>
    <x v="0"/>
    <x v="13"/>
    <x v="1"/>
    <x v="1"/>
    <n v="2480"/>
    <x v="0"/>
    <x v="1"/>
    <x v="8"/>
    <x v="8"/>
    <x v="3309"/>
    <n v="1"/>
  </r>
  <r>
    <x v="314"/>
    <x v="0"/>
    <s v="2023-2024"/>
    <x v="1"/>
    <x v="31"/>
    <x v="1"/>
    <x v="1"/>
    <n v="2116"/>
    <x v="0"/>
    <x v="4"/>
    <x v="7"/>
    <x v="7"/>
    <x v="3310"/>
    <n v="1"/>
  </r>
  <r>
    <x v="352"/>
    <x v="0"/>
    <s v="2023-2024"/>
    <x v="0"/>
    <x v="43"/>
    <x v="1"/>
    <x v="1"/>
    <n v="2560"/>
    <x v="0"/>
    <x v="2"/>
    <x v="8"/>
    <x v="8"/>
    <x v="3311"/>
    <n v="1"/>
  </r>
  <r>
    <x v="432"/>
    <x v="0"/>
    <s v="2023-2024"/>
    <x v="0"/>
    <x v="9"/>
    <x v="4"/>
    <x v="4"/>
    <n v="3076"/>
    <x v="0"/>
    <x v="7"/>
    <x v="7"/>
    <x v="7"/>
    <x v="3312"/>
    <n v="1"/>
  </r>
  <r>
    <x v="323"/>
    <x v="0"/>
    <s v="2023-2024"/>
    <x v="0"/>
    <x v="23"/>
    <x v="1"/>
    <x v="1"/>
    <n v="2650"/>
    <x v="0"/>
    <x v="11"/>
    <x v="5"/>
    <x v="5"/>
    <x v="3313"/>
    <n v="1"/>
  </r>
  <r>
    <x v="402"/>
    <x v="0"/>
    <s v="2023-2024"/>
    <x v="0"/>
    <x v="7"/>
    <x v="4"/>
    <x v="4"/>
    <n v="3175"/>
    <x v="0"/>
    <x v="6"/>
    <x v="3"/>
    <x v="3"/>
    <x v="3314"/>
    <n v="1"/>
  </r>
  <r>
    <x v="75"/>
    <x v="2"/>
    <s v="2024-2025"/>
    <x v="0"/>
    <x v="12"/>
    <x v="3"/>
    <x v="3"/>
    <n v="4068"/>
    <x v="0"/>
    <x v="10"/>
    <x v="9"/>
    <x v="9"/>
    <x v="3315"/>
    <n v="1"/>
  </r>
  <r>
    <x v="210"/>
    <x v="0"/>
    <s v="2023-2024"/>
    <x v="1"/>
    <x v="66"/>
    <x v="3"/>
    <x v="3"/>
    <n v="4883"/>
    <x v="0"/>
    <x v="12"/>
    <x v="4"/>
    <x v="4"/>
    <x v="3316"/>
    <n v="1"/>
  </r>
  <r>
    <x v="236"/>
    <x v="0"/>
    <s v="2023-2024"/>
    <x v="0"/>
    <x v="15"/>
    <x v="1"/>
    <x v="1"/>
    <n v="2020"/>
    <x v="0"/>
    <x v="5"/>
    <x v="9"/>
    <x v="9"/>
    <x v="3317"/>
    <n v="1"/>
  </r>
  <r>
    <x v="607"/>
    <x v="0"/>
    <s v="2023-2024"/>
    <x v="0"/>
    <x v="15"/>
    <x v="1"/>
    <x v="1"/>
    <n v="2020"/>
    <x v="0"/>
    <x v="5"/>
    <x v="1"/>
    <x v="1"/>
    <x v="3318"/>
    <n v="1"/>
  </r>
  <r>
    <x v="662"/>
    <x v="2"/>
    <s v="2024-2025"/>
    <x v="1"/>
    <x v="65"/>
    <x v="1"/>
    <x v="1"/>
    <n v="2131"/>
    <x v="0"/>
    <x v="4"/>
    <x v="9"/>
    <x v="9"/>
    <x v="3319"/>
    <n v="1"/>
  </r>
  <r>
    <x v="120"/>
    <x v="2"/>
    <s v="2024-2025"/>
    <x v="0"/>
    <x v="53"/>
    <x v="3"/>
    <x v="3"/>
    <n v="4119"/>
    <x v="0"/>
    <x v="10"/>
    <x v="0"/>
    <x v="0"/>
    <x v="3320"/>
    <n v="1"/>
  </r>
  <r>
    <x v="476"/>
    <x v="1"/>
    <s v="2022-2023"/>
    <x v="0"/>
    <x v="12"/>
    <x v="3"/>
    <x v="3"/>
    <n v="4068"/>
    <x v="0"/>
    <x v="10"/>
    <x v="5"/>
    <x v="5"/>
    <x v="3321"/>
    <n v="1"/>
  </r>
  <r>
    <x v="358"/>
    <x v="1"/>
    <s v="2022-2023"/>
    <x v="0"/>
    <x v="13"/>
    <x v="1"/>
    <x v="1"/>
    <n v="2480"/>
    <x v="0"/>
    <x v="1"/>
    <x v="5"/>
    <x v="5"/>
    <x v="3322"/>
    <n v="1"/>
  </r>
  <r>
    <x v="135"/>
    <x v="0"/>
    <s v="2023-2024"/>
    <x v="0"/>
    <x v="46"/>
    <x v="3"/>
    <x v="3"/>
    <n v="4740"/>
    <x v="0"/>
    <x v="17"/>
    <x v="4"/>
    <x v="4"/>
    <x v="3323"/>
    <n v="1"/>
  </r>
  <r>
    <x v="296"/>
    <x v="0"/>
    <s v="2023-2024"/>
    <x v="0"/>
    <x v="7"/>
    <x v="4"/>
    <x v="4"/>
    <n v="3175"/>
    <x v="0"/>
    <x v="6"/>
    <x v="4"/>
    <x v="4"/>
    <x v="3324"/>
    <n v="1"/>
  </r>
  <r>
    <x v="414"/>
    <x v="0"/>
    <s v="2023-2024"/>
    <x v="0"/>
    <x v="30"/>
    <x v="4"/>
    <x v="4"/>
    <n v="3131"/>
    <x v="0"/>
    <x v="6"/>
    <x v="4"/>
    <x v="4"/>
    <x v="3325"/>
    <n v="1"/>
  </r>
  <r>
    <x v="641"/>
    <x v="0"/>
    <s v="2023-2024"/>
    <x v="0"/>
    <x v="96"/>
    <x v="4"/>
    <x v="4"/>
    <n v="3690"/>
    <x v="0"/>
    <x v="16"/>
    <x v="0"/>
    <x v="0"/>
    <x v="3326"/>
    <n v="1"/>
  </r>
  <r>
    <x v="395"/>
    <x v="1"/>
    <s v="2022-2023"/>
    <x v="0"/>
    <x v="15"/>
    <x v="1"/>
    <x v="1"/>
    <n v="2020"/>
    <x v="0"/>
    <x v="5"/>
    <x v="0"/>
    <x v="0"/>
    <x v="3327"/>
    <n v="1"/>
  </r>
  <r>
    <x v="106"/>
    <x v="0"/>
    <s v="2023-2024"/>
    <x v="0"/>
    <x v="17"/>
    <x v="3"/>
    <x v="3"/>
    <n v="4825"/>
    <x v="0"/>
    <x v="12"/>
    <x v="4"/>
    <x v="4"/>
    <x v="3328"/>
    <n v="1"/>
  </r>
  <r>
    <x v="616"/>
    <x v="0"/>
    <s v="2023-2024"/>
    <x v="0"/>
    <x v="19"/>
    <x v="1"/>
    <x v="1"/>
    <n v="2800"/>
    <x v="0"/>
    <x v="11"/>
    <x v="4"/>
    <x v="4"/>
    <x v="3329"/>
    <n v="1"/>
  </r>
  <r>
    <x v="355"/>
    <x v="0"/>
    <s v="2023-2024"/>
    <x v="0"/>
    <x v="19"/>
    <x v="1"/>
    <x v="1"/>
    <n v="2800"/>
    <x v="0"/>
    <x v="11"/>
    <x v="7"/>
    <x v="7"/>
    <x v="3330"/>
    <n v="1"/>
  </r>
  <r>
    <x v="210"/>
    <x v="0"/>
    <s v="2023-2024"/>
    <x v="0"/>
    <x v="84"/>
    <x v="3"/>
    <x v="3"/>
    <n v="4215"/>
    <x v="0"/>
    <x v="3"/>
    <x v="7"/>
    <x v="7"/>
    <x v="3331"/>
    <n v="1"/>
  </r>
  <r>
    <x v="433"/>
    <x v="0"/>
    <s v="2023-2024"/>
    <x v="1"/>
    <x v="39"/>
    <x v="0"/>
    <x v="0"/>
    <n v="6330"/>
    <x v="0"/>
    <x v="14"/>
    <x v="4"/>
    <x v="4"/>
    <x v="3332"/>
    <n v="1"/>
  </r>
  <r>
    <x v="543"/>
    <x v="0"/>
    <s v="2023-2024"/>
    <x v="0"/>
    <x v="60"/>
    <x v="1"/>
    <x v="1"/>
    <n v="2541"/>
    <x v="0"/>
    <x v="2"/>
    <x v="4"/>
    <x v="4"/>
    <x v="3333"/>
    <n v="1"/>
  </r>
  <r>
    <x v="279"/>
    <x v="2"/>
    <s v="2024-2025"/>
    <x v="0"/>
    <x v="69"/>
    <x v="4"/>
    <x v="4"/>
    <n v="3199"/>
    <x v="0"/>
    <x v="6"/>
    <x v="3"/>
    <x v="3"/>
    <x v="3334"/>
    <n v="1"/>
  </r>
  <r>
    <x v="112"/>
    <x v="0"/>
    <s v="2023-2024"/>
    <x v="0"/>
    <x v="28"/>
    <x v="1"/>
    <x v="1"/>
    <n v="2830"/>
    <x v="0"/>
    <x v="11"/>
    <x v="4"/>
    <x v="4"/>
    <x v="3335"/>
    <n v="1"/>
  </r>
  <r>
    <x v="689"/>
    <x v="1"/>
    <s v="2022-2023"/>
    <x v="0"/>
    <x v="93"/>
    <x v="4"/>
    <x v="4"/>
    <n v="3915"/>
    <x v="0"/>
    <x v="16"/>
    <x v="4"/>
    <x v="4"/>
    <x v="3336"/>
    <n v="1"/>
  </r>
  <r>
    <x v="581"/>
    <x v="0"/>
    <s v="2023-2024"/>
    <x v="0"/>
    <x v="10"/>
    <x v="4"/>
    <x v="4"/>
    <n v="3551"/>
    <x v="0"/>
    <x v="8"/>
    <x v="7"/>
    <x v="7"/>
    <x v="3337"/>
    <n v="1"/>
  </r>
  <r>
    <x v="63"/>
    <x v="1"/>
    <s v="2022-2023"/>
    <x v="0"/>
    <x v="53"/>
    <x v="3"/>
    <x v="3"/>
    <n v="4119"/>
    <x v="0"/>
    <x v="10"/>
    <x v="4"/>
    <x v="4"/>
    <x v="3338"/>
    <n v="1"/>
  </r>
  <r>
    <x v="463"/>
    <x v="0"/>
    <s v="2023-2024"/>
    <x v="0"/>
    <x v="21"/>
    <x v="3"/>
    <x v="3"/>
    <n v="4012"/>
    <x v="0"/>
    <x v="10"/>
    <x v="0"/>
    <x v="0"/>
    <x v="3339"/>
    <n v="1"/>
  </r>
  <r>
    <x v="603"/>
    <x v="2"/>
    <s v="2024-2025"/>
    <x v="0"/>
    <x v="68"/>
    <x v="7"/>
    <x v="7"/>
    <n v="800"/>
    <x v="0"/>
    <x v="19"/>
    <x v="9"/>
    <x v="9"/>
    <x v="3340"/>
    <n v="1"/>
  </r>
  <r>
    <x v="621"/>
    <x v="0"/>
    <s v="2023-2024"/>
    <x v="0"/>
    <x v="89"/>
    <x v="4"/>
    <x v="4"/>
    <n v="3136"/>
    <x v="0"/>
    <x v="6"/>
    <x v="4"/>
    <x v="4"/>
    <x v="3341"/>
    <n v="1"/>
  </r>
  <r>
    <x v="270"/>
    <x v="0"/>
    <s v="2023-2024"/>
    <x v="0"/>
    <x v="53"/>
    <x v="3"/>
    <x v="3"/>
    <n v="4119"/>
    <x v="0"/>
    <x v="10"/>
    <x v="4"/>
    <x v="4"/>
    <x v="3342"/>
    <n v="1"/>
  </r>
  <r>
    <x v="645"/>
    <x v="0"/>
    <s v="2023-2024"/>
    <x v="0"/>
    <x v="5"/>
    <x v="1"/>
    <x v="1"/>
    <n v="2067"/>
    <x v="0"/>
    <x v="5"/>
    <x v="4"/>
    <x v="4"/>
    <x v="3343"/>
    <n v="1"/>
  </r>
  <r>
    <x v="612"/>
    <x v="0"/>
    <s v="2023-2024"/>
    <x v="0"/>
    <x v="8"/>
    <x v="1"/>
    <x v="1"/>
    <n v="2158"/>
    <x v="0"/>
    <x v="4"/>
    <x v="4"/>
    <x v="4"/>
    <x v="3344"/>
    <n v="1"/>
  </r>
  <r>
    <x v="688"/>
    <x v="0"/>
    <s v="2023-2024"/>
    <x v="0"/>
    <x v="69"/>
    <x v="4"/>
    <x v="4"/>
    <n v="3199"/>
    <x v="0"/>
    <x v="6"/>
    <x v="4"/>
    <x v="4"/>
    <x v="3345"/>
    <n v="1"/>
  </r>
  <r>
    <x v="133"/>
    <x v="1"/>
    <s v="2022-2023"/>
    <x v="0"/>
    <x v="69"/>
    <x v="4"/>
    <x v="4"/>
    <n v="3199"/>
    <x v="0"/>
    <x v="6"/>
    <x v="8"/>
    <x v="8"/>
    <x v="3346"/>
    <n v="1"/>
  </r>
  <r>
    <x v="310"/>
    <x v="0"/>
    <s v="2023-2024"/>
    <x v="0"/>
    <x v="7"/>
    <x v="4"/>
    <x v="4"/>
    <n v="3175"/>
    <x v="0"/>
    <x v="6"/>
    <x v="4"/>
    <x v="4"/>
    <x v="3347"/>
    <n v="1"/>
  </r>
  <r>
    <x v="115"/>
    <x v="0"/>
    <s v="2023-2024"/>
    <x v="0"/>
    <x v="4"/>
    <x v="1"/>
    <x v="1"/>
    <n v="2154"/>
    <x v="0"/>
    <x v="4"/>
    <x v="4"/>
    <x v="4"/>
    <x v="3348"/>
    <n v="1"/>
  </r>
  <r>
    <x v="715"/>
    <x v="2"/>
    <s v="2024-2025"/>
    <x v="0"/>
    <x v="40"/>
    <x v="4"/>
    <x v="4"/>
    <n v="3353"/>
    <x v="0"/>
    <x v="8"/>
    <x v="4"/>
    <x v="4"/>
    <x v="3349"/>
    <n v="1"/>
  </r>
  <r>
    <x v="24"/>
    <x v="0"/>
    <s v="2023-2024"/>
    <x v="0"/>
    <x v="47"/>
    <x v="1"/>
    <x v="1"/>
    <n v="2101"/>
    <x v="0"/>
    <x v="4"/>
    <x v="9"/>
    <x v="9"/>
    <x v="3350"/>
    <n v="1"/>
  </r>
  <r>
    <x v="288"/>
    <x v="1"/>
    <s v="2022-2023"/>
    <x v="0"/>
    <x v="5"/>
    <x v="1"/>
    <x v="1"/>
    <n v="2067"/>
    <x v="0"/>
    <x v="5"/>
    <x v="4"/>
    <x v="4"/>
    <x v="3351"/>
    <n v="1"/>
  </r>
  <r>
    <x v="110"/>
    <x v="2"/>
    <s v="2024-2025"/>
    <x v="0"/>
    <x v="9"/>
    <x v="4"/>
    <x v="4"/>
    <n v="3076"/>
    <x v="0"/>
    <x v="7"/>
    <x v="7"/>
    <x v="7"/>
    <x v="3352"/>
    <n v="1"/>
  </r>
  <r>
    <x v="268"/>
    <x v="0"/>
    <s v="2023-2024"/>
    <x v="0"/>
    <x v="4"/>
    <x v="1"/>
    <x v="1"/>
    <n v="2154"/>
    <x v="0"/>
    <x v="4"/>
    <x v="0"/>
    <x v="0"/>
    <x v="3353"/>
    <n v="1"/>
  </r>
  <r>
    <x v="568"/>
    <x v="2"/>
    <s v="2024-2025"/>
    <x v="0"/>
    <x v="23"/>
    <x v="1"/>
    <x v="1"/>
    <n v="2650"/>
    <x v="0"/>
    <x v="11"/>
    <x v="4"/>
    <x v="4"/>
    <x v="3354"/>
    <n v="1"/>
  </r>
  <r>
    <x v="282"/>
    <x v="2"/>
    <s v="2024-2025"/>
    <x v="0"/>
    <x v="23"/>
    <x v="1"/>
    <x v="1"/>
    <n v="2650"/>
    <x v="0"/>
    <x v="11"/>
    <x v="7"/>
    <x v="7"/>
    <x v="3355"/>
    <n v="1"/>
  </r>
  <r>
    <x v="662"/>
    <x v="2"/>
    <s v="2024-2025"/>
    <x v="0"/>
    <x v="68"/>
    <x v="7"/>
    <x v="7"/>
    <n v="800"/>
    <x v="0"/>
    <x v="19"/>
    <x v="7"/>
    <x v="7"/>
    <x v="3356"/>
    <n v="1"/>
  </r>
  <r>
    <x v="728"/>
    <x v="2"/>
    <s v="2024-2025"/>
    <x v="1"/>
    <x v="35"/>
    <x v="3"/>
    <x v="3"/>
    <n v="4558"/>
    <x v="0"/>
    <x v="15"/>
    <x v="9"/>
    <x v="9"/>
    <x v="3357"/>
    <n v="1"/>
  </r>
  <r>
    <x v="134"/>
    <x v="0"/>
    <s v="2023-2024"/>
    <x v="0"/>
    <x v="84"/>
    <x v="3"/>
    <x v="3"/>
    <n v="4215"/>
    <x v="0"/>
    <x v="3"/>
    <x v="7"/>
    <x v="7"/>
    <x v="3358"/>
    <n v="1"/>
  </r>
  <r>
    <x v="181"/>
    <x v="0"/>
    <s v="2023-2024"/>
    <x v="0"/>
    <x v="19"/>
    <x v="1"/>
    <x v="1"/>
    <n v="2800"/>
    <x v="0"/>
    <x v="11"/>
    <x v="0"/>
    <x v="0"/>
    <x v="3359"/>
    <n v="1"/>
  </r>
  <r>
    <x v="435"/>
    <x v="0"/>
    <s v="2023-2024"/>
    <x v="0"/>
    <x v="26"/>
    <x v="0"/>
    <x v="0"/>
    <n v="6280"/>
    <x v="0"/>
    <x v="14"/>
    <x v="0"/>
    <x v="0"/>
    <x v="3360"/>
    <n v="1"/>
  </r>
  <r>
    <x v="254"/>
    <x v="2"/>
    <s v="2024-2025"/>
    <x v="0"/>
    <x v="2"/>
    <x v="2"/>
    <x v="2"/>
    <n v="2617"/>
    <x v="0"/>
    <x v="2"/>
    <x v="1"/>
    <x v="1"/>
    <x v="3361"/>
    <n v="1"/>
  </r>
  <r>
    <x v="303"/>
    <x v="1"/>
    <s v="2022-2023"/>
    <x v="0"/>
    <x v="84"/>
    <x v="3"/>
    <x v="3"/>
    <n v="4215"/>
    <x v="0"/>
    <x v="3"/>
    <x v="0"/>
    <x v="0"/>
    <x v="3362"/>
    <n v="1"/>
  </r>
  <r>
    <x v="455"/>
    <x v="0"/>
    <s v="2023-2024"/>
    <x v="0"/>
    <x v="33"/>
    <x v="4"/>
    <x v="4"/>
    <n v="3280"/>
    <x v="0"/>
    <x v="8"/>
    <x v="0"/>
    <x v="0"/>
    <x v="3363"/>
    <n v="1"/>
  </r>
  <r>
    <x v="167"/>
    <x v="2"/>
    <s v="2024-2025"/>
    <x v="0"/>
    <x v="28"/>
    <x v="1"/>
    <x v="1"/>
    <n v="2830"/>
    <x v="0"/>
    <x v="11"/>
    <x v="7"/>
    <x v="7"/>
    <x v="3364"/>
    <n v="1"/>
  </r>
  <r>
    <x v="553"/>
    <x v="2"/>
    <s v="2024-2025"/>
    <x v="0"/>
    <x v="85"/>
    <x v="0"/>
    <x v="0"/>
    <n v="6530"/>
    <x v="0"/>
    <x v="20"/>
    <x v="9"/>
    <x v="9"/>
    <x v="3365"/>
    <n v="1"/>
  </r>
  <r>
    <x v="687"/>
    <x v="0"/>
    <s v="2023-2024"/>
    <x v="0"/>
    <x v="94"/>
    <x v="5"/>
    <x v="5"/>
    <n v="7250"/>
    <x v="0"/>
    <x v="9"/>
    <x v="4"/>
    <x v="4"/>
    <x v="3366"/>
    <n v="1"/>
  </r>
  <r>
    <x v="590"/>
    <x v="0"/>
    <s v="2023-2024"/>
    <x v="0"/>
    <x v="76"/>
    <x v="1"/>
    <x v="1"/>
    <n v="2031"/>
    <x v="0"/>
    <x v="5"/>
    <x v="7"/>
    <x v="7"/>
    <x v="3367"/>
    <n v="1"/>
  </r>
  <r>
    <x v="373"/>
    <x v="0"/>
    <s v="2023-2024"/>
    <x v="0"/>
    <x v="60"/>
    <x v="1"/>
    <x v="1"/>
    <n v="2541"/>
    <x v="0"/>
    <x v="2"/>
    <x v="7"/>
    <x v="7"/>
    <x v="3368"/>
    <n v="1"/>
  </r>
  <r>
    <x v="144"/>
    <x v="1"/>
    <s v="2022-2023"/>
    <x v="1"/>
    <x v="75"/>
    <x v="0"/>
    <x v="0"/>
    <n v="6450"/>
    <x v="0"/>
    <x v="20"/>
    <x v="4"/>
    <x v="4"/>
    <x v="3369"/>
    <n v="1"/>
  </r>
  <r>
    <x v="179"/>
    <x v="0"/>
    <s v="2023-2024"/>
    <x v="1"/>
    <x v="64"/>
    <x v="1"/>
    <x v="1"/>
    <n v="2350"/>
    <x v="0"/>
    <x v="1"/>
    <x v="7"/>
    <x v="7"/>
    <x v="3370"/>
    <n v="1"/>
  </r>
  <r>
    <x v="205"/>
    <x v="0"/>
    <s v="2023-2024"/>
    <x v="0"/>
    <x v="90"/>
    <x v="3"/>
    <x v="3"/>
    <n v="4700"/>
    <x v="0"/>
    <x v="17"/>
    <x v="9"/>
    <x v="9"/>
    <x v="3371"/>
    <n v="1"/>
  </r>
  <r>
    <x v="382"/>
    <x v="1"/>
    <s v="2022-2023"/>
    <x v="0"/>
    <x v="52"/>
    <x v="3"/>
    <x v="3"/>
    <n v="4053"/>
    <x v="0"/>
    <x v="10"/>
    <x v="9"/>
    <x v="9"/>
    <x v="3372"/>
    <n v="1"/>
  </r>
  <r>
    <x v="639"/>
    <x v="1"/>
    <s v="2022-2023"/>
    <x v="0"/>
    <x v="26"/>
    <x v="0"/>
    <x v="0"/>
    <n v="6280"/>
    <x v="0"/>
    <x v="14"/>
    <x v="7"/>
    <x v="7"/>
    <x v="3373"/>
    <n v="1"/>
  </r>
  <r>
    <x v="691"/>
    <x v="2"/>
    <s v="2024-2025"/>
    <x v="0"/>
    <x v="86"/>
    <x v="0"/>
    <x v="0"/>
    <n v="6725"/>
    <x v="0"/>
    <x v="20"/>
    <x v="4"/>
    <x v="4"/>
    <x v="3374"/>
    <n v="1"/>
  </r>
  <r>
    <x v="305"/>
    <x v="0"/>
    <s v="2023-2024"/>
    <x v="1"/>
    <x v="34"/>
    <x v="4"/>
    <x v="4"/>
    <n v="3018"/>
    <x v="0"/>
    <x v="7"/>
    <x v="4"/>
    <x v="4"/>
    <x v="3375"/>
    <n v="1"/>
  </r>
  <r>
    <x v="655"/>
    <x v="0"/>
    <s v="2023-2024"/>
    <x v="0"/>
    <x v="28"/>
    <x v="1"/>
    <x v="1"/>
    <n v="2830"/>
    <x v="0"/>
    <x v="11"/>
    <x v="7"/>
    <x v="7"/>
    <x v="3376"/>
    <n v="1"/>
  </r>
  <r>
    <x v="107"/>
    <x v="1"/>
    <s v="2022-2023"/>
    <x v="1"/>
    <x v="63"/>
    <x v="1"/>
    <x v="1"/>
    <n v="2015"/>
    <x v="0"/>
    <x v="5"/>
    <x v="8"/>
    <x v="8"/>
    <x v="3377"/>
    <n v="1"/>
  </r>
  <r>
    <x v="147"/>
    <x v="0"/>
    <s v="2023-2024"/>
    <x v="1"/>
    <x v="39"/>
    <x v="0"/>
    <x v="0"/>
    <n v="6330"/>
    <x v="0"/>
    <x v="14"/>
    <x v="9"/>
    <x v="9"/>
    <x v="3378"/>
    <n v="1"/>
  </r>
  <r>
    <x v="648"/>
    <x v="1"/>
    <s v="2022-2023"/>
    <x v="0"/>
    <x v="83"/>
    <x v="0"/>
    <x v="0"/>
    <n v="6052"/>
    <x v="0"/>
    <x v="0"/>
    <x v="4"/>
    <x v="4"/>
    <x v="3379"/>
    <n v="1"/>
  </r>
  <r>
    <x v="464"/>
    <x v="2"/>
    <s v="2024-2025"/>
    <x v="0"/>
    <x v="52"/>
    <x v="3"/>
    <x v="3"/>
    <n v="4053"/>
    <x v="0"/>
    <x v="10"/>
    <x v="0"/>
    <x v="0"/>
    <x v="3380"/>
    <n v="1"/>
  </r>
  <r>
    <x v="470"/>
    <x v="0"/>
    <s v="2023-2024"/>
    <x v="1"/>
    <x v="34"/>
    <x v="4"/>
    <x v="4"/>
    <n v="3018"/>
    <x v="0"/>
    <x v="7"/>
    <x v="7"/>
    <x v="7"/>
    <x v="3381"/>
    <n v="1"/>
  </r>
  <r>
    <x v="457"/>
    <x v="1"/>
    <s v="2022-2023"/>
    <x v="0"/>
    <x v="12"/>
    <x v="3"/>
    <x v="3"/>
    <n v="4068"/>
    <x v="0"/>
    <x v="10"/>
    <x v="4"/>
    <x v="4"/>
    <x v="3382"/>
    <n v="1"/>
  </r>
  <r>
    <x v="334"/>
    <x v="2"/>
    <s v="2024-2025"/>
    <x v="0"/>
    <x v="43"/>
    <x v="1"/>
    <x v="1"/>
    <n v="2560"/>
    <x v="0"/>
    <x v="2"/>
    <x v="4"/>
    <x v="4"/>
    <x v="3383"/>
    <n v="1"/>
  </r>
  <r>
    <x v="612"/>
    <x v="0"/>
    <s v="2023-2024"/>
    <x v="1"/>
    <x v="63"/>
    <x v="1"/>
    <x v="1"/>
    <n v="2015"/>
    <x v="0"/>
    <x v="5"/>
    <x v="4"/>
    <x v="4"/>
    <x v="3384"/>
    <n v="1"/>
  </r>
  <r>
    <x v="165"/>
    <x v="0"/>
    <s v="2023-2024"/>
    <x v="0"/>
    <x v="2"/>
    <x v="2"/>
    <x v="2"/>
    <n v="2617"/>
    <x v="0"/>
    <x v="2"/>
    <x v="1"/>
    <x v="1"/>
    <x v="3385"/>
    <n v="1"/>
  </r>
  <r>
    <x v="177"/>
    <x v="1"/>
    <s v="2022-2023"/>
    <x v="0"/>
    <x v="60"/>
    <x v="1"/>
    <x v="1"/>
    <n v="2541"/>
    <x v="0"/>
    <x v="2"/>
    <x v="8"/>
    <x v="8"/>
    <x v="3386"/>
    <n v="1"/>
  </r>
  <r>
    <x v="573"/>
    <x v="1"/>
    <s v="2022-2023"/>
    <x v="0"/>
    <x v="27"/>
    <x v="4"/>
    <x v="4"/>
    <n v="3066"/>
    <x v="0"/>
    <x v="7"/>
    <x v="9"/>
    <x v="9"/>
    <x v="3387"/>
    <n v="1"/>
  </r>
  <r>
    <x v="653"/>
    <x v="0"/>
    <s v="2023-2024"/>
    <x v="0"/>
    <x v="53"/>
    <x v="3"/>
    <x v="3"/>
    <n v="4119"/>
    <x v="0"/>
    <x v="10"/>
    <x v="0"/>
    <x v="0"/>
    <x v="3388"/>
    <n v="1"/>
  </r>
  <r>
    <x v="583"/>
    <x v="2"/>
    <s v="2024-2025"/>
    <x v="0"/>
    <x v="5"/>
    <x v="1"/>
    <x v="1"/>
    <n v="2067"/>
    <x v="0"/>
    <x v="5"/>
    <x v="7"/>
    <x v="7"/>
    <x v="3389"/>
    <n v="1"/>
  </r>
  <r>
    <x v="453"/>
    <x v="0"/>
    <s v="2023-2024"/>
    <x v="0"/>
    <x v="19"/>
    <x v="1"/>
    <x v="1"/>
    <n v="2800"/>
    <x v="0"/>
    <x v="11"/>
    <x v="4"/>
    <x v="4"/>
    <x v="3390"/>
    <n v="1"/>
  </r>
  <r>
    <x v="356"/>
    <x v="0"/>
    <s v="2023-2024"/>
    <x v="0"/>
    <x v="56"/>
    <x v="1"/>
    <x v="1"/>
    <n v="2795"/>
    <x v="0"/>
    <x v="11"/>
    <x v="0"/>
    <x v="0"/>
    <x v="3391"/>
    <n v="1"/>
  </r>
  <r>
    <x v="534"/>
    <x v="0"/>
    <s v="2023-2024"/>
    <x v="0"/>
    <x v="4"/>
    <x v="1"/>
    <x v="1"/>
    <n v="2154"/>
    <x v="0"/>
    <x v="4"/>
    <x v="4"/>
    <x v="4"/>
    <x v="3392"/>
    <n v="1"/>
  </r>
  <r>
    <x v="260"/>
    <x v="1"/>
    <s v="2022-2023"/>
    <x v="0"/>
    <x v="28"/>
    <x v="1"/>
    <x v="1"/>
    <n v="2830"/>
    <x v="0"/>
    <x v="11"/>
    <x v="4"/>
    <x v="4"/>
    <x v="3393"/>
    <n v="1"/>
  </r>
  <r>
    <x v="485"/>
    <x v="2"/>
    <s v="2024-2025"/>
    <x v="1"/>
    <x v="39"/>
    <x v="0"/>
    <x v="0"/>
    <n v="6330"/>
    <x v="0"/>
    <x v="14"/>
    <x v="5"/>
    <x v="5"/>
    <x v="3394"/>
    <n v="1"/>
  </r>
  <r>
    <x v="573"/>
    <x v="1"/>
    <s v="2022-2023"/>
    <x v="0"/>
    <x v="76"/>
    <x v="1"/>
    <x v="1"/>
    <n v="2031"/>
    <x v="0"/>
    <x v="5"/>
    <x v="0"/>
    <x v="0"/>
    <x v="3395"/>
    <n v="1"/>
  </r>
  <r>
    <x v="85"/>
    <x v="2"/>
    <s v="2024-2025"/>
    <x v="0"/>
    <x v="61"/>
    <x v="6"/>
    <x v="6"/>
    <n v="5343"/>
    <x v="0"/>
    <x v="18"/>
    <x v="4"/>
    <x v="4"/>
    <x v="3396"/>
    <n v="1"/>
  </r>
  <r>
    <x v="180"/>
    <x v="1"/>
    <s v="2022-2023"/>
    <x v="0"/>
    <x v="15"/>
    <x v="1"/>
    <x v="1"/>
    <n v="2020"/>
    <x v="0"/>
    <x v="5"/>
    <x v="9"/>
    <x v="9"/>
    <x v="3397"/>
    <n v="1"/>
  </r>
  <r>
    <x v="194"/>
    <x v="2"/>
    <s v="2024-2025"/>
    <x v="0"/>
    <x v="47"/>
    <x v="1"/>
    <x v="1"/>
    <n v="2101"/>
    <x v="0"/>
    <x v="4"/>
    <x v="7"/>
    <x v="7"/>
    <x v="3398"/>
    <n v="1"/>
  </r>
  <r>
    <x v="91"/>
    <x v="0"/>
    <s v="2023-2024"/>
    <x v="0"/>
    <x v="67"/>
    <x v="3"/>
    <x v="3"/>
    <n v="4551"/>
    <x v="0"/>
    <x v="15"/>
    <x v="7"/>
    <x v="7"/>
    <x v="3399"/>
    <n v="1"/>
  </r>
  <r>
    <x v="624"/>
    <x v="2"/>
    <s v="2024-2025"/>
    <x v="0"/>
    <x v="68"/>
    <x v="7"/>
    <x v="7"/>
    <n v="800"/>
    <x v="0"/>
    <x v="19"/>
    <x v="4"/>
    <x v="4"/>
    <x v="3400"/>
    <n v="1"/>
  </r>
  <r>
    <x v="26"/>
    <x v="1"/>
    <s v="2022-2023"/>
    <x v="0"/>
    <x v="5"/>
    <x v="1"/>
    <x v="1"/>
    <n v="2067"/>
    <x v="0"/>
    <x v="5"/>
    <x v="9"/>
    <x v="9"/>
    <x v="3401"/>
    <n v="1"/>
  </r>
  <r>
    <x v="306"/>
    <x v="2"/>
    <s v="2024-2025"/>
    <x v="1"/>
    <x v="64"/>
    <x v="1"/>
    <x v="1"/>
    <n v="2350"/>
    <x v="0"/>
    <x v="1"/>
    <x v="5"/>
    <x v="5"/>
    <x v="3402"/>
    <n v="1"/>
  </r>
  <r>
    <x v="183"/>
    <x v="0"/>
    <s v="2023-2024"/>
    <x v="0"/>
    <x v="76"/>
    <x v="1"/>
    <x v="1"/>
    <n v="2031"/>
    <x v="0"/>
    <x v="5"/>
    <x v="7"/>
    <x v="7"/>
    <x v="3403"/>
    <n v="1"/>
  </r>
  <r>
    <x v="69"/>
    <x v="0"/>
    <s v="2023-2024"/>
    <x v="0"/>
    <x v="59"/>
    <x v="3"/>
    <x v="3"/>
    <n v="4509"/>
    <x v="0"/>
    <x v="3"/>
    <x v="7"/>
    <x v="7"/>
    <x v="3404"/>
    <n v="1"/>
  </r>
  <r>
    <x v="56"/>
    <x v="2"/>
    <s v="2024-2025"/>
    <x v="0"/>
    <x v="26"/>
    <x v="0"/>
    <x v="0"/>
    <n v="6280"/>
    <x v="0"/>
    <x v="14"/>
    <x v="1"/>
    <x v="1"/>
    <x v="3405"/>
    <n v="1"/>
  </r>
  <r>
    <x v="238"/>
    <x v="2"/>
    <s v="2024-2025"/>
    <x v="0"/>
    <x v="25"/>
    <x v="4"/>
    <x v="4"/>
    <n v="3550"/>
    <x v="0"/>
    <x v="8"/>
    <x v="9"/>
    <x v="9"/>
    <x v="3406"/>
    <n v="1"/>
  </r>
  <r>
    <x v="154"/>
    <x v="1"/>
    <s v="2022-2023"/>
    <x v="0"/>
    <x v="4"/>
    <x v="1"/>
    <x v="1"/>
    <n v="2154"/>
    <x v="0"/>
    <x v="4"/>
    <x v="5"/>
    <x v="5"/>
    <x v="3407"/>
    <n v="1"/>
  </r>
  <r>
    <x v="270"/>
    <x v="0"/>
    <s v="2023-2024"/>
    <x v="0"/>
    <x v="40"/>
    <x v="4"/>
    <x v="4"/>
    <n v="3353"/>
    <x v="0"/>
    <x v="8"/>
    <x v="9"/>
    <x v="9"/>
    <x v="3408"/>
    <n v="1"/>
  </r>
  <r>
    <x v="570"/>
    <x v="0"/>
    <s v="2023-2024"/>
    <x v="0"/>
    <x v="13"/>
    <x v="1"/>
    <x v="1"/>
    <n v="2480"/>
    <x v="0"/>
    <x v="1"/>
    <x v="4"/>
    <x v="4"/>
    <x v="3409"/>
    <n v="1"/>
  </r>
  <r>
    <x v="696"/>
    <x v="1"/>
    <s v="2022-2023"/>
    <x v="1"/>
    <x v="34"/>
    <x v="4"/>
    <x v="4"/>
    <n v="3018"/>
    <x v="0"/>
    <x v="7"/>
    <x v="0"/>
    <x v="0"/>
    <x v="3410"/>
    <n v="1"/>
  </r>
  <r>
    <x v="47"/>
    <x v="2"/>
    <s v="2024-2025"/>
    <x v="0"/>
    <x v="77"/>
    <x v="5"/>
    <x v="5"/>
    <n v="7018"/>
    <x v="0"/>
    <x v="9"/>
    <x v="4"/>
    <x v="4"/>
    <x v="3411"/>
    <n v="1"/>
  </r>
  <r>
    <x v="661"/>
    <x v="0"/>
    <s v="2023-2024"/>
    <x v="1"/>
    <x v="34"/>
    <x v="4"/>
    <x v="4"/>
    <n v="3018"/>
    <x v="0"/>
    <x v="7"/>
    <x v="7"/>
    <x v="7"/>
    <x v="3412"/>
    <n v="1"/>
  </r>
  <r>
    <x v="176"/>
    <x v="2"/>
    <s v="2024-2025"/>
    <x v="0"/>
    <x v="89"/>
    <x v="4"/>
    <x v="4"/>
    <n v="3136"/>
    <x v="0"/>
    <x v="6"/>
    <x v="9"/>
    <x v="9"/>
    <x v="3413"/>
    <n v="1"/>
  </r>
  <r>
    <x v="652"/>
    <x v="2"/>
    <s v="2024-2025"/>
    <x v="0"/>
    <x v="85"/>
    <x v="0"/>
    <x v="0"/>
    <n v="6530"/>
    <x v="0"/>
    <x v="20"/>
    <x v="7"/>
    <x v="7"/>
    <x v="3414"/>
    <n v="1"/>
  </r>
  <r>
    <x v="247"/>
    <x v="2"/>
    <s v="2024-2025"/>
    <x v="0"/>
    <x v="60"/>
    <x v="1"/>
    <x v="1"/>
    <n v="2541"/>
    <x v="0"/>
    <x v="2"/>
    <x v="7"/>
    <x v="7"/>
    <x v="3415"/>
    <n v="1"/>
  </r>
  <r>
    <x v="285"/>
    <x v="1"/>
    <s v="2022-2023"/>
    <x v="0"/>
    <x v="84"/>
    <x v="3"/>
    <x v="3"/>
    <n v="4215"/>
    <x v="0"/>
    <x v="3"/>
    <x v="9"/>
    <x v="9"/>
    <x v="3416"/>
    <n v="1"/>
  </r>
  <r>
    <x v="724"/>
    <x v="1"/>
    <s v="2022-2023"/>
    <x v="1"/>
    <x v="63"/>
    <x v="1"/>
    <x v="1"/>
    <n v="2015"/>
    <x v="0"/>
    <x v="5"/>
    <x v="7"/>
    <x v="7"/>
    <x v="3417"/>
    <n v="1"/>
  </r>
  <r>
    <x v="180"/>
    <x v="1"/>
    <s v="2022-2023"/>
    <x v="0"/>
    <x v="56"/>
    <x v="1"/>
    <x v="1"/>
    <n v="2795"/>
    <x v="0"/>
    <x v="11"/>
    <x v="9"/>
    <x v="9"/>
    <x v="3418"/>
    <n v="1"/>
  </r>
  <r>
    <x v="100"/>
    <x v="0"/>
    <s v="2023-2024"/>
    <x v="0"/>
    <x v="52"/>
    <x v="3"/>
    <x v="3"/>
    <n v="4053"/>
    <x v="0"/>
    <x v="10"/>
    <x v="7"/>
    <x v="7"/>
    <x v="3419"/>
    <n v="1"/>
  </r>
  <r>
    <x v="578"/>
    <x v="2"/>
    <s v="2024-2025"/>
    <x v="0"/>
    <x v="47"/>
    <x v="1"/>
    <x v="1"/>
    <n v="2101"/>
    <x v="0"/>
    <x v="4"/>
    <x v="5"/>
    <x v="5"/>
    <x v="3420"/>
    <n v="1"/>
  </r>
  <r>
    <x v="50"/>
    <x v="0"/>
    <s v="2023-2024"/>
    <x v="0"/>
    <x v="26"/>
    <x v="0"/>
    <x v="0"/>
    <n v="6280"/>
    <x v="0"/>
    <x v="14"/>
    <x v="4"/>
    <x v="4"/>
    <x v="3421"/>
    <n v="1"/>
  </r>
  <r>
    <x v="125"/>
    <x v="2"/>
    <s v="2024-2025"/>
    <x v="0"/>
    <x v="56"/>
    <x v="1"/>
    <x v="1"/>
    <n v="2795"/>
    <x v="0"/>
    <x v="11"/>
    <x v="7"/>
    <x v="7"/>
    <x v="3422"/>
    <n v="1"/>
  </r>
  <r>
    <x v="558"/>
    <x v="0"/>
    <s v="2023-2024"/>
    <x v="0"/>
    <x v="10"/>
    <x v="4"/>
    <x v="4"/>
    <n v="3551"/>
    <x v="0"/>
    <x v="8"/>
    <x v="7"/>
    <x v="7"/>
    <x v="3423"/>
    <n v="1"/>
  </r>
  <r>
    <x v="611"/>
    <x v="0"/>
    <s v="2023-2024"/>
    <x v="0"/>
    <x v="11"/>
    <x v="5"/>
    <x v="5"/>
    <n v="7010"/>
    <x v="0"/>
    <x v="9"/>
    <x v="4"/>
    <x v="4"/>
    <x v="3424"/>
    <n v="1"/>
  </r>
  <r>
    <x v="728"/>
    <x v="2"/>
    <s v="2024-2025"/>
    <x v="0"/>
    <x v="3"/>
    <x v="3"/>
    <x v="3"/>
    <n v="4220"/>
    <x v="0"/>
    <x v="3"/>
    <x v="4"/>
    <x v="4"/>
    <x v="3425"/>
    <n v="1"/>
  </r>
  <r>
    <x v="278"/>
    <x v="0"/>
    <s v="2023-2024"/>
    <x v="0"/>
    <x v="25"/>
    <x v="4"/>
    <x v="4"/>
    <n v="3550"/>
    <x v="0"/>
    <x v="8"/>
    <x v="7"/>
    <x v="7"/>
    <x v="3426"/>
    <n v="1"/>
  </r>
  <r>
    <x v="313"/>
    <x v="0"/>
    <s v="2023-2024"/>
    <x v="0"/>
    <x v="69"/>
    <x v="4"/>
    <x v="4"/>
    <n v="3199"/>
    <x v="0"/>
    <x v="6"/>
    <x v="4"/>
    <x v="4"/>
    <x v="3427"/>
    <n v="1"/>
  </r>
  <r>
    <x v="661"/>
    <x v="0"/>
    <s v="2023-2024"/>
    <x v="0"/>
    <x v="20"/>
    <x v="4"/>
    <x v="4"/>
    <n v="3429"/>
    <x v="0"/>
    <x v="8"/>
    <x v="4"/>
    <x v="4"/>
    <x v="3428"/>
    <n v="1"/>
  </r>
  <r>
    <x v="25"/>
    <x v="1"/>
    <s v="2022-2023"/>
    <x v="0"/>
    <x v="13"/>
    <x v="1"/>
    <x v="1"/>
    <n v="2480"/>
    <x v="0"/>
    <x v="1"/>
    <x v="9"/>
    <x v="9"/>
    <x v="3429"/>
    <n v="1"/>
  </r>
  <r>
    <x v="402"/>
    <x v="0"/>
    <s v="2023-2024"/>
    <x v="1"/>
    <x v="31"/>
    <x v="1"/>
    <x v="1"/>
    <n v="2116"/>
    <x v="0"/>
    <x v="4"/>
    <x v="9"/>
    <x v="9"/>
    <x v="3430"/>
    <n v="1"/>
  </r>
  <r>
    <x v="323"/>
    <x v="0"/>
    <s v="2023-2024"/>
    <x v="0"/>
    <x v="13"/>
    <x v="1"/>
    <x v="1"/>
    <n v="2480"/>
    <x v="0"/>
    <x v="1"/>
    <x v="1"/>
    <x v="1"/>
    <x v="3431"/>
    <n v="1"/>
  </r>
  <r>
    <x v="337"/>
    <x v="0"/>
    <s v="2023-2024"/>
    <x v="0"/>
    <x v="10"/>
    <x v="4"/>
    <x v="4"/>
    <n v="3551"/>
    <x v="0"/>
    <x v="8"/>
    <x v="1"/>
    <x v="1"/>
    <x v="3432"/>
    <n v="1"/>
  </r>
  <r>
    <x v="360"/>
    <x v="2"/>
    <s v="2024-2025"/>
    <x v="0"/>
    <x v="85"/>
    <x v="0"/>
    <x v="0"/>
    <n v="6530"/>
    <x v="0"/>
    <x v="20"/>
    <x v="4"/>
    <x v="4"/>
    <x v="3433"/>
    <n v="1"/>
  </r>
  <r>
    <x v="550"/>
    <x v="0"/>
    <s v="2023-2024"/>
    <x v="0"/>
    <x v="5"/>
    <x v="1"/>
    <x v="1"/>
    <n v="2067"/>
    <x v="0"/>
    <x v="5"/>
    <x v="5"/>
    <x v="5"/>
    <x v="3434"/>
    <n v="1"/>
  </r>
  <r>
    <x v="200"/>
    <x v="2"/>
    <s v="2024-2025"/>
    <x v="0"/>
    <x v="32"/>
    <x v="6"/>
    <x v="6"/>
    <n v="5169"/>
    <x v="0"/>
    <x v="13"/>
    <x v="4"/>
    <x v="4"/>
    <x v="3435"/>
    <n v="1"/>
  </r>
  <r>
    <x v="535"/>
    <x v="1"/>
    <s v="2022-2023"/>
    <x v="0"/>
    <x v="19"/>
    <x v="1"/>
    <x v="1"/>
    <n v="2800"/>
    <x v="0"/>
    <x v="11"/>
    <x v="9"/>
    <x v="9"/>
    <x v="3436"/>
    <n v="1"/>
  </r>
  <r>
    <x v="708"/>
    <x v="1"/>
    <s v="2022-2023"/>
    <x v="0"/>
    <x v="9"/>
    <x v="4"/>
    <x v="4"/>
    <n v="3076"/>
    <x v="0"/>
    <x v="7"/>
    <x v="4"/>
    <x v="4"/>
    <x v="3437"/>
    <n v="1"/>
  </r>
  <r>
    <x v="40"/>
    <x v="0"/>
    <s v="2023-2024"/>
    <x v="0"/>
    <x v="35"/>
    <x v="3"/>
    <x v="3"/>
    <n v="4558"/>
    <x v="0"/>
    <x v="15"/>
    <x v="7"/>
    <x v="7"/>
    <x v="3438"/>
    <n v="1"/>
  </r>
  <r>
    <x v="178"/>
    <x v="0"/>
    <s v="2023-2024"/>
    <x v="0"/>
    <x v="53"/>
    <x v="3"/>
    <x v="3"/>
    <n v="4119"/>
    <x v="0"/>
    <x v="10"/>
    <x v="4"/>
    <x v="4"/>
    <x v="3439"/>
    <n v="1"/>
  </r>
  <r>
    <x v="300"/>
    <x v="2"/>
    <s v="2024-2025"/>
    <x v="0"/>
    <x v="52"/>
    <x v="3"/>
    <x v="3"/>
    <n v="4053"/>
    <x v="0"/>
    <x v="10"/>
    <x v="1"/>
    <x v="1"/>
    <x v="3440"/>
    <n v="1"/>
  </r>
  <r>
    <x v="169"/>
    <x v="0"/>
    <s v="2023-2024"/>
    <x v="0"/>
    <x v="52"/>
    <x v="3"/>
    <x v="3"/>
    <n v="4053"/>
    <x v="0"/>
    <x v="10"/>
    <x v="9"/>
    <x v="9"/>
    <x v="3441"/>
    <n v="1"/>
  </r>
  <r>
    <x v="595"/>
    <x v="0"/>
    <s v="2023-2024"/>
    <x v="0"/>
    <x v="47"/>
    <x v="1"/>
    <x v="1"/>
    <n v="2101"/>
    <x v="0"/>
    <x v="4"/>
    <x v="3"/>
    <x v="3"/>
    <x v="3442"/>
    <n v="1"/>
  </r>
  <r>
    <x v="698"/>
    <x v="2"/>
    <s v="2024-2025"/>
    <x v="0"/>
    <x v="56"/>
    <x v="1"/>
    <x v="1"/>
    <n v="2795"/>
    <x v="0"/>
    <x v="11"/>
    <x v="4"/>
    <x v="4"/>
    <x v="3443"/>
    <n v="1"/>
  </r>
  <r>
    <x v="268"/>
    <x v="0"/>
    <s v="2023-2024"/>
    <x v="0"/>
    <x v="84"/>
    <x v="3"/>
    <x v="3"/>
    <n v="4215"/>
    <x v="0"/>
    <x v="3"/>
    <x v="1"/>
    <x v="1"/>
    <x v="3444"/>
    <n v="1"/>
  </r>
  <r>
    <x v="547"/>
    <x v="0"/>
    <s v="2023-2024"/>
    <x v="1"/>
    <x v="64"/>
    <x v="1"/>
    <x v="1"/>
    <n v="2350"/>
    <x v="0"/>
    <x v="1"/>
    <x v="4"/>
    <x v="4"/>
    <x v="3445"/>
    <n v="1"/>
  </r>
  <r>
    <x v="320"/>
    <x v="2"/>
    <s v="2024-2025"/>
    <x v="1"/>
    <x v="64"/>
    <x v="1"/>
    <x v="1"/>
    <n v="2350"/>
    <x v="0"/>
    <x v="1"/>
    <x v="7"/>
    <x v="7"/>
    <x v="3446"/>
    <n v="1"/>
  </r>
  <r>
    <x v="4"/>
    <x v="0"/>
    <s v="2023-2024"/>
    <x v="0"/>
    <x v="22"/>
    <x v="1"/>
    <x v="1"/>
    <n v="2539"/>
    <x v="0"/>
    <x v="2"/>
    <x v="4"/>
    <x v="4"/>
    <x v="3447"/>
    <n v="1"/>
  </r>
  <r>
    <x v="695"/>
    <x v="0"/>
    <s v="2023-2024"/>
    <x v="0"/>
    <x v="13"/>
    <x v="1"/>
    <x v="1"/>
    <n v="2480"/>
    <x v="0"/>
    <x v="1"/>
    <x v="7"/>
    <x v="7"/>
    <x v="3448"/>
    <n v="1"/>
  </r>
  <r>
    <x v="634"/>
    <x v="1"/>
    <s v="2022-2023"/>
    <x v="0"/>
    <x v="67"/>
    <x v="3"/>
    <x v="3"/>
    <n v="4551"/>
    <x v="0"/>
    <x v="15"/>
    <x v="4"/>
    <x v="4"/>
    <x v="3449"/>
    <n v="1"/>
  </r>
  <r>
    <x v="31"/>
    <x v="1"/>
    <s v="2022-2023"/>
    <x v="0"/>
    <x v="36"/>
    <x v="4"/>
    <x v="4"/>
    <n v="3148"/>
    <x v="0"/>
    <x v="6"/>
    <x v="9"/>
    <x v="9"/>
    <x v="3450"/>
    <n v="1"/>
  </r>
  <r>
    <x v="50"/>
    <x v="0"/>
    <s v="2023-2024"/>
    <x v="0"/>
    <x v="12"/>
    <x v="3"/>
    <x v="3"/>
    <n v="4068"/>
    <x v="0"/>
    <x v="10"/>
    <x v="7"/>
    <x v="7"/>
    <x v="3451"/>
    <n v="1"/>
  </r>
  <r>
    <x v="524"/>
    <x v="0"/>
    <s v="2023-2024"/>
    <x v="0"/>
    <x v="4"/>
    <x v="1"/>
    <x v="1"/>
    <n v="2154"/>
    <x v="0"/>
    <x v="4"/>
    <x v="7"/>
    <x v="7"/>
    <x v="3452"/>
    <n v="1"/>
  </r>
  <r>
    <x v="588"/>
    <x v="0"/>
    <s v="2023-2024"/>
    <x v="0"/>
    <x v="35"/>
    <x v="3"/>
    <x v="3"/>
    <n v="4558"/>
    <x v="0"/>
    <x v="15"/>
    <x v="9"/>
    <x v="9"/>
    <x v="3453"/>
    <n v="1"/>
  </r>
  <r>
    <x v="581"/>
    <x v="0"/>
    <s v="2023-2024"/>
    <x v="0"/>
    <x v="19"/>
    <x v="1"/>
    <x v="1"/>
    <n v="2800"/>
    <x v="0"/>
    <x v="11"/>
    <x v="9"/>
    <x v="9"/>
    <x v="3454"/>
    <n v="1"/>
  </r>
  <r>
    <x v="492"/>
    <x v="1"/>
    <s v="2022-2023"/>
    <x v="0"/>
    <x v="43"/>
    <x v="1"/>
    <x v="1"/>
    <n v="2560"/>
    <x v="0"/>
    <x v="2"/>
    <x v="5"/>
    <x v="5"/>
    <x v="3455"/>
    <n v="1"/>
  </r>
  <r>
    <x v="413"/>
    <x v="2"/>
    <s v="2024-2025"/>
    <x v="0"/>
    <x v="80"/>
    <x v="0"/>
    <x v="0"/>
    <n v="6109"/>
    <x v="0"/>
    <x v="14"/>
    <x v="4"/>
    <x v="4"/>
    <x v="3456"/>
    <n v="1"/>
  </r>
  <r>
    <x v="454"/>
    <x v="0"/>
    <s v="2023-2024"/>
    <x v="0"/>
    <x v="18"/>
    <x v="6"/>
    <x v="6"/>
    <n v="5168"/>
    <x v="0"/>
    <x v="13"/>
    <x v="4"/>
    <x v="4"/>
    <x v="3457"/>
    <n v="1"/>
  </r>
  <r>
    <x v="320"/>
    <x v="2"/>
    <s v="2024-2025"/>
    <x v="1"/>
    <x v="27"/>
    <x v="4"/>
    <x v="4"/>
    <n v="3066"/>
    <x v="0"/>
    <x v="7"/>
    <x v="4"/>
    <x v="4"/>
    <x v="3458"/>
    <n v="1"/>
  </r>
  <r>
    <x v="309"/>
    <x v="0"/>
    <s v="2023-2024"/>
    <x v="1"/>
    <x v="31"/>
    <x v="1"/>
    <x v="1"/>
    <n v="2116"/>
    <x v="0"/>
    <x v="4"/>
    <x v="9"/>
    <x v="9"/>
    <x v="3459"/>
    <n v="1"/>
  </r>
  <r>
    <x v="263"/>
    <x v="0"/>
    <s v="2023-2024"/>
    <x v="0"/>
    <x v="67"/>
    <x v="3"/>
    <x v="3"/>
    <n v="4551"/>
    <x v="0"/>
    <x v="15"/>
    <x v="9"/>
    <x v="9"/>
    <x v="3460"/>
    <n v="1"/>
  </r>
  <r>
    <x v="475"/>
    <x v="0"/>
    <s v="2023-2024"/>
    <x v="0"/>
    <x v="56"/>
    <x v="1"/>
    <x v="1"/>
    <n v="2795"/>
    <x v="0"/>
    <x v="11"/>
    <x v="1"/>
    <x v="1"/>
    <x v="3461"/>
    <n v="1"/>
  </r>
  <r>
    <x v="374"/>
    <x v="1"/>
    <s v="2022-2023"/>
    <x v="0"/>
    <x v="36"/>
    <x v="4"/>
    <x v="4"/>
    <n v="3148"/>
    <x v="0"/>
    <x v="6"/>
    <x v="7"/>
    <x v="7"/>
    <x v="3462"/>
    <n v="1"/>
  </r>
  <r>
    <x v="306"/>
    <x v="2"/>
    <s v="2024-2025"/>
    <x v="0"/>
    <x v="15"/>
    <x v="1"/>
    <x v="1"/>
    <n v="2020"/>
    <x v="0"/>
    <x v="5"/>
    <x v="1"/>
    <x v="1"/>
    <x v="3463"/>
    <n v="1"/>
  </r>
  <r>
    <x v="140"/>
    <x v="0"/>
    <s v="2023-2024"/>
    <x v="0"/>
    <x v="74"/>
    <x v="1"/>
    <x v="1"/>
    <n v="2485"/>
    <x v="0"/>
    <x v="1"/>
    <x v="4"/>
    <x v="4"/>
    <x v="3464"/>
    <n v="1"/>
  </r>
  <r>
    <x v="77"/>
    <x v="1"/>
    <s v="2022-2023"/>
    <x v="0"/>
    <x v="26"/>
    <x v="0"/>
    <x v="0"/>
    <n v="6280"/>
    <x v="0"/>
    <x v="14"/>
    <x v="9"/>
    <x v="9"/>
    <x v="3465"/>
    <n v="1"/>
  </r>
  <r>
    <x v="712"/>
    <x v="0"/>
    <s v="2023-2024"/>
    <x v="0"/>
    <x v="40"/>
    <x v="4"/>
    <x v="4"/>
    <n v="3353"/>
    <x v="0"/>
    <x v="8"/>
    <x v="7"/>
    <x v="7"/>
    <x v="3466"/>
    <n v="1"/>
  </r>
  <r>
    <x v="563"/>
    <x v="0"/>
    <s v="2023-2024"/>
    <x v="0"/>
    <x v="25"/>
    <x v="4"/>
    <x v="4"/>
    <n v="3550"/>
    <x v="0"/>
    <x v="8"/>
    <x v="0"/>
    <x v="0"/>
    <x v="3467"/>
    <n v="1"/>
  </r>
  <r>
    <x v="197"/>
    <x v="0"/>
    <s v="2023-2024"/>
    <x v="0"/>
    <x v="96"/>
    <x v="4"/>
    <x v="4"/>
    <n v="3690"/>
    <x v="0"/>
    <x v="16"/>
    <x v="4"/>
    <x v="4"/>
    <x v="3468"/>
    <n v="1"/>
  </r>
  <r>
    <x v="402"/>
    <x v="0"/>
    <s v="2023-2024"/>
    <x v="0"/>
    <x v="26"/>
    <x v="0"/>
    <x v="0"/>
    <n v="6280"/>
    <x v="0"/>
    <x v="14"/>
    <x v="7"/>
    <x v="7"/>
    <x v="3469"/>
    <n v="1"/>
  </r>
  <r>
    <x v="229"/>
    <x v="1"/>
    <s v="2022-2023"/>
    <x v="0"/>
    <x v="76"/>
    <x v="1"/>
    <x v="1"/>
    <n v="2031"/>
    <x v="0"/>
    <x v="5"/>
    <x v="4"/>
    <x v="4"/>
    <x v="3470"/>
    <n v="1"/>
  </r>
  <r>
    <x v="151"/>
    <x v="2"/>
    <s v="2024-2025"/>
    <x v="1"/>
    <x v="31"/>
    <x v="1"/>
    <x v="1"/>
    <n v="2116"/>
    <x v="0"/>
    <x v="4"/>
    <x v="1"/>
    <x v="1"/>
    <x v="3471"/>
    <n v="1"/>
  </r>
  <r>
    <x v="535"/>
    <x v="1"/>
    <s v="2022-2023"/>
    <x v="0"/>
    <x v="14"/>
    <x v="1"/>
    <x v="1"/>
    <n v="2790"/>
    <x v="0"/>
    <x v="11"/>
    <x v="4"/>
    <x v="4"/>
    <x v="3472"/>
    <n v="1"/>
  </r>
  <r>
    <x v="699"/>
    <x v="2"/>
    <s v="2024-2025"/>
    <x v="1"/>
    <x v="27"/>
    <x v="4"/>
    <x v="4"/>
    <n v="3066"/>
    <x v="0"/>
    <x v="7"/>
    <x v="7"/>
    <x v="7"/>
    <x v="3473"/>
    <n v="1"/>
  </r>
  <r>
    <x v="218"/>
    <x v="1"/>
    <s v="2022-2023"/>
    <x v="0"/>
    <x v="7"/>
    <x v="4"/>
    <x v="4"/>
    <n v="3175"/>
    <x v="0"/>
    <x v="6"/>
    <x v="7"/>
    <x v="7"/>
    <x v="3474"/>
    <n v="1"/>
  </r>
  <r>
    <x v="382"/>
    <x v="1"/>
    <s v="2022-2023"/>
    <x v="0"/>
    <x v="36"/>
    <x v="4"/>
    <x v="4"/>
    <n v="3148"/>
    <x v="0"/>
    <x v="6"/>
    <x v="7"/>
    <x v="7"/>
    <x v="3475"/>
    <n v="1"/>
  </r>
  <r>
    <x v="184"/>
    <x v="2"/>
    <s v="2024-2025"/>
    <x v="1"/>
    <x v="64"/>
    <x v="1"/>
    <x v="1"/>
    <n v="2350"/>
    <x v="0"/>
    <x v="1"/>
    <x v="9"/>
    <x v="9"/>
    <x v="3476"/>
    <n v="1"/>
  </r>
  <r>
    <x v="193"/>
    <x v="2"/>
    <s v="2024-2025"/>
    <x v="0"/>
    <x v="13"/>
    <x v="1"/>
    <x v="1"/>
    <n v="2480"/>
    <x v="0"/>
    <x v="1"/>
    <x v="7"/>
    <x v="7"/>
    <x v="3477"/>
    <n v="1"/>
  </r>
  <r>
    <x v="245"/>
    <x v="0"/>
    <s v="2023-2024"/>
    <x v="0"/>
    <x v="9"/>
    <x v="4"/>
    <x v="4"/>
    <n v="3076"/>
    <x v="0"/>
    <x v="7"/>
    <x v="9"/>
    <x v="9"/>
    <x v="3478"/>
    <n v="1"/>
  </r>
  <r>
    <x v="437"/>
    <x v="1"/>
    <s v="2022-2023"/>
    <x v="0"/>
    <x v="12"/>
    <x v="3"/>
    <x v="3"/>
    <n v="4068"/>
    <x v="0"/>
    <x v="10"/>
    <x v="7"/>
    <x v="7"/>
    <x v="3479"/>
    <n v="1"/>
  </r>
  <r>
    <x v="483"/>
    <x v="0"/>
    <s v="2023-2024"/>
    <x v="0"/>
    <x v="23"/>
    <x v="1"/>
    <x v="1"/>
    <n v="2650"/>
    <x v="0"/>
    <x v="11"/>
    <x v="4"/>
    <x v="4"/>
    <x v="3480"/>
    <n v="1"/>
  </r>
  <r>
    <x v="19"/>
    <x v="0"/>
    <s v="2023-2024"/>
    <x v="0"/>
    <x v="47"/>
    <x v="1"/>
    <x v="1"/>
    <n v="2101"/>
    <x v="0"/>
    <x v="4"/>
    <x v="7"/>
    <x v="7"/>
    <x v="3481"/>
    <n v="1"/>
  </r>
  <r>
    <x v="659"/>
    <x v="2"/>
    <s v="2024-2025"/>
    <x v="0"/>
    <x v="5"/>
    <x v="1"/>
    <x v="1"/>
    <n v="2067"/>
    <x v="0"/>
    <x v="5"/>
    <x v="3"/>
    <x v="3"/>
    <x v="3482"/>
    <n v="1"/>
  </r>
  <r>
    <x v="108"/>
    <x v="1"/>
    <s v="2022-2023"/>
    <x v="0"/>
    <x v="28"/>
    <x v="1"/>
    <x v="1"/>
    <n v="2830"/>
    <x v="0"/>
    <x v="11"/>
    <x v="9"/>
    <x v="9"/>
    <x v="3483"/>
    <n v="1"/>
  </r>
  <r>
    <x v="415"/>
    <x v="2"/>
    <s v="2024-2025"/>
    <x v="0"/>
    <x v="69"/>
    <x v="4"/>
    <x v="4"/>
    <n v="3199"/>
    <x v="0"/>
    <x v="6"/>
    <x v="4"/>
    <x v="4"/>
    <x v="3484"/>
    <n v="1"/>
  </r>
  <r>
    <x v="132"/>
    <x v="0"/>
    <s v="2023-2024"/>
    <x v="0"/>
    <x v="67"/>
    <x v="3"/>
    <x v="3"/>
    <n v="4551"/>
    <x v="0"/>
    <x v="15"/>
    <x v="9"/>
    <x v="9"/>
    <x v="3485"/>
    <n v="1"/>
  </r>
  <r>
    <x v="564"/>
    <x v="0"/>
    <s v="2023-2024"/>
    <x v="0"/>
    <x v="84"/>
    <x v="3"/>
    <x v="3"/>
    <n v="4215"/>
    <x v="0"/>
    <x v="3"/>
    <x v="1"/>
    <x v="1"/>
    <x v="3486"/>
    <n v="1"/>
  </r>
  <r>
    <x v="228"/>
    <x v="0"/>
    <s v="2023-2024"/>
    <x v="0"/>
    <x v="67"/>
    <x v="3"/>
    <x v="3"/>
    <n v="4551"/>
    <x v="0"/>
    <x v="15"/>
    <x v="0"/>
    <x v="0"/>
    <x v="3487"/>
    <n v="1"/>
  </r>
  <r>
    <x v="645"/>
    <x v="0"/>
    <s v="2023-2024"/>
    <x v="1"/>
    <x v="63"/>
    <x v="1"/>
    <x v="1"/>
    <n v="2015"/>
    <x v="0"/>
    <x v="5"/>
    <x v="4"/>
    <x v="4"/>
    <x v="3488"/>
    <n v="1"/>
  </r>
  <r>
    <x v="716"/>
    <x v="0"/>
    <s v="2023-2024"/>
    <x v="0"/>
    <x v="68"/>
    <x v="7"/>
    <x v="7"/>
    <n v="800"/>
    <x v="0"/>
    <x v="19"/>
    <x v="0"/>
    <x v="0"/>
    <x v="3489"/>
    <n v="1"/>
  </r>
  <r>
    <x v="281"/>
    <x v="0"/>
    <s v="2023-2024"/>
    <x v="0"/>
    <x v="5"/>
    <x v="1"/>
    <x v="1"/>
    <n v="2067"/>
    <x v="0"/>
    <x v="5"/>
    <x v="7"/>
    <x v="7"/>
    <x v="3490"/>
    <n v="1"/>
  </r>
  <r>
    <x v="366"/>
    <x v="1"/>
    <s v="2022-2023"/>
    <x v="0"/>
    <x v="12"/>
    <x v="3"/>
    <x v="3"/>
    <n v="4068"/>
    <x v="0"/>
    <x v="10"/>
    <x v="1"/>
    <x v="1"/>
    <x v="3491"/>
    <n v="1"/>
  </r>
  <r>
    <x v="726"/>
    <x v="1"/>
    <s v="2022-2023"/>
    <x v="0"/>
    <x v="67"/>
    <x v="3"/>
    <x v="3"/>
    <n v="4551"/>
    <x v="0"/>
    <x v="15"/>
    <x v="7"/>
    <x v="7"/>
    <x v="3492"/>
    <n v="1"/>
  </r>
  <r>
    <x v="54"/>
    <x v="0"/>
    <s v="2023-2024"/>
    <x v="1"/>
    <x v="31"/>
    <x v="1"/>
    <x v="1"/>
    <n v="2116"/>
    <x v="0"/>
    <x v="4"/>
    <x v="4"/>
    <x v="4"/>
    <x v="3493"/>
    <n v="1"/>
  </r>
  <r>
    <x v="555"/>
    <x v="2"/>
    <s v="2024-2025"/>
    <x v="0"/>
    <x v="9"/>
    <x v="4"/>
    <x v="4"/>
    <n v="3076"/>
    <x v="0"/>
    <x v="7"/>
    <x v="9"/>
    <x v="9"/>
    <x v="3494"/>
    <n v="1"/>
  </r>
  <r>
    <x v="704"/>
    <x v="0"/>
    <s v="2023-2024"/>
    <x v="0"/>
    <x v="35"/>
    <x v="3"/>
    <x v="3"/>
    <n v="4558"/>
    <x v="0"/>
    <x v="15"/>
    <x v="4"/>
    <x v="4"/>
    <x v="3495"/>
    <n v="1"/>
  </r>
  <r>
    <x v="480"/>
    <x v="0"/>
    <s v="2023-2024"/>
    <x v="0"/>
    <x v="31"/>
    <x v="1"/>
    <x v="1"/>
    <n v="2116"/>
    <x v="0"/>
    <x v="4"/>
    <x v="0"/>
    <x v="0"/>
    <x v="3496"/>
    <n v="1"/>
  </r>
  <r>
    <x v="320"/>
    <x v="2"/>
    <s v="2024-2025"/>
    <x v="0"/>
    <x v="10"/>
    <x v="4"/>
    <x v="4"/>
    <n v="3551"/>
    <x v="0"/>
    <x v="8"/>
    <x v="9"/>
    <x v="9"/>
    <x v="3497"/>
    <n v="1"/>
  </r>
  <r>
    <x v="657"/>
    <x v="0"/>
    <s v="2023-2024"/>
    <x v="0"/>
    <x v="23"/>
    <x v="1"/>
    <x v="1"/>
    <n v="2650"/>
    <x v="0"/>
    <x v="11"/>
    <x v="1"/>
    <x v="1"/>
    <x v="3498"/>
    <n v="1"/>
  </r>
  <r>
    <x v="649"/>
    <x v="1"/>
    <s v="2022-2023"/>
    <x v="0"/>
    <x v="88"/>
    <x v="6"/>
    <x v="6"/>
    <n v="5011"/>
    <x v="0"/>
    <x v="13"/>
    <x v="4"/>
    <x v="4"/>
    <x v="3499"/>
    <n v="1"/>
  </r>
  <r>
    <x v="56"/>
    <x v="2"/>
    <s v="2024-2025"/>
    <x v="0"/>
    <x v="10"/>
    <x v="4"/>
    <x v="4"/>
    <n v="3551"/>
    <x v="0"/>
    <x v="8"/>
    <x v="1"/>
    <x v="1"/>
    <x v="3500"/>
    <n v="1"/>
  </r>
  <r>
    <x v="404"/>
    <x v="1"/>
    <s v="2022-2023"/>
    <x v="0"/>
    <x v="1"/>
    <x v="1"/>
    <x v="1"/>
    <n v="2478"/>
    <x v="0"/>
    <x v="1"/>
    <x v="4"/>
    <x v="4"/>
    <x v="3501"/>
    <n v="1"/>
  </r>
  <r>
    <x v="272"/>
    <x v="1"/>
    <s v="2022-2023"/>
    <x v="0"/>
    <x v="43"/>
    <x v="1"/>
    <x v="1"/>
    <n v="2560"/>
    <x v="0"/>
    <x v="2"/>
    <x v="7"/>
    <x v="7"/>
    <x v="3502"/>
    <n v="1"/>
  </r>
  <r>
    <x v="673"/>
    <x v="2"/>
    <s v="2024-2025"/>
    <x v="0"/>
    <x v="68"/>
    <x v="7"/>
    <x v="7"/>
    <n v="800"/>
    <x v="0"/>
    <x v="19"/>
    <x v="7"/>
    <x v="7"/>
    <x v="3503"/>
    <n v="1"/>
  </r>
  <r>
    <x v="521"/>
    <x v="0"/>
    <s v="2023-2024"/>
    <x v="1"/>
    <x v="39"/>
    <x v="0"/>
    <x v="0"/>
    <n v="6330"/>
    <x v="0"/>
    <x v="14"/>
    <x v="7"/>
    <x v="7"/>
    <x v="3504"/>
    <n v="1"/>
  </r>
  <r>
    <x v="605"/>
    <x v="0"/>
    <s v="2023-2024"/>
    <x v="1"/>
    <x v="34"/>
    <x v="4"/>
    <x v="4"/>
    <n v="3018"/>
    <x v="0"/>
    <x v="7"/>
    <x v="4"/>
    <x v="4"/>
    <x v="3505"/>
    <n v="1"/>
  </r>
  <r>
    <x v="6"/>
    <x v="1"/>
    <s v="2022-2023"/>
    <x v="0"/>
    <x v="68"/>
    <x v="7"/>
    <x v="7"/>
    <n v="800"/>
    <x v="0"/>
    <x v="19"/>
    <x v="9"/>
    <x v="9"/>
    <x v="3506"/>
    <n v="1"/>
  </r>
  <r>
    <x v="340"/>
    <x v="2"/>
    <s v="2024-2025"/>
    <x v="0"/>
    <x v="69"/>
    <x v="4"/>
    <x v="4"/>
    <n v="3199"/>
    <x v="0"/>
    <x v="6"/>
    <x v="5"/>
    <x v="5"/>
    <x v="3507"/>
    <n v="1"/>
  </r>
  <r>
    <x v="289"/>
    <x v="1"/>
    <s v="2022-2023"/>
    <x v="0"/>
    <x v="13"/>
    <x v="1"/>
    <x v="1"/>
    <n v="2480"/>
    <x v="0"/>
    <x v="1"/>
    <x v="0"/>
    <x v="0"/>
    <x v="3508"/>
    <n v="1"/>
  </r>
  <r>
    <x v="195"/>
    <x v="0"/>
    <s v="2023-2024"/>
    <x v="0"/>
    <x v="25"/>
    <x v="4"/>
    <x v="4"/>
    <n v="3550"/>
    <x v="0"/>
    <x v="8"/>
    <x v="4"/>
    <x v="4"/>
    <x v="3509"/>
    <n v="1"/>
  </r>
  <r>
    <x v="502"/>
    <x v="0"/>
    <s v="2023-2024"/>
    <x v="0"/>
    <x v="25"/>
    <x v="4"/>
    <x v="4"/>
    <n v="3550"/>
    <x v="0"/>
    <x v="8"/>
    <x v="9"/>
    <x v="9"/>
    <x v="3510"/>
    <n v="1"/>
  </r>
  <r>
    <x v="301"/>
    <x v="1"/>
    <s v="2022-2023"/>
    <x v="0"/>
    <x v="7"/>
    <x v="4"/>
    <x v="4"/>
    <n v="3175"/>
    <x v="0"/>
    <x v="6"/>
    <x v="0"/>
    <x v="0"/>
    <x v="3511"/>
    <n v="1"/>
  </r>
  <r>
    <x v="300"/>
    <x v="2"/>
    <s v="2024-2025"/>
    <x v="0"/>
    <x v="40"/>
    <x v="4"/>
    <x v="4"/>
    <n v="3353"/>
    <x v="0"/>
    <x v="8"/>
    <x v="7"/>
    <x v="7"/>
    <x v="3512"/>
    <n v="1"/>
  </r>
  <r>
    <x v="465"/>
    <x v="1"/>
    <s v="2022-2023"/>
    <x v="0"/>
    <x v="24"/>
    <x v="1"/>
    <x v="1"/>
    <n v="2120"/>
    <x v="0"/>
    <x v="4"/>
    <x v="4"/>
    <x v="4"/>
    <x v="3513"/>
    <n v="1"/>
  </r>
  <r>
    <x v="370"/>
    <x v="2"/>
    <s v="2024-2025"/>
    <x v="0"/>
    <x v="56"/>
    <x v="1"/>
    <x v="1"/>
    <n v="2795"/>
    <x v="0"/>
    <x v="11"/>
    <x v="1"/>
    <x v="1"/>
    <x v="3514"/>
    <n v="1"/>
  </r>
  <r>
    <x v="448"/>
    <x v="0"/>
    <s v="2023-2024"/>
    <x v="0"/>
    <x v="25"/>
    <x v="4"/>
    <x v="4"/>
    <n v="3550"/>
    <x v="0"/>
    <x v="8"/>
    <x v="7"/>
    <x v="7"/>
    <x v="3515"/>
    <n v="1"/>
  </r>
  <r>
    <x v="162"/>
    <x v="1"/>
    <s v="2022-2023"/>
    <x v="1"/>
    <x v="34"/>
    <x v="4"/>
    <x v="4"/>
    <n v="3018"/>
    <x v="0"/>
    <x v="7"/>
    <x v="1"/>
    <x v="1"/>
    <x v="3516"/>
    <n v="1"/>
  </r>
  <r>
    <x v="316"/>
    <x v="0"/>
    <s v="2023-2024"/>
    <x v="0"/>
    <x v="26"/>
    <x v="0"/>
    <x v="0"/>
    <n v="6280"/>
    <x v="0"/>
    <x v="14"/>
    <x v="9"/>
    <x v="9"/>
    <x v="3517"/>
    <n v="1"/>
  </r>
  <r>
    <x v="358"/>
    <x v="1"/>
    <s v="2022-2023"/>
    <x v="0"/>
    <x v="23"/>
    <x v="1"/>
    <x v="1"/>
    <n v="2650"/>
    <x v="0"/>
    <x v="11"/>
    <x v="9"/>
    <x v="9"/>
    <x v="3518"/>
    <n v="1"/>
  </r>
  <r>
    <x v="162"/>
    <x v="1"/>
    <s v="2022-2023"/>
    <x v="0"/>
    <x v="43"/>
    <x v="1"/>
    <x v="1"/>
    <n v="2560"/>
    <x v="0"/>
    <x v="2"/>
    <x v="4"/>
    <x v="4"/>
    <x v="3519"/>
    <n v="1"/>
  </r>
  <r>
    <x v="676"/>
    <x v="1"/>
    <s v="2022-2023"/>
    <x v="0"/>
    <x v="5"/>
    <x v="1"/>
    <x v="1"/>
    <n v="2067"/>
    <x v="0"/>
    <x v="5"/>
    <x v="1"/>
    <x v="1"/>
    <x v="3520"/>
    <n v="1"/>
  </r>
  <r>
    <x v="347"/>
    <x v="0"/>
    <s v="2023-2024"/>
    <x v="0"/>
    <x v="27"/>
    <x v="4"/>
    <x v="4"/>
    <n v="3066"/>
    <x v="0"/>
    <x v="7"/>
    <x v="7"/>
    <x v="7"/>
    <x v="3521"/>
    <n v="1"/>
  </r>
  <r>
    <x v="573"/>
    <x v="1"/>
    <s v="2022-2023"/>
    <x v="1"/>
    <x v="65"/>
    <x v="1"/>
    <x v="1"/>
    <n v="2131"/>
    <x v="0"/>
    <x v="4"/>
    <x v="4"/>
    <x v="4"/>
    <x v="3522"/>
    <n v="1"/>
  </r>
  <r>
    <x v="324"/>
    <x v="0"/>
    <s v="2023-2024"/>
    <x v="0"/>
    <x v="33"/>
    <x v="4"/>
    <x v="4"/>
    <n v="3280"/>
    <x v="0"/>
    <x v="8"/>
    <x v="4"/>
    <x v="4"/>
    <x v="3523"/>
    <n v="1"/>
  </r>
  <r>
    <x v="629"/>
    <x v="1"/>
    <s v="2022-2023"/>
    <x v="1"/>
    <x v="39"/>
    <x v="0"/>
    <x v="0"/>
    <n v="6330"/>
    <x v="0"/>
    <x v="14"/>
    <x v="4"/>
    <x v="4"/>
    <x v="3524"/>
    <n v="1"/>
  </r>
  <r>
    <x v="493"/>
    <x v="1"/>
    <s v="2022-2023"/>
    <x v="0"/>
    <x v="76"/>
    <x v="1"/>
    <x v="1"/>
    <n v="2031"/>
    <x v="0"/>
    <x v="5"/>
    <x v="9"/>
    <x v="9"/>
    <x v="3525"/>
    <n v="1"/>
  </r>
  <r>
    <x v="93"/>
    <x v="2"/>
    <s v="2024-2025"/>
    <x v="0"/>
    <x v="52"/>
    <x v="3"/>
    <x v="3"/>
    <n v="4053"/>
    <x v="0"/>
    <x v="10"/>
    <x v="1"/>
    <x v="1"/>
    <x v="3526"/>
    <n v="1"/>
  </r>
  <r>
    <x v="607"/>
    <x v="0"/>
    <s v="2023-2024"/>
    <x v="0"/>
    <x v="5"/>
    <x v="1"/>
    <x v="1"/>
    <n v="2067"/>
    <x v="0"/>
    <x v="5"/>
    <x v="0"/>
    <x v="0"/>
    <x v="3527"/>
    <n v="1"/>
  </r>
  <r>
    <x v="587"/>
    <x v="0"/>
    <s v="2023-2024"/>
    <x v="0"/>
    <x v="59"/>
    <x v="3"/>
    <x v="3"/>
    <n v="4509"/>
    <x v="0"/>
    <x v="3"/>
    <x v="0"/>
    <x v="0"/>
    <x v="3528"/>
    <n v="1"/>
  </r>
  <r>
    <x v="93"/>
    <x v="2"/>
    <s v="2024-2025"/>
    <x v="0"/>
    <x v="53"/>
    <x v="3"/>
    <x v="3"/>
    <n v="4119"/>
    <x v="0"/>
    <x v="10"/>
    <x v="7"/>
    <x v="7"/>
    <x v="3529"/>
    <n v="1"/>
  </r>
  <r>
    <x v="615"/>
    <x v="1"/>
    <s v="2022-2023"/>
    <x v="0"/>
    <x v="67"/>
    <x v="3"/>
    <x v="3"/>
    <n v="4551"/>
    <x v="0"/>
    <x v="15"/>
    <x v="1"/>
    <x v="1"/>
    <x v="3530"/>
    <n v="1"/>
  </r>
  <r>
    <x v="99"/>
    <x v="0"/>
    <s v="2023-2024"/>
    <x v="0"/>
    <x v="10"/>
    <x v="4"/>
    <x v="4"/>
    <n v="3551"/>
    <x v="0"/>
    <x v="8"/>
    <x v="0"/>
    <x v="0"/>
    <x v="3531"/>
    <n v="1"/>
  </r>
  <r>
    <x v="413"/>
    <x v="2"/>
    <s v="2024-2025"/>
    <x v="0"/>
    <x v="9"/>
    <x v="4"/>
    <x v="4"/>
    <n v="3076"/>
    <x v="0"/>
    <x v="7"/>
    <x v="0"/>
    <x v="0"/>
    <x v="3532"/>
    <n v="1"/>
  </r>
  <r>
    <x v="221"/>
    <x v="0"/>
    <s v="2023-2024"/>
    <x v="0"/>
    <x v="78"/>
    <x v="1"/>
    <x v="1"/>
    <n v="2141"/>
    <x v="0"/>
    <x v="4"/>
    <x v="4"/>
    <x v="4"/>
    <x v="3533"/>
    <n v="1"/>
  </r>
  <r>
    <x v="685"/>
    <x v="0"/>
    <s v="2023-2024"/>
    <x v="0"/>
    <x v="26"/>
    <x v="0"/>
    <x v="0"/>
    <n v="6280"/>
    <x v="0"/>
    <x v="14"/>
    <x v="1"/>
    <x v="1"/>
    <x v="3534"/>
    <n v="1"/>
  </r>
  <r>
    <x v="496"/>
    <x v="2"/>
    <s v="2024-2025"/>
    <x v="0"/>
    <x v="40"/>
    <x v="4"/>
    <x v="4"/>
    <n v="3353"/>
    <x v="0"/>
    <x v="8"/>
    <x v="0"/>
    <x v="0"/>
    <x v="3535"/>
    <n v="1"/>
  </r>
  <r>
    <x v="379"/>
    <x v="2"/>
    <s v="2024-2025"/>
    <x v="0"/>
    <x v="19"/>
    <x v="1"/>
    <x v="1"/>
    <n v="2800"/>
    <x v="0"/>
    <x v="11"/>
    <x v="4"/>
    <x v="4"/>
    <x v="3536"/>
    <n v="1"/>
  </r>
  <r>
    <x v="503"/>
    <x v="0"/>
    <s v="2023-2024"/>
    <x v="1"/>
    <x v="64"/>
    <x v="1"/>
    <x v="1"/>
    <n v="2350"/>
    <x v="0"/>
    <x v="1"/>
    <x v="1"/>
    <x v="1"/>
    <x v="3537"/>
    <n v="1"/>
  </r>
  <r>
    <x v="717"/>
    <x v="2"/>
    <s v="2024-2025"/>
    <x v="0"/>
    <x v="58"/>
    <x v="0"/>
    <x v="0"/>
    <n v="6027"/>
    <x v="0"/>
    <x v="0"/>
    <x v="4"/>
    <x v="4"/>
    <x v="3538"/>
    <n v="1"/>
  </r>
  <r>
    <x v="149"/>
    <x v="2"/>
    <s v="2024-2025"/>
    <x v="0"/>
    <x v="60"/>
    <x v="1"/>
    <x v="1"/>
    <n v="2541"/>
    <x v="0"/>
    <x v="2"/>
    <x v="4"/>
    <x v="4"/>
    <x v="3539"/>
    <n v="1"/>
  </r>
  <r>
    <x v="202"/>
    <x v="2"/>
    <s v="2024-2025"/>
    <x v="0"/>
    <x v="19"/>
    <x v="1"/>
    <x v="1"/>
    <n v="2800"/>
    <x v="0"/>
    <x v="11"/>
    <x v="7"/>
    <x v="7"/>
    <x v="3540"/>
    <n v="1"/>
  </r>
  <r>
    <x v="349"/>
    <x v="1"/>
    <s v="2022-2023"/>
    <x v="0"/>
    <x v="59"/>
    <x v="3"/>
    <x v="3"/>
    <n v="4509"/>
    <x v="0"/>
    <x v="3"/>
    <x v="1"/>
    <x v="1"/>
    <x v="3541"/>
    <n v="1"/>
  </r>
  <r>
    <x v="73"/>
    <x v="1"/>
    <s v="2022-2023"/>
    <x v="0"/>
    <x v="31"/>
    <x v="1"/>
    <x v="1"/>
    <n v="2116"/>
    <x v="0"/>
    <x v="4"/>
    <x v="1"/>
    <x v="1"/>
    <x v="3542"/>
    <n v="1"/>
  </r>
  <r>
    <x v="460"/>
    <x v="1"/>
    <s v="2022-2023"/>
    <x v="0"/>
    <x v="76"/>
    <x v="1"/>
    <x v="1"/>
    <n v="2031"/>
    <x v="0"/>
    <x v="5"/>
    <x v="1"/>
    <x v="1"/>
    <x v="3543"/>
    <n v="1"/>
  </r>
  <r>
    <x v="684"/>
    <x v="2"/>
    <s v="2024-2025"/>
    <x v="0"/>
    <x v="43"/>
    <x v="1"/>
    <x v="1"/>
    <n v="2560"/>
    <x v="0"/>
    <x v="2"/>
    <x v="4"/>
    <x v="4"/>
    <x v="3544"/>
    <n v="1"/>
  </r>
  <r>
    <x v="125"/>
    <x v="2"/>
    <s v="2024-2025"/>
    <x v="0"/>
    <x v="7"/>
    <x v="4"/>
    <x v="4"/>
    <n v="3175"/>
    <x v="0"/>
    <x v="6"/>
    <x v="7"/>
    <x v="7"/>
    <x v="3545"/>
    <n v="1"/>
  </r>
  <r>
    <x v="252"/>
    <x v="1"/>
    <s v="2022-2023"/>
    <x v="1"/>
    <x v="27"/>
    <x v="4"/>
    <x v="4"/>
    <n v="3066"/>
    <x v="0"/>
    <x v="7"/>
    <x v="0"/>
    <x v="0"/>
    <x v="3546"/>
    <n v="1"/>
  </r>
  <r>
    <x v="415"/>
    <x v="2"/>
    <s v="2024-2025"/>
    <x v="1"/>
    <x v="27"/>
    <x v="4"/>
    <x v="4"/>
    <n v="3066"/>
    <x v="0"/>
    <x v="7"/>
    <x v="1"/>
    <x v="1"/>
    <x v="3547"/>
    <n v="1"/>
  </r>
  <r>
    <x v="47"/>
    <x v="2"/>
    <s v="2024-2025"/>
    <x v="0"/>
    <x v="4"/>
    <x v="1"/>
    <x v="1"/>
    <n v="2154"/>
    <x v="0"/>
    <x v="4"/>
    <x v="9"/>
    <x v="9"/>
    <x v="3548"/>
    <n v="1"/>
  </r>
  <r>
    <x v="700"/>
    <x v="2"/>
    <s v="2024-2025"/>
    <x v="0"/>
    <x v="71"/>
    <x v="6"/>
    <x v="6"/>
    <n v="5043"/>
    <x v="0"/>
    <x v="13"/>
    <x v="4"/>
    <x v="4"/>
    <x v="3549"/>
    <n v="1"/>
  </r>
  <r>
    <x v="69"/>
    <x v="0"/>
    <s v="2023-2024"/>
    <x v="0"/>
    <x v="53"/>
    <x v="3"/>
    <x v="3"/>
    <n v="4119"/>
    <x v="0"/>
    <x v="10"/>
    <x v="9"/>
    <x v="9"/>
    <x v="3550"/>
    <n v="1"/>
  </r>
  <r>
    <x v="340"/>
    <x v="2"/>
    <s v="2024-2025"/>
    <x v="0"/>
    <x v="35"/>
    <x v="3"/>
    <x v="3"/>
    <n v="4558"/>
    <x v="0"/>
    <x v="15"/>
    <x v="7"/>
    <x v="7"/>
    <x v="3551"/>
    <n v="1"/>
  </r>
  <r>
    <x v="391"/>
    <x v="2"/>
    <s v="2024-2025"/>
    <x v="1"/>
    <x v="34"/>
    <x v="4"/>
    <x v="4"/>
    <n v="3018"/>
    <x v="0"/>
    <x v="7"/>
    <x v="9"/>
    <x v="9"/>
    <x v="3552"/>
    <n v="1"/>
  </r>
  <r>
    <x v="246"/>
    <x v="2"/>
    <s v="2024-2025"/>
    <x v="0"/>
    <x v="4"/>
    <x v="1"/>
    <x v="1"/>
    <n v="2154"/>
    <x v="0"/>
    <x v="4"/>
    <x v="7"/>
    <x v="7"/>
    <x v="3553"/>
    <n v="1"/>
  </r>
  <r>
    <x v="247"/>
    <x v="2"/>
    <s v="2024-2025"/>
    <x v="0"/>
    <x v="35"/>
    <x v="3"/>
    <x v="3"/>
    <n v="4558"/>
    <x v="0"/>
    <x v="15"/>
    <x v="1"/>
    <x v="1"/>
    <x v="3554"/>
    <n v="1"/>
  </r>
  <r>
    <x v="618"/>
    <x v="1"/>
    <s v="2022-2023"/>
    <x v="0"/>
    <x v="12"/>
    <x v="3"/>
    <x v="3"/>
    <n v="4068"/>
    <x v="0"/>
    <x v="10"/>
    <x v="0"/>
    <x v="0"/>
    <x v="3555"/>
    <n v="1"/>
  </r>
  <r>
    <x v="676"/>
    <x v="1"/>
    <s v="2022-2023"/>
    <x v="0"/>
    <x v="4"/>
    <x v="1"/>
    <x v="1"/>
    <n v="2154"/>
    <x v="0"/>
    <x v="4"/>
    <x v="4"/>
    <x v="4"/>
    <x v="3556"/>
    <n v="1"/>
  </r>
  <r>
    <x v="419"/>
    <x v="2"/>
    <s v="2024-2025"/>
    <x v="0"/>
    <x v="7"/>
    <x v="4"/>
    <x v="4"/>
    <n v="3175"/>
    <x v="0"/>
    <x v="6"/>
    <x v="9"/>
    <x v="9"/>
    <x v="3557"/>
    <n v="1"/>
  </r>
  <r>
    <x v="7"/>
    <x v="0"/>
    <s v="2023-2024"/>
    <x v="0"/>
    <x v="23"/>
    <x v="1"/>
    <x v="1"/>
    <n v="2650"/>
    <x v="0"/>
    <x v="11"/>
    <x v="0"/>
    <x v="0"/>
    <x v="3558"/>
    <n v="1"/>
  </r>
  <r>
    <x v="555"/>
    <x v="2"/>
    <s v="2024-2025"/>
    <x v="0"/>
    <x v="59"/>
    <x v="3"/>
    <x v="3"/>
    <n v="4509"/>
    <x v="0"/>
    <x v="3"/>
    <x v="7"/>
    <x v="7"/>
    <x v="3559"/>
    <n v="1"/>
  </r>
  <r>
    <x v="360"/>
    <x v="2"/>
    <s v="2024-2025"/>
    <x v="1"/>
    <x v="27"/>
    <x v="4"/>
    <x v="4"/>
    <n v="3066"/>
    <x v="0"/>
    <x v="7"/>
    <x v="9"/>
    <x v="9"/>
    <x v="3560"/>
    <n v="1"/>
  </r>
  <r>
    <x v="542"/>
    <x v="2"/>
    <s v="2024-2025"/>
    <x v="1"/>
    <x v="39"/>
    <x v="0"/>
    <x v="0"/>
    <n v="6330"/>
    <x v="0"/>
    <x v="14"/>
    <x v="0"/>
    <x v="0"/>
    <x v="3561"/>
    <n v="1"/>
  </r>
  <r>
    <x v="539"/>
    <x v="2"/>
    <s v="2024-2025"/>
    <x v="0"/>
    <x v="4"/>
    <x v="1"/>
    <x v="1"/>
    <n v="2154"/>
    <x v="0"/>
    <x v="4"/>
    <x v="0"/>
    <x v="0"/>
    <x v="3562"/>
    <n v="1"/>
  </r>
  <r>
    <x v="64"/>
    <x v="1"/>
    <s v="2022-2023"/>
    <x v="0"/>
    <x v="68"/>
    <x v="7"/>
    <x v="7"/>
    <n v="800"/>
    <x v="0"/>
    <x v="19"/>
    <x v="1"/>
    <x v="1"/>
    <x v="3563"/>
    <n v="1"/>
  </r>
  <r>
    <x v="576"/>
    <x v="0"/>
    <s v="2023-2024"/>
    <x v="0"/>
    <x v="12"/>
    <x v="3"/>
    <x v="3"/>
    <n v="4068"/>
    <x v="0"/>
    <x v="10"/>
    <x v="9"/>
    <x v="9"/>
    <x v="3564"/>
    <n v="1"/>
  </r>
  <r>
    <x v="246"/>
    <x v="2"/>
    <s v="2024-2025"/>
    <x v="0"/>
    <x v="10"/>
    <x v="4"/>
    <x v="4"/>
    <n v="3551"/>
    <x v="0"/>
    <x v="8"/>
    <x v="9"/>
    <x v="9"/>
    <x v="3565"/>
    <n v="1"/>
  </r>
  <r>
    <x v="634"/>
    <x v="1"/>
    <s v="2022-2023"/>
    <x v="1"/>
    <x v="39"/>
    <x v="0"/>
    <x v="0"/>
    <n v="6330"/>
    <x v="0"/>
    <x v="14"/>
    <x v="1"/>
    <x v="1"/>
    <x v="3566"/>
    <n v="1"/>
  </r>
  <r>
    <x v="334"/>
    <x v="2"/>
    <s v="2024-2025"/>
    <x v="0"/>
    <x v="69"/>
    <x v="4"/>
    <x v="4"/>
    <n v="3199"/>
    <x v="0"/>
    <x v="6"/>
    <x v="0"/>
    <x v="0"/>
    <x v="3567"/>
    <n v="1"/>
  </r>
  <r>
    <x v="319"/>
    <x v="0"/>
    <s v="2023-2024"/>
    <x v="0"/>
    <x v="47"/>
    <x v="1"/>
    <x v="1"/>
    <n v="2101"/>
    <x v="0"/>
    <x v="4"/>
    <x v="9"/>
    <x v="9"/>
    <x v="3568"/>
    <n v="1"/>
  </r>
  <r>
    <x v="203"/>
    <x v="0"/>
    <s v="2023-2024"/>
    <x v="0"/>
    <x v="67"/>
    <x v="3"/>
    <x v="3"/>
    <n v="4551"/>
    <x v="0"/>
    <x v="15"/>
    <x v="1"/>
    <x v="1"/>
    <x v="3569"/>
    <n v="1"/>
  </r>
  <r>
    <x v="587"/>
    <x v="0"/>
    <s v="2023-2024"/>
    <x v="0"/>
    <x v="59"/>
    <x v="3"/>
    <x v="3"/>
    <n v="4509"/>
    <x v="0"/>
    <x v="3"/>
    <x v="9"/>
    <x v="9"/>
    <x v="3570"/>
    <n v="1"/>
  </r>
  <r>
    <x v="708"/>
    <x v="1"/>
    <s v="2022-2023"/>
    <x v="0"/>
    <x v="35"/>
    <x v="3"/>
    <x v="3"/>
    <n v="4558"/>
    <x v="0"/>
    <x v="15"/>
    <x v="0"/>
    <x v="0"/>
    <x v="3571"/>
    <n v="1"/>
  </r>
  <r>
    <x v="676"/>
    <x v="1"/>
    <s v="2022-2023"/>
    <x v="0"/>
    <x v="25"/>
    <x v="4"/>
    <x v="4"/>
    <n v="3550"/>
    <x v="0"/>
    <x v="8"/>
    <x v="1"/>
    <x v="1"/>
    <x v="3572"/>
    <n v="1"/>
  </r>
  <r>
    <x v="51"/>
    <x v="0"/>
    <s v="2023-2024"/>
    <x v="1"/>
    <x v="39"/>
    <x v="0"/>
    <x v="0"/>
    <n v="6330"/>
    <x v="0"/>
    <x v="14"/>
    <x v="7"/>
    <x v="7"/>
    <x v="3573"/>
    <n v="1"/>
  </r>
  <r>
    <x v="231"/>
    <x v="0"/>
    <s v="2023-2024"/>
    <x v="0"/>
    <x v="23"/>
    <x v="1"/>
    <x v="1"/>
    <n v="2650"/>
    <x v="0"/>
    <x v="11"/>
    <x v="7"/>
    <x v="7"/>
    <x v="3574"/>
    <n v="1"/>
  </r>
  <r>
    <x v="489"/>
    <x v="0"/>
    <s v="2023-2024"/>
    <x v="0"/>
    <x v="85"/>
    <x v="0"/>
    <x v="0"/>
    <n v="6530"/>
    <x v="0"/>
    <x v="20"/>
    <x v="0"/>
    <x v="0"/>
    <x v="3575"/>
    <n v="1"/>
  </r>
  <r>
    <x v="81"/>
    <x v="0"/>
    <s v="2023-2024"/>
    <x v="0"/>
    <x v="40"/>
    <x v="4"/>
    <x v="4"/>
    <n v="3353"/>
    <x v="0"/>
    <x v="8"/>
    <x v="4"/>
    <x v="4"/>
    <x v="3576"/>
    <n v="1"/>
  </r>
  <r>
    <x v="492"/>
    <x v="1"/>
    <s v="2022-2023"/>
    <x v="1"/>
    <x v="34"/>
    <x v="4"/>
    <x v="4"/>
    <n v="3018"/>
    <x v="0"/>
    <x v="7"/>
    <x v="9"/>
    <x v="9"/>
    <x v="3577"/>
    <n v="1"/>
  </r>
  <r>
    <x v="626"/>
    <x v="2"/>
    <s v="2024-2025"/>
    <x v="0"/>
    <x v="7"/>
    <x v="4"/>
    <x v="4"/>
    <n v="3175"/>
    <x v="0"/>
    <x v="6"/>
    <x v="4"/>
    <x v="4"/>
    <x v="3578"/>
    <n v="1"/>
  </r>
  <r>
    <x v="172"/>
    <x v="1"/>
    <s v="2022-2023"/>
    <x v="0"/>
    <x v="76"/>
    <x v="1"/>
    <x v="1"/>
    <n v="2031"/>
    <x v="0"/>
    <x v="5"/>
    <x v="9"/>
    <x v="9"/>
    <x v="3579"/>
    <n v="1"/>
  </r>
  <r>
    <x v="657"/>
    <x v="0"/>
    <s v="2023-2024"/>
    <x v="0"/>
    <x v="56"/>
    <x v="1"/>
    <x v="1"/>
    <n v="2795"/>
    <x v="0"/>
    <x v="11"/>
    <x v="7"/>
    <x v="7"/>
    <x v="3580"/>
    <n v="1"/>
  </r>
  <r>
    <x v="296"/>
    <x v="0"/>
    <s v="2023-2024"/>
    <x v="1"/>
    <x v="63"/>
    <x v="1"/>
    <x v="1"/>
    <n v="2015"/>
    <x v="0"/>
    <x v="5"/>
    <x v="7"/>
    <x v="7"/>
    <x v="3581"/>
    <n v="1"/>
  </r>
  <r>
    <x v="380"/>
    <x v="0"/>
    <s v="2023-2024"/>
    <x v="0"/>
    <x v="59"/>
    <x v="3"/>
    <x v="3"/>
    <n v="4509"/>
    <x v="0"/>
    <x v="3"/>
    <x v="1"/>
    <x v="1"/>
    <x v="3582"/>
    <n v="1"/>
  </r>
  <r>
    <x v="629"/>
    <x v="1"/>
    <s v="2022-2023"/>
    <x v="0"/>
    <x v="69"/>
    <x v="4"/>
    <x v="4"/>
    <n v="3199"/>
    <x v="0"/>
    <x v="6"/>
    <x v="7"/>
    <x v="7"/>
    <x v="3583"/>
    <n v="1"/>
  </r>
  <r>
    <x v="345"/>
    <x v="1"/>
    <s v="2022-2023"/>
    <x v="0"/>
    <x v="53"/>
    <x v="3"/>
    <x v="3"/>
    <n v="4119"/>
    <x v="0"/>
    <x v="10"/>
    <x v="9"/>
    <x v="9"/>
    <x v="3584"/>
    <n v="1"/>
  </r>
  <r>
    <x v="69"/>
    <x v="0"/>
    <s v="2023-2024"/>
    <x v="0"/>
    <x v="84"/>
    <x v="3"/>
    <x v="3"/>
    <n v="4215"/>
    <x v="0"/>
    <x v="3"/>
    <x v="9"/>
    <x v="9"/>
    <x v="3585"/>
    <n v="1"/>
  </r>
  <r>
    <x v="591"/>
    <x v="2"/>
    <s v="2024-2025"/>
    <x v="1"/>
    <x v="64"/>
    <x v="1"/>
    <x v="1"/>
    <n v="2350"/>
    <x v="0"/>
    <x v="1"/>
    <x v="0"/>
    <x v="0"/>
    <x v="3586"/>
    <n v="1"/>
  </r>
  <r>
    <x v="128"/>
    <x v="2"/>
    <s v="2024-2025"/>
    <x v="0"/>
    <x v="87"/>
    <x v="2"/>
    <x v="2"/>
    <n v="2609"/>
    <x v="0"/>
    <x v="2"/>
    <x v="4"/>
    <x v="4"/>
    <x v="3587"/>
    <n v="1"/>
  </r>
  <r>
    <x v="70"/>
    <x v="0"/>
    <s v="2023-2024"/>
    <x v="1"/>
    <x v="6"/>
    <x v="0"/>
    <x v="0"/>
    <n v="6010"/>
    <x v="0"/>
    <x v="0"/>
    <x v="4"/>
    <x v="4"/>
    <x v="3588"/>
    <n v="1"/>
  </r>
  <r>
    <x v="131"/>
    <x v="1"/>
    <s v="2022-2023"/>
    <x v="0"/>
    <x v="43"/>
    <x v="1"/>
    <x v="1"/>
    <n v="2560"/>
    <x v="0"/>
    <x v="2"/>
    <x v="9"/>
    <x v="9"/>
    <x v="3589"/>
    <n v="1"/>
  </r>
  <r>
    <x v="408"/>
    <x v="1"/>
    <s v="2022-2023"/>
    <x v="0"/>
    <x v="47"/>
    <x v="1"/>
    <x v="1"/>
    <n v="2101"/>
    <x v="0"/>
    <x v="4"/>
    <x v="4"/>
    <x v="4"/>
    <x v="3590"/>
    <n v="1"/>
  </r>
  <r>
    <x v="354"/>
    <x v="1"/>
    <s v="2022-2023"/>
    <x v="0"/>
    <x v="43"/>
    <x v="1"/>
    <x v="1"/>
    <n v="2560"/>
    <x v="0"/>
    <x v="2"/>
    <x v="0"/>
    <x v="0"/>
    <x v="3591"/>
    <n v="1"/>
  </r>
  <r>
    <x v="633"/>
    <x v="1"/>
    <s v="2022-2023"/>
    <x v="0"/>
    <x v="9"/>
    <x v="4"/>
    <x v="4"/>
    <n v="3076"/>
    <x v="0"/>
    <x v="7"/>
    <x v="1"/>
    <x v="1"/>
    <x v="3592"/>
    <n v="1"/>
  </r>
  <r>
    <x v="534"/>
    <x v="0"/>
    <s v="2023-2024"/>
    <x v="0"/>
    <x v="52"/>
    <x v="3"/>
    <x v="3"/>
    <n v="4053"/>
    <x v="0"/>
    <x v="10"/>
    <x v="7"/>
    <x v="7"/>
    <x v="3593"/>
    <n v="1"/>
  </r>
  <r>
    <x v="437"/>
    <x v="1"/>
    <s v="2022-2023"/>
    <x v="1"/>
    <x v="39"/>
    <x v="0"/>
    <x v="0"/>
    <n v="6330"/>
    <x v="0"/>
    <x v="14"/>
    <x v="9"/>
    <x v="9"/>
    <x v="3594"/>
    <n v="1"/>
  </r>
  <r>
    <x v="399"/>
    <x v="0"/>
    <s v="2023-2024"/>
    <x v="0"/>
    <x v="28"/>
    <x v="1"/>
    <x v="1"/>
    <n v="2830"/>
    <x v="0"/>
    <x v="11"/>
    <x v="0"/>
    <x v="0"/>
    <x v="3595"/>
    <n v="1"/>
  </r>
  <r>
    <x v="685"/>
    <x v="0"/>
    <s v="2023-2024"/>
    <x v="0"/>
    <x v="23"/>
    <x v="1"/>
    <x v="1"/>
    <n v="2650"/>
    <x v="0"/>
    <x v="11"/>
    <x v="9"/>
    <x v="9"/>
    <x v="3596"/>
    <n v="1"/>
  </r>
  <r>
    <x v="715"/>
    <x v="2"/>
    <s v="2024-2025"/>
    <x v="0"/>
    <x v="47"/>
    <x v="1"/>
    <x v="1"/>
    <n v="2101"/>
    <x v="0"/>
    <x v="4"/>
    <x v="0"/>
    <x v="0"/>
    <x v="3597"/>
    <n v="1"/>
  </r>
  <r>
    <x v="600"/>
    <x v="0"/>
    <s v="2023-2024"/>
    <x v="0"/>
    <x v="60"/>
    <x v="1"/>
    <x v="1"/>
    <n v="2541"/>
    <x v="0"/>
    <x v="2"/>
    <x v="0"/>
    <x v="0"/>
    <x v="3598"/>
    <n v="1"/>
  </r>
  <r>
    <x v="67"/>
    <x v="2"/>
    <s v="2024-2025"/>
    <x v="0"/>
    <x v="60"/>
    <x v="1"/>
    <x v="1"/>
    <n v="2541"/>
    <x v="0"/>
    <x v="2"/>
    <x v="1"/>
    <x v="1"/>
    <x v="3599"/>
    <n v="1"/>
  </r>
  <r>
    <x v="133"/>
    <x v="1"/>
    <s v="2022-2023"/>
    <x v="0"/>
    <x v="53"/>
    <x v="3"/>
    <x v="3"/>
    <n v="4119"/>
    <x v="0"/>
    <x v="10"/>
    <x v="1"/>
    <x v="1"/>
    <x v="3600"/>
    <n v="1"/>
  </r>
  <r>
    <x v="295"/>
    <x v="0"/>
    <s v="2023-2024"/>
    <x v="0"/>
    <x v="19"/>
    <x v="1"/>
    <x v="1"/>
    <n v="2800"/>
    <x v="0"/>
    <x v="11"/>
    <x v="1"/>
    <x v="1"/>
    <x v="3601"/>
    <n v="1"/>
  </r>
  <r>
    <x v="26"/>
    <x v="1"/>
    <s v="2022-2023"/>
    <x v="0"/>
    <x v="13"/>
    <x v="1"/>
    <x v="1"/>
    <n v="2480"/>
    <x v="0"/>
    <x v="1"/>
    <x v="1"/>
    <x v="1"/>
    <x v="3602"/>
    <n v="1"/>
  </r>
  <r>
    <x v="197"/>
    <x v="0"/>
    <s v="2023-2024"/>
    <x v="0"/>
    <x v="47"/>
    <x v="1"/>
    <x v="1"/>
    <n v="2101"/>
    <x v="0"/>
    <x v="4"/>
    <x v="1"/>
    <x v="1"/>
    <x v="3603"/>
    <n v="1"/>
  </r>
  <r>
    <x v="177"/>
    <x v="1"/>
    <s v="2022-2023"/>
    <x v="0"/>
    <x v="69"/>
    <x v="4"/>
    <x v="4"/>
    <n v="3199"/>
    <x v="0"/>
    <x v="6"/>
    <x v="4"/>
    <x v="4"/>
    <x v="3604"/>
    <n v="1"/>
  </r>
  <r>
    <x v="32"/>
    <x v="0"/>
    <s v="2023-2024"/>
    <x v="0"/>
    <x v="4"/>
    <x v="1"/>
    <x v="1"/>
    <n v="2154"/>
    <x v="0"/>
    <x v="4"/>
    <x v="1"/>
    <x v="1"/>
    <x v="3605"/>
    <n v="1"/>
  </r>
  <r>
    <x v="54"/>
    <x v="0"/>
    <s v="2023-2024"/>
    <x v="0"/>
    <x v="59"/>
    <x v="3"/>
    <x v="3"/>
    <n v="4509"/>
    <x v="0"/>
    <x v="3"/>
    <x v="4"/>
    <x v="4"/>
    <x v="3606"/>
    <n v="1"/>
  </r>
  <r>
    <x v="318"/>
    <x v="0"/>
    <s v="2023-2024"/>
    <x v="0"/>
    <x v="40"/>
    <x v="4"/>
    <x v="4"/>
    <n v="3353"/>
    <x v="0"/>
    <x v="8"/>
    <x v="9"/>
    <x v="9"/>
    <x v="3607"/>
    <n v="1"/>
  </r>
  <r>
    <x v="111"/>
    <x v="0"/>
    <s v="2023-2024"/>
    <x v="0"/>
    <x v="76"/>
    <x v="1"/>
    <x v="1"/>
    <n v="2031"/>
    <x v="0"/>
    <x v="5"/>
    <x v="1"/>
    <x v="1"/>
    <x v="3608"/>
    <n v="1"/>
  </r>
  <r>
    <x v="624"/>
    <x v="2"/>
    <s v="2024-2025"/>
    <x v="0"/>
    <x v="69"/>
    <x v="4"/>
    <x v="4"/>
    <n v="3199"/>
    <x v="0"/>
    <x v="6"/>
    <x v="9"/>
    <x v="9"/>
    <x v="3609"/>
    <n v="1"/>
  </r>
  <r>
    <x v="275"/>
    <x v="2"/>
    <s v="2024-2025"/>
    <x v="0"/>
    <x v="5"/>
    <x v="1"/>
    <x v="1"/>
    <n v="2067"/>
    <x v="0"/>
    <x v="5"/>
    <x v="1"/>
    <x v="1"/>
    <x v="3610"/>
    <n v="1"/>
  </r>
  <r>
    <x v="227"/>
    <x v="0"/>
    <s v="2023-2024"/>
    <x v="0"/>
    <x v="36"/>
    <x v="4"/>
    <x v="4"/>
    <n v="3148"/>
    <x v="0"/>
    <x v="6"/>
    <x v="4"/>
    <x v="4"/>
    <x v="3611"/>
    <n v="1"/>
  </r>
  <r>
    <x v="678"/>
    <x v="1"/>
    <s v="2022-2023"/>
    <x v="1"/>
    <x v="27"/>
    <x v="4"/>
    <x v="4"/>
    <n v="3066"/>
    <x v="0"/>
    <x v="7"/>
    <x v="1"/>
    <x v="1"/>
    <x v="3612"/>
    <n v="1"/>
  </r>
  <r>
    <x v="197"/>
    <x v="0"/>
    <s v="2023-2024"/>
    <x v="0"/>
    <x v="36"/>
    <x v="4"/>
    <x v="4"/>
    <n v="3148"/>
    <x v="0"/>
    <x v="6"/>
    <x v="0"/>
    <x v="0"/>
    <x v="3613"/>
    <n v="1"/>
  </r>
  <r>
    <x v="570"/>
    <x v="0"/>
    <s v="2023-2024"/>
    <x v="0"/>
    <x v="9"/>
    <x v="4"/>
    <x v="4"/>
    <n v="3076"/>
    <x v="0"/>
    <x v="7"/>
    <x v="1"/>
    <x v="1"/>
    <x v="3614"/>
    <n v="1"/>
  </r>
  <r>
    <x v="654"/>
    <x v="2"/>
    <s v="2024-2025"/>
    <x v="0"/>
    <x v="23"/>
    <x v="1"/>
    <x v="1"/>
    <n v="2650"/>
    <x v="0"/>
    <x v="11"/>
    <x v="1"/>
    <x v="1"/>
    <x v="3615"/>
    <n v="1"/>
  </r>
  <r>
    <x v="459"/>
    <x v="0"/>
    <s v="2023-2024"/>
    <x v="0"/>
    <x v="85"/>
    <x v="0"/>
    <x v="0"/>
    <n v="6530"/>
    <x v="0"/>
    <x v="20"/>
    <x v="7"/>
    <x v="7"/>
    <x v="3616"/>
    <n v="1"/>
  </r>
  <r>
    <x v="401"/>
    <x v="2"/>
    <s v="2024-2025"/>
    <x v="1"/>
    <x v="91"/>
    <x v="1"/>
    <x v="1"/>
    <n v="2064"/>
    <x v="0"/>
    <x v="5"/>
    <x v="4"/>
    <x v="4"/>
    <x v="3617"/>
    <n v="1"/>
  </r>
  <r>
    <x v="113"/>
    <x v="2"/>
    <s v="2024-2025"/>
    <x v="0"/>
    <x v="53"/>
    <x v="3"/>
    <x v="3"/>
    <n v="4119"/>
    <x v="0"/>
    <x v="10"/>
    <x v="7"/>
    <x v="7"/>
    <x v="3618"/>
    <n v="1"/>
  </r>
  <r>
    <x v="553"/>
    <x v="2"/>
    <s v="2024-2025"/>
    <x v="0"/>
    <x v="25"/>
    <x v="4"/>
    <x v="4"/>
    <n v="3550"/>
    <x v="0"/>
    <x v="8"/>
    <x v="1"/>
    <x v="1"/>
    <x v="3619"/>
    <n v="1"/>
  </r>
  <r>
    <x v="473"/>
    <x v="1"/>
    <s v="2022-2023"/>
    <x v="0"/>
    <x v="12"/>
    <x v="3"/>
    <x v="3"/>
    <n v="4068"/>
    <x v="0"/>
    <x v="10"/>
    <x v="1"/>
    <x v="1"/>
    <x v="3620"/>
    <n v="1"/>
  </r>
  <r>
    <x v="164"/>
    <x v="1"/>
    <s v="2022-2023"/>
    <x v="0"/>
    <x v="85"/>
    <x v="0"/>
    <x v="0"/>
    <n v="6530"/>
    <x v="0"/>
    <x v="20"/>
    <x v="1"/>
    <x v="1"/>
    <x v="3621"/>
    <n v="1"/>
  </r>
  <r>
    <x v="645"/>
    <x v="0"/>
    <s v="2023-2024"/>
    <x v="1"/>
    <x v="63"/>
    <x v="1"/>
    <x v="1"/>
    <n v="2015"/>
    <x v="0"/>
    <x v="5"/>
    <x v="0"/>
    <x v="0"/>
    <x v="3622"/>
    <n v="1"/>
  </r>
  <r>
    <x v="251"/>
    <x v="2"/>
    <s v="2024-2025"/>
    <x v="0"/>
    <x v="35"/>
    <x v="3"/>
    <x v="3"/>
    <n v="4558"/>
    <x v="0"/>
    <x v="15"/>
    <x v="1"/>
    <x v="1"/>
    <x v="3623"/>
    <n v="1"/>
  </r>
  <r>
    <x v="320"/>
    <x v="2"/>
    <s v="2024-2025"/>
    <x v="0"/>
    <x v="47"/>
    <x v="1"/>
    <x v="1"/>
    <n v="2101"/>
    <x v="0"/>
    <x v="4"/>
    <x v="1"/>
    <x v="1"/>
    <x v="3624"/>
    <n v="1"/>
  </r>
  <r>
    <x v="414"/>
    <x v="0"/>
    <s v="2023-2024"/>
    <x v="1"/>
    <x v="63"/>
    <x v="1"/>
    <x v="1"/>
    <n v="2015"/>
    <x v="0"/>
    <x v="5"/>
    <x v="9"/>
    <x v="9"/>
    <x v="3625"/>
    <n v="1"/>
  </r>
  <r>
    <x v="493"/>
    <x v="1"/>
    <s v="2022-2023"/>
    <x v="0"/>
    <x v="69"/>
    <x v="4"/>
    <x v="4"/>
    <n v="3199"/>
    <x v="0"/>
    <x v="6"/>
    <x v="7"/>
    <x v="7"/>
    <x v="3626"/>
    <n v="1"/>
  </r>
  <r>
    <x v="561"/>
    <x v="0"/>
    <s v="2023-2024"/>
    <x v="0"/>
    <x v="85"/>
    <x v="0"/>
    <x v="0"/>
    <n v="6530"/>
    <x v="0"/>
    <x v="20"/>
    <x v="1"/>
    <x v="1"/>
    <x v="3627"/>
    <n v="1"/>
  </r>
  <r>
    <x v="563"/>
    <x v="0"/>
    <s v="2023-2024"/>
    <x v="0"/>
    <x v="7"/>
    <x v="4"/>
    <x v="4"/>
    <n v="3175"/>
    <x v="0"/>
    <x v="6"/>
    <x v="1"/>
    <x v="1"/>
    <x v="3628"/>
    <n v="1"/>
  </r>
  <r>
    <x v="22"/>
    <x v="1"/>
    <s v="2022-2023"/>
    <x v="0"/>
    <x v="60"/>
    <x v="1"/>
    <x v="1"/>
    <n v="2541"/>
    <x v="0"/>
    <x v="2"/>
    <x v="9"/>
    <x v="9"/>
    <x v="3629"/>
    <n v="1"/>
  </r>
  <r>
    <x v="68"/>
    <x v="2"/>
    <s v="2024-2025"/>
    <x v="0"/>
    <x v="43"/>
    <x v="1"/>
    <x v="1"/>
    <n v="2560"/>
    <x v="0"/>
    <x v="2"/>
    <x v="7"/>
    <x v="7"/>
    <x v="3630"/>
    <n v="1"/>
  </r>
  <r>
    <x v="308"/>
    <x v="1"/>
    <s v="2022-2023"/>
    <x v="0"/>
    <x v="43"/>
    <x v="1"/>
    <x v="1"/>
    <n v="2560"/>
    <x v="0"/>
    <x v="2"/>
    <x v="9"/>
    <x v="9"/>
    <x v="3631"/>
    <n v="1"/>
  </r>
  <r>
    <x v="420"/>
    <x v="1"/>
    <s v="2022-2023"/>
    <x v="1"/>
    <x v="63"/>
    <x v="1"/>
    <x v="1"/>
    <n v="2015"/>
    <x v="0"/>
    <x v="5"/>
    <x v="1"/>
    <x v="1"/>
    <x v="3632"/>
    <n v="1"/>
  </r>
  <r>
    <x v="240"/>
    <x v="2"/>
    <s v="2024-2025"/>
    <x v="0"/>
    <x v="19"/>
    <x v="1"/>
    <x v="1"/>
    <n v="2800"/>
    <x v="0"/>
    <x v="11"/>
    <x v="1"/>
    <x v="1"/>
    <x v="3633"/>
    <n v="1"/>
  </r>
  <r>
    <x v="84"/>
    <x v="2"/>
    <s v="2024-2025"/>
    <x v="1"/>
    <x v="64"/>
    <x v="1"/>
    <x v="1"/>
    <n v="2350"/>
    <x v="0"/>
    <x v="1"/>
    <x v="1"/>
    <x v="1"/>
    <x v="3634"/>
    <n v="1"/>
  </r>
  <r>
    <x v="85"/>
    <x v="2"/>
    <s v="2024-2025"/>
    <x v="0"/>
    <x v="7"/>
    <x v="4"/>
    <x v="4"/>
    <n v="3175"/>
    <x v="0"/>
    <x v="6"/>
    <x v="1"/>
    <x v="1"/>
    <x v="3635"/>
    <n v="1"/>
  </r>
  <r>
    <x v="188"/>
    <x v="0"/>
    <s v="2023-2024"/>
    <x v="1"/>
    <x v="34"/>
    <x v="4"/>
    <x v="4"/>
    <n v="3018"/>
    <x v="0"/>
    <x v="7"/>
    <x v="1"/>
    <x v="1"/>
    <x v="3636"/>
    <n v="1"/>
  </r>
  <r>
    <x v="93"/>
    <x v="2"/>
    <s v="2024-2025"/>
    <x v="0"/>
    <x v="85"/>
    <x v="0"/>
    <x v="0"/>
    <n v="6530"/>
    <x v="0"/>
    <x v="20"/>
    <x v="9"/>
    <x v="9"/>
    <x v="3637"/>
    <n v="1"/>
  </r>
  <r>
    <x v="112"/>
    <x v="0"/>
    <s v="2023-2024"/>
    <x v="0"/>
    <x v="56"/>
    <x v="1"/>
    <x v="1"/>
    <n v="2795"/>
    <x v="0"/>
    <x v="11"/>
    <x v="9"/>
    <x v="9"/>
    <x v="3638"/>
    <n v="1"/>
  </r>
  <r>
    <x v="442"/>
    <x v="1"/>
    <s v="2022-2023"/>
    <x v="0"/>
    <x v="40"/>
    <x v="4"/>
    <x v="4"/>
    <n v="3353"/>
    <x v="0"/>
    <x v="8"/>
    <x v="1"/>
    <x v="1"/>
    <x v="3639"/>
    <n v="1"/>
  </r>
  <r>
    <x v="405"/>
    <x v="2"/>
    <s v="2024-2025"/>
    <x v="0"/>
    <x v="68"/>
    <x v="7"/>
    <x v="7"/>
    <n v="800"/>
    <x v="0"/>
    <x v="19"/>
    <x v="1"/>
    <x v="1"/>
    <x v="3640"/>
    <n v="1"/>
  </r>
  <r>
    <x v="93"/>
    <x v="2"/>
    <s v="2024-2025"/>
    <x v="0"/>
    <x v="69"/>
    <x v="4"/>
    <x v="4"/>
    <n v="3199"/>
    <x v="0"/>
    <x v="6"/>
    <x v="9"/>
    <x v="9"/>
    <x v="3641"/>
    <n v="1"/>
  </r>
  <r>
    <x v="100"/>
    <x v="0"/>
    <s v="2023-2024"/>
    <x v="0"/>
    <x v="21"/>
    <x v="3"/>
    <x v="3"/>
    <n v="4012"/>
    <x v="0"/>
    <x v="10"/>
    <x v="4"/>
    <x v="4"/>
    <x v="3642"/>
    <n v="1"/>
  </r>
  <r>
    <x v="74"/>
    <x v="2"/>
    <s v="2024-2025"/>
    <x v="0"/>
    <x v="28"/>
    <x v="1"/>
    <x v="1"/>
    <n v="2830"/>
    <x v="0"/>
    <x v="11"/>
    <x v="9"/>
    <x v="9"/>
    <x v="3643"/>
    <n v="1"/>
  </r>
  <r>
    <x v="232"/>
    <x v="1"/>
    <s v="2022-2023"/>
    <x v="0"/>
    <x v="36"/>
    <x v="4"/>
    <x v="4"/>
    <n v="3148"/>
    <x v="0"/>
    <x v="6"/>
    <x v="9"/>
    <x v="9"/>
    <x v="3644"/>
    <n v="1"/>
  </r>
  <r>
    <x v="572"/>
    <x v="0"/>
    <s v="2023-2024"/>
    <x v="0"/>
    <x v="36"/>
    <x v="4"/>
    <x v="4"/>
    <n v="3148"/>
    <x v="0"/>
    <x v="6"/>
    <x v="1"/>
    <x v="1"/>
    <x v="3645"/>
    <n v="1"/>
  </r>
  <r>
    <x v="182"/>
    <x v="1"/>
    <s v="2022-2023"/>
    <x v="0"/>
    <x v="43"/>
    <x v="1"/>
    <x v="1"/>
    <n v="2560"/>
    <x v="0"/>
    <x v="2"/>
    <x v="1"/>
    <x v="1"/>
    <x v="3646"/>
    <n v="1"/>
  </r>
  <r>
    <x v="607"/>
    <x v="0"/>
    <s v="2023-2024"/>
    <x v="0"/>
    <x v="4"/>
    <x v="1"/>
    <x v="1"/>
    <n v="2154"/>
    <x v="0"/>
    <x v="4"/>
    <x v="1"/>
    <x v="1"/>
    <x v="3647"/>
    <n v="1"/>
  </r>
  <r>
    <x v="188"/>
    <x v="0"/>
    <s v="2023-2024"/>
    <x v="0"/>
    <x v="28"/>
    <x v="1"/>
    <x v="1"/>
    <n v="2830"/>
    <x v="0"/>
    <x v="11"/>
    <x v="1"/>
    <x v="1"/>
    <x v="3648"/>
    <n v="1"/>
  </r>
  <r>
    <x v="43"/>
    <x v="1"/>
    <s v="2022-2023"/>
    <x v="0"/>
    <x v="40"/>
    <x v="4"/>
    <x v="4"/>
    <n v="3353"/>
    <x v="0"/>
    <x v="8"/>
    <x v="1"/>
    <x v="1"/>
    <x v="3649"/>
    <n v="1"/>
  </r>
  <r>
    <x v="15"/>
    <x v="0"/>
    <s v="2023-2024"/>
    <x v="1"/>
    <x v="63"/>
    <x v="1"/>
    <x v="1"/>
    <n v="2015"/>
    <x v="0"/>
    <x v="5"/>
    <x v="1"/>
    <x v="1"/>
    <x v="3650"/>
    <n v="1"/>
  </r>
  <r>
    <x v="248"/>
    <x v="0"/>
    <s v="2023-2024"/>
    <x v="0"/>
    <x v="60"/>
    <x v="1"/>
    <x v="1"/>
    <n v="2541"/>
    <x v="0"/>
    <x v="2"/>
    <x v="1"/>
    <x v="1"/>
    <x v="3651"/>
    <n v="1"/>
  </r>
  <r>
    <x v="407"/>
    <x v="1"/>
    <s v="2022-2023"/>
    <x v="0"/>
    <x v="53"/>
    <x v="3"/>
    <x v="3"/>
    <n v="4119"/>
    <x v="0"/>
    <x v="10"/>
    <x v="1"/>
    <x v="1"/>
    <x v="3652"/>
    <n v="1"/>
  </r>
  <r>
    <x v="713"/>
    <x v="2"/>
    <s v="2024-2025"/>
    <x v="1"/>
    <x v="39"/>
    <x v="0"/>
    <x v="0"/>
    <n v="6330"/>
    <x v="0"/>
    <x v="14"/>
    <x v="1"/>
    <x v="1"/>
    <x v="3653"/>
    <n v="1"/>
  </r>
  <r>
    <x v="555"/>
    <x v="2"/>
    <s v="2024-2025"/>
    <x v="1"/>
    <x v="64"/>
    <x v="1"/>
    <x v="1"/>
    <n v="2350"/>
    <x v="0"/>
    <x v="1"/>
    <x v="9"/>
    <x v="9"/>
    <x v="3654"/>
    <n v="1"/>
  </r>
  <r>
    <x v="524"/>
    <x v="0"/>
    <s v="2023-2024"/>
    <x v="0"/>
    <x v="69"/>
    <x v="4"/>
    <x v="4"/>
    <n v="3199"/>
    <x v="0"/>
    <x v="6"/>
    <x v="1"/>
    <x v="1"/>
    <x v="3655"/>
    <n v="1"/>
  </r>
  <r>
    <x v="691"/>
    <x v="2"/>
    <s v="2024-2025"/>
    <x v="0"/>
    <x v="28"/>
    <x v="1"/>
    <x v="1"/>
    <n v="2830"/>
    <x v="0"/>
    <x v="11"/>
    <x v="1"/>
    <x v="1"/>
    <x v="3656"/>
    <n v="1"/>
  </r>
  <r>
    <x v="68"/>
    <x v="2"/>
    <s v="2024-2025"/>
    <x v="0"/>
    <x v="36"/>
    <x v="4"/>
    <x v="4"/>
    <n v="3148"/>
    <x v="0"/>
    <x v="6"/>
    <x v="1"/>
    <x v="1"/>
    <x v="3657"/>
    <n v="1"/>
  </r>
  <r>
    <x v="460"/>
    <x v="1"/>
    <s v="2022-2023"/>
    <x v="0"/>
    <x v="69"/>
    <x v="4"/>
    <x v="4"/>
    <n v="3199"/>
    <x v="0"/>
    <x v="6"/>
    <x v="1"/>
    <x v="1"/>
    <x v="3658"/>
    <n v="1"/>
  </r>
  <r>
    <x v="148"/>
    <x v="1"/>
    <s v="2022-2023"/>
    <x v="0"/>
    <x v="43"/>
    <x v="1"/>
    <x v="1"/>
    <n v="2560"/>
    <x v="0"/>
    <x v="2"/>
    <x v="1"/>
    <x v="1"/>
    <x v="3659"/>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E024FF-B70E-44F8-A58E-9F551373B126}"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h="1" x="0"/>
        <item x="2"/>
        <item t="default"/>
      </items>
    </pivotField>
    <pivotField showAll="0"/>
    <pivotField showAll="0">
      <items count="3">
        <item x="1"/>
        <item x="0"/>
        <item t="default"/>
      </items>
    </pivotField>
    <pivotField showAll="0"/>
    <pivotField axis="axisRow" showAll="0">
      <items count="9">
        <item x="2"/>
        <item x="1"/>
        <item x="7"/>
        <item x="3"/>
        <item x="6"/>
        <item x="5"/>
        <item x="4"/>
        <item x="0"/>
        <item t="default"/>
      </items>
    </pivotField>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h="1" x="8"/>
        <item h="1" x="6"/>
        <item h="1" x="9"/>
        <item t="default"/>
      </items>
    </pivotField>
    <pivotField showAll="0"/>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9">
    <i>
      <x/>
    </i>
    <i>
      <x v="1"/>
    </i>
    <i>
      <x v="2"/>
    </i>
    <i>
      <x v="3"/>
    </i>
    <i>
      <x v="4"/>
    </i>
    <i>
      <x v="5"/>
    </i>
    <i>
      <x v="6"/>
    </i>
    <i>
      <x v="7"/>
    </i>
    <i t="grand">
      <x/>
    </i>
  </rowItems>
  <colItems count="1">
    <i/>
  </colItem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D6AD73-C2DC-41D3-B00A-5CA474204E82}"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D11"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h="1"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axis="axisRow" showAll="0">
      <items count="11">
        <item x="2"/>
        <item x="3"/>
        <item x="0"/>
        <item x="4"/>
        <item x="5"/>
        <item x="7"/>
        <item x="1"/>
        <item h="1" x="8"/>
        <item h="1" x="6"/>
        <item h="1" x="9"/>
        <item t="default"/>
      </items>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0"/>
  </rowFields>
  <rowItems count="8">
    <i>
      <x/>
    </i>
    <i>
      <x v="1"/>
    </i>
    <i>
      <x v="2"/>
    </i>
    <i>
      <x v="3"/>
    </i>
    <i>
      <x v="4"/>
    </i>
    <i>
      <x v="5"/>
    </i>
    <i>
      <x v="6"/>
    </i>
    <i t="grand">
      <x/>
    </i>
  </rowItems>
  <colFields count="1">
    <field x="3"/>
  </colFields>
  <colItems count="3">
    <i>
      <x/>
    </i>
    <i>
      <x v="1"/>
    </i>
    <i t="grand">
      <x/>
    </i>
  </colItems>
  <dataFields count="1">
    <dataField name="Sum of Sales" fld="12" baseField="0" baseItem="0" numFmtId="164"/>
  </dataFields>
  <chartFormats count="5">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985716-9E90-4497-A6C5-6441D500D351}" name="Average Sales Trend"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D18"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h="1"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h="1" x="8"/>
        <item h="1" x="6"/>
        <item h="1" x="9"/>
        <item t="default"/>
      </items>
    </pivotField>
    <pivotField showAll="0"/>
    <pivotField dataField="1" numFmtId="164" showAll="0">
      <items count="36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14"/>
  </rowFields>
  <rowItems count="15">
    <i>
      <x v="1"/>
    </i>
    <i r="1">
      <x v="1"/>
    </i>
    <i r="1">
      <x v="2"/>
    </i>
    <i r="1">
      <x v="3"/>
    </i>
    <i r="1">
      <x v="4"/>
    </i>
    <i r="1">
      <x v="5"/>
    </i>
    <i r="1">
      <x v="6"/>
    </i>
    <i>
      <x v="2"/>
    </i>
    <i r="1">
      <x v="7"/>
    </i>
    <i r="1">
      <x v="8"/>
    </i>
    <i r="1">
      <x v="9"/>
    </i>
    <i r="1">
      <x v="10"/>
    </i>
    <i r="1">
      <x v="11"/>
    </i>
    <i r="1">
      <x v="12"/>
    </i>
    <i t="grand">
      <x/>
    </i>
  </rowItems>
  <colFields count="1">
    <field x="3"/>
  </colFields>
  <colItems count="3">
    <i>
      <x/>
    </i>
    <i>
      <x v="1"/>
    </i>
    <i t="grand">
      <x/>
    </i>
  </colItems>
  <dataFields count="1">
    <dataField name="Average of Sales" fld="12" subtotal="average" baseField="14" baseItem="8" numFmtId="164"/>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60FB56-EE6A-4D87-8BA2-1485AFCF752C}" name="Sales performance by State" cacheId="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2:C12" firstHeaderRow="1" firstDataRow="1" firstDataCol="2"/>
  <pivotFields count="17">
    <pivotField compact="0" numFmtId="14" outline="0"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extLst>
        <ext xmlns:x14="http://schemas.microsoft.com/office/spreadsheetml/2009/9/main" uri="{2946ED86-A175-432a-8AC1-64E0C546D7DE}">
          <x14:pivotField fillDownLabels="1"/>
        </ext>
      </extLst>
    </pivotField>
    <pivotField compact="0" numFmtId="1" outline="0" showAll="0">
      <items count="4">
        <item x="1"/>
        <item h="1" x="0"/>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9">
        <item x="2"/>
        <item x="1"/>
        <item x="7"/>
        <item x="3"/>
        <item x="6"/>
        <item x="5"/>
        <item x="4"/>
        <item x="0"/>
        <item t="default"/>
      </items>
      <extLst>
        <ext xmlns:x14="http://schemas.microsoft.com/office/spreadsheetml/2009/9/main" uri="{2946ED86-A175-432a-8AC1-64E0C546D7DE}">
          <x14:pivotField fillDownLabels="1"/>
        </ext>
      </extLst>
    </pivotField>
    <pivotField compact="0" outline="0" showAll="0">
      <items count="9">
        <item x="2"/>
        <item x="1"/>
        <item x="7"/>
        <item x="3"/>
        <item x="6"/>
        <item x="5"/>
        <item x="4"/>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1">
        <item x="2"/>
        <item x="3"/>
        <item x="0"/>
        <item x="4"/>
        <item x="5"/>
        <item x="7"/>
        <item x="1"/>
        <item h="1" x="8"/>
        <item h="1" x="6"/>
        <item h="1" x="9"/>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6">
        <item sd="0" x="0"/>
        <item x="1"/>
        <item x="2"/>
        <item sd="0" x="3"/>
        <item sd="0" x="4"/>
        <item t="default"/>
      </items>
      <extLst>
        <ext xmlns:x14="http://schemas.microsoft.com/office/spreadsheetml/2009/9/main" uri="{2946ED86-A175-432a-8AC1-64E0C546D7DE}">
          <x14:pivotField fillDownLabels="1"/>
        </ext>
      </extLst>
    </pivotField>
  </pivotFields>
  <rowFields count="2">
    <field x="8"/>
    <field x="5"/>
  </rowFields>
  <rowItems count="10">
    <i>
      <x/>
      <x/>
    </i>
    <i r="1">
      <x v="1"/>
    </i>
    <i r="1">
      <x v="2"/>
    </i>
    <i r="1">
      <x v="3"/>
    </i>
    <i r="1">
      <x v="4"/>
    </i>
    <i r="1">
      <x v="5"/>
    </i>
    <i r="1">
      <x v="6"/>
    </i>
    <i r="1">
      <x v="7"/>
    </i>
    <i t="default">
      <x/>
    </i>
    <i t="grand">
      <x/>
    </i>
  </rowItems>
  <colItems count="1">
    <i/>
  </colItems>
  <dataFields count="1">
    <dataField name="Sum of Sales" fld="12"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BBFDCA-5348-453E-B8B6-0464AB4A0C13}"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D11"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h="1"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axis="axisRow" showAll="0" sortType="ascending">
      <items count="11">
        <item x="2"/>
        <item x="3"/>
        <item x="0"/>
        <item x="4"/>
        <item x="5"/>
        <item x="7"/>
        <item x="1"/>
        <item h="1" x="8"/>
        <item h="1" x="6"/>
        <item h="1"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0"/>
  </rowFields>
  <rowItems count="8">
    <i>
      <x/>
    </i>
    <i>
      <x v="4"/>
    </i>
    <i>
      <x v="1"/>
    </i>
    <i>
      <x v="2"/>
    </i>
    <i>
      <x v="5"/>
    </i>
    <i>
      <x v="3"/>
    </i>
    <i>
      <x v="6"/>
    </i>
    <i t="grand">
      <x/>
    </i>
  </rowItems>
  <colFields count="1">
    <field x="3"/>
  </colFields>
  <colItems count="3">
    <i>
      <x/>
    </i>
    <i>
      <x v="1"/>
    </i>
    <i t="grand">
      <x/>
    </i>
  </colItems>
  <dataFields count="1">
    <dataField name="Sum of Sales" fld="12" baseField="0" baseItem="0" numFmtId="164"/>
  </dataFields>
  <chartFormats count="10">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0"/>
          </reference>
        </references>
      </pivotArea>
    </chartFormat>
    <chartFormat chart="7" format="3" series="1">
      <pivotArea type="data" outline="0" fieldPosition="0">
        <references count="2">
          <reference field="4294967294" count="1" selected="0">
            <x v="0"/>
          </reference>
          <reference field="3" count="1" selected="0">
            <x v="1"/>
          </reference>
        </references>
      </pivotArea>
    </chartFormat>
    <chartFormat chart="9" format="6" series="1">
      <pivotArea type="data" outline="0" fieldPosition="0">
        <references count="2">
          <reference field="4294967294" count="1" selected="0">
            <x v="0"/>
          </reference>
          <reference field="3" count="1" selected="0">
            <x v="0"/>
          </reference>
        </references>
      </pivotArea>
    </chartFormat>
    <chartFormat chart="9"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F21FA5-1393-401C-B2B7-3E2506D5B5EE}"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D14"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h="1" x="0"/>
        <item x="2"/>
        <item t="default"/>
      </items>
    </pivotField>
    <pivotField showAll="0"/>
    <pivotField axis="axisCol" showAll="0">
      <items count="3">
        <item x="1"/>
        <item x="0"/>
        <item t="default"/>
      </items>
    </pivotField>
    <pivotField axis="axisRow" showAll="0" measureFilter="1">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pivotField showAll="0">
      <items count="9">
        <item x="2"/>
        <item x="1"/>
        <item x="7"/>
        <item x="3"/>
        <item x="6"/>
        <item x="5"/>
        <item x="4"/>
        <item x="0"/>
        <item t="default"/>
      </items>
    </pivotField>
    <pivotField showAll="0"/>
    <pivotField showAll="0"/>
    <pivotField showAll="0"/>
    <pivotField showAll="0" sortType="ascending">
      <items count="11">
        <item x="2"/>
        <item x="3"/>
        <item x="0"/>
        <item x="4"/>
        <item x="5"/>
        <item x="7"/>
        <item x="1"/>
        <item h="1" x="8"/>
        <item h="1" x="6"/>
        <item h="1"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4"/>
  </rowFields>
  <rowItems count="11">
    <i>
      <x v="1"/>
    </i>
    <i>
      <x v="10"/>
    </i>
    <i>
      <x v="22"/>
    </i>
    <i>
      <x v="30"/>
    </i>
    <i>
      <x v="31"/>
    </i>
    <i>
      <x v="37"/>
    </i>
    <i>
      <x v="47"/>
    </i>
    <i>
      <x v="58"/>
    </i>
    <i>
      <x v="65"/>
    </i>
    <i>
      <x v="90"/>
    </i>
    <i t="grand">
      <x/>
    </i>
  </rowItems>
  <colFields count="1">
    <field x="3"/>
  </colFields>
  <colItems count="3">
    <i>
      <x/>
    </i>
    <i>
      <x v="1"/>
    </i>
    <i t="grand">
      <x/>
    </i>
  </colItems>
  <dataFields count="1">
    <dataField name="Sum of Sales" fld="12" baseField="0" baseItem="0" numFmtId="164"/>
  </dataFields>
  <chartFormats count="16">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0"/>
          </reference>
        </references>
      </pivotArea>
    </chartFormat>
    <chartFormat chart="7" format="3"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 chart="9" format="6" series="1">
      <pivotArea type="data" outline="0" fieldPosition="0">
        <references count="2">
          <reference field="4294967294" count="1" selected="0">
            <x v="0"/>
          </reference>
          <reference field="3" count="1" selected="0">
            <x v="0"/>
          </reference>
        </references>
      </pivotArea>
    </chartFormat>
    <chartFormat chart="9" format="7" series="1">
      <pivotArea type="data" outline="0" fieldPosition="0">
        <references count="2">
          <reference field="4294967294" count="1" selected="0">
            <x v="0"/>
          </reference>
          <reference field="3" count="1" selected="0">
            <x v="1"/>
          </reference>
        </references>
      </pivotArea>
    </chartFormat>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1"/>
          </reference>
        </references>
      </pivotArea>
    </chartFormat>
    <chartFormat chart="15" format="4" series="1">
      <pivotArea type="data" outline="0" fieldPosition="0">
        <references count="2">
          <reference field="4294967294" count="1" selected="0">
            <x v="0"/>
          </reference>
          <reference field="3" count="1" selected="0">
            <x v="0"/>
          </reference>
        </references>
      </pivotArea>
    </chartFormat>
    <chartFormat chart="1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6007C8-2456-4D1C-B989-C6072F0667B0}"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B5" firstHeaderRow="1" firstDataRow="1"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h="1" x="0"/>
        <item x="2"/>
        <item t="default"/>
      </items>
    </pivotField>
    <pivotField showAll="0"/>
    <pivotField axis="axisRow" showAll="0">
      <items count="3">
        <item x="1"/>
        <item x="0"/>
        <item t="default"/>
      </items>
    </pivotField>
    <pivotField showAll="0" measureFilter="1">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pivotField showAll="0">
      <items count="9">
        <item x="2"/>
        <item x="1"/>
        <item x="7"/>
        <item x="3"/>
        <item x="6"/>
        <item x="5"/>
        <item x="4"/>
        <item x="0"/>
        <item t="default"/>
      </items>
    </pivotField>
    <pivotField showAll="0"/>
    <pivotField showAll="0"/>
    <pivotField showAll="0"/>
    <pivotField showAll="0" sortType="ascending">
      <items count="11">
        <item x="2"/>
        <item x="3"/>
        <item x="0"/>
        <item x="4"/>
        <item x="5"/>
        <item x="7"/>
        <item x="1"/>
        <item h="1" x="8"/>
        <item h="1" x="6"/>
        <item h="1"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3"/>
  </rowFields>
  <rowItems count="3">
    <i>
      <x/>
    </i>
    <i>
      <x v="1"/>
    </i>
    <i t="grand">
      <x/>
    </i>
  </rowItems>
  <colItems count="1">
    <i/>
  </colItems>
  <dataFields count="1">
    <dataField name="Sum of Sales" fld="12" baseField="0" baseItem="0" numFmtId="164"/>
  </dataFields>
  <chartFormats count="26">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0"/>
          </reference>
        </references>
      </pivotArea>
    </chartFormat>
    <chartFormat chart="7" format="3"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 chart="9" format="6" series="1">
      <pivotArea type="data" outline="0" fieldPosition="0">
        <references count="2">
          <reference field="4294967294" count="1" selected="0">
            <x v="0"/>
          </reference>
          <reference field="3" count="1" selected="0">
            <x v="0"/>
          </reference>
        </references>
      </pivotArea>
    </chartFormat>
    <chartFormat chart="9" format="7"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1"/>
          </reference>
        </references>
      </pivotArea>
    </chartFormat>
    <chartFormat chart="14" format="2" series="1">
      <pivotArea type="data" outline="0" fieldPosition="0">
        <references count="2">
          <reference field="4294967294" count="1" selected="0">
            <x v="0"/>
          </reference>
          <reference field="3" count="1" selected="0">
            <x v="0"/>
          </reference>
        </references>
      </pivotArea>
    </chartFormat>
    <chartFormat chart="14" format="3" series="1">
      <pivotArea type="data" outline="0" fieldPosition="0">
        <references count="2">
          <reference field="4294967294" count="1" selected="0">
            <x v="0"/>
          </reference>
          <reference field="3" count="1" selected="0">
            <x v="1"/>
          </reference>
        </references>
      </pivotArea>
    </chartFormat>
    <chartFormat chart="15" format="4" series="1">
      <pivotArea type="data" outline="0" fieldPosition="0">
        <references count="2">
          <reference field="4294967294" count="1" selected="0">
            <x v="0"/>
          </reference>
          <reference field="3" count="1" selected="0">
            <x v="0"/>
          </reference>
        </references>
      </pivotArea>
    </chartFormat>
    <chartFormat chart="15" format="5" series="1">
      <pivotArea type="data" outline="0" fieldPosition="0">
        <references count="2">
          <reference field="4294967294" count="1" selected="0">
            <x v="0"/>
          </reference>
          <reference field="3" count="1" selected="0">
            <x v="1"/>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3" count="1" selected="0">
            <x v="1"/>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3" count="1" selected="0">
            <x v="0"/>
          </reference>
        </references>
      </pivotArea>
    </chartFormat>
    <chartFormat chart="28" format="7">
      <pivotArea type="data" outline="0" fieldPosition="0">
        <references count="2">
          <reference field="4294967294" count="1" selected="0">
            <x v="0"/>
          </reference>
          <reference field="3" count="1" selected="0">
            <x v="1"/>
          </reference>
        </references>
      </pivotArea>
    </chartFormat>
    <chartFormat chart="25" format="2">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8312AE-67A4-49E4-8397-ED8C9C43BAC4}" name="PivotTable1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N30" firstHeaderRow="1" firstDataRow="3" firstDataCol="1" rowPageCount="1" colPageCount="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h="1" x="0"/>
        <item x="2"/>
        <item t="default"/>
      </items>
    </pivotField>
    <pivotField showAll="0"/>
    <pivotField axis="axisPage" showAll="0">
      <items count="3">
        <item x="1"/>
        <item x="0"/>
        <item t="default"/>
      </items>
    </pivotField>
    <pivotField showAll="0"/>
    <pivotField axis="axisRow" showAll="0">
      <items count="9">
        <item x="2"/>
        <item x="1"/>
        <item x="7"/>
        <item x="3"/>
        <item x="6"/>
        <item x="5"/>
        <item x="4"/>
        <item x="0"/>
        <item t="default"/>
      </items>
    </pivotField>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h="1" x="8"/>
        <item h="1" x="6"/>
        <item h="1" x="9"/>
        <item t="default"/>
      </items>
    </pivotField>
    <pivotField showAll="0"/>
    <pivotField dataField="1" numFmtId="164" showAll="0"/>
    <pivotField showAll="0"/>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5">
        <item x="0"/>
        <item x="1"/>
        <item x="2"/>
        <item x="3"/>
        <item x="4"/>
      </items>
    </pivotField>
  </pivotFields>
  <rowFields count="1">
    <field x="5"/>
  </rowFields>
  <rowItems count="9">
    <i>
      <x/>
    </i>
    <i>
      <x v="1"/>
    </i>
    <i>
      <x v="2"/>
    </i>
    <i>
      <x v="3"/>
    </i>
    <i>
      <x v="4"/>
    </i>
    <i>
      <x v="5"/>
    </i>
    <i>
      <x v="6"/>
    </i>
    <i>
      <x v="7"/>
    </i>
    <i t="grand">
      <x/>
    </i>
  </rowItems>
  <colFields count="2">
    <field x="16"/>
    <field x="14"/>
  </colFields>
  <colItems count="13">
    <i>
      <x v="1"/>
      <x v="1"/>
    </i>
    <i r="1">
      <x v="2"/>
    </i>
    <i r="1">
      <x v="3"/>
    </i>
    <i r="1">
      <x v="4"/>
    </i>
    <i r="1">
      <x v="5"/>
    </i>
    <i r="1">
      <x v="6"/>
    </i>
    <i>
      <x v="2"/>
      <x v="7"/>
    </i>
    <i r="1">
      <x v="8"/>
    </i>
    <i r="1">
      <x v="9"/>
    </i>
    <i r="1">
      <x v="10"/>
    </i>
    <i r="1">
      <x v="11"/>
    </i>
    <i r="1">
      <x v="12"/>
    </i>
    <i t="grand">
      <x/>
    </i>
  </colItems>
  <pageFields count="1">
    <pageField fld="3" hier="-1"/>
  </pageField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C5A3B5-4CBD-46D5-A658-B31287EEAF7D}" name="PivotTable1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4" firstHeaderRow="1" firstDataRow="3" firstDataCol="1" rowPageCount="1" colPageCount="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h="1" x="0"/>
        <item x="2"/>
        <item t="default"/>
      </items>
    </pivotField>
    <pivotField showAll="0"/>
    <pivotField axis="axisPage" showAll="0">
      <items count="3">
        <item x="1"/>
        <item x="0"/>
        <item t="default"/>
      </items>
    </pivotField>
    <pivotField showAll="0"/>
    <pivotField axis="axisRow" showAll="0">
      <items count="9">
        <item x="2"/>
        <item x="1"/>
        <item x="7"/>
        <item x="3"/>
        <item x="6"/>
        <item x="5"/>
        <item x="4"/>
        <item x="0"/>
        <item t="default"/>
      </items>
    </pivotField>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h="1" x="8"/>
        <item h="1" x="6"/>
        <item h="1" x="9"/>
        <item t="default"/>
      </items>
    </pivotField>
    <pivotField showAll="0"/>
    <pivotField dataField="1" numFmtId="164" showAll="0"/>
    <pivotField showAll="0"/>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5">
        <item x="0"/>
        <item x="1"/>
        <item x="2"/>
        <item x="3"/>
        <item x="4"/>
      </items>
    </pivotField>
  </pivotFields>
  <rowFields count="1">
    <field x="5"/>
  </rowFields>
  <rowItems count="9">
    <i>
      <x/>
    </i>
    <i>
      <x v="1"/>
    </i>
    <i>
      <x v="2"/>
    </i>
    <i>
      <x v="3"/>
    </i>
    <i>
      <x v="4"/>
    </i>
    <i>
      <x v="5"/>
    </i>
    <i>
      <x v="6"/>
    </i>
    <i>
      <x v="7"/>
    </i>
    <i t="grand">
      <x/>
    </i>
  </rowItems>
  <colFields count="2">
    <field x="16"/>
    <field x="14"/>
  </colFields>
  <colItems count="13">
    <i>
      <x v="1"/>
      <x v="1"/>
    </i>
    <i r="1">
      <x v="2"/>
    </i>
    <i r="1">
      <x v="3"/>
    </i>
    <i r="1">
      <x v="4"/>
    </i>
    <i r="1">
      <x v="5"/>
    </i>
    <i r="1">
      <x v="6"/>
    </i>
    <i>
      <x v="2"/>
      <x v="7"/>
    </i>
    <i r="1">
      <x v="8"/>
    </i>
    <i r="1">
      <x v="9"/>
    </i>
    <i r="1">
      <x v="10"/>
    </i>
    <i r="1">
      <x v="11"/>
    </i>
    <i r="1">
      <x v="12"/>
    </i>
    <i t="grand">
      <x/>
    </i>
  </colItems>
  <pageFields count="1">
    <pageField fld="3" hier="-1"/>
  </pageField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A525EC-FAD8-497F-9948-E3D33E216CAB}" name="PivotTable1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N47" firstHeaderRow="1" firstDataRow="3" firstDataCol="1" rowPageCount="1" colPageCount="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h="1" x="0"/>
        <item x="2"/>
        <item t="default"/>
      </items>
    </pivotField>
    <pivotField showAll="0"/>
    <pivotField axis="axisPage" showAll="0">
      <items count="3">
        <item x="1"/>
        <item x="0"/>
        <item t="default"/>
      </items>
    </pivotField>
    <pivotField showAll="0"/>
    <pivotField axis="axisRow" showAll="0">
      <items count="9">
        <item x="2"/>
        <item x="1"/>
        <item x="7"/>
        <item x="3"/>
        <item x="6"/>
        <item x="5"/>
        <item x="4"/>
        <item x="0"/>
        <item t="default"/>
      </items>
    </pivotField>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h="1" x="8"/>
        <item h="1" x="6"/>
        <item h="1" x="9"/>
        <item t="default"/>
      </items>
    </pivotField>
    <pivotField showAll="0"/>
    <pivotField dataField="1" numFmtId="164" showAll="0"/>
    <pivotField showAll="0"/>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5">
        <item x="0"/>
        <item x="1"/>
        <item x="2"/>
        <item x="3"/>
        <item x="4"/>
      </items>
    </pivotField>
  </pivotFields>
  <rowFields count="1">
    <field x="5"/>
  </rowFields>
  <rowItems count="9">
    <i>
      <x/>
    </i>
    <i>
      <x v="1"/>
    </i>
    <i>
      <x v="2"/>
    </i>
    <i>
      <x v="3"/>
    </i>
    <i>
      <x v="4"/>
    </i>
    <i>
      <x v="5"/>
    </i>
    <i>
      <x v="6"/>
    </i>
    <i>
      <x v="7"/>
    </i>
    <i t="grand">
      <x/>
    </i>
  </rowItems>
  <colFields count="2">
    <field x="16"/>
    <field x="14"/>
  </colFields>
  <colItems count="13">
    <i>
      <x v="1"/>
      <x v="1"/>
    </i>
    <i r="1">
      <x v="2"/>
    </i>
    <i r="1">
      <x v="3"/>
    </i>
    <i r="1">
      <x v="4"/>
    </i>
    <i r="1">
      <x v="5"/>
    </i>
    <i r="1">
      <x v="6"/>
    </i>
    <i>
      <x v="2"/>
      <x v="7"/>
    </i>
    <i r="1">
      <x v="8"/>
    </i>
    <i r="1">
      <x v="9"/>
    </i>
    <i r="1">
      <x v="10"/>
    </i>
    <i r="1">
      <x v="11"/>
    </i>
    <i r="1">
      <x v="12"/>
    </i>
    <i t="grand">
      <x/>
    </i>
  </colItems>
  <pageFields count="1">
    <pageField fld="3" hier="-1"/>
  </pageField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4B0A08-264E-48E9-A400-BFF4A97D8987}" name="Sales by buyers"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D11"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h="1"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measureFilter="1" sortType="descending">
      <items count="22">
        <item x="18"/>
        <item x="17"/>
        <item x="7"/>
        <item x="12"/>
        <item x="1"/>
        <item x="2"/>
        <item x="5"/>
        <item x="8"/>
        <item x="11"/>
        <item x="20"/>
        <item x="4"/>
        <item x="19"/>
        <item x="14"/>
        <item x="16"/>
        <item x="6"/>
        <item x="13"/>
        <item x="3"/>
        <item x="15"/>
        <item x="9"/>
        <item x="10"/>
        <item x="0"/>
        <item t="default"/>
      </items>
      <autoSortScope>
        <pivotArea dataOnly="0" outline="0" fieldPosition="0">
          <references count="1">
            <reference field="4294967294" count="1" selected="0">
              <x v="0"/>
            </reference>
          </references>
        </pivotArea>
      </autoSortScope>
    </pivotField>
    <pivotField showAll="0" sortType="ascending">
      <items count="11">
        <item x="2"/>
        <item x="3"/>
        <item x="0"/>
        <item x="4"/>
        <item x="5"/>
        <item x="7"/>
        <item x="1"/>
        <item h="1" x="8"/>
        <item h="1" x="6"/>
        <item h="1" x="9"/>
        <item t="default"/>
      </items>
      <autoSortScope>
        <pivotArea dataOnly="0" outline="0" fieldPosition="0">
          <references count="1">
            <reference field="4294967294" count="1" selected="0">
              <x v="0"/>
            </reference>
          </references>
        </pivotArea>
      </autoSortScope>
    </pivotField>
    <pivotField axis="axisRow" showAll="0" sortType="descending">
      <items count="11">
        <item x="3"/>
        <item x="4"/>
        <item x="0"/>
        <item x="8"/>
        <item x="1"/>
        <item x="6"/>
        <item x="9"/>
        <item x="5"/>
        <item x="7"/>
        <item x="2"/>
        <item t="default"/>
      </items>
      <autoSortScope>
        <pivotArea dataOnly="0" outline="0" fieldPosition="0">
          <references count="2">
            <reference field="4294967294" count="1" selected="0">
              <x v="0"/>
            </reference>
            <reference field="3" count="1" selected="0">
              <x v="1"/>
            </reference>
          </references>
        </pivotArea>
      </autoSortScope>
    </pivotField>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1"/>
  </rowFields>
  <rowItems count="8">
    <i>
      <x v="4"/>
    </i>
    <i>
      <x v="1"/>
    </i>
    <i>
      <x v="8"/>
    </i>
    <i>
      <x v="2"/>
    </i>
    <i>
      <x/>
    </i>
    <i>
      <x v="7"/>
    </i>
    <i>
      <x v="9"/>
    </i>
    <i t="grand">
      <x/>
    </i>
  </rowItems>
  <colFields count="1">
    <field x="3"/>
  </colFields>
  <colItems count="3">
    <i>
      <x/>
    </i>
    <i>
      <x v="1"/>
    </i>
    <i t="grand">
      <x/>
    </i>
  </colItems>
  <dataFields count="1">
    <dataField name="Sum of Sales" fld="12" baseField="0" baseItem="0" numFmtId="164"/>
  </dataFields>
  <chartFormats count="14">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0"/>
          </reference>
        </references>
      </pivotArea>
    </chartFormat>
    <chartFormat chart="7" format="3" series="1">
      <pivotArea type="data" outline="0" fieldPosition="0">
        <references count="2">
          <reference field="4294967294" count="1" selected="0">
            <x v="0"/>
          </reference>
          <reference field="3" count="1" selected="0">
            <x v="1"/>
          </reference>
        </references>
      </pivotArea>
    </chartFormat>
    <chartFormat chart="9" format="6" series="1">
      <pivotArea type="data" outline="0" fieldPosition="0">
        <references count="2">
          <reference field="4294967294" count="1" selected="0">
            <x v="0"/>
          </reference>
          <reference field="3" count="1" selected="0">
            <x v="0"/>
          </reference>
        </references>
      </pivotArea>
    </chartFormat>
    <chartFormat chart="9" format="7" series="1">
      <pivotArea type="data" outline="0" fieldPosition="0">
        <references count="2">
          <reference field="4294967294" count="1" selected="0">
            <x v="0"/>
          </reference>
          <reference field="3" count="1" selected="0">
            <x v="1"/>
          </reference>
        </references>
      </pivotArea>
    </chartFormat>
    <chartFormat chart="16" format="4" series="1">
      <pivotArea type="data" outline="0" fieldPosition="0">
        <references count="2">
          <reference field="4294967294" count="1" selected="0">
            <x v="0"/>
          </reference>
          <reference field="3" count="1" selected="0">
            <x v="0"/>
          </reference>
        </references>
      </pivotArea>
    </chartFormat>
    <chartFormat chart="16" format="5" series="1">
      <pivotArea type="data" outline="0" fieldPosition="0">
        <references count="2">
          <reference field="4294967294" count="1" selected="0">
            <x v="0"/>
          </reference>
          <reference field="3" count="1" selected="0">
            <x v="1"/>
          </reference>
        </references>
      </pivotArea>
    </chartFormat>
    <chartFormat chart="20" format="4" series="1">
      <pivotArea type="data" outline="0" fieldPosition="0">
        <references count="2">
          <reference field="4294967294" count="1" selected="0">
            <x v="0"/>
          </reference>
          <reference field="3" count="1" selected="0">
            <x v="0"/>
          </reference>
        </references>
      </pivotArea>
    </chartFormat>
    <chartFormat chart="20"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63DBBE-D530-425C-AFB8-3E415EE51B2C}" name="Sales by managers"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D14"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h="1"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axis="axisRow" showAll="0" measureFilter="1" sortType="descending">
      <items count="22">
        <item x="18"/>
        <item x="17"/>
        <item x="7"/>
        <item x="12"/>
        <item x="1"/>
        <item x="2"/>
        <item x="5"/>
        <item x="8"/>
        <item x="11"/>
        <item x="20"/>
        <item x="4"/>
        <item x="19"/>
        <item x="14"/>
        <item x="16"/>
        <item x="6"/>
        <item x="13"/>
        <item x="3"/>
        <item x="15"/>
        <item x="9"/>
        <item x="10"/>
        <item x="0"/>
        <item t="default"/>
      </items>
      <autoSortScope>
        <pivotArea dataOnly="0" outline="0" fieldPosition="0">
          <references count="1">
            <reference field="4294967294" count="1" selected="0">
              <x v="0"/>
            </reference>
          </references>
        </pivotArea>
      </autoSortScope>
    </pivotField>
    <pivotField showAll="0" sortType="ascending">
      <items count="11">
        <item x="2"/>
        <item x="3"/>
        <item x="0"/>
        <item x="4"/>
        <item x="5"/>
        <item x="7"/>
        <item x="1"/>
        <item h="1" x="8"/>
        <item h="1" x="6"/>
        <item h="1"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9"/>
  </rowFields>
  <rowItems count="11">
    <i>
      <x v="14"/>
    </i>
    <i>
      <x v="10"/>
    </i>
    <i>
      <x v="5"/>
    </i>
    <i>
      <x v="8"/>
    </i>
    <i>
      <x v="19"/>
    </i>
    <i>
      <x v="6"/>
    </i>
    <i>
      <x v="7"/>
    </i>
    <i>
      <x v="2"/>
    </i>
    <i>
      <x v="17"/>
    </i>
    <i>
      <x v="12"/>
    </i>
    <i t="grand">
      <x/>
    </i>
  </rowItems>
  <colFields count="1">
    <field x="3"/>
  </colFields>
  <colItems count="3">
    <i>
      <x/>
    </i>
    <i>
      <x v="1"/>
    </i>
    <i t="grand">
      <x/>
    </i>
  </colItems>
  <dataFields count="1">
    <dataField name="Sum of Sales" fld="12" baseField="0" baseItem="0" numFmtId="164"/>
  </dataFields>
  <chartFormats count="20">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0"/>
          </reference>
        </references>
      </pivotArea>
    </chartFormat>
    <chartFormat chart="7" format="3" series="1">
      <pivotArea type="data" outline="0" fieldPosition="0">
        <references count="2">
          <reference field="4294967294" count="1" selected="0">
            <x v="0"/>
          </reference>
          <reference field="3" count="1" selected="0">
            <x v="1"/>
          </reference>
        </references>
      </pivotArea>
    </chartFormat>
    <chartFormat chart="9" format="6" series="1">
      <pivotArea type="data" outline="0" fieldPosition="0">
        <references count="2">
          <reference field="4294967294" count="1" selected="0">
            <x v="0"/>
          </reference>
          <reference field="3" count="1" selected="0">
            <x v="0"/>
          </reference>
        </references>
      </pivotArea>
    </chartFormat>
    <chartFormat chart="9" format="7"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1"/>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 chart="13" format="0" series="1">
      <pivotArea type="data" outline="0" fieldPosition="0">
        <references count="2">
          <reference field="4294967294" count="1" selected="0">
            <x v="0"/>
          </reference>
          <reference field="3" count="1" selected="0">
            <x v="0"/>
          </reference>
        </references>
      </pivotArea>
    </chartFormat>
    <chartFormat chart="13" format="1" series="1">
      <pivotArea type="data" outline="0" fieldPosition="0">
        <references count="2">
          <reference field="4294967294" count="1" selected="0">
            <x v="0"/>
          </reference>
          <reference field="3" count="1" selected="0">
            <x v="1"/>
          </reference>
        </references>
      </pivotArea>
    </chartFormat>
    <chartFormat chart="15" format="2" series="1">
      <pivotArea type="data" outline="0" fieldPosition="0">
        <references count="2">
          <reference field="4294967294" count="1" selected="0">
            <x v="0"/>
          </reference>
          <reference field="3" count="1" selected="0">
            <x v="0"/>
          </reference>
        </references>
      </pivotArea>
    </chartFormat>
    <chartFormat chart="15" format="3" series="1">
      <pivotArea type="data" outline="0" fieldPosition="0">
        <references count="2">
          <reference field="4294967294" count="1" selected="0">
            <x v="0"/>
          </reference>
          <reference field="3" count="1" selected="0">
            <x v="1"/>
          </reference>
        </references>
      </pivotArea>
    </chartFormat>
    <chartFormat chart="16" format="4" series="1">
      <pivotArea type="data" outline="0" fieldPosition="0">
        <references count="2">
          <reference field="4294967294" count="1" selected="0">
            <x v="0"/>
          </reference>
          <reference field="3" count="1" selected="0">
            <x v="0"/>
          </reference>
        </references>
      </pivotArea>
    </chartFormat>
    <chartFormat chart="1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457554A2-B67B-4ABC-ABAE-52EAE3B26C9A}" sourceName="Type">
  <pivotTables>
    <pivotTable tabId="19" name="PivotTable3"/>
    <pivotTable tabId="20" name="Average Sales Trend"/>
    <pivotTable tabId="21" name="Sales performance by State"/>
    <pivotTable tabId="17" name="PivotTable1"/>
    <pivotTable tabId="24" name="PivotTable3"/>
    <pivotTable tabId="25" name="PivotTable3"/>
    <pivotTable tabId="26" name="PivotTable3"/>
    <pivotTable tabId="35" name="Sales by buyers"/>
    <pivotTable tabId="36" name="Sales by managers"/>
    <pivotTable tabId="34" name="PivotTable14"/>
    <pivotTable tabId="34" name="PivotTable15"/>
    <pivotTable tabId="34" name="PivotTable16"/>
  </pivotTables>
  <data>
    <tabular pivotCacheId="183302846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6D296F69-250A-446A-9325-BABF8CA3371E}" sourceName="Financial Year">
  <pivotTables>
    <pivotTable tabId="20" name="Average Sales Trend"/>
    <pivotTable tabId="21" name="Sales performance by State"/>
    <pivotTable tabId="19" name="PivotTable3"/>
    <pivotTable tabId="17" name="PivotTable1"/>
    <pivotTable tabId="24" name="PivotTable3"/>
    <pivotTable tabId="25" name="PivotTable3"/>
    <pivotTable tabId="26" name="PivotTable3"/>
    <pivotTable tabId="35" name="Sales by buyers"/>
    <pivotTable tabId="36" name="Sales by managers"/>
    <pivotTable tabId="34" name="PivotTable14"/>
    <pivotTable tabId="34" name="PivotTable15"/>
    <pivotTable tabId="34" name="PivotTable16"/>
  </pivotTables>
  <data>
    <tabular pivotCacheId="1833028465">
      <items count="3">
        <i x="1" s="1"/>
        <i x="0"/>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E87D1E6-56A8-479C-A260-8760FB8E7848}" sourceName="State">
  <pivotTables>
    <pivotTable tabId="19" name="PivotTable3"/>
    <pivotTable tabId="20" name="Average Sales Trend"/>
    <pivotTable tabId="24" name="PivotTable3"/>
    <pivotTable tabId="36" name="Sales by managers"/>
    <pivotTable tabId="25" name="PivotTable3"/>
    <pivotTable tabId="21" name="Sales performance by State"/>
    <pivotTable tabId="26" name="PivotTable3"/>
    <pivotTable tabId="17" name="PivotTable1"/>
    <pivotTable tabId="34" name="PivotTable14"/>
    <pivotTable tabId="34" name="PivotTable15"/>
    <pivotTable tabId="34" name="PivotTable16"/>
    <pivotTable tabId="35" name="Sales by buyers"/>
  </pivotTables>
  <data>
    <tabular pivotCacheId="1833028465">
      <items count="8">
        <i x="2" s="1"/>
        <i x="1" s="1"/>
        <i x="7" s="1"/>
        <i x="3" s="1"/>
        <i x="6" s="1"/>
        <i x="5"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49F0F7-E234-474B-8147-FAC5082FB799}" sourceName="Category">
  <pivotTables>
    <pivotTable tabId="19" name="PivotTable3"/>
    <pivotTable tabId="20" name="Average Sales Trend"/>
    <pivotTable tabId="24" name="PivotTable3"/>
    <pivotTable tabId="36" name="Sales by managers"/>
    <pivotTable tabId="25" name="PivotTable3"/>
    <pivotTable tabId="21" name="Sales performance by State"/>
    <pivotTable tabId="26" name="PivotTable3"/>
    <pivotTable tabId="17" name="PivotTable1"/>
    <pivotTable tabId="34" name="PivotTable14"/>
    <pivotTable tabId="34" name="PivotTable15"/>
    <pivotTable tabId="34" name="PivotTable16"/>
    <pivotTable tabId="35" name="Sales by buyers"/>
  </pivotTables>
  <data>
    <tabular pivotCacheId="1833028465">
      <items count="10">
        <i x="2" s="1"/>
        <i x="3" s="1"/>
        <i x="0" s="1"/>
        <i x="4" s="1"/>
        <i x="5" s="1"/>
        <i x="7" s="1"/>
        <i x="1" s="1"/>
        <i x="8"/>
        <i x="6"/>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96A30BEF-86A2-4CEB-86E2-F05FDA8F068E}" cache="Slicer_Type" caption="Type" rowHeight="324000"/>
  <slicer name="Financial Year" xr10:uid="{1FB81E57-D457-4B2C-B65C-BAD97362CAC4}" cache="Slicer_Financial_Year" caption="Financial Year" rowHeight="241300"/>
  <slicer name="State" xr10:uid="{9DC938FD-7906-4B2B-B8AD-E1E5F4FF642B}" cache="Slicer_State" caption="State" rowHeight="241300"/>
  <slicer name="Category" xr10:uid="{72B0BFCA-8826-4158-A1AE-7663DB3F9D60}"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95B33-ACD9-4E30-8F1D-AB16443C12C7}" name="Data3" displayName="Data3" ref="A1:M4506" totalsRowShown="0">
  <autoFilter ref="A1:M4506" xr:uid="{68295B33-ACD9-4E30-8F1D-AB16443C12C7}"/>
  <tableColumns count="13">
    <tableColumn id="1" xr3:uid="{3DC68603-2899-4E1F-ACAC-2E233AB49707}" name="Date" dataDxfId="9"/>
    <tableColumn id="12" xr3:uid="{2CD9A998-B991-4717-BDB9-910C6C95B707}" name="Financial Year" dataDxfId="8">
      <calculatedColumnFormula>IF(MONTH(A2)&gt;=7,YEAR(A2)+1,YEAR(A2))</calculatedColumnFormula>
    </tableColumn>
    <tableColumn id="2" xr3:uid="{0A6FDEBF-6114-466C-B68C-4E86D770AAD1}" name="Financial Year2" dataDxfId="7">
      <calculatedColumnFormula>IF(MONTH(A2) &gt;= 7, YEAR(A2) &amp; "-" &amp; YEAR(A2) + 1, YEAR(A2) - 1 &amp; "-" &amp; YEAR(A2))</calculatedColumnFormula>
    </tableColumn>
    <tableColumn id="3" xr3:uid="{371D613B-2DF8-43A6-A061-C11E49A5E083}" name="Type"/>
    <tableColumn id="4" xr3:uid="{23D68E06-18CB-4E66-A372-D9906BF3FF60}" name="Suburb"/>
    <tableColumn id="13" xr3:uid="{2FC1CB1E-F722-4679-A9F7-9ACC29C746C7}" name="Full State" dataDxfId="6">
      <calculatedColumnFormula>IF(G2="WA","Western Australia",
IF(G2="NSW","New South Wales",
IF(G2="QLD","Queensland",
IF(G2="VIC","Victoria",
IF(G2="TAS","Tasmania",
IF(G2="SA","South Australia",
IF(G2="NT","Northern Territory",
IF(G2="ACT","Australian Capital Territory",G2))))))))</calculatedColumnFormula>
    </tableColumn>
    <tableColumn id="5" xr3:uid="{AC9BD1B0-B515-4D4C-928E-4023EDED02B6}" name="State"/>
    <tableColumn id="6" xr3:uid="{8D5949C4-E05F-46A5-B3AC-912566DB123F}" name="Postcode"/>
    <tableColumn id="7" xr3:uid="{6CAA603F-720F-4F59-BB03-A48CDED46C37}" name="Country"/>
    <tableColumn id="8" xr3:uid="{519E70F9-958A-4221-9939-3C5FD839DA80}" name="Manager"/>
    <tableColumn id="9" xr3:uid="{6051A4D4-E91D-417D-B24E-D2A04472B6CB}" name="Category"/>
    <tableColumn id="10" xr3:uid="{418CAFD1-0058-4F0C-9547-B64062AC780C}" name="Buyer"/>
    <tableColumn id="11" xr3:uid="{7F3ACCCC-D003-4D4C-B49E-B161E7E8FCE8}" name="Sales"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2C3F30-D1B2-0B4A-89C5-156BCBABA4B1}" name="Data" displayName="Data" ref="A1:N4506" totalsRowShown="0">
  <autoFilter ref="A1:N4506" xr:uid="{2543E320-D260-4B82-A1BC-CDACF818318A}"/>
  <sortState xmlns:xlrd2="http://schemas.microsoft.com/office/spreadsheetml/2017/richdata2" ref="A2:M4506">
    <sortCondition ref="M1:M4506"/>
  </sortState>
  <tableColumns count="14">
    <tableColumn id="1" xr3:uid="{F1DFA419-5DAC-1640-A827-993429411815}" name="Date" dataDxfId="4"/>
    <tableColumn id="12" xr3:uid="{7DB295A7-9B72-114E-B735-E429F07D5E96}" name="Financial Year" dataDxfId="3">
      <calculatedColumnFormula>IF(MONTH(A2)&gt;=7,YEAR(A2)+1,YEAR(A2))</calculatedColumnFormula>
    </tableColumn>
    <tableColumn id="2" xr3:uid="{7AAF1CEF-27F1-6B4F-B393-6D8A2C756E27}" name="Financial Year2" dataDxfId="2">
      <calculatedColumnFormula>IF(MONTH(A2) &gt;= 7, YEAR(A2) &amp; "-" &amp; YEAR(A2) + 1, YEAR(A2) - 1 &amp; "-" &amp; YEAR(A2))</calculatedColumnFormula>
    </tableColumn>
    <tableColumn id="3" xr3:uid="{0A083DB5-B499-EA4F-A1A1-000A8157E568}" name="Type"/>
    <tableColumn id="4" xr3:uid="{051D7397-29B3-8B41-9BDA-40C7B3DBF184}" name="Suburb"/>
    <tableColumn id="13" xr3:uid="{37EEA51A-49A4-9746-9F2E-51F674F100D5}" name="Full State" dataDxfId="1">
      <calculatedColumnFormula>IF(G2="WA","Western Australia",
IF(G2="NSW","New South Wales",
IF(G2="QLD","Queensland",
IF(G2="VIC","Victoria",
IF(G2="TAS","Tasmania",
IF(G2="SA","South Australia",
IF(G2="NT","Northern Territory",
IF(G2="ACT","Australian Capital Territory",G2))))))))</calculatedColumnFormula>
    </tableColumn>
    <tableColumn id="5" xr3:uid="{59C1DBDC-7C3B-6041-8586-C196A8FF1E3C}" name="State"/>
    <tableColumn id="6" xr3:uid="{4DB1274D-35DC-3B42-8CC0-17E54B828F5B}" name="Postcode"/>
    <tableColumn id="7" xr3:uid="{312BED45-8235-704C-8108-7F11C3D19A5E}" name="Country"/>
    <tableColumn id="8" xr3:uid="{1D959627-3B77-444F-8EBE-9AA8A34B0CD2}" name="Manager"/>
    <tableColumn id="9" xr3:uid="{112F5D7A-C903-3E44-9C8C-4DA5EEF7DB3E}" name="Category"/>
    <tableColumn id="10" xr3:uid="{7460E4C1-3FA2-444C-879F-2DCEE232BEB2}" name="Buyer"/>
    <tableColumn id="11" xr3:uid="{8B960FDC-6C37-B04A-A031-7DF7B960BF90}" name="Sales" dataDxfId="0"/>
    <tableColumn id="14" xr3:uid="{F8990344-3700-4C42-AEA9-5BC17011EF77}"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5">
            <a:lumMod val="20000"/>
            <a:lumOff val="80000"/>
          </a:schemeClr>
        </a:solidFill>
      </a:spPr>
      <a:bodyPr vertOverflow="clip" horzOverflow="clip" rtlCol="0" anchor="t"/>
      <a:lstStyle>
        <a:defPPr algn="l">
          <a:defRPr sz="1100"/>
        </a:defPPr>
      </a:lstStyle>
      <a:style>
        <a:lnRef idx="2">
          <a:schemeClr val="accent6"/>
        </a:lnRef>
        <a:fillRef idx="1">
          <a:schemeClr val="lt1"/>
        </a:fillRef>
        <a:effectRef idx="0">
          <a:schemeClr val="accent6"/>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B5F4-1505-4EF1-B09E-44FB2A18E03A}">
  <dimension ref="A1:M4506"/>
  <sheetViews>
    <sheetView topLeftCell="C1" zoomScale="120" zoomScaleNormal="120" workbookViewId="0"/>
  </sheetViews>
  <sheetFormatPr defaultColWidth="8.83203125" defaultRowHeight="14" x14ac:dyDescent="0.3"/>
  <cols>
    <col min="1" max="1" width="12.1640625" style="1" customWidth="1"/>
    <col min="2" max="2" width="17.33203125" style="4" customWidth="1"/>
    <col min="3" max="3" width="17.6640625" customWidth="1"/>
    <col min="4" max="4" width="14.5" customWidth="1"/>
    <col min="5" max="5" width="13.1640625" customWidth="1"/>
    <col min="6" max="6" width="21.83203125" customWidth="1"/>
    <col min="7" max="7" width="10.6640625" customWidth="1"/>
    <col min="8" max="8" width="9.33203125" customWidth="1"/>
    <col min="9" max="9" width="18.6640625" customWidth="1"/>
    <col min="10" max="10" width="24.1640625" customWidth="1"/>
    <col min="11" max="11" width="16.33203125" customWidth="1"/>
    <col min="13" max="13" width="15" customWidth="1"/>
  </cols>
  <sheetData>
    <row r="1" spans="1:13" x14ac:dyDescent="0.3">
      <c r="A1" s="1" t="s">
        <v>159</v>
      </c>
      <c r="B1" t="s">
        <v>0</v>
      </c>
      <c r="C1" t="s">
        <v>160</v>
      </c>
      <c r="D1" t="s">
        <v>158</v>
      </c>
      <c r="E1" t="s">
        <v>1</v>
      </c>
      <c r="F1" t="s">
        <v>161</v>
      </c>
      <c r="G1" t="s">
        <v>2</v>
      </c>
      <c r="H1" t="s">
        <v>3</v>
      </c>
      <c r="I1" t="s">
        <v>4</v>
      </c>
      <c r="J1" t="s">
        <v>5</v>
      </c>
      <c r="K1" t="s">
        <v>6</v>
      </c>
      <c r="L1" t="s">
        <v>7</v>
      </c>
      <c r="M1" t="s">
        <v>8</v>
      </c>
    </row>
    <row r="2" spans="1:13" x14ac:dyDescent="0.3">
      <c r="A2" s="2">
        <v>45110</v>
      </c>
      <c r="B2" s="3">
        <f>IF(MONTH(A2)&gt;=7,YEAR(A2)+1,YEAR(A2))</f>
        <v>2024</v>
      </c>
      <c r="C2" t="str">
        <f t="shared" ref="C2:C65" si="0">IF(MONTH(A2) &gt;= 7, YEAR(A2) &amp; "-" &amp; YEAR(A2) + 1, YEAR(A2) - 1 &amp; "-" &amp; YEAR(A2))</f>
        <v>2023-2024</v>
      </c>
      <c r="D2" t="s">
        <v>147</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row>
    <row r="3" spans="1:13" x14ac:dyDescent="0.3">
      <c r="A3" s="2" t="s">
        <v>162</v>
      </c>
      <c r="B3" s="3" t="e">
        <f t="shared" ref="B3:B66" si="2">IF(MONTH(A3)&gt;=7,YEAR(A3)+1,YEAR(A3))</f>
        <v>#VALUE!</v>
      </c>
      <c r="C3" t="e">
        <f t="shared" si="0"/>
        <v>#VALUE!</v>
      </c>
      <c r="D3" t="s">
        <v>147</v>
      </c>
      <c r="E3" t="s">
        <v>67</v>
      </c>
      <c r="F3" t="str">
        <f t="shared" si="1"/>
        <v>New South Wales</v>
      </c>
      <c r="G3" t="s">
        <v>10</v>
      </c>
      <c r="I3" t="s">
        <v>11</v>
      </c>
      <c r="J3" t="s">
        <v>68</v>
      </c>
      <c r="K3" t="s">
        <v>149</v>
      </c>
      <c r="L3" t="s">
        <v>15</v>
      </c>
      <c r="M3" s="5">
        <v>1</v>
      </c>
    </row>
    <row r="4" spans="1:13" x14ac:dyDescent="0.3">
      <c r="A4" s="2">
        <v>45050</v>
      </c>
      <c r="B4" s="3">
        <f t="shared" si="2"/>
        <v>2023</v>
      </c>
      <c r="C4" t="str">
        <f t="shared" si="0"/>
        <v>2022-2023</v>
      </c>
      <c r="D4" t="s">
        <v>148</v>
      </c>
      <c r="E4" t="s">
        <v>79</v>
      </c>
      <c r="F4" t="str">
        <f t="shared" si="1"/>
        <v>Australian Capital Territory</v>
      </c>
      <c r="G4" t="s">
        <v>80</v>
      </c>
      <c r="H4">
        <v>2617</v>
      </c>
      <c r="I4" t="s">
        <v>11</v>
      </c>
      <c r="J4" t="s">
        <v>58</v>
      </c>
      <c r="K4" t="s">
        <v>149</v>
      </c>
      <c r="L4" t="s">
        <v>15</v>
      </c>
      <c r="M4" s="5">
        <v>1</v>
      </c>
    </row>
    <row r="5" spans="1:13" x14ac:dyDescent="0.3">
      <c r="A5" s="2">
        <v>45436</v>
      </c>
      <c r="B5" s="3">
        <f t="shared" si="2"/>
        <v>2024</v>
      </c>
      <c r="C5" t="str">
        <f t="shared" si="0"/>
        <v>2023-2024</v>
      </c>
      <c r="D5" t="s">
        <v>147</v>
      </c>
      <c r="E5" t="s">
        <v>107</v>
      </c>
      <c r="F5" t="str">
        <f t="shared" si="1"/>
        <v>Queensland</v>
      </c>
      <c r="G5" t="s">
        <v>35</v>
      </c>
      <c r="H5">
        <v>4220</v>
      </c>
      <c r="I5" t="s">
        <v>11</v>
      </c>
      <c r="J5" t="s">
        <v>104</v>
      </c>
      <c r="K5" t="s">
        <v>19</v>
      </c>
      <c r="L5" t="s">
        <v>23</v>
      </c>
      <c r="M5" s="5">
        <v>1</v>
      </c>
    </row>
    <row r="6" spans="1:13" x14ac:dyDescent="0.3">
      <c r="A6" s="2">
        <v>45170</v>
      </c>
      <c r="B6" s="3">
        <f t="shared" si="2"/>
        <v>2024</v>
      </c>
      <c r="C6" t="str">
        <f t="shared" si="0"/>
        <v>2023-2024</v>
      </c>
      <c r="D6" t="s">
        <v>147</v>
      </c>
      <c r="E6" t="s">
        <v>143</v>
      </c>
      <c r="F6" t="str">
        <f t="shared" si="1"/>
        <v>New South Wales</v>
      </c>
      <c r="G6" t="s">
        <v>10</v>
      </c>
      <c r="H6">
        <v>2154</v>
      </c>
      <c r="I6" t="s">
        <v>11</v>
      </c>
      <c r="J6" t="s">
        <v>27</v>
      </c>
      <c r="K6" t="s">
        <v>154</v>
      </c>
      <c r="L6" t="s">
        <v>14</v>
      </c>
      <c r="M6" s="5">
        <v>1</v>
      </c>
    </row>
    <row r="7" spans="1:13" x14ac:dyDescent="0.3">
      <c r="A7" s="2">
        <v>45208</v>
      </c>
      <c r="B7" s="3">
        <f t="shared" si="2"/>
        <v>2024</v>
      </c>
      <c r="C7" t="str">
        <f t="shared" si="0"/>
        <v>2023-2024</v>
      </c>
      <c r="D7" t="s">
        <v>147</v>
      </c>
      <c r="E7" t="s">
        <v>9</v>
      </c>
      <c r="F7" t="str">
        <f t="shared" si="1"/>
        <v>New South Wales</v>
      </c>
      <c r="G7" t="s">
        <v>10</v>
      </c>
      <c r="I7" t="s">
        <v>11</v>
      </c>
      <c r="J7" t="s">
        <v>12</v>
      </c>
      <c r="K7" t="s">
        <v>153</v>
      </c>
      <c r="L7" t="s">
        <v>16</v>
      </c>
      <c r="M7" s="5">
        <v>1</v>
      </c>
    </row>
    <row r="8" spans="1:13" x14ac:dyDescent="0.3">
      <c r="A8" s="2">
        <v>44968</v>
      </c>
      <c r="B8" s="3">
        <f t="shared" si="2"/>
        <v>2023</v>
      </c>
      <c r="C8" t="str">
        <f t="shared" si="0"/>
        <v>2022-2023</v>
      </c>
      <c r="D8" t="s">
        <v>147</v>
      </c>
      <c r="E8" t="s">
        <v>72</v>
      </c>
      <c r="F8" t="str">
        <f t="shared" si="1"/>
        <v>Western Australia</v>
      </c>
      <c r="G8" t="s">
        <v>48</v>
      </c>
      <c r="H8">
        <v>6010</v>
      </c>
      <c r="I8" t="s">
        <v>11</v>
      </c>
      <c r="J8" t="s">
        <v>49</v>
      </c>
      <c r="K8" t="s">
        <v>150</v>
      </c>
      <c r="L8" t="s">
        <v>18</v>
      </c>
      <c r="M8" s="5">
        <v>1</v>
      </c>
    </row>
    <row r="9" spans="1:13" x14ac:dyDescent="0.3">
      <c r="A9" s="2">
        <v>45228</v>
      </c>
      <c r="B9" s="3">
        <f t="shared" si="2"/>
        <v>2024</v>
      </c>
      <c r="C9" t="str">
        <f t="shared" si="0"/>
        <v>2023-2024</v>
      </c>
      <c r="D9" t="s">
        <v>147</v>
      </c>
      <c r="E9" t="s">
        <v>136</v>
      </c>
      <c r="F9" t="str">
        <f t="shared" si="1"/>
        <v>Victoria</v>
      </c>
      <c r="G9" t="s">
        <v>45</v>
      </c>
      <c r="H9">
        <v>3175</v>
      </c>
      <c r="I9" t="s">
        <v>11</v>
      </c>
      <c r="J9" t="s">
        <v>63</v>
      </c>
      <c r="K9" t="s">
        <v>149</v>
      </c>
      <c r="L9" t="s">
        <v>15</v>
      </c>
      <c r="M9" s="5">
        <v>1</v>
      </c>
    </row>
    <row r="10" spans="1:13" x14ac:dyDescent="0.3">
      <c r="A10" s="2">
        <v>45295</v>
      </c>
      <c r="B10" s="3">
        <f t="shared" si="2"/>
        <v>2024</v>
      </c>
      <c r="C10" t="str">
        <f t="shared" si="0"/>
        <v>2023-2024</v>
      </c>
      <c r="D10" t="s">
        <v>147</v>
      </c>
      <c r="E10" t="s">
        <v>118</v>
      </c>
      <c r="F10" t="str">
        <f t="shared" si="1"/>
        <v>New South Wales</v>
      </c>
      <c r="G10" t="s">
        <v>10</v>
      </c>
      <c r="H10">
        <v>2158</v>
      </c>
      <c r="I10" t="s">
        <v>11</v>
      </c>
      <c r="J10" t="s">
        <v>27</v>
      </c>
      <c r="K10" t="s">
        <v>154</v>
      </c>
      <c r="L10" t="s">
        <v>14</v>
      </c>
      <c r="M10" s="5">
        <v>1</v>
      </c>
    </row>
    <row r="11" spans="1:13" x14ac:dyDescent="0.3">
      <c r="A11" s="2">
        <v>45414</v>
      </c>
      <c r="B11" s="3">
        <f t="shared" si="2"/>
        <v>2024</v>
      </c>
      <c r="C11" t="str">
        <f t="shared" si="0"/>
        <v>2023-2024</v>
      </c>
      <c r="D11" t="s">
        <v>147</v>
      </c>
      <c r="E11" t="s">
        <v>112</v>
      </c>
      <c r="F11" t="str">
        <f t="shared" si="1"/>
        <v>Victoria</v>
      </c>
      <c r="G11" t="s">
        <v>45</v>
      </c>
      <c r="H11">
        <v>3076</v>
      </c>
      <c r="I11" t="s">
        <v>11</v>
      </c>
      <c r="J11" t="s">
        <v>46</v>
      </c>
      <c r="K11" t="s">
        <v>155</v>
      </c>
      <c r="L11" t="s">
        <v>20</v>
      </c>
      <c r="M11" s="5">
        <v>1</v>
      </c>
    </row>
    <row r="12" spans="1:13" x14ac:dyDescent="0.3">
      <c r="A12" s="2">
        <v>45307</v>
      </c>
      <c r="B12" s="3">
        <f t="shared" si="2"/>
        <v>2024</v>
      </c>
      <c r="C12" t="str">
        <f t="shared" si="0"/>
        <v>2023-2024</v>
      </c>
      <c r="D12" t="s">
        <v>147</v>
      </c>
      <c r="E12" t="s">
        <v>112</v>
      </c>
      <c r="F12" t="str">
        <f t="shared" si="1"/>
        <v>Victoria</v>
      </c>
      <c r="G12" t="s">
        <v>45</v>
      </c>
      <c r="H12">
        <v>3076</v>
      </c>
      <c r="I12" t="s">
        <v>11</v>
      </c>
      <c r="J12" t="s">
        <v>46</v>
      </c>
      <c r="K12" t="s">
        <v>153</v>
      </c>
      <c r="L12" t="s">
        <v>16</v>
      </c>
      <c r="M12" s="5">
        <v>1</v>
      </c>
    </row>
    <row r="13" spans="1:13" x14ac:dyDescent="0.3">
      <c r="A13" s="2" t="s">
        <v>163</v>
      </c>
      <c r="B13" s="3" t="e">
        <f t="shared" si="2"/>
        <v>#VALUE!</v>
      </c>
      <c r="C13" t="e">
        <f t="shared" si="0"/>
        <v>#VALUE!</v>
      </c>
      <c r="D13" t="s">
        <v>147</v>
      </c>
      <c r="E13" t="s">
        <v>114</v>
      </c>
      <c r="F13" t="str">
        <f t="shared" si="1"/>
        <v>Victoria</v>
      </c>
      <c r="G13" t="s">
        <v>45</v>
      </c>
      <c r="I13" t="s">
        <v>11</v>
      </c>
      <c r="J13" t="s">
        <v>60</v>
      </c>
      <c r="K13" t="s">
        <v>156</v>
      </c>
      <c r="L13" t="s">
        <v>17</v>
      </c>
      <c r="M13" s="5">
        <v>1</v>
      </c>
    </row>
    <row r="14" spans="1:13" x14ac:dyDescent="0.3">
      <c r="A14" s="2">
        <v>45240</v>
      </c>
      <c r="B14" s="3">
        <f t="shared" si="2"/>
        <v>2024</v>
      </c>
      <c r="C14" t="str">
        <f t="shared" si="0"/>
        <v>2023-2024</v>
      </c>
      <c r="D14" t="s">
        <v>147</v>
      </c>
      <c r="E14" t="s">
        <v>129</v>
      </c>
      <c r="F14" t="str">
        <f t="shared" si="1"/>
        <v>Tasmania</v>
      </c>
      <c r="G14" t="s">
        <v>70</v>
      </c>
      <c r="H14">
        <v>7010</v>
      </c>
      <c r="I14" t="s">
        <v>11</v>
      </c>
      <c r="J14" t="s">
        <v>71</v>
      </c>
      <c r="K14" t="s">
        <v>153</v>
      </c>
      <c r="L14" t="s">
        <v>16</v>
      </c>
      <c r="M14" s="5">
        <v>1</v>
      </c>
    </row>
    <row r="15" spans="1:13" x14ac:dyDescent="0.3">
      <c r="A15" s="2">
        <v>45200</v>
      </c>
      <c r="B15" s="3">
        <f t="shared" si="2"/>
        <v>2024</v>
      </c>
      <c r="C15" t="str">
        <f t="shared" si="0"/>
        <v>2023-2024</v>
      </c>
      <c r="D15" t="s">
        <v>147</v>
      </c>
      <c r="E15" t="s">
        <v>92</v>
      </c>
      <c r="F15" t="str">
        <f t="shared" si="1"/>
        <v>Queensland</v>
      </c>
      <c r="G15" t="s">
        <v>35</v>
      </c>
      <c r="H15">
        <v>4068</v>
      </c>
      <c r="I15" t="s">
        <v>11</v>
      </c>
      <c r="J15" t="s">
        <v>43</v>
      </c>
      <c r="K15" t="s">
        <v>149</v>
      </c>
      <c r="L15" t="s">
        <v>15</v>
      </c>
      <c r="M15" s="5">
        <v>1</v>
      </c>
    </row>
    <row r="16" spans="1:13" x14ac:dyDescent="0.3">
      <c r="A16" s="2">
        <v>45255</v>
      </c>
      <c r="B16" s="3">
        <f t="shared" si="2"/>
        <v>2024</v>
      </c>
      <c r="C16" t="str">
        <f t="shared" si="0"/>
        <v>2023-2024</v>
      </c>
      <c r="D16" t="s">
        <v>147</v>
      </c>
      <c r="E16" t="s">
        <v>109</v>
      </c>
      <c r="F16" t="str">
        <f t="shared" si="1"/>
        <v>New South Wales</v>
      </c>
      <c r="G16" t="s">
        <v>10</v>
      </c>
      <c r="H16">
        <v>2480</v>
      </c>
      <c r="I16" t="s">
        <v>11</v>
      </c>
      <c r="J16" t="s">
        <v>68</v>
      </c>
      <c r="K16" t="s">
        <v>149</v>
      </c>
      <c r="L16" t="s">
        <v>15</v>
      </c>
      <c r="M16" s="5">
        <v>1</v>
      </c>
    </row>
    <row r="17" spans="1:13" x14ac:dyDescent="0.3">
      <c r="A17" s="2">
        <v>45268</v>
      </c>
      <c r="B17" s="3">
        <f t="shared" si="2"/>
        <v>2024</v>
      </c>
      <c r="C17" t="str">
        <f t="shared" si="0"/>
        <v>2023-2024</v>
      </c>
      <c r="D17" t="s">
        <v>147</v>
      </c>
      <c r="E17" t="s">
        <v>87</v>
      </c>
      <c r="F17" t="str">
        <f t="shared" si="1"/>
        <v>New South Wales</v>
      </c>
      <c r="G17" t="s">
        <v>10</v>
      </c>
      <c r="H17">
        <v>2790</v>
      </c>
      <c r="I17" t="s">
        <v>11</v>
      </c>
      <c r="J17" t="s">
        <v>25</v>
      </c>
      <c r="K17" t="s">
        <v>149</v>
      </c>
      <c r="L17" t="s">
        <v>15</v>
      </c>
      <c r="M17" s="5">
        <v>1</v>
      </c>
    </row>
    <row r="18" spans="1:13" x14ac:dyDescent="0.3">
      <c r="A18" s="2">
        <v>44952</v>
      </c>
      <c r="B18" s="3">
        <f t="shared" si="2"/>
        <v>2023</v>
      </c>
      <c r="C18" t="str">
        <f t="shared" si="0"/>
        <v>2022-2023</v>
      </c>
      <c r="D18" t="s">
        <v>147</v>
      </c>
      <c r="E18" t="s">
        <v>139</v>
      </c>
      <c r="F18" t="str">
        <f t="shared" si="1"/>
        <v>New South Wales</v>
      </c>
      <c r="G18" t="s">
        <v>10</v>
      </c>
      <c r="H18">
        <v>2020</v>
      </c>
      <c r="I18" t="s">
        <v>11</v>
      </c>
      <c r="J18" t="s">
        <v>12</v>
      </c>
      <c r="K18" t="s">
        <v>155</v>
      </c>
      <c r="L18" t="s">
        <v>20</v>
      </c>
      <c r="M18" s="5">
        <v>1</v>
      </c>
    </row>
    <row r="19" spans="1:13" x14ac:dyDescent="0.3">
      <c r="A19" s="2">
        <v>45202</v>
      </c>
      <c r="B19" s="3">
        <f t="shared" si="2"/>
        <v>2024</v>
      </c>
      <c r="C19" t="str">
        <f t="shared" si="0"/>
        <v>2023-2024</v>
      </c>
      <c r="D19" t="s">
        <v>148</v>
      </c>
      <c r="E19" t="s">
        <v>47</v>
      </c>
      <c r="F19" t="str">
        <f t="shared" si="1"/>
        <v>Western Australia</v>
      </c>
      <c r="G19" t="s">
        <v>48</v>
      </c>
      <c r="H19">
        <v>6030</v>
      </c>
      <c r="I19" t="s">
        <v>11</v>
      </c>
      <c r="J19" t="s">
        <v>49</v>
      </c>
      <c r="K19" t="s">
        <v>154</v>
      </c>
      <c r="L19" t="s">
        <v>14</v>
      </c>
      <c r="M19" s="5">
        <v>1</v>
      </c>
    </row>
    <row r="20" spans="1:13" x14ac:dyDescent="0.3">
      <c r="A20" s="2">
        <v>45220</v>
      </c>
      <c r="B20" s="3">
        <f t="shared" si="2"/>
        <v>2024</v>
      </c>
      <c r="C20" t="str">
        <f t="shared" si="0"/>
        <v>2023-2024</v>
      </c>
      <c r="D20" t="s">
        <v>148</v>
      </c>
      <c r="E20" t="s">
        <v>47</v>
      </c>
      <c r="F20" t="str">
        <f t="shared" si="1"/>
        <v>Western Australia</v>
      </c>
      <c r="G20" t="s">
        <v>48</v>
      </c>
      <c r="H20">
        <v>6030</v>
      </c>
      <c r="I20" t="s">
        <v>11</v>
      </c>
      <c r="J20" t="s">
        <v>49</v>
      </c>
      <c r="K20" t="s">
        <v>154</v>
      </c>
      <c r="L20" t="s">
        <v>14</v>
      </c>
      <c r="M20" s="5">
        <v>1</v>
      </c>
    </row>
    <row r="21" spans="1:13" x14ac:dyDescent="0.3">
      <c r="A21" s="2">
        <v>45138</v>
      </c>
      <c r="B21" s="3">
        <f t="shared" si="2"/>
        <v>2024</v>
      </c>
      <c r="C21" t="str">
        <f t="shared" si="0"/>
        <v>2023-2024</v>
      </c>
      <c r="D21" t="s">
        <v>147</v>
      </c>
      <c r="E21" t="s">
        <v>134</v>
      </c>
      <c r="F21" t="str">
        <f t="shared" si="1"/>
        <v>Queensland</v>
      </c>
      <c r="G21" t="s">
        <v>35</v>
      </c>
      <c r="H21">
        <v>4825</v>
      </c>
      <c r="I21" t="s">
        <v>11</v>
      </c>
      <c r="J21" t="s">
        <v>36</v>
      </c>
      <c r="K21" t="s">
        <v>152</v>
      </c>
      <c r="L21" t="s">
        <v>13</v>
      </c>
      <c r="M21" s="5">
        <v>1</v>
      </c>
    </row>
    <row r="22" spans="1:13" x14ac:dyDescent="0.3">
      <c r="A22" s="2">
        <v>45162</v>
      </c>
      <c r="B22" s="3">
        <f t="shared" si="2"/>
        <v>2024</v>
      </c>
      <c r="C22" t="str">
        <f t="shared" si="0"/>
        <v>2023-2024</v>
      </c>
      <c r="D22" t="s">
        <v>147</v>
      </c>
      <c r="E22" t="s">
        <v>31</v>
      </c>
      <c r="F22" t="str">
        <f t="shared" si="1"/>
        <v>South Australia</v>
      </c>
      <c r="G22" t="s">
        <v>32</v>
      </c>
      <c r="H22">
        <v>5168</v>
      </c>
      <c r="I22" t="s">
        <v>11</v>
      </c>
      <c r="J22" t="s">
        <v>33</v>
      </c>
      <c r="K22" t="s">
        <v>154</v>
      </c>
      <c r="L22" t="s">
        <v>14</v>
      </c>
      <c r="M22" s="5">
        <v>1</v>
      </c>
    </row>
    <row r="23" spans="1:13" x14ac:dyDescent="0.3">
      <c r="A23" s="2">
        <v>45068</v>
      </c>
      <c r="B23" s="3">
        <f t="shared" si="2"/>
        <v>2023</v>
      </c>
      <c r="C23" t="str">
        <f t="shared" si="0"/>
        <v>2022-2023</v>
      </c>
      <c r="D23" t="s">
        <v>147</v>
      </c>
      <c r="E23" t="s">
        <v>132</v>
      </c>
      <c r="F23" t="str">
        <f t="shared" si="1"/>
        <v>New South Wales</v>
      </c>
      <c r="G23" t="s">
        <v>10</v>
      </c>
      <c r="H23">
        <v>2800</v>
      </c>
      <c r="I23" t="s">
        <v>11</v>
      </c>
      <c r="J23" t="s">
        <v>25</v>
      </c>
      <c r="K23" t="s">
        <v>155</v>
      </c>
      <c r="L23" t="s">
        <v>20</v>
      </c>
      <c r="M23" s="5">
        <v>1</v>
      </c>
    </row>
    <row r="24" spans="1:13" x14ac:dyDescent="0.3">
      <c r="A24" s="2">
        <v>45093</v>
      </c>
      <c r="B24" s="3">
        <f t="shared" si="2"/>
        <v>2023</v>
      </c>
      <c r="C24" t="str">
        <f t="shared" si="0"/>
        <v>2022-2023</v>
      </c>
      <c r="D24" t="s">
        <v>147</v>
      </c>
      <c r="E24" t="s">
        <v>98</v>
      </c>
      <c r="F24" t="str">
        <f t="shared" si="1"/>
        <v>Victoria</v>
      </c>
      <c r="G24" t="s">
        <v>45</v>
      </c>
      <c r="H24">
        <v>3429</v>
      </c>
      <c r="I24" t="s">
        <v>11</v>
      </c>
      <c r="J24" t="s">
        <v>60</v>
      </c>
      <c r="K24" t="s">
        <v>154</v>
      </c>
      <c r="L24" t="s">
        <v>14</v>
      </c>
      <c r="M24" s="5">
        <v>1</v>
      </c>
    </row>
    <row r="25" spans="1:13" x14ac:dyDescent="0.3">
      <c r="A25" s="2">
        <v>45609</v>
      </c>
      <c r="B25" s="3">
        <f t="shared" si="2"/>
        <v>2025</v>
      </c>
      <c r="C25" t="str">
        <f t="shared" si="0"/>
        <v>2024-2025</v>
      </c>
      <c r="D25" t="s">
        <v>147</v>
      </c>
      <c r="E25" t="s">
        <v>82</v>
      </c>
      <c r="F25" t="str">
        <f t="shared" si="1"/>
        <v>Queensland</v>
      </c>
      <c r="G25" t="s">
        <v>35</v>
      </c>
      <c r="H25">
        <v>4012</v>
      </c>
      <c r="I25" t="s">
        <v>11</v>
      </c>
      <c r="J25" t="s">
        <v>43</v>
      </c>
      <c r="K25" t="s">
        <v>154</v>
      </c>
      <c r="L25" t="s">
        <v>14</v>
      </c>
      <c r="M25" s="5">
        <v>1</v>
      </c>
    </row>
    <row r="26" spans="1:13" x14ac:dyDescent="0.3">
      <c r="A26" s="2">
        <v>45413</v>
      </c>
      <c r="B26" s="3">
        <f t="shared" si="2"/>
        <v>2024</v>
      </c>
      <c r="C26" t="str">
        <f t="shared" si="0"/>
        <v>2023-2024</v>
      </c>
      <c r="D26" t="s">
        <v>147</v>
      </c>
      <c r="E26" t="s">
        <v>61</v>
      </c>
      <c r="F26" t="str">
        <f t="shared" si="1"/>
        <v>New South Wales</v>
      </c>
      <c r="G26" t="s">
        <v>10</v>
      </c>
      <c r="H26">
        <v>2539</v>
      </c>
      <c r="I26" t="s">
        <v>11</v>
      </c>
      <c r="J26" t="s">
        <v>58</v>
      </c>
      <c r="K26" t="s">
        <v>150</v>
      </c>
      <c r="L26" t="s">
        <v>18</v>
      </c>
      <c r="M26" s="5">
        <v>1</v>
      </c>
    </row>
    <row r="27" spans="1:13" x14ac:dyDescent="0.3">
      <c r="A27" s="2">
        <v>45003</v>
      </c>
      <c r="B27" s="3">
        <f t="shared" si="2"/>
        <v>2023</v>
      </c>
      <c r="C27" t="str">
        <f t="shared" si="0"/>
        <v>2022-2023</v>
      </c>
      <c r="D27" t="s">
        <v>148</v>
      </c>
      <c r="E27" t="s">
        <v>122</v>
      </c>
      <c r="F27" t="str">
        <f t="shared" si="1"/>
        <v>New South Wales</v>
      </c>
      <c r="G27" t="s">
        <v>10</v>
      </c>
      <c r="H27">
        <v>2650</v>
      </c>
      <c r="I27" t="s">
        <v>11</v>
      </c>
      <c r="J27" t="s">
        <v>25</v>
      </c>
      <c r="K27" t="s">
        <v>150</v>
      </c>
      <c r="L27" t="s">
        <v>18</v>
      </c>
      <c r="M27" s="5">
        <v>1</v>
      </c>
    </row>
    <row r="28" spans="1:13" x14ac:dyDescent="0.3">
      <c r="A28" s="2">
        <v>45053</v>
      </c>
      <c r="B28" s="3">
        <f t="shared" si="2"/>
        <v>2023</v>
      </c>
      <c r="C28" t="str">
        <f t="shared" si="0"/>
        <v>2022-2023</v>
      </c>
      <c r="D28" t="s">
        <v>147</v>
      </c>
      <c r="E28" t="s">
        <v>111</v>
      </c>
      <c r="F28" t="str">
        <f t="shared" si="1"/>
        <v>New South Wales</v>
      </c>
      <c r="G28" t="s">
        <v>10</v>
      </c>
      <c r="H28">
        <v>2120</v>
      </c>
      <c r="I28" t="s">
        <v>11</v>
      </c>
      <c r="J28" t="s">
        <v>27</v>
      </c>
      <c r="K28" t="s">
        <v>156</v>
      </c>
      <c r="L28" t="s">
        <v>17</v>
      </c>
      <c r="M28" s="5">
        <v>1.47</v>
      </c>
    </row>
    <row r="29" spans="1:13" x14ac:dyDescent="0.3">
      <c r="A29" s="2">
        <v>45122</v>
      </c>
      <c r="B29" s="3">
        <f t="shared" si="2"/>
        <v>2024</v>
      </c>
      <c r="C29" t="str">
        <f t="shared" si="0"/>
        <v>2023-2024</v>
      </c>
      <c r="D29" t="s">
        <v>147</v>
      </c>
      <c r="E29" t="s">
        <v>135</v>
      </c>
      <c r="F29" t="str">
        <f t="shared" si="1"/>
        <v>Victoria</v>
      </c>
      <c r="G29" t="s">
        <v>45</v>
      </c>
      <c r="H29">
        <v>3550</v>
      </c>
      <c r="I29" t="s">
        <v>11</v>
      </c>
      <c r="J29" t="s">
        <v>60</v>
      </c>
      <c r="K29" t="s">
        <v>154</v>
      </c>
      <c r="L29" t="s">
        <v>14</v>
      </c>
      <c r="M29" s="5">
        <v>1.5</v>
      </c>
    </row>
    <row r="30" spans="1:13" x14ac:dyDescent="0.3">
      <c r="A30" s="2">
        <v>45597</v>
      </c>
      <c r="B30" s="3">
        <f t="shared" si="2"/>
        <v>2025</v>
      </c>
      <c r="C30" t="str">
        <f t="shared" si="0"/>
        <v>2024-2025</v>
      </c>
      <c r="D30" t="s">
        <v>147</v>
      </c>
      <c r="E30" t="s">
        <v>115</v>
      </c>
      <c r="F30" t="str">
        <f t="shared" si="1"/>
        <v>Western Australia</v>
      </c>
      <c r="G30" t="s">
        <v>48</v>
      </c>
      <c r="H30">
        <v>6280</v>
      </c>
      <c r="I30" t="s">
        <v>11</v>
      </c>
      <c r="J30" t="s">
        <v>94</v>
      </c>
      <c r="K30" t="s">
        <v>149</v>
      </c>
      <c r="L30" t="s">
        <v>15</v>
      </c>
      <c r="M30" s="5">
        <v>1.5</v>
      </c>
    </row>
    <row r="31" spans="1:13" x14ac:dyDescent="0.3">
      <c r="A31" s="2">
        <v>45403</v>
      </c>
      <c r="B31" s="3">
        <f t="shared" si="2"/>
        <v>2024</v>
      </c>
      <c r="C31" t="str">
        <f t="shared" si="0"/>
        <v>2023-2024</v>
      </c>
      <c r="D31" t="s">
        <v>147</v>
      </c>
      <c r="E31" t="s">
        <v>44</v>
      </c>
      <c r="F31" t="str">
        <f t="shared" si="1"/>
        <v>Victoria</v>
      </c>
      <c r="G31" t="s">
        <v>45</v>
      </c>
      <c r="H31">
        <v>3066</v>
      </c>
      <c r="I31" t="s">
        <v>11</v>
      </c>
      <c r="J31" t="s">
        <v>46</v>
      </c>
      <c r="K31" t="s">
        <v>153</v>
      </c>
      <c r="L31" t="s">
        <v>16</v>
      </c>
      <c r="M31" s="5">
        <v>1.5</v>
      </c>
    </row>
    <row r="32" spans="1:13" x14ac:dyDescent="0.3">
      <c r="A32" s="2">
        <v>44937</v>
      </c>
      <c r="B32" s="3">
        <f t="shared" si="2"/>
        <v>2023</v>
      </c>
      <c r="C32" t="str">
        <f t="shared" si="0"/>
        <v>2022-2023</v>
      </c>
      <c r="D32" t="s">
        <v>147</v>
      </c>
      <c r="E32" t="s">
        <v>41</v>
      </c>
      <c r="F32" t="str">
        <f t="shared" si="1"/>
        <v>New South Wales</v>
      </c>
      <c r="G32" t="s">
        <v>10</v>
      </c>
      <c r="H32">
        <v>2830</v>
      </c>
      <c r="I32" t="s">
        <v>11</v>
      </c>
      <c r="J32" t="s">
        <v>25</v>
      </c>
      <c r="K32" t="s">
        <v>153</v>
      </c>
      <c r="L32" t="s">
        <v>16</v>
      </c>
      <c r="M32" s="5">
        <v>1.5</v>
      </c>
    </row>
    <row r="33" spans="1:13" x14ac:dyDescent="0.3">
      <c r="A33" s="2">
        <v>44972</v>
      </c>
      <c r="B33" s="3">
        <f t="shared" si="2"/>
        <v>2023</v>
      </c>
      <c r="C33" t="str">
        <f t="shared" si="0"/>
        <v>2022-2023</v>
      </c>
      <c r="D33" t="s">
        <v>147</v>
      </c>
      <c r="E33" t="s">
        <v>92</v>
      </c>
      <c r="F33" t="str">
        <f t="shared" si="1"/>
        <v>Queensland</v>
      </c>
      <c r="G33" t="s">
        <v>35</v>
      </c>
      <c r="H33">
        <v>4068</v>
      </c>
      <c r="I33" t="s">
        <v>11</v>
      </c>
      <c r="J33" t="s">
        <v>43</v>
      </c>
      <c r="K33" t="s">
        <v>154</v>
      </c>
      <c r="L33" t="s">
        <v>14</v>
      </c>
      <c r="M33" s="5">
        <v>1.5</v>
      </c>
    </row>
    <row r="34" spans="1:13" x14ac:dyDescent="0.3">
      <c r="A34" s="2">
        <v>45201</v>
      </c>
      <c r="B34" s="3">
        <f t="shared" si="2"/>
        <v>2024</v>
      </c>
      <c r="C34" t="str">
        <f t="shared" si="0"/>
        <v>2023-2024</v>
      </c>
      <c r="D34" t="s">
        <v>147</v>
      </c>
      <c r="E34" t="s">
        <v>105</v>
      </c>
      <c r="F34" t="str">
        <f t="shared" si="1"/>
        <v>Victoria</v>
      </c>
      <c r="G34" t="s">
        <v>45</v>
      </c>
      <c r="H34">
        <v>3500</v>
      </c>
      <c r="I34" t="s">
        <v>11</v>
      </c>
      <c r="J34" t="s">
        <v>60</v>
      </c>
      <c r="K34" t="s">
        <v>153</v>
      </c>
      <c r="L34" t="s">
        <v>16</v>
      </c>
      <c r="M34" s="5">
        <v>1.5</v>
      </c>
    </row>
    <row r="35" spans="1:13" x14ac:dyDescent="0.3">
      <c r="A35" s="2">
        <v>45530</v>
      </c>
      <c r="B35" s="3">
        <f t="shared" si="2"/>
        <v>2025</v>
      </c>
      <c r="C35" t="str">
        <f t="shared" si="0"/>
        <v>2024-2025</v>
      </c>
      <c r="D35" t="s">
        <v>147</v>
      </c>
      <c r="E35" t="s">
        <v>101</v>
      </c>
      <c r="F35" t="str">
        <f t="shared" si="1"/>
        <v>Victoria</v>
      </c>
      <c r="G35" t="s">
        <v>45</v>
      </c>
      <c r="H35">
        <v>3131</v>
      </c>
      <c r="I35" t="s">
        <v>11</v>
      </c>
      <c r="J35" t="s">
        <v>63</v>
      </c>
      <c r="K35" t="s">
        <v>154</v>
      </c>
      <c r="L35" t="s">
        <v>14</v>
      </c>
      <c r="M35" s="5">
        <v>1.5</v>
      </c>
    </row>
    <row r="36" spans="1:13" x14ac:dyDescent="0.3">
      <c r="A36" s="2">
        <v>45654</v>
      </c>
      <c r="B36" s="3">
        <f t="shared" si="2"/>
        <v>2025</v>
      </c>
      <c r="C36" t="str">
        <f t="shared" si="0"/>
        <v>2024-2025</v>
      </c>
      <c r="D36" t="s">
        <v>147</v>
      </c>
      <c r="E36" t="s">
        <v>40</v>
      </c>
      <c r="F36" t="str">
        <f t="shared" si="1"/>
        <v>New South Wales</v>
      </c>
      <c r="G36" t="s">
        <v>10</v>
      </c>
      <c r="H36">
        <v>2116</v>
      </c>
      <c r="I36" t="s">
        <v>11</v>
      </c>
      <c r="J36" t="s">
        <v>27</v>
      </c>
      <c r="K36" t="s">
        <v>149</v>
      </c>
      <c r="L36" t="s">
        <v>15</v>
      </c>
      <c r="M36" s="5">
        <v>1.5</v>
      </c>
    </row>
    <row r="37" spans="1:13" x14ac:dyDescent="0.3">
      <c r="A37" s="2">
        <v>45217</v>
      </c>
      <c r="B37" s="3">
        <f t="shared" si="2"/>
        <v>2024</v>
      </c>
      <c r="C37" t="str">
        <f t="shared" si="0"/>
        <v>2023-2024</v>
      </c>
      <c r="D37" t="s">
        <v>147</v>
      </c>
      <c r="E37" t="s">
        <v>66</v>
      </c>
      <c r="F37" t="str">
        <f t="shared" si="1"/>
        <v>South Australia</v>
      </c>
      <c r="G37" t="s">
        <v>32</v>
      </c>
      <c r="H37">
        <v>5169</v>
      </c>
      <c r="I37" t="s">
        <v>11</v>
      </c>
      <c r="J37" t="s">
        <v>33</v>
      </c>
      <c r="K37" t="s">
        <v>154</v>
      </c>
      <c r="L37" t="s">
        <v>14</v>
      </c>
      <c r="M37" s="5">
        <v>1.5</v>
      </c>
    </row>
    <row r="38" spans="1:13" x14ac:dyDescent="0.3">
      <c r="A38" s="2">
        <v>45526</v>
      </c>
      <c r="B38" s="3">
        <f t="shared" si="2"/>
        <v>2025</v>
      </c>
      <c r="C38" t="str">
        <f t="shared" si="0"/>
        <v>2024-2025</v>
      </c>
      <c r="D38" t="s">
        <v>147</v>
      </c>
      <c r="E38" t="s">
        <v>59</v>
      </c>
      <c r="F38" t="str">
        <f t="shared" si="1"/>
        <v>Victoria</v>
      </c>
      <c r="G38" t="s">
        <v>45</v>
      </c>
      <c r="H38">
        <v>3280</v>
      </c>
      <c r="I38" t="s">
        <v>11</v>
      </c>
      <c r="J38" t="s">
        <v>60</v>
      </c>
      <c r="K38" t="s">
        <v>149</v>
      </c>
      <c r="L38" t="s">
        <v>15</v>
      </c>
      <c r="M38" s="5">
        <v>1.5</v>
      </c>
    </row>
    <row r="39" spans="1:13" x14ac:dyDescent="0.3">
      <c r="A39" s="2">
        <v>45629</v>
      </c>
      <c r="B39" s="3">
        <f t="shared" si="2"/>
        <v>2025</v>
      </c>
      <c r="C39" t="str">
        <f t="shared" si="0"/>
        <v>2024-2025</v>
      </c>
      <c r="D39" t="s">
        <v>147</v>
      </c>
      <c r="E39" t="s">
        <v>108</v>
      </c>
      <c r="F39" t="str">
        <f t="shared" si="1"/>
        <v>Victoria</v>
      </c>
      <c r="G39" t="s">
        <v>45</v>
      </c>
      <c r="H39">
        <v>3018</v>
      </c>
      <c r="I39" t="s">
        <v>11</v>
      </c>
      <c r="J39" t="s">
        <v>46</v>
      </c>
      <c r="K39" t="s">
        <v>154</v>
      </c>
      <c r="L39" t="s">
        <v>14</v>
      </c>
      <c r="M39" s="5">
        <v>1.57</v>
      </c>
    </row>
    <row r="40" spans="1:13" x14ac:dyDescent="0.3">
      <c r="A40" s="2">
        <v>45360</v>
      </c>
      <c r="B40" s="3">
        <f t="shared" si="2"/>
        <v>2024</v>
      </c>
      <c r="C40" t="str">
        <f t="shared" si="0"/>
        <v>2023-2024</v>
      </c>
      <c r="D40" t="s">
        <v>147</v>
      </c>
      <c r="E40" t="s">
        <v>138</v>
      </c>
      <c r="F40" t="str">
        <f t="shared" si="1"/>
        <v>Queensland</v>
      </c>
      <c r="G40" t="s">
        <v>35</v>
      </c>
      <c r="H40">
        <v>4558</v>
      </c>
      <c r="I40" t="s">
        <v>11</v>
      </c>
      <c r="J40" t="s">
        <v>120</v>
      </c>
      <c r="K40" t="s">
        <v>149</v>
      </c>
      <c r="L40" t="s">
        <v>15</v>
      </c>
      <c r="M40" s="5">
        <v>1.6</v>
      </c>
    </row>
    <row r="41" spans="1:13" x14ac:dyDescent="0.3">
      <c r="A41" s="2">
        <v>45415</v>
      </c>
      <c r="B41" s="3">
        <f t="shared" si="2"/>
        <v>2024</v>
      </c>
      <c r="C41" t="str">
        <f t="shared" si="0"/>
        <v>2023-2024</v>
      </c>
      <c r="D41" t="s">
        <v>147</v>
      </c>
      <c r="E41" t="s">
        <v>99</v>
      </c>
      <c r="F41" t="str">
        <f t="shared" si="1"/>
        <v>Victoria</v>
      </c>
      <c r="G41" t="s">
        <v>45</v>
      </c>
      <c r="H41">
        <v>3148</v>
      </c>
      <c r="I41" t="s">
        <v>11</v>
      </c>
      <c r="J41" t="s">
        <v>63</v>
      </c>
      <c r="K41" t="s">
        <v>153</v>
      </c>
      <c r="L41" t="s">
        <v>16</v>
      </c>
      <c r="M41" s="5">
        <v>1.71</v>
      </c>
    </row>
    <row r="42" spans="1:13" x14ac:dyDescent="0.3">
      <c r="A42" s="2">
        <v>45232</v>
      </c>
      <c r="B42" s="3">
        <f t="shared" si="2"/>
        <v>2024</v>
      </c>
      <c r="C42" t="str">
        <f t="shared" si="0"/>
        <v>2023-2024</v>
      </c>
      <c r="D42" t="s">
        <v>148</v>
      </c>
      <c r="E42" t="s">
        <v>114</v>
      </c>
      <c r="F42" t="str">
        <f t="shared" si="1"/>
        <v>Victoria</v>
      </c>
      <c r="G42" t="s">
        <v>45</v>
      </c>
      <c r="H42">
        <v>3551</v>
      </c>
      <c r="I42" t="s">
        <v>11</v>
      </c>
      <c r="J42" t="s">
        <v>60</v>
      </c>
      <c r="K42" t="s">
        <v>149</v>
      </c>
      <c r="L42" t="s">
        <v>15</v>
      </c>
      <c r="M42" s="5">
        <v>1.79</v>
      </c>
    </row>
    <row r="43" spans="1:13" x14ac:dyDescent="0.3">
      <c r="A43" s="2">
        <v>44967</v>
      </c>
      <c r="B43" s="3">
        <f t="shared" si="2"/>
        <v>2023</v>
      </c>
      <c r="C43" t="str">
        <f t="shared" si="0"/>
        <v>2022-2023</v>
      </c>
      <c r="D43" t="s">
        <v>147</v>
      </c>
      <c r="E43" t="s">
        <v>98</v>
      </c>
      <c r="F43" t="str">
        <f t="shared" si="1"/>
        <v>Victoria</v>
      </c>
      <c r="G43" t="s">
        <v>45</v>
      </c>
      <c r="H43">
        <v>3429</v>
      </c>
      <c r="I43" t="s">
        <v>11</v>
      </c>
      <c r="J43" t="s">
        <v>60</v>
      </c>
      <c r="K43" t="s">
        <v>154</v>
      </c>
      <c r="L43" t="s">
        <v>14</v>
      </c>
      <c r="M43" s="5">
        <v>1.8</v>
      </c>
    </row>
    <row r="44" spans="1:13" x14ac:dyDescent="0.3">
      <c r="A44" s="2">
        <v>45423</v>
      </c>
      <c r="B44" s="3">
        <f t="shared" si="2"/>
        <v>2024</v>
      </c>
      <c r="C44" t="str">
        <f t="shared" si="0"/>
        <v>2023-2024</v>
      </c>
      <c r="D44" t="s">
        <v>148</v>
      </c>
      <c r="E44" t="s">
        <v>122</v>
      </c>
      <c r="F44" t="str">
        <f t="shared" si="1"/>
        <v>New South Wales</v>
      </c>
      <c r="G44" t="s">
        <v>10</v>
      </c>
      <c r="H44">
        <v>2650</v>
      </c>
      <c r="I44" t="s">
        <v>11</v>
      </c>
      <c r="J44" t="s">
        <v>25</v>
      </c>
      <c r="K44" t="s">
        <v>149</v>
      </c>
      <c r="L44" t="s">
        <v>15</v>
      </c>
      <c r="M44" s="5">
        <v>1.8</v>
      </c>
    </row>
    <row r="45" spans="1:13" x14ac:dyDescent="0.3">
      <c r="A45" s="2">
        <v>45097</v>
      </c>
      <c r="B45" s="3">
        <f t="shared" si="2"/>
        <v>2023</v>
      </c>
      <c r="C45" t="str">
        <f t="shared" si="0"/>
        <v>2022-2023</v>
      </c>
      <c r="D45" t="s">
        <v>147</v>
      </c>
      <c r="E45" t="s">
        <v>139</v>
      </c>
      <c r="F45" t="str">
        <f t="shared" si="1"/>
        <v>New South Wales</v>
      </c>
      <c r="G45" t="s">
        <v>10</v>
      </c>
      <c r="H45">
        <v>2020</v>
      </c>
      <c r="I45" t="s">
        <v>11</v>
      </c>
      <c r="J45" t="s">
        <v>12</v>
      </c>
      <c r="K45" t="s">
        <v>157</v>
      </c>
      <c r="L45" t="s">
        <v>22</v>
      </c>
      <c r="M45" s="5">
        <v>1.89</v>
      </c>
    </row>
    <row r="46" spans="1:13" x14ac:dyDescent="0.3">
      <c r="A46" s="2">
        <v>45317</v>
      </c>
      <c r="B46" s="3">
        <f t="shared" si="2"/>
        <v>2024</v>
      </c>
      <c r="C46" t="str">
        <f t="shared" si="0"/>
        <v>2023-2024</v>
      </c>
      <c r="D46" t="s">
        <v>147</v>
      </c>
      <c r="E46" t="s">
        <v>132</v>
      </c>
      <c r="F46" t="str">
        <f t="shared" si="1"/>
        <v>New South Wales</v>
      </c>
      <c r="G46" t="s">
        <v>10</v>
      </c>
      <c r="H46">
        <v>2800</v>
      </c>
      <c r="I46" t="s">
        <v>11</v>
      </c>
      <c r="J46" t="s">
        <v>25</v>
      </c>
      <c r="K46" t="s">
        <v>156</v>
      </c>
      <c r="L46" t="s">
        <v>17</v>
      </c>
      <c r="M46" s="5">
        <v>1.9</v>
      </c>
    </row>
    <row r="47" spans="1:13" x14ac:dyDescent="0.3">
      <c r="A47" s="2">
        <v>45327</v>
      </c>
      <c r="B47" s="3">
        <f t="shared" si="2"/>
        <v>2024</v>
      </c>
      <c r="C47" t="str">
        <f t="shared" si="0"/>
        <v>2023-2024</v>
      </c>
      <c r="D47" t="s">
        <v>147</v>
      </c>
      <c r="E47" t="s">
        <v>99</v>
      </c>
      <c r="F47" t="str">
        <f t="shared" si="1"/>
        <v>Victoria</v>
      </c>
      <c r="G47" t="s">
        <v>45</v>
      </c>
      <c r="H47">
        <v>3148</v>
      </c>
      <c r="I47" t="s">
        <v>11</v>
      </c>
      <c r="J47" t="s">
        <v>63</v>
      </c>
      <c r="K47" t="s">
        <v>149</v>
      </c>
      <c r="L47" t="s">
        <v>15</v>
      </c>
      <c r="M47" s="5">
        <v>1.99</v>
      </c>
    </row>
    <row r="48" spans="1:13" x14ac:dyDescent="0.3">
      <c r="A48" s="2">
        <v>45588</v>
      </c>
      <c r="B48" s="3">
        <f t="shared" si="2"/>
        <v>2025</v>
      </c>
      <c r="C48" t="str">
        <f t="shared" si="0"/>
        <v>2024-2025</v>
      </c>
      <c r="D48" t="s">
        <v>147</v>
      </c>
      <c r="E48" t="s">
        <v>31</v>
      </c>
      <c r="F48" t="str">
        <f t="shared" si="1"/>
        <v>South Australia</v>
      </c>
      <c r="G48" t="s">
        <v>32</v>
      </c>
      <c r="H48">
        <v>5168</v>
      </c>
      <c r="I48" t="s">
        <v>11</v>
      </c>
      <c r="J48" t="s">
        <v>33</v>
      </c>
      <c r="K48" t="s">
        <v>155</v>
      </c>
      <c r="L48" t="s">
        <v>20</v>
      </c>
      <c r="M48" s="5">
        <v>1.99</v>
      </c>
    </row>
    <row r="49" spans="1:13" x14ac:dyDescent="0.3">
      <c r="A49" s="2">
        <v>45536</v>
      </c>
      <c r="B49" s="3">
        <f t="shared" si="2"/>
        <v>2025</v>
      </c>
      <c r="C49" t="str">
        <f t="shared" si="0"/>
        <v>2024-2025</v>
      </c>
      <c r="D49" t="s">
        <v>147</v>
      </c>
      <c r="E49" t="s">
        <v>83</v>
      </c>
      <c r="F49" t="str">
        <f t="shared" si="1"/>
        <v>New South Wales</v>
      </c>
      <c r="G49" t="s">
        <v>10</v>
      </c>
      <c r="H49">
        <v>2750</v>
      </c>
      <c r="I49" t="s">
        <v>11</v>
      </c>
      <c r="J49" t="s">
        <v>25</v>
      </c>
      <c r="K49" t="s">
        <v>19</v>
      </c>
      <c r="L49" t="s">
        <v>23</v>
      </c>
      <c r="M49" s="5">
        <v>1.99</v>
      </c>
    </row>
    <row r="50" spans="1:13" x14ac:dyDescent="0.3">
      <c r="A50" s="2">
        <v>44952</v>
      </c>
      <c r="B50" s="3">
        <f t="shared" si="2"/>
        <v>2023</v>
      </c>
      <c r="C50" t="str">
        <f t="shared" si="0"/>
        <v>2022-2023</v>
      </c>
      <c r="D50" t="s">
        <v>147</v>
      </c>
      <c r="E50" t="s">
        <v>34</v>
      </c>
      <c r="F50" t="str">
        <f t="shared" si="1"/>
        <v>Queensland</v>
      </c>
      <c r="G50" t="s">
        <v>35</v>
      </c>
      <c r="H50">
        <v>4802</v>
      </c>
      <c r="I50" t="s">
        <v>11</v>
      </c>
      <c r="J50" t="s">
        <v>36</v>
      </c>
      <c r="K50" t="s">
        <v>150</v>
      </c>
      <c r="L50" t="s">
        <v>18</v>
      </c>
      <c r="M50" s="5">
        <v>2</v>
      </c>
    </row>
    <row r="51" spans="1:13" x14ac:dyDescent="0.3">
      <c r="A51" s="2">
        <v>45139</v>
      </c>
      <c r="B51" s="3">
        <f t="shared" si="2"/>
        <v>2024</v>
      </c>
      <c r="C51" t="str">
        <f t="shared" si="0"/>
        <v>2023-2024</v>
      </c>
      <c r="D51" t="s">
        <v>147</v>
      </c>
      <c r="E51" t="s">
        <v>96</v>
      </c>
      <c r="F51" t="str">
        <f t="shared" si="1"/>
        <v>Western Australia</v>
      </c>
      <c r="G51" t="s">
        <v>48</v>
      </c>
      <c r="H51">
        <v>6330</v>
      </c>
      <c r="I51" t="s">
        <v>11</v>
      </c>
      <c r="J51" t="s">
        <v>94</v>
      </c>
      <c r="K51" t="s">
        <v>154</v>
      </c>
      <c r="L51" t="s">
        <v>14</v>
      </c>
      <c r="M51" s="5">
        <v>2</v>
      </c>
    </row>
    <row r="52" spans="1:13" x14ac:dyDescent="0.3">
      <c r="A52" s="2">
        <v>45217</v>
      </c>
      <c r="B52" s="3">
        <f t="shared" si="2"/>
        <v>2024</v>
      </c>
      <c r="C52" t="str">
        <f t="shared" si="0"/>
        <v>2023-2024</v>
      </c>
      <c r="D52" t="s">
        <v>147</v>
      </c>
      <c r="E52" t="s">
        <v>146</v>
      </c>
      <c r="F52" t="str">
        <f t="shared" si="1"/>
        <v>Victoria</v>
      </c>
      <c r="G52" t="s">
        <v>45</v>
      </c>
      <c r="H52">
        <v>3353</v>
      </c>
      <c r="I52" t="s">
        <v>11</v>
      </c>
      <c r="J52" t="s">
        <v>60</v>
      </c>
      <c r="K52" t="s">
        <v>154</v>
      </c>
      <c r="L52" t="s">
        <v>14</v>
      </c>
      <c r="M52" s="5">
        <v>2</v>
      </c>
    </row>
    <row r="53" spans="1:13" x14ac:dyDescent="0.3">
      <c r="A53" s="2">
        <v>45575</v>
      </c>
      <c r="B53" s="3">
        <f t="shared" si="2"/>
        <v>2025</v>
      </c>
      <c r="C53" t="str">
        <f t="shared" si="0"/>
        <v>2024-2025</v>
      </c>
      <c r="D53" t="s">
        <v>147</v>
      </c>
      <c r="E53" t="s">
        <v>107</v>
      </c>
      <c r="F53" t="str">
        <f t="shared" si="1"/>
        <v>Queensland</v>
      </c>
      <c r="G53" t="s">
        <v>35</v>
      </c>
      <c r="H53">
        <v>4220</v>
      </c>
      <c r="I53" t="s">
        <v>11</v>
      </c>
      <c r="J53" t="s">
        <v>104</v>
      </c>
      <c r="K53" t="s">
        <v>150</v>
      </c>
      <c r="L53" t="s">
        <v>18</v>
      </c>
      <c r="M53" s="5">
        <v>2</v>
      </c>
    </row>
    <row r="54" spans="1:13" x14ac:dyDescent="0.3">
      <c r="A54" s="2">
        <v>45344</v>
      </c>
      <c r="B54" s="3">
        <f t="shared" si="2"/>
        <v>2024</v>
      </c>
      <c r="C54" t="str">
        <f t="shared" si="0"/>
        <v>2023-2024</v>
      </c>
      <c r="D54" t="s">
        <v>147</v>
      </c>
      <c r="E54" t="s">
        <v>140</v>
      </c>
      <c r="F54" t="str">
        <f t="shared" si="1"/>
        <v>Tasmania</v>
      </c>
      <c r="G54" t="s">
        <v>70</v>
      </c>
      <c r="H54">
        <v>7320</v>
      </c>
      <c r="I54" t="s">
        <v>11</v>
      </c>
      <c r="J54" t="s">
        <v>71</v>
      </c>
      <c r="K54" t="s">
        <v>149</v>
      </c>
      <c r="L54" t="s">
        <v>15</v>
      </c>
      <c r="M54" s="5">
        <v>2</v>
      </c>
    </row>
    <row r="55" spans="1:13" x14ac:dyDescent="0.3">
      <c r="A55" s="2">
        <v>45203</v>
      </c>
      <c r="B55" s="3">
        <f t="shared" si="2"/>
        <v>2024</v>
      </c>
      <c r="C55" t="str">
        <f t="shared" si="0"/>
        <v>2023-2024</v>
      </c>
      <c r="D55" t="s">
        <v>147</v>
      </c>
      <c r="E55" t="s">
        <v>102</v>
      </c>
      <c r="F55" t="str">
        <f t="shared" si="1"/>
        <v>Queensland</v>
      </c>
      <c r="G55" t="s">
        <v>35</v>
      </c>
      <c r="H55">
        <v>4870</v>
      </c>
      <c r="I55" t="s">
        <v>11</v>
      </c>
      <c r="J55" t="s">
        <v>36</v>
      </c>
      <c r="K55" t="s">
        <v>153</v>
      </c>
      <c r="L55" t="s">
        <v>16</v>
      </c>
      <c r="M55" s="5">
        <v>2</v>
      </c>
    </row>
    <row r="56" spans="1:13" x14ac:dyDescent="0.3">
      <c r="A56" s="2">
        <v>45580</v>
      </c>
      <c r="B56" s="3">
        <f t="shared" si="2"/>
        <v>2025</v>
      </c>
      <c r="C56" t="str">
        <f t="shared" si="0"/>
        <v>2024-2025</v>
      </c>
      <c r="D56" t="s">
        <v>147</v>
      </c>
      <c r="E56" t="s">
        <v>57</v>
      </c>
      <c r="F56" t="str">
        <f t="shared" si="1"/>
        <v>New South Wales</v>
      </c>
      <c r="G56" t="s">
        <v>10</v>
      </c>
      <c r="H56">
        <v>2560</v>
      </c>
      <c r="I56" t="s">
        <v>11</v>
      </c>
      <c r="J56" t="s">
        <v>58</v>
      </c>
      <c r="K56" t="s">
        <v>153</v>
      </c>
      <c r="L56" t="s">
        <v>16</v>
      </c>
      <c r="M56" s="5">
        <v>2</v>
      </c>
    </row>
    <row r="57" spans="1:13" x14ac:dyDescent="0.3">
      <c r="A57" s="2">
        <v>45267</v>
      </c>
      <c r="B57" s="3">
        <f t="shared" si="2"/>
        <v>2024</v>
      </c>
      <c r="C57" t="str">
        <f t="shared" si="0"/>
        <v>2023-2024</v>
      </c>
      <c r="D57" t="s">
        <v>147</v>
      </c>
      <c r="E57" t="s">
        <v>99</v>
      </c>
      <c r="F57" t="str">
        <f t="shared" si="1"/>
        <v>Victoria</v>
      </c>
      <c r="G57" t="s">
        <v>45</v>
      </c>
      <c r="H57">
        <v>3148</v>
      </c>
      <c r="I57" t="s">
        <v>11</v>
      </c>
      <c r="J57" t="s">
        <v>63</v>
      </c>
      <c r="K57" t="s">
        <v>153</v>
      </c>
      <c r="L57" t="s">
        <v>16</v>
      </c>
      <c r="M57" s="5">
        <v>2</v>
      </c>
    </row>
    <row r="58" spans="1:13" x14ac:dyDescent="0.3">
      <c r="A58" s="2">
        <v>45164</v>
      </c>
      <c r="B58" s="3">
        <f t="shared" si="2"/>
        <v>2024</v>
      </c>
      <c r="C58" t="str">
        <f t="shared" si="0"/>
        <v>2023-2024</v>
      </c>
      <c r="D58" t="s">
        <v>147</v>
      </c>
      <c r="E58" t="s">
        <v>9</v>
      </c>
      <c r="F58" t="str">
        <f t="shared" si="1"/>
        <v>New South Wales</v>
      </c>
      <c r="G58" t="s">
        <v>10</v>
      </c>
      <c r="H58">
        <v>2067</v>
      </c>
      <c r="I58" t="s">
        <v>11</v>
      </c>
      <c r="J58" t="s">
        <v>12</v>
      </c>
      <c r="K58" t="s">
        <v>154</v>
      </c>
      <c r="L58" t="s">
        <v>14</v>
      </c>
      <c r="M58" s="5">
        <v>2</v>
      </c>
    </row>
    <row r="59" spans="1:13" x14ac:dyDescent="0.3">
      <c r="A59" s="2">
        <v>45225</v>
      </c>
      <c r="B59" s="3">
        <f t="shared" si="2"/>
        <v>2024</v>
      </c>
      <c r="C59" t="str">
        <f t="shared" si="0"/>
        <v>2023-2024</v>
      </c>
      <c r="D59" t="s">
        <v>148</v>
      </c>
      <c r="E59" t="s">
        <v>54</v>
      </c>
      <c r="F59" t="str">
        <f t="shared" si="1"/>
        <v>Victoria</v>
      </c>
      <c r="G59" t="s">
        <v>45</v>
      </c>
      <c r="H59">
        <v>3977</v>
      </c>
      <c r="I59" t="s">
        <v>11</v>
      </c>
      <c r="J59" t="s">
        <v>55</v>
      </c>
      <c r="K59" t="s">
        <v>19</v>
      </c>
      <c r="L59" t="s">
        <v>23</v>
      </c>
      <c r="M59" s="5">
        <v>2</v>
      </c>
    </row>
    <row r="60" spans="1:13" x14ac:dyDescent="0.3">
      <c r="A60" s="2">
        <v>45635</v>
      </c>
      <c r="B60" s="3">
        <f t="shared" si="2"/>
        <v>2025</v>
      </c>
      <c r="C60" t="str">
        <f t="shared" si="0"/>
        <v>2024-2025</v>
      </c>
      <c r="D60" t="s">
        <v>147</v>
      </c>
      <c r="E60" t="s">
        <v>41</v>
      </c>
      <c r="F60" t="str">
        <f t="shared" si="1"/>
        <v>New South Wales</v>
      </c>
      <c r="G60" t="s">
        <v>10</v>
      </c>
      <c r="H60">
        <v>2830</v>
      </c>
      <c r="I60" t="s">
        <v>11</v>
      </c>
      <c r="J60" t="s">
        <v>25</v>
      </c>
      <c r="K60" t="s">
        <v>151</v>
      </c>
      <c r="L60" t="s">
        <v>21</v>
      </c>
      <c r="M60" s="5">
        <v>2</v>
      </c>
    </row>
    <row r="61" spans="1:13" x14ac:dyDescent="0.3">
      <c r="A61" s="2">
        <v>45179</v>
      </c>
      <c r="B61" s="3">
        <f t="shared" si="2"/>
        <v>2024</v>
      </c>
      <c r="C61" t="str">
        <f t="shared" si="0"/>
        <v>2023-2024</v>
      </c>
      <c r="D61" t="s">
        <v>147</v>
      </c>
      <c r="E61" t="s">
        <v>41</v>
      </c>
      <c r="F61" t="str">
        <f t="shared" si="1"/>
        <v>New South Wales</v>
      </c>
      <c r="G61" t="s">
        <v>10</v>
      </c>
      <c r="H61">
        <v>2830</v>
      </c>
      <c r="I61" t="s">
        <v>11</v>
      </c>
      <c r="J61" t="s">
        <v>25</v>
      </c>
      <c r="K61" t="s">
        <v>149</v>
      </c>
      <c r="L61" t="s">
        <v>15</v>
      </c>
      <c r="M61" s="5">
        <v>2</v>
      </c>
    </row>
    <row r="62" spans="1:13" x14ac:dyDescent="0.3">
      <c r="A62" s="2">
        <v>45491</v>
      </c>
      <c r="B62" s="3">
        <f t="shared" si="2"/>
        <v>2025</v>
      </c>
      <c r="C62" t="str">
        <f t="shared" si="0"/>
        <v>2024-2025</v>
      </c>
      <c r="D62" t="s">
        <v>147</v>
      </c>
      <c r="E62" t="s">
        <v>41</v>
      </c>
      <c r="F62" t="str">
        <f t="shared" si="1"/>
        <v>New South Wales</v>
      </c>
      <c r="G62" t="s">
        <v>10</v>
      </c>
      <c r="H62">
        <v>2830</v>
      </c>
      <c r="I62" t="s">
        <v>11</v>
      </c>
      <c r="J62" t="s">
        <v>25</v>
      </c>
      <c r="K62" t="s">
        <v>149</v>
      </c>
      <c r="L62" t="s">
        <v>15</v>
      </c>
      <c r="M62" s="5">
        <v>2</v>
      </c>
    </row>
    <row r="63" spans="1:13" x14ac:dyDescent="0.3">
      <c r="A63" s="2">
        <v>45275</v>
      </c>
      <c r="B63" s="3">
        <f t="shared" si="2"/>
        <v>2024</v>
      </c>
      <c r="C63" t="str">
        <f t="shared" si="0"/>
        <v>2023-2024</v>
      </c>
      <c r="D63" t="s">
        <v>148</v>
      </c>
      <c r="E63" t="s">
        <v>114</v>
      </c>
      <c r="F63" t="str">
        <f t="shared" si="1"/>
        <v>Victoria</v>
      </c>
      <c r="G63" t="s">
        <v>45</v>
      </c>
      <c r="H63">
        <v>3551</v>
      </c>
      <c r="I63" t="s">
        <v>11</v>
      </c>
      <c r="J63" t="s">
        <v>60</v>
      </c>
      <c r="K63" t="s">
        <v>155</v>
      </c>
      <c r="L63" t="s">
        <v>20</v>
      </c>
      <c r="M63" s="5">
        <v>2</v>
      </c>
    </row>
    <row r="64" spans="1:13" x14ac:dyDescent="0.3">
      <c r="A64" s="2">
        <v>45253</v>
      </c>
      <c r="B64" s="3">
        <f t="shared" si="2"/>
        <v>2024</v>
      </c>
      <c r="C64" t="str">
        <f t="shared" si="0"/>
        <v>2023-2024</v>
      </c>
      <c r="D64" t="s">
        <v>147</v>
      </c>
      <c r="E64" t="s">
        <v>119</v>
      </c>
      <c r="F64" t="str">
        <f t="shared" si="1"/>
        <v>Queensland</v>
      </c>
      <c r="G64" t="s">
        <v>35</v>
      </c>
      <c r="H64">
        <v>4570</v>
      </c>
      <c r="I64" t="s">
        <v>11</v>
      </c>
      <c r="J64" t="s">
        <v>120</v>
      </c>
      <c r="K64" t="s">
        <v>154</v>
      </c>
      <c r="L64" t="s">
        <v>14</v>
      </c>
      <c r="M64" s="5">
        <v>2</v>
      </c>
    </row>
    <row r="65" spans="1:13" x14ac:dyDescent="0.3">
      <c r="A65" s="2">
        <v>45102</v>
      </c>
      <c r="B65" s="3">
        <f t="shared" si="2"/>
        <v>2023</v>
      </c>
      <c r="C65" t="str">
        <f t="shared" si="0"/>
        <v>2022-2023</v>
      </c>
      <c r="D65" t="s">
        <v>147</v>
      </c>
      <c r="E65" t="s">
        <v>84</v>
      </c>
      <c r="F65" t="str">
        <f t="shared" si="1"/>
        <v>Queensland</v>
      </c>
      <c r="G65" t="s">
        <v>35</v>
      </c>
      <c r="H65">
        <v>4740</v>
      </c>
      <c r="I65" t="s">
        <v>11</v>
      </c>
      <c r="J65" t="s">
        <v>51</v>
      </c>
      <c r="K65" t="s">
        <v>154</v>
      </c>
      <c r="L65" t="s">
        <v>14</v>
      </c>
      <c r="M65" s="5">
        <v>2</v>
      </c>
    </row>
    <row r="66" spans="1:13" x14ac:dyDescent="0.3">
      <c r="A66" s="2">
        <v>45463</v>
      </c>
      <c r="B66" s="3">
        <f t="shared" si="2"/>
        <v>2024</v>
      </c>
      <c r="C66" t="str">
        <f t="shared" ref="C66:C129" si="3">IF(MONTH(A66) &gt;= 7, YEAR(A66) &amp; "-" &amp; YEAR(A66) + 1, YEAR(A66) - 1 &amp; "-" &amp; YEAR(A66))</f>
        <v>2023-2024</v>
      </c>
      <c r="D66" t="s">
        <v>147</v>
      </c>
      <c r="E66" t="s">
        <v>145</v>
      </c>
      <c r="F66" t="str">
        <f t="shared" ref="F66:F129" si="4">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row>
    <row r="67" spans="1:13" x14ac:dyDescent="0.3">
      <c r="A67" s="2">
        <v>45629</v>
      </c>
      <c r="B67" s="3">
        <f t="shared" ref="B67:B130" si="5">IF(MONTH(A67)&gt;=7,YEAR(A67)+1,YEAR(A67))</f>
        <v>2025</v>
      </c>
      <c r="C67" t="str">
        <f t="shared" si="3"/>
        <v>2024-2025</v>
      </c>
      <c r="D67" t="s">
        <v>147</v>
      </c>
      <c r="E67" t="s">
        <v>145</v>
      </c>
      <c r="F67" t="str">
        <f t="shared" si="4"/>
        <v>New South Wales</v>
      </c>
      <c r="G67" t="s">
        <v>10</v>
      </c>
      <c r="H67">
        <v>2101</v>
      </c>
      <c r="I67" t="s">
        <v>11</v>
      </c>
      <c r="J67" t="s">
        <v>27</v>
      </c>
      <c r="K67" t="s">
        <v>155</v>
      </c>
      <c r="L67" t="s">
        <v>20</v>
      </c>
      <c r="M67" s="5">
        <v>2</v>
      </c>
    </row>
    <row r="68" spans="1:13" x14ac:dyDescent="0.3">
      <c r="A68" s="2">
        <v>44997</v>
      </c>
      <c r="B68" s="3">
        <f t="shared" si="5"/>
        <v>2023</v>
      </c>
      <c r="C68" t="str">
        <f t="shared" si="3"/>
        <v>2022-2023</v>
      </c>
      <c r="D68" t="s">
        <v>147</v>
      </c>
      <c r="E68" t="s">
        <v>144</v>
      </c>
      <c r="F68" t="str">
        <f t="shared" si="4"/>
        <v>Queensland</v>
      </c>
      <c r="G68" t="s">
        <v>35</v>
      </c>
      <c r="H68">
        <v>4566</v>
      </c>
      <c r="I68" t="s">
        <v>11</v>
      </c>
      <c r="J68" t="s">
        <v>120</v>
      </c>
      <c r="K68" t="s">
        <v>19</v>
      </c>
      <c r="L68" t="s">
        <v>23</v>
      </c>
      <c r="M68" s="5">
        <v>2</v>
      </c>
    </row>
    <row r="69" spans="1:13" x14ac:dyDescent="0.3">
      <c r="A69" s="2">
        <v>44935</v>
      </c>
      <c r="B69" s="3">
        <f t="shared" si="5"/>
        <v>2023</v>
      </c>
      <c r="C69" t="str">
        <f t="shared" si="3"/>
        <v>2022-2023</v>
      </c>
      <c r="D69" t="s">
        <v>147</v>
      </c>
      <c r="E69" t="s">
        <v>62</v>
      </c>
      <c r="F69" t="str">
        <f t="shared" si="4"/>
        <v>Victoria</v>
      </c>
      <c r="G69" t="s">
        <v>45</v>
      </c>
      <c r="H69">
        <v>3134</v>
      </c>
      <c r="I69" t="s">
        <v>11</v>
      </c>
      <c r="J69" t="s">
        <v>63</v>
      </c>
      <c r="K69" t="s">
        <v>150</v>
      </c>
      <c r="L69" t="s">
        <v>18</v>
      </c>
      <c r="M69" s="5">
        <v>2</v>
      </c>
    </row>
    <row r="70" spans="1:13" x14ac:dyDescent="0.3">
      <c r="A70" s="2">
        <v>45477</v>
      </c>
      <c r="B70" s="3">
        <f t="shared" si="5"/>
        <v>2025</v>
      </c>
      <c r="C70" t="str">
        <f t="shared" si="3"/>
        <v>2024-2025</v>
      </c>
      <c r="D70" t="s">
        <v>147</v>
      </c>
      <c r="E70" t="s">
        <v>40</v>
      </c>
      <c r="F70" t="str">
        <f t="shared" si="4"/>
        <v>New South Wales</v>
      </c>
      <c r="G70" t="s">
        <v>10</v>
      </c>
      <c r="H70">
        <v>2116</v>
      </c>
      <c r="I70" t="s">
        <v>11</v>
      </c>
      <c r="J70" t="s">
        <v>27</v>
      </c>
      <c r="K70" t="s">
        <v>154</v>
      </c>
      <c r="L70" t="s">
        <v>14</v>
      </c>
      <c r="M70" s="5">
        <v>2</v>
      </c>
    </row>
    <row r="71" spans="1:13" x14ac:dyDescent="0.3">
      <c r="A71" s="2">
        <v>44983</v>
      </c>
      <c r="B71" s="3">
        <f t="shared" si="5"/>
        <v>2023</v>
      </c>
      <c r="C71" t="str">
        <f t="shared" si="3"/>
        <v>2022-2023</v>
      </c>
      <c r="D71" t="s">
        <v>147</v>
      </c>
      <c r="E71" t="s">
        <v>40</v>
      </c>
      <c r="F71" t="str">
        <f t="shared" si="4"/>
        <v>New South Wales</v>
      </c>
      <c r="G71" t="s">
        <v>10</v>
      </c>
      <c r="H71">
        <v>2116</v>
      </c>
      <c r="I71" t="s">
        <v>11</v>
      </c>
      <c r="J71" t="s">
        <v>27</v>
      </c>
      <c r="K71" t="s">
        <v>150</v>
      </c>
      <c r="L71" t="s">
        <v>18</v>
      </c>
      <c r="M71" s="5">
        <v>2</v>
      </c>
    </row>
    <row r="72" spans="1:13" x14ac:dyDescent="0.3">
      <c r="A72" s="2">
        <v>45586</v>
      </c>
      <c r="B72" s="3">
        <f t="shared" si="5"/>
        <v>2025</v>
      </c>
      <c r="C72" t="str">
        <f t="shared" si="3"/>
        <v>2024-2025</v>
      </c>
      <c r="D72" t="s">
        <v>147</v>
      </c>
      <c r="E72" t="s">
        <v>90</v>
      </c>
      <c r="F72" t="str">
        <f t="shared" si="4"/>
        <v>Victoria</v>
      </c>
      <c r="G72" t="s">
        <v>45</v>
      </c>
      <c r="H72">
        <v>3179</v>
      </c>
      <c r="I72" t="s">
        <v>11</v>
      </c>
      <c r="J72" t="s">
        <v>63</v>
      </c>
      <c r="K72" t="s">
        <v>150</v>
      </c>
      <c r="L72" t="s">
        <v>18</v>
      </c>
      <c r="M72" s="5">
        <v>2</v>
      </c>
    </row>
    <row r="73" spans="1:13" x14ac:dyDescent="0.3">
      <c r="A73" s="2">
        <v>45505</v>
      </c>
      <c r="B73" s="3">
        <f t="shared" si="5"/>
        <v>2025</v>
      </c>
      <c r="C73" t="str">
        <f t="shared" si="3"/>
        <v>2024-2025</v>
      </c>
      <c r="D73" t="s">
        <v>147</v>
      </c>
      <c r="E73" t="s">
        <v>75</v>
      </c>
      <c r="F73" t="str">
        <f t="shared" si="4"/>
        <v>Victoria</v>
      </c>
      <c r="G73" t="s">
        <v>45</v>
      </c>
      <c r="H73">
        <v>3630</v>
      </c>
      <c r="I73" t="s">
        <v>11</v>
      </c>
      <c r="J73" t="s">
        <v>55</v>
      </c>
      <c r="K73" t="s">
        <v>151</v>
      </c>
      <c r="L73" t="s">
        <v>21</v>
      </c>
      <c r="M73" s="5">
        <v>2</v>
      </c>
    </row>
    <row r="74" spans="1:13" x14ac:dyDescent="0.3">
      <c r="A74" s="2">
        <v>45169</v>
      </c>
      <c r="B74" s="3">
        <f t="shared" si="5"/>
        <v>2024</v>
      </c>
      <c r="C74" t="str">
        <f t="shared" si="3"/>
        <v>2023-2024</v>
      </c>
      <c r="D74" t="s">
        <v>147</v>
      </c>
      <c r="E74" t="s">
        <v>42</v>
      </c>
      <c r="F74" t="str">
        <f t="shared" si="4"/>
        <v>Queensland</v>
      </c>
      <c r="G74" t="s">
        <v>35</v>
      </c>
      <c r="H74">
        <v>4053</v>
      </c>
      <c r="I74" t="s">
        <v>11</v>
      </c>
      <c r="J74" t="s">
        <v>43</v>
      </c>
      <c r="K74" t="s">
        <v>149</v>
      </c>
      <c r="L74" t="s">
        <v>15</v>
      </c>
      <c r="M74" s="5">
        <v>2</v>
      </c>
    </row>
    <row r="75" spans="1:13" x14ac:dyDescent="0.3">
      <c r="A75" s="2">
        <v>45456</v>
      </c>
      <c r="B75" s="3">
        <f t="shared" si="5"/>
        <v>2024</v>
      </c>
      <c r="C75" t="str">
        <f t="shared" si="3"/>
        <v>2023-2024</v>
      </c>
      <c r="D75" t="s">
        <v>147</v>
      </c>
      <c r="E75" t="s">
        <v>117</v>
      </c>
      <c r="F75" t="str">
        <f t="shared" si="4"/>
        <v>Queensland</v>
      </c>
      <c r="G75" t="s">
        <v>35</v>
      </c>
      <c r="H75">
        <v>4119</v>
      </c>
      <c r="I75" t="s">
        <v>11</v>
      </c>
      <c r="J75" t="s">
        <v>43</v>
      </c>
      <c r="K75" t="s">
        <v>150</v>
      </c>
      <c r="L75" t="s">
        <v>18</v>
      </c>
      <c r="M75" s="5">
        <v>2</v>
      </c>
    </row>
    <row r="76" spans="1:13" x14ac:dyDescent="0.3">
      <c r="A76" s="2">
        <v>45397</v>
      </c>
      <c r="B76" s="3">
        <f t="shared" si="5"/>
        <v>2024</v>
      </c>
      <c r="C76" t="str">
        <f t="shared" si="3"/>
        <v>2023-2024</v>
      </c>
      <c r="D76" t="s">
        <v>147</v>
      </c>
      <c r="E76" t="s">
        <v>52</v>
      </c>
      <c r="F76" t="str">
        <f t="shared" si="4"/>
        <v>Victoria</v>
      </c>
      <c r="G76" t="s">
        <v>45</v>
      </c>
      <c r="H76">
        <v>3030</v>
      </c>
      <c r="I76" t="s">
        <v>11</v>
      </c>
      <c r="J76" t="s">
        <v>46</v>
      </c>
      <c r="K76" t="s">
        <v>19</v>
      </c>
      <c r="L76" t="s">
        <v>23</v>
      </c>
      <c r="M76" s="5">
        <v>2</v>
      </c>
    </row>
    <row r="77" spans="1:13" x14ac:dyDescent="0.3">
      <c r="A77" s="2">
        <v>45583</v>
      </c>
      <c r="B77" s="3">
        <f t="shared" si="5"/>
        <v>2025</v>
      </c>
      <c r="C77" t="str">
        <f t="shared" si="3"/>
        <v>2024-2025</v>
      </c>
      <c r="D77" t="s">
        <v>147</v>
      </c>
      <c r="E77" t="s">
        <v>50</v>
      </c>
      <c r="F77" t="str">
        <f t="shared" si="4"/>
        <v>Queensland</v>
      </c>
      <c r="G77" t="s">
        <v>35</v>
      </c>
      <c r="H77">
        <v>4703</v>
      </c>
      <c r="I77" t="s">
        <v>11</v>
      </c>
      <c r="J77" t="s">
        <v>51</v>
      </c>
      <c r="K77" t="s">
        <v>154</v>
      </c>
      <c r="L77" t="s">
        <v>14</v>
      </c>
      <c r="M77" s="5">
        <v>2</v>
      </c>
    </row>
    <row r="78" spans="1:13" x14ac:dyDescent="0.3">
      <c r="A78" s="2">
        <v>45043</v>
      </c>
      <c r="B78" s="3">
        <f t="shared" si="5"/>
        <v>2023</v>
      </c>
      <c r="C78" t="str">
        <f t="shared" si="3"/>
        <v>2022-2023</v>
      </c>
      <c r="D78" t="s">
        <v>147</v>
      </c>
      <c r="E78" t="s">
        <v>114</v>
      </c>
      <c r="F78" t="str">
        <f t="shared" si="4"/>
        <v>Victoria</v>
      </c>
      <c r="G78" t="s">
        <v>45</v>
      </c>
      <c r="H78">
        <v>3551</v>
      </c>
      <c r="I78" t="s">
        <v>11</v>
      </c>
      <c r="J78" t="s">
        <v>60</v>
      </c>
      <c r="K78" t="s">
        <v>149</v>
      </c>
      <c r="L78" t="s">
        <v>15</v>
      </c>
      <c r="M78" s="5">
        <v>2.25</v>
      </c>
    </row>
    <row r="79" spans="1:13" x14ac:dyDescent="0.3">
      <c r="A79" s="2">
        <v>45577</v>
      </c>
      <c r="B79" s="3">
        <f t="shared" si="5"/>
        <v>2025</v>
      </c>
      <c r="C79" t="str">
        <f t="shared" si="3"/>
        <v>2024-2025</v>
      </c>
      <c r="D79" t="s">
        <v>147</v>
      </c>
      <c r="E79" t="s">
        <v>112</v>
      </c>
      <c r="F79" t="str">
        <f t="shared" si="4"/>
        <v>Victoria</v>
      </c>
      <c r="G79" t="s">
        <v>45</v>
      </c>
      <c r="H79">
        <v>3076</v>
      </c>
      <c r="I79" t="s">
        <v>11</v>
      </c>
      <c r="J79" t="s">
        <v>46</v>
      </c>
      <c r="K79" t="s">
        <v>19</v>
      </c>
      <c r="L79" t="s">
        <v>23</v>
      </c>
      <c r="M79" s="5">
        <v>2.2999999999999998</v>
      </c>
    </row>
    <row r="80" spans="1:13" x14ac:dyDescent="0.3">
      <c r="A80" s="2">
        <v>45620</v>
      </c>
      <c r="B80" s="3">
        <f t="shared" si="5"/>
        <v>2025</v>
      </c>
      <c r="C80" t="str">
        <f t="shared" si="3"/>
        <v>2024-2025</v>
      </c>
      <c r="D80" t="s">
        <v>147</v>
      </c>
      <c r="E80" t="s">
        <v>24</v>
      </c>
      <c r="F80" t="str">
        <f t="shared" si="4"/>
        <v>New South Wales</v>
      </c>
      <c r="G80" t="s">
        <v>10</v>
      </c>
      <c r="H80">
        <v>2795</v>
      </c>
      <c r="I80" t="s">
        <v>11</v>
      </c>
      <c r="J80" t="s">
        <v>25</v>
      </c>
      <c r="K80" t="s">
        <v>153</v>
      </c>
      <c r="L80" t="s">
        <v>16</v>
      </c>
      <c r="M80" s="5">
        <v>2.36</v>
      </c>
    </row>
    <row r="81" spans="1:13" x14ac:dyDescent="0.3">
      <c r="A81" s="2">
        <v>45574</v>
      </c>
      <c r="B81" s="3">
        <f t="shared" si="5"/>
        <v>2025</v>
      </c>
      <c r="C81" t="str">
        <f t="shared" si="3"/>
        <v>2024-2025</v>
      </c>
      <c r="D81" t="s">
        <v>148</v>
      </c>
      <c r="E81" t="s">
        <v>114</v>
      </c>
      <c r="F81" t="str">
        <f t="shared" si="4"/>
        <v>Victoria</v>
      </c>
      <c r="G81" t="s">
        <v>45</v>
      </c>
      <c r="H81">
        <v>3551</v>
      </c>
      <c r="I81" t="s">
        <v>11</v>
      </c>
      <c r="J81" t="s">
        <v>60</v>
      </c>
      <c r="K81" t="s">
        <v>153</v>
      </c>
      <c r="L81" t="s">
        <v>16</v>
      </c>
      <c r="M81" s="5">
        <v>2.44</v>
      </c>
    </row>
    <row r="82" spans="1:13" x14ac:dyDescent="0.3">
      <c r="A82" s="2">
        <v>44951</v>
      </c>
      <c r="B82" s="3">
        <f t="shared" si="5"/>
        <v>2023</v>
      </c>
      <c r="C82" t="str">
        <f t="shared" si="3"/>
        <v>2022-2023</v>
      </c>
      <c r="D82" t="s">
        <v>147</v>
      </c>
      <c r="E82" t="s">
        <v>145</v>
      </c>
      <c r="F82" t="str">
        <f t="shared" si="4"/>
        <v>New South Wales</v>
      </c>
      <c r="G82" t="s">
        <v>10</v>
      </c>
      <c r="H82">
        <v>2101</v>
      </c>
      <c r="I82" t="s">
        <v>11</v>
      </c>
      <c r="J82" t="s">
        <v>27</v>
      </c>
      <c r="K82" t="s">
        <v>156</v>
      </c>
      <c r="L82" t="s">
        <v>17</v>
      </c>
      <c r="M82" s="5">
        <v>2.4500000000000002</v>
      </c>
    </row>
    <row r="83" spans="1:13" x14ac:dyDescent="0.3">
      <c r="A83" s="2">
        <v>45363</v>
      </c>
      <c r="B83" s="3">
        <f t="shared" si="5"/>
        <v>2024</v>
      </c>
      <c r="C83" t="str">
        <f t="shared" si="3"/>
        <v>2023-2024</v>
      </c>
      <c r="D83" t="s">
        <v>148</v>
      </c>
      <c r="E83" t="s">
        <v>79</v>
      </c>
      <c r="F83" t="str">
        <f t="shared" si="4"/>
        <v>Australian Capital Territory</v>
      </c>
      <c r="G83" t="s">
        <v>80</v>
      </c>
      <c r="H83">
        <v>2617</v>
      </c>
      <c r="I83" t="s">
        <v>11</v>
      </c>
      <c r="J83" t="s">
        <v>58</v>
      </c>
      <c r="K83" t="s">
        <v>149</v>
      </c>
      <c r="L83" t="s">
        <v>15</v>
      </c>
      <c r="M83" s="5">
        <v>2.4900000000000002</v>
      </c>
    </row>
    <row r="84" spans="1:13" x14ac:dyDescent="0.3">
      <c r="A84" s="2">
        <v>45172</v>
      </c>
      <c r="B84" s="3">
        <f t="shared" si="5"/>
        <v>2024</v>
      </c>
      <c r="C84" t="str">
        <f t="shared" si="3"/>
        <v>2023-2024</v>
      </c>
      <c r="D84" t="s">
        <v>147</v>
      </c>
      <c r="E84" t="s">
        <v>96</v>
      </c>
      <c r="F84" t="str">
        <f t="shared" si="4"/>
        <v>Western Australia</v>
      </c>
      <c r="G84" t="s">
        <v>48</v>
      </c>
      <c r="H84">
        <v>6330</v>
      </c>
      <c r="I84" t="s">
        <v>11</v>
      </c>
      <c r="J84" t="s">
        <v>94</v>
      </c>
      <c r="K84" t="s">
        <v>155</v>
      </c>
      <c r="L84" t="s">
        <v>20</v>
      </c>
      <c r="M84" s="5">
        <v>2.5</v>
      </c>
    </row>
    <row r="85" spans="1:13" x14ac:dyDescent="0.3">
      <c r="A85" s="2">
        <v>45075</v>
      </c>
      <c r="B85" s="3">
        <f t="shared" si="5"/>
        <v>2023</v>
      </c>
      <c r="C85" t="str">
        <f t="shared" si="3"/>
        <v>2022-2023</v>
      </c>
      <c r="D85" t="s">
        <v>147</v>
      </c>
      <c r="E85" t="s">
        <v>31</v>
      </c>
      <c r="F85" t="str">
        <f t="shared" si="4"/>
        <v>South Australia</v>
      </c>
      <c r="G85" t="s">
        <v>32</v>
      </c>
      <c r="H85">
        <v>5168</v>
      </c>
      <c r="I85" t="s">
        <v>11</v>
      </c>
      <c r="J85" t="s">
        <v>33</v>
      </c>
      <c r="K85" t="s">
        <v>153</v>
      </c>
      <c r="L85" t="s">
        <v>16</v>
      </c>
      <c r="M85" s="5">
        <v>2.5</v>
      </c>
    </row>
    <row r="86" spans="1:13" x14ac:dyDescent="0.3">
      <c r="A86" s="2">
        <v>45373</v>
      </c>
      <c r="B86" s="3">
        <f t="shared" si="5"/>
        <v>2024</v>
      </c>
      <c r="C86" t="str">
        <f t="shared" si="3"/>
        <v>2023-2024</v>
      </c>
      <c r="D86" t="s">
        <v>147</v>
      </c>
      <c r="E86" t="s">
        <v>53</v>
      </c>
      <c r="F86" t="str">
        <f t="shared" si="4"/>
        <v>South Australia</v>
      </c>
      <c r="G86" t="s">
        <v>32</v>
      </c>
      <c r="H86">
        <v>5082</v>
      </c>
      <c r="I86" t="s">
        <v>11</v>
      </c>
      <c r="J86" t="s">
        <v>33</v>
      </c>
      <c r="K86" t="s">
        <v>153</v>
      </c>
      <c r="L86" t="s">
        <v>16</v>
      </c>
      <c r="M86" s="5">
        <v>2.5</v>
      </c>
    </row>
    <row r="87" spans="1:13" x14ac:dyDescent="0.3">
      <c r="A87" s="2">
        <v>45523</v>
      </c>
      <c r="B87" s="3">
        <f t="shared" si="5"/>
        <v>2025</v>
      </c>
      <c r="C87" t="str">
        <f t="shared" si="3"/>
        <v>2024-2025</v>
      </c>
      <c r="D87" t="s">
        <v>147</v>
      </c>
      <c r="E87" t="s">
        <v>114</v>
      </c>
      <c r="F87" t="str">
        <f t="shared" si="4"/>
        <v>Victoria</v>
      </c>
      <c r="G87" t="s">
        <v>45</v>
      </c>
      <c r="H87">
        <v>3551</v>
      </c>
      <c r="I87" t="s">
        <v>11</v>
      </c>
      <c r="J87" t="s">
        <v>60</v>
      </c>
      <c r="K87" t="s">
        <v>149</v>
      </c>
      <c r="L87" t="s">
        <v>15</v>
      </c>
      <c r="M87" s="5">
        <v>2.52</v>
      </c>
    </row>
    <row r="88" spans="1:13" x14ac:dyDescent="0.3">
      <c r="A88" s="2">
        <v>44938</v>
      </c>
      <c r="B88" s="3">
        <f t="shared" si="5"/>
        <v>2023</v>
      </c>
      <c r="C88" t="str">
        <f t="shared" si="3"/>
        <v>2022-2023</v>
      </c>
      <c r="D88" t="s">
        <v>147</v>
      </c>
      <c r="E88" t="s">
        <v>143</v>
      </c>
      <c r="F88" t="str">
        <f t="shared" si="4"/>
        <v>New South Wales</v>
      </c>
      <c r="G88" t="s">
        <v>10</v>
      </c>
      <c r="H88">
        <v>2154</v>
      </c>
      <c r="I88" t="s">
        <v>11</v>
      </c>
      <c r="J88" t="s">
        <v>27</v>
      </c>
      <c r="K88" t="s">
        <v>154</v>
      </c>
      <c r="L88" t="s">
        <v>14</v>
      </c>
      <c r="M88" s="5">
        <v>2.6</v>
      </c>
    </row>
    <row r="89" spans="1:13" x14ac:dyDescent="0.3">
      <c r="A89" s="2">
        <v>45582</v>
      </c>
      <c r="B89" s="3">
        <f t="shared" si="5"/>
        <v>2025</v>
      </c>
      <c r="C89" t="str">
        <f t="shared" si="3"/>
        <v>2024-2025</v>
      </c>
      <c r="D89" t="s">
        <v>147</v>
      </c>
      <c r="E89" t="s">
        <v>42</v>
      </c>
      <c r="F89" t="str">
        <f t="shared" si="4"/>
        <v>Queensland</v>
      </c>
      <c r="G89" t="s">
        <v>35</v>
      </c>
      <c r="H89">
        <v>4053</v>
      </c>
      <c r="I89" t="s">
        <v>11</v>
      </c>
      <c r="J89" t="s">
        <v>43</v>
      </c>
      <c r="K89" t="s">
        <v>152</v>
      </c>
      <c r="L89" t="s">
        <v>13</v>
      </c>
      <c r="M89" s="5">
        <v>2.67</v>
      </c>
    </row>
    <row r="90" spans="1:13" x14ac:dyDescent="0.3">
      <c r="A90" s="2">
        <v>45601</v>
      </c>
      <c r="B90" s="3">
        <f t="shared" si="5"/>
        <v>2025</v>
      </c>
      <c r="C90" t="str">
        <f t="shared" si="3"/>
        <v>2024-2025</v>
      </c>
      <c r="D90" t="s">
        <v>147</v>
      </c>
      <c r="E90" t="s">
        <v>108</v>
      </c>
      <c r="F90" t="str">
        <f t="shared" si="4"/>
        <v>Victoria</v>
      </c>
      <c r="G90" t="s">
        <v>45</v>
      </c>
      <c r="H90">
        <v>3018</v>
      </c>
      <c r="I90" t="s">
        <v>11</v>
      </c>
      <c r="J90" t="s">
        <v>46</v>
      </c>
      <c r="K90" t="s">
        <v>154</v>
      </c>
      <c r="L90" t="s">
        <v>14</v>
      </c>
      <c r="M90" s="5">
        <v>2.7800000000000002</v>
      </c>
    </row>
    <row r="91" spans="1:13" x14ac:dyDescent="0.3">
      <c r="A91" s="2">
        <v>45169</v>
      </c>
      <c r="B91" s="3">
        <f t="shared" si="5"/>
        <v>2024</v>
      </c>
      <c r="C91" t="str">
        <f t="shared" si="3"/>
        <v>2023-2024</v>
      </c>
      <c r="D91" t="s">
        <v>147</v>
      </c>
      <c r="E91" t="s">
        <v>128</v>
      </c>
      <c r="F91" t="str">
        <f t="shared" si="4"/>
        <v>Western Australia</v>
      </c>
      <c r="G91" t="s">
        <v>48</v>
      </c>
      <c r="H91">
        <v>6027</v>
      </c>
      <c r="I91" t="s">
        <v>11</v>
      </c>
      <c r="J91" t="s">
        <v>49</v>
      </c>
      <c r="K91" t="s">
        <v>152</v>
      </c>
      <c r="L91" t="s">
        <v>13</v>
      </c>
      <c r="M91" s="5">
        <v>2.97</v>
      </c>
    </row>
    <row r="92" spans="1:13" x14ac:dyDescent="0.3">
      <c r="A92" s="2">
        <v>44993</v>
      </c>
      <c r="B92" s="3">
        <f t="shared" si="5"/>
        <v>2023</v>
      </c>
      <c r="C92" t="str">
        <f t="shared" si="3"/>
        <v>2022-2023</v>
      </c>
      <c r="D92" t="s">
        <v>148</v>
      </c>
      <c r="E92" t="s">
        <v>9</v>
      </c>
      <c r="F92" t="str">
        <f t="shared" si="4"/>
        <v>New South Wales</v>
      </c>
      <c r="G92" t="s">
        <v>10</v>
      </c>
      <c r="H92">
        <v>2067</v>
      </c>
      <c r="I92" t="s">
        <v>11</v>
      </c>
      <c r="J92" t="s">
        <v>12</v>
      </c>
      <c r="K92" t="s">
        <v>149</v>
      </c>
      <c r="L92" t="s">
        <v>15</v>
      </c>
      <c r="M92" s="5">
        <v>2.98</v>
      </c>
    </row>
    <row r="93" spans="1:13" x14ac:dyDescent="0.3">
      <c r="A93" s="2">
        <v>45349</v>
      </c>
      <c r="B93" s="3">
        <f t="shared" si="5"/>
        <v>2024</v>
      </c>
      <c r="C93" t="str">
        <f t="shared" si="3"/>
        <v>2023-2024</v>
      </c>
      <c r="D93" t="s">
        <v>147</v>
      </c>
      <c r="E93" t="s">
        <v>109</v>
      </c>
      <c r="F93" t="str">
        <f t="shared" si="4"/>
        <v>New South Wales</v>
      </c>
      <c r="G93" t="s">
        <v>10</v>
      </c>
      <c r="H93">
        <v>2480</v>
      </c>
      <c r="I93" t="s">
        <v>11</v>
      </c>
      <c r="J93" t="s">
        <v>68</v>
      </c>
      <c r="K93" t="s">
        <v>152</v>
      </c>
      <c r="L93" t="s">
        <v>13</v>
      </c>
      <c r="M93" s="5">
        <v>2.98</v>
      </c>
    </row>
    <row r="94" spans="1:13" x14ac:dyDescent="0.3">
      <c r="A94" s="2">
        <v>45460</v>
      </c>
      <c r="B94" s="3">
        <f t="shared" si="5"/>
        <v>2024</v>
      </c>
      <c r="C94" t="str">
        <f t="shared" si="3"/>
        <v>2023-2024</v>
      </c>
      <c r="D94" t="s">
        <v>148</v>
      </c>
      <c r="E94" t="s">
        <v>103</v>
      </c>
      <c r="F94" t="str">
        <f t="shared" si="4"/>
        <v>Queensland</v>
      </c>
      <c r="G94" t="s">
        <v>35</v>
      </c>
      <c r="H94">
        <v>4509</v>
      </c>
      <c r="I94" t="s">
        <v>11</v>
      </c>
      <c r="J94" t="s">
        <v>104</v>
      </c>
      <c r="K94" t="s">
        <v>157</v>
      </c>
      <c r="L94" t="s">
        <v>22</v>
      </c>
      <c r="M94" s="5">
        <v>2.98</v>
      </c>
    </row>
    <row r="95" spans="1:13" x14ac:dyDescent="0.3">
      <c r="A95" s="2">
        <v>45416</v>
      </c>
      <c r="B95" s="3">
        <f t="shared" si="5"/>
        <v>2024</v>
      </c>
      <c r="C95" t="str">
        <f t="shared" si="3"/>
        <v>2023-2024</v>
      </c>
      <c r="D95" t="s">
        <v>147</v>
      </c>
      <c r="E95" t="s">
        <v>65</v>
      </c>
      <c r="F95" t="str">
        <f t="shared" si="4"/>
        <v>New South Wales</v>
      </c>
      <c r="G95" t="s">
        <v>10</v>
      </c>
      <c r="H95">
        <v>2541</v>
      </c>
      <c r="I95" t="s">
        <v>11</v>
      </c>
      <c r="J95" t="s">
        <v>58</v>
      </c>
      <c r="K95" t="s">
        <v>157</v>
      </c>
      <c r="L95" t="s">
        <v>22</v>
      </c>
      <c r="M95" s="5">
        <v>2.98</v>
      </c>
    </row>
    <row r="96" spans="1:13" x14ac:dyDescent="0.3">
      <c r="A96" s="2">
        <v>45589</v>
      </c>
      <c r="B96" s="3">
        <f t="shared" si="5"/>
        <v>2025</v>
      </c>
      <c r="C96" t="str">
        <f t="shared" si="3"/>
        <v>2024-2025</v>
      </c>
      <c r="D96" t="s">
        <v>147</v>
      </c>
      <c r="E96" t="s">
        <v>39</v>
      </c>
      <c r="F96" t="str">
        <f t="shared" si="4"/>
        <v>South Australia</v>
      </c>
      <c r="G96" t="s">
        <v>32</v>
      </c>
      <c r="H96">
        <v>5343</v>
      </c>
      <c r="I96" t="s">
        <v>11</v>
      </c>
      <c r="J96" t="s">
        <v>38</v>
      </c>
      <c r="K96" t="s">
        <v>156</v>
      </c>
      <c r="L96" t="s">
        <v>17</v>
      </c>
      <c r="M96" s="5">
        <v>2.99</v>
      </c>
    </row>
    <row r="97" spans="1:13" x14ac:dyDescent="0.3">
      <c r="A97" s="2">
        <v>45364</v>
      </c>
      <c r="B97" s="3">
        <f t="shared" si="5"/>
        <v>2024</v>
      </c>
      <c r="C97" t="str">
        <f t="shared" si="3"/>
        <v>2023-2024</v>
      </c>
      <c r="D97" t="s">
        <v>147</v>
      </c>
      <c r="E97" t="s">
        <v>143</v>
      </c>
      <c r="F97" t="str">
        <f t="shared" si="4"/>
        <v>New South Wales</v>
      </c>
      <c r="G97" t="s">
        <v>10</v>
      </c>
      <c r="H97">
        <v>2154</v>
      </c>
      <c r="I97" t="s">
        <v>11</v>
      </c>
      <c r="J97" t="s">
        <v>27</v>
      </c>
      <c r="K97" t="s">
        <v>149</v>
      </c>
      <c r="L97" t="s">
        <v>15</v>
      </c>
      <c r="M97" s="5">
        <v>2.99</v>
      </c>
    </row>
    <row r="98" spans="1:13" x14ac:dyDescent="0.3">
      <c r="A98" s="2">
        <v>45300</v>
      </c>
      <c r="B98" s="3">
        <f t="shared" si="5"/>
        <v>2024</v>
      </c>
      <c r="C98" t="str">
        <f t="shared" si="3"/>
        <v>2023-2024</v>
      </c>
      <c r="D98" t="s">
        <v>147</v>
      </c>
      <c r="E98" t="s">
        <v>136</v>
      </c>
      <c r="F98" t="str">
        <f t="shared" si="4"/>
        <v>Victoria</v>
      </c>
      <c r="G98" t="s">
        <v>45</v>
      </c>
      <c r="H98">
        <v>3175</v>
      </c>
      <c r="I98" t="s">
        <v>11</v>
      </c>
      <c r="J98" t="s">
        <v>63</v>
      </c>
      <c r="K98" t="s">
        <v>155</v>
      </c>
      <c r="L98" t="s">
        <v>20</v>
      </c>
      <c r="M98" s="5">
        <v>2.99</v>
      </c>
    </row>
    <row r="99" spans="1:13" x14ac:dyDescent="0.3">
      <c r="A99" s="2">
        <v>45615</v>
      </c>
      <c r="B99" s="3">
        <f t="shared" si="5"/>
        <v>2025</v>
      </c>
      <c r="C99" t="str">
        <f t="shared" si="3"/>
        <v>2024-2025</v>
      </c>
      <c r="D99" t="s">
        <v>147</v>
      </c>
      <c r="E99" t="s">
        <v>41</v>
      </c>
      <c r="F99" t="str">
        <f t="shared" si="4"/>
        <v>New South Wales</v>
      </c>
      <c r="G99" t="s">
        <v>10</v>
      </c>
      <c r="H99">
        <v>2830</v>
      </c>
      <c r="I99" t="s">
        <v>11</v>
      </c>
      <c r="J99" t="s">
        <v>25</v>
      </c>
      <c r="K99" t="s">
        <v>19</v>
      </c>
      <c r="L99" t="s">
        <v>23</v>
      </c>
      <c r="M99" s="5">
        <v>2.99</v>
      </c>
    </row>
    <row r="100" spans="1:13" x14ac:dyDescent="0.3">
      <c r="A100" s="2">
        <v>45380</v>
      </c>
      <c r="B100" s="3">
        <f t="shared" si="5"/>
        <v>2024</v>
      </c>
      <c r="C100" t="str">
        <f t="shared" si="3"/>
        <v>2023-2024</v>
      </c>
      <c r="D100" t="s">
        <v>147</v>
      </c>
      <c r="E100" t="s">
        <v>112</v>
      </c>
      <c r="F100" t="str">
        <f t="shared" si="4"/>
        <v>Victoria</v>
      </c>
      <c r="G100" t="s">
        <v>45</v>
      </c>
      <c r="H100">
        <v>3076</v>
      </c>
      <c r="I100" t="s">
        <v>11</v>
      </c>
      <c r="J100" t="s">
        <v>46</v>
      </c>
      <c r="K100" t="s">
        <v>155</v>
      </c>
      <c r="L100" t="s">
        <v>20</v>
      </c>
      <c r="M100" s="5">
        <v>2.99</v>
      </c>
    </row>
    <row r="101" spans="1:13" x14ac:dyDescent="0.3">
      <c r="A101" s="2">
        <v>44971</v>
      </c>
      <c r="B101" s="3">
        <f t="shared" si="5"/>
        <v>2023</v>
      </c>
      <c r="C101" t="str">
        <f t="shared" si="3"/>
        <v>2022-2023</v>
      </c>
      <c r="D101" t="s">
        <v>147</v>
      </c>
      <c r="E101" t="s">
        <v>93</v>
      </c>
      <c r="F101" t="str">
        <f t="shared" si="4"/>
        <v>Western Australia</v>
      </c>
      <c r="G101" t="s">
        <v>48</v>
      </c>
      <c r="H101">
        <v>6112</v>
      </c>
      <c r="I101" t="s">
        <v>11</v>
      </c>
      <c r="J101" t="s">
        <v>94</v>
      </c>
      <c r="K101" t="s">
        <v>155</v>
      </c>
      <c r="L101" t="s">
        <v>20</v>
      </c>
      <c r="M101" s="5">
        <v>2.99</v>
      </c>
    </row>
    <row r="102" spans="1:13" x14ac:dyDescent="0.3">
      <c r="A102" s="2">
        <v>45313</v>
      </c>
      <c r="B102" s="3">
        <f t="shared" si="5"/>
        <v>2024</v>
      </c>
      <c r="C102" t="str">
        <f t="shared" si="3"/>
        <v>2023-2024</v>
      </c>
      <c r="D102" t="s">
        <v>147</v>
      </c>
      <c r="E102" t="s">
        <v>145</v>
      </c>
      <c r="F102" t="str">
        <f t="shared" si="4"/>
        <v>New South Wales</v>
      </c>
      <c r="G102" t="s">
        <v>10</v>
      </c>
      <c r="H102">
        <v>2101</v>
      </c>
      <c r="I102" t="s">
        <v>11</v>
      </c>
      <c r="J102" t="s">
        <v>27</v>
      </c>
      <c r="K102" t="s">
        <v>154</v>
      </c>
      <c r="L102" t="s">
        <v>14</v>
      </c>
      <c r="M102" s="5">
        <v>2.99</v>
      </c>
    </row>
    <row r="103" spans="1:13" x14ac:dyDescent="0.3">
      <c r="A103" s="2">
        <v>45320</v>
      </c>
      <c r="B103" s="3">
        <f t="shared" si="5"/>
        <v>2024</v>
      </c>
      <c r="C103" t="str">
        <f t="shared" si="3"/>
        <v>2023-2024</v>
      </c>
      <c r="D103" t="s">
        <v>147</v>
      </c>
      <c r="E103" t="s">
        <v>96</v>
      </c>
      <c r="F103" t="str">
        <f t="shared" si="4"/>
        <v>Western Australia</v>
      </c>
      <c r="G103" t="s">
        <v>48</v>
      </c>
      <c r="H103">
        <v>6330</v>
      </c>
      <c r="I103" t="s">
        <v>11</v>
      </c>
      <c r="J103" t="s">
        <v>94</v>
      </c>
      <c r="K103" t="s">
        <v>150</v>
      </c>
      <c r="L103" t="s">
        <v>18</v>
      </c>
      <c r="M103" s="5">
        <v>3</v>
      </c>
    </row>
    <row r="104" spans="1:13" x14ac:dyDescent="0.3">
      <c r="A104" s="2">
        <v>45500</v>
      </c>
      <c r="B104" s="3">
        <f t="shared" si="5"/>
        <v>2025</v>
      </c>
      <c r="C104" t="str">
        <f t="shared" si="3"/>
        <v>2024-2025</v>
      </c>
      <c r="D104" t="s">
        <v>147</v>
      </c>
      <c r="E104" t="s">
        <v>124</v>
      </c>
      <c r="F104" t="str">
        <f t="shared" si="4"/>
        <v>New South Wales</v>
      </c>
      <c r="G104" t="s">
        <v>10</v>
      </c>
      <c r="H104">
        <v>2015</v>
      </c>
      <c r="I104" t="s">
        <v>11</v>
      </c>
      <c r="J104" t="s">
        <v>12</v>
      </c>
      <c r="K104" t="s">
        <v>153</v>
      </c>
      <c r="L104" t="s">
        <v>16</v>
      </c>
      <c r="M104" s="5">
        <v>3</v>
      </c>
    </row>
    <row r="105" spans="1:13" x14ac:dyDescent="0.3">
      <c r="A105" s="2">
        <v>45207</v>
      </c>
      <c r="B105" s="3">
        <f t="shared" si="5"/>
        <v>2024</v>
      </c>
      <c r="C105" t="str">
        <f t="shared" si="3"/>
        <v>2023-2024</v>
      </c>
      <c r="D105" t="s">
        <v>147</v>
      </c>
      <c r="E105" t="s">
        <v>124</v>
      </c>
      <c r="F105" t="str">
        <f t="shared" si="4"/>
        <v>New South Wales</v>
      </c>
      <c r="G105" t="s">
        <v>10</v>
      </c>
      <c r="H105">
        <v>2015</v>
      </c>
      <c r="I105" t="s">
        <v>11</v>
      </c>
      <c r="J105" t="s">
        <v>12</v>
      </c>
      <c r="K105" t="s">
        <v>150</v>
      </c>
      <c r="L105" t="s">
        <v>18</v>
      </c>
      <c r="M105" s="5">
        <v>3</v>
      </c>
    </row>
    <row r="106" spans="1:13" x14ac:dyDescent="0.3">
      <c r="A106" s="2">
        <v>45183</v>
      </c>
      <c r="B106" s="3">
        <f t="shared" si="5"/>
        <v>2024</v>
      </c>
      <c r="C106" t="str">
        <f t="shared" si="3"/>
        <v>2023-2024</v>
      </c>
      <c r="D106" t="s">
        <v>147</v>
      </c>
      <c r="E106" t="s">
        <v>124</v>
      </c>
      <c r="F106" t="str">
        <f t="shared" si="4"/>
        <v>New South Wales</v>
      </c>
      <c r="G106" t="s">
        <v>10</v>
      </c>
      <c r="H106">
        <v>2015</v>
      </c>
      <c r="I106" t="s">
        <v>11</v>
      </c>
      <c r="J106" t="s">
        <v>12</v>
      </c>
      <c r="K106" t="s">
        <v>155</v>
      </c>
      <c r="L106" t="s">
        <v>20</v>
      </c>
      <c r="M106" s="5">
        <v>3</v>
      </c>
    </row>
    <row r="107" spans="1:13" x14ac:dyDescent="0.3">
      <c r="A107" s="2">
        <v>45616</v>
      </c>
      <c r="B107" s="3">
        <f t="shared" si="5"/>
        <v>2025</v>
      </c>
      <c r="C107" t="str">
        <f t="shared" si="3"/>
        <v>2024-2025</v>
      </c>
      <c r="D107" t="s">
        <v>147</v>
      </c>
      <c r="E107" t="s">
        <v>78</v>
      </c>
      <c r="F107" t="str">
        <f t="shared" si="4"/>
        <v>New South Wales</v>
      </c>
      <c r="G107" t="s">
        <v>10</v>
      </c>
      <c r="H107">
        <v>2350</v>
      </c>
      <c r="I107" t="s">
        <v>11</v>
      </c>
      <c r="J107" t="s">
        <v>68</v>
      </c>
      <c r="K107" t="s">
        <v>150</v>
      </c>
      <c r="L107" t="s">
        <v>18</v>
      </c>
      <c r="M107" s="5">
        <v>3</v>
      </c>
    </row>
    <row r="108" spans="1:13" x14ac:dyDescent="0.3">
      <c r="A108" s="2">
        <v>45301</v>
      </c>
      <c r="B108" s="3">
        <f t="shared" si="5"/>
        <v>2024</v>
      </c>
      <c r="C108" t="str">
        <f t="shared" si="3"/>
        <v>2023-2024</v>
      </c>
      <c r="D108" t="s">
        <v>147</v>
      </c>
      <c r="E108" t="s">
        <v>127</v>
      </c>
      <c r="F108" t="str">
        <f t="shared" si="4"/>
        <v>New South Wales</v>
      </c>
      <c r="G108" t="s">
        <v>10</v>
      </c>
      <c r="H108">
        <v>2131</v>
      </c>
      <c r="I108" t="s">
        <v>11</v>
      </c>
      <c r="J108" t="s">
        <v>27</v>
      </c>
      <c r="K108" t="s">
        <v>153</v>
      </c>
      <c r="L108" t="s">
        <v>16</v>
      </c>
      <c r="M108" s="5">
        <v>3</v>
      </c>
    </row>
    <row r="109" spans="1:13" x14ac:dyDescent="0.3">
      <c r="A109" s="2">
        <v>44986</v>
      </c>
      <c r="B109" s="3">
        <f t="shared" si="5"/>
        <v>2023</v>
      </c>
      <c r="C109" t="str">
        <f t="shared" si="3"/>
        <v>2022-2023</v>
      </c>
      <c r="D109" t="s">
        <v>147</v>
      </c>
      <c r="E109" t="s">
        <v>127</v>
      </c>
      <c r="F109" t="str">
        <f t="shared" si="4"/>
        <v>New South Wales</v>
      </c>
      <c r="G109" t="s">
        <v>10</v>
      </c>
      <c r="H109">
        <v>2131</v>
      </c>
      <c r="I109" t="s">
        <v>11</v>
      </c>
      <c r="J109" t="s">
        <v>27</v>
      </c>
      <c r="K109" t="s">
        <v>154</v>
      </c>
      <c r="L109" t="s">
        <v>14</v>
      </c>
      <c r="M109" s="5">
        <v>3</v>
      </c>
    </row>
    <row r="110" spans="1:13" x14ac:dyDescent="0.3">
      <c r="A110" s="2">
        <v>45233</v>
      </c>
      <c r="B110" s="3">
        <f t="shared" si="5"/>
        <v>2024</v>
      </c>
      <c r="C110" t="str">
        <f t="shared" si="3"/>
        <v>2023-2024</v>
      </c>
      <c r="D110" t="s">
        <v>147</v>
      </c>
      <c r="E110" t="s">
        <v>127</v>
      </c>
      <c r="F110" t="str">
        <f t="shared" si="4"/>
        <v>New South Wales</v>
      </c>
      <c r="G110" t="s">
        <v>10</v>
      </c>
      <c r="H110">
        <v>2131</v>
      </c>
      <c r="I110" t="s">
        <v>11</v>
      </c>
      <c r="J110" t="s">
        <v>27</v>
      </c>
      <c r="K110" t="s">
        <v>149</v>
      </c>
      <c r="L110" t="s">
        <v>15</v>
      </c>
      <c r="M110" s="5">
        <v>3</v>
      </c>
    </row>
    <row r="111" spans="1:13" x14ac:dyDescent="0.3">
      <c r="A111" s="2">
        <v>45367</v>
      </c>
      <c r="B111" s="3">
        <f t="shared" si="5"/>
        <v>2024</v>
      </c>
      <c r="C111" t="str">
        <f t="shared" si="3"/>
        <v>2023-2024</v>
      </c>
      <c r="D111" t="s">
        <v>147</v>
      </c>
      <c r="E111" t="s">
        <v>127</v>
      </c>
      <c r="F111" t="str">
        <f t="shared" si="4"/>
        <v>New South Wales</v>
      </c>
      <c r="G111" t="s">
        <v>10</v>
      </c>
      <c r="H111">
        <v>2131</v>
      </c>
      <c r="I111" t="s">
        <v>11</v>
      </c>
      <c r="J111" t="s">
        <v>27</v>
      </c>
      <c r="K111" t="s">
        <v>150</v>
      </c>
      <c r="L111" t="s">
        <v>18</v>
      </c>
      <c r="M111" s="5">
        <v>3</v>
      </c>
    </row>
    <row r="112" spans="1:13" x14ac:dyDescent="0.3">
      <c r="A112" s="2">
        <v>45309</v>
      </c>
      <c r="B112" s="3">
        <f t="shared" si="5"/>
        <v>2024</v>
      </c>
      <c r="C112" t="str">
        <f t="shared" si="3"/>
        <v>2023-2024</v>
      </c>
      <c r="D112" t="s">
        <v>147</v>
      </c>
      <c r="E112" t="s">
        <v>85</v>
      </c>
      <c r="F112" t="str">
        <f t="shared" si="4"/>
        <v>Queensland</v>
      </c>
      <c r="G112" t="s">
        <v>35</v>
      </c>
      <c r="H112">
        <v>4883</v>
      </c>
      <c r="I112" t="s">
        <v>11</v>
      </c>
      <c r="J112" t="s">
        <v>36</v>
      </c>
      <c r="K112" t="s">
        <v>149</v>
      </c>
      <c r="L112" t="s">
        <v>15</v>
      </c>
      <c r="M112" s="5">
        <v>3</v>
      </c>
    </row>
    <row r="113" spans="1:13" x14ac:dyDescent="0.3">
      <c r="A113" s="2">
        <v>45052</v>
      </c>
      <c r="B113" s="3">
        <f t="shared" si="5"/>
        <v>2023</v>
      </c>
      <c r="C113" t="str">
        <f t="shared" si="3"/>
        <v>2022-2023</v>
      </c>
      <c r="D113" t="s">
        <v>147</v>
      </c>
      <c r="E113" t="s">
        <v>107</v>
      </c>
      <c r="F113" t="str">
        <f t="shared" si="4"/>
        <v>Queensland</v>
      </c>
      <c r="G113" t="s">
        <v>35</v>
      </c>
      <c r="H113">
        <v>4220</v>
      </c>
      <c r="I113" t="s">
        <v>11</v>
      </c>
      <c r="J113" t="s">
        <v>104</v>
      </c>
      <c r="K113" t="s">
        <v>19</v>
      </c>
      <c r="L113" t="s">
        <v>23</v>
      </c>
      <c r="M113" s="5">
        <v>3</v>
      </c>
    </row>
    <row r="114" spans="1:13" x14ac:dyDescent="0.3">
      <c r="A114" s="2">
        <v>45015</v>
      </c>
      <c r="B114" s="3">
        <f t="shared" si="5"/>
        <v>2023</v>
      </c>
      <c r="C114" t="str">
        <f t="shared" si="3"/>
        <v>2022-2023</v>
      </c>
      <c r="D114" t="s">
        <v>147</v>
      </c>
      <c r="E114" t="s">
        <v>115</v>
      </c>
      <c r="F114" t="str">
        <f t="shared" si="4"/>
        <v>Western Australia</v>
      </c>
      <c r="G114" t="s">
        <v>48</v>
      </c>
      <c r="H114">
        <v>6280</v>
      </c>
      <c r="I114" t="s">
        <v>11</v>
      </c>
      <c r="J114" t="s">
        <v>94</v>
      </c>
      <c r="K114" t="s">
        <v>154</v>
      </c>
      <c r="L114" t="s">
        <v>14</v>
      </c>
      <c r="M114" s="5">
        <v>3</v>
      </c>
    </row>
    <row r="115" spans="1:13" x14ac:dyDescent="0.3">
      <c r="A115" s="2">
        <v>45332</v>
      </c>
      <c r="B115" s="3">
        <f t="shared" si="5"/>
        <v>2024</v>
      </c>
      <c r="C115" t="str">
        <f t="shared" si="3"/>
        <v>2023-2024</v>
      </c>
      <c r="D115" t="s">
        <v>147</v>
      </c>
      <c r="E115" t="s">
        <v>102</v>
      </c>
      <c r="F115" t="str">
        <f t="shared" si="4"/>
        <v>Queensland</v>
      </c>
      <c r="G115" t="s">
        <v>35</v>
      </c>
      <c r="H115">
        <v>4870</v>
      </c>
      <c r="I115" t="s">
        <v>11</v>
      </c>
      <c r="J115" t="s">
        <v>36</v>
      </c>
      <c r="K115" t="s">
        <v>156</v>
      </c>
      <c r="L115" t="s">
        <v>17</v>
      </c>
      <c r="M115" s="5">
        <v>3</v>
      </c>
    </row>
    <row r="116" spans="1:13" x14ac:dyDescent="0.3">
      <c r="A116" s="2">
        <v>45515</v>
      </c>
      <c r="B116" s="3">
        <f t="shared" si="5"/>
        <v>2025</v>
      </c>
      <c r="C116" t="str">
        <f t="shared" si="3"/>
        <v>2024-2025</v>
      </c>
      <c r="D116" t="s">
        <v>147</v>
      </c>
      <c r="E116" t="s">
        <v>126</v>
      </c>
      <c r="F116" t="str">
        <f t="shared" si="4"/>
        <v>Queensland</v>
      </c>
      <c r="G116" t="s">
        <v>35</v>
      </c>
      <c r="H116">
        <v>4551</v>
      </c>
      <c r="I116" t="s">
        <v>11</v>
      </c>
      <c r="J116" t="s">
        <v>120</v>
      </c>
      <c r="K116" t="s">
        <v>154</v>
      </c>
      <c r="L116" t="s">
        <v>14</v>
      </c>
      <c r="M116" s="5">
        <v>3</v>
      </c>
    </row>
    <row r="117" spans="1:13" x14ac:dyDescent="0.3">
      <c r="A117" s="2">
        <v>45142</v>
      </c>
      <c r="B117" s="3">
        <f t="shared" si="5"/>
        <v>2024</v>
      </c>
      <c r="C117" t="str">
        <f t="shared" si="3"/>
        <v>2023-2024</v>
      </c>
      <c r="D117" t="s">
        <v>147</v>
      </c>
      <c r="E117" t="s">
        <v>28</v>
      </c>
      <c r="F117" t="str">
        <f t="shared" si="4"/>
        <v>Northern Territory</v>
      </c>
      <c r="G117" t="s">
        <v>29</v>
      </c>
      <c r="H117">
        <v>800</v>
      </c>
      <c r="I117" t="s">
        <v>11</v>
      </c>
      <c r="J117" t="s">
        <v>30</v>
      </c>
      <c r="K117" t="s">
        <v>154</v>
      </c>
      <c r="L117" t="s">
        <v>14</v>
      </c>
      <c r="M117" s="5">
        <v>3</v>
      </c>
    </row>
    <row r="118" spans="1:13" x14ac:dyDescent="0.3">
      <c r="A118" s="2">
        <v>45420</v>
      </c>
      <c r="B118" s="3">
        <f t="shared" si="5"/>
        <v>2024</v>
      </c>
      <c r="C118" t="str">
        <f t="shared" si="3"/>
        <v>2023-2024</v>
      </c>
      <c r="D118" t="s">
        <v>147</v>
      </c>
      <c r="E118" t="s">
        <v>28</v>
      </c>
      <c r="F118" t="str">
        <f t="shared" si="4"/>
        <v>Northern Territory</v>
      </c>
      <c r="G118" t="s">
        <v>29</v>
      </c>
      <c r="H118">
        <v>800</v>
      </c>
      <c r="I118" t="s">
        <v>11</v>
      </c>
      <c r="J118" t="s">
        <v>30</v>
      </c>
      <c r="K118" t="s">
        <v>150</v>
      </c>
      <c r="L118" t="s">
        <v>18</v>
      </c>
      <c r="M118" s="5">
        <v>3</v>
      </c>
    </row>
    <row r="119" spans="1:13" x14ac:dyDescent="0.3">
      <c r="A119" s="2">
        <v>45592</v>
      </c>
      <c r="B119" s="3">
        <f t="shared" si="5"/>
        <v>2025</v>
      </c>
      <c r="C119" t="str">
        <f t="shared" si="3"/>
        <v>2024-2025</v>
      </c>
      <c r="D119" t="s">
        <v>147</v>
      </c>
      <c r="E119" t="s">
        <v>41</v>
      </c>
      <c r="F119" t="str">
        <f t="shared" si="4"/>
        <v>New South Wales</v>
      </c>
      <c r="G119" t="s">
        <v>10</v>
      </c>
      <c r="H119">
        <v>2830</v>
      </c>
      <c r="I119" t="s">
        <v>11</v>
      </c>
      <c r="J119" t="s">
        <v>25</v>
      </c>
      <c r="K119" t="s">
        <v>154</v>
      </c>
      <c r="L119" t="s">
        <v>14</v>
      </c>
      <c r="M119" s="5">
        <v>3</v>
      </c>
    </row>
    <row r="120" spans="1:13" x14ac:dyDescent="0.3">
      <c r="A120" s="2">
        <v>45341</v>
      </c>
      <c r="B120" s="3">
        <f t="shared" si="5"/>
        <v>2024</v>
      </c>
      <c r="C120" t="str">
        <f t="shared" si="3"/>
        <v>2023-2024</v>
      </c>
      <c r="D120" t="s">
        <v>147</v>
      </c>
      <c r="E120" t="s">
        <v>118</v>
      </c>
      <c r="F120" t="str">
        <f t="shared" si="4"/>
        <v>New South Wales</v>
      </c>
      <c r="G120" t="s">
        <v>10</v>
      </c>
      <c r="H120">
        <v>2158</v>
      </c>
      <c r="I120" t="s">
        <v>11</v>
      </c>
      <c r="J120" t="s">
        <v>27</v>
      </c>
      <c r="K120" t="s">
        <v>154</v>
      </c>
      <c r="L120" t="s">
        <v>14</v>
      </c>
      <c r="M120" s="5">
        <v>3</v>
      </c>
    </row>
    <row r="121" spans="1:13" x14ac:dyDescent="0.3">
      <c r="A121" s="2">
        <v>45244</v>
      </c>
      <c r="B121" s="3">
        <f t="shared" si="5"/>
        <v>2024</v>
      </c>
      <c r="C121" t="str">
        <f t="shared" si="3"/>
        <v>2023-2024</v>
      </c>
      <c r="D121" t="s">
        <v>148</v>
      </c>
      <c r="E121" t="s">
        <v>114</v>
      </c>
      <c r="F121" t="str">
        <f t="shared" si="4"/>
        <v>Victoria</v>
      </c>
      <c r="G121" t="s">
        <v>45</v>
      </c>
      <c r="H121">
        <v>3551</v>
      </c>
      <c r="I121" t="s">
        <v>11</v>
      </c>
      <c r="J121" t="s">
        <v>60</v>
      </c>
      <c r="K121" t="s">
        <v>153</v>
      </c>
      <c r="L121" t="s">
        <v>16</v>
      </c>
      <c r="M121" s="5">
        <v>3</v>
      </c>
    </row>
    <row r="122" spans="1:13" x14ac:dyDescent="0.3">
      <c r="A122" s="2">
        <v>45569</v>
      </c>
      <c r="B122" s="3">
        <f t="shared" si="5"/>
        <v>2025</v>
      </c>
      <c r="C122" t="str">
        <f t="shared" si="3"/>
        <v>2024-2025</v>
      </c>
      <c r="D122" t="s">
        <v>147</v>
      </c>
      <c r="E122" t="s">
        <v>64</v>
      </c>
      <c r="F122" t="str">
        <f t="shared" si="4"/>
        <v>Victoria</v>
      </c>
      <c r="G122" t="s">
        <v>45</v>
      </c>
      <c r="H122">
        <v>3199</v>
      </c>
      <c r="I122" t="s">
        <v>11</v>
      </c>
      <c r="J122" t="s">
        <v>63</v>
      </c>
      <c r="K122" t="s">
        <v>154</v>
      </c>
      <c r="L122" t="s">
        <v>14</v>
      </c>
      <c r="M122" s="5">
        <v>3</v>
      </c>
    </row>
    <row r="123" spans="1:13" x14ac:dyDescent="0.3">
      <c r="A123" s="2">
        <v>45506</v>
      </c>
      <c r="B123" s="3">
        <f t="shared" si="5"/>
        <v>2025</v>
      </c>
      <c r="C123" t="str">
        <f t="shared" si="3"/>
        <v>2024-2025</v>
      </c>
      <c r="D123" t="s">
        <v>147</v>
      </c>
      <c r="E123" t="s">
        <v>64</v>
      </c>
      <c r="F123" t="str">
        <f t="shared" si="4"/>
        <v>Victoria</v>
      </c>
      <c r="G123" t="s">
        <v>45</v>
      </c>
      <c r="H123">
        <v>3199</v>
      </c>
      <c r="I123" t="s">
        <v>11</v>
      </c>
      <c r="J123" t="s">
        <v>63</v>
      </c>
      <c r="K123" t="s">
        <v>150</v>
      </c>
      <c r="L123" t="s">
        <v>18</v>
      </c>
      <c r="M123" s="5">
        <v>3</v>
      </c>
    </row>
    <row r="124" spans="1:13" x14ac:dyDescent="0.3">
      <c r="A124" s="2">
        <v>45018</v>
      </c>
      <c r="B124" s="3">
        <f t="shared" si="5"/>
        <v>2023</v>
      </c>
      <c r="C124" t="str">
        <f t="shared" si="3"/>
        <v>2022-2023</v>
      </c>
      <c r="D124" t="s">
        <v>147</v>
      </c>
      <c r="E124" t="s">
        <v>125</v>
      </c>
      <c r="F124" t="str">
        <f t="shared" si="4"/>
        <v>Victoria</v>
      </c>
      <c r="G124" t="s">
        <v>45</v>
      </c>
      <c r="H124">
        <v>3400</v>
      </c>
      <c r="I124" t="s">
        <v>11</v>
      </c>
      <c r="J124" t="s">
        <v>60</v>
      </c>
      <c r="K124" t="s">
        <v>19</v>
      </c>
      <c r="L124" t="s">
        <v>23</v>
      </c>
      <c r="M124" s="5">
        <v>3</v>
      </c>
    </row>
    <row r="125" spans="1:13" x14ac:dyDescent="0.3">
      <c r="A125" s="2">
        <v>45265</v>
      </c>
      <c r="B125" s="3">
        <f t="shared" si="5"/>
        <v>2024</v>
      </c>
      <c r="C125" t="str">
        <f t="shared" si="3"/>
        <v>2023-2024</v>
      </c>
      <c r="D125" t="s">
        <v>147</v>
      </c>
      <c r="E125" t="s">
        <v>92</v>
      </c>
      <c r="F125" t="str">
        <f t="shared" si="4"/>
        <v>Queensland</v>
      </c>
      <c r="G125" t="s">
        <v>35</v>
      </c>
      <c r="H125">
        <v>4068</v>
      </c>
      <c r="I125" t="s">
        <v>11</v>
      </c>
      <c r="J125" t="s">
        <v>43</v>
      </c>
      <c r="K125" t="s">
        <v>153</v>
      </c>
      <c r="L125" t="s">
        <v>16</v>
      </c>
      <c r="M125" s="5">
        <v>3</v>
      </c>
    </row>
    <row r="126" spans="1:13" x14ac:dyDescent="0.3">
      <c r="A126" s="2">
        <v>45637</v>
      </c>
      <c r="B126" s="3">
        <f t="shared" si="5"/>
        <v>2025</v>
      </c>
      <c r="C126" t="str">
        <f t="shared" si="3"/>
        <v>2024-2025</v>
      </c>
      <c r="D126" t="s">
        <v>147</v>
      </c>
      <c r="E126" t="s">
        <v>128</v>
      </c>
      <c r="F126" t="str">
        <f t="shared" si="4"/>
        <v>Western Australia</v>
      </c>
      <c r="G126" t="s">
        <v>48</v>
      </c>
      <c r="H126">
        <v>6027</v>
      </c>
      <c r="I126" t="s">
        <v>11</v>
      </c>
      <c r="J126" t="s">
        <v>49</v>
      </c>
      <c r="K126" t="s">
        <v>154</v>
      </c>
      <c r="L126" t="s">
        <v>14</v>
      </c>
      <c r="M126" s="5">
        <v>3</v>
      </c>
    </row>
    <row r="127" spans="1:13" x14ac:dyDescent="0.3">
      <c r="A127" s="2">
        <v>45187</v>
      </c>
      <c r="B127" s="3">
        <f t="shared" si="5"/>
        <v>2024</v>
      </c>
      <c r="C127" t="str">
        <f t="shared" si="3"/>
        <v>2023-2024</v>
      </c>
      <c r="D127" t="s">
        <v>147</v>
      </c>
      <c r="E127" t="s">
        <v>84</v>
      </c>
      <c r="F127" t="str">
        <f t="shared" si="4"/>
        <v>Queensland</v>
      </c>
      <c r="G127" t="s">
        <v>35</v>
      </c>
      <c r="H127">
        <v>4740</v>
      </c>
      <c r="I127" t="s">
        <v>11</v>
      </c>
      <c r="J127" t="s">
        <v>51</v>
      </c>
      <c r="K127" t="s">
        <v>149</v>
      </c>
      <c r="L127" t="s">
        <v>15</v>
      </c>
      <c r="M127" s="5">
        <v>3</v>
      </c>
    </row>
    <row r="128" spans="1:13" x14ac:dyDescent="0.3">
      <c r="A128" s="2">
        <v>45030</v>
      </c>
      <c r="B128" s="3">
        <f t="shared" si="5"/>
        <v>2023</v>
      </c>
      <c r="C128" t="str">
        <f t="shared" si="3"/>
        <v>2022-2023</v>
      </c>
      <c r="D128" t="s">
        <v>147</v>
      </c>
      <c r="E128" t="s">
        <v>74</v>
      </c>
      <c r="F128" t="str">
        <f t="shared" si="4"/>
        <v>South Australia</v>
      </c>
      <c r="G128" t="s">
        <v>32</v>
      </c>
      <c r="H128">
        <v>5043</v>
      </c>
      <c r="I128" t="s">
        <v>11</v>
      </c>
      <c r="J128" t="s">
        <v>33</v>
      </c>
      <c r="K128" t="s">
        <v>150</v>
      </c>
      <c r="L128" t="s">
        <v>18</v>
      </c>
      <c r="M128" s="5">
        <v>3</v>
      </c>
    </row>
    <row r="129" spans="1:13" x14ac:dyDescent="0.3">
      <c r="A129" s="2">
        <v>45593</v>
      </c>
      <c r="B129" s="3">
        <f t="shared" si="5"/>
        <v>2025</v>
      </c>
      <c r="C129" t="str">
        <f t="shared" si="3"/>
        <v>2024-2025</v>
      </c>
      <c r="D129" t="s">
        <v>147</v>
      </c>
      <c r="E129" t="s">
        <v>47</v>
      </c>
      <c r="F129" t="str">
        <f t="shared" si="4"/>
        <v>Western Australia</v>
      </c>
      <c r="G129" t="s">
        <v>48</v>
      </c>
      <c r="H129">
        <v>6030</v>
      </c>
      <c r="I129" t="s">
        <v>11</v>
      </c>
      <c r="J129" t="s">
        <v>49</v>
      </c>
      <c r="K129" t="s">
        <v>153</v>
      </c>
      <c r="L129" t="s">
        <v>16</v>
      </c>
      <c r="M129" s="5">
        <v>3</v>
      </c>
    </row>
    <row r="130" spans="1:13" x14ac:dyDescent="0.3">
      <c r="A130" s="2">
        <v>45656</v>
      </c>
      <c r="B130" s="3">
        <f t="shared" si="5"/>
        <v>2025</v>
      </c>
      <c r="C130" t="str">
        <f t="shared" ref="C130:C193" si="6">IF(MONTH(A130) &gt;= 7, YEAR(A130) &amp; "-" &amp; YEAR(A130) + 1, YEAR(A130) - 1 &amp; "-" &amp; YEAR(A130))</f>
        <v>2024-2025</v>
      </c>
      <c r="D130" t="s">
        <v>148</v>
      </c>
      <c r="E130" t="s">
        <v>47</v>
      </c>
      <c r="F130" t="str">
        <f t="shared" ref="F130:F193" si="7">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row>
    <row r="131" spans="1:13" x14ac:dyDescent="0.3">
      <c r="A131" s="2">
        <v>45584</v>
      </c>
      <c r="B131" s="3">
        <f t="shared" ref="B131:B194" si="8">IF(MONTH(A131)&gt;=7,YEAR(A131)+1,YEAR(A131))</f>
        <v>2025</v>
      </c>
      <c r="C131" t="str">
        <f t="shared" si="6"/>
        <v>2024-2025</v>
      </c>
      <c r="D131" t="s">
        <v>147</v>
      </c>
      <c r="E131" t="s">
        <v>95</v>
      </c>
      <c r="F131" t="str">
        <f t="shared" si="7"/>
        <v>Victoria</v>
      </c>
      <c r="G131" t="s">
        <v>45</v>
      </c>
      <c r="H131">
        <v>3931</v>
      </c>
      <c r="I131" t="s">
        <v>11</v>
      </c>
      <c r="J131" t="s">
        <v>55</v>
      </c>
      <c r="K131" t="s">
        <v>154</v>
      </c>
      <c r="L131" t="s">
        <v>14</v>
      </c>
      <c r="M131" s="5">
        <v>3</v>
      </c>
    </row>
    <row r="132" spans="1:13" x14ac:dyDescent="0.3">
      <c r="A132" s="2">
        <v>45284</v>
      </c>
      <c r="B132" s="3">
        <f t="shared" si="8"/>
        <v>2024</v>
      </c>
      <c r="C132" t="str">
        <f t="shared" si="6"/>
        <v>2023-2024</v>
      </c>
      <c r="D132" t="s">
        <v>147</v>
      </c>
      <c r="E132" t="s">
        <v>95</v>
      </c>
      <c r="F132" t="str">
        <f t="shared" si="7"/>
        <v>Victoria</v>
      </c>
      <c r="G132" t="s">
        <v>45</v>
      </c>
      <c r="H132">
        <v>3931</v>
      </c>
      <c r="I132" t="s">
        <v>11</v>
      </c>
      <c r="J132" t="s">
        <v>55</v>
      </c>
      <c r="K132" t="s">
        <v>149</v>
      </c>
      <c r="L132" t="s">
        <v>15</v>
      </c>
      <c r="M132" s="5">
        <v>3</v>
      </c>
    </row>
    <row r="133" spans="1:13" x14ac:dyDescent="0.3">
      <c r="A133" s="2">
        <v>44950</v>
      </c>
      <c r="B133" s="3">
        <f t="shared" si="8"/>
        <v>2023</v>
      </c>
      <c r="C133" t="str">
        <f t="shared" si="6"/>
        <v>2022-2023</v>
      </c>
      <c r="D133" t="s">
        <v>147</v>
      </c>
      <c r="E133" t="s">
        <v>134</v>
      </c>
      <c r="F133" t="str">
        <f t="shared" si="7"/>
        <v>Queensland</v>
      </c>
      <c r="G133" t="s">
        <v>35</v>
      </c>
      <c r="H133">
        <v>4825</v>
      </c>
      <c r="I133" t="s">
        <v>11</v>
      </c>
      <c r="J133" t="s">
        <v>36</v>
      </c>
      <c r="K133" t="s">
        <v>155</v>
      </c>
      <c r="L133" t="s">
        <v>20</v>
      </c>
      <c r="M133" s="5">
        <v>3</v>
      </c>
    </row>
    <row r="134" spans="1:13" x14ac:dyDescent="0.3">
      <c r="A134" s="2">
        <v>45490</v>
      </c>
      <c r="B134" s="3">
        <f t="shared" si="8"/>
        <v>2025</v>
      </c>
      <c r="C134" t="str">
        <f t="shared" si="6"/>
        <v>2024-2025</v>
      </c>
      <c r="D134" t="s">
        <v>147</v>
      </c>
      <c r="E134" t="s">
        <v>134</v>
      </c>
      <c r="F134" t="str">
        <f t="shared" si="7"/>
        <v>Queensland</v>
      </c>
      <c r="G134" t="s">
        <v>35</v>
      </c>
      <c r="H134">
        <v>4825</v>
      </c>
      <c r="I134" t="s">
        <v>11</v>
      </c>
      <c r="J134" t="s">
        <v>36</v>
      </c>
      <c r="K134" t="s">
        <v>154</v>
      </c>
      <c r="L134" t="s">
        <v>14</v>
      </c>
      <c r="M134" s="5">
        <v>3</v>
      </c>
    </row>
    <row r="135" spans="1:13" x14ac:dyDescent="0.3">
      <c r="A135" s="2">
        <v>44983</v>
      </c>
      <c r="B135" s="3">
        <f t="shared" si="8"/>
        <v>2023</v>
      </c>
      <c r="C135" t="str">
        <f t="shared" si="6"/>
        <v>2022-2023</v>
      </c>
      <c r="D135" t="s">
        <v>148</v>
      </c>
      <c r="E135" t="s">
        <v>103</v>
      </c>
      <c r="F135" t="str">
        <f t="shared" si="7"/>
        <v>Queensland</v>
      </c>
      <c r="G135" t="s">
        <v>35</v>
      </c>
      <c r="H135">
        <v>4509</v>
      </c>
      <c r="I135" t="s">
        <v>11</v>
      </c>
      <c r="J135" t="s">
        <v>104</v>
      </c>
      <c r="K135" t="s">
        <v>153</v>
      </c>
      <c r="L135" t="s">
        <v>16</v>
      </c>
      <c r="M135" s="5">
        <v>3</v>
      </c>
    </row>
    <row r="136" spans="1:13" x14ac:dyDescent="0.3">
      <c r="A136" s="2">
        <v>45285</v>
      </c>
      <c r="B136" s="3">
        <f t="shared" si="8"/>
        <v>2024</v>
      </c>
      <c r="C136" t="str">
        <f t="shared" si="6"/>
        <v>2023-2024</v>
      </c>
      <c r="D136" t="s">
        <v>147</v>
      </c>
      <c r="E136" t="s">
        <v>83</v>
      </c>
      <c r="F136" t="str">
        <f t="shared" si="7"/>
        <v>New South Wales</v>
      </c>
      <c r="G136" t="s">
        <v>10</v>
      </c>
      <c r="H136">
        <v>2750</v>
      </c>
      <c r="I136" t="s">
        <v>11</v>
      </c>
      <c r="J136" t="s">
        <v>25</v>
      </c>
      <c r="K136" t="s">
        <v>154</v>
      </c>
      <c r="L136" t="s">
        <v>14</v>
      </c>
      <c r="M136" s="5">
        <v>3</v>
      </c>
    </row>
    <row r="137" spans="1:13" x14ac:dyDescent="0.3">
      <c r="A137" s="2">
        <v>45074</v>
      </c>
      <c r="B137" s="3">
        <f t="shared" si="8"/>
        <v>2023</v>
      </c>
      <c r="C137" t="str">
        <f t="shared" si="6"/>
        <v>2022-2023</v>
      </c>
      <c r="D137" t="s">
        <v>148</v>
      </c>
      <c r="E137" t="s">
        <v>37</v>
      </c>
      <c r="F137" t="str">
        <f t="shared" si="7"/>
        <v>South Australia</v>
      </c>
      <c r="G137" t="s">
        <v>32</v>
      </c>
      <c r="H137">
        <v>5607</v>
      </c>
      <c r="I137" t="s">
        <v>11</v>
      </c>
      <c r="J137" t="s">
        <v>38</v>
      </c>
      <c r="K137" t="s">
        <v>152</v>
      </c>
      <c r="L137" t="s">
        <v>13</v>
      </c>
      <c r="M137" s="5">
        <v>3</v>
      </c>
    </row>
    <row r="138" spans="1:13" x14ac:dyDescent="0.3">
      <c r="A138" s="2">
        <v>44952</v>
      </c>
      <c r="B138" s="3">
        <f t="shared" si="8"/>
        <v>2023</v>
      </c>
      <c r="C138" t="str">
        <f t="shared" si="6"/>
        <v>2022-2023</v>
      </c>
      <c r="D138" t="s">
        <v>147</v>
      </c>
      <c r="E138" t="s">
        <v>62</v>
      </c>
      <c r="F138" t="str">
        <f t="shared" si="7"/>
        <v>Victoria</v>
      </c>
      <c r="G138" t="s">
        <v>45</v>
      </c>
      <c r="H138">
        <v>3134</v>
      </c>
      <c r="I138" t="s">
        <v>11</v>
      </c>
      <c r="J138" t="s">
        <v>63</v>
      </c>
      <c r="K138" t="s">
        <v>154</v>
      </c>
      <c r="L138" t="s">
        <v>14</v>
      </c>
      <c r="M138" s="5">
        <v>3</v>
      </c>
    </row>
    <row r="139" spans="1:13" x14ac:dyDescent="0.3">
      <c r="A139" s="2">
        <v>44966</v>
      </c>
      <c r="B139" s="3">
        <f t="shared" si="8"/>
        <v>2023</v>
      </c>
      <c r="C139" t="str">
        <f t="shared" si="6"/>
        <v>2022-2023</v>
      </c>
      <c r="D139" t="s">
        <v>147</v>
      </c>
      <c r="E139" t="s">
        <v>42</v>
      </c>
      <c r="F139" t="str">
        <f t="shared" si="7"/>
        <v>Queensland</v>
      </c>
      <c r="G139" t="s">
        <v>35</v>
      </c>
      <c r="H139">
        <v>4053</v>
      </c>
      <c r="I139" t="s">
        <v>11</v>
      </c>
      <c r="J139" t="s">
        <v>43</v>
      </c>
      <c r="K139" t="s">
        <v>150</v>
      </c>
      <c r="L139" t="s">
        <v>18</v>
      </c>
      <c r="M139" s="5">
        <v>3</v>
      </c>
    </row>
    <row r="140" spans="1:13" x14ac:dyDescent="0.3">
      <c r="A140" s="2">
        <v>45184</v>
      </c>
      <c r="B140" s="3">
        <f t="shared" si="8"/>
        <v>2024</v>
      </c>
      <c r="C140" t="str">
        <f t="shared" si="6"/>
        <v>2023-2024</v>
      </c>
      <c r="D140" t="s">
        <v>147</v>
      </c>
      <c r="E140" t="s">
        <v>98</v>
      </c>
      <c r="F140" t="str">
        <f t="shared" si="7"/>
        <v>Victoria</v>
      </c>
      <c r="G140" t="s">
        <v>45</v>
      </c>
      <c r="H140">
        <v>3429</v>
      </c>
      <c r="I140" t="s">
        <v>11</v>
      </c>
      <c r="J140" t="s">
        <v>60</v>
      </c>
      <c r="K140" t="s">
        <v>154</v>
      </c>
      <c r="L140" t="s">
        <v>14</v>
      </c>
      <c r="M140" s="5">
        <v>3</v>
      </c>
    </row>
    <row r="141" spans="1:13" x14ac:dyDescent="0.3">
      <c r="A141" s="2">
        <v>44944</v>
      </c>
      <c r="B141" s="3">
        <f t="shared" si="8"/>
        <v>2023</v>
      </c>
      <c r="C141" t="str">
        <f t="shared" si="6"/>
        <v>2022-2023</v>
      </c>
      <c r="D141" t="s">
        <v>147</v>
      </c>
      <c r="E141" t="s">
        <v>111</v>
      </c>
      <c r="F141" t="str">
        <f t="shared" si="7"/>
        <v>New South Wales</v>
      </c>
      <c r="G141" t="s">
        <v>10</v>
      </c>
      <c r="H141">
        <v>2120</v>
      </c>
      <c r="I141" t="s">
        <v>11</v>
      </c>
      <c r="J141" t="s">
        <v>27</v>
      </c>
      <c r="K141" t="s">
        <v>154</v>
      </c>
      <c r="L141" t="s">
        <v>14</v>
      </c>
      <c r="M141" s="5">
        <v>3</v>
      </c>
    </row>
    <row r="142" spans="1:13" x14ac:dyDescent="0.3">
      <c r="A142" s="2">
        <v>45386</v>
      </c>
      <c r="B142" s="3">
        <f t="shared" si="8"/>
        <v>2024</v>
      </c>
      <c r="C142" t="str">
        <f t="shared" si="6"/>
        <v>2023-2024</v>
      </c>
      <c r="D142" t="s">
        <v>147</v>
      </c>
      <c r="E142" t="s">
        <v>82</v>
      </c>
      <c r="F142" t="str">
        <f t="shared" si="7"/>
        <v>Queensland</v>
      </c>
      <c r="G142" t="s">
        <v>35</v>
      </c>
      <c r="H142">
        <v>4012</v>
      </c>
      <c r="I142" t="s">
        <v>11</v>
      </c>
      <c r="J142" t="s">
        <v>43</v>
      </c>
      <c r="K142" t="s">
        <v>155</v>
      </c>
      <c r="L142" t="s">
        <v>20</v>
      </c>
      <c r="M142" s="5">
        <v>3</v>
      </c>
    </row>
    <row r="143" spans="1:13" x14ac:dyDescent="0.3">
      <c r="A143" s="2">
        <v>45174</v>
      </c>
      <c r="B143" s="3">
        <f t="shared" si="8"/>
        <v>2024</v>
      </c>
      <c r="C143" t="str">
        <f t="shared" si="6"/>
        <v>2023-2024</v>
      </c>
      <c r="D143" t="s">
        <v>147</v>
      </c>
      <c r="E143" t="s">
        <v>81</v>
      </c>
      <c r="F143" t="str">
        <f t="shared" si="7"/>
        <v>New South Wales</v>
      </c>
      <c r="G143" t="s">
        <v>10</v>
      </c>
      <c r="H143">
        <v>2485</v>
      </c>
      <c r="I143" t="s">
        <v>11</v>
      </c>
      <c r="J143" t="s">
        <v>68</v>
      </c>
      <c r="K143" t="s">
        <v>150</v>
      </c>
      <c r="L143" t="s">
        <v>18</v>
      </c>
      <c r="M143" s="5">
        <v>3</v>
      </c>
    </row>
    <row r="144" spans="1:13" x14ac:dyDescent="0.3">
      <c r="A144" s="2">
        <v>45446</v>
      </c>
      <c r="B144" s="3">
        <f t="shared" si="8"/>
        <v>2024</v>
      </c>
      <c r="C144" t="str">
        <f t="shared" si="6"/>
        <v>2023-2024</v>
      </c>
      <c r="D144" t="s">
        <v>147</v>
      </c>
      <c r="E144" t="s">
        <v>81</v>
      </c>
      <c r="F144" t="str">
        <f t="shared" si="7"/>
        <v>New South Wales</v>
      </c>
      <c r="G144" t="s">
        <v>10</v>
      </c>
      <c r="H144">
        <v>2485</v>
      </c>
      <c r="I144" t="s">
        <v>11</v>
      </c>
      <c r="J144" t="s">
        <v>68</v>
      </c>
      <c r="K144" t="s">
        <v>19</v>
      </c>
      <c r="L144" t="s">
        <v>23</v>
      </c>
      <c r="M144" s="5">
        <v>3</v>
      </c>
    </row>
    <row r="145" spans="1:13" x14ac:dyDescent="0.3">
      <c r="A145" s="2">
        <v>45486</v>
      </c>
      <c r="B145" s="3">
        <f t="shared" si="8"/>
        <v>2025</v>
      </c>
      <c r="C145" t="str">
        <f t="shared" si="6"/>
        <v>2024-2025</v>
      </c>
      <c r="D145" t="s">
        <v>147</v>
      </c>
      <c r="E145" t="s">
        <v>9</v>
      </c>
      <c r="F145" t="str">
        <f t="shared" si="7"/>
        <v>New South Wales</v>
      </c>
      <c r="G145" t="s">
        <v>10</v>
      </c>
      <c r="H145">
        <v>2067</v>
      </c>
      <c r="I145" t="s">
        <v>11</v>
      </c>
      <c r="J145" t="s">
        <v>12</v>
      </c>
      <c r="K145" t="s">
        <v>149</v>
      </c>
      <c r="L145" t="s">
        <v>15</v>
      </c>
      <c r="M145" s="5">
        <v>3.49</v>
      </c>
    </row>
    <row r="146" spans="1:13" x14ac:dyDescent="0.3">
      <c r="A146" s="2">
        <v>45483</v>
      </c>
      <c r="B146" s="3">
        <f t="shared" si="8"/>
        <v>2025</v>
      </c>
      <c r="C146" t="str">
        <f t="shared" si="6"/>
        <v>2024-2025</v>
      </c>
      <c r="D146" t="s">
        <v>147</v>
      </c>
      <c r="E146" t="s">
        <v>100</v>
      </c>
      <c r="F146" t="str">
        <f t="shared" si="7"/>
        <v>Western Australia</v>
      </c>
      <c r="G146" t="s">
        <v>48</v>
      </c>
      <c r="H146">
        <v>6021</v>
      </c>
      <c r="I146" t="s">
        <v>11</v>
      </c>
      <c r="J146" t="s">
        <v>49</v>
      </c>
      <c r="K146" t="s">
        <v>153</v>
      </c>
      <c r="L146" t="s">
        <v>16</v>
      </c>
      <c r="M146" s="5">
        <v>3.5</v>
      </c>
    </row>
    <row r="147" spans="1:13" x14ac:dyDescent="0.3">
      <c r="A147" s="2">
        <v>45644</v>
      </c>
      <c r="B147" s="3">
        <f t="shared" si="8"/>
        <v>2025</v>
      </c>
      <c r="C147" t="str">
        <f t="shared" si="6"/>
        <v>2024-2025</v>
      </c>
      <c r="D147" t="s">
        <v>147</v>
      </c>
      <c r="E147" t="s">
        <v>143</v>
      </c>
      <c r="F147" t="str">
        <f t="shared" si="7"/>
        <v>New South Wales</v>
      </c>
      <c r="G147" t="s">
        <v>10</v>
      </c>
      <c r="H147">
        <v>2154</v>
      </c>
      <c r="I147" t="s">
        <v>11</v>
      </c>
      <c r="J147" t="s">
        <v>27</v>
      </c>
      <c r="K147" t="s">
        <v>149</v>
      </c>
      <c r="L147" t="s">
        <v>15</v>
      </c>
      <c r="M147" s="5">
        <v>3.5</v>
      </c>
    </row>
    <row r="148" spans="1:13" x14ac:dyDescent="0.3">
      <c r="A148" s="2">
        <v>45385</v>
      </c>
      <c r="B148" s="3">
        <f t="shared" si="8"/>
        <v>2024</v>
      </c>
      <c r="C148" t="str">
        <f t="shared" si="6"/>
        <v>2023-2024</v>
      </c>
      <c r="D148" t="s">
        <v>147</v>
      </c>
      <c r="E148" t="s">
        <v>129</v>
      </c>
      <c r="F148" t="str">
        <f t="shared" si="7"/>
        <v>Tasmania</v>
      </c>
      <c r="G148" t="s">
        <v>70</v>
      </c>
      <c r="H148">
        <v>7010</v>
      </c>
      <c r="I148" t="s">
        <v>11</v>
      </c>
      <c r="J148" t="s">
        <v>71</v>
      </c>
      <c r="K148" t="s">
        <v>149</v>
      </c>
      <c r="L148" t="s">
        <v>15</v>
      </c>
      <c r="M148" s="5">
        <v>3.5</v>
      </c>
    </row>
    <row r="149" spans="1:13" x14ac:dyDescent="0.3">
      <c r="A149" s="2">
        <v>44951</v>
      </c>
      <c r="B149" s="3">
        <f t="shared" si="8"/>
        <v>2023</v>
      </c>
      <c r="C149" t="str">
        <f t="shared" si="6"/>
        <v>2022-2023</v>
      </c>
      <c r="D149" t="s">
        <v>148</v>
      </c>
      <c r="E149" t="s">
        <v>122</v>
      </c>
      <c r="F149" t="str">
        <f t="shared" si="7"/>
        <v>New South Wales</v>
      </c>
      <c r="G149" t="s">
        <v>10</v>
      </c>
      <c r="H149">
        <v>2650</v>
      </c>
      <c r="I149" t="s">
        <v>11</v>
      </c>
      <c r="J149" t="s">
        <v>25</v>
      </c>
      <c r="K149" t="s">
        <v>154</v>
      </c>
      <c r="L149" t="s">
        <v>14</v>
      </c>
      <c r="M149" s="5">
        <v>3.5</v>
      </c>
    </row>
    <row r="150" spans="1:13" x14ac:dyDescent="0.3">
      <c r="A150" s="2">
        <v>45427</v>
      </c>
      <c r="B150" s="3">
        <f t="shared" si="8"/>
        <v>2024</v>
      </c>
      <c r="C150" t="str">
        <f t="shared" si="6"/>
        <v>2023-2024</v>
      </c>
      <c r="D150" t="s">
        <v>147</v>
      </c>
      <c r="E150" t="s">
        <v>114</v>
      </c>
      <c r="F150" t="str">
        <f t="shared" si="7"/>
        <v>Victoria</v>
      </c>
      <c r="G150" t="s">
        <v>45</v>
      </c>
      <c r="H150">
        <v>3551</v>
      </c>
      <c r="I150" t="s">
        <v>11</v>
      </c>
      <c r="J150" t="s">
        <v>60</v>
      </c>
      <c r="K150" t="s">
        <v>150</v>
      </c>
      <c r="L150" t="s">
        <v>18</v>
      </c>
      <c r="M150" s="5">
        <v>3.53</v>
      </c>
    </row>
    <row r="151" spans="1:13" x14ac:dyDescent="0.3">
      <c r="A151" s="2">
        <v>45042</v>
      </c>
      <c r="B151" s="3">
        <f t="shared" si="8"/>
        <v>2023</v>
      </c>
      <c r="C151" t="str">
        <f t="shared" si="6"/>
        <v>2022-2023</v>
      </c>
      <c r="D151" t="s">
        <v>147</v>
      </c>
      <c r="E151" t="s">
        <v>76</v>
      </c>
      <c r="F151" t="str">
        <f t="shared" si="7"/>
        <v>Western Australia</v>
      </c>
      <c r="G151" t="s">
        <v>48</v>
      </c>
      <c r="H151">
        <v>6450</v>
      </c>
      <c r="I151" t="s">
        <v>11</v>
      </c>
      <c r="J151" t="s">
        <v>77</v>
      </c>
      <c r="K151" t="s">
        <v>156</v>
      </c>
      <c r="L151" t="s">
        <v>17</v>
      </c>
      <c r="M151" s="5">
        <v>3.59</v>
      </c>
    </row>
    <row r="152" spans="1:13" x14ac:dyDescent="0.3">
      <c r="A152" s="2">
        <v>45599</v>
      </c>
      <c r="B152" s="3">
        <f t="shared" si="8"/>
        <v>2025</v>
      </c>
      <c r="C152" t="str">
        <f t="shared" si="6"/>
        <v>2024-2025</v>
      </c>
      <c r="D152" t="s">
        <v>147</v>
      </c>
      <c r="E152" t="s">
        <v>100</v>
      </c>
      <c r="F152" t="str">
        <f t="shared" si="7"/>
        <v>Western Australia</v>
      </c>
      <c r="G152" t="s">
        <v>48</v>
      </c>
      <c r="H152">
        <v>6021</v>
      </c>
      <c r="I152" t="s">
        <v>11</v>
      </c>
      <c r="J152" t="s">
        <v>49</v>
      </c>
      <c r="K152" t="s">
        <v>149</v>
      </c>
      <c r="L152" t="s">
        <v>15</v>
      </c>
      <c r="M152" s="5">
        <v>3.66</v>
      </c>
    </row>
    <row r="153" spans="1:13" x14ac:dyDescent="0.3">
      <c r="A153" s="2">
        <v>45049</v>
      </c>
      <c r="B153" s="3">
        <f t="shared" si="8"/>
        <v>2023</v>
      </c>
      <c r="C153" t="str">
        <f t="shared" si="6"/>
        <v>2022-2023</v>
      </c>
      <c r="D153" t="s">
        <v>148</v>
      </c>
      <c r="E153" t="s">
        <v>137</v>
      </c>
      <c r="F153" t="str">
        <f t="shared" si="7"/>
        <v>New South Wales</v>
      </c>
      <c r="G153" t="s">
        <v>10</v>
      </c>
      <c r="H153">
        <v>2031</v>
      </c>
      <c r="I153" t="s">
        <v>11</v>
      </c>
      <c r="J153" t="s">
        <v>12</v>
      </c>
      <c r="K153" t="s">
        <v>149</v>
      </c>
      <c r="L153" t="s">
        <v>15</v>
      </c>
      <c r="M153" s="5">
        <v>3.75</v>
      </c>
    </row>
    <row r="154" spans="1:13" x14ac:dyDescent="0.3">
      <c r="A154" s="2">
        <v>45242</v>
      </c>
      <c r="B154" s="3">
        <f t="shared" si="8"/>
        <v>2024</v>
      </c>
      <c r="C154" t="str">
        <f t="shared" si="6"/>
        <v>2023-2024</v>
      </c>
      <c r="D154" t="s">
        <v>148</v>
      </c>
      <c r="E154" t="s">
        <v>122</v>
      </c>
      <c r="F154" t="str">
        <f t="shared" si="7"/>
        <v>New South Wales</v>
      </c>
      <c r="G154" t="s">
        <v>10</v>
      </c>
      <c r="H154">
        <v>2650</v>
      </c>
      <c r="I154" t="s">
        <v>11</v>
      </c>
      <c r="J154" t="s">
        <v>25</v>
      </c>
      <c r="K154" t="s">
        <v>150</v>
      </c>
      <c r="L154" t="s">
        <v>18</v>
      </c>
      <c r="M154" s="5">
        <v>3.75</v>
      </c>
    </row>
    <row r="155" spans="1:13" x14ac:dyDescent="0.3">
      <c r="A155" s="2">
        <v>45295</v>
      </c>
      <c r="B155" s="3">
        <f t="shared" si="8"/>
        <v>2024</v>
      </c>
      <c r="C155" t="str">
        <f t="shared" si="6"/>
        <v>2023-2024</v>
      </c>
      <c r="D155" t="s">
        <v>147</v>
      </c>
      <c r="E155" t="s">
        <v>124</v>
      </c>
      <c r="F155" t="str">
        <f t="shared" si="7"/>
        <v>New South Wales</v>
      </c>
      <c r="G155" t="s">
        <v>10</v>
      </c>
      <c r="H155">
        <v>2015</v>
      </c>
      <c r="I155" t="s">
        <v>11</v>
      </c>
      <c r="J155" t="s">
        <v>12</v>
      </c>
      <c r="K155" t="s">
        <v>150</v>
      </c>
      <c r="L155" t="s">
        <v>18</v>
      </c>
      <c r="M155" s="5">
        <v>3.88</v>
      </c>
    </row>
    <row r="156" spans="1:13" x14ac:dyDescent="0.3">
      <c r="A156" s="2">
        <v>45628</v>
      </c>
      <c r="B156" s="3">
        <f t="shared" si="8"/>
        <v>2025</v>
      </c>
      <c r="C156" t="str">
        <f t="shared" si="6"/>
        <v>2024-2025</v>
      </c>
      <c r="D156" t="s">
        <v>147</v>
      </c>
      <c r="E156" t="s">
        <v>83</v>
      </c>
      <c r="F156" t="str">
        <f t="shared" si="7"/>
        <v>New South Wales</v>
      </c>
      <c r="G156" t="s">
        <v>10</v>
      </c>
      <c r="H156">
        <v>2750</v>
      </c>
      <c r="I156" t="s">
        <v>11</v>
      </c>
      <c r="J156" t="s">
        <v>25</v>
      </c>
      <c r="K156" t="s">
        <v>156</v>
      </c>
      <c r="L156" t="s">
        <v>17</v>
      </c>
      <c r="M156" s="5">
        <v>3.95</v>
      </c>
    </row>
    <row r="157" spans="1:13" x14ac:dyDescent="0.3">
      <c r="A157" s="2">
        <v>45258</v>
      </c>
      <c r="B157" s="3">
        <f t="shared" si="8"/>
        <v>2024</v>
      </c>
      <c r="C157" t="str">
        <f t="shared" si="6"/>
        <v>2023-2024</v>
      </c>
      <c r="D157" t="s">
        <v>147</v>
      </c>
      <c r="E157" t="s">
        <v>102</v>
      </c>
      <c r="F157" t="str">
        <f t="shared" si="7"/>
        <v>Queensland</v>
      </c>
      <c r="G157" t="s">
        <v>35</v>
      </c>
      <c r="H157">
        <v>4870</v>
      </c>
      <c r="I157" t="s">
        <v>11</v>
      </c>
      <c r="J157" t="s">
        <v>36</v>
      </c>
      <c r="K157" t="s">
        <v>152</v>
      </c>
      <c r="L157" t="s">
        <v>13</v>
      </c>
      <c r="M157" s="5">
        <v>3.96</v>
      </c>
    </row>
    <row r="158" spans="1:13" x14ac:dyDescent="0.3">
      <c r="A158" s="2">
        <v>45456</v>
      </c>
      <c r="B158" s="3">
        <f t="shared" si="8"/>
        <v>2024</v>
      </c>
      <c r="C158" t="str">
        <f t="shared" si="6"/>
        <v>2023-2024</v>
      </c>
      <c r="D158" t="s">
        <v>147</v>
      </c>
      <c r="E158" t="s">
        <v>69</v>
      </c>
      <c r="F158" t="str">
        <f t="shared" si="7"/>
        <v>Tasmania</v>
      </c>
      <c r="G158" t="s">
        <v>70</v>
      </c>
      <c r="H158">
        <v>7018</v>
      </c>
      <c r="I158" t="s">
        <v>11</v>
      </c>
      <c r="J158" t="s">
        <v>71</v>
      </c>
      <c r="K158" t="s">
        <v>155</v>
      </c>
      <c r="L158" t="s">
        <v>20</v>
      </c>
      <c r="M158" s="5">
        <v>3.98</v>
      </c>
    </row>
    <row r="159" spans="1:13" x14ac:dyDescent="0.3">
      <c r="A159" s="2">
        <v>45414</v>
      </c>
      <c r="B159" s="3">
        <f t="shared" si="8"/>
        <v>2024</v>
      </c>
      <c r="C159" t="str">
        <f t="shared" si="6"/>
        <v>2023-2024</v>
      </c>
      <c r="D159" t="s">
        <v>147</v>
      </c>
      <c r="E159" t="s">
        <v>124</v>
      </c>
      <c r="F159" t="str">
        <f t="shared" si="7"/>
        <v>New South Wales</v>
      </c>
      <c r="G159" t="s">
        <v>10</v>
      </c>
      <c r="H159">
        <v>2015</v>
      </c>
      <c r="I159" t="s">
        <v>11</v>
      </c>
      <c r="J159" t="s">
        <v>12</v>
      </c>
      <c r="K159" t="s">
        <v>156</v>
      </c>
      <c r="L159" t="s">
        <v>17</v>
      </c>
      <c r="M159" s="5">
        <v>3.99</v>
      </c>
    </row>
    <row r="160" spans="1:13" x14ac:dyDescent="0.3">
      <c r="A160" s="2">
        <v>44960</v>
      </c>
      <c r="B160" s="3">
        <f t="shared" si="8"/>
        <v>2023</v>
      </c>
      <c r="C160" t="str">
        <f t="shared" si="6"/>
        <v>2022-2023</v>
      </c>
      <c r="D160" t="s">
        <v>147</v>
      </c>
      <c r="E160" t="s">
        <v>124</v>
      </c>
      <c r="F160" t="str">
        <f t="shared" si="7"/>
        <v>New South Wales</v>
      </c>
      <c r="G160" t="s">
        <v>10</v>
      </c>
      <c r="H160">
        <v>2015</v>
      </c>
      <c r="I160" t="s">
        <v>11</v>
      </c>
      <c r="J160" t="s">
        <v>12</v>
      </c>
      <c r="K160" t="s">
        <v>19</v>
      </c>
      <c r="L160" t="s">
        <v>23</v>
      </c>
      <c r="M160" s="5">
        <v>3.99</v>
      </c>
    </row>
    <row r="161" spans="1:13" x14ac:dyDescent="0.3">
      <c r="A161" s="2">
        <v>45551</v>
      </c>
      <c r="B161" s="3">
        <f t="shared" si="8"/>
        <v>2025</v>
      </c>
      <c r="C161" t="str">
        <f t="shared" si="6"/>
        <v>2024-2025</v>
      </c>
      <c r="D161" t="s">
        <v>147</v>
      </c>
      <c r="E161" t="s">
        <v>67</v>
      </c>
      <c r="F161" t="str">
        <f t="shared" si="7"/>
        <v>New South Wales</v>
      </c>
      <c r="G161" t="s">
        <v>10</v>
      </c>
      <c r="H161">
        <v>2478</v>
      </c>
      <c r="I161" t="s">
        <v>11</v>
      </c>
      <c r="J161" t="s">
        <v>68</v>
      </c>
      <c r="K161" t="s">
        <v>149</v>
      </c>
      <c r="L161" t="s">
        <v>15</v>
      </c>
      <c r="M161" s="5">
        <v>3.99</v>
      </c>
    </row>
    <row r="162" spans="1:13" x14ac:dyDescent="0.3">
      <c r="A162" s="2">
        <v>45132</v>
      </c>
      <c r="B162" s="3">
        <f t="shared" si="8"/>
        <v>2024</v>
      </c>
      <c r="C162" t="str">
        <f t="shared" si="6"/>
        <v>2023-2024</v>
      </c>
      <c r="D162" t="s">
        <v>147</v>
      </c>
      <c r="E162" t="s">
        <v>39</v>
      </c>
      <c r="F162" t="str">
        <f t="shared" si="7"/>
        <v>South Australia</v>
      </c>
      <c r="G162" t="s">
        <v>32</v>
      </c>
      <c r="H162">
        <v>5343</v>
      </c>
      <c r="I162" t="s">
        <v>11</v>
      </c>
      <c r="J162" t="s">
        <v>38</v>
      </c>
      <c r="K162" t="s">
        <v>155</v>
      </c>
      <c r="L162" t="s">
        <v>20</v>
      </c>
      <c r="M162" s="5">
        <v>3.99</v>
      </c>
    </row>
    <row r="163" spans="1:13" x14ac:dyDescent="0.3">
      <c r="A163" s="2">
        <v>45619</v>
      </c>
      <c r="B163" s="3">
        <f t="shared" si="8"/>
        <v>2025</v>
      </c>
      <c r="C163" t="str">
        <f t="shared" si="6"/>
        <v>2024-2025</v>
      </c>
      <c r="D163" t="s">
        <v>147</v>
      </c>
      <c r="E163" t="s">
        <v>99</v>
      </c>
      <c r="F163" t="str">
        <f t="shared" si="7"/>
        <v>Victoria</v>
      </c>
      <c r="G163" t="s">
        <v>45</v>
      </c>
      <c r="H163">
        <v>3148</v>
      </c>
      <c r="I163" t="s">
        <v>11</v>
      </c>
      <c r="J163" t="s">
        <v>63</v>
      </c>
      <c r="K163" t="s">
        <v>153</v>
      </c>
      <c r="L163" t="s">
        <v>16</v>
      </c>
      <c r="M163" s="5">
        <v>3.99</v>
      </c>
    </row>
    <row r="164" spans="1:13" x14ac:dyDescent="0.3">
      <c r="A164" s="2">
        <v>45203</v>
      </c>
      <c r="B164" s="3">
        <f t="shared" si="8"/>
        <v>2024</v>
      </c>
      <c r="C164" t="str">
        <f t="shared" si="6"/>
        <v>2023-2024</v>
      </c>
      <c r="D164" t="s">
        <v>148</v>
      </c>
      <c r="E164" t="s">
        <v>9</v>
      </c>
      <c r="F164" t="str">
        <f t="shared" si="7"/>
        <v>New South Wales</v>
      </c>
      <c r="G164" t="s">
        <v>10</v>
      </c>
      <c r="H164">
        <v>2067</v>
      </c>
      <c r="I164" t="s">
        <v>11</v>
      </c>
      <c r="J164" t="s">
        <v>12</v>
      </c>
      <c r="K164" t="s">
        <v>153</v>
      </c>
      <c r="L164" t="s">
        <v>16</v>
      </c>
      <c r="M164" s="5">
        <v>3.99</v>
      </c>
    </row>
    <row r="165" spans="1:13" x14ac:dyDescent="0.3">
      <c r="A165" s="2">
        <v>45248</v>
      </c>
      <c r="B165" s="3">
        <f t="shared" si="8"/>
        <v>2024</v>
      </c>
      <c r="C165" t="str">
        <f t="shared" si="6"/>
        <v>2023-2024</v>
      </c>
      <c r="D165" t="s">
        <v>147</v>
      </c>
      <c r="E165" t="s">
        <v>28</v>
      </c>
      <c r="F165" t="str">
        <f t="shared" si="7"/>
        <v>Northern Territory</v>
      </c>
      <c r="G165" t="s">
        <v>29</v>
      </c>
      <c r="H165">
        <v>800</v>
      </c>
      <c r="I165" t="s">
        <v>11</v>
      </c>
      <c r="J165" t="s">
        <v>30</v>
      </c>
      <c r="K165" t="s">
        <v>157</v>
      </c>
      <c r="L165" t="s">
        <v>22</v>
      </c>
      <c r="M165" s="5">
        <v>3.99</v>
      </c>
    </row>
    <row r="166" spans="1:13" x14ac:dyDescent="0.3">
      <c r="A166" s="2">
        <v>45536</v>
      </c>
      <c r="B166" s="3">
        <f t="shared" si="8"/>
        <v>2025</v>
      </c>
      <c r="C166" t="str">
        <f t="shared" si="6"/>
        <v>2024-2025</v>
      </c>
      <c r="D166" t="s">
        <v>147</v>
      </c>
      <c r="E166" t="s">
        <v>26</v>
      </c>
      <c r="F166" t="str">
        <f t="shared" si="7"/>
        <v>New South Wales</v>
      </c>
      <c r="G166" t="s">
        <v>10</v>
      </c>
      <c r="H166">
        <v>2141</v>
      </c>
      <c r="I166" t="s">
        <v>11</v>
      </c>
      <c r="J166" t="s">
        <v>27</v>
      </c>
      <c r="K166" t="s">
        <v>155</v>
      </c>
      <c r="L166" t="s">
        <v>20</v>
      </c>
      <c r="M166" s="5">
        <v>3.99</v>
      </c>
    </row>
    <row r="167" spans="1:13" x14ac:dyDescent="0.3">
      <c r="A167" s="2">
        <v>44948</v>
      </c>
      <c r="B167" s="3">
        <f t="shared" si="8"/>
        <v>2023</v>
      </c>
      <c r="C167" t="str">
        <f t="shared" si="6"/>
        <v>2022-2023</v>
      </c>
      <c r="D167" t="s">
        <v>147</v>
      </c>
      <c r="E167" t="s">
        <v>139</v>
      </c>
      <c r="F167" t="str">
        <f t="shared" si="7"/>
        <v>New South Wales</v>
      </c>
      <c r="G167" t="s">
        <v>10</v>
      </c>
      <c r="H167">
        <v>2020</v>
      </c>
      <c r="I167" t="s">
        <v>11</v>
      </c>
      <c r="J167" t="s">
        <v>12</v>
      </c>
      <c r="K167" t="s">
        <v>156</v>
      </c>
      <c r="L167" t="s">
        <v>17</v>
      </c>
      <c r="M167" s="5">
        <v>3.99</v>
      </c>
    </row>
    <row r="168" spans="1:13" x14ac:dyDescent="0.3">
      <c r="A168" s="2">
        <v>44959</v>
      </c>
      <c r="B168" s="3">
        <f t="shared" si="8"/>
        <v>2023</v>
      </c>
      <c r="C168" t="str">
        <f t="shared" si="6"/>
        <v>2022-2023</v>
      </c>
      <c r="D168" t="s">
        <v>148</v>
      </c>
      <c r="E168" t="s">
        <v>130</v>
      </c>
      <c r="F168" t="str">
        <f t="shared" si="7"/>
        <v>South Australia</v>
      </c>
      <c r="G168" t="s">
        <v>32</v>
      </c>
      <c r="H168">
        <v>5290</v>
      </c>
      <c r="I168" t="s">
        <v>11</v>
      </c>
      <c r="J168" t="s">
        <v>38</v>
      </c>
      <c r="K168" t="s">
        <v>156</v>
      </c>
      <c r="L168" t="s">
        <v>17</v>
      </c>
      <c r="M168" s="5">
        <v>3.99</v>
      </c>
    </row>
    <row r="169" spans="1:13" x14ac:dyDescent="0.3">
      <c r="A169" s="2">
        <v>45640</v>
      </c>
      <c r="B169" s="3">
        <f t="shared" si="8"/>
        <v>2025</v>
      </c>
      <c r="C169" t="str">
        <f t="shared" si="6"/>
        <v>2024-2025</v>
      </c>
      <c r="D169" t="s">
        <v>147</v>
      </c>
      <c r="E169" t="s">
        <v>134</v>
      </c>
      <c r="F169" t="str">
        <f t="shared" si="7"/>
        <v>Queensland</v>
      </c>
      <c r="G169" t="s">
        <v>35</v>
      </c>
      <c r="H169">
        <v>4825</v>
      </c>
      <c r="I169" t="s">
        <v>11</v>
      </c>
      <c r="J169" t="s">
        <v>36</v>
      </c>
      <c r="K169" t="s">
        <v>155</v>
      </c>
      <c r="L169" t="s">
        <v>20</v>
      </c>
      <c r="M169" s="5">
        <v>3.99</v>
      </c>
    </row>
    <row r="170" spans="1:13" x14ac:dyDescent="0.3">
      <c r="A170" s="2">
        <v>45327</v>
      </c>
      <c r="B170" s="3">
        <f t="shared" si="8"/>
        <v>2024</v>
      </c>
      <c r="C170" t="str">
        <f t="shared" si="6"/>
        <v>2023-2024</v>
      </c>
      <c r="D170" t="s">
        <v>147</v>
      </c>
      <c r="E170" t="s">
        <v>65</v>
      </c>
      <c r="F170" t="str">
        <f t="shared" si="7"/>
        <v>New South Wales</v>
      </c>
      <c r="G170" t="s">
        <v>10</v>
      </c>
      <c r="H170">
        <v>2541</v>
      </c>
      <c r="I170" t="s">
        <v>11</v>
      </c>
      <c r="J170" t="s">
        <v>58</v>
      </c>
      <c r="K170" t="s">
        <v>149</v>
      </c>
      <c r="L170" t="s">
        <v>15</v>
      </c>
      <c r="M170" s="5">
        <v>3.99</v>
      </c>
    </row>
    <row r="171" spans="1:13" x14ac:dyDescent="0.3">
      <c r="A171" s="2">
        <v>45652</v>
      </c>
      <c r="B171" s="3">
        <f t="shared" si="8"/>
        <v>2025</v>
      </c>
      <c r="C171" t="str">
        <f t="shared" si="6"/>
        <v>2024-2025</v>
      </c>
      <c r="D171" t="s">
        <v>147</v>
      </c>
      <c r="E171" t="s">
        <v>34</v>
      </c>
      <c r="F171" t="str">
        <f t="shared" si="7"/>
        <v>Queensland</v>
      </c>
      <c r="G171" t="s">
        <v>35</v>
      </c>
      <c r="H171">
        <v>4802</v>
      </c>
      <c r="I171" t="s">
        <v>11</v>
      </c>
      <c r="J171" t="s">
        <v>36</v>
      </c>
      <c r="K171" t="s">
        <v>149</v>
      </c>
      <c r="L171" t="s">
        <v>15</v>
      </c>
      <c r="M171" s="5">
        <v>4</v>
      </c>
    </row>
    <row r="172" spans="1:13" x14ac:dyDescent="0.3">
      <c r="A172" s="2">
        <v>45479</v>
      </c>
      <c r="B172" s="3">
        <f t="shared" si="8"/>
        <v>2025</v>
      </c>
      <c r="C172" t="str">
        <f t="shared" si="6"/>
        <v>2024-2025</v>
      </c>
      <c r="D172" t="s">
        <v>147</v>
      </c>
      <c r="E172" t="s">
        <v>96</v>
      </c>
      <c r="F172" t="str">
        <f t="shared" si="7"/>
        <v>Western Australia</v>
      </c>
      <c r="G172" t="s">
        <v>48</v>
      </c>
      <c r="H172">
        <v>6330</v>
      </c>
      <c r="I172" t="s">
        <v>11</v>
      </c>
      <c r="J172" t="s">
        <v>94</v>
      </c>
      <c r="K172" t="s">
        <v>156</v>
      </c>
      <c r="L172" t="s">
        <v>17</v>
      </c>
      <c r="M172" s="5">
        <v>4</v>
      </c>
    </row>
    <row r="173" spans="1:13" x14ac:dyDescent="0.3">
      <c r="A173" s="2">
        <v>45110</v>
      </c>
      <c r="B173" s="3">
        <f t="shared" si="8"/>
        <v>2024</v>
      </c>
      <c r="C173" t="str">
        <f t="shared" si="6"/>
        <v>2023-2024</v>
      </c>
      <c r="D173" t="s">
        <v>147</v>
      </c>
      <c r="E173" t="s">
        <v>96</v>
      </c>
      <c r="F173" t="str">
        <f t="shared" si="7"/>
        <v>Western Australia</v>
      </c>
      <c r="G173" t="s">
        <v>48</v>
      </c>
      <c r="H173">
        <v>6330</v>
      </c>
      <c r="I173" t="s">
        <v>11</v>
      </c>
      <c r="J173" t="s">
        <v>94</v>
      </c>
      <c r="K173" t="s">
        <v>150</v>
      </c>
      <c r="L173" t="s">
        <v>18</v>
      </c>
      <c r="M173" s="5">
        <v>4</v>
      </c>
    </row>
    <row r="174" spans="1:13" x14ac:dyDescent="0.3">
      <c r="A174" s="2">
        <v>45126</v>
      </c>
      <c r="B174" s="3">
        <f t="shared" si="8"/>
        <v>2024</v>
      </c>
      <c r="C174" t="str">
        <f t="shared" si="6"/>
        <v>2023-2024</v>
      </c>
      <c r="D174" t="s">
        <v>147</v>
      </c>
      <c r="E174" t="s">
        <v>96</v>
      </c>
      <c r="F174" t="str">
        <f t="shared" si="7"/>
        <v>Western Australia</v>
      </c>
      <c r="G174" t="s">
        <v>48</v>
      </c>
      <c r="H174">
        <v>6330</v>
      </c>
      <c r="I174" t="s">
        <v>11</v>
      </c>
      <c r="J174" t="s">
        <v>94</v>
      </c>
      <c r="K174" t="s">
        <v>151</v>
      </c>
      <c r="L174" t="s">
        <v>21</v>
      </c>
      <c r="M174" s="5">
        <v>4</v>
      </c>
    </row>
    <row r="175" spans="1:13" x14ac:dyDescent="0.3">
      <c r="A175" s="2">
        <v>45373</v>
      </c>
      <c r="B175" s="3">
        <f t="shared" si="8"/>
        <v>2024</v>
      </c>
      <c r="C175" t="str">
        <f t="shared" si="6"/>
        <v>2023-2024</v>
      </c>
      <c r="D175" t="s">
        <v>147</v>
      </c>
      <c r="E175" t="s">
        <v>127</v>
      </c>
      <c r="F175" t="str">
        <f t="shared" si="7"/>
        <v>New South Wales</v>
      </c>
      <c r="G175" t="s">
        <v>10</v>
      </c>
      <c r="H175">
        <v>2131</v>
      </c>
      <c r="I175" t="s">
        <v>11</v>
      </c>
      <c r="J175" t="s">
        <v>27</v>
      </c>
      <c r="K175" t="s">
        <v>19</v>
      </c>
      <c r="L175" t="s">
        <v>23</v>
      </c>
      <c r="M175" s="5">
        <v>4</v>
      </c>
    </row>
    <row r="176" spans="1:13" x14ac:dyDescent="0.3">
      <c r="A176" s="2">
        <v>45176</v>
      </c>
      <c r="B176" s="3">
        <f t="shared" si="8"/>
        <v>2024</v>
      </c>
      <c r="C176" t="str">
        <f t="shared" si="6"/>
        <v>2023-2024</v>
      </c>
      <c r="D176" t="s">
        <v>147</v>
      </c>
      <c r="E176" t="s">
        <v>146</v>
      </c>
      <c r="F176" t="str">
        <f t="shared" si="7"/>
        <v>Victoria</v>
      </c>
      <c r="G176" t="s">
        <v>45</v>
      </c>
      <c r="H176">
        <v>3353</v>
      </c>
      <c r="I176" t="s">
        <v>11</v>
      </c>
      <c r="J176" t="s">
        <v>60</v>
      </c>
      <c r="K176" t="s">
        <v>149</v>
      </c>
      <c r="L176" t="s">
        <v>15</v>
      </c>
      <c r="M176" s="5">
        <v>4</v>
      </c>
    </row>
    <row r="177" spans="1:13" x14ac:dyDescent="0.3">
      <c r="A177" s="2">
        <v>45444</v>
      </c>
      <c r="B177" s="3">
        <f t="shared" si="8"/>
        <v>2024</v>
      </c>
      <c r="C177" t="str">
        <f t="shared" si="6"/>
        <v>2023-2024</v>
      </c>
      <c r="D177" t="s">
        <v>147</v>
      </c>
      <c r="E177" t="s">
        <v>39</v>
      </c>
      <c r="F177" t="str">
        <f t="shared" si="7"/>
        <v>South Australia</v>
      </c>
      <c r="G177" t="s">
        <v>32</v>
      </c>
      <c r="H177">
        <v>5343</v>
      </c>
      <c r="I177" t="s">
        <v>11</v>
      </c>
      <c r="J177" t="s">
        <v>38</v>
      </c>
      <c r="K177" t="s">
        <v>154</v>
      </c>
      <c r="L177" t="s">
        <v>14</v>
      </c>
      <c r="M177" s="5">
        <v>4</v>
      </c>
    </row>
    <row r="178" spans="1:13" x14ac:dyDescent="0.3">
      <c r="A178" s="2">
        <v>45415</v>
      </c>
      <c r="B178" s="3">
        <f t="shared" si="8"/>
        <v>2024</v>
      </c>
      <c r="C178" t="str">
        <f t="shared" si="6"/>
        <v>2023-2024</v>
      </c>
      <c r="D178" t="s">
        <v>147</v>
      </c>
      <c r="E178" t="s">
        <v>136</v>
      </c>
      <c r="F178" t="str">
        <f t="shared" si="7"/>
        <v>Victoria</v>
      </c>
      <c r="G178" t="s">
        <v>45</v>
      </c>
      <c r="H178">
        <v>3175</v>
      </c>
      <c r="I178" t="s">
        <v>11</v>
      </c>
      <c r="J178" t="s">
        <v>63</v>
      </c>
      <c r="K178" t="s">
        <v>149</v>
      </c>
      <c r="L178" t="s">
        <v>15</v>
      </c>
      <c r="M178" s="5">
        <v>4</v>
      </c>
    </row>
    <row r="179" spans="1:13" x14ac:dyDescent="0.3">
      <c r="A179" s="2">
        <v>45158</v>
      </c>
      <c r="B179" s="3">
        <f t="shared" si="8"/>
        <v>2024</v>
      </c>
      <c r="C179" t="str">
        <f t="shared" si="6"/>
        <v>2023-2024</v>
      </c>
      <c r="D179" t="s">
        <v>147</v>
      </c>
      <c r="E179" t="s">
        <v>112</v>
      </c>
      <c r="F179" t="str">
        <f t="shared" si="7"/>
        <v>Victoria</v>
      </c>
      <c r="G179" t="s">
        <v>45</v>
      </c>
      <c r="H179">
        <v>3076</v>
      </c>
      <c r="I179" t="s">
        <v>11</v>
      </c>
      <c r="J179" t="s">
        <v>46</v>
      </c>
      <c r="K179" t="s">
        <v>155</v>
      </c>
      <c r="L179" t="s">
        <v>20</v>
      </c>
      <c r="M179" s="5">
        <v>4</v>
      </c>
    </row>
    <row r="180" spans="1:13" x14ac:dyDescent="0.3">
      <c r="A180" s="2">
        <v>45033</v>
      </c>
      <c r="B180" s="3">
        <f t="shared" si="8"/>
        <v>2023</v>
      </c>
      <c r="C180" t="str">
        <f t="shared" si="6"/>
        <v>2022-2023</v>
      </c>
      <c r="D180" t="s">
        <v>148</v>
      </c>
      <c r="E180" t="s">
        <v>114</v>
      </c>
      <c r="F180" t="str">
        <f t="shared" si="7"/>
        <v>Victoria</v>
      </c>
      <c r="G180" t="s">
        <v>45</v>
      </c>
      <c r="H180">
        <v>3551</v>
      </c>
      <c r="I180" t="s">
        <v>11</v>
      </c>
      <c r="J180" t="s">
        <v>60</v>
      </c>
      <c r="K180" t="s">
        <v>19</v>
      </c>
      <c r="L180" t="s">
        <v>23</v>
      </c>
      <c r="M180" s="5">
        <v>4</v>
      </c>
    </row>
    <row r="181" spans="1:13" x14ac:dyDescent="0.3">
      <c r="A181" s="2">
        <v>45406</v>
      </c>
      <c r="B181" s="3">
        <f t="shared" si="8"/>
        <v>2024</v>
      </c>
      <c r="C181" t="str">
        <f t="shared" si="6"/>
        <v>2023-2024</v>
      </c>
      <c r="D181" t="s">
        <v>147</v>
      </c>
      <c r="E181" t="s">
        <v>145</v>
      </c>
      <c r="F181" t="str">
        <f t="shared" si="7"/>
        <v>New South Wales</v>
      </c>
      <c r="G181" t="s">
        <v>10</v>
      </c>
      <c r="H181">
        <v>2101</v>
      </c>
      <c r="I181" t="s">
        <v>11</v>
      </c>
      <c r="J181" t="s">
        <v>27</v>
      </c>
      <c r="K181" t="s">
        <v>153</v>
      </c>
      <c r="L181" t="s">
        <v>16</v>
      </c>
      <c r="M181" s="5">
        <v>4</v>
      </c>
    </row>
    <row r="182" spans="1:13" x14ac:dyDescent="0.3">
      <c r="A182" s="2">
        <v>44932</v>
      </c>
      <c r="B182" s="3">
        <f t="shared" si="8"/>
        <v>2023</v>
      </c>
      <c r="C182" t="str">
        <f t="shared" si="6"/>
        <v>2022-2023</v>
      </c>
      <c r="D182" t="s">
        <v>147</v>
      </c>
      <c r="E182" t="s">
        <v>82</v>
      </c>
      <c r="F182" t="str">
        <f t="shared" si="7"/>
        <v>Queensland</v>
      </c>
      <c r="G182" t="s">
        <v>35</v>
      </c>
      <c r="H182">
        <v>4012</v>
      </c>
      <c r="I182" t="s">
        <v>11</v>
      </c>
      <c r="J182" t="s">
        <v>43</v>
      </c>
      <c r="K182" t="s">
        <v>154</v>
      </c>
      <c r="L182" t="s">
        <v>14</v>
      </c>
      <c r="M182" s="5">
        <v>4</v>
      </c>
    </row>
    <row r="183" spans="1:13" x14ac:dyDescent="0.3">
      <c r="A183" s="2">
        <v>45468</v>
      </c>
      <c r="B183" s="3">
        <f t="shared" si="8"/>
        <v>2024</v>
      </c>
      <c r="C183" t="str">
        <f t="shared" si="6"/>
        <v>2023-2024</v>
      </c>
      <c r="D183" t="s">
        <v>147</v>
      </c>
      <c r="E183" t="s">
        <v>64</v>
      </c>
      <c r="F183" t="str">
        <f t="shared" si="7"/>
        <v>Victoria</v>
      </c>
      <c r="G183" t="s">
        <v>45</v>
      </c>
      <c r="H183">
        <v>3199</v>
      </c>
      <c r="I183" t="s">
        <v>11</v>
      </c>
      <c r="J183" t="s">
        <v>63</v>
      </c>
      <c r="K183" t="s">
        <v>149</v>
      </c>
      <c r="L183" t="s">
        <v>15</v>
      </c>
      <c r="M183" s="5">
        <v>4.3</v>
      </c>
    </row>
    <row r="184" spans="1:13" x14ac:dyDescent="0.3">
      <c r="A184" s="2">
        <v>45453</v>
      </c>
      <c r="B184" s="3">
        <f t="shared" si="8"/>
        <v>2024</v>
      </c>
      <c r="C184" t="str">
        <f t="shared" si="6"/>
        <v>2023-2024</v>
      </c>
      <c r="D184" t="s">
        <v>147</v>
      </c>
      <c r="E184" t="s">
        <v>108</v>
      </c>
      <c r="F184" t="str">
        <f t="shared" si="7"/>
        <v>Victoria</v>
      </c>
      <c r="G184" t="s">
        <v>45</v>
      </c>
      <c r="H184">
        <v>3018</v>
      </c>
      <c r="I184" t="s">
        <v>11</v>
      </c>
      <c r="J184" t="s">
        <v>46</v>
      </c>
      <c r="K184" t="s">
        <v>149</v>
      </c>
      <c r="L184" t="s">
        <v>15</v>
      </c>
      <c r="M184" s="5">
        <v>4.3099999999999996</v>
      </c>
    </row>
    <row r="185" spans="1:13" x14ac:dyDescent="0.3">
      <c r="A185" s="2">
        <v>45553</v>
      </c>
      <c r="B185" s="3">
        <f t="shared" si="8"/>
        <v>2025</v>
      </c>
      <c r="C185" t="str">
        <f t="shared" si="6"/>
        <v>2024-2025</v>
      </c>
      <c r="D185" t="s">
        <v>147</v>
      </c>
      <c r="E185" t="s">
        <v>85</v>
      </c>
      <c r="F185" t="str">
        <f t="shared" si="7"/>
        <v>Queensland</v>
      </c>
      <c r="G185" t="s">
        <v>35</v>
      </c>
      <c r="H185">
        <v>4883</v>
      </c>
      <c r="I185" t="s">
        <v>11</v>
      </c>
      <c r="J185" t="s">
        <v>36</v>
      </c>
      <c r="K185" t="s">
        <v>156</v>
      </c>
      <c r="L185" t="s">
        <v>17</v>
      </c>
      <c r="M185" s="5">
        <v>4.49</v>
      </c>
    </row>
    <row r="186" spans="1:13" x14ac:dyDescent="0.3">
      <c r="A186" s="2">
        <v>45170</v>
      </c>
      <c r="B186" s="3">
        <f t="shared" si="8"/>
        <v>2024</v>
      </c>
      <c r="C186" t="str">
        <f t="shared" si="6"/>
        <v>2023-2024</v>
      </c>
      <c r="D186" t="s">
        <v>147</v>
      </c>
      <c r="E186" t="s">
        <v>123</v>
      </c>
      <c r="F186" t="str">
        <f t="shared" si="7"/>
        <v>Western Australia</v>
      </c>
      <c r="G186" t="s">
        <v>48</v>
      </c>
      <c r="H186">
        <v>6109</v>
      </c>
      <c r="I186" t="s">
        <v>11</v>
      </c>
      <c r="J186" t="s">
        <v>94</v>
      </c>
      <c r="K186" t="s">
        <v>154</v>
      </c>
      <c r="L186" t="s">
        <v>14</v>
      </c>
      <c r="M186" s="5">
        <v>4.49</v>
      </c>
    </row>
    <row r="187" spans="1:13" x14ac:dyDescent="0.3">
      <c r="A187" s="2">
        <v>45414</v>
      </c>
      <c r="B187" s="3">
        <f t="shared" si="8"/>
        <v>2024</v>
      </c>
      <c r="C187" t="str">
        <f t="shared" si="6"/>
        <v>2023-2024</v>
      </c>
      <c r="D187" t="s">
        <v>147</v>
      </c>
      <c r="E187" t="s">
        <v>72</v>
      </c>
      <c r="F187" t="str">
        <f t="shared" si="7"/>
        <v>Western Australia</v>
      </c>
      <c r="G187" t="s">
        <v>48</v>
      </c>
      <c r="H187">
        <v>6010</v>
      </c>
      <c r="I187" t="s">
        <v>11</v>
      </c>
      <c r="J187" t="s">
        <v>49</v>
      </c>
      <c r="K187" t="s">
        <v>153</v>
      </c>
      <c r="L187" t="s">
        <v>16</v>
      </c>
      <c r="M187" s="5">
        <v>4.5</v>
      </c>
    </row>
    <row r="188" spans="1:13" x14ac:dyDescent="0.3">
      <c r="A188" s="2">
        <v>45136</v>
      </c>
      <c r="B188" s="3">
        <f t="shared" si="8"/>
        <v>2024</v>
      </c>
      <c r="C188" t="str">
        <f t="shared" si="6"/>
        <v>2023-2024</v>
      </c>
      <c r="D188" t="s">
        <v>147</v>
      </c>
      <c r="E188" t="s">
        <v>110</v>
      </c>
      <c r="F188" t="str">
        <f t="shared" si="7"/>
        <v>Queensland</v>
      </c>
      <c r="G188" t="s">
        <v>35</v>
      </c>
      <c r="H188">
        <v>4680</v>
      </c>
      <c r="I188" t="s">
        <v>11</v>
      </c>
      <c r="J188" t="s">
        <v>51</v>
      </c>
      <c r="K188" t="s">
        <v>149</v>
      </c>
      <c r="L188" t="s">
        <v>15</v>
      </c>
      <c r="M188" s="5">
        <v>4.5</v>
      </c>
    </row>
    <row r="189" spans="1:13" x14ac:dyDescent="0.3">
      <c r="A189" s="2">
        <v>45486</v>
      </c>
      <c r="B189" s="3">
        <f t="shared" si="8"/>
        <v>2025</v>
      </c>
      <c r="C189" t="str">
        <f t="shared" si="6"/>
        <v>2024-2025</v>
      </c>
      <c r="D189" t="s">
        <v>147</v>
      </c>
      <c r="E189" t="s">
        <v>89</v>
      </c>
      <c r="F189" t="str">
        <f t="shared" si="7"/>
        <v>Queensland</v>
      </c>
      <c r="G189" t="s">
        <v>35</v>
      </c>
      <c r="H189">
        <v>4655</v>
      </c>
      <c r="I189" t="s">
        <v>11</v>
      </c>
      <c r="J189" t="s">
        <v>51</v>
      </c>
      <c r="K189" t="s">
        <v>153</v>
      </c>
      <c r="L189" t="s">
        <v>16</v>
      </c>
      <c r="M189" s="5">
        <v>4.5</v>
      </c>
    </row>
    <row r="190" spans="1:13" x14ac:dyDescent="0.3">
      <c r="A190" s="2">
        <v>45353</v>
      </c>
      <c r="B190" s="3">
        <f t="shared" si="8"/>
        <v>2024</v>
      </c>
      <c r="C190" t="str">
        <f t="shared" si="6"/>
        <v>2023-2024</v>
      </c>
      <c r="D190" t="s">
        <v>147</v>
      </c>
      <c r="E190" t="s">
        <v>141</v>
      </c>
      <c r="F190" t="str">
        <f t="shared" si="7"/>
        <v>Western Australia</v>
      </c>
      <c r="G190" t="s">
        <v>48</v>
      </c>
      <c r="H190">
        <v>6052</v>
      </c>
      <c r="I190" t="s">
        <v>11</v>
      </c>
      <c r="J190" t="s">
        <v>49</v>
      </c>
      <c r="K190" t="s">
        <v>154</v>
      </c>
      <c r="L190" t="s">
        <v>14</v>
      </c>
      <c r="M190" s="5">
        <v>4.5</v>
      </c>
    </row>
    <row r="191" spans="1:13" x14ac:dyDescent="0.3">
      <c r="A191" s="2">
        <v>45162</v>
      </c>
      <c r="B191" s="3">
        <f t="shared" si="8"/>
        <v>2024</v>
      </c>
      <c r="C191" t="str">
        <f t="shared" si="6"/>
        <v>2023-2024</v>
      </c>
      <c r="D191" t="s">
        <v>147</v>
      </c>
      <c r="E191" t="s">
        <v>53</v>
      </c>
      <c r="F191" t="str">
        <f t="shared" si="7"/>
        <v>South Australia</v>
      </c>
      <c r="G191" t="s">
        <v>32</v>
      </c>
      <c r="H191">
        <v>5082</v>
      </c>
      <c r="I191" t="s">
        <v>11</v>
      </c>
      <c r="J191" t="s">
        <v>33</v>
      </c>
      <c r="K191" t="s">
        <v>149</v>
      </c>
      <c r="L191" t="s">
        <v>15</v>
      </c>
      <c r="M191" s="5">
        <v>4.5</v>
      </c>
    </row>
    <row r="192" spans="1:13" x14ac:dyDescent="0.3">
      <c r="A192" s="2">
        <v>45310</v>
      </c>
      <c r="B192" s="3">
        <f t="shared" si="8"/>
        <v>2024</v>
      </c>
      <c r="C192" t="str">
        <f t="shared" si="6"/>
        <v>2023-2024</v>
      </c>
      <c r="D192" t="s">
        <v>147</v>
      </c>
      <c r="E192" t="s">
        <v>98</v>
      </c>
      <c r="F192" t="str">
        <f t="shared" si="7"/>
        <v>Victoria</v>
      </c>
      <c r="G192" t="s">
        <v>45</v>
      </c>
      <c r="H192">
        <v>3429</v>
      </c>
      <c r="I192" t="s">
        <v>11</v>
      </c>
      <c r="J192" t="s">
        <v>60</v>
      </c>
      <c r="K192" t="s">
        <v>152</v>
      </c>
      <c r="L192" t="s">
        <v>13</v>
      </c>
      <c r="M192" s="5">
        <v>4.5</v>
      </c>
    </row>
    <row r="193" spans="1:13" x14ac:dyDescent="0.3">
      <c r="A193" s="2">
        <v>45061</v>
      </c>
      <c r="B193" s="3">
        <f t="shared" si="8"/>
        <v>2023</v>
      </c>
      <c r="C193" t="str">
        <f t="shared" si="6"/>
        <v>2022-2023</v>
      </c>
      <c r="D193" t="s">
        <v>147</v>
      </c>
      <c r="E193" t="s">
        <v>111</v>
      </c>
      <c r="F193" t="str">
        <f t="shared" si="7"/>
        <v>New South Wales</v>
      </c>
      <c r="G193" t="s">
        <v>10</v>
      </c>
      <c r="H193">
        <v>2120</v>
      </c>
      <c r="I193" t="s">
        <v>11</v>
      </c>
      <c r="J193" t="s">
        <v>27</v>
      </c>
      <c r="K193" t="s">
        <v>154</v>
      </c>
      <c r="L193" t="s">
        <v>14</v>
      </c>
      <c r="M193" s="5">
        <v>4.5</v>
      </c>
    </row>
    <row r="194" spans="1:13" x14ac:dyDescent="0.3">
      <c r="A194" s="2">
        <v>44945</v>
      </c>
      <c r="B194" s="3">
        <f t="shared" si="8"/>
        <v>2023</v>
      </c>
      <c r="C194" t="str">
        <f t="shared" ref="C194:C257" si="9">IF(MONTH(A194) &gt;= 7, YEAR(A194) &amp; "-" &amp; YEAR(A194) + 1, YEAR(A194) - 1 &amp; "-" &amp; YEAR(A194))</f>
        <v>2022-2023</v>
      </c>
      <c r="D194" t="s">
        <v>147</v>
      </c>
      <c r="E194" t="s">
        <v>52</v>
      </c>
      <c r="F194" t="str">
        <f t="shared" ref="F194:F257" si="10">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row>
    <row r="195" spans="1:13" x14ac:dyDescent="0.3">
      <c r="A195" s="2">
        <v>45148</v>
      </c>
      <c r="B195" s="3">
        <f t="shared" ref="B195:B258" si="11">IF(MONTH(A195)&gt;=7,YEAR(A195)+1,YEAR(A195))</f>
        <v>2024</v>
      </c>
      <c r="C195" t="str">
        <f t="shared" si="9"/>
        <v>2023-2024</v>
      </c>
      <c r="D195" t="s">
        <v>147</v>
      </c>
      <c r="E195" t="s">
        <v>126</v>
      </c>
      <c r="F195" t="str">
        <f t="shared" si="10"/>
        <v>Queensland</v>
      </c>
      <c r="G195" t="s">
        <v>35</v>
      </c>
      <c r="H195">
        <v>4551</v>
      </c>
      <c r="I195" t="s">
        <v>11</v>
      </c>
      <c r="J195" t="s">
        <v>120</v>
      </c>
      <c r="K195" t="s">
        <v>19</v>
      </c>
      <c r="L195" t="s">
        <v>23</v>
      </c>
      <c r="M195" s="5">
        <v>4.5599999999999996</v>
      </c>
    </row>
    <row r="196" spans="1:13" x14ac:dyDescent="0.3">
      <c r="A196" s="2">
        <v>45599</v>
      </c>
      <c r="B196" s="3">
        <f t="shared" si="11"/>
        <v>2025</v>
      </c>
      <c r="C196" t="str">
        <f t="shared" si="9"/>
        <v>2024-2025</v>
      </c>
      <c r="D196" t="s">
        <v>147</v>
      </c>
      <c r="E196" t="s">
        <v>112</v>
      </c>
      <c r="F196" t="str">
        <f t="shared" si="10"/>
        <v>Victoria</v>
      </c>
      <c r="G196" t="s">
        <v>45</v>
      </c>
      <c r="H196">
        <v>3076</v>
      </c>
      <c r="I196" t="s">
        <v>11</v>
      </c>
      <c r="J196" t="s">
        <v>46</v>
      </c>
      <c r="K196" t="s">
        <v>154</v>
      </c>
      <c r="L196" t="s">
        <v>14</v>
      </c>
      <c r="M196" s="5">
        <v>4.5999999999999996</v>
      </c>
    </row>
    <row r="197" spans="1:13" x14ac:dyDescent="0.3">
      <c r="A197" s="2">
        <v>45451</v>
      </c>
      <c r="B197" s="3">
        <f t="shared" si="11"/>
        <v>2024</v>
      </c>
      <c r="C197" t="str">
        <f t="shared" si="9"/>
        <v>2023-2024</v>
      </c>
      <c r="D197" t="s">
        <v>147</v>
      </c>
      <c r="E197" t="s">
        <v>109</v>
      </c>
      <c r="F197" t="str">
        <f t="shared" si="10"/>
        <v>New South Wales</v>
      </c>
      <c r="G197" t="s">
        <v>10</v>
      </c>
      <c r="H197">
        <v>2480</v>
      </c>
      <c r="I197" t="s">
        <v>11</v>
      </c>
      <c r="J197" t="s">
        <v>68</v>
      </c>
      <c r="K197" t="s">
        <v>154</v>
      </c>
      <c r="L197" t="s">
        <v>14</v>
      </c>
      <c r="M197" s="5">
        <v>4.63</v>
      </c>
    </row>
    <row r="198" spans="1:13" x14ac:dyDescent="0.3">
      <c r="A198" s="2">
        <v>45022</v>
      </c>
      <c r="B198" s="3">
        <f t="shared" si="11"/>
        <v>2023</v>
      </c>
      <c r="C198" t="str">
        <f t="shared" si="9"/>
        <v>2022-2023</v>
      </c>
      <c r="D198" t="s">
        <v>147</v>
      </c>
      <c r="E198" t="s">
        <v>124</v>
      </c>
      <c r="F198" t="str">
        <f t="shared" si="10"/>
        <v>New South Wales</v>
      </c>
      <c r="G198" t="s">
        <v>10</v>
      </c>
      <c r="H198">
        <v>2015</v>
      </c>
      <c r="I198" t="s">
        <v>11</v>
      </c>
      <c r="J198" t="s">
        <v>12</v>
      </c>
      <c r="K198" t="s">
        <v>149</v>
      </c>
      <c r="L198" t="s">
        <v>15</v>
      </c>
      <c r="M198" s="5">
        <v>4.6500000000000004</v>
      </c>
    </row>
    <row r="199" spans="1:13" x14ac:dyDescent="0.3">
      <c r="A199" s="2">
        <v>45481</v>
      </c>
      <c r="B199" s="3">
        <f t="shared" si="11"/>
        <v>2025</v>
      </c>
      <c r="C199" t="str">
        <f t="shared" si="9"/>
        <v>2024-2025</v>
      </c>
      <c r="D199" t="s">
        <v>147</v>
      </c>
      <c r="E199" t="s">
        <v>85</v>
      </c>
      <c r="F199" t="str">
        <f t="shared" si="10"/>
        <v>Queensland</v>
      </c>
      <c r="G199" t="s">
        <v>35</v>
      </c>
      <c r="H199">
        <v>4883</v>
      </c>
      <c r="I199" t="s">
        <v>11</v>
      </c>
      <c r="J199" t="s">
        <v>36</v>
      </c>
      <c r="K199" t="s">
        <v>156</v>
      </c>
      <c r="L199" t="s">
        <v>17</v>
      </c>
      <c r="M199" s="5">
        <v>4.75</v>
      </c>
    </row>
    <row r="200" spans="1:13" x14ac:dyDescent="0.3">
      <c r="A200" s="2">
        <v>45640</v>
      </c>
      <c r="B200" s="3">
        <f t="shared" si="11"/>
        <v>2025</v>
      </c>
      <c r="C200" t="str">
        <f t="shared" si="9"/>
        <v>2024-2025</v>
      </c>
      <c r="D200" t="s">
        <v>147</v>
      </c>
      <c r="E200" t="s">
        <v>42</v>
      </c>
      <c r="F200" t="str">
        <f t="shared" si="10"/>
        <v>Queensland</v>
      </c>
      <c r="G200" t="s">
        <v>35</v>
      </c>
      <c r="H200">
        <v>4053</v>
      </c>
      <c r="I200" t="s">
        <v>11</v>
      </c>
      <c r="J200" t="s">
        <v>43</v>
      </c>
      <c r="K200" t="s">
        <v>154</v>
      </c>
      <c r="L200" t="s">
        <v>14</v>
      </c>
      <c r="M200" s="5">
        <v>4.75</v>
      </c>
    </row>
    <row r="201" spans="1:13" x14ac:dyDescent="0.3">
      <c r="A201" s="2">
        <v>44964</v>
      </c>
      <c r="B201" s="3">
        <f t="shared" si="11"/>
        <v>2023</v>
      </c>
      <c r="C201" t="str">
        <f t="shared" si="9"/>
        <v>2022-2023</v>
      </c>
      <c r="D201" t="s">
        <v>147</v>
      </c>
      <c r="E201" t="s">
        <v>44</v>
      </c>
      <c r="F201" t="str">
        <f t="shared" si="10"/>
        <v>Victoria</v>
      </c>
      <c r="G201" t="s">
        <v>45</v>
      </c>
      <c r="H201">
        <v>3066</v>
      </c>
      <c r="I201" t="s">
        <v>11</v>
      </c>
      <c r="J201" t="s">
        <v>46</v>
      </c>
      <c r="K201" t="s">
        <v>19</v>
      </c>
      <c r="L201" t="s">
        <v>23</v>
      </c>
      <c r="M201" s="5">
        <v>4.79</v>
      </c>
    </row>
    <row r="202" spans="1:13" x14ac:dyDescent="0.3">
      <c r="A202" s="2">
        <v>45464</v>
      </c>
      <c r="B202" s="3">
        <f t="shared" si="11"/>
        <v>2024</v>
      </c>
      <c r="C202" t="str">
        <f t="shared" si="9"/>
        <v>2023-2024</v>
      </c>
      <c r="D202" t="s">
        <v>147</v>
      </c>
      <c r="E202" t="s">
        <v>64</v>
      </c>
      <c r="F202" t="str">
        <f t="shared" si="10"/>
        <v>Victoria</v>
      </c>
      <c r="G202" t="s">
        <v>45</v>
      </c>
      <c r="H202">
        <v>3199</v>
      </c>
      <c r="I202" t="s">
        <v>11</v>
      </c>
      <c r="J202" t="s">
        <v>63</v>
      </c>
      <c r="K202" t="s">
        <v>149</v>
      </c>
      <c r="L202" t="s">
        <v>15</v>
      </c>
      <c r="M202" s="5">
        <v>4.96</v>
      </c>
    </row>
    <row r="203" spans="1:13" x14ac:dyDescent="0.3">
      <c r="A203" s="2">
        <v>45443</v>
      </c>
      <c r="B203" s="3">
        <f t="shared" si="11"/>
        <v>2024</v>
      </c>
      <c r="C203" t="str">
        <f t="shared" si="9"/>
        <v>2023-2024</v>
      </c>
      <c r="D203" t="s">
        <v>147</v>
      </c>
      <c r="F203" t="str">
        <f t="shared" si="10"/>
        <v>Western Australia</v>
      </c>
      <c r="G203" t="s">
        <v>48</v>
      </c>
      <c r="H203">
        <v>6021</v>
      </c>
      <c r="I203" t="s">
        <v>11</v>
      </c>
      <c r="J203" t="s">
        <v>49</v>
      </c>
      <c r="K203" t="s">
        <v>152</v>
      </c>
      <c r="L203" t="s">
        <v>13</v>
      </c>
      <c r="M203" s="5">
        <v>4.99</v>
      </c>
    </row>
    <row r="204" spans="1:13" x14ac:dyDescent="0.3">
      <c r="A204" s="2">
        <v>45080</v>
      </c>
      <c r="B204" s="3">
        <f t="shared" si="11"/>
        <v>2023</v>
      </c>
      <c r="C204" t="str">
        <f t="shared" si="9"/>
        <v>2022-2023</v>
      </c>
      <c r="D204" t="s">
        <v>147</v>
      </c>
      <c r="E204" t="s">
        <v>115</v>
      </c>
      <c r="F204" t="str">
        <f t="shared" si="10"/>
        <v>Western Australia</v>
      </c>
      <c r="G204" t="s">
        <v>48</v>
      </c>
      <c r="H204">
        <v>6280</v>
      </c>
      <c r="I204" t="s">
        <v>11</v>
      </c>
      <c r="J204" t="s">
        <v>94</v>
      </c>
      <c r="K204" t="s">
        <v>155</v>
      </c>
      <c r="L204" t="s">
        <v>20</v>
      </c>
      <c r="M204" s="5">
        <v>4.99</v>
      </c>
    </row>
    <row r="205" spans="1:13" x14ac:dyDescent="0.3">
      <c r="A205" s="2">
        <v>45597</v>
      </c>
      <c r="B205" s="3">
        <f t="shared" si="11"/>
        <v>2025</v>
      </c>
      <c r="C205" t="str">
        <f t="shared" si="9"/>
        <v>2024-2025</v>
      </c>
      <c r="D205" t="s">
        <v>147</v>
      </c>
      <c r="E205" t="s">
        <v>72</v>
      </c>
      <c r="F205" t="str">
        <f t="shared" si="10"/>
        <v>Western Australia</v>
      </c>
      <c r="G205" t="s">
        <v>48</v>
      </c>
      <c r="H205">
        <v>6010</v>
      </c>
      <c r="I205" t="s">
        <v>11</v>
      </c>
      <c r="J205" t="s">
        <v>49</v>
      </c>
      <c r="K205" t="s">
        <v>155</v>
      </c>
      <c r="L205" t="s">
        <v>20</v>
      </c>
      <c r="M205" s="5">
        <v>4.99</v>
      </c>
    </row>
    <row r="206" spans="1:13" x14ac:dyDescent="0.3">
      <c r="A206" s="2">
        <v>45425</v>
      </c>
      <c r="B206" s="3">
        <f t="shared" si="11"/>
        <v>2024</v>
      </c>
      <c r="C206" t="str">
        <f t="shared" si="9"/>
        <v>2023-2024</v>
      </c>
      <c r="D206" t="s">
        <v>147</v>
      </c>
      <c r="E206" t="s">
        <v>54</v>
      </c>
      <c r="F206" t="str">
        <f t="shared" si="10"/>
        <v>Victoria</v>
      </c>
      <c r="G206" t="s">
        <v>45</v>
      </c>
      <c r="H206">
        <v>3977</v>
      </c>
      <c r="I206" t="s">
        <v>11</v>
      </c>
      <c r="J206" t="s">
        <v>55</v>
      </c>
      <c r="K206" t="s">
        <v>152</v>
      </c>
      <c r="L206" t="s">
        <v>13</v>
      </c>
      <c r="M206" s="5">
        <v>4.99</v>
      </c>
    </row>
    <row r="207" spans="1:13" x14ac:dyDescent="0.3">
      <c r="A207" s="2">
        <v>45038</v>
      </c>
      <c r="B207" s="3">
        <f t="shared" si="11"/>
        <v>2023</v>
      </c>
      <c r="C207" t="str">
        <f t="shared" si="9"/>
        <v>2022-2023</v>
      </c>
      <c r="D207" t="s">
        <v>147</v>
      </c>
      <c r="E207" t="s">
        <v>41</v>
      </c>
      <c r="F207" t="str">
        <f t="shared" si="10"/>
        <v>New South Wales</v>
      </c>
      <c r="G207" t="s">
        <v>10</v>
      </c>
      <c r="H207">
        <v>2830</v>
      </c>
      <c r="I207" t="s">
        <v>11</v>
      </c>
      <c r="J207" t="s">
        <v>25</v>
      </c>
      <c r="K207" t="s">
        <v>155</v>
      </c>
      <c r="L207" t="s">
        <v>20</v>
      </c>
      <c r="M207" s="5">
        <v>4.99</v>
      </c>
    </row>
    <row r="208" spans="1:13" x14ac:dyDescent="0.3">
      <c r="A208" s="2">
        <v>45186</v>
      </c>
      <c r="B208" s="3">
        <f t="shared" si="11"/>
        <v>2024</v>
      </c>
      <c r="C208" t="str">
        <f t="shared" si="9"/>
        <v>2023-2024</v>
      </c>
      <c r="D208" t="s">
        <v>147</v>
      </c>
      <c r="E208" t="s">
        <v>118</v>
      </c>
      <c r="F208" t="str">
        <f t="shared" si="10"/>
        <v>New South Wales</v>
      </c>
      <c r="G208" t="s">
        <v>10</v>
      </c>
      <c r="H208">
        <v>2158</v>
      </c>
      <c r="I208" t="s">
        <v>11</v>
      </c>
      <c r="J208" t="s">
        <v>27</v>
      </c>
      <c r="K208" t="s">
        <v>155</v>
      </c>
      <c r="L208" t="s">
        <v>20</v>
      </c>
      <c r="M208" s="5">
        <v>4.99</v>
      </c>
    </row>
    <row r="209" spans="1:13" x14ac:dyDescent="0.3">
      <c r="A209" s="2">
        <v>45460</v>
      </c>
      <c r="B209" s="3">
        <f t="shared" si="11"/>
        <v>2024</v>
      </c>
      <c r="C209" t="str">
        <f t="shared" si="9"/>
        <v>2023-2024</v>
      </c>
      <c r="D209" t="s">
        <v>147</v>
      </c>
      <c r="E209" t="s">
        <v>118</v>
      </c>
      <c r="F209" t="str">
        <f t="shared" si="10"/>
        <v>New South Wales</v>
      </c>
      <c r="G209" t="s">
        <v>10</v>
      </c>
      <c r="H209">
        <v>2158</v>
      </c>
      <c r="I209" t="s">
        <v>11</v>
      </c>
      <c r="J209" t="s">
        <v>27</v>
      </c>
      <c r="K209" t="s">
        <v>150</v>
      </c>
      <c r="L209" t="s">
        <v>18</v>
      </c>
      <c r="M209" s="5">
        <v>4.99</v>
      </c>
    </row>
    <row r="210" spans="1:13" x14ac:dyDescent="0.3">
      <c r="A210" s="2">
        <v>45138</v>
      </c>
      <c r="B210" s="3">
        <f t="shared" si="11"/>
        <v>2024</v>
      </c>
      <c r="C210" t="str">
        <f t="shared" si="9"/>
        <v>2023-2024</v>
      </c>
      <c r="D210" t="s">
        <v>147</v>
      </c>
      <c r="E210" t="s">
        <v>89</v>
      </c>
      <c r="F210" t="str">
        <f t="shared" si="10"/>
        <v>Queensland</v>
      </c>
      <c r="G210" t="s">
        <v>35</v>
      </c>
      <c r="H210">
        <v>4655</v>
      </c>
      <c r="I210" t="s">
        <v>11</v>
      </c>
      <c r="J210" t="s">
        <v>51</v>
      </c>
      <c r="K210" t="s">
        <v>155</v>
      </c>
      <c r="L210" t="s">
        <v>20</v>
      </c>
      <c r="M210" s="5">
        <v>4.99</v>
      </c>
    </row>
    <row r="211" spans="1:13" x14ac:dyDescent="0.3">
      <c r="A211" s="2">
        <v>44993</v>
      </c>
      <c r="B211" s="3">
        <f t="shared" si="11"/>
        <v>2023</v>
      </c>
      <c r="C211" t="str">
        <f t="shared" si="9"/>
        <v>2022-2023</v>
      </c>
      <c r="D211" t="s">
        <v>147</v>
      </c>
      <c r="E211" t="s">
        <v>138</v>
      </c>
      <c r="F211" t="str">
        <f t="shared" si="10"/>
        <v>Queensland</v>
      </c>
      <c r="G211" t="s">
        <v>35</v>
      </c>
      <c r="H211">
        <v>4558</v>
      </c>
      <c r="I211" t="s">
        <v>11</v>
      </c>
      <c r="J211" t="s">
        <v>120</v>
      </c>
      <c r="K211" t="s">
        <v>150</v>
      </c>
      <c r="L211" t="s">
        <v>18</v>
      </c>
      <c r="M211" s="5">
        <v>4.99</v>
      </c>
    </row>
    <row r="212" spans="1:13" x14ac:dyDescent="0.3">
      <c r="A212" s="2">
        <v>45626</v>
      </c>
      <c r="B212" s="3">
        <f t="shared" si="11"/>
        <v>2025</v>
      </c>
      <c r="C212" t="str">
        <f t="shared" si="9"/>
        <v>2024-2025</v>
      </c>
      <c r="D212" t="s">
        <v>148</v>
      </c>
      <c r="E212" t="s">
        <v>113</v>
      </c>
      <c r="F212" t="str">
        <f t="shared" si="10"/>
        <v>Queensland</v>
      </c>
      <c r="G212" t="s">
        <v>35</v>
      </c>
      <c r="H212">
        <v>4215</v>
      </c>
      <c r="I212" t="s">
        <v>11</v>
      </c>
      <c r="J212" t="s">
        <v>104</v>
      </c>
      <c r="K212" t="s">
        <v>150</v>
      </c>
      <c r="L212" t="s">
        <v>18</v>
      </c>
      <c r="M212" s="5">
        <v>4.99</v>
      </c>
    </row>
    <row r="213" spans="1:13" x14ac:dyDescent="0.3">
      <c r="A213" s="2">
        <v>45240</v>
      </c>
      <c r="B213" s="3">
        <f t="shared" si="11"/>
        <v>2024</v>
      </c>
      <c r="C213" t="str">
        <f t="shared" si="9"/>
        <v>2023-2024</v>
      </c>
      <c r="D213" t="s">
        <v>147</v>
      </c>
      <c r="E213" t="s">
        <v>42</v>
      </c>
      <c r="F213" t="str">
        <f t="shared" si="10"/>
        <v>Queensland</v>
      </c>
      <c r="G213" t="s">
        <v>35</v>
      </c>
      <c r="H213">
        <v>4053</v>
      </c>
      <c r="I213" t="s">
        <v>11</v>
      </c>
      <c r="J213" t="s">
        <v>43</v>
      </c>
      <c r="K213" t="s">
        <v>150</v>
      </c>
      <c r="L213" t="s">
        <v>18</v>
      </c>
      <c r="M213" s="5">
        <v>4.99</v>
      </c>
    </row>
    <row r="214" spans="1:13" x14ac:dyDescent="0.3">
      <c r="A214" s="2">
        <v>45292</v>
      </c>
      <c r="B214" s="3">
        <f t="shared" si="11"/>
        <v>2024</v>
      </c>
      <c r="C214" t="str">
        <f t="shared" si="9"/>
        <v>2023-2024</v>
      </c>
      <c r="D214" t="s">
        <v>147</v>
      </c>
      <c r="E214" t="s">
        <v>34</v>
      </c>
      <c r="F214" t="str">
        <f t="shared" si="10"/>
        <v>Queensland</v>
      </c>
      <c r="G214" t="s">
        <v>35</v>
      </c>
      <c r="H214">
        <v>4802</v>
      </c>
      <c r="I214" t="s">
        <v>11</v>
      </c>
      <c r="J214" t="s">
        <v>36</v>
      </c>
      <c r="K214" t="s">
        <v>155</v>
      </c>
      <c r="L214" t="s">
        <v>20</v>
      </c>
      <c r="M214" s="5">
        <v>5</v>
      </c>
    </row>
    <row r="215" spans="1:13" x14ac:dyDescent="0.3">
      <c r="A215" s="2">
        <v>45487</v>
      </c>
      <c r="B215" s="3">
        <f t="shared" si="11"/>
        <v>2025</v>
      </c>
      <c r="C215" t="str">
        <f t="shared" si="9"/>
        <v>2024-2025</v>
      </c>
      <c r="D215" t="s">
        <v>148</v>
      </c>
      <c r="E215" t="s">
        <v>126</v>
      </c>
      <c r="F215" t="str">
        <f t="shared" si="10"/>
        <v>Queensland</v>
      </c>
      <c r="G215" t="s">
        <v>35</v>
      </c>
      <c r="H215">
        <v>4551</v>
      </c>
      <c r="I215" t="s">
        <v>11</v>
      </c>
      <c r="J215" t="s">
        <v>120</v>
      </c>
      <c r="K215" t="s">
        <v>151</v>
      </c>
      <c r="L215" t="s">
        <v>21</v>
      </c>
      <c r="M215" s="5">
        <v>5</v>
      </c>
    </row>
    <row r="216" spans="1:13" x14ac:dyDescent="0.3">
      <c r="A216" s="2">
        <v>45102</v>
      </c>
      <c r="B216" s="3">
        <f t="shared" si="11"/>
        <v>2023</v>
      </c>
      <c r="C216" t="str">
        <f t="shared" si="9"/>
        <v>2022-2023</v>
      </c>
      <c r="D216" t="s">
        <v>147</v>
      </c>
      <c r="E216" t="s">
        <v>57</v>
      </c>
      <c r="F216" t="str">
        <f t="shared" si="10"/>
        <v>New South Wales</v>
      </c>
      <c r="G216" t="s">
        <v>10</v>
      </c>
      <c r="H216">
        <v>2560</v>
      </c>
      <c r="I216" t="s">
        <v>11</v>
      </c>
      <c r="J216" t="s">
        <v>58</v>
      </c>
      <c r="K216" t="s">
        <v>153</v>
      </c>
      <c r="L216" t="s">
        <v>16</v>
      </c>
      <c r="M216" s="5">
        <v>5</v>
      </c>
    </row>
    <row r="217" spans="1:13" x14ac:dyDescent="0.3">
      <c r="A217" s="2">
        <v>45057</v>
      </c>
      <c r="B217" s="3">
        <f t="shared" si="11"/>
        <v>2023</v>
      </c>
      <c r="C217" t="str">
        <f t="shared" si="9"/>
        <v>2022-2023</v>
      </c>
      <c r="D217" t="s">
        <v>147</v>
      </c>
      <c r="E217" t="s">
        <v>118</v>
      </c>
      <c r="F217" t="str">
        <f t="shared" si="10"/>
        <v>New South Wales</v>
      </c>
      <c r="G217" t="s">
        <v>10</v>
      </c>
      <c r="H217">
        <v>2158</v>
      </c>
      <c r="I217" t="s">
        <v>11</v>
      </c>
      <c r="J217" t="s">
        <v>27</v>
      </c>
      <c r="K217" t="s">
        <v>153</v>
      </c>
      <c r="L217" t="s">
        <v>16</v>
      </c>
      <c r="M217" s="5">
        <v>5</v>
      </c>
    </row>
    <row r="218" spans="1:13" x14ac:dyDescent="0.3">
      <c r="A218" s="2">
        <v>45440</v>
      </c>
      <c r="B218" s="3">
        <f t="shared" si="11"/>
        <v>2024</v>
      </c>
      <c r="C218" t="str">
        <f t="shared" si="9"/>
        <v>2023-2024</v>
      </c>
      <c r="D218" t="s">
        <v>147</v>
      </c>
      <c r="E218" t="s">
        <v>125</v>
      </c>
      <c r="F218" t="str">
        <f t="shared" si="10"/>
        <v>Victoria</v>
      </c>
      <c r="G218" t="s">
        <v>45</v>
      </c>
      <c r="H218">
        <v>3400</v>
      </c>
      <c r="I218" t="s">
        <v>11</v>
      </c>
      <c r="J218" t="s">
        <v>60</v>
      </c>
      <c r="K218" t="s">
        <v>19</v>
      </c>
      <c r="L218" t="s">
        <v>23</v>
      </c>
      <c r="M218" s="5">
        <v>5</v>
      </c>
    </row>
    <row r="219" spans="1:13" x14ac:dyDescent="0.3">
      <c r="A219" s="2">
        <v>45534</v>
      </c>
      <c r="B219" s="3">
        <f t="shared" si="11"/>
        <v>2025</v>
      </c>
      <c r="C219" t="str">
        <f t="shared" si="9"/>
        <v>2024-2025</v>
      </c>
      <c r="D219" t="s">
        <v>147</v>
      </c>
      <c r="E219" t="s">
        <v>92</v>
      </c>
      <c r="F219" t="str">
        <f t="shared" si="10"/>
        <v>Queensland</v>
      </c>
      <c r="G219" t="s">
        <v>35</v>
      </c>
      <c r="H219">
        <v>4068</v>
      </c>
      <c r="I219" t="s">
        <v>11</v>
      </c>
      <c r="J219" t="s">
        <v>43</v>
      </c>
      <c r="K219" t="s">
        <v>153</v>
      </c>
      <c r="L219" t="s">
        <v>16</v>
      </c>
      <c r="M219" s="5">
        <v>5</v>
      </c>
    </row>
    <row r="220" spans="1:13" x14ac:dyDescent="0.3">
      <c r="A220" s="2">
        <v>44976</v>
      </c>
      <c r="B220" s="3">
        <f t="shared" si="11"/>
        <v>2023</v>
      </c>
      <c r="C220" t="str">
        <f t="shared" si="9"/>
        <v>2022-2023</v>
      </c>
      <c r="D220" t="s">
        <v>148</v>
      </c>
      <c r="E220" t="s">
        <v>141</v>
      </c>
      <c r="F220" t="str">
        <f t="shared" si="10"/>
        <v>Western Australia</v>
      </c>
      <c r="G220" t="s">
        <v>48</v>
      </c>
      <c r="H220">
        <v>6052</v>
      </c>
      <c r="I220" t="s">
        <v>11</v>
      </c>
      <c r="J220" t="s">
        <v>49</v>
      </c>
      <c r="K220" t="s">
        <v>154</v>
      </c>
      <c r="L220" t="s">
        <v>14</v>
      </c>
      <c r="M220" s="5">
        <v>5</v>
      </c>
    </row>
    <row r="221" spans="1:13" x14ac:dyDescent="0.3">
      <c r="A221" s="2">
        <v>45446</v>
      </c>
      <c r="B221" s="3">
        <f t="shared" si="11"/>
        <v>2024</v>
      </c>
      <c r="C221" t="str">
        <f t="shared" si="9"/>
        <v>2023-2024</v>
      </c>
      <c r="D221" t="s">
        <v>147</v>
      </c>
      <c r="E221" t="s">
        <v>84</v>
      </c>
      <c r="F221" t="str">
        <f t="shared" si="10"/>
        <v>Queensland</v>
      </c>
      <c r="G221" t="s">
        <v>35</v>
      </c>
      <c r="H221">
        <v>4740</v>
      </c>
      <c r="I221" t="s">
        <v>11</v>
      </c>
      <c r="J221" t="s">
        <v>51</v>
      </c>
      <c r="K221" t="s">
        <v>154</v>
      </c>
      <c r="L221" t="s">
        <v>14</v>
      </c>
      <c r="M221" s="5">
        <v>5</v>
      </c>
    </row>
    <row r="222" spans="1:13" x14ac:dyDescent="0.3">
      <c r="A222" s="2">
        <v>45190</v>
      </c>
      <c r="B222" s="3">
        <f t="shared" si="11"/>
        <v>2024</v>
      </c>
      <c r="C222" t="str">
        <f t="shared" si="9"/>
        <v>2023-2024</v>
      </c>
      <c r="D222" t="s">
        <v>147</v>
      </c>
      <c r="E222" t="s">
        <v>31</v>
      </c>
      <c r="F222" t="str">
        <f t="shared" si="10"/>
        <v>South Australia</v>
      </c>
      <c r="G222" t="s">
        <v>32</v>
      </c>
      <c r="H222">
        <v>5168</v>
      </c>
      <c r="I222" t="s">
        <v>11</v>
      </c>
      <c r="J222" t="s">
        <v>33</v>
      </c>
      <c r="K222" t="s">
        <v>153</v>
      </c>
      <c r="L222" t="s">
        <v>16</v>
      </c>
      <c r="M222" s="5">
        <v>5</v>
      </c>
    </row>
    <row r="223" spans="1:13" x14ac:dyDescent="0.3">
      <c r="A223" s="2">
        <v>45008</v>
      </c>
      <c r="B223" s="3">
        <f t="shared" si="11"/>
        <v>2023</v>
      </c>
      <c r="C223" t="str">
        <f t="shared" si="9"/>
        <v>2022-2023</v>
      </c>
      <c r="D223" t="s">
        <v>147</v>
      </c>
      <c r="E223" t="s">
        <v>65</v>
      </c>
      <c r="F223" t="str">
        <f t="shared" si="10"/>
        <v>New South Wales</v>
      </c>
      <c r="G223" t="s">
        <v>10</v>
      </c>
      <c r="H223">
        <v>2541</v>
      </c>
      <c r="I223" t="s">
        <v>11</v>
      </c>
      <c r="J223" t="s">
        <v>58</v>
      </c>
      <c r="K223" t="s">
        <v>150</v>
      </c>
      <c r="L223" t="s">
        <v>18</v>
      </c>
      <c r="M223" s="5">
        <v>5</v>
      </c>
    </row>
    <row r="224" spans="1:13" x14ac:dyDescent="0.3">
      <c r="A224" s="2">
        <v>45176</v>
      </c>
      <c r="B224" s="3">
        <f t="shared" si="11"/>
        <v>2024</v>
      </c>
      <c r="C224" t="str">
        <f t="shared" si="9"/>
        <v>2023-2024</v>
      </c>
      <c r="D224" t="s">
        <v>147</v>
      </c>
      <c r="E224" t="s">
        <v>75</v>
      </c>
      <c r="F224" t="str">
        <f t="shared" si="10"/>
        <v>Victoria</v>
      </c>
      <c r="G224" t="s">
        <v>45</v>
      </c>
      <c r="H224">
        <v>3630</v>
      </c>
      <c r="I224" t="s">
        <v>11</v>
      </c>
      <c r="J224" t="s">
        <v>55</v>
      </c>
      <c r="K224" t="s">
        <v>154</v>
      </c>
      <c r="L224" t="s">
        <v>14</v>
      </c>
      <c r="M224" s="5">
        <v>5</v>
      </c>
    </row>
    <row r="225" spans="1:13" x14ac:dyDescent="0.3">
      <c r="A225" s="2">
        <v>45645</v>
      </c>
      <c r="B225" s="3">
        <f t="shared" si="11"/>
        <v>2025</v>
      </c>
      <c r="C225" t="str">
        <f t="shared" si="9"/>
        <v>2024-2025</v>
      </c>
      <c r="D225" t="s">
        <v>147</v>
      </c>
      <c r="E225" t="s">
        <v>59</v>
      </c>
      <c r="F225" t="str">
        <f t="shared" si="10"/>
        <v>Victoria</v>
      </c>
      <c r="G225" t="s">
        <v>45</v>
      </c>
      <c r="H225">
        <v>3280</v>
      </c>
      <c r="I225" t="s">
        <v>11</v>
      </c>
      <c r="J225" t="s">
        <v>60</v>
      </c>
      <c r="K225" t="s">
        <v>154</v>
      </c>
      <c r="L225" t="s">
        <v>14</v>
      </c>
      <c r="M225" s="5">
        <v>5</v>
      </c>
    </row>
    <row r="226" spans="1:13" x14ac:dyDescent="0.3">
      <c r="A226" s="2">
        <v>45617</v>
      </c>
      <c r="B226" s="3">
        <f t="shared" si="11"/>
        <v>2025</v>
      </c>
      <c r="C226" t="str">
        <f t="shared" si="9"/>
        <v>2024-2025</v>
      </c>
      <c r="D226" t="s">
        <v>147</v>
      </c>
      <c r="E226" t="s">
        <v>59</v>
      </c>
      <c r="F226" t="str">
        <f t="shared" si="10"/>
        <v>Victoria</v>
      </c>
      <c r="G226" t="s">
        <v>45</v>
      </c>
      <c r="H226">
        <v>3280</v>
      </c>
      <c r="I226" t="s">
        <v>11</v>
      </c>
      <c r="J226" t="s">
        <v>60</v>
      </c>
      <c r="K226" t="s">
        <v>154</v>
      </c>
      <c r="L226" t="s">
        <v>14</v>
      </c>
      <c r="M226" s="5">
        <v>5</v>
      </c>
    </row>
    <row r="227" spans="1:13" x14ac:dyDescent="0.3">
      <c r="A227" s="2">
        <v>45233</v>
      </c>
      <c r="B227" s="3">
        <f t="shared" si="11"/>
        <v>2024</v>
      </c>
      <c r="C227" t="str">
        <f t="shared" si="9"/>
        <v>2023-2024</v>
      </c>
      <c r="D227" t="s">
        <v>147</v>
      </c>
      <c r="E227" t="s">
        <v>124</v>
      </c>
      <c r="F227" t="str">
        <f t="shared" si="10"/>
        <v>New South Wales</v>
      </c>
      <c r="G227" t="s">
        <v>10</v>
      </c>
      <c r="H227">
        <v>2015</v>
      </c>
      <c r="I227" t="s">
        <v>11</v>
      </c>
      <c r="J227" t="s">
        <v>12</v>
      </c>
      <c r="K227" t="s">
        <v>154</v>
      </c>
      <c r="L227" t="s">
        <v>14</v>
      </c>
      <c r="M227" s="5">
        <v>5.0299999999999994</v>
      </c>
    </row>
    <row r="228" spans="1:13" x14ac:dyDescent="0.3">
      <c r="A228" s="2">
        <v>45269</v>
      </c>
      <c r="B228" s="3">
        <f t="shared" si="11"/>
        <v>2024</v>
      </c>
      <c r="C228" t="str">
        <f t="shared" si="9"/>
        <v>2023-2024</v>
      </c>
      <c r="D228" t="s">
        <v>147</v>
      </c>
      <c r="E228" t="s">
        <v>78</v>
      </c>
      <c r="F228" t="str">
        <f t="shared" si="10"/>
        <v>New South Wales</v>
      </c>
      <c r="G228" t="s">
        <v>10</v>
      </c>
      <c r="H228">
        <v>2350</v>
      </c>
      <c r="I228" t="s">
        <v>11</v>
      </c>
      <c r="J228" t="s">
        <v>68</v>
      </c>
      <c r="K228" t="s">
        <v>153</v>
      </c>
      <c r="L228" t="s">
        <v>16</v>
      </c>
      <c r="M228" s="5">
        <v>5.0999999999999996</v>
      </c>
    </row>
    <row r="229" spans="1:13" x14ac:dyDescent="0.3">
      <c r="A229" s="2">
        <v>45402</v>
      </c>
      <c r="B229" s="3">
        <f t="shared" si="11"/>
        <v>2024</v>
      </c>
      <c r="C229" t="str">
        <f t="shared" si="9"/>
        <v>2023-2024</v>
      </c>
      <c r="D229" t="s">
        <v>147</v>
      </c>
      <c r="E229" t="s">
        <v>28</v>
      </c>
      <c r="F229" t="str">
        <f t="shared" si="10"/>
        <v>Northern Territory</v>
      </c>
      <c r="G229" t="s">
        <v>29</v>
      </c>
      <c r="H229">
        <v>800</v>
      </c>
      <c r="I229" t="s">
        <v>11</v>
      </c>
      <c r="J229" t="s">
        <v>30</v>
      </c>
      <c r="K229" t="s">
        <v>153</v>
      </c>
      <c r="L229" t="s">
        <v>16</v>
      </c>
      <c r="M229" s="5">
        <v>5.1100000000000003</v>
      </c>
    </row>
    <row r="230" spans="1:13" x14ac:dyDescent="0.3">
      <c r="A230" s="2">
        <v>45414</v>
      </c>
      <c r="B230" s="3">
        <f t="shared" si="11"/>
        <v>2024</v>
      </c>
      <c r="C230" t="str">
        <f t="shared" si="9"/>
        <v>2023-2024</v>
      </c>
      <c r="D230" t="s">
        <v>148</v>
      </c>
      <c r="E230" t="s">
        <v>79</v>
      </c>
      <c r="F230" t="str">
        <f t="shared" si="10"/>
        <v>Australian Capital Territory</v>
      </c>
      <c r="G230" t="s">
        <v>80</v>
      </c>
      <c r="H230">
        <v>2617</v>
      </c>
      <c r="I230" t="s">
        <v>11</v>
      </c>
      <c r="J230" t="s">
        <v>58</v>
      </c>
      <c r="K230" t="s">
        <v>150</v>
      </c>
      <c r="L230" t="s">
        <v>18</v>
      </c>
      <c r="M230" s="5">
        <v>5.25</v>
      </c>
    </row>
    <row r="231" spans="1:13" x14ac:dyDescent="0.3">
      <c r="A231" s="2">
        <v>45310</v>
      </c>
      <c r="B231" s="3">
        <f t="shared" si="11"/>
        <v>2024</v>
      </c>
      <c r="C231" t="str">
        <f t="shared" si="9"/>
        <v>2023-2024</v>
      </c>
      <c r="D231" t="s">
        <v>147</v>
      </c>
      <c r="E231" t="s">
        <v>65</v>
      </c>
      <c r="F231" t="str">
        <f t="shared" si="10"/>
        <v>New South Wales</v>
      </c>
      <c r="G231" t="s">
        <v>10</v>
      </c>
      <c r="H231">
        <v>2541</v>
      </c>
      <c r="I231" t="s">
        <v>11</v>
      </c>
      <c r="J231" t="s">
        <v>58</v>
      </c>
      <c r="K231" t="s">
        <v>149</v>
      </c>
      <c r="L231" t="s">
        <v>15</v>
      </c>
      <c r="M231" s="5">
        <v>5.4</v>
      </c>
    </row>
    <row r="232" spans="1:13" x14ac:dyDescent="0.3">
      <c r="A232" s="2">
        <v>45166</v>
      </c>
      <c r="B232" s="3">
        <f t="shared" si="11"/>
        <v>2024</v>
      </c>
      <c r="C232" t="str">
        <f t="shared" si="9"/>
        <v>2023-2024</v>
      </c>
      <c r="D232" t="s">
        <v>147</v>
      </c>
      <c r="E232" t="s">
        <v>131</v>
      </c>
      <c r="F232" t="str">
        <f t="shared" si="10"/>
        <v>Western Australia</v>
      </c>
      <c r="G232" t="s">
        <v>48</v>
      </c>
      <c r="H232">
        <v>6530</v>
      </c>
      <c r="I232" t="s">
        <v>11</v>
      </c>
      <c r="J232" t="s">
        <v>77</v>
      </c>
      <c r="K232" t="s">
        <v>155</v>
      </c>
      <c r="L232" t="s">
        <v>20</v>
      </c>
      <c r="M232" s="5">
        <v>5.44</v>
      </c>
    </row>
    <row r="233" spans="1:13" x14ac:dyDescent="0.3">
      <c r="A233" s="2">
        <v>45228</v>
      </c>
      <c r="B233" s="3">
        <f t="shared" si="11"/>
        <v>2024</v>
      </c>
      <c r="C233" t="str">
        <f t="shared" si="9"/>
        <v>2023-2024</v>
      </c>
      <c r="D233" t="s">
        <v>147</v>
      </c>
      <c r="E233" t="s">
        <v>41</v>
      </c>
      <c r="F233" t="str">
        <f t="shared" si="10"/>
        <v>New South Wales</v>
      </c>
      <c r="G233" t="s">
        <v>10</v>
      </c>
      <c r="H233">
        <v>2830</v>
      </c>
      <c r="I233" t="s">
        <v>11</v>
      </c>
      <c r="J233" t="s">
        <v>25</v>
      </c>
      <c r="K233" t="s">
        <v>153</v>
      </c>
      <c r="L233" t="s">
        <v>16</v>
      </c>
      <c r="M233" s="5">
        <v>5.5</v>
      </c>
    </row>
    <row r="234" spans="1:13" x14ac:dyDescent="0.3">
      <c r="A234" s="2">
        <v>45525</v>
      </c>
      <c r="B234" s="3">
        <f t="shared" si="11"/>
        <v>2025</v>
      </c>
      <c r="C234" t="str">
        <f t="shared" si="9"/>
        <v>2024-2025</v>
      </c>
      <c r="D234" t="s">
        <v>147</v>
      </c>
      <c r="E234" t="s">
        <v>116</v>
      </c>
      <c r="F234" t="str">
        <f t="shared" si="10"/>
        <v>Western Australia</v>
      </c>
      <c r="G234" t="s">
        <v>48</v>
      </c>
      <c r="H234">
        <v>6725</v>
      </c>
      <c r="I234" t="s">
        <v>11</v>
      </c>
      <c r="J234" t="s">
        <v>77</v>
      </c>
      <c r="K234" t="s">
        <v>156</v>
      </c>
      <c r="L234" t="s">
        <v>17</v>
      </c>
      <c r="M234" s="5">
        <v>5.53</v>
      </c>
    </row>
    <row r="235" spans="1:13" x14ac:dyDescent="0.3">
      <c r="A235" s="2">
        <v>45318</v>
      </c>
      <c r="B235" s="3">
        <f t="shared" si="11"/>
        <v>2024</v>
      </c>
      <c r="C235" t="str">
        <f t="shared" si="9"/>
        <v>2023-2024</v>
      </c>
      <c r="D235" t="s">
        <v>148</v>
      </c>
      <c r="E235" t="s">
        <v>109</v>
      </c>
      <c r="F235" t="str">
        <f t="shared" si="10"/>
        <v>New South Wales</v>
      </c>
      <c r="G235" t="s">
        <v>10</v>
      </c>
      <c r="H235">
        <v>2480</v>
      </c>
      <c r="I235" t="s">
        <v>11</v>
      </c>
      <c r="J235" t="s">
        <v>68</v>
      </c>
      <c r="K235" t="s">
        <v>150</v>
      </c>
      <c r="L235" t="s">
        <v>18</v>
      </c>
      <c r="M235" s="5">
        <v>5.54</v>
      </c>
    </row>
    <row r="236" spans="1:13" x14ac:dyDescent="0.3">
      <c r="A236" s="2">
        <v>45628</v>
      </c>
      <c r="B236" s="3">
        <f t="shared" si="11"/>
        <v>2025</v>
      </c>
      <c r="C236" t="str">
        <f t="shared" si="9"/>
        <v>2024-2025</v>
      </c>
      <c r="D236" t="s">
        <v>147</v>
      </c>
      <c r="E236" t="s">
        <v>132</v>
      </c>
      <c r="F236" t="str">
        <f t="shared" si="10"/>
        <v>New South Wales</v>
      </c>
      <c r="G236" t="s">
        <v>10</v>
      </c>
      <c r="H236">
        <v>2800</v>
      </c>
      <c r="I236" t="s">
        <v>11</v>
      </c>
      <c r="J236" t="s">
        <v>25</v>
      </c>
      <c r="K236" t="s">
        <v>19</v>
      </c>
      <c r="L236" t="s">
        <v>23</v>
      </c>
      <c r="M236" s="5">
        <v>5.57</v>
      </c>
    </row>
    <row r="237" spans="1:13" x14ac:dyDescent="0.3">
      <c r="A237" s="2">
        <v>45522</v>
      </c>
      <c r="B237" s="3">
        <f t="shared" si="11"/>
        <v>2025</v>
      </c>
      <c r="C237" t="str">
        <f t="shared" si="9"/>
        <v>2024-2025</v>
      </c>
      <c r="D237" t="s">
        <v>147</v>
      </c>
      <c r="E237" t="s">
        <v>122</v>
      </c>
      <c r="F237" t="str">
        <f t="shared" si="10"/>
        <v>New South Wales</v>
      </c>
      <c r="G237" t="s">
        <v>10</v>
      </c>
      <c r="H237">
        <v>2650</v>
      </c>
      <c r="I237" t="s">
        <v>11</v>
      </c>
      <c r="J237" t="s">
        <v>25</v>
      </c>
      <c r="K237" t="s">
        <v>153</v>
      </c>
      <c r="L237" t="s">
        <v>16</v>
      </c>
      <c r="M237" s="5">
        <v>5.79</v>
      </c>
    </row>
    <row r="238" spans="1:13" x14ac:dyDescent="0.3">
      <c r="A238" s="2">
        <v>44979</v>
      </c>
      <c r="B238" s="3">
        <f t="shared" si="11"/>
        <v>2023</v>
      </c>
      <c r="C238" t="str">
        <f t="shared" si="9"/>
        <v>2022-2023</v>
      </c>
      <c r="D238" t="s">
        <v>147</v>
      </c>
      <c r="E238" t="s">
        <v>39</v>
      </c>
      <c r="F238" t="str">
        <f t="shared" si="10"/>
        <v>South Australia</v>
      </c>
      <c r="G238" t="s">
        <v>32</v>
      </c>
      <c r="H238">
        <v>5343</v>
      </c>
      <c r="I238" t="s">
        <v>11</v>
      </c>
      <c r="J238" t="s">
        <v>38</v>
      </c>
      <c r="K238" t="s">
        <v>155</v>
      </c>
      <c r="L238" t="s">
        <v>20</v>
      </c>
      <c r="M238" s="5">
        <v>5.97</v>
      </c>
    </row>
    <row r="239" spans="1:13" x14ac:dyDescent="0.3">
      <c r="A239" s="2">
        <v>45493</v>
      </c>
      <c r="B239" s="3">
        <f t="shared" si="11"/>
        <v>2025</v>
      </c>
      <c r="C239" t="str">
        <f t="shared" si="9"/>
        <v>2024-2025</v>
      </c>
      <c r="D239" t="s">
        <v>147</v>
      </c>
      <c r="E239" t="s">
        <v>115</v>
      </c>
      <c r="F239" t="str">
        <f t="shared" si="10"/>
        <v>Western Australia</v>
      </c>
      <c r="G239" t="s">
        <v>48</v>
      </c>
      <c r="H239">
        <v>6280</v>
      </c>
      <c r="I239" t="s">
        <v>11</v>
      </c>
      <c r="J239" t="s">
        <v>94</v>
      </c>
      <c r="K239" t="s">
        <v>155</v>
      </c>
      <c r="L239" t="s">
        <v>20</v>
      </c>
      <c r="M239" s="5">
        <v>5.98</v>
      </c>
    </row>
    <row r="240" spans="1:13" x14ac:dyDescent="0.3">
      <c r="A240" s="2">
        <v>45252</v>
      </c>
      <c r="B240" s="3">
        <f t="shared" si="11"/>
        <v>2024</v>
      </c>
      <c r="C240" t="str">
        <f t="shared" si="9"/>
        <v>2023-2024</v>
      </c>
      <c r="D240" t="s">
        <v>148</v>
      </c>
      <c r="E240" t="s">
        <v>9</v>
      </c>
      <c r="F240" t="str">
        <f t="shared" si="10"/>
        <v>New South Wales</v>
      </c>
      <c r="G240" t="s">
        <v>10</v>
      </c>
      <c r="H240">
        <v>2067</v>
      </c>
      <c r="I240" t="s">
        <v>11</v>
      </c>
      <c r="J240" t="s">
        <v>12</v>
      </c>
      <c r="K240" t="s">
        <v>154</v>
      </c>
      <c r="L240" t="s">
        <v>14</v>
      </c>
      <c r="M240" s="5">
        <v>5.98</v>
      </c>
    </row>
    <row r="241" spans="1:13" x14ac:dyDescent="0.3">
      <c r="A241" s="2">
        <v>45652</v>
      </c>
      <c r="B241" s="3">
        <f t="shared" si="11"/>
        <v>2025</v>
      </c>
      <c r="C241" t="str">
        <f t="shared" si="9"/>
        <v>2024-2025</v>
      </c>
      <c r="D241" t="s">
        <v>147</v>
      </c>
      <c r="E241" t="s">
        <v>64</v>
      </c>
      <c r="F241" t="str">
        <f t="shared" si="10"/>
        <v>Victoria</v>
      </c>
      <c r="G241" t="s">
        <v>45</v>
      </c>
      <c r="H241">
        <v>3199</v>
      </c>
      <c r="I241" t="s">
        <v>11</v>
      </c>
      <c r="J241" t="s">
        <v>63</v>
      </c>
      <c r="K241" t="s">
        <v>155</v>
      </c>
      <c r="L241" t="s">
        <v>20</v>
      </c>
      <c r="M241" s="5">
        <v>5.98</v>
      </c>
    </row>
    <row r="242" spans="1:13" x14ac:dyDescent="0.3">
      <c r="A242" s="2">
        <v>45224</v>
      </c>
      <c r="B242" s="3">
        <f t="shared" si="11"/>
        <v>2024</v>
      </c>
      <c r="C242" t="str">
        <f t="shared" si="9"/>
        <v>2023-2024</v>
      </c>
      <c r="D242" t="s">
        <v>147</v>
      </c>
      <c r="E242" t="s">
        <v>142</v>
      </c>
      <c r="F242" t="str">
        <f t="shared" si="10"/>
        <v>Australian Capital Territory</v>
      </c>
      <c r="G242" t="s">
        <v>80</v>
      </c>
      <c r="H242">
        <v>2609</v>
      </c>
      <c r="I242" t="s">
        <v>11</v>
      </c>
      <c r="J242" t="s">
        <v>58</v>
      </c>
      <c r="K242" t="s">
        <v>156</v>
      </c>
      <c r="L242" t="s">
        <v>17</v>
      </c>
      <c r="M242" s="5">
        <v>5.98</v>
      </c>
    </row>
    <row r="243" spans="1:13" x14ac:dyDescent="0.3">
      <c r="A243" s="2">
        <v>45150</v>
      </c>
      <c r="B243" s="3">
        <f t="shared" si="11"/>
        <v>2024</v>
      </c>
      <c r="C243" t="str">
        <f t="shared" si="9"/>
        <v>2023-2024</v>
      </c>
      <c r="D243" t="s">
        <v>148</v>
      </c>
      <c r="E243" t="s">
        <v>113</v>
      </c>
      <c r="F243" t="str">
        <f t="shared" si="10"/>
        <v>Queensland</v>
      </c>
      <c r="G243" t="s">
        <v>35</v>
      </c>
      <c r="H243">
        <v>4215</v>
      </c>
      <c r="I243" t="s">
        <v>11</v>
      </c>
      <c r="J243" t="s">
        <v>104</v>
      </c>
      <c r="K243" t="s">
        <v>155</v>
      </c>
      <c r="L243" t="s">
        <v>20</v>
      </c>
      <c r="M243" s="5">
        <v>5.98</v>
      </c>
    </row>
    <row r="244" spans="1:13" x14ac:dyDescent="0.3">
      <c r="A244" s="2">
        <v>45255</v>
      </c>
      <c r="B244" s="3">
        <f t="shared" si="11"/>
        <v>2024</v>
      </c>
      <c r="C244" t="str">
        <f t="shared" si="9"/>
        <v>2023-2024</v>
      </c>
      <c r="D244" t="s">
        <v>147</v>
      </c>
      <c r="E244" t="s">
        <v>88</v>
      </c>
      <c r="F244" t="str">
        <f t="shared" si="10"/>
        <v>South Australia</v>
      </c>
      <c r="G244" t="s">
        <v>32</v>
      </c>
      <c r="H244">
        <v>5011</v>
      </c>
      <c r="I244" t="s">
        <v>11</v>
      </c>
      <c r="J244" t="s">
        <v>33</v>
      </c>
      <c r="K244" t="s">
        <v>152</v>
      </c>
      <c r="L244" t="s">
        <v>13</v>
      </c>
      <c r="M244" s="5">
        <v>5.98</v>
      </c>
    </row>
    <row r="245" spans="1:13" x14ac:dyDescent="0.3">
      <c r="A245" s="2">
        <v>45565</v>
      </c>
      <c r="B245" s="3">
        <f t="shared" si="11"/>
        <v>2025</v>
      </c>
      <c r="C245" t="str">
        <f t="shared" si="9"/>
        <v>2024-2025</v>
      </c>
      <c r="D245" t="s">
        <v>147</v>
      </c>
      <c r="E245" t="s">
        <v>78</v>
      </c>
      <c r="F245" t="str">
        <f t="shared" si="10"/>
        <v>New South Wales</v>
      </c>
      <c r="G245" t="s">
        <v>10</v>
      </c>
      <c r="H245">
        <v>2350</v>
      </c>
      <c r="I245" t="s">
        <v>11</v>
      </c>
      <c r="J245" t="s">
        <v>68</v>
      </c>
      <c r="K245" t="s">
        <v>154</v>
      </c>
      <c r="L245" t="s">
        <v>14</v>
      </c>
      <c r="M245" s="5">
        <v>5.99</v>
      </c>
    </row>
    <row r="246" spans="1:13" x14ac:dyDescent="0.3">
      <c r="A246" s="2">
        <v>45325</v>
      </c>
      <c r="B246" s="3">
        <f t="shared" si="11"/>
        <v>2024</v>
      </c>
      <c r="C246" t="str">
        <f t="shared" si="9"/>
        <v>2023-2024</v>
      </c>
      <c r="D246" t="s">
        <v>147</v>
      </c>
      <c r="E246" t="s">
        <v>85</v>
      </c>
      <c r="F246" t="str">
        <f t="shared" si="10"/>
        <v>Queensland</v>
      </c>
      <c r="G246" t="s">
        <v>35</v>
      </c>
      <c r="H246">
        <v>4883</v>
      </c>
      <c r="I246" t="s">
        <v>11</v>
      </c>
      <c r="J246" t="s">
        <v>36</v>
      </c>
      <c r="K246" t="s">
        <v>19</v>
      </c>
      <c r="L246" t="s">
        <v>23</v>
      </c>
      <c r="M246" s="5">
        <v>5.99</v>
      </c>
    </row>
    <row r="247" spans="1:13" x14ac:dyDescent="0.3">
      <c r="A247" s="2">
        <v>45156</v>
      </c>
      <c r="B247" s="3">
        <f t="shared" si="11"/>
        <v>2024</v>
      </c>
      <c r="C247" t="str">
        <f t="shared" si="9"/>
        <v>2023-2024</v>
      </c>
      <c r="D247" t="s">
        <v>148</v>
      </c>
      <c r="E247" t="s">
        <v>9</v>
      </c>
      <c r="F247" t="str">
        <f t="shared" si="10"/>
        <v>New South Wales</v>
      </c>
      <c r="G247" t="s">
        <v>10</v>
      </c>
      <c r="H247">
        <v>2067</v>
      </c>
      <c r="I247" t="s">
        <v>11</v>
      </c>
      <c r="J247" t="s">
        <v>12</v>
      </c>
      <c r="K247" t="s">
        <v>151</v>
      </c>
      <c r="L247" t="s">
        <v>21</v>
      </c>
      <c r="M247" s="5">
        <v>5.99</v>
      </c>
    </row>
    <row r="248" spans="1:13" x14ac:dyDescent="0.3">
      <c r="A248" s="2">
        <v>45557</v>
      </c>
      <c r="B248" s="3">
        <f t="shared" si="11"/>
        <v>2025</v>
      </c>
      <c r="C248" t="str">
        <f t="shared" si="9"/>
        <v>2024-2025</v>
      </c>
      <c r="D248" t="s">
        <v>148</v>
      </c>
      <c r="E248" t="s">
        <v>9</v>
      </c>
      <c r="F248" t="str">
        <f t="shared" si="10"/>
        <v>New South Wales</v>
      </c>
      <c r="G248" t="s">
        <v>10</v>
      </c>
      <c r="H248">
        <v>2067</v>
      </c>
      <c r="I248" t="s">
        <v>11</v>
      </c>
      <c r="J248" t="s">
        <v>12</v>
      </c>
      <c r="K248" t="s">
        <v>153</v>
      </c>
      <c r="L248" t="s">
        <v>16</v>
      </c>
      <c r="M248" s="5">
        <v>5.99</v>
      </c>
    </row>
    <row r="249" spans="1:13" x14ac:dyDescent="0.3">
      <c r="A249" s="2">
        <v>45108</v>
      </c>
      <c r="B249" s="3">
        <f t="shared" si="11"/>
        <v>2024</v>
      </c>
      <c r="C249" t="str">
        <f t="shared" si="9"/>
        <v>2023-2024</v>
      </c>
      <c r="D249" t="s">
        <v>147</v>
      </c>
      <c r="E249" t="s">
        <v>44</v>
      </c>
      <c r="F249" t="str">
        <f t="shared" si="10"/>
        <v>Victoria</v>
      </c>
      <c r="G249" t="s">
        <v>45</v>
      </c>
      <c r="H249">
        <v>3066</v>
      </c>
      <c r="I249" t="s">
        <v>11</v>
      </c>
      <c r="J249" t="s">
        <v>46</v>
      </c>
      <c r="K249" t="s">
        <v>151</v>
      </c>
      <c r="L249" t="s">
        <v>21</v>
      </c>
      <c r="M249" s="5">
        <v>5.99</v>
      </c>
    </row>
    <row r="250" spans="1:13" x14ac:dyDescent="0.3">
      <c r="A250" s="2">
        <v>45655</v>
      </c>
      <c r="B250" s="3">
        <f t="shared" si="11"/>
        <v>2025</v>
      </c>
      <c r="C250" t="str">
        <f t="shared" si="9"/>
        <v>2024-2025</v>
      </c>
      <c r="D250" t="s">
        <v>147</v>
      </c>
      <c r="E250" t="s">
        <v>73</v>
      </c>
      <c r="F250" t="str">
        <f t="shared" si="10"/>
        <v>Victoria</v>
      </c>
      <c r="G250" t="s">
        <v>45</v>
      </c>
      <c r="H250">
        <v>3136</v>
      </c>
      <c r="I250" t="s">
        <v>11</v>
      </c>
      <c r="J250" t="s">
        <v>63</v>
      </c>
      <c r="K250" t="s">
        <v>152</v>
      </c>
      <c r="L250" t="s">
        <v>13</v>
      </c>
      <c r="M250" s="5">
        <v>5.99</v>
      </c>
    </row>
    <row r="251" spans="1:13" x14ac:dyDescent="0.3">
      <c r="A251" s="2">
        <v>45231</v>
      </c>
      <c r="B251" s="3">
        <f t="shared" si="11"/>
        <v>2024</v>
      </c>
      <c r="C251" t="str">
        <f t="shared" si="9"/>
        <v>2023-2024</v>
      </c>
      <c r="D251" t="s">
        <v>147</v>
      </c>
      <c r="E251" t="s">
        <v>142</v>
      </c>
      <c r="F251" t="str">
        <f t="shared" si="10"/>
        <v>Australian Capital Territory</v>
      </c>
      <c r="G251" t="s">
        <v>80</v>
      </c>
      <c r="H251">
        <v>2609</v>
      </c>
      <c r="I251" t="s">
        <v>11</v>
      </c>
      <c r="J251" t="s">
        <v>58</v>
      </c>
      <c r="K251" t="s">
        <v>153</v>
      </c>
      <c r="L251" t="s">
        <v>16</v>
      </c>
      <c r="M251" s="5">
        <v>5.99</v>
      </c>
    </row>
    <row r="252" spans="1:13" x14ac:dyDescent="0.3">
      <c r="A252" s="2">
        <v>44936</v>
      </c>
      <c r="B252" s="3">
        <f t="shared" si="11"/>
        <v>2023</v>
      </c>
      <c r="C252" t="str">
        <f t="shared" si="9"/>
        <v>2022-2023</v>
      </c>
      <c r="D252" t="s">
        <v>147</v>
      </c>
      <c r="E252" t="s">
        <v>87</v>
      </c>
      <c r="F252" t="str">
        <f t="shared" si="10"/>
        <v>New South Wales</v>
      </c>
      <c r="G252" t="s">
        <v>10</v>
      </c>
      <c r="H252">
        <v>2790</v>
      </c>
      <c r="I252" t="s">
        <v>11</v>
      </c>
      <c r="J252" t="s">
        <v>25</v>
      </c>
      <c r="K252" t="s">
        <v>154</v>
      </c>
      <c r="L252" t="s">
        <v>14</v>
      </c>
      <c r="M252" s="5">
        <v>5.99</v>
      </c>
    </row>
    <row r="253" spans="1:13" x14ac:dyDescent="0.3">
      <c r="A253" s="2">
        <v>45633</v>
      </c>
      <c r="B253" s="3">
        <f t="shared" si="11"/>
        <v>2025</v>
      </c>
      <c r="C253" t="str">
        <f t="shared" si="9"/>
        <v>2024-2025</v>
      </c>
      <c r="D253" t="s">
        <v>148</v>
      </c>
      <c r="E253" t="s">
        <v>95</v>
      </c>
      <c r="F253" t="str">
        <f t="shared" si="10"/>
        <v>Victoria</v>
      </c>
      <c r="G253" t="s">
        <v>45</v>
      </c>
      <c r="H253">
        <v>3931</v>
      </c>
      <c r="I253" t="s">
        <v>11</v>
      </c>
      <c r="J253" t="s">
        <v>55</v>
      </c>
      <c r="K253" t="s">
        <v>19</v>
      </c>
      <c r="L253" t="s">
        <v>23</v>
      </c>
      <c r="M253" s="5">
        <v>5.99</v>
      </c>
    </row>
    <row r="254" spans="1:13" x14ac:dyDescent="0.3">
      <c r="A254" s="2">
        <v>45596</v>
      </c>
      <c r="B254" s="3">
        <f t="shared" si="11"/>
        <v>2025</v>
      </c>
      <c r="C254" t="str">
        <f t="shared" si="9"/>
        <v>2024-2025</v>
      </c>
      <c r="D254" t="s">
        <v>147</v>
      </c>
      <c r="E254" t="s">
        <v>31</v>
      </c>
      <c r="F254" t="str">
        <f t="shared" si="10"/>
        <v>South Australia</v>
      </c>
      <c r="G254" t="s">
        <v>32</v>
      </c>
      <c r="H254">
        <v>5168</v>
      </c>
      <c r="I254" t="s">
        <v>11</v>
      </c>
      <c r="J254" t="s">
        <v>33</v>
      </c>
      <c r="K254" t="s">
        <v>150</v>
      </c>
      <c r="L254" t="s">
        <v>18</v>
      </c>
      <c r="M254" s="5">
        <v>5.99</v>
      </c>
    </row>
    <row r="255" spans="1:13" x14ac:dyDescent="0.3">
      <c r="A255" s="2">
        <v>45155</v>
      </c>
      <c r="B255" s="3">
        <f t="shared" si="11"/>
        <v>2024</v>
      </c>
      <c r="C255" t="str">
        <f t="shared" si="9"/>
        <v>2023-2024</v>
      </c>
      <c r="D255" t="s">
        <v>148</v>
      </c>
      <c r="E255" t="s">
        <v>103</v>
      </c>
      <c r="F255" t="str">
        <f t="shared" si="10"/>
        <v>Queensland</v>
      </c>
      <c r="G255" t="s">
        <v>35</v>
      </c>
      <c r="H255">
        <v>4509</v>
      </c>
      <c r="I255" t="s">
        <v>11</v>
      </c>
      <c r="J255" t="s">
        <v>104</v>
      </c>
      <c r="K255" t="s">
        <v>19</v>
      </c>
      <c r="L255" t="s">
        <v>23</v>
      </c>
      <c r="M255" s="5">
        <v>5.99</v>
      </c>
    </row>
    <row r="256" spans="1:13" x14ac:dyDescent="0.3">
      <c r="A256" s="2">
        <v>45038</v>
      </c>
      <c r="B256" s="3">
        <f t="shared" si="11"/>
        <v>2023</v>
      </c>
      <c r="C256" t="str">
        <f t="shared" si="9"/>
        <v>2022-2023</v>
      </c>
      <c r="D256" t="s">
        <v>148</v>
      </c>
      <c r="E256" t="s">
        <v>65</v>
      </c>
      <c r="F256" t="str">
        <f t="shared" si="10"/>
        <v>New South Wales</v>
      </c>
      <c r="G256" t="s">
        <v>10</v>
      </c>
      <c r="H256">
        <v>2541</v>
      </c>
      <c r="I256" t="s">
        <v>11</v>
      </c>
      <c r="J256" t="s">
        <v>58</v>
      </c>
      <c r="K256" t="s">
        <v>19</v>
      </c>
      <c r="L256" t="s">
        <v>23</v>
      </c>
      <c r="M256" s="5">
        <v>5.99</v>
      </c>
    </row>
    <row r="257" spans="1:13" x14ac:dyDescent="0.3">
      <c r="A257" s="2">
        <v>45093</v>
      </c>
      <c r="B257" s="3">
        <f t="shared" si="11"/>
        <v>2023</v>
      </c>
      <c r="C257" t="str">
        <f t="shared" si="9"/>
        <v>2022-2023</v>
      </c>
      <c r="D257" t="s">
        <v>147</v>
      </c>
      <c r="E257" t="s">
        <v>121</v>
      </c>
      <c r="F257" t="str">
        <f t="shared" si="10"/>
        <v>Queensland</v>
      </c>
      <c r="G257" t="s">
        <v>35</v>
      </c>
      <c r="H257">
        <v>4700</v>
      </c>
      <c r="I257" t="s">
        <v>11</v>
      </c>
      <c r="J257" t="s">
        <v>51</v>
      </c>
      <c r="K257" t="s">
        <v>156</v>
      </c>
      <c r="L257" t="s">
        <v>17</v>
      </c>
      <c r="M257" s="5">
        <v>5.99</v>
      </c>
    </row>
    <row r="258" spans="1:13" x14ac:dyDescent="0.3">
      <c r="A258" s="2">
        <v>45383</v>
      </c>
      <c r="B258" s="3">
        <f t="shared" si="11"/>
        <v>2024</v>
      </c>
      <c r="C258" t="str">
        <f t="shared" ref="C258:C321" si="12">IF(MONTH(A258) &gt;= 7, YEAR(A258) &amp; "-" &amp; YEAR(A258) + 1, YEAR(A258) - 1 &amp; "-" &amp; YEAR(A258))</f>
        <v>2023-2024</v>
      </c>
      <c r="D258" t="s">
        <v>147</v>
      </c>
      <c r="E258" t="s">
        <v>90</v>
      </c>
      <c r="F258" t="str">
        <f t="shared" ref="F258:F321" si="13">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row>
    <row r="259" spans="1:13" x14ac:dyDescent="0.3">
      <c r="A259" s="2">
        <v>44996</v>
      </c>
      <c r="B259" s="3">
        <f t="shared" ref="B259:B322" si="14">IF(MONTH(A259)&gt;=7,YEAR(A259)+1,YEAR(A259))</f>
        <v>2023</v>
      </c>
      <c r="C259" t="str">
        <f t="shared" si="12"/>
        <v>2022-2023</v>
      </c>
      <c r="D259" t="s">
        <v>148</v>
      </c>
      <c r="E259" t="s">
        <v>113</v>
      </c>
      <c r="F259" t="str">
        <f t="shared" si="13"/>
        <v>Queensland</v>
      </c>
      <c r="G259" t="s">
        <v>35</v>
      </c>
      <c r="H259">
        <v>4215</v>
      </c>
      <c r="I259" t="s">
        <v>11</v>
      </c>
      <c r="J259" t="s">
        <v>104</v>
      </c>
      <c r="K259" t="s">
        <v>19</v>
      </c>
      <c r="L259" t="s">
        <v>23</v>
      </c>
      <c r="M259" s="5">
        <v>5.99</v>
      </c>
    </row>
    <row r="260" spans="1:13" x14ac:dyDescent="0.3">
      <c r="A260" s="2">
        <v>45010</v>
      </c>
      <c r="B260" s="3">
        <f t="shared" si="14"/>
        <v>2023</v>
      </c>
      <c r="C260" t="str">
        <f t="shared" si="12"/>
        <v>2022-2023</v>
      </c>
      <c r="D260" t="s">
        <v>147</v>
      </c>
      <c r="E260" t="s">
        <v>42</v>
      </c>
      <c r="F260" t="str">
        <f t="shared" si="13"/>
        <v>Queensland</v>
      </c>
      <c r="G260" t="s">
        <v>35</v>
      </c>
      <c r="H260">
        <v>4053</v>
      </c>
      <c r="I260" t="s">
        <v>11</v>
      </c>
      <c r="J260" t="s">
        <v>43</v>
      </c>
      <c r="K260" t="s">
        <v>154</v>
      </c>
      <c r="L260" t="s">
        <v>14</v>
      </c>
      <c r="M260" s="5">
        <v>5.99</v>
      </c>
    </row>
    <row r="261" spans="1:13" x14ac:dyDescent="0.3">
      <c r="A261" s="2">
        <v>45194</v>
      </c>
      <c r="B261" s="3">
        <f t="shared" si="14"/>
        <v>2024</v>
      </c>
      <c r="C261" t="str">
        <f t="shared" si="12"/>
        <v>2023-2024</v>
      </c>
      <c r="D261" t="s">
        <v>147</v>
      </c>
      <c r="E261" t="s">
        <v>61</v>
      </c>
      <c r="F261" t="str">
        <f t="shared" si="13"/>
        <v>New South Wales</v>
      </c>
      <c r="G261" t="s">
        <v>10</v>
      </c>
      <c r="H261">
        <v>2539</v>
      </c>
      <c r="I261" t="s">
        <v>11</v>
      </c>
      <c r="J261" t="s">
        <v>58</v>
      </c>
      <c r="K261" t="s">
        <v>151</v>
      </c>
      <c r="L261" t="s">
        <v>21</v>
      </c>
      <c r="M261" s="5">
        <v>5.99</v>
      </c>
    </row>
    <row r="262" spans="1:13" x14ac:dyDescent="0.3">
      <c r="A262" s="2">
        <v>45190</v>
      </c>
      <c r="B262" s="3">
        <f t="shared" si="14"/>
        <v>2024</v>
      </c>
      <c r="C262" t="str">
        <f t="shared" si="12"/>
        <v>2023-2024</v>
      </c>
      <c r="D262" t="s">
        <v>148</v>
      </c>
      <c r="E262" t="s">
        <v>122</v>
      </c>
      <c r="F262" t="str">
        <f t="shared" si="13"/>
        <v>New South Wales</v>
      </c>
      <c r="G262" t="s">
        <v>10</v>
      </c>
      <c r="H262">
        <v>2650</v>
      </c>
      <c r="I262" t="s">
        <v>11</v>
      </c>
      <c r="J262" t="s">
        <v>25</v>
      </c>
      <c r="K262" t="s">
        <v>19</v>
      </c>
      <c r="L262" t="s">
        <v>23</v>
      </c>
      <c r="M262" s="5">
        <v>5.99</v>
      </c>
    </row>
    <row r="263" spans="1:13" x14ac:dyDescent="0.3">
      <c r="A263" s="2">
        <v>45152</v>
      </c>
      <c r="B263" s="3">
        <f t="shared" si="14"/>
        <v>2024</v>
      </c>
      <c r="C263" t="str">
        <f t="shared" si="12"/>
        <v>2023-2024</v>
      </c>
      <c r="D263" t="s">
        <v>147</v>
      </c>
      <c r="E263" t="s">
        <v>59</v>
      </c>
      <c r="F263" t="str">
        <f t="shared" si="13"/>
        <v>Victoria</v>
      </c>
      <c r="G263" t="s">
        <v>45</v>
      </c>
      <c r="H263">
        <v>3280</v>
      </c>
      <c r="I263" t="s">
        <v>11</v>
      </c>
      <c r="J263" t="s">
        <v>60</v>
      </c>
      <c r="K263" t="s">
        <v>149</v>
      </c>
      <c r="L263" t="s">
        <v>15</v>
      </c>
      <c r="M263" s="5">
        <v>5.99</v>
      </c>
    </row>
    <row r="264" spans="1:13" x14ac:dyDescent="0.3">
      <c r="A264" s="2">
        <v>45594</v>
      </c>
      <c r="B264" s="3">
        <f t="shared" si="14"/>
        <v>2025</v>
      </c>
      <c r="C264" t="str">
        <f t="shared" si="12"/>
        <v>2024-2025</v>
      </c>
      <c r="D264" t="s">
        <v>147</v>
      </c>
      <c r="E264" t="s">
        <v>52</v>
      </c>
      <c r="F264" t="str">
        <f t="shared" si="13"/>
        <v>Victoria</v>
      </c>
      <c r="G264" t="s">
        <v>45</v>
      </c>
      <c r="H264">
        <v>3030</v>
      </c>
      <c r="I264" t="s">
        <v>11</v>
      </c>
      <c r="J264" t="s">
        <v>46</v>
      </c>
      <c r="K264" t="s">
        <v>156</v>
      </c>
      <c r="L264" t="s">
        <v>17</v>
      </c>
      <c r="M264" s="5">
        <v>5.99</v>
      </c>
    </row>
    <row r="265" spans="1:13" x14ac:dyDescent="0.3">
      <c r="A265" s="2">
        <v>44934</v>
      </c>
      <c r="B265" s="3">
        <f t="shared" si="14"/>
        <v>2023</v>
      </c>
      <c r="C265" t="str">
        <f t="shared" si="12"/>
        <v>2022-2023</v>
      </c>
      <c r="D265" t="s">
        <v>147</v>
      </c>
      <c r="E265" t="s">
        <v>34</v>
      </c>
      <c r="F265" t="str">
        <f t="shared" si="13"/>
        <v>Queensland</v>
      </c>
      <c r="G265" t="s">
        <v>35</v>
      </c>
      <c r="H265">
        <v>4802</v>
      </c>
      <c r="I265" t="s">
        <v>11</v>
      </c>
      <c r="J265" t="s">
        <v>36</v>
      </c>
      <c r="K265" t="s">
        <v>154</v>
      </c>
      <c r="L265" t="s">
        <v>14</v>
      </c>
      <c r="M265" s="5">
        <v>6</v>
      </c>
    </row>
    <row r="266" spans="1:13" x14ac:dyDescent="0.3">
      <c r="A266" s="2">
        <v>45078</v>
      </c>
      <c r="B266" s="3">
        <f t="shared" si="14"/>
        <v>2023</v>
      </c>
      <c r="C266" t="str">
        <f t="shared" si="12"/>
        <v>2022-2023</v>
      </c>
      <c r="D266" t="s">
        <v>147</v>
      </c>
      <c r="E266" t="s">
        <v>96</v>
      </c>
      <c r="F266" t="str">
        <f t="shared" si="13"/>
        <v>Western Australia</v>
      </c>
      <c r="G266" t="s">
        <v>48</v>
      </c>
      <c r="H266">
        <v>6330</v>
      </c>
      <c r="I266" t="s">
        <v>11</v>
      </c>
      <c r="J266" t="s">
        <v>94</v>
      </c>
      <c r="K266" t="s">
        <v>155</v>
      </c>
      <c r="L266" t="s">
        <v>20</v>
      </c>
      <c r="M266" s="5">
        <v>6</v>
      </c>
    </row>
    <row r="267" spans="1:13" x14ac:dyDescent="0.3">
      <c r="A267" s="2">
        <v>45159</v>
      </c>
      <c r="B267" s="3">
        <f t="shared" si="14"/>
        <v>2024</v>
      </c>
      <c r="C267" t="str">
        <f t="shared" si="12"/>
        <v>2023-2024</v>
      </c>
      <c r="D267" t="s">
        <v>147</v>
      </c>
      <c r="E267" t="s">
        <v>86</v>
      </c>
      <c r="F267" t="str">
        <f t="shared" si="13"/>
        <v>New South Wales</v>
      </c>
      <c r="G267" t="s">
        <v>10</v>
      </c>
      <c r="H267">
        <v>2064</v>
      </c>
      <c r="I267" t="s">
        <v>11</v>
      </c>
      <c r="J267" t="s">
        <v>12</v>
      </c>
      <c r="K267" t="s">
        <v>150</v>
      </c>
      <c r="L267" t="s">
        <v>18</v>
      </c>
      <c r="M267" s="5">
        <v>6</v>
      </c>
    </row>
    <row r="268" spans="1:13" x14ac:dyDescent="0.3">
      <c r="A268" s="2">
        <v>45386</v>
      </c>
      <c r="B268" s="3">
        <f t="shared" si="14"/>
        <v>2024</v>
      </c>
      <c r="C268" t="str">
        <f t="shared" si="12"/>
        <v>2023-2024</v>
      </c>
      <c r="D268" t="s">
        <v>147</v>
      </c>
      <c r="E268" t="s">
        <v>126</v>
      </c>
      <c r="F268" t="str">
        <f t="shared" si="13"/>
        <v>Queensland</v>
      </c>
      <c r="G268" t="s">
        <v>35</v>
      </c>
      <c r="H268">
        <v>4551</v>
      </c>
      <c r="I268" t="s">
        <v>11</v>
      </c>
      <c r="J268" t="s">
        <v>120</v>
      </c>
      <c r="K268" t="s">
        <v>154</v>
      </c>
      <c r="L268" t="s">
        <v>14</v>
      </c>
      <c r="M268" s="5">
        <v>6</v>
      </c>
    </row>
    <row r="269" spans="1:13" x14ac:dyDescent="0.3">
      <c r="A269" s="2">
        <v>45290</v>
      </c>
      <c r="B269" s="3">
        <f t="shared" si="14"/>
        <v>2024</v>
      </c>
      <c r="C269" t="str">
        <f t="shared" si="12"/>
        <v>2023-2024</v>
      </c>
      <c r="D269" t="s">
        <v>147</v>
      </c>
      <c r="E269" t="s">
        <v>99</v>
      </c>
      <c r="F269" t="str">
        <f t="shared" si="13"/>
        <v>Victoria</v>
      </c>
      <c r="G269" t="s">
        <v>45</v>
      </c>
      <c r="H269">
        <v>3148</v>
      </c>
      <c r="I269" t="s">
        <v>11</v>
      </c>
      <c r="J269" t="s">
        <v>63</v>
      </c>
      <c r="K269" t="s">
        <v>154</v>
      </c>
      <c r="L269" t="s">
        <v>14</v>
      </c>
      <c r="M269" s="5">
        <v>6</v>
      </c>
    </row>
    <row r="270" spans="1:13" x14ac:dyDescent="0.3">
      <c r="A270" s="2">
        <v>45486</v>
      </c>
      <c r="B270" s="3">
        <f t="shared" si="14"/>
        <v>2025</v>
      </c>
      <c r="C270" t="str">
        <f t="shared" si="12"/>
        <v>2024-2025</v>
      </c>
      <c r="D270" t="s">
        <v>148</v>
      </c>
      <c r="E270" t="s">
        <v>99</v>
      </c>
      <c r="F270" t="str">
        <f t="shared" si="13"/>
        <v>Victoria</v>
      </c>
      <c r="G270" t="s">
        <v>45</v>
      </c>
      <c r="H270">
        <v>3148</v>
      </c>
      <c r="I270" t="s">
        <v>11</v>
      </c>
      <c r="J270" t="s">
        <v>63</v>
      </c>
      <c r="K270" t="s">
        <v>19</v>
      </c>
      <c r="L270" t="s">
        <v>23</v>
      </c>
      <c r="M270" s="5">
        <v>6</v>
      </c>
    </row>
    <row r="271" spans="1:13" x14ac:dyDescent="0.3">
      <c r="A271" s="2">
        <v>45223</v>
      </c>
      <c r="B271" s="3">
        <f t="shared" si="14"/>
        <v>2024</v>
      </c>
      <c r="C271" t="str">
        <f t="shared" si="12"/>
        <v>2023-2024</v>
      </c>
      <c r="D271" t="s">
        <v>148</v>
      </c>
      <c r="E271" t="s">
        <v>9</v>
      </c>
      <c r="F271" t="str">
        <f t="shared" si="13"/>
        <v>New South Wales</v>
      </c>
      <c r="G271" t="s">
        <v>10</v>
      </c>
      <c r="H271">
        <v>2067</v>
      </c>
      <c r="I271" t="s">
        <v>11</v>
      </c>
      <c r="J271" t="s">
        <v>12</v>
      </c>
      <c r="K271" t="s">
        <v>149</v>
      </c>
      <c r="L271" t="s">
        <v>15</v>
      </c>
      <c r="M271" s="5">
        <v>6</v>
      </c>
    </row>
    <row r="272" spans="1:13" x14ac:dyDescent="0.3">
      <c r="A272" s="2">
        <v>45433</v>
      </c>
      <c r="B272" s="3">
        <f t="shared" si="14"/>
        <v>2024</v>
      </c>
      <c r="C272" t="str">
        <f t="shared" si="12"/>
        <v>2023-2024</v>
      </c>
      <c r="D272" t="s">
        <v>148</v>
      </c>
      <c r="E272" t="s">
        <v>9</v>
      </c>
      <c r="F272" t="str">
        <f t="shared" si="13"/>
        <v>New South Wales</v>
      </c>
      <c r="G272" t="s">
        <v>10</v>
      </c>
      <c r="H272">
        <v>2067</v>
      </c>
      <c r="I272" t="s">
        <v>11</v>
      </c>
      <c r="J272" t="s">
        <v>12</v>
      </c>
      <c r="K272" t="s">
        <v>150</v>
      </c>
      <c r="L272" t="s">
        <v>18</v>
      </c>
      <c r="M272" s="5">
        <v>6</v>
      </c>
    </row>
    <row r="273" spans="1:13" x14ac:dyDescent="0.3">
      <c r="A273" s="2">
        <v>44987</v>
      </c>
      <c r="B273" s="3">
        <f t="shared" si="14"/>
        <v>2023</v>
      </c>
      <c r="C273" t="str">
        <f t="shared" si="12"/>
        <v>2022-2023</v>
      </c>
      <c r="D273" t="s">
        <v>148</v>
      </c>
      <c r="E273" t="s">
        <v>54</v>
      </c>
      <c r="F273" t="str">
        <f t="shared" si="13"/>
        <v>Victoria</v>
      </c>
      <c r="G273" t="s">
        <v>45</v>
      </c>
      <c r="H273">
        <v>3977</v>
      </c>
      <c r="I273" t="s">
        <v>11</v>
      </c>
      <c r="J273" t="s">
        <v>55</v>
      </c>
      <c r="K273" t="s">
        <v>152</v>
      </c>
      <c r="L273" t="s">
        <v>13</v>
      </c>
      <c r="M273" s="5">
        <v>6</v>
      </c>
    </row>
    <row r="274" spans="1:13" x14ac:dyDescent="0.3">
      <c r="A274" s="2">
        <v>45032</v>
      </c>
      <c r="B274" s="3">
        <f t="shared" si="14"/>
        <v>2023</v>
      </c>
      <c r="C274" t="str">
        <f t="shared" si="12"/>
        <v>2022-2023</v>
      </c>
      <c r="D274" t="s">
        <v>147</v>
      </c>
      <c r="E274" t="s">
        <v>142</v>
      </c>
      <c r="F274" t="str">
        <f t="shared" si="13"/>
        <v>Australian Capital Territory</v>
      </c>
      <c r="G274" t="s">
        <v>80</v>
      </c>
      <c r="H274">
        <v>2609</v>
      </c>
      <c r="I274" t="s">
        <v>11</v>
      </c>
      <c r="J274" t="s">
        <v>58</v>
      </c>
      <c r="K274" t="s">
        <v>152</v>
      </c>
      <c r="L274" t="s">
        <v>13</v>
      </c>
      <c r="M274" s="5">
        <v>6</v>
      </c>
    </row>
    <row r="275" spans="1:13" x14ac:dyDescent="0.3">
      <c r="A275" s="2">
        <v>45118</v>
      </c>
      <c r="B275" s="3">
        <f t="shared" si="14"/>
        <v>2024</v>
      </c>
      <c r="C275" t="str">
        <f t="shared" si="12"/>
        <v>2023-2024</v>
      </c>
      <c r="D275" t="s">
        <v>147</v>
      </c>
      <c r="E275" t="s">
        <v>110</v>
      </c>
      <c r="F275" t="str">
        <f t="shared" si="13"/>
        <v>Queensland</v>
      </c>
      <c r="G275" t="s">
        <v>35</v>
      </c>
      <c r="H275">
        <v>4680</v>
      </c>
      <c r="I275" t="s">
        <v>11</v>
      </c>
      <c r="J275" t="s">
        <v>51</v>
      </c>
      <c r="K275" t="s">
        <v>150</v>
      </c>
      <c r="L275" t="s">
        <v>18</v>
      </c>
      <c r="M275" s="5">
        <v>6</v>
      </c>
    </row>
    <row r="276" spans="1:13" x14ac:dyDescent="0.3">
      <c r="A276" s="2">
        <v>45446</v>
      </c>
      <c r="B276" s="3">
        <f t="shared" si="14"/>
        <v>2024</v>
      </c>
      <c r="C276" t="str">
        <f t="shared" si="12"/>
        <v>2023-2024</v>
      </c>
      <c r="D276" t="s">
        <v>147</v>
      </c>
      <c r="E276" t="s">
        <v>133</v>
      </c>
      <c r="F276" t="str">
        <f t="shared" si="13"/>
        <v>Queensland</v>
      </c>
      <c r="G276" t="s">
        <v>35</v>
      </c>
      <c r="H276">
        <v>4305</v>
      </c>
      <c r="I276" t="s">
        <v>11</v>
      </c>
      <c r="J276" t="s">
        <v>104</v>
      </c>
      <c r="K276" t="s">
        <v>153</v>
      </c>
      <c r="L276" t="s">
        <v>16</v>
      </c>
      <c r="M276" s="5">
        <v>6</v>
      </c>
    </row>
    <row r="277" spans="1:13" x14ac:dyDescent="0.3">
      <c r="A277" s="2">
        <v>44929</v>
      </c>
      <c r="B277" s="3">
        <f t="shared" si="14"/>
        <v>2023</v>
      </c>
      <c r="C277" t="str">
        <f t="shared" si="12"/>
        <v>2022-2023</v>
      </c>
      <c r="D277" t="s">
        <v>147</v>
      </c>
      <c r="E277" t="s">
        <v>26</v>
      </c>
      <c r="F277" t="str">
        <f t="shared" si="13"/>
        <v>New South Wales</v>
      </c>
      <c r="G277" t="s">
        <v>10</v>
      </c>
      <c r="H277">
        <v>2141</v>
      </c>
      <c r="I277" t="s">
        <v>11</v>
      </c>
      <c r="J277" t="s">
        <v>27</v>
      </c>
      <c r="K277" t="s">
        <v>19</v>
      </c>
      <c r="L277" t="s">
        <v>23</v>
      </c>
      <c r="M277" s="5">
        <v>6</v>
      </c>
    </row>
    <row r="278" spans="1:13" x14ac:dyDescent="0.3">
      <c r="A278" s="2">
        <v>45028</v>
      </c>
      <c r="B278" s="3">
        <f t="shared" si="14"/>
        <v>2023</v>
      </c>
      <c r="C278" t="str">
        <f t="shared" si="12"/>
        <v>2022-2023</v>
      </c>
      <c r="D278" t="s">
        <v>147</v>
      </c>
      <c r="E278" t="s">
        <v>65</v>
      </c>
      <c r="F278" t="str">
        <f t="shared" si="13"/>
        <v>New South Wales</v>
      </c>
      <c r="G278" t="s">
        <v>10</v>
      </c>
      <c r="H278">
        <v>2541</v>
      </c>
      <c r="I278" t="s">
        <v>11</v>
      </c>
      <c r="J278" t="s">
        <v>58</v>
      </c>
      <c r="K278" t="s">
        <v>150</v>
      </c>
      <c r="L278" t="s">
        <v>18</v>
      </c>
      <c r="M278" s="5">
        <v>6</v>
      </c>
    </row>
    <row r="279" spans="1:13" x14ac:dyDescent="0.3">
      <c r="A279" s="2">
        <v>45514</v>
      </c>
      <c r="B279" s="3">
        <f t="shared" si="14"/>
        <v>2025</v>
      </c>
      <c r="C279" t="str">
        <f t="shared" si="12"/>
        <v>2024-2025</v>
      </c>
      <c r="D279" t="s">
        <v>147</v>
      </c>
      <c r="E279" t="s">
        <v>65</v>
      </c>
      <c r="F279" t="str">
        <f t="shared" si="13"/>
        <v>New South Wales</v>
      </c>
      <c r="G279" t="s">
        <v>10</v>
      </c>
      <c r="H279">
        <v>2541</v>
      </c>
      <c r="I279" t="s">
        <v>11</v>
      </c>
      <c r="J279" t="s">
        <v>58</v>
      </c>
      <c r="K279" t="s">
        <v>150</v>
      </c>
      <c r="L279" t="s">
        <v>18</v>
      </c>
      <c r="M279" s="5">
        <v>6</v>
      </c>
    </row>
    <row r="280" spans="1:13" x14ac:dyDescent="0.3">
      <c r="A280" s="2">
        <v>45004</v>
      </c>
      <c r="B280" s="3">
        <f t="shared" si="14"/>
        <v>2023</v>
      </c>
      <c r="C280" t="str">
        <f t="shared" si="12"/>
        <v>2022-2023</v>
      </c>
      <c r="D280" t="s">
        <v>147</v>
      </c>
      <c r="E280" t="s">
        <v>83</v>
      </c>
      <c r="F280" t="str">
        <f t="shared" si="13"/>
        <v>New South Wales</v>
      </c>
      <c r="G280" t="s">
        <v>10</v>
      </c>
      <c r="H280">
        <v>2750</v>
      </c>
      <c r="I280" t="s">
        <v>11</v>
      </c>
      <c r="J280" t="s">
        <v>25</v>
      </c>
      <c r="K280" t="s">
        <v>154</v>
      </c>
      <c r="L280" t="s">
        <v>14</v>
      </c>
      <c r="M280" s="5">
        <v>6</v>
      </c>
    </row>
    <row r="281" spans="1:13" x14ac:dyDescent="0.3">
      <c r="A281" s="2">
        <v>45206</v>
      </c>
      <c r="B281" s="3">
        <f t="shared" si="14"/>
        <v>2024</v>
      </c>
      <c r="C281" t="str">
        <f t="shared" si="12"/>
        <v>2023-2024</v>
      </c>
      <c r="D281" t="s">
        <v>147</v>
      </c>
      <c r="E281" t="s">
        <v>62</v>
      </c>
      <c r="F281" t="str">
        <f t="shared" si="13"/>
        <v>Victoria</v>
      </c>
      <c r="G281" t="s">
        <v>45</v>
      </c>
      <c r="H281">
        <v>3134</v>
      </c>
      <c r="I281" t="s">
        <v>11</v>
      </c>
      <c r="J281" t="s">
        <v>63</v>
      </c>
      <c r="K281" t="s">
        <v>155</v>
      </c>
      <c r="L281" t="s">
        <v>20</v>
      </c>
      <c r="M281" s="5">
        <v>6</v>
      </c>
    </row>
    <row r="282" spans="1:13" x14ac:dyDescent="0.3">
      <c r="A282" s="2">
        <v>45345</v>
      </c>
      <c r="B282" s="3">
        <f t="shared" si="14"/>
        <v>2024</v>
      </c>
      <c r="C282" t="str">
        <f t="shared" si="12"/>
        <v>2023-2024</v>
      </c>
      <c r="D282" t="s">
        <v>147</v>
      </c>
      <c r="E282" t="s">
        <v>40</v>
      </c>
      <c r="F282" t="str">
        <f t="shared" si="13"/>
        <v>New South Wales</v>
      </c>
      <c r="G282" t="s">
        <v>10</v>
      </c>
      <c r="H282">
        <v>2116</v>
      </c>
      <c r="I282" t="s">
        <v>11</v>
      </c>
      <c r="J282" t="s">
        <v>27</v>
      </c>
      <c r="K282" t="s">
        <v>153</v>
      </c>
      <c r="L282" t="s">
        <v>16</v>
      </c>
      <c r="M282" s="5">
        <v>6</v>
      </c>
    </row>
    <row r="283" spans="1:13" x14ac:dyDescent="0.3">
      <c r="A283" s="2">
        <v>45565</v>
      </c>
      <c r="B283" s="3">
        <f t="shared" si="14"/>
        <v>2025</v>
      </c>
      <c r="C283" t="str">
        <f t="shared" si="12"/>
        <v>2024-2025</v>
      </c>
      <c r="D283" t="s">
        <v>147</v>
      </c>
      <c r="E283" t="s">
        <v>90</v>
      </c>
      <c r="F283" t="str">
        <f t="shared" si="13"/>
        <v>Victoria</v>
      </c>
      <c r="G283" t="s">
        <v>45</v>
      </c>
      <c r="H283">
        <v>3179</v>
      </c>
      <c r="I283" t="s">
        <v>11</v>
      </c>
      <c r="J283" t="s">
        <v>63</v>
      </c>
      <c r="K283" t="s">
        <v>154</v>
      </c>
      <c r="L283" t="s">
        <v>14</v>
      </c>
      <c r="M283" s="5">
        <v>6</v>
      </c>
    </row>
    <row r="284" spans="1:13" x14ac:dyDescent="0.3">
      <c r="A284" s="2">
        <v>45531</v>
      </c>
      <c r="B284" s="3">
        <f t="shared" si="14"/>
        <v>2025</v>
      </c>
      <c r="C284" t="str">
        <f t="shared" si="12"/>
        <v>2024-2025</v>
      </c>
      <c r="D284" t="s">
        <v>147</v>
      </c>
      <c r="E284" t="s">
        <v>61</v>
      </c>
      <c r="F284" t="str">
        <f t="shared" si="13"/>
        <v>New South Wales</v>
      </c>
      <c r="G284" t="s">
        <v>10</v>
      </c>
      <c r="H284">
        <v>2539</v>
      </c>
      <c r="I284" t="s">
        <v>11</v>
      </c>
      <c r="J284" t="s">
        <v>58</v>
      </c>
      <c r="K284" t="s">
        <v>154</v>
      </c>
      <c r="L284" t="s">
        <v>14</v>
      </c>
      <c r="M284" s="5">
        <v>6</v>
      </c>
    </row>
    <row r="285" spans="1:13" x14ac:dyDescent="0.3">
      <c r="A285" s="2">
        <v>45214</v>
      </c>
      <c r="B285" s="3">
        <f t="shared" si="14"/>
        <v>2024</v>
      </c>
      <c r="C285" t="str">
        <f t="shared" si="12"/>
        <v>2023-2024</v>
      </c>
      <c r="D285" t="s">
        <v>147</v>
      </c>
      <c r="E285" t="s">
        <v>88</v>
      </c>
      <c r="F285" t="str">
        <f t="shared" si="13"/>
        <v>South Australia</v>
      </c>
      <c r="G285" t="s">
        <v>32</v>
      </c>
      <c r="H285">
        <v>5011</v>
      </c>
      <c r="I285" t="s">
        <v>11</v>
      </c>
      <c r="J285" t="s">
        <v>33</v>
      </c>
      <c r="K285" t="s">
        <v>154</v>
      </c>
      <c r="L285" t="s">
        <v>14</v>
      </c>
      <c r="M285" s="5">
        <v>6</v>
      </c>
    </row>
    <row r="286" spans="1:13" x14ac:dyDescent="0.3">
      <c r="A286" s="2">
        <v>45423</v>
      </c>
      <c r="B286" s="3">
        <f t="shared" si="14"/>
        <v>2024</v>
      </c>
      <c r="C286" t="str">
        <f t="shared" si="12"/>
        <v>2023-2024</v>
      </c>
      <c r="D286" t="s">
        <v>147</v>
      </c>
      <c r="E286" t="s">
        <v>85</v>
      </c>
      <c r="F286" t="str">
        <f t="shared" si="13"/>
        <v>Queensland</v>
      </c>
      <c r="G286" t="s">
        <v>35</v>
      </c>
      <c r="H286">
        <v>4883</v>
      </c>
      <c r="I286" t="s">
        <v>11</v>
      </c>
      <c r="J286" t="s">
        <v>36</v>
      </c>
      <c r="K286" t="s">
        <v>154</v>
      </c>
      <c r="L286" t="s">
        <v>14</v>
      </c>
      <c r="M286" s="5">
        <v>6.5</v>
      </c>
    </row>
    <row r="287" spans="1:13" x14ac:dyDescent="0.3">
      <c r="A287" s="2">
        <v>45657</v>
      </c>
      <c r="B287" s="3">
        <f t="shared" si="14"/>
        <v>2025</v>
      </c>
      <c r="C287" t="str">
        <f t="shared" si="12"/>
        <v>2024-2025</v>
      </c>
      <c r="D287" t="s">
        <v>147</v>
      </c>
      <c r="E287" t="s">
        <v>110</v>
      </c>
      <c r="F287" t="str">
        <f t="shared" si="13"/>
        <v>Queensland</v>
      </c>
      <c r="G287" t="s">
        <v>35</v>
      </c>
      <c r="H287">
        <v>4680</v>
      </c>
      <c r="I287" t="s">
        <v>11</v>
      </c>
      <c r="J287" t="s">
        <v>51</v>
      </c>
      <c r="K287" t="s">
        <v>149</v>
      </c>
      <c r="L287" t="s">
        <v>15</v>
      </c>
      <c r="M287" s="5">
        <v>6.5</v>
      </c>
    </row>
    <row r="288" spans="1:13" x14ac:dyDescent="0.3">
      <c r="A288" s="2">
        <v>45333</v>
      </c>
      <c r="B288" s="3">
        <f t="shared" si="14"/>
        <v>2024</v>
      </c>
      <c r="C288" t="str">
        <f t="shared" si="12"/>
        <v>2023-2024</v>
      </c>
      <c r="D288" t="s">
        <v>147</v>
      </c>
      <c r="E288" t="s">
        <v>134</v>
      </c>
      <c r="F288" t="str">
        <f t="shared" si="13"/>
        <v>Queensland</v>
      </c>
      <c r="G288" t="s">
        <v>35</v>
      </c>
      <c r="H288">
        <v>4825</v>
      </c>
      <c r="I288" t="s">
        <v>11</v>
      </c>
      <c r="J288" t="s">
        <v>36</v>
      </c>
      <c r="K288" t="s">
        <v>150</v>
      </c>
      <c r="L288" t="s">
        <v>18</v>
      </c>
      <c r="M288" s="5">
        <v>6.5</v>
      </c>
    </row>
    <row r="289" spans="1:13" x14ac:dyDescent="0.3">
      <c r="A289" s="2">
        <v>45024</v>
      </c>
      <c r="B289" s="3">
        <f t="shared" si="14"/>
        <v>2023</v>
      </c>
      <c r="C289" t="str">
        <f t="shared" si="12"/>
        <v>2022-2023</v>
      </c>
      <c r="D289" t="s">
        <v>148</v>
      </c>
      <c r="E289" t="s">
        <v>79</v>
      </c>
      <c r="F289" t="str">
        <f t="shared" si="13"/>
        <v>Australian Capital Territory</v>
      </c>
      <c r="G289" t="s">
        <v>80</v>
      </c>
      <c r="H289">
        <v>2617</v>
      </c>
      <c r="I289" t="s">
        <v>11</v>
      </c>
      <c r="J289" t="s">
        <v>58</v>
      </c>
      <c r="K289" t="s">
        <v>153</v>
      </c>
      <c r="L289" t="s">
        <v>16</v>
      </c>
      <c r="M289" s="5">
        <v>6.56</v>
      </c>
    </row>
    <row r="290" spans="1:13" x14ac:dyDescent="0.3">
      <c r="A290" s="2">
        <v>45576</v>
      </c>
      <c r="B290" s="3">
        <f t="shared" si="14"/>
        <v>2025</v>
      </c>
      <c r="C290" t="str">
        <f t="shared" si="12"/>
        <v>2024-2025</v>
      </c>
      <c r="D290" t="s">
        <v>147</v>
      </c>
      <c r="E290" t="s">
        <v>44</v>
      </c>
      <c r="F290" t="str">
        <f t="shared" si="13"/>
        <v>Victoria</v>
      </c>
      <c r="G290" t="s">
        <v>45</v>
      </c>
      <c r="H290">
        <v>3066</v>
      </c>
      <c r="I290" t="s">
        <v>11</v>
      </c>
      <c r="J290" t="s">
        <v>46</v>
      </c>
      <c r="K290" t="s">
        <v>155</v>
      </c>
      <c r="L290" t="s">
        <v>20</v>
      </c>
      <c r="M290" s="5">
        <v>6.6</v>
      </c>
    </row>
    <row r="291" spans="1:13" x14ac:dyDescent="0.3">
      <c r="A291" s="2">
        <v>45471</v>
      </c>
      <c r="B291" s="3">
        <f t="shared" si="14"/>
        <v>2024</v>
      </c>
      <c r="C291" t="str">
        <f t="shared" si="12"/>
        <v>2023-2024</v>
      </c>
      <c r="D291" t="s">
        <v>147</v>
      </c>
      <c r="E291" t="s">
        <v>117</v>
      </c>
      <c r="F291" t="str">
        <f t="shared" si="13"/>
        <v>Queensland</v>
      </c>
      <c r="G291" t="s">
        <v>35</v>
      </c>
      <c r="H291">
        <v>4119</v>
      </c>
      <c r="I291" t="s">
        <v>11</v>
      </c>
      <c r="J291" t="s">
        <v>43</v>
      </c>
      <c r="K291" t="s">
        <v>154</v>
      </c>
      <c r="L291" t="s">
        <v>14</v>
      </c>
      <c r="M291" s="5">
        <v>6.6</v>
      </c>
    </row>
    <row r="292" spans="1:13" x14ac:dyDescent="0.3">
      <c r="A292" s="2">
        <v>45167</v>
      </c>
      <c r="B292" s="3">
        <f t="shared" si="14"/>
        <v>2024</v>
      </c>
      <c r="C292" t="str">
        <f t="shared" si="12"/>
        <v>2023-2024</v>
      </c>
      <c r="D292" t="s">
        <v>147</v>
      </c>
      <c r="E292" t="s">
        <v>113</v>
      </c>
      <c r="F292" t="str">
        <f t="shared" si="13"/>
        <v>Queensland</v>
      </c>
      <c r="G292" t="s">
        <v>35</v>
      </c>
      <c r="H292">
        <v>4215</v>
      </c>
      <c r="I292" t="s">
        <v>11</v>
      </c>
      <c r="J292" t="s">
        <v>104</v>
      </c>
      <c r="K292" t="s">
        <v>154</v>
      </c>
      <c r="L292" t="s">
        <v>14</v>
      </c>
      <c r="M292" s="5">
        <v>6.69</v>
      </c>
    </row>
    <row r="293" spans="1:13" x14ac:dyDescent="0.3">
      <c r="A293" s="2">
        <v>45567</v>
      </c>
      <c r="B293" s="3">
        <f t="shared" si="14"/>
        <v>2025</v>
      </c>
      <c r="C293" t="str">
        <f t="shared" si="12"/>
        <v>2024-2025</v>
      </c>
      <c r="D293" t="s">
        <v>148</v>
      </c>
      <c r="E293" t="s">
        <v>122</v>
      </c>
      <c r="F293" t="str">
        <f t="shared" si="13"/>
        <v>New South Wales</v>
      </c>
      <c r="G293" t="s">
        <v>10</v>
      </c>
      <c r="H293">
        <v>2650</v>
      </c>
      <c r="I293" t="s">
        <v>11</v>
      </c>
      <c r="J293" t="s">
        <v>25</v>
      </c>
      <c r="K293" t="s">
        <v>156</v>
      </c>
      <c r="L293" t="s">
        <v>17</v>
      </c>
      <c r="M293" s="5">
        <v>6.81</v>
      </c>
    </row>
    <row r="294" spans="1:13" x14ac:dyDescent="0.3">
      <c r="A294" s="2">
        <v>45649</v>
      </c>
      <c r="B294" s="3">
        <f t="shared" si="14"/>
        <v>2025</v>
      </c>
      <c r="C294" t="str">
        <f t="shared" si="12"/>
        <v>2024-2025</v>
      </c>
      <c r="D294" t="s">
        <v>147</v>
      </c>
      <c r="E294" t="s">
        <v>138</v>
      </c>
      <c r="F294" t="str">
        <f t="shared" si="13"/>
        <v>Queensland</v>
      </c>
      <c r="G294" t="s">
        <v>35</v>
      </c>
      <c r="H294">
        <v>4558</v>
      </c>
      <c r="I294" t="s">
        <v>11</v>
      </c>
      <c r="J294" t="s">
        <v>120</v>
      </c>
      <c r="K294" t="s">
        <v>153</v>
      </c>
      <c r="L294" t="s">
        <v>16</v>
      </c>
      <c r="M294" s="5">
        <v>6.82</v>
      </c>
    </row>
    <row r="295" spans="1:13" x14ac:dyDescent="0.3">
      <c r="A295" s="2">
        <v>45277</v>
      </c>
      <c r="B295" s="3">
        <f t="shared" si="14"/>
        <v>2024</v>
      </c>
      <c r="C295" t="str">
        <f t="shared" si="12"/>
        <v>2023-2024</v>
      </c>
      <c r="D295" t="s">
        <v>147</v>
      </c>
      <c r="E295" t="s">
        <v>78</v>
      </c>
      <c r="F295" t="str">
        <f t="shared" si="13"/>
        <v>New South Wales</v>
      </c>
      <c r="G295" t="s">
        <v>10</v>
      </c>
      <c r="H295">
        <v>2350</v>
      </c>
      <c r="I295" t="s">
        <v>11</v>
      </c>
      <c r="J295" t="s">
        <v>68</v>
      </c>
      <c r="K295" t="s">
        <v>155</v>
      </c>
      <c r="L295" t="s">
        <v>20</v>
      </c>
      <c r="M295" s="5">
        <v>6.96</v>
      </c>
    </row>
    <row r="296" spans="1:13" x14ac:dyDescent="0.3">
      <c r="A296" s="2">
        <v>45005</v>
      </c>
      <c r="B296" s="3">
        <f t="shared" si="14"/>
        <v>2023</v>
      </c>
      <c r="C296" t="str">
        <f t="shared" si="12"/>
        <v>2022-2023</v>
      </c>
      <c r="D296" t="s">
        <v>147</v>
      </c>
      <c r="E296" t="s">
        <v>96</v>
      </c>
      <c r="F296" t="str">
        <f t="shared" si="13"/>
        <v>Western Australia</v>
      </c>
      <c r="G296" t="s">
        <v>48</v>
      </c>
      <c r="H296">
        <v>6330</v>
      </c>
      <c r="I296" t="s">
        <v>11</v>
      </c>
      <c r="J296" t="s">
        <v>94</v>
      </c>
      <c r="K296" t="s">
        <v>155</v>
      </c>
      <c r="L296" t="s">
        <v>20</v>
      </c>
      <c r="M296" s="5">
        <v>6.98</v>
      </c>
    </row>
    <row r="297" spans="1:13" x14ac:dyDescent="0.3">
      <c r="A297" s="2">
        <v>45565</v>
      </c>
      <c r="B297" s="3">
        <f t="shared" si="14"/>
        <v>2025</v>
      </c>
      <c r="C297" t="str">
        <f t="shared" si="12"/>
        <v>2024-2025</v>
      </c>
      <c r="D297" t="s">
        <v>147</v>
      </c>
      <c r="E297" t="s">
        <v>124</v>
      </c>
      <c r="F297" t="str">
        <f t="shared" si="13"/>
        <v>New South Wales</v>
      </c>
      <c r="G297" t="s">
        <v>10</v>
      </c>
      <c r="H297">
        <v>2015</v>
      </c>
      <c r="I297" t="s">
        <v>11</v>
      </c>
      <c r="J297" t="s">
        <v>12</v>
      </c>
      <c r="K297" t="s">
        <v>19</v>
      </c>
      <c r="L297" t="s">
        <v>23</v>
      </c>
      <c r="M297" s="5">
        <v>6.99</v>
      </c>
    </row>
    <row r="298" spans="1:13" x14ac:dyDescent="0.3">
      <c r="A298" s="2">
        <v>45433</v>
      </c>
      <c r="B298" s="3">
        <f t="shared" si="14"/>
        <v>2024</v>
      </c>
      <c r="C298" t="str">
        <f t="shared" si="12"/>
        <v>2023-2024</v>
      </c>
      <c r="D298" t="s">
        <v>147</v>
      </c>
      <c r="E298" t="s">
        <v>108</v>
      </c>
      <c r="F298" t="str">
        <f t="shared" si="13"/>
        <v>Victoria</v>
      </c>
      <c r="G298" t="s">
        <v>45</v>
      </c>
      <c r="H298">
        <v>3018</v>
      </c>
      <c r="I298" t="s">
        <v>11</v>
      </c>
      <c r="J298" t="s">
        <v>46</v>
      </c>
      <c r="K298" t="s">
        <v>19</v>
      </c>
      <c r="L298" t="s">
        <v>23</v>
      </c>
      <c r="M298" s="5">
        <v>6.99</v>
      </c>
    </row>
    <row r="299" spans="1:13" x14ac:dyDescent="0.3">
      <c r="A299" s="2">
        <v>44938</v>
      </c>
      <c r="B299" s="3">
        <f t="shared" si="14"/>
        <v>2023</v>
      </c>
      <c r="C299" t="str">
        <f t="shared" si="12"/>
        <v>2022-2023</v>
      </c>
      <c r="D299" t="s">
        <v>147</v>
      </c>
      <c r="E299" t="s">
        <v>86</v>
      </c>
      <c r="F299" t="str">
        <f t="shared" si="13"/>
        <v>New South Wales</v>
      </c>
      <c r="G299" t="s">
        <v>10</v>
      </c>
      <c r="H299">
        <v>2064</v>
      </c>
      <c r="I299" t="s">
        <v>11</v>
      </c>
      <c r="J299" t="s">
        <v>12</v>
      </c>
      <c r="K299" t="s">
        <v>149</v>
      </c>
      <c r="L299" t="s">
        <v>15</v>
      </c>
      <c r="M299" s="5">
        <v>6.99</v>
      </c>
    </row>
    <row r="300" spans="1:13" x14ac:dyDescent="0.3">
      <c r="A300" s="2">
        <v>45321</v>
      </c>
      <c r="B300" s="3">
        <f t="shared" si="14"/>
        <v>2024</v>
      </c>
      <c r="C300" t="str">
        <f t="shared" si="12"/>
        <v>2023-2024</v>
      </c>
      <c r="D300" t="s">
        <v>147</v>
      </c>
      <c r="E300" t="s">
        <v>67</v>
      </c>
      <c r="F300" t="str">
        <f t="shared" si="13"/>
        <v>New South Wales</v>
      </c>
      <c r="G300" t="s">
        <v>10</v>
      </c>
      <c r="H300">
        <v>2478</v>
      </c>
      <c r="I300" t="s">
        <v>11</v>
      </c>
      <c r="J300" t="s">
        <v>68</v>
      </c>
      <c r="K300" t="s">
        <v>19</v>
      </c>
      <c r="L300" t="s">
        <v>23</v>
      </c>
      <c r="M300" s="5">
        <v>6.99</v>
      </c>
    </row>
    <row r="301" spans="1:13" x14ac:dyDescent="0.3">
      <c r="A301" s="2">
        <v>45630</v>
      </c>
      <c r="B301" s="3">
        <f t="shared" si="14"/>
        <v>2025</v>
      </c>
      <c r="C301" t="str">
        <f t="shared" si="12"/>
        <v>2024-2025</v>
      </c>
      <c r="D301" t="s">
        <v>148</v>
      </c>
      <c r="E301" t="s">
        <v>102</v>
      </c>
      <c r="F301" t="str">
        <f t="shared" si="13"/>
        <v>Queensland</v>
      </c>
      <c r="G301" t="s">
        <v>35</v>
      </c>
      <c r="H301">
        <v>4870</v>
      </c>
      <c r="I301" t="s">
        <v>11</v>
      </c>
      <c r="J301" t="s">
        <v>36</v>
      </c>
      <c r="K301" t="s">
        <v>150</v>
      </c>
      <c r="L301" t="s">
        <v>18</v>
      </c>
      <c r="M301" s="5">
        <v>6.99</v>
      </c>
    </row>
    <row r="302" spans="1:13" x14ac:dyDescent="0.3">
      <c r="A302" s="2">
        <v>45035</v>
      </c>
      <c r="B302" s="3">
        <f t="shared" si="14"/>
        <v>2023</v>
      </c>
      <c r="C302" t="str">
        <f t="shared" si="12"/>
        <v>2022-2023</v>
      </c>
      <c r="D302" t="s">
        <v>147</v>
      </c>
      <c r="E302" t="s">
        <v>57</v>
      </c>
      <c r="F302" t="str">
        <f t="shared" si="13"/>
        <v>New South Wales</v>
      </c>
      <c r="G302" t="s">
        <v>10</v>
      </c>
      <c r="H302">
        <v>2560</v>
      </c>
      <c r="I302" t="s">
        <v>11</v>
      </c>
      <c r="J302" t="s">
        <v>58</v>
      </c>
      <c r="K302" t="s">
        <v>149</v>
      </c>
      <c r="L302" t="s">
        <v>15</v>
      </c>
      <c r="M302" s="5">
        <v>6.99</v>
      </c>
    </row>
    <row r="303" spans="1:13" x14ac:dyDescent="0.3">
      <c r="A303" s="2">
        <v>45409</v>
      </c>
      <c r="B303" s="3">
        <f t="shared" si="14"/>
        <v>2024</v>
      </c>
      <c r="C303" t="str">
        <f t="shared" si="12"/>
        <v>2023-2024</v>
      </c>
      <c r="D303" t="s">
        <v>147</v>
      </c>
      <c r="E303" t="s">
        <v>41</v>
      </c>
      <c r="F303" t="str">
        <f t="shared" si="13"/>
        <v>New South Wales</v>
      </c>
      <c r="G303" t="s">
        <v>10</v>
      </c>
      <c r="H303">
        <v>2830</v>
      </c>
      <c r="I303" t="s">
        <v>11</v>
      </c>
      <c r="J303" t="s">
        <v>25</v>
      </c>
      <c r="K303" t="s">
        <v>19</v>
      </c>
      <c r="L303" t="s">
        <v>23</v>
      </c>
      <c r="M303" s="5">
        <v>6.99</v>
      </c>
    </row>
    <row r="304" spans="1:13" x14ac:dyDescent="0.3">
      <c r="A304" s="2">
        <v>45591</v>
      </c>
      <c r="B304" s="3">
        <f t="shared" si="14"/>
        <v>2025</v>
      </c>
      <c r="C304" t="str">
        <f t="shared" si="12"/>
        <v>2024-2025</v>
      </c>
      <c r="D304" t="s">
        <v>148</v>
      </c>
      <c r="E304" t="s">
        <v>109</v>
      </c>
      <c r="F304" t="str">
        <f t="shared" si="13"/>
        <v>New South Wales</v>
      </c>
      <c r="G304" t="s">
        <v>10</v>
      </c>
      <c r="H304">
        <v>2480</v>
      </c>
      <c r="I304" t="s">
        <v>11</v>
      </c>
      <c r="J304" t="s">
        <v>68</v>
      </c>
      <c r="K304" t="s">
        <v>156</v>
      </c>
      <c r="L304" t="s">
        <v>17</v>
      </c>
      <c r="M304" s="5">
        <v>6.99</v>
      </c>
    </row>
    <row r="305" spans="1:13" x14ac:dyDescent="0.3">
      <c r="A305" s="2">
        <v>45146</v>
      </c>
      <c r="B305" s="3">
        <f t="shared" si="14"/>
        <v>2024</v>
      </c>
      <c r="C305" t="str">
        <f t="shared" si="12"/>
        <v>2023-2024</v>
      </c>
      <c r="D305" t="s">
        <v>147</v>
      </c>
      <c r="E305" t="s">
        <v>138</v>
      </c>
      <c r="F305" t="str">
        <f t="shared" si="13"/>
        <v>Queensland</v>
      </c>
      <c r="G305" t="s">
        <v>35</v>
      </c>
      <c r="H305">
        <v>4558</v>
      </c>
      <c r="I305" t="s">
        <v>11</v>
      </c>
      <c r="J305" t="s">
        <v>120</v>
      </c>
      <c r="K305" t="s">
        <v>154</v>
      </c>
      <c r="L305" t="s">
        <v>14</v>
      </c>
      <c r="M305" s="5">
        <v>6.99</v>
      </c>
    </row>
    <row r="306" spans="1:13" x14ac:dyDescent="0.3">
      <c r="A306" s="2">
        <v>45283</v>
      </c>
      <c r="B306" s="3">
        <f t="shared" si="14"/>
        <v>2024</v>
      </c>
      <c r="C306" t="str">
        <f t="shared" si="12"/>
        <v>2023-2024</v>
      </c>
      <c r="D306" t="s">
        <v>148</v>
      </c>
      <c r="E306" t="s">
        <v>95</v>
      </c>
      <c r="F306" t="str">
        <f t="shared" si="13"/>
        <v>Victoria</v>
      </c>
      <c r="G306" t="s">
        <v>45</v>
      </c>
      <c r="H306">
        <v>3931</v>
      </c>
      <c r="I306" t="s">
        <v>11</v>
      </c>
      <c r="J306" t="s">
        <v>55</v>
      </c>
      <c r="K306" t="s">
        <v>154</v>
      </c>
      <c r="L306" t="s">
        <v>14</v>
      </c>
      <c r="M306" s="5">
        <v>6.99</v>
      </c>
    </row>
    <row r="307" spans="1:13" x14ac:dyDescent="0.3">
      <c r="A307" s="2">
        <v>45656</v>
      </c>
      <c r="B307" s="3">
        <f t="shared" si="14"/>
        <v>2025</v>
      </c>
      <c r="C307" t="str">
        <f t="shared" si="12"/>
        <v>2024-2025</v>
      </c>
      <c r="D307" t="s">
        <v>147</v>
      </c>
      <c r="E307" t="s">
        <v>42</v>
      </c>
      <c r="F307" t="str">
        <f t="shared" si="13"/>
        <v>Queensland</v>
      </c>
      <c r="G307" t="s">
        <v>35</v>
      </c>
      <c r="H307">
        <v>4053</v>
      </c>
      <c r="I307" t="s">
        <v>11</v>
      </c>
      <c r="J307" t="s">
        <v>43</v>
      </c>
      <c r="K307" t="s">
        <v>151</v>
      </c>
      <c r="L307" t="s">
        <v>21</v>
      </c>
      <c r="M307" s="5">
        <v>6.99</v>
      </c>
    </row>
    <row r="308" spans="1:13" x14ac:dyDescent="0.3">
      <c r="A308" s="2">
        <v>45373</v>
      </c>
      <c r="B308" s="3">
        <f t="shared" si="14"/>
        <v>2024</v>
      </c>
      <c r="C308" t="str">
        <f t="shared" si="12"/>
        <v>2023-2024</v>
      </c>
      <c r="D308" t="s">
        <v>147</v>
      </c>
      <c r="E308" t="s">
        <v>86</v>
      </c>
      <c r="F308" t="str">
        <f t="shared" si="13"/>
        <v>New South Wales</v>
      </c>
      <c r="G308" t="s">
        <v>10</v>
      </c>
      <c r="H308">
        <v>2064</v>
      </c>
      <c r="I308" t="s">
        <v>11</v>
      </c>
      <c r="J308" t="s">
        <v>12</v>
      </c>
      <c r="K308" t="s">
        <v>154</v>
      </c>
      <c r="L308" t="s">
        <v>14</v>
      </c>
      <c r="M308" s="5">
        <v>7</v>
      </c>
    </row>
    <row r="309" spans="1:13" x14ac:dyDescent="0.3">
      <c r="A309" s="2">
        <v>45044</v>
      </c>
      <c r="B309" s="3">
        <f t="shared" si="14"/>
        <v>2023</v>
      </c>
      <c r="C309" t="str">
        <f t="shared" si="12"/>
        <v>2022-2023</v>
      </c>
      <c r="D309" t="s">
        <v>147</v>
      </c>
      <c r="E309" t="s">
        <v>140</v>
      </c>
      <c r="F309" t="str">
        <f t="shared" si="13"/>
        <v>Tasmania</v>
      </c>
      <c r="G309" t="s">
        <v>70</v>
      </c>
      <c r="H309">
        <v>7320</v>
      </c>
      <c r="I309" t="s">
        <v>11</v>
      </c>
      <c r="J309" t="s">
        <v>71</v>
      </c>
      <c r="K309" t="s">
        <v>150</v>
      </c>
      <c r="L309" t="s">
        <v>18</v>
      </c>
      <c r="M309" s="5">
        <v>7</v>
      </c>
    </row>
    <row r="310" spans="1:13" x14ac:dyDescent="0.3">
      <c r="A310" s="2">
        <v>45161</v>
      </c>
      <c r="B310" s="3">
        <f t="shared" si="14"/>
        <v>2024</v>
      </c>
      <c r="C310" t="str">
        <f t="shared" si="12"/>
        <v>2023-2024</v>
      </c>
      <c r="D310" t="s">
        <v>147</v>
      </c>
      <c r="E310" t="s">
        <v>57</v>
      </c>
      <c r="F310" t="str">
        <f t="shared" si="13"/>
        <v>New South Wales</v>
      </c>
      <c r="G310" t="s">
        <v>10</v>
      </c>
      <c r="H310">
        <v>2560</v>
      </c>
      <c r="I310" t="s">
        <v>11</v>
      </c>
      <c r="J310" t="s">
        <v>58</v>
      </c>
      <c r="K310" t="s">
        <v>153</v>
      </c>
      <c r="L310" t="s">
        <v>16</v>
      </c>
      <c r="M310" s="5">
        <v>7</v>
      </c>
    </row>
    <row r="311" spans="1:13" x14ac:dyDescent="0.3">
      <c r="A311" s="2">
        <v>45492</v>
      </c>
      <c r="B311" s="3">
        <f t="shared" si="14"/>
        <v>2025</v>
      </c>
      <c r="C311" t="str">
        <f t="shared" si="12"/>
        <v>2024-2025</v>
      </c>
      <c r="D311" t="s">
        <v>147</v>
      </c>
      <c r="E311" t="s">
        <v>136</v>
      </c>
      <c r="F311" t="str">
        <f t="shared" si="13"/>
        <v>Victoria</v>
      </c>
      <c r="G311" t="s">
        <v>45</v>
      </c>
      <c r="H311">
        <v>3175</v>
      </c>
      <c r="I311" t="s">
        <v>11</v>
      </c>
      <c r="J311" t="s">
        <v>63</v>
      </c>
      <c r="K311" t="s">
        <v>154</v>
      </c>
      <c r="L311" t="s">
        <v>14</v>
      </c>
      <c r="M311" s="5">
        <v>7</v>
      </c>
    </row>
    <row r="312" spans="1:13" x14ac:dyDescent="0.3">
      <c r="A312" s="2">
        <v>45041</v>
      </c>
      <c r="B312" s="3">
        <f t="shared" si="14"/>
        <v>2023</v>
      </c>
      <c r="C312" t="str">
        <f t="shared" si="12"/>
        <v>2022-2023</v>
      </c>
      <c r="D312" t="s">
        <v>147</v>
      </c>
      <c r="E312" t="s">
        <v>106</v>
      </c>
      <c r="F312" t="str">
        <f t="shared" si="13"/>
        <v>Victoria</v>
      </c>
      <c r="G312" t="s">
        <v>45</v>
      </c>
      <c r="H312">
        <v>3915</v>
      </c>
      <c r="I312" t="s">
        <v>11</v>
      </c>
      <c r="J312" t="s">
        <v>55</v>
      </c>
      <c r="K312" t="s">
        <v>154</v>
      </c>
      <c r="L312" t="s">
        <v>14</v>
      </c>
      <c r="M312" s="5">
        <v>7</v>
      </c>
    </row>
    <row r="313" spans="1:13" x14ac:dyDescent="0.3">
      <c r="A313" s="2">
        <v>44982</v>
      </c>
      <c r="B313" s="3">
        <f t="shared" si="14"/>
        <v>2023</v>
      </c>
      <c r="C313" t="str">
        <f t="shared" si="12"/>
        <v>2022-2023</v>
      </c>
      <c r="D313" t="s">
        <v>147</v>
      </c>
      <c r="E313" t="s">
        <v>92</v>
      </c>
      <c r="F313" t="str">
        <f t="shared" si="13"/>
        <v>Queensland</v>
      </c>
      <c r="G313" t="s">
        <v>35</v>
      </c>
      <c r="H313">
        <v>4068</v>
      </c>
      <c r="I313" t="s">
        <v>11</v>
      </c>
      <c r="J313" t="s">
        <v>43</v>
      </c>
      <c r="K313" t="s">
        <v>150</v>
      </c>
      <c r="L313" t="s">
        <v>18</v>
      </c>
      <c r="M313" s="5">
        <v>7</v>
      </c>
    </row>
    <row r="314" spans="1:13" x14ac:dyDescent="0.3">
      <c r="A314" s="2">
        <v>45503</v>
      </c>
      <c r="B314" s="3">
        <f t="shared" si="14"/>
        <v>2025</v>
      </c>
      <c r="C314" t="str">
        <f t="shared" si="12"/>
        <v>2024-2025</v>
      </c>
      <c r="D314" t="s">
        <v>148</v>
      </c>
      <c r="E314" t="s">
        <v>97</v>
      </c>
      <c r="F314" t="str">
        <f t="shared" si="13"/>
        <v>Tasmania</v>
      </c>
      <c r="G314" t="s">
        <v>70</v>
      </c>
      <c r="H314">
        <v>7250</v>
      </c>
      <c r="I314" t="s">
        <v>11</v>
      </c>
      <c r="J314" t="s">
        <v>71</v>
      </c>
      <c r="K314" t="s">
        <v>149</v>
      </c>
      <c r="L314" t="s">
        <v>15</v>
      </c>
      <c r="M314" s="5">
        <v>7</v>
      </c>
    </row>
    <row r="315" spans="1:13" x14ac:dyDescent="0.3">
      <c r="A315" s="2">
        <v>45271</v>
      </c>
      <c r="B315" s="3">
        <f t="shared" si="14"/>
        <v>2024</v>
      </c>
      <c r="C315" t="str">
        <f t="shared" si="12"/>
        <v>2023-2024</v>
      </c>
      <c r="D315" t="s">
        <v>147</v>
      </c>
      <c r="E315" t="s">
        <v>87</v>
      </c>
      <c r="F315" t="str">
        <f t="shared" si="13"/>
        <v>New South Wales</v>
      </c>
      <c r="G315" t="s">
        <v>10</v>
      </c>
      <c r="H315">
        <v>2790</v>
      </c>
      <c r="I315" t="s">
        <v>11</v>
      </c>
      <c r="J315" t="s">
        <v>25</v>
      </c>
      <c r="K315" t="s">
        <v>150</v>
      </c>
      <c r="L315" t="s">
        <v>18</v>
      </c>
      <c r="M315" s="5">
        <v>7</v>
      </c>
    </row>
    <row r="316" spans="1:13" x14ac:dyDescent="0.3">
      <c r="A316" s="2">
        <v>45616</v>
      </c>
      <c r="B316" s="3">
        <f t="shared" si="14"/>
        <v>2025</v>
      </c>
      <c r="C316" t="str">
        <f t="shared" si="12"/>
        <v>2024-2025</v>
      </c>
      <c r="D316" t="s">
        <v>147</v>
      </c>
      <c r="E316" t="s">
        <v>95</v>
      </c>
      <c r="F316" t="str">
        <f t="shared" si="13"/>
        <v>Victoria</v>
      </c>
      <c r="G316" t="s">
        <v>45</v>
      </c>
      <c r="H316">
        <v>3931</v>
      </c>
      <c r="I316" t="s">
        <v>11</v>
      </c>
      <c r="J316" t="s">
        <v>55</v>
      </c>
      <c r="K316" t="s">
        <v>153</v>
      </c>
      <c r="L316" t="s">
        <v>16</v>
      </c>
      <c r="M316" s="5">
        <v>7</v>
      </c>
    </row>
    <row r="317" spans="1:13" x14ac:dyDescent="0.3">
      <c r="A317" s="2">
        <v>45117</v>
      </c>
      <c r="B317" s="3">
        <f t="shared" si="14"/>
        <v>2024</v>
      </c>
      <c r="C317" t="str">
        <f t="shared" si="12"/>
        <v>2023-2024</v>
      </c>
      <c r="D317" t="s">
        <v>147</v>
      </c>
      <c r="E317" t="s">
        <v>132</v>
      </c>
      <c r="F317" t="str">
        <f t="shared" si="13"/>
        <v>New South Wales</v>
      </c>
      <c r="G317" t="s">
        <v>10</v>
      </c>
      <c r="H317">
        <v>2800</v>
      </c>
      <c r="I317" t="s">
        <v>11</v>
      </c>
      <c r="J317" t="s">
        <v>25</v>
      </c>
      <c r="K317" t="s">
        <v>153</v>
      </c>
      <c r="L317" t="s">
        <v>16</v>
      </c>
      <c r="M317" s="5">
        <v>7</v>
      </c>
    </row>
    <row r="318" spans="1:13" x14ac:dyDescent="0.3">
      <c r="A318" s="2">
        <v>44998</v>
      </c>
      <c r="B318" s="3">
        <f t="shared" si="14"/>
        <v>2023</v>
      </c>
      <c r="C318" t="str">
        <f t="shared" si="12"/>
        <v>2022-2023</v>
      </c>
      <c r="D318" t="s">
        <v>147</v>
      </c>
      <c r="E318" t="s">
        <v>66</v>
      </c>
      <c r="F318" t="str">
        <f t="shared" si="13"/>
        <v>South Australia</v>
      </c>
      <c r="G318" t="s">
        <v>32</v>
      </c>
      <c r="H318">
        <v>5169</v>
      </c>
      <c r="I318" t="s">
        <v>11</v>
      </c>
      <c r="J318" t="s">
        <v>33</v>
      </c>
      <c r="K318" t="s">
        <v>153</v>
      </c>
      <c r="L318" t="s">
        <v>16</v>
      </c>
      <c r="M318" s="5">
        <v>7</v>
      </c>
    </row>
    <row r="319" spans="1:13" x14ac:dyDescent="0.3">
      <c r="A319" s="2">
        <v>45051</v>
      </c>
      <c r="B319" s="3">
        <f t="shared" si="14"/>
        <v>2023</v>
      </c>
      <c r="C319" t="str">
        <f t="shared" si="12"/>
        <v>2022-2023</v>
      </c>
      <c r="D319" t="s">
        <v>147</v>
      </c>
      <c r="E319" t="s">
        <v>82</v>
      </c>
      <c r="F319" t="str">
        <f t="shared" si="13"/>
        <v>Queensland</v>
      </c>
      <c r="G319" t="s">
        <v>35</v>
      </c>
      <c r="H319">
        <v>4012</v>
      </c>
      <c r="I319" t="s">
        <v>11</v>
      </c>
      <c r="J319" t="s">
        <v>43</v>
      </c>
      <c r="K319" t="s">
        <v>153</v>
      </c>
      <c r="L319" t="s">
        <v>16</v>
      </c>
      <c r="M319" s="5">
        <v>7</v>
      </c>
    </row>
    <row r="320" spans="1:13" x14ac:dyDescent="0.3">
      <c r="A320" s="2">
        <v>45559</v>
      </c>
      <c r="B320" s="3">
        <f t="shared" si="14"/>
        <v>2025</v>
      </c>
      <c r="C320" t="str">
        <f t="shared" si="12"/>
        <v>2024-2025</v>
      </c>
      <c r="D320" t="s">
        <v>147</v>
      </c>
      <c r="E320" t="s">
        <v>82</v>
      </c>
      <c r="F320" t="str">
        <f t="shared" si="13"/>
        <v>Queensland</v>
      </c>
      <c r="G320" t="s">
        <v>35</v>
      </c>
      <c r="H320">
        <v>4012</v>
      </c>
      <c r="I320" t="s">
        <v>11</v>
      </c>
      <c r="J320" t="s">
        <v>43</v>
      </c>
      <c r="K320" t="s">
        <v>154</v>
      </c>
      <c r="L320" t="s">
        <v>14</v>
      </c>
      <c r="M320" s="5">
        <v>7</v>
      </c>
    </row>
    <row r="321" spans="1:13" x14ac:dyDescent="0.3">
      <c r="A321" s="2">
        <v>45165</v>
      </c>
      <c r="B321" s="3">
        <f t="shared" si="14"/>
        <v>2024</v>
      </c>
      <c r="C321" t="str">
        <f t="shared" si="12"/>
        <v>2023-2024</v>
      </c>
      <c r="D321" t="s">
        <v>147</v>
      </c>
      <c r="E321" t="s">
        <v>117</v>
      </c>
      <c r="F321" t="str">
        <f t="shared" si="13"/>
        <v>Queensland</v>
      </c>
      <c r="G321" t="s">
        <v>35</v>
      </c>
      <c r="H321">
        <v>4119</v>
      </c>
      <c r="I321" t="s">
        <v>11</v>
      </c>
      <c r="J321" t="s">
        <v>43</v>
      </c>
      <c r="K321" t="s">
        <v>153</v>
      </c>
      <c r="L321" t="s">
        <v>16</v>
      </c>
      <c r="M321" s="5">
        <v>7</v>
      </c>
    </row>
    <row r="322" spans="1:13" x14ac:dyDescent="0.3">
      <c r="A322" s="2">
        <v>45064</v>
      </c>
      <c r="B322" s="3">
        <f t="shared" si="14"/>
        <v>2023</v>
      </c>
      <c r="C322" t="str">
        <f t="shared" ref="C322:C385" si="15">IF(MONTH(A322) &gt;= 7, YEAR(A322) &amp; "-" &amp; YEAR(A322) + 1, YEAR(A322) - 1 &amp; "-" &amp; YEAR(A322))</f>
        <v>2022-2023</v>
      </c>
      <c r="D322" t="s">
        <v>147</v>
      </c>
      <c r="E322" t="s">
        <v>99</v>
      </c>
      <c r="F322" t="str">
        <f t="shared" ref="F322:F385" si="16">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row>
    <row r="323" spans="1:13" x14ac:dyDescent="0.3">
      <c r="A323" s="2">
        <v>45418</v>
      </c>
      <c r="B323" s="3">
        <f t="shared" ref="B323:B386" si="17">IF(MONTH(A323)&gt;=7,YEAR(A323)+1,YEAR(A323))</f>
        <v>2024</v>
      </c>
      <c r="C323" t="str">
        <f t="shared" si="15"/>
        <v>2023-2024</v>
      </c>
      <c r="D323" t="s">
        <v>147</v>
      </c>
      <c r="E323" t="s">
        <v>79</v>
      </c>
      <c r="F323" t="str">
        <f t="shared" si="16"/>
        <v>Australian Capital Territory</v>
      </c>
      <c r="G323" t="s">
        <v>80</v>
      </c>
      <c r="H323">
        <v>2617</v>
      </c>
      <c r="I323" t="s">
        <v>11</v>
      </c>
      <c r="J323" t="s">
        <v>58</v>
      </c>
      <c r="K323" t="s">
        <v>149</v>
      </c>
      <c r="L323" t="s">
        <v>15</v>
      </c>
      <c r="M323" s="5">
        <v>7.22</v>
      </c>
    </row>
    <row r="324" spans="1:13" x14ac:dyDescent="0.3">
      <c r="A324" s="2">
        <v>45104</v>
      </c>
      <c r="B324" s="3">
        <f t="shared" si="17"/>
        <v>2023</v>
      </c>
      <c r="C324" t="str">
        <f t="shared" si="15"/>
        <v>2022-2023</v>
      </c>
      <c r="D324" t="s">
        <v>147</v>
      </c>
      <c r="E324" t="s">
        <v>106</v>
      </c>
      <c r="F324" t="str">
        <f t="shared" si="16"/>
        <v>Victoria</v>
      </c>
      <c r="G324" t="s">
        <v>45</v>
      </c>
      <c r="H324">
        <v>3915</v>
      </c>
      <c r="I324" t="s">
        <v>11</v>
      </c>
      <c r="J324" t="s">
        <v>55</v>
      </c>
      <c r="K324" t="s">
        <v>154</v>
      </c>
      <c r="L324" t="s">
        <v>14</v>
      </c>
      <c r="M324" s="5">
        <v>7.29</v>
      </c>
    </row>
    <row r="325" spans="1:13" x14ac:dyDescent="0.3">
      <c r="A325" s="2">
        <v>45463</v>
      </c>
      <c r="B325" s="3">
        <f t="shared" si="17"/>
        <v>2024</v>
      </c>
      <c r="C325" t="str">
        <f t="shared" si="15"/>
        <v>2023-2024</v>
      </c>
      <c r="D325" t="s">
        <v>147</v>
      </c>
      <c r="E325" t="s">
        <v>121</v>
      </c>
      <c r="F325" t="str">
        <f t="shared" si="16"/>
        <v>Queensland</v>
      </c>
      <c r="G325" t="s">
        <v>35</v>
      </c>
      <c r="H325">
        <v>4700</v>
      </c>
      <c r="I325" t="s">
        <v>11</v>
      </c>
      <c r="J325" t="s">
        <v>51</v>
      </c>
      <c r="K325" t="s">
        <v>149</v>
      </c>
      <c r="L325" t="s">
        <v>15</v>
      </c>
      <c r="M325" s="5">
        <v>7.41</v>
      </c>
    </row>
    <row r="326" spans="1:13" x14ac:dyDescent="0.3">
      <c r="A326" s="2">
        <v>45021</v>
      </c>
      <c r="B326" s="3">
        <f t="shared" si="17"/>
        <v>2023</v>
      </c>
      <c r="C326" t="str">
        <f t="shared" si="15"/>
        <v>2022-2023</v>
      </c>
      <c r="D326" t="s">
        <v>148</v>
      </c>
      <c r="E326" t="s">
        <v>54</v>
      </c>
      <c r="F326" t="str">
        <f t="shared" si="16"/>
        <v>Victoria</v>
      </c>
      <c r="G326" t="s">
        <v>45</v>
      </c>
      <c r="H326">
        <v>3977</v>
      </c>
      <c r="I326" t="s">
        <v>11</v>
      </c>
      <c r="J326" t="s">
        <v>55</v>
      </c>
      <c r="K326" t="s">
        <v>154</v>
      </c>
      <c r="L326" t="s">
        <v>14</v>
      </c>
      <c r="M326" s="5">
        <v>7.5</v>
      </c>
    </row>
    <row r="327" spans="1:13" x14ac:dyDescent="0.3">
      <c r="A327" s="2">
        <v>45025</v>
      </c>
      <c r="B327" s="3">
        <f t="shared" si="17"/>
        <v>2023</v>
      </c>
      <c r="C327" t="str">
        <f t="shared" si="15"/>
        <v>2022-2023</v>
      </c>
      <c r="D327" t="s">
        <v>147</v>
      </c>
      <c r="E327" t="s">
        <v>89</v>
      </c>
      <c r="F327" t="str">
        <f t="shared" si="16"/>
        <v>Queensland</v>
      </c>
      <c r="G327" t="s">
        <v>35</v>
      </c>
      <c r="H327">
        <v>4655</v>
      </c>
      <c r="I327" t="s">
        <v>11</v>
      </c>
      <c r="J327" t="s">
        <v>51</v>
      </c>
      <c r="K327" t="s">
        <v>154</v>
      </c>
      <c r="L327" t="s">
        <v>14</v>
      </c>
      <c r="M327" s="5">
        <v>7.5</v>
      </c>
    </row>
    <row r="328" spans="1:13" x14ac:dyDescent="0.3">
      <c r="A328" s="2">
        <v>45457</v>
      </c>
      <c r="B328" s="3">
        <f t="shared" si="17"/>
        <v>2024</v>
      </c>
      <c r="C328" t="str">
        <f t="shared" si="15"/>
        <v>2023-2024</v>
      </c>
      <c r="D328" t="s">
        <v>148</v>
      </c>
      <c r="E328" t="s">
        <v>113</v>
      </c>
      <c r="F328" t="str">
        <f t="shared" si="16"/>
        <v>Queensland</v>
      </c>
      <c r="G328" t="s">
        <v>35</v>
      </c>
      <c r="H328">
        <v>4215</v>
      </c>
      <c r="I328" t="s">
        <v>11</v>
      </c>
      <c r="J328" t="s">
        <v>104</v>
      </c>
      <c r="K328" t="s">
        <v>149</v>
      </c>
      <c r="L328" t="s">
        <v>15</v>
      </c>
      <c r="M328" s="5">
        <v>7.57</v>
      </c>
    </row>
    <row r="329" spans="1:13" x14ac:dyDescent="0.3">
      <c r="A329" s="2">
        <v>45582</v>
      </c>
      <c r="B329" s="3">
        <f t="shared" si="17"/>
        <v>2025</v>
      </c>
      <c r="C329" t="str">
        <f t="shared" si="15"/>
        <v>2024-2025</v>
      </c>
      <c r="D329" t="s">
        <v>148</v>
      </c>
      <c r="E329" t="s">
        <v>113</v>
      </c>
      <c r="F329" t="str">
        <f t="shared" si="16"/>
        <v>Queensland</v>
      </c>
      <c r="G329" t="s">
        <v>35</v>
      </c>
      <c r="H329">
        <v>4215</v>
      </c>
      <c r="I329" t="s">
        <v>11</v>
      </c>
      <c r="J329" t="s">
        <v>104</v>
      </c>
      <c r="K329" t="s">
        <v>149</v>
      </c>
      <c r="L329" t="s">
        <v>15</v>
      </c>
      <c r="M329" s="5">
        <v>7.76</v>
      </c>
    </row>
    <row r="330" spans="1:13" x14ac:dyDescent="0.3">
      <c r="A330" s="2">
        <v>45464</v>
      </c>
      <c r="B330" s="3">
        <f t="shared" si="17"/>
        <v>2024</v>
      </c>
      <c r="C330" t="str">
        <f t="shared" si="15"/>
        <v>2023-2024</v>
      </c>
      <c r="D330" t="s">
        <v>147</v>
      </c>
      <c r="E330" t="s">
        <v>59</v>
      </c>
      <c r="F330" t="str">
        <f t="shared" si="16"/>
        <v>Victoria</v>
      </c>
      <c r="G330" t="s">
        <v>45</v>
      </c>
      <c r="H330">
        <v>3280</v>
      </c>
      <c r="I330" t="s">
        <v>11</v>
      </c>
      <c r="J330" t="s">
        <v>60</v>
      </c>
      <c r="K330" t="s">
        <v>156</v>
      </c>
      <c r="L330" t="s">
        <v>17</v>
      </c>
      <c r="M330" s="5">
        <v>7.96</v>
      </c>
    </row>
    <row r="331" spans="1:13" x14ac:dyDescent="0.3">
      <c r="A331" s="2">
        <v>45546</v>
      </c>
      <c r="B331" s="3">
        <f t="shared" si="17"/>
        <v>2025</v>
      </c>
      <c r="C331" t="str">
        <f t="shared" si="15"/>
        <v>2024-2025</v>
      </c>
      <c r="D331" t="s">
        <v>147</v>
      </c>
      <c r="E331" t="s">
        <v>78</v>
      </c>
      <c r="F331" t="str">
        <f t="shared" si="16"/>
        <v>New South Wales</v>
      </c>
      <c r="G331" t="s">
        <v>10</v>
      </c>
      <c r="H331">
        <v>2350</v>
      </c>
      <c r="I331" t="s">
        <v>11</v>
      </c>
      <c r="J331" t="s">
        <v>68</v>
      </c>
      <c r="K331" t="s">
        <v>155</v>
      </c>
      <c r="L331" t="s">
        <v>20</v>
      </c>
      <c r="M331" s="5">
        <v>7.98</v>
      </c>
    </row>
    <row r="332" spans="1:13" x14ac:dyDescent="0.3">
      <c r="A332" s="2">
        <v>45254</v>
      </c>
      <c r="B332" s="3">
        <f t="shared" si="17"/>
        <v>2024</v>
      </c>
      <c r="C332" t="str">
        <f t="shared" si="15"/>
        <v>2023-2024</v>
      </c>
      <c r="D332" t="s">
        <v>147</v>
      </c>
      <c r="E332" t="s">
        <v>146</v>
      </c>
      <c r="F332" t="str">
        <f t="shared" si="16"/>
        <v>Victoria</v>
      </c>
      <c r="G332" t="s">
        <v>45</v>
      </c>
      <c r="H332">
        <v>3353</v>
      </c>
      <c r="I332" t="s">
        <v>11</v>
      </c>
      <c r="J332" t="s">
        <v>60</v>
      </c>
      <c r="K332" t="s">
        <v>156</v>
      </c>
      <c r="L332" t="s">
        <v>17</v>
      </c>
      <c r="M332" s="5">
        <v>7.98</v>
      </c>
    </row>
    <row r="333" spans="1:13" x14ac:dyDescent="0.3">
      <c r="A333" s="2">
        <v>45647</v>
      </c>
      <c r="B333" s="3">
        <f t="shared" si="17"/>
        <v>2025</v>
      </c>
      <c r="C333" t="str">
        <f t="shared" si="15"/>
        <v>2024-2025</v>
      </c>
      <c r="D333" t="s">
        <v>148</v>
      </c>
      <c r="E333" t="s">
        <v>115</v>
      </c>
      <c r="F333" t="str">
        <f t="shared" si="16"/>
        <v>Western Australia</v>
      </c>
      <c r="G333" t="s">
        <v>48</v>
      </c>
      <c r="H333">
        <v>6280</v>
      </c>
      <c r="I333" t="s">
        <v>11</v>
      </c>
      <c r="J333" t="s">
        <v>94</v>
      </c>
      <c r="K333" t="s">
        <v>156</v>
      </c>
      <c r="L333" t="s">
        <v>17</v>
      </c>
      <c r="M333" s="5">
        <v>7.98</v>
      </c>
    </row>
    <row r="334" spans="1:13" x14ac:dyDescent="0.3">
      <c r="A334" s="2">
        <v>45393</v>
      </c>
      <c r="B334" s="3">
        <f t="shared" si="17"/>
        <v>2024</v>
      </c>
      <c r="C334" t="str">
        <f t="shared" si="15"/>
        <v>2023-2024</v>
      </c>
      <c r="D334" t="s">
        <v>147</v>
      </c>
      <c r="E334" t="s">
        <v>99</v>
      </c>
      <c r="F334" t="str">
        <f t="shared" si="16"/>
        <v>Victoria</v>
      </c>
      <c r="G334" t="s">
        <v>45</v>
      </c>
      <c r="H334">
        <v>3148</v>
      </c>
      <c r="I334" t="s">
        <v>11</v>
      </c>
      <c r="J334" t="s">
        <v>63</v>
      </c>
      <c r="K334" t="s">
        <v>155</v>
      </c>
      <c r="L334" t="s">
        <v>20</v>
      </c>
      <c r="M334" s="5">
        <v>7.98</v>
      </c>
    </row>
    <row r="335" spans="1:13" x14ac:dyDescent="0.3">
      <c r="A335" s="2">
        <v>45548</v>
      </c>
      <c r="B335" s="3">
        <f t="shared" si="17"/>
        <v>2025</v>
      </c>
      <c r="C335" t="str">
        <f t="shared" si="15"/>
        <v>2024-2025</v>
      </c>
      <c r="D335" t="s">
        <v>147</v>
      </c>
      <c r="E335" t="s">
        <v>64</v>
      </c>
      <c r="F335" t="str">
        <f t="shared" si="16"/>
        <v>Victoria</v>
      </c>
      <c r="G335" t="s">
        <v>45</v>
      </c>
      <c r="H335">
        <v>3199</v>
      </c>
      <c r="I335" t="s">
        <v>11</v>
      </c>
      <c r="J335" t="s">
        <v>63</v>
      </c>
      <c r="K335" t="s">
        <v>156</v>
      </c>
      <c r="L335" t="s">
        <v>17</v>
      </c>
      <c r="M335" s="5">
        <v>7.98</v>
      </c>
    </row>
    <row r="336" spans="1:13" x14ac:dyDescent="0.3">
      <c r="A336" s="2">
        <v>45538</v>
      </c>
      <c r="B336" s="3">
        <f t="shared" si="17"/>
        <v>2025</v>
      </c>
      <c r="C336" t="str">
        <f t="shared" si="15"/>
        <v>2024-2025</v>
      </c>
      <c r="D336" t="s">
        <v>147</v>
      </c>
      <c r="E336" t="s">
        <v>129</v>
      </c>
      <c r="F336" t="str">
        <f t="shared" si="16"/>
        <v>Tasmania</v>
      </c>
      <c r="G336" t="s">
        <v>70</v>
      </c>
      <c r="H336">
        <v>7010</v>
      </c>
      <c r="I336" t="s">
        <v>11</v>
      </c>
      <c r="J336" t="s">
        <v>71</v>
      </c>
      <c r="K336" t="s">
        <v>155</v>
      </c>
      <c r="L336" t="s">
        <v>20</v>
      </c>
      <c r="M336" s="5">
        <v>7.98</v>
      </c>
    </row>
    <row r="337" spans="1:13" x14ac:dyDescent="0.3">
      <c r="A337" s="2">
        <v>45142</v>
      </c>
      <c r="B337" s="3">
        <f t="shared" si="17"/>
        <v>2024</v>
      </c>
      <c r="C337" t="str">
        <f t="shared" si="15"/>
        <v>2023-2024</v>
      </c>
      <c r="D337" t="s">
        <v>147</v>
      </c>
      <c r="E337" t="s">
        <v>128</v>
      </c>
      <c r="F337" t="str">
        <f t="shared" si="16"/>
        <v>Western Australia</v>
      </c>
      <c r="G337" t="s">
        <v>48</v>
      </c>
      <c r="H337">
        <v>6027</v>
      </c>
      <c r="I337" t="s">
        <v>11</v>
      </c>
      <c r="J337" t="s">
        <v>49</v>
      </c>
      <c r="K337" t="s">
        <v>155</v>
      </c>
      <c r="L337" t="s">
        <v>20</v>
      </c>
      <c r="M337" s="5">
        <v>7.98</v>
      </c>
    </row>
    <row r="338" spans="1:13" x14ac:dyDescent="0.3">
      <c r="A338" s="2">
        <v>45297</v>
      </c>
      <c r="B338" s="3">
        <f t="shared" si="17"/>
        <v>2024</v>
      </c>
      <c r="C338" t="str">
        <f t="shared" si="15"/>
        <v>2023-2024</v>
      </c>
      <c r="D338" t="s">
        <v>148</v>
      </c>
      <c r="E338" t="s">
        <v>65</v>
      </c>
      <c r="F338" t="str">
        <f t="shared" si="16"/>
        <v>New South Wales</v>
      </c>
      <c r="G338" t="s">
        <v>10</v>
      </c>
      <c r="H338">
        <v>2541</v>
      </c>
      <c r="I338" t="s">
        <v>11</v>
      </c>
      <c r="J338" t="s">
        <v>58</v>
      </c>
      <c r="K338" t="s">
        <v>150</v>
      </c>
      <c r="L338" t="s">
        <v>18</v>
      </c>
      <c r="M338" s="5">
        <v>7.98</v>
      </c>
    </row>
    <row r="339" spans="1:13" x14ac:dyDescent="0.3">
      <c r="A339" s="2">
        <v>45539</v>
      </c>
      <c r="B339" s="3">
        <f t="shared" si="17"/>
        <v>2025</v>
      </c>
      <c r="C339" t="str">
        <f t="shared" si="15"/>
        <v>2024-2025</v>
      </c>
      <c r="D339" t="s">
        <v>147</v>
      </c>
      <c r="E339" t="s">
        <v>101</v>
      </c>
      <c r="F339" t="str">
        <f t="shared" si="16"/>
        <v>Victoria</v>
      </c>
      <c r="G339" t="s">
        <v>45</v>
      </c>
      <c r="H339">
        <v>3131</v>
      </c>
      <c r="I339" t="s">
        <v>11</v>
      </c>
      <c r="J339" t="s">
        <v>63</v>
      </c>
      <c r="K339" t="s">
        <v>155</v>
      </c>
      <c r="L339" t="s">
        <v>20</v>
      </c>
      <c r="M339" s="5">
        <v>7.98</v>
      </c>
    </row>
    <row r="340" spans="1:13" x14ac:dyDescent="0.3">
      <c r="A340" s="2">
        <v>45112</v>
      </c>
      <c r="B340" s="3">
        <f t="shared" si="17"/>
        <v>2024</v>
      </c>
      <c r="C340" t="str">
        <f t="shared" si="15"/>
        <v>2023-2024</v>
      </c>
      <c r="D340" t="s">
        <v>148</v>
      </c>
      <c r="E340" t="s">
        <v>37</v>
      </c>
      <c r="F340" t="str">
        <f t="shared" si="16"/>
        <v>South Australia</v>
      </c>
      <c r="G340" t="s">
        <v>32</v>
      </c>
      <c r="H340">
        <v>5607</v>
      </c>
      <c r="I340" t="s">
        <v>11</v>
      </c>
      <c r="J340" t="s">
        <v>38</v>
      </c>
      <c r="K340" t="s">
        <v>155</v>
      </c>
      <c r="L340" t="s">
        <v>20</v>
      </c>
      <c r="M340" s="5">
        <v>7.98</v>
      </c>
    </row>
    <row r="341" spans="1:13" x14ac:dyDescent="0.3">
      <c r="A341" s="2">
        <v>45440</v>
      </c>
      <c r="B341" s="3">
        <f t="shared" si="17"/>
        <v>2024</v>
      </c>
      <c r="C341" t="str">
        <f t="shared" si="15"/>
        <v>2023-2024</v>
      </c>
      <c r="D341" t="s">
        <v>147</v>
      </c>
      <c r="E341" t="s">
        <v>111</v>
      </c>
      <c r="F341" t="str">
        <f t="shared" si="16"/>
        <v>New South Wales</v>
      </c>
      <c r="G341" t="s">
        <v>10</v>
      </c>
      <c r="H341">
        <v>2120</v>
      </c>
      <c r="I341" t="s">
        <v>11</v>
      </c>
      <c r="J341" t="s">
        <v>27</v>
      </c>
      <c r="K341" t="s">
        <v>155</v>
      </c>
      <c r="L341" t="s">
        <v>20</v>
      </c>
      <c r="M341" s="5">
        <v>7.98</v>
      </c>
    </row>
    <row r="342" spans="1:13" x14ac:dyDescent="0.3">
      <c r="A342" s="2">
        <v>45545</v>
      </c>
      <c r="B342" s="3">
        <f t="shared" si="17"/>
        <v>2025</v>
      </c>
      <c r="C342" t="str">
        <f t="shared" si="15"/>
        <v>2024-2025</v>
      </c>
      <c r="D342" t="s">
        <v>147</v>
      </c>
      <c r="E342" t="s">
        <v>61</v>
      </c>
      <c r="F342" t="str">
        <f t="shared" si="16"/>
        <v>New South Wales</v>
      </c>
      <c r="G342" t="s">
        <v>10</v>
      </c>
      <c r="H342">
        <v>2539</v>
      </c>
      <c r="I342" t="s">
        <v>11</v>
      </c>
      <c r="J342" t="s">
        <v>58</v>
      </c>
      <c r="K342" t="s">
        <v>155</v>
      </c>
      <c r="L342" t="s">
        <v>20</v>
      </c>
      <c r="M342" s="5">
        <v>7.98</v>
      </c>
    </row>
    <row r="343" spans="1:13" x14ac:dyDescent="0.3">
      <c r="A343" s="2">
        <v>44990</v>
      </c>
      <c r="B343" s="3">
        <f t="shared" si="17"/>
        <v>2023</v>
      </c>
      <c r="C343" t="str">
        <f t="shared" si="15"/>
        <v>2022-2023</v>
      </c>
      <c r="D343" t="s">
        <v>148</v>
      </c>
      <c r="E343" t="s">
        <v>117</v>
      </c>
      <c r="F343" t="str">
        <f t="shared" si="16"/>
        <v>Queensland</v>
      </c>
      <c r="G343" t="s">
        <v>35</v>
      </c>
      <c r="H343">
        <v>4119</v>
      </c>
      <c r="I343" t="s">
        <v>11</v>
      </c>
      <c r="J343" t="s">
        <v>43</v>
      </c>
      <c r="K343" t="s">
        <v>154</v>
      </c>
      <c r="L343" t="s">
        <v>14</v>
      </c>
      <c r="M343" s="5">
        <v>7.98</v>
      </c>
    </row>
    <row r="344" spans="1:13" x14ac:dyDescent="0.3">
      <c r="A344" s="2">
        <v>45459</v>
      </c>
      <c r="B344" s="3">
        <f t="shared" si="17"/>
        <v>2024</v>
      </c>
      <c r="C344" t="str">
        <f t="shared" si="15"/>
        <v>2023-2024</v>
      </c>
      <c r="D344" t="s">
        <v>147</v>
      </c>
      <c r="E344" t="s">
        <v>96</v>
      </c>
      <c r="F344" t="str">
        <f t="shared" si="16"/>
        <v>Western Australia</v>
      </c>
      <c r="G344" t="s">
        <v>48</v>
      </c>
      <c r="H344">
        <v>6330</v>
      </c>
      <c r="I344" t="s">
        <v>11</v>
      </c>
      <c r="J344" t="s">
        <v>94</v>
      </c>
      <c r="K344" t="s">
        <v>154</v>
      </c>
      <c r="L344" t="s">
        <v>14</v>
      </c>
      <c r="M344" s="5">
        <v>7.99</v>
      </c>
    </row>
    <row r="345" spans="1:13" x14ac:dyDescent="0.3">
      <c r="A345" s="2">
        <v>45316</v>
      </c>
      <c r="B345" s="3">
        <f t="shared" si="17"/>
        <v>2024</v>
      </c>
      <c r="C345" t="str">
        <f t="shared" si="15"/>
        <v>2023-2024</v>
      </c>
      <c r="D345" t="s">
        <v>147</v>
      </c>
      <c r="E345" t="s">
        <v>108</v>
      </c>
      <c r="F345" t="str">
        <f t="shared" si="16"/>
        <v>Victoria</v>
      </c>
      <c r="G345" t="s">
        <v>45</v>
      </c>
      <c r="H345">
        <v>3018</v>
      </c>
      <c r="I345" t="s">
        <v>11</v>
      </c>
      <c r="J345" t="s">
        <v>46</v>
      </c>
      <c r="K345" t="s">
        <v>154</v>
      </c>
      <c r="L345" t="s">
        <v>14</v>
      </c>
      <c r="M345" s="5">
        <v>7.99</v>
      </c>
    </row>
    <row r="346" spans="1:13" x14ac:dyDescent="0.3">
      <c r="A346" s="2">
        <v>44985</v>
      </c>
      <c r="B346" s="3">
        <f t="shared" si="17"/>
        <v>2023</v>
      </c>
      <c r="C346" t="str">
        <f t="shared" si="15"/>
        <v>2022-2023</v>
      </c>
      <c r="D346" t="s">
        <v>147</v>
      </c>
      <c r="E346" t="s">
        <v>135</v>
      </c>
      <c r="F346" t="str">
        <f t="shared" si="16"/>
        <v>Victoria</v>
      </c>
      <c r="G346" t="s">
        <v>45</v>
      </c>
      <c r="H346">
        <v>3550</v>
      </c>
      <c r="I346" t="s">
        <v>11</v>
      </c>
      <c r="J346" t="s">
        <v>60</v>
      </c>
      <c r="K346" t="s">
        <v>154</v>
      </c>
      <c r="L346" t="s">
        <v>14</v>
      </c>
      <c r="M346" s="5">
        <v>7.99</v>
      </c>
    </row>
    <row r="347" spans="1:13" x14ac:dyDescent="0.3">
      <c r="A347" s="2">
        <v>45025</v>
      </c>
      <c r="B347" s="3">
        <f t="shared" si="17"/>
        <v>2023</v>
      </c>
      <c r="C347" t="str">
        <f t="shared" si="15"/>
        <v>2022-2023</v>
      </c>
      <c r="D347" t="s">
        <v>147</v>
      </c>
      <c r="E347" t="s">
        <v>140</v>
      </c>
      <c r="F347" t="str">
        <f t="shared" si="16"/>
        <v>Tasmania</v>
      </c>
      <c r="G347" t="s">
        <v>70</v>
      </c>
      <c r="H347">
        <v>7320</v>
      </c>
      <c r="I347" t="s">
        <v>11</v>
      </c>
      <c r="J347" t="s">
        <v>71</v>
      </c>
      <c r="K347" t="s">
        <v>155</v>
      </c>
      <c r="L347" t="s">
        <v>20</v>
      </c>
      <c r="M347" s="5">
        <v>7.99</v>
      </c>
    </row>
    <row r="348" spans="1:13" x14ac:dyDescent="0.3">
      <c r="A348" s="2">
        <v>45106</v>
      </c>
      <c r="B348" s="3">
        <f t="shared" si="17"/>
        <v>2023</v>
      </c>
      <c r="C348" t="str">
        <f t="shared" si="15"/>
        <v>2022-2023</v>
      </c>
      <c r="D348" t="s">
        <v>147</v>
      </c>
      <c r="E348" t="s">
        <v>54</v>
      </c>
      <c r="F348" t="str">
        <f t="shared" si="16"/>
        <v>Victoria</v>
      </c>
      <c r="G348" t="s">
        <v>45</v>
      </c>
      <c r="H348">
        <v>3977</v>
      </c>
      <c r="I348" t="s">
        <v>11</v>
      </c>
      <c r="J348" t="s">
        <v>55</v>
      </c>
      <c r="K348" t="s">
        <v>19</v>
      </c>
      <c r="L348" t="s">
        <v>23</v>
      </c>
      <c r="M348" s="5">
        <v>7.99</v>
      </c>
    </row>
    <row r="349" spans="1:13" x14ac:dyDescent="0.3">
      <c r="A349" s="2">
        <v>45526</v>
      </c>
      <c r="B349" s="3">
        <f t="shared" si="17"/>
        <v>2025</v>
      </c>
      <c r="C349" t="str">
        <f t="shared" si="15"/>
        <v>2024-2025</v>
      </c>
      <c r="D349" t="s">
        <v>147</v>
      </c>
      <c r="E349" t="s">
        <v>136</v>
      </c>
      <c r="F349" t="str">
        <f t="shared" si="16"/>
        <v>Victoria</v>
      </c>
      <c r="G349" t="s">
        <v>45</v>
      </c>
      <c r="H349">
        <v>3175</v>
      </c>
      <c r="I349" t="s">
        <v>11</v>
      </c>
      <c r="J349" t="s">
        <v>63</v>
      </c>
      <c r="K349" t="s">
        <v>151</v>
      </c>
      <c r="L349" t="s">
        <v>21</v>
      </c>
      <c r="M349" s="5">
        <v>7.99</v>
      </c>
    </row>
    <row r="350" spans="1:13" x14ac:dyDescent="0.3">
      <c r="A350" s="2">
        <v>45335</v>
      </c>
      <c r="B350" s="3">
        <f t="shared" si="17"/>
        <v>2024</v>
      </c>
      <c r="C350" t="str">
        <f t="shared" si="15"/>
        <v>2023-2024</v>
      </c>
      <c r="D350" t="s">
        <v>147</v>
      </c>
      <c r="E350" t="s">
        <v>125</v>
      </c>
      <c r="F350" t="str">
        <f t="shared" si="16"/>
        <v>Victoria</v>
      </c>
      <c r="G350" t="s">
        <v>45</v>
      </c>
      <c r="H350">
        <v>3400</v>
      </c>
      <c r="I350" t="s">
        <v>11</v>
      </c>
      <c r="J350" t="s">
        <v>60</v>
      </c>
      <c r="K350" t="s">
        <v>150</v>
      </c>
      <c r="L350" t="s">
        <v>18</v>
      </c>
      <c r="M350" s="5">
        <v>7.99</v>
      </c>
    </row>
    <row r="351" spans="1:13" x14ac:dyDescent="0.3">
      <c r="A351" s="2">
        <v>45476</v>
      </c>
      <c r="B351" s="3">
        <f t="shared" si="17"/>
        <v>2025</v>
      </c>
      <c r="C351" t="str">
        <f t="shared" si="15"/>
        <v>2024-2025</v>
      </c>
      <c r="D351" t="s">
        <v>148</v>
      </c>
      <c r="E351" t="s">
        <v>109</v>
      </c>
      <c r="F351" t="str">
        <f t="shared" si="16"/>
        <v>New South Wales</v>
      </c>
      <c r="G351" t="s">
        <v>10</v>
      </c>
      <c r="H351">
        <v>2480</v>
      </c>
      <c r="I351" t="s">
        <v>11</v>
      </c>
      <c r="J351" t="s">
        <v>68</v>
      </c>
      <c r="K351" t="s">
        <v>154</v>
      </c>
      <c r="L351" t="s">
        <v>14</v>
      </c>
      <c r="M351" s="5">
        <v>7.99</v>
      </c>
    </row>
    <row r="352" spans="1:13" x14ac:dyDescent="0.3">
      <c r="A352" s="2">
        <v>45400</v>
      </c>
      <c r="B352" s="3">
        <f t="shared" si="17"/>
        <v>2024</v>
      </c>
      <c r="C352" t="str">
        <f t="shared" si="15"/>
        <v>2023-2024</v>
      </c>
      <c r="D352" t="s">
        <v>147</v>
      </c>
      <c r="E352" t="s">
        <v>105</v>
      </c>
      <c r="F352" t="str">
        <f t="shared" si="16"/>
        <v>Victoria</v>
      </c>
      <c r="G352" t="s">
        <v>45</v>
      </c>
      <c r="H352">
        <v>3500</v>
      </c>
      <c r="I352" t="s">
        <v>11</v>
      </c>
      <c r="J352" t="s">
        <v>60</v>
      </c>
      <c r="K352" t="s">
        <v>152</v>
      </c>
      <c r="L352" t="s">
        <v>13</v>
      </c>
      <c r="M352" s="5">
        <v>7.99</v>
      </c>
    </row>
    <row r="353" spans="1:13" x14ac:dyDescent="0.3">
      <c r="A353" s="2">
        <v>44996</v>
      </c>
      <c r="B353" s="3">
        <f t="shared" si="17"/>
        <v>2023</v>
      </c>
      <c r="C353" t="str">
        <f t="shared" si="15"/>
        <v>2022-2023</v>
      </c>
      <c r="D353" t="s">
        <v>147</v>
      </c>
      <c r="E353" t="s">
        <v>145</v>
      </c>
      <c r="F353" t="str">
        <f t="shared" si="16"/>
        <v>New South Wales</v>
      </c>
      <c r="G353" t="s">
        <v>10</v>
      </c>
      <c r="H353">
        <v>2101</v>
      </c>
      <c r="I353" t="s">
        <v>11</v>
      </c>
      <c r="J353" t="s">
        <v>27</v>
      </c>
      <c r="K353" t="s">
        <v>153</v>
      </c>
      <c r="L353" t="s">
        <v>16</v>
      </c>
      <c r="M353" s="5">
        <v>7.99</v>
      </c>
    </row>
    <row r="354" spans="1:13" x14ac:dyDescent="0.3">
      <c r="A354" s="2">
        <v>45215</v>
      </c>
      <c r="B354" s="3">
        <f t="shared" si="17"/>
        <v>2024</v>
      </c>
      <c r="C354" t="str">
        <f t="shared" si="15"/>
        <v>2023-2024</v>
      </c>
      <c r="D354" t="s">
        <v>148</v>
      </c>
      <c r="E354" t="s">
        <v>145</v>
      </c>
      <c r="F354" t="str">
        <f t="shared" si="16"/>
        <v>New South Wales</v>
      </c>
      <c r="G354" t="s">
        <v>10</v>
      </c>
      <c r="H354">
        <v>2101</v>
      </c>
      <c r="I354" t="s">
        <v>11</v>
      </c>
      <c r="J354" t="s">
        <v>27</v>
      </c>
      <c r="K354" t="s">
        <v>151</v>
      </c>
      <c r="L354" t="s">
        <v>21</v>
      </c>
      <c r="M354" s="5">
        <v>7.99</v>
      </c>
    </row>
    <row r="355" spans="1:13" x14ac:dyDescent="0.3">
      <c r="A355" s="2">
        <v>45594</v>
      </c>
      <c r="B355" s="3">
        <f t="shared" si="17"/>
        <v>2025</v>
      </c>
      <c r="C355" t="str">
        <f t="shared" si="15"/>
        <v>2024-2025</v>
      </c>
      <c r="D355" t="s">
        <v>147</v>
      </c>
      <c r="E355" t="s">
        <v>121</v>
      </c>
      <c r="F355" t="str">
        <f t="shared" si="16"/>
        <v>Queensland</v>
      </c>
      <c r="G355" t="s">
        <v>35</v>
      </c>
      <c r="H355">
        <v>4700</v>
      </c>
      <c r="I355" t="s">
        <v>11</v>
      </c>
      <c r="J355" t="s">
        <v>51</v>
      </c>
      <c r="K355" t="s">
        <v>156</v>
      </c>
      <c r="L355" t="s">
        <v>17</v>
      </c>
      <c r="M355" s="5">
        <v>7.99</v>
      </c>
    </row>
    <row r="356" spans="1:13" x14ac:dyDescent="0.3">
      <c r="A356" s="2">
        <v>44947</v>
      </c>
      <c r="B356" s="3">
        <f t="shared" si="17"/>
        <v>2023</v>
      </c>
      <c r="C356" t="str">
        <f t="shared" si="15"/>
        <v>2022-2023</v>
      </c>
      <c r="D356" t="s">
        <v>147</v>
      </c>
      <c r="E356" t="s">
        <v>66</v>
      </c>
      <c r="F356" t="str">
        <f t="shared" si="16"/>
        <v>South Australia</v>
      </c>
      <c r="G356" t="s">
        <v>32</v>
      </c>
      <c r="H356">
        <v>5169</v>
      </c>
      <c r="I356" t="s">
        <v>11</v>
      </c>
      <c r="J356" t="s">
        <v>33</v>
      </c>
      <c r="K356" t="s">
        <v>152</v>
      </c>
      <c r="L356" t="s">
        <v>13</v>
      </c>
      <c r="M356" s="5">
        <v>7.99</v>
      </c>
    </row>
    <row r="357" spans="1:13" x14ac:dyDescent="0.3">
      <c r="A357" s="2">
        <v>45236</v>
      </c>
      <c r="B357" s="3">
        <f t="shared" si="17"/>
        <v>2024</v>
      </c>
      <c r="C357" t="str">
        <f t="shared" si="15"/>
        <v>2023-2024</v>
      </c>
      <c r="D357" t="s">
        <v>148</v>
      </c>
      <c r="E357" t="s">
        <v>113</v>
      </c>
      <c r="F357" t="str">
        <f t="shared" si="16"/>
        <v>Queensland</v>
      </c>
      <c r="G357" t="s">
        <v>35</v>
      </c>
      <c r="H357">
        <v>4215</v>
      </c>
      <c r="I357" t="s">
        <v>11</v>
      </c>
      <c r="J357" t="s">
        <v>104</v>
      </c>
      <c r="K357" t="s">
        <v>153</v>
      </c>
      <c r="L357" t="s">
        <v>16</v>
      </c>
      <c r="M357" s="5">
        <v>7.99</v>
      </c>
    </row>
    <row r="358" spans="1:13" x14ac:dyDescent="0.3">
      <c r="A358" s="2">
        <v>45575</v>
      </c>
      <c r="B358" s="3">
        <f t="shared" si="17"/>
        <v>2025</v>
      </c>
      <c r="C358" t="str">
        <f t="shared" si="15"/>
        <v>2024-2025</v>
      </c>
      <c r="D358" t="s">
        <v>147</v>
      </c>
      <c r="E358" t="s">
        <v>61</v>
      </c>
      <c r="F358" t="str">
        <f t="shared" si="16"/>
        <v>New South Wales</v>
      </c>
      <c r="G358" t="s">
        <v>10</v>
      </c>
      <c r="H358">
        <v>2539</v>
      </c>
      <c r="I358" t="s">
        <v>11</v>
      </c>
      <c r="J358" t="s">
        <v>58</v>
      </c>
      <c r="K358" t="s">
        <v>153</v>
      </c>
      <c r="L358" t="s">
        <v>16</v>
      </c>
      <c r="M358" s="5">
        <v>7.99</v>
      </c>
    </row>
    <row r="359" spans="1:13" x14ac:dyDescent="0.3">
      <c r="A359" s="2">
        <v>45287</v>
      </c>
      <c r="B359" s="3">
        <f t="shared" si="17"/>
        <v>2024</v>
      </c>
      <c r="C359" t="str">
        <f t="shared" si="15"/>
        <v>2023-2024</v>
      </c>
      <c r="D359" t="s">
        <v>147</v>
      </c>
      <c r="E359" t="s">
        <v>119</v>
      </c>
      <c r="F359" t="str">
        <f t="shared" si="16"/>
        <v>Queensland</v>
      </c>
      <c r="G359" t="s">
        <v>35</v>
      </c>
      <c r="H359">
        <v>4570</v>
      </c>
      <c r="I359" t="s">
        <v>11</v>
      </c>
      <c r="J359" t="s">
        <v>120</v>
      </c>
      <c r="K359" t="s">
        <v>153</v>
      </c>
      <c r="L359" t="s">
        <v>16</v>
      </c>
      <c r="M359" s="5">
        <v>8</v>
      </c>
    </row>
    <row r="360" spans="1:13" x14ac:dyDescent="0.3">
      <c r="A360" s="2">
        <v>45595</v>
      </c>
      <c r="B360" s="3">
        <f t="shared" si="17"/>
        <v>2025</v>
      </c>
      <c r="C360" t="str">
        <f t="shared" si="15"/>
        <v>2024-2025</v>
      </c>
      <c r="D360" t="s">
        <v>147</v>
      </c>
      <c r="E360" t="s">
        <v>133</v>
      </c>
      <c r="F360" t="str">
        <f t="shared" si="16"/>
        <v>Queensland</v>
      </c>
      <c r="G360" t="s">
        <v>35</v>
      </c>
      <c r="H360">
        <v>4305</v>
      </c>
      <c r="I360" t="s">
        <v>11</v>
      </c>
      <c r="J360" t="s">
        <v>104</v>
      </c>
      <c r="K360" t="s">
        <v>153</v>
      </c>
      <c r="L360" t="s">
        <v>16</v>
      </c>
      <c r="M360" s="5">
        <v>8</v>
      </c>
    </row>
    <row r="361" spans="1:13" x14ac:dyDescent="0.3">
      <c r="A361" s="2">
        <v>45070</v>
      </c>
      <c r="B361" s="3">
        <f t="shared" si="17"/>
        <v>2023</v>
      </c>
      <c r="C361" t="str">
        <f t="shared" si="15"/>
        <v>2022-2023</v>
      </c>
      <c r="D361" t="s">
        <v>147</v>
      </c>
      <c r="E361" t="s">
        <v>87</v>
      </c>
      <c r="F361" t="str">
        <f t="shared" si="16"/>
        <v>New South Wales</v>
      </c>
      <c r="G361" t="s">
        <v>10</v>
      </c>
      <c r="H361">
        <v>2790</v>
      </c>
      <c r="I361" t="s">
        <v>11</v>
      </c>
      <c r="J361" t="s">
        <v>25</v>
      </c>
      <c r="K361" t="s">
        <v>154</v>
      </c>
      <c r="L361" t="s">
        <v>14</v>
      </c>
      <c r="M361" s="5">
        <v>8</v>
      </c>
    </row>
    <row r="362" spans="1:13" x14ac:dyDescent="0.3">
      <c r="A362" s="2">
        <v>44970</v>
      </c>
      <c r="B362" s="3">
        <f t="shared" si="17"/>
        <v>2023</v>
      </c>
      <c r="C362" t="str">
        <f t="shared" si="15"/>
        <v>2022-2023</v>
      </c>
      <c r="D362" t="s">
        <v>147</v>
      </c>
      <c r="E362" t="s">
        <v>123</v>
      </c>
      <c r="F362" t="str">
        <f t="shared" si="16"/>
        <v>Western Australia</v>
      </c>
      <c r="G362" t="s">
        <v>48</v>
      </c>
      <c r="H362">
        <v>6109</v>
      </c>
      <c r="I362" t="s">
        <v>11</v>
      </c>
      <c r="J362" t="s">
        <v>94</v>
      </c>
      <c r="K362" t="s">
        <v>154</v>
      </c>
      <c r="L362" t="s">
        <v>14</v>
      </c>
      <c r="M362" s="5">
        <v>8</v>
      </c>
    </row>
    <row r="363" spans="1:13" x14ac:dyDescent="0.3">
      <c r="A363" s="2">
        <v>45592</v>
      </c>
      <c r="B363" s="3">
        <f t="shared" si="17"/>
        <v>2025</v>
      </c>
      <c r="C363" t="str">
        <f t="shared" si="15"/>
        <v>2024-2025</v>
      </c>
      <c r="D363" t="s">
        <v>148</v>
      </c>
      <c r="E363" t="s">
        <v>47</v>
      </c>
      <c r="F363" t="str">
        <f t="shared" si="16"/>
        <v>Western Australia</v>
      </c>
      <c r="G363" t="s">
        <v>48</v>
      </c>
      <c r="H363">
        <v>6030</v>
      </c>
      <c r="I363" t="s">
        <v>11</v>
      </c>
      <c r="J363" t="s">
        <v>49</v>
      </c>
      <c r="K363" t="s">
        <v>149</v>
      </c>
      <c r="L363" t="s">
        <v>15</v>
      </c>
      <c r="M363" s="5">
        <v>8</v>
      </c>
    </row>
    <row r="364" spans="1:13" x14ac:dyDescent="0.3">
      <c r="A364" s="2">
        <v>45493</v>
      </c>
      <c r="B364" s="3">
        <f t="shared" si="17"/>
        <v>2025</v>
      </c>
      <c r="C364" t="str">
        <f t="shared" si="15"/>
        <v>2024-2025</v>
      </c>
      <c r="D364" t="s">
        <v>148</v>
      </c>
      <c r="E364" t="s">
        <v>137</v>
      </c>
      <c r="F364" t="str">
        <f t="shared" si="16"/>
        <v>New South Wales</v>
      </c>
      <c r="G364" t="s">
        <v>10</v>
      </c>
      <c r="H364">
        <v>2031</v>
      </c>
      <c r="I364" t="s">
        <v>11</v>
      </c>
      <c r="J364" t="s">
        <v>12</v>
      </c>
      <c r="K364" t="s">
        <v>150</v>
      </c>
      <c r="L364" t="s">
        <v>18</v>
      </c>
      <c r="M364" s="5">
        <v>8</v>
      </c>
    </row>
    <row r="365" spans="1:13" x14ac:dyDescent="0.3">
      <c r="A365" s="2">
        <v>45636</v>
      </c>
      <c r="B365" s="3">
        <f t="shared" si="17"/>
        <v>2025</v>
      </c>
      <c r="C365" t="str">
        <f t="shared" si="15"/>
        <v>2024-2025</v>
      </c>
      <c r="D365" t="s">
        <v>148</v>
      </c>
      <c r="E365" t="s">
        <v>117</v>
      </c>
      <c r="F365" t="str">
        <f t="shared" si="16"/>
        <v>Queensland</v>
      </c>
      <c r="G365" t="s">
        <v>35</v>
      </c>
      <c r="H365">
        <v>4119</v>
      </c>
      <c r="I365" t="s">
        <v>11</v>
      </c>
      <c r="J365" t="s">
        <v>43</v>
      </c>
      <c r="K365" t="s">
        <v>19</v>
      </c>
      <c r="L365" t="s">
        <v>23</v>
      </c>
      <c r="M365" s="5">
        <v>8</v>
      </c>
    </row>
    <row r="366" spans="1:13" x14ac:dyDescent="0.3">
      <c r="A366" s="2">
        <v>44989</v>
      </c>
      <c r="B366" s="3">
        <f t="shared" si="17"/>
        <v>2023</v>
      </c>
      <c r="C366" t="str">
        <f t="shared" si="15"/>
        <v>2022-2023</v>
      </c>
      <c r="D366" t="s">
        <v>147</v>
      </c>
      <c r="E366" t="s">
        <v>99</v>
      </c>
      <c r="F366" t="str">
        <f t="shared" si="16"/>
        <v>Victoria</v>
      </c>
      <c r="G366" t="s">
        <v>45</v>
      </c>
      <c r="H366">
        <v>3148</v>
      </c>
      <c r="I366" t="s">
        <v>11</v>
      </c>
      <c r="J366" t="s">
        <v>63</v>
      </c>
      <c r="K366" t="s">
        <v>154</v>
      </c>
      <c r="L366" t="s">
        <v>14</v>
      </c>
      <c r="M366" s="5">
        <v>8.1</v>
      </c>
    </row>
    <row r="367" spans="1:13" x14ac:dyDescent="0.3">
      <c r="A367" s="2">
        <v>45138</v>
      </c>
      <c r="B367" s="3">
        <f t="shared" si="17"/>
        <v>2024</v>
      </c>
      <c r="C367" t="str">
        <f t="shared" si="15"/>
        <v>2023-2024</v>
      </c>
      <c r="D367" t="s">
        <v>147</v>
      </c>
      <c r="E367" t="s">
        <v>114</v>
      </c>
      <c r="F367" t="str">
        <f t="shared" si="16"/>
        <v>Victoria</v>
      </c>
      <c r="G367" t="s">
        <v>45</v>
      </c>
      <c r="H367">
        <v>3551</v>
      </c>
      <c r="I367" t="s">
        <v>11</v>
      </c>
      <c r="J367" t="s">
        <v>60</v>
      </c>
      <c r="K367" t="s">
        <v>155</v>
      </c>
      <c r="L367" t="s">
        <v>20</v>
      </c>
      <c r="M367" s="5">
        <v>8.23</v>
      </c>
    </row>
    <row r="368" spans="1:13" x14ac:dyDescent="0.3">
      <c r="A368" s="2">
        <v>45461</v>
      </c>
      <c r="B368" s="3">
        <f t="shared" si="17"/>
        <v>2024</v>
      </c>
      <c r="C368" t="str">
        <f t="shared" si="15"/>
        <v>2023-2024</v>
      </c>
      <c r="D368" t="s">
        <v>147</v>
      </c>
      <c r="E368" t="s">
        <v>40</v>
      </c>
      <c r="F368" t="str">
        <f t="shared" si="16"/>
        <v>New South Wales</v>
      </c>
      <c r="G368" t="s">
        <v>10</v>
      </c>
      <c r="H368">
        <v>2116</v>
      </c>
      <c r="I368" t="s">
        <v>11</v>
      </c>
      <c r="J368" t="s">
        <v>27</v>
      </c>
      <c r="K368" t="s">
        <v>151</v>
      </c>
      <c r="L368" t="s">
        <v>21</v>
      </c>
      <c r="M368" s="5">
        <v>8.26</v>
      </c>
    </row>
    <row r="369" spans="1:13" x14ac:dyDescent="0.3">
      <c r="A369" s="2">
        <v>45380</v>
      </c>
      <c r="B369" s="3">
        <f t="shared" si="17"/>
        <v>2024</v>
      </c>
      <c r="C369" t="str">
        <f t="shared" si="15"/>
        <v>2023-2024</v>
      </c>
      <c r="D369" t="s">
        <v>147</v>
      </c>
      <c r="E369" t="s">
        <v>40</v>
      </c>
      <c r="F369" t="str">
        <f t="shared" si="16"/>
        <v>New South Wales</v>
      </c>
      <c r="G369" t="s">
        <v>10</v>
      </c>
      <c r="H369">
        <v>2116</v>
      </c>
      <c r="I369" t="s">
        <v>11</v>
      </c>
      <c r="J369" t="s">
        <v>27</v>
      </c>
      <c r="K369" t="s">
        <v>157</v>
      </c>
      <c r="L369" t="s">
        <v>22</v>
      </c>
      <c r="M369" s="5">
        <v>8.2799999999999994</v>
      </c>
    </row>
    <row r="370" spans="1:13" x14ac:dyDescent="0.3">
      <c r="A370" s="2">
        <v>45047</v>
      </c>
      <c r="B370" s="3">
        <f t="shared" si="17"/>
        <v>2023</v>
      </c>
      <c r="C370" t="str">
        <f t="shared" si="15"/>
        <v>2022-2023</v>
      </c>
      <c r="D370" t="s">
        <v>147</v>
      </c>
      <c r="E370" t="s">
        <v>40</v>
      </c>
      <c r="F370" t="str">
        <f t="shared" si="16"/>
        <v>New South Wales</v>
      </c>
      <c r="G370" t="s">
        <v>10</v>
      </c>
      <c r="H370">
        <v>2116</v>
      </c>
      <c r="I370" t="s">
        <v>11</v>
      </c>
      <c r="J370" t="s">
        <v>27</v>
      </c>
      <c r="K370" t="s">
        <v>150</v>
      </c>
      <c r="L370" t="s">
        <v>18</v>
      </c>
      <c r="M370" s="5">
        <v>8.4400000000000013</v>
      </c>
    </row>
    <row r="371" spans="1:13" x14ac:dyDescent="0.3">
      <c r="A371" s="2">
        <v>45036</v>
      </c>
      <c r="B371" s="3">
        <f t="shared" si="17"/>
        <v>2023</v>
      </c>
      <c r="C371" t="str">
        <f t="shared" si="15"/>
        <v>2022-2023</v>
      </c>
      <c r="D371" t="s">
        <v>147</v>
      </c>
      <c r="E371" t="s">
        <v>76</v>
      </c>
      <c r="F371" t="str">
        <f t="shared" si="16"/>
        <v>Western Australia</v>
      </c>
      <c r="G371" t="s">
        <v>48</v>
      </c>
      <c r="H371">
        <v>6450</v>
      </c>
      <c r="I371" t="s">
        <v>11</v>
      </c>
      <c r="J371" t="s">
        <v>77</v>
      </c>
      <c r="K371" t="s">
        <v>154</v>
      </c>
      <c r="L371" t="s">
        <v>14</v>
      </c>
      <c r="M371" s="5">
        <v>8.5</v>
      </c>
    </row>
    <row r="372" spans="1:13" x14ac:dyDescent="0.3">
      <c r="A372" s="2">
        <v>45208</v>
      </c>
      <c r="B372" s="3">
        <f t="shared" si="17"/>
        <v>2024</v>
      </c>
      <c r="C372" t="str">
        <f t="shared" si="15"/>
        <v>2023-2024</v>
      </c>
      <c r="D372" t="s">
        <v>147</v>
      </c>
      <c r="E372" t="s">
        <v>123</v>
      </c>
      <c r="F372" t="str">
        <f t="shared" si="16"/>
        <v>Western Australia</v>
      </c>
      <c r="G372" t="s">
        <v>48</v>
      </c>
      <c r="H372">
        <v>6109</v>
      </c>
      <c r="I372" t="s">
        <v>11</v>
      </c>
      <c r="J372" t="s">
        <v>94</v>
      </c>
      <c r="K372" t="s">
        <v>154</v>
      </c>
      <c r="L372" t="s">
        <v>14</v>
      </c>
      <c r="M372" s="5">
        <v>8.5</v>
      </c>
    </row>
    <row r="373" spans="1:13" x14ac:dyDescent="0.3">
      <c r="A373" s="2">
        <v>45346</v>
      </c>
      <c r="B373" s="3">
        <f t="shared" si="17"/>
        <v>2024</v>
      </c>
      <c r="C373" t="str">
        <f t="shared" si="15"/>
        <v>2023-2024</v>
      </c>
      <c r="D373" t="s">
        <v>147</v>
      </c>
      <c r="E373" t="s">
        <v>137</v>
      </c>
      <c r="F373" t="str">
        <f t="shared" si="16"/>
        <v>New South Wales</v>
      </c>
      <c r="G373" t="s">
        <v>10</v>
      </c>
      <c r="H373">
        <v>2031</v>
      </c>
      <c r="I373" t="s">
        <v>11</v>
      </c>
      <c r="J373" t="s">
        <v>12</v>
      </c>
      <c r="K373" t="s">
        <v>154</v>
      </c>
      <c r="L373" t="s">
        <v>14</v>
      </c>
      <c r="M373" s="5">
        <v>8.5</v>
      </c>
    </row>
    <row r="374" spans="1:13" x14ac:dyDescent="0.3">
      <c r="A374" s="2">
        <v>45539</v>
      </c>
      <c r="B374" s="3">
        <f t="shared" si="17"/>
        <v>2025</v>
      </c>
      <c r="C374" t="str">
        <f t="shared" si="15"/>
        <v>2024-2025</v>
      </c>
      <c r="D374" t="s">
        <v>148</v>
      </c>
      <c r="E374" t="s">
        <v>126</v>
      </c>
      <c r="F374" t="str">
        <f t="shared" si="16"/>
        <v>Queensland</v>
      </c>
      <c r="G374" t="s">
        <v>35</v>
      </c>
      <c r="H374">
        <v>4551</v>
      </c>
      <c r="I374" t="s">
        <v>11</v>
      </c>
      <c r="J374" t="s">
        <v>120</v>
      </c>
      <c r="K374" t="s">
        <v>19</v>
      </c>
      <c r="L374" t="s">
        <v>23</v>
      </c>
      <c r="M374" s="5">
        <v>8.629999999999999</v>
      </c>
    </row>
    <row r="375" spans="1:13" x14ac:dyDescent="0.3">
      <c r="A375" s="2">
        <v>45170</v>
      </c>
      <c r="B375" s="3">
        <f t="shared" si="17"/>
        <v>2024</v>
      </c>
      <c r="C375" t="str">
        <f t="shared" si="15"/>
        <v>2023-2024</v>
      </c>
      <c r="D375" t="s">
        <v>147</v>
      </c>
      <c r="E375" t="s">
        <v>78</v>
      </c>
      <c r="F375" t="str">
        <f t="shared" si="16"/>
        <v>New South Wales</v>
      </c>
      <c r="G375" t="s">
        <v>10</v>
      </c>
      <c r="H375">
        <v>2350</v>
      </c>
      <c r="I375" t="s">
        <v>11</v>
      </c>
      <c r="J375" t="s">
        <v>68</v>
      </c>
      <c r="K375" t="s">
        <v>154</v>
      </c>
      <c r="L375" t="s">
        <v>14</v>
      </c>
      <c r="M375" s="5">
        <v>8.84</v>
      </c>
    </row>
    <row r="376" spans="1:13" x14ac:dyDescent="0.3">
      <c r="A376" s="2">
        <v>45507</v>
      </c>
      <c r="B376" s="3">
        <f t="shared" si="17"/>
        <v>2025</v>
      </c>
      <c r="C376" t="str">
        <f t="shared" si="15"/>
        <v>2024-2025</v>
      </c>
      <c r="D376" t="s">
        <v>148</v>
      </c>
      <c r="E376" t="s">
        <v>24</v>
      </c>
      <c r="F376" t="str">
        <f t="shared" si="16"/>
        <v>New South Wales</v>
      </c>
      <c r="G376" t="s">
        <v>10</v>
      </c>
      <c r="H376">
        <v>2795</v>
      </c>
      <c r="I376" t="s">
        <v>11</v>
      </c>
      <c r="J376" t="s">
        <v>25</v>
      </c>
      <c r="K376" t="s">
        <v>149</v>
      </c>
      <c r="L376" t="s">
        <v>15</v>
      </c>
      <c r="M376" s="5">
        <v>8.9400000000000013</v>
      </c>
    </row>
    <row r="377" spans="1:13" x14ac:dyDescent="0.3">
      <c r="A377" s="2">
        <v>45303</v>
      </c>
      <c r="B377" s="3">
        <f t="shared" si="17"/>
        <v>2024</v>
      </c>
      <c r="C377" t="str">
        <f t="shared" si="15"/>
        <v>2023-2024</v>
      </c>
      <c r="D377" t="s">
        <v>147</v>
      </c>
      <c r="E377" t="s">
        <v>111</v>
      </c>
      <c r="F377" t="str">
        <f t="shared" si="16"/>
        <v>New South Wales</v>
      </c>
      <c r="G377" t="s">
        <v>10</v>
      </c>
      <c r="H377">
        <v>2120</v>
      </c>
      <c r="I377" t="s">
        <v>11</v>
      </c>
      <c r="J377" t="s">
        <v>27</v>
      </c>
      <c r="K377" t="s">
        <v>149</v>
      </c>
      <c r="L377" t="s">
        <v>15</v>
      </c>
      <c r="M377" s="5">
        <v>8.9400000000000013</v>
      </c>
    </row>
    <row r="378" spans="1:13" x14ac:dyDescent="0.3">
      <c r="A378" s="2">
        <v>45077</v>
      </c>
      <c r="B378" s="3">
        <f t="shared" si="17"/>
        <v>2023</v>
      </c>
      <c r="C378" t="str">
        <f t="shared" si="15"/>
        <v>2022-2023</v>
      </c>
      <c r="D378" t="s">
        <v>147</v>
      </c>
      <c r="E378" t="s">
        <v>44</v>
      </c>
      <c r="F378" t="str">
        <f t="shared" si="16"/>
        <v>Victoria</v>
      </c>
      <c r="G378" t="s">
        <v>45</v>
      </c>
      <c r="H378">
        <v>3066</v>
      </c>
      <c r="I378" t="s">
        <v>11</v>
      </c>
      <c r="J378" t="s">
        <v>46</v>
      </c>
      <c r="K378" t="s">
        <v>154</v>
      </c>
      <c r="L378" t="s">
        <v>14</v>
      </c>
      <c r="M378" s="5">
        <v>8.9700000000000006</v>
      </c>
    </row>
    <row r="379" spans="1:13" x14ac:dyDescent="0.3">
      <c r="A379" s="2">
        <v>45154</v>
      </c>
      <c r="B379" s="3">
        <f t="shared" si="17"/>
        <v>2024</v>
      </c>
      <c r="C379" t="str">
        <f t="shared" si="15"/>
        <v>2023-2024</v>
      </c>
      <c r="D379" t="s">
        <v>147</v>
      </c>
      <c r="E379" t="s">
        <v>28</v>
      </c>
      <c r="F379" t="str">
        <f t="shared" si="16"/>
        <v>Northern Territory</v>
      </c>
      <c r="G379" t="s">
        <v>29</v>
      </c>
      <c r="H379">
        <v>800</v>
      </c>
      <c r="I379" t="s">
        <v>11</v>
      </c>
      <c r="J379" t="s">
        <v>30</v>
      </c>
      <c r="K379" t="s">
        <v>19</v>
      </c>
      <c r="L379" t="s">
        <v>23</v>
      </c>
      <c r="M379" s="5">
        <v>8.98</v>
      </c>
    </row>
    <row r="380" spans="1:13" x14ac:dyDescent="0.3">
      <c r="A380" s="2">
        <v>45316</v>
      </c>
      <c r="B380" s="3">
        <f t="shared" si="17"/>
        <v>2024</v>
      </c>
      <c r="C380" t="str">
        <f t="shared" si="15"/>
        <v>2023-2024</v>
      </c>
      <c r="D380" t="s">
        <v>148</v>
      </c>
      <c r="E380" t="s">
        <v>115</v>
      </c>
      <c r="F380" t="str">
        <f t="shared" si="16"/>
        <v>Western Australia</v>
      </c>
      <c r="G380" t="s">
        <v>48</v>
      </c>
      <c r="H380">
        <v>6280</v>
      </c>
      <c r="I380" t="s">
        <v>11</v>
      </c>
      <c r="J380" t="s">
        <v>94</v>
      </c>
      <c r="K380" t="s">
        <v>153</v>
      </c>
      <c r="L380" t="s">
        <v>16</v>
      </c>
      <c r="M380" s="5">
        <v>8.99</v>
      </c>
    </row>
    <row r="381" spans="1:13" x14ac:dyDescent="0.3">
      <c r="A381" s="2">
        <v>45398</v>
      </c>
      <c r="B381" s="3">
        <f t="shared" si="17"/>
        <v>2024</v>
      </c>
      <c r="C381" t="str">
        <f t="shared" si="15"/>
        <v>2023-2024</v>
      </c>
      <c r="D381" t="s">
        <v>147</v>
      </c>
      <c r="E381" t="s">
        <v>57</v>
      </c>
      <c r="F381" t="str">
        <f t="shared" si="16"/>
        <v>New South Wales</v>
      </c>
      <c r="G381" t="s">
        <v>10</v>
      </c>
      <c r="H381">
        <v>2560</v>
      </c>
      <c r="I381" t="s">
        <v>11</v>
      </c>
      <c r="J381" t="s">
        <v>58</v>
      </c>
      <c r="K381" t="s">
        <v>19</v>
      </c>
      <c r="L381" t="s">
        <v>23</v>
      </c>
      <c r="M381" s="5">
        <v>8.99</v>
      </c>
    </row>
    <row r="382" spans="1:13" x14ac:dyDescent="0.3">
      <c r="A382" s="2">
        <v>45395</v>
      </c>
      <c r="B382" s="3">
        <f t="shared" si="17"/>
        <v>2024</v>
      </c>
      <c r="C382" t="str">
        <f t="shared" si="15"/>
        <v>2023-2024</v>
      </c>
      <c r="D382" t="s">
        <v>147</v>
      </c>
      <c r="E382" t="s">
        <v>65</v>
      </c>
      <c r="F382" t="str">
        <f t="shared" si="16"/>
        <v>New South Wales</v>
      </c>
      <c r="G382" t="s">
        <v>10</v>
      </c>
      <c r="H382">
        <v>2541</v>
      </c>
      <c r="I382" t="s">
        <v>11</v>
      </c>
      <c r="J382" t="s">
        <v>58</v>
      </c>
      <c r="K382" t="s">
        <v>151</v>
      </c>
      <c r="L382" t="s">
        <v>21</v>
      </c>
      <c r="M382" s="5">
        <v>8.99</v>
      </c>
    </row>
    <row r="383" spans="1:13" x14ac:dyDescent="0.3">
      <c r="A383" s="2">
        <v>45042</v>
      </c>
      <c r="B383" s="3">
        <f t="shared" si="17"/>
        <v>2023</v>
      </c>
      <c r="C383" t="str">
        <f t="shared" si="15"/>
        <v>2022-2023</v>
      </c>
      <c r="D383" t="s">
        <v>147</v>
      </c>
      <c r="E383" t="s">
        <v>56</v>
      </c>
      <c r="F383" t="str">
        <f t="shared" si="16"/>
        <v>Northern Territory</v>
      </c>
      <c r="G383" t="s">
        <v>29</v>
      </c>
      <c r="H383">
        <v>870</v>
      </c>
      <c r="I383" t="s">
        <v>11</v>
      </c>
      <c r="J383" t="s">
        <v>30</v>
      </c>
      <c r="K383" t="s">
        <v>154</v>
      </c>
      <c r="L383" t="s">
        <v>14</v>
      </c>
      <c r="M383" s="5">
        <v>9</v>
      </c>
    </row>
    <row r="384" spans="1:13" x14ac:dyDescent="0.3">
      <c r="A384" s="2">
        <v>45000</v>
      </c>
      <c r="B384" s="3">
        <f t="shared" si="17"/>
        <v>2023</v>
      </c>
      <c r="C384" t="str">
        <f t="shared" si="15"/>
        <v>2022-2023</v>
      </c>
      <c r="D384" t="s">
        <v>147</v>
      </c>
      <c r="E384" t="s">
        <v>100</v>
      </c>
      <c r="F384" t="str">
        <f t="shared" si="16"/>
        <v>Western Australia</v>
      </c>
      <c r="G384" t="s">
        <v>48</v>
      </c>
      <c r="H384">
        <v>6021</v>
      </c>
      <c r="I384" t="s">
        <v>11</v>
      </c>
      <c r="J384" t="s">
        <v>49</v>
      </c>
      <c r="K384" t="s">
        <v>154</v>
      </c>
      <c r="L384" t="s">
        <v>14</v>
      </c>
      <c r="M384" s="5">
        <v>9</v>
      </c>
    </row>
    <row r="385" spans="1:13" x14ac:dyDescent="0.3">
      <c r="A385" s="2">
        <v>45130</v>
      </c>
      <c r="B385" s="3">
        <f t="shared" si="17"/>
        <v>2024</v>
      </c>
      <c r="C385" t="str">
        <f t="shared" si="15"/>
        <v>2023-2024</v>
      </c>
      <c r="D385" t="s">
        <v>147</v>
      </c>
      <c r="E385" t="s">
        <v>116</v>
      </c>
      <c r="F385" t="str">
        <f t="shared" si="16"/>
        <v>Western Australia</v>
      </c>
      <c r="G385" t="s">
        <v>48</v>
      </c>
      <c r="H385">
        <v>6725</v>
      </c>
      <c r="I385" t="s">
        <v>11</v>
      </c>
      <c r="J385" t="s">
        <v>77</v>
      </c>
      <c r="K385" t="s">
        <v>154</v>
      </c>
      <c r="L385" t="s">
        <v>14</v>
      </c>
      <c r="M385" s="5">
        <v>9</v>
      </c>
    </row>
    <row r="386" spans="1:13" x14ac:dyDescent="0.3">
      <c r="A386" s="2">
        <v>45181</v>
      </c>
      <c r="B386" s="3">
        <f t="shared" si="17"/>
        <v>2024</v>
      </c>
      <c r="C386" t="str">
        <f t="shared" ref="C386:C449" si="18">IF(MONTH(A386) &gt;= 7, YEAR(A386) &amp; "-" &amp; YEAR(A386) + 1, YEAR(A386) - 1 &amp; "-" &amp; YEAR(A386))</f>
        <v>2023-2024</v>
      </c>
      <c r="D386" t="s">
        <v>147</v>
      </c>
      <c r="E386" t="s">
        <v>72</v>
      </c>
      <c r="F386" t="str">
        <f t="shared" ref="F386:F449" si="19">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row>
    <row r="387" spans="1:13" x14ac:dyDescent="0.3">
      <c r="A387" s="2">
        <v>45575</v>
      </c>
      <c r="B387" s="3">
        <f t="shared" ref="B387:B450" si="20">IF(MONTH(A387)&gt;=7,YEAR(A387)+1,YEAR(A387))</f>
        <v>2025</v>
      </c>
      <c r="C387" t="str">
        <f t="shared" si="18"/>
        <v>2024-2025</v>
      </c>
      <c r="D387" t="s">
        <v>147</v>
      </c>
      <c r="E387" t="s">
        <v>93</v>
      </c>
      <c r="F387" t="str">
        <f t="shared" si="19"/>
        <v>Western Australia</v>
      </c>
      <c r="G387" t="s">
        <v>48</v>
      </c>
      <c r="H387">
        <v>6112</v>
      </c>
      <c r="I387" t="s">
        <v>11</v>
      </c>
      <c r="J387" t="s">
        <v>94</v>
      </c>
      <c r="K387" t="s">
        <v>149</v>
      </c>
      <c r="L387" t="s">
        <v>15</v>
      </c>
      <c r="M387" s="5">
        <v>9</v>
      </c>
    </row>
    <row r="388" spans="1:13" x14ac:dyDescent="0.3">
      <c r="A388" s="2">
        <v>45143</v>
      </c>
      <c r="B388" s="3">
        <f t="shared" si="20"/>
        <v>2024</v>
      </c>
      <c r="C388" t="str">
        <f t="shared" si="18"/>
        <v>2023-2024</v>
      </c>
      <c r="D388" t="s">
        <v>147</v>
      </c>
      <c r="E388" t="s">
        <v>95</v>
      </c>
      <c r="F388" t="str">
        <f t="shared" si="19"/>
        <v>Victoria</v>
      </c>
      <c r="G388" t="s">
        <v>45</v>
      </c>
      <c r="H388">
        <v>3931</v>
      </c>
      <c r="I388" t="s">
        <v>11</v>
      </c>
      <c r="J388" t="s">
        <v>55</v>
      </c>
      <c r="K388" t="s">
        <v>154</v>
      </c>
      <c r="L388" t="s">
        <v>14</v>
      </c>
      <c r="M388" s="5">
        <v>9</v>
      </c>
    </row>
    <row r="389" spans="1:13" x14ac:dyDescent="0.3">
      <c r="A389" s="2">
        <v>45113</v>
      </c>
      <c r="B389" s="3">
        <f t="shared" si="20"/>
        <v>2024</v>
      </c>
      <c r="C389" t="str">
        <f t="shared" si="18"/>
        <v>2023-2024</v>
      </c>
      <c r="D389" t="s">
        <v>147</v>
      </c>
      <c r="E389" t="s">
        <v>69</v>
      </c>
      <c r="F389" t="str">
        <f t="shared" si="19"/>
        <v>Tasmania</v>
      </c>
      <c r="G389" t="s">
        <v>70</v>
      </c>
      <c r="H389">
        <v>7018</v>
      </c>
      <c r="I389" t="s">
        <v>11</v>
      </c>
      <c r="J389" t="s">
        <v>71</v>
      </c>
      <c r="K389" t="s">
        <v>154</v>
      </c>
      <c r="L389" t="s">
        <v>14</v>
      </c>
      <c r="M389" s="5">
        <v>9</v>
      </c>
    </row>
    <row r="390" spans="1:13" x14ac:dyDescent="0.3">
      <c r="A390" s="2">
        <v>45452</v>
      </c>
      <c r="B390" s="3">
        <f t="shared" si="20"/>
        <v>2024</v>
      </c>
      <c r="C390" t="str">
        <f t="shared" si="18"/>
        <v>2023-2024</v>
      </c>
      <c r="D390" t="s">
        <v>147</v>
      </c>
      <c r="E390" t="s">
        <v>108</v>
      </c>
      <c r="F390" t="str">
        <f t="shared" si="19"/>
        <v>Victoria</v>
      </c>
      <c r="G390" t="s">
        <v>45</v>
      </c>
      <c r="H390">
        <v>3018</v>
      </c>
      <c r="I390" t="s">
        <v>11</v>
      </c>
      <c r="J390" t="s">
        <v>46</v>
      </c>
      <c r="K390" t="s">
        <v>153</v>
      </c>
      <c r="L390" t="s">
        <v>16</v>
      </c>
      <c r="M390" s="5">
        <v>9.02</v>
      </c>
    </row>
    <row r="391" spans="1:13" x14ac:dyDescent="0.3">
      <c r="A391" s="2">
        <v>45238</v>
      </c>
      <c r="B391" s="3">
        <f t="shared" si="20"/>
        <v>2024</v>
      </c>
      <c r="C391" t="str">
        <f t="shared" si="18"/>
        <v>2023-2024</v>
      </c>
      <c r="D391" t="s">
        <v>147</v>
      </c>
      <c r="E391" t="s">
        <v>114</v>
      </c>
      <c r="F391" t="str">
        <f t="shared" si="19"/>
        <v>Victoria</v>
      </c>
      <c r="G391" t="s">
        <v>45</v>
      </c>
      <c r="H391">
        <v>3551</v>
      </c>
      <c r="I391" t="s">
        <v>11</v>
      </c>
      <c r="J391" t="s">
        <v>60</v>
      </c>
      <c r="K391" t="s">
        <v>154</v>
      </c>
      <c r="L391" t="s">
        <v>14</v>
      </c>
      <c r="M391" s="5">
        <v>9.11</v>
      </c>
    </row>
    <row r="392" spans="1:13" x14ac:dyDescent="0.3">
      <c r="A392" s="2">
        <v>45531</v>
      </c>
      <c r="B392" s="3">
        <f t="shared" si="20"/>
        <v>2025</v>
      </c>
      <c r="C392" t="str">
        <f t="shared" si="18"/>
        <v>2024-2025</v>
      </c>
      <c r="D392" t="s">
        <v>147</v>
      </c>
      <c r="E392" t="s">
        <v>122</v>
      </c>
      <c r="F392" t="str">
        <f t="shared" si="19"/>
        <v>New South Wales</v>
      </c>
      <c r="G392" t="s">
        <v>10</v>
      </c>
      <c r="H392">
        <v>2650</v>
      </c>
      <c r="I392" t="s">
        <v>11</v>
      </c>
      <c r="J392" t="s">
        <v>25</v>
      </c>
      <c r="K392" t="s">
        <v>152</v>
      </c>
      <c r="L392" t="s">
        <v>13</v>
      </c>
      <c r="M392" s="5">
        <v>9.2899999999999991</v>
      </c>
    </row>
    <row r="393" spans="1:13" x14ac:dyDescent="0.3">
      <c r="A393" s="2">
        <v>45589</v>
      </c>
      <c r="B393" s="3">
        <f t="shared" si="20"/>
        <v>2025</v>
      </c>
      <c r="C393" t="str">
        <f t="shared" si="18"/>
        <v>2024-2025</v>
      </c>
      <c r="D393" t="s">
        <v>147</v>
      </c>
      <c r="E393" t="s">
        <v>108</v>
      </c>
      <c r="F393" t="str">
        <f t="shared" si="19"/>
        <v>Victoria</v>
      </c>
      <c r="G393" t="s">
        <v>45</v>
      </c>
      <c r="H393">
        <v>3018</v>
      </c>
      <c r="I393" t="s">
        <v>11</v>
      </c>
      <c r="J393" t="s">
        <v>46</v>
      </c>
      <c r="K393" t="s">
        <v>149</v>
      </c>
      <c r="L393" t="s">
        <v>15</v>
      </c>
      <c r="M393" s="5">
        <v>9.36</v>
      </c>
    </row>
    <row r="394" spans="1:13" x14ac:dyDescent="0.3">
      <c r="A394" s="2">
        <v>45429</v>
      </c>
      <c r="B394" s="3">
        <f t="shared" si="20"/>
        <v>2024</v>
      </c>
      <c r="C394" t="str">
        <f t="shared" si="18"/>
        <v>2023-2024</v>
      </c>
      <c r="D394" t="s">
        <v>147</v>
      </c>
      <c r="E394" t="s">
        <v>89</v>
      </c>
      <c r="F394" t="str">
        <f t="shared" si="19"/>
        <v>Queensland</v>
      </c>
      <c r="G394" t="s">
        <v>35</v>
      </c>
      <c r="H394">
        <v>4655</v>
      </c>
      <c r="I394" t="s">
        <v>11</v>
      </c>
      <c r="J394" t="s">
        <v>51</v>
      </c>
      <c r="K394" t="s">
        <v>149</v>
      </c>
      <c r="L394" t="s">
        <v>15</v>
      </c>
      <c r="M394" s="5">
        <v>9.5</v>
      </c>
    </row>
    <row r="395" spans="1:13" x14ac:dyDescent="0.3">
      <c r="A395" s="2">
        <v>45471</v>
      </c>
      <c r="B395" s="3">
        <f t="shared" si="20"/>
        <v>2024</v>
      </c>
      <c r="C395" t="str">
        <f t="shared" si="18"/>
        <v>2023-2024</v>
      </c>
      <c r="D395" t="s">
        <v>147</v>
      </c>
      <c r="E395" t="s">
        <v>92</v>
      </c>
      <c r="F395" t="str">
        <f t="shared" si="19"/>
        <v>Queensland</v>
      </c>
      <c r="G395" t="s">
        <v>35</v>
      </c>
      <c r="H395">
        <v>4068</v>
      </c>
      <c r="I395" t="s">
        <v>11</v>
      </c>
      <c r="J395" t="s">
        <v>43</v>
      </c>
      <c r="K395" t="s">
        <v>153</v>
      </c>
      <c r="L395" t="s">
        <v>16</v>
      </c>
      <c r="M395" s="5">
        <v>9.5</v>
      </c>
    </row>
    <row r="396" spans="1:13" x14ac:dyDescent="0.3">
      <c r="A396" s="2">
        <v>45509</v>
      </c>
      <c r="B396" s="3">
        <f t="shared" si="20"/>
        <v>2025</v>
      </c>
      <c r="C396" t="str">
        <f t="shared" si="18"/>
        <v>2024-2025</v>
      </c>
      <c r="D396" t="s">
        <v>147</v>
      </c>
      <c r="E396" t="s">
        <v>115</v>
      </c>
      <c r="F396" t="str">
        <f t="shared" si="19"/>
        <v>Western Australia</v>
      </c>
      <c r="G396" t="s">
        <v>48</v>
      </c>
      <c r="H396">
        <v>6280</v>
      </c>
      <c r="I396" t="s">
        <v>11</v>
      </c>
      <c r="J396" t="s">
        <v>94</v>
      </c>
      <c r="K396" t="s">
        <v>154</v>
      </c>
      <c r="L396" t="s">
        <v>14</v>
      </c>
      <c r="M396" s="5">
        <v>9.52</v>
      </c>
    </row>
    <row r="397" spans="1:13" x14ac:dyDescent="0.3">
      <c r="A397" s="2">
        <v>45412</v>
      </c>
      <c r="B397" s="3">
        <f t="shared" si="20"/>
        <v>2024</v>
      </c>
      <c r="C397" t="str">
        <f t="shared" si="18"/>
        <v>2023-2024</v>
      </c>
      <c r="D397" t="s">
        <v>147</v>
      </c>
      <c r="E397" t="s">
        <v>76</v>
      </c>
      <c r="F397" t="str">
        <f t="shared" si="19"/>
        <v>Western Australia</v>
      </c>
      <c r="G397" t="s">
        <v>48</v>
      </c>
      <c r="H397">
        <v>6450</v>
      </c>
      <c r="I397" t="s">
        <v>11</v>
      </c>
      <c r="J397" t="s">
        <v>77</v>
      </c>
      <c r="K397" t="s">
        <v>154</v>
      </c>
      <c r="L397" t="s">
        <v>14</v>
      </c>
      <c r="M397" s="5">
        <v>9.6</v>
      </c>
    </row>
    <row r="398" spans="1:13" x14ac:dyDescent="0.3">
      <c r="A398" s="2">
        <v>45448</v>
      </c>
      <c r="B398" s="3">
        <f t="shared" si="20"/>
        <v>2024</v>
      </c>
      <c r="C398" t="str">
        <f t="shared" si="18"/>
        <v>2023-2024</v>
      </c>
      <c r="D398" t="s">
        <v>147</v>
      </c>
      <c r="E398" t="s">
        <v>44</v>
      </c>
      <c r="F398" t="str">
        <f t="shared" si="19"/>
        <v>Victoria</v>
      </c>
      <c r="G398" t="s">
        <v>45</v>
      </c>
      <c r="H398">
        <v>3066</v>
      </c>
      <c r="I398" t="s">
        <v>11</v>
      </c>
      <c r="J398" t="s">
        <v>46</v>
      </c>
      <c r="K398" t="s">
        <v>149</v>
      </c>
      <c r="L398" t="s">
        <v>15</v>
      </c>
      <c r="M398" s="5">
        <v>9.85</v>
      </c>
    </row>
    <row r="399" spans="1:13" x14ac:dyDescent="0.3">
      <c r="A399" s="2">
        <v>45379</v>
      </c>
      <c r="B399" s="3">
        <f t="shared" si="20"/>
        <v>2024</v>
      </c>
      <c r="C399" t="str">
        <f t="shared" si="18"/>
        <v>2023-2024</v>
      </c>
      <c r="D399" t="s">
        <v>147</v>
      </c>
      <c r="E399" t="s">
        <v>9</v>
      </c>
      <c r="F399" t="str">
        <f t="shared" si="19"/>
        <v>New South Wales</v>
      </c>
      <c r="G399" t="s">
        <v>10</v>
      </c>
      <c r="H399">
        <v>2067</v>
      </c>
      <c r="I399" t="s">
        <v>11</v>
      </c>
      <c r="J399" t="s">
        <v>12</v>
      </c>
      <c r="K399" t="s">
        <v>156</v>
      </c>
      <c r="L399" t="s">
        <v>17</v>
      </c>
      <c r="M399" s="5">
        <v>9.9499999999999993</v>
      </c>
    </row>
    <row r="400" spans="1:13" x14ac:dyDescent="0.3">
      <c r="A400" s="2">
        <v>45426</v>
      </c>
      <c r="B400" s="3">
        <f t="shared" si="20"/>
        <v>2024</v>
      </c>
      <c r="C400" t="str">
        <f t="shared" si="18"/>
        <v>2023-2024</v>
      </c>
      <c r="D400" t="s">
        <v>148</v>
      </c>
      <c r="E400" t="s">
        <v>83</v>
      </c>
      <c r="F400" t="str">
        <f t="shared" si="19"/>
        <v>New South Wales</v>
      </c>
      <c r="G400" t="s">
        <v>10</v>
      </c>
      <c r="H400">
        <v>2750</v>
      </c>
      <c r="I400" t="s">
        <v>11</v>
      </c>
      <c r="J400" t="s">
        <v>25</v>
      </c>
      <c r="K400" t="s">
        <v>156</v>
      </c>
      <c r="L400" t="s">
        <v>17</v>
      </c>
      <c r="M400" s="5">
        <v>9.9499999999999993</v>
      </c>
    </row>
    <row r="401" spans="1:13" x14ac:dyDescent="0.3">
      <c r="A401" s="2">
        <v>45599</v>
      </c>
      <c r="B401" s="3">
        <f t="shared" si="20"/>
        <v>2025</v>
      </c>
      <c r="C401" t="str">
        <f t="shared" si="18"/>
        <v>2024-2025</v>
      </c>
      <c r="D401" t="s">
        <v>147</v>
      </c>
      <c r="E401" t="s">
        <v>138</v>
      </c>
      <c r="F401" t="str">
        <f t="shared" si="19"/>
        <v>Queensland</v>
      </c>
      <c r="G401" t="s">
        <v>35</v>
      </c>
      <c r="H401">
        <v>4558</v>
      </c>
      <c r="I401" t="s">
        <v>11</v>
      </c>
      <c r="J401" t="s">
        <v>120</v>
      </c>
      <c r="K401" t="s">
        <v>155</v>
      </c>
      <c r="L401" t="s">
        <v>20</v>
      </c>
      <c r="M401" s="5">
        <v>9.9700000000000006</v>
      </c>
    </row>
    <row r="402" spans="1:13" x14ac:dyDescent="0.3">
      <c r="A402" s="2">
        <v>45064</v>
      </c>
      <c r="B402" s="3">
        <f t="shared" si="20"/>
        <v>2023</v>
      </c>
      <c r="C402" t="str">
        <f t="shared" si="18"/>
        <v>2022-2023</v>
      </c>
      <c r="D402" t="s">
        <v>147</v>
      </c>
      <c r="E402" t="s">
        <v>40</v>
      </c>
      <c r="F402" t="str">
        <f t="shared" si="19"/>
        <v>New South Wales</v>
      </c>
      <c r="G402" t="s">
        <v>10</v>
      </c>
      <c r="H402">
        <v>2116</v>
      </c>
      <c r="I402" t="s">
        <v>11</v>
      </c>
      <c r="J402" t="s">
        <v>27</v>
      </c>
      <c r="K402" t="s">
        <v>155</v>
      </c>
      <c r="L402" t="s">
        <v>20</v>
      </c>
      <c r="M402" s="5">
        <v>9.9700000000000006</v>
      </c>
    </row>
    <row r="403" spans="1:13" x14ac:dyDescent="0.3">
      <c r="A403" s="2">
        <v>45092</v>
      </c>
      <c r="B403" s="3">
        <f t="shared" si="20"/>
        <v>2023</v>
      </c>
      <c r="C403" t="str">
        <f t="shared" si="18"/>
        <v>2022-2023</v>
      </c>
      <c r="D403" t="s">
        <v>147</v>
      </c>
      <c r="E403" t="s">
        <v>85</v>
      </c>
      <c r="F403" t="str">
        <f t="shared" si="19"/>
        <v>Queensland</v>
      </c>
      <c r="G403" t="s">
        <v>35</v>
      </c>
      <c r="H403">
        <v>4883</v>
      </c>
      <c r="I403" t="s">
        <v>11</v>
      </c>
      <c r="J403" t="s">
        <v>36</v>
      </c>
      <c r="K403" t="s">
        <v>156</v>
      </c>
      <c r="L403" t="s">
        <v>17</v>
      </c>
      <c r="M403" s="5">
        <v>9.98</v>
      </c>
    </row>
    <row r="404" spans="1:13" x14ac:dyDescent="0.3">
      <c r="A404" s="2">
        <v>45024</v>
      </c>
      <c r="B404" s="3">
        <f t="shared" si="20"/>
        <v>2023</v>
      </c>
      <c r="C404" t="str">
        <f t="shared" si="18"/>
        <v>2022-2023</v>
      </c>
      <c r="D404" t="s">
        <v>147</v>
      </c>
      <c r="E404" t="s">
        <v>135</v>
      </c>
      <c r="F404" t="str">
        <f t="shared" si="19"/>
        <v>Victoria</v>
      </c>
      <c r="G404" t="s">
        <v>45</v>
      </c>
      <c r="H404">
        <v>3550</v>
      </c>
      <c r="I404" t="s">
        <v>11</v>
      </c>
      <c r="J404" t="s">
        <v>60</v>
      </c>
      <c r="K404" t="s">
        <v>155</v>
      </c>
      <c r="L404" t="s">
        <v>20</v>
      </c>
      <c r="M404" s="5">
        <v>9.98</v>
      </c>
    </row>
    <row r="405" spans="1:13" x14ac:dyDescent="0.3">
      <c r="A405" s="2">
        <v>45354</v>
      </c>
      <c r="B405" s="3">
        <f t="shared" si="20"/>
        <v>2024</v>
      </c>
      <c r="C405" t="str">
        <f t="shared" si="18"/>
        <v>2023-2024</v>
      </c>
      <c r="D405" t="s">
        <v>147</v>
      </c>
      <c r="E405" t="s">
        <v>135</v>
      </c>
      <c r="F405" t="str">
        <f t="shared" si="19"/>
        <v>Victoria</v>
      </c>
      <c r="G405" t="s">
        <v>45</v>
      </c>
      <c r="H405">
        <v>3550</v>
      </c>
      <c r="I405" t="s">
        <v>11</v>
      </c>
      <c r="J405" t="s">
        <v>60</v>
      </c>
      <c r="K405" t="s">
        <v>150</v>
      </c>
      <c r="L405" t="s">
        <v>18</v>
      </c>
      <c r="M405" s="5">
        <v>9.98</v>
      </c>
    </row>
    <row r="406" spans="1:13" x14ac:dyDescent="0.3">
      <c r="A406" s="2">
        <v>45421</v>
      </c>
      <c r="B406" s="3">
        <f t="shared" si="20"/>
        <v>2024</v>
      </c>
      <c r="C406" t="str">
        <f t="shared" si="18"/>
        <v>2023-2024</v>
      </c>
      <c r="D406" t="s">
        <v>147</v>
      </c>
      <c r="E406" t="s">
        <v>140</v>
      </c>
      <c r="F406" t="str">
        <f t="shared" si="19"/>
        <v>Tasmania</v>
      </c>
      <c r="G406" t="s">
        <v>70</v>
      </c>
      <c r="H406">
        <v>7320</v>
      </c>
      <c r="I406" t="s">
        <v>11</v>
      </c>
      <c r="J406" t="s">
        <v>71</v>
      </c>
      <c r="K406" t="s">
        <v>152</v>
      </c>
      <c r="L406" t="s">
        <v>13</v>
      </c>
      <c r="M406" s="5">
        <v>9.98</v>
      </c>
    </row>
    <row r="407" spans="1:13" x14ac:dyDescent="0.3">
      <c r="A407" s="2">
        <v>45649</v>
      </c>
      <c r="B407" s="3">
        <f t="shared" si="20"/>
        <v>2025</v>
      </c>
      <c r="C407" t="str">
        <f t="shared" si="18"/>
        <v>2024-2025</v>
      </c>
      <c r="D407" t="s">
        <v>148</v>
      </c>
      <c r="E407" t="s">
        <v>99</v>
      </c>
      <c r="F407" t="str">
        <f t="shared" si="19"/>
        <v>Victoria</v>
      </c>
      <c r="G407" t="s">
        <v>45</v>
      </c>
      <c r="H407">
        <v>3148</v>
      </c>
      <c r="I407" t="s">
        <v>11</v>
      </c>
      <c r="J407" t="s">
        <v>63</v>
      </c>
      <c r="K407" t="s">
        <v>155</v>
      </c>
      <c r="L407" t="s">
        <v>20</v>
      </c>
      <c r="M407" s="5">
        <v>9.98</v>
      </c>
    </row>
    <row r="408" spans="1:13" x14ac:dyDescent="0.3">
      <c r="A408" s="2">
        <v>45495</v>
      </c>
      <c r="B408" s="3">
        <f t="shared" si="20"/>
        <v>2025</v>
      </c>
      <c r="C408" t="str">
        <f t="shared" si="18"/>
        <v>2024-2025</v>
      </c>
      <c r="D408" t="s">
        <v>148</v>
      </c>
      <c r="E408" t="s">
        <v>9</v>
      </c>
      <c r="F408" t="str">
        <f t="shared" si="19"/>
        <v>New South Wales</v>
      </c>
      <c r="G408" t="s">
        <v>10</v>
      </c>
      <c r="H408">
        <v>2067</v>
      </c>
      <c r="I408" t="s">
        <v>11</v>
      </c>
      <c r="J408" t="s">
        <v>12</v>
      </c>
      <c r="K408" t="s">
        <v>155</v>
      </c>
      <c r="L408" t="s">
        <v>20</v>
      </c>
      <c r="M408" s="5">
        <v>9.98</v>
      </c>
    </row>
    <row r="409" spans="1:13" x14ac:dyDescent="0.3">
      <c r="A409" s="2">
        <v>45378</v>
      </c>
      <c r="B409" s="3">
        <f t="shared" si="20"/>
        <v>2024</v>
      </c>
      <c r="C409" t="str">
        <f t="shared" si="18"/>
        <v>2023-2024</v>
      </c>
      <c r="D409" t="s">
        <v>147</v>
      </c>
      <c r="E409" t="s">
        <v>118</v>
      </c>
      <c r="F409" t="str">
        <f t="shared" si="19"/>
        <v>New South Wales</v>
      </c>
      <c r="G409" t="s">
        <v>10</v>
      </c>
      <c r="H409">
        <v>2158</v>
      </c>
      <c r="I409" t="s">
        <v>11</v>
      </c>
      <c r="J409" t="s">
        <v>27</v>
      </c>
      <c r="K409" t="s">
        <v>154</v>
      </c>
      <c r="L409" t="s">
        <v>14</v>
      </c>
      <c r="M409" s="5">
        <v>9.98</v>
      </c>
    </row>
    <row r="410" spans="1:13" x14ac:dyDescent="0.3">
      <c r="A410" s="2">
        <v>45337</v>
      </c>
      <c r="B410" s="3">
        <f t="shared" si="20"/>
        <v>2024</v>
      </c>
      <c r="C410" t="str">
        <f t="shared" si="18"/>
        <v>2023-2024</v>
      </c>
      <c r="D410" t="s">
        <v>147</v>
      </c>
      <c r="E410" t="s">
        <v>131</v>
      </c>
      <c r="F410" t="str">
        <f t="shared" si="19"/>
        <v>Western Australia</v>
      </c>
      <c r="G410" t="s">
        <v>48</v>
      </c>
      <c r="H410">
        <v>6530</v>
      </c>
      <c r="I410" t="s">
        <v>11</v>
      </c>
      <c r="J410" t="s">
        <v>77</v>
      </c>
      <c r="K410" t="s">
        <v>19</v>
      </c>
      <c r="L410" t="s">
        <v>23</v>
      </c>
      <c r="M410" s="5">
        <v>9.98</v>
      </c>
    </row>
    <row r="411" spans="1:13" x14ac:dyDescent="0.3">
      <c r="A411" s="2">
        <v>45201</v>
      </c>
      <c r="B411" s="3">
        <f t="shared" si="20"/>
        <v>2024</v>
      </c>
      <c r="C411" t="str">
        <f t="shared" si="18"/>
        <v>2023-2024</v>
      </c>
      <c r="D411" t="s">
        <v>147</v>
      </c>
      <c r="E411" t="s">
        <v>119</v>
      </c>
      <c r="F411" t="str">
        <f t="shared" si="19"/>
        <v>Queensland</v>
      </c>
      <c r="G411" t="s">
        <v>35</v>
      </c>
      <c r="H411">
        <v>4570</v>
      </c>
      <c r="I411" t="s">
        <v>11</v>
      </c>
      <c r="J411" t="s">
        <v>120</v>
      </c>
      <c r="K411" t="s">
        <v>156</v>
      </c>
      <c r="L411" t="s">
        <v>17</v>
      </c>
      <c r="M411" s="5">
        <v>9.98</v>
      </c>
    </row>
    <row r="412" spans="1:13" x14ac:dyDescent="0.3">
      <c r="A412" s="2">
        <v>45172</v>
      </c>
      <c r="B412" s="3">
        <f t="shared" si="20"/>
        <v>2024</v>
      </c>
      <c r="C412" t="str">
        <f t="shared" si="18"/>
        <v>2023-2024</v>
      </c>
      <c r="D412" t="s">
        <v>147</v>
      </c>
      <c r="E412" t="s">
        <v>74</v>
      </c>
      <c r="F412" t="str">
        <f t="shared" si="19"/>
        <v>South Australia</v>
      </c>
      <c r="G412" t="s">
        <v>32</v>
      </c>
      <c r="H412">
        <v>5043</v>
      </c>
      <c r="I412" t="s">
        <v>11</v>
      </c>
      <c r="J412" t="s">
        <v>33</v>
      </c>
      <c r="K412" t="s">
        <v>149</v>
      </c>
      <c r="L412" t="s">
        <v>15</v>
      </c>
      <c r="M412" s="5">
        <v>9.98</v>
      </c>
    </row>
    <row r="413" spans="1:13" x14ac:dyDescent="0.3">
      <c r="A413" s="2">
        <v>45445</v>
      </c>
      <c r="B413" s="3">
        <f t="shared" si="20"/>
        <v>2024</v>
      </c>
      <c r="C413" t="str">
        <f t="shared" si="18"/>
        <v>2023-2024</v>
      </c>
      <c r="D413" t="s">
        <v>147</v>
      </c>
      <c r="E413" t="s">
        <v>74</v>
      </c>
      <c r="F413" t="str">
        <f t="shared" si="19"/>
        <v>South Australia</v>
      </c>
      <c r="G413" t="s">
        <v>32</v>
      </c>
      <c r="H413">
        <v>5043</v>
      </c>
      <c r="I413" t="s">
        <v>11</v>
      </c>
      <c r="J413" t="s">
        <v>33</v>
      </c>
      <c r="K413" t="s">
        <v>155</v>
      </c>
      <c r="L413" t="s">
        <v>20</v>
      </c>
      <c r="M413" s="5">
        <v>9.98</v>
      </c>
    </row>
    <row r="414" spans="1:13" x14ac:dyDescent="0.3">
      <c r="A414" s="2">
        <v>45431</v>
      </c>
      <c r="B414" s="3">
        <f t="shared" si="20"/>
        <v>2024</v>
      </c>
      <c r="C414" t="str">
        <f t="shared" si="18"/>
        <v>2023-2024</v>
      </c>
      <c r="D414" t="s">
        <v>148</v>
      </c>
      <c r="E414" t="s">
        <v>37</v>
      </c>
      <c r="F414" t="str">
        <f t="shared" si="19"/>
        <v>South Australia</v>
      </c>
      <c r="G414" t="s">
        <v>32</v>
      </c>
      <c r="H414">
        <v>5607</v>
      </c>
      <c r="I414" t="s">
        <v>11</v>
      </c>
      <c r="J414" t="s">
        <v>38</v>
      </c>
      <c r="K414" t="s">
        <v>155</v>
      </c>
      <c r="L414" t="s">
        <v>20</v>
      </c>
      <c r="M414" s="5">
        <v>9.98</v>
      </c>
    </row>
    <row r="415" spans="1:13" x14ac:dyDescent="0.3">
      <c r="A415" s="2">
        <v>45575</v>
      </c>
      <c r="B415" s="3">
        <f t="shared" si="20"/>
        <v>2025</v>
      </c>
      <c r="C415" t="str">
        <f t="shared" si="18"/>
        <v>2024-2025</v>
      </c>
      <c r="D415" t="s">
        <v>147</v>
      </c>
      <c r="E415" t="s">
        <v>121</v>
      </c>
      <c r="F415" t="str">
        <f t="shared" si="19"/>
        <v>Queensland</v>
      </c>
      <c r="G415" t="s">
        <v>35</v>
      </c>
      <c r="H415">
        <v>4700</v>
      </c>
      <c r="I415" t="s">
        <v>11</v>
      </c>
      <c r="J415" t="s">
        <v>51</v>
      </c>
      <c r="K415" t="s">
        <v>155</v>
      </c>
      <c r="L415" t="s">
        <v>20</v>
      </c>
      <c r="M415" s="5">
        <v>9.98</v>
      </c>
    </row>
    <row r="416" spans="1:13" x14ac:dyDescent="0.3">
      <c r="A416" s="2">
        <v>45655</v>
      </c>
      <c r="B416" s="3">
        <f t="shared" si="20"/>
        <v>2025</v>
      </c>
      <c r="C416" t="str">
        <f t="shared" si="18"/>
        <v>2024-2025</v>
      </c>
      <c r="D416" t="s">
        <v>147</v>
      </c>
      <c r="E416" t="s">
        <v>90</v>
      </c>
      <c r="F416" t="str">
        <f t="shared" si="19"/>
        <v>Victoria</v>
      </c>
      <c r="G416" t="s">
        <v>45</v>
      </c>
      <c r="H416">
        <v>3179</v>
      </c>
      <c r="I416" t="s">
        <v>11</v>
      </c>
      <c r="J416" t="s">
        <v>63</v>
      </c>
      <c r="K416" t="s">
        <v>149</v>
      </c>
      <c r="L416" t="s">
        <v>15</v>
      </c>
      <c r="M416" s="5">
        <v>9.98</v>
      </c>
    </row>
    <row r="417" spans="1:13" x14ac:dyDescent="0.3">
      <c r="A417" s="2">
        <v>45617</v>
      </c>
      <c r="B417" s="3">
        <f t="shared" si="20"/>
        <v>2025</v>
      </c>
      <c r="C417" t="str">
        <f t="shared" si="18"/>
        <v>2024-2025</v>
      </c>
      <c r="D417" t="s">
        <v>148</v>
      </c>
      <c r="E417" t="s">
        <v>113</v>
      </c>
      <c r="F417" t="str">
        <f t="shared" si="19"/>
        <v>Queensland</v>
      </c>
      <c r="G417" t="s">
        <v>35</v>
      </c>
      <c r="H417">
        <v>4215</v>
      </c>
      <c r="I417" t="s">
        <v>11</v>
      </c>
      <c r="J417" t="s">
        <v>104</v>
      </c>
      <c r="K417" t="s">
        <v>155</v>
      </c>
      <c r="L417" t="s">
        <v>20</v>
      </c>
      <c r="M417" s="5">
        <v>9.98</v>
      </c>
    </row>
    <row r="418" spans="1:13" x14ac:dyDescent="0.3">
      <c r="A418" s="2">
        <v>44927</v>
      </c>
      <c r="B418" s="3">
        <f t="shared" si="20"/>
        <v>2023</v>
      </c>
      <c r="C418" t="str">
        <f t="shared" si="18"/>
        <v>2022-2023</v>
      </c>
      <c r="D418" t="s">
        <v>147</v>
      </c>
      <c r="E418" t="s">
        <v>50</v>
      </c>
      <c r="F418" t="str">
        <f t="shared" si="19"/>
        <v>Queensland</v>
      </c>
      <c r="G418" t="s">
        <v>35</v>
      </c>
      <c r="H418">
        <v>4703</v>
      </c>
      <c r="I418" t="s">
        <v>11</v>
      </c>
      <c r="J418" t="s">
        <v>51</v>
      </c>
      <c r="K418" t="s">
        <v>155</v>
      </c>
      <c r="L418" t="s">
        <v>20</v>
      </c>
      <c r="M418" s="5">
        <v>9.98</v>
      </c>
    </row>
    <row r="419" spans="1:13" x14ac:dyDescent="0.3">
      <c r="A419" s="2">
        <v>45220</v>
      </c>
      <c r="B419" s="3">
        <f t="shared" si="20"/>
        <v>2024</v>
      </c>
      <c r="C419" t="str">
        <f t="shared" si="18"/>
        <v>2023-2024</v>
      </c>
      <c r="D419" t="s">
        <v>147</v>
      </c>
      <c r="E419" t="s">
        <v>96</v>
      </c>
      <c r="F419" t="str">
        <f t="shared" si="19"/>
        <v>Western Australia</v>
      </c>
      <c r="G419" t="s">
        <v>48</v>
      </c>
      <c r="H419">
        <v>6330</v>
      </c>
      <c r="I419" t="s">
        <v>11</v>
      </c>
      <c r="J419" t="s">
        <v>94</v>
      </c>
      <c r="K419" t="s">
        <v>150</v>
      </c>
      <c r="L419" t="s">
        <v>18</v>
      </c>
      <c r="M419" s="5">
        <v>9.99</v>
      </c>
    </row>
    <row r="420" spans="1:13" x14ac:dyDescent="0.3">
      <c r="A420" s="2">
        <v>45491</v>
      </c>
      <c r="B420" s="3">
        <f t="shared" si="20"/>
        <v>2025</v>
      </c>
      <c r="C420" t="str">
        <f t="shared" si="18"/>
        <v>2024-2025</v>
      </c>
      <c r="D420" t="s">
        <v>147</v>
      </c>
      <c r="E420" t="s">
        <v>96</v>
      </c>
      <c r="F420" t="str">
        <f t="shared" si="19"/>
        <v>Western Australia</v>
      </c>
      <c r="G420" t="s">
        <v>48</v>
      </c>
      <c r="H420">
        <v>6330</v>
      </c>
      <c r="I420" t="s">
        <v>11</v>
      </c>
      <c r="J420" t="s">
        <v>94</v>
      </c>
      <c r="K420" t="s">
        <v>151</v>
      </c>
      <c r="L420" t="s">
        <v>21</v>
      </c>
      <c r="M420" s="5">
        <v>9.99</v>
      </c>
    </row>
    <row r="421" spans="1:13" x14ac:dyDescent="0.3">
      <c r="A421" s="2">
        <v>45590</v>
      </c>
      <c r="B421" s="3">
        <f t="shared" si="20"/>
        <v>2025</v>
      </c>
      <c r="C421" t="str">
        <f t="shared" si="18"/>
        <v>2024-2025</v>
      </c>
      <c r="D421" t="s">
        <v>147</v>
      </c>
      <c r="E421" t="s">
        <v>146</v>
      </c>
      <c r="F421" t="str">
        <f t="shared" si="19"/>
        <v>Victoria</v>
      </c>
      <c r="G421" t="s">
        <v>45</v>
      </c>
      <c r="H421">
        <v>3353</v>
      </c>
      <c r="I421" t="s">
        <v>11</v>
      </c>
      <c r="J421" t="s">
        <v>60</v>
      </c>
      <c r="K421" t="s">
        <v>150</v>
      </c>
      <c r="L421" t="s">
        <v>18</v>
      </c>
      <c r="M421" s="5">
        <v>9.99</v>
      </c>
    </row>
    <row r="422" spans="1:13" x14ac:dyDescent="0.3">
      <c r="A422" s="2">
        <v>44962</v>
      </c>
      <c r="B422" s="3">
        <f t="shared" si="20"/>
        <v>2023</v>
      </c>
      <c r="C422" t="str">
        <f t="shared" si="18"/>
        <v>2022-2023</v>
      </c>
      <c r="D422" t="s">
        <v>148</v>
      </c>
      <c r="E422" t="s">
        <v>24</v>
      </c>
      <c r="F422" t="str">
        <f t="shared" si="19"/>
        <v>New South Wales</v>
      </c>
      <c r="G422" t="s">
        <v>10</v>
      </c>
      <c r="H422">
        <v>2795</v>
      </c>
      <c r="I422" t="s">
        <v>11</v>
      </c>
      <c r="J422" t="s">
        <v>25</v>
      </c>
      <c r="K422" t="s">
        <v>154</v>
      </c>
      <c r="L422" t="s">
        <v>14</v>
      </c>
      <c r="M422" s="5">
        <v>9.99</v>
      </c>
    </row>
    <row r="423" spans="1:13" x14ac:dyDescent="0.3">
      <c r="A423" s="2">
        <v>45164</v>
      </c>
      <c r="B423" s="3">
        <f t="shared" si="20"/>
        <v>2024</v>
      </c>
      <c r="C423" t="str">
        <f t="shared" si="18"/>
        <v>2023-2024</v>
      </c>
      <c r="D423" t="s">
        <v>147</v>
      </c>
      <c r="E423" t="s">
        <v>116</v>
      </c>
      <c r="F423" t="str">
        <f t="shared" si="19"/>
        <v>Western Australia</v>
      </c>
      <c r="G423" t="s">
        <v>48</v>
      </c>
      <c r="H423">
        <v>6725</v>
      </c>
      <c r="I423" t="s">
        <v>11</v>
      </c>
      <c r="J423" t="s">
        <v>77</v>
      </c>
      <c r="K423" t="s">
        <v>152</v>
      </c>
      <c r="L423" t="s">
        <v>13</v>
      </c>
      <c r="M423" s="5">
        <v>9.99</v>
      </c>
    </row>
    <row r="424" spans="1:13" x14ac:dyDescent="0.3">
      <c r="A424" s="2">
        <v>45461</v>
      </c>
      <c r="B424" s="3">
        <f t="shared" si="20"/>
        <v>2024</v>
      </c>
      <c r="C424" t="str">
        <f t="shared" si="18"/>
        <v>2023-2024</v>
      </c>
      <c r="D424" t="s">
        <v>148</v>
      </c>
      <c r="E424" t="s">
        <v>102</v>
      </c>
      <c r="F424" t="str">
        <f t="shared" si="19"/>
        <v>Queensland</v>
      </c>
      <c r="G424" t="s">
        <v>35</v>
      </c>
      <c r="H424">
        <v>4870</v>
      </c>
      <c r="I424" t="s">
        <v>11</v>
      </c>
      <c r="J424" t="s">
        <v>36</v>
      </c>
      <c r="K424" t="s">
        <v>153</v>
      </c>
      <c r="L424" t="s">
        <v>16</v>
      </c>
      <c r="M424" s="5">
        <v>9.99</v>
      </c>
    </row>
    <row r="425" spans="1:13" x14ac:dyDescent="0.3">
      <c r="A425" s="2">
        <v>45247</v>
      </c>
      <c r="B425" s="3">
        <f t="shared" si="20"/>
        <v>2024</v>
      </c>
      <c r="C425" t="str">
        <f t="shared" si="18"/>
        <v>2023-2024</v>
      </c>
      <c r="D425" t="s">
        <v>148</v>
      </c>
      <c r="E425" t="s">
        <v>126</v>
      </c>
      <c r="F425" t="str">
        <f t="shared" si="19"/>
        <v>Queensland</v>
      </c>
      <c r="G425" t="s">
        <v>35</v>
      </c>
      <c r="H425">
        <v>4551</v>
      </c>
      <c r="I425" t="s">
        <v>11</v>
      </c>
      <c r="J425" t="s">
        <v>120</v>
      </c>
      <c r="K425" t="s">
        <v>19</v>
      </c>
      <c r="L425" t="s">
        <v>23</v>
      </c>
      <c r="M425" s="5">
        <v>9.99</v>
      </c>
    </row>
    <row r="426" spans="1:13" x14ac:dyDescent="0.3">
      <c r="A426" s="2">
        <v>45209</v>
      </c>
      <c r="B426" s="3">
        <f t="shared" si="20"/>
        <v>2024</v>
      </c>
      <c r="C426" t="str">
        <f t="shared" si="18"/>
        <v>2023-2024</v>
      </c>
      <c r="D426" t="s">
        <v>147</v>
      </c>
      <c r="E426" t="s">
        <v>57</v>
      </c>
      <c r="F426" t="str">
        <f t="shared" si="19"/>
        <v>New South Wales</v>
      </c>
      <c r="G426" t="s">
        <v>10</v>
      </c>
      <c r="H426">
        <v>2560</v>
      </c>
      <c r="I426" t="s">
        <v>11</v>
      </c>
      <c r="J426" t="s">
        <v>58</v>
      </c>
      <c r="K426" t="s">
        <v>19</v>
      </c>
      <c r="L426" t="s">
        <v>23</v>
      </c>
      <c r="M426" s="5">
        <v>9.99</v>
      </c>
    </row>
    <row r="427" spans="1:13" x14ac:dyDescent="0.3">
      <c r="A427" s="2">
        <v>44967</v>
      </c>
      <c r="B427" s="3">
        <f t="shared" si="20"/>
        <v>2023</v>
      </c>
      <c r="C427" t="str">
        <f t="shared" si="18"/>
        <v>2022-2023</v>
      </c>
      <c r="D427" t="s">
        <v>147</v>
      </c>
      <c r="E427" t="s">
        <v>143</v>
      </c>
      <c r="F427" t="str">
        <f t="shared" si="19"/>
        <v>New South Wales</v>
      </c>
      <c r="G427" t="s">
        <v>10</v>
      </c>
      <c r="H427">
        <v>2154</v>
      </c>
      <c r="I427" t="s">
        <v>11</v>
      </c>
      <c r="J427" t="s">
        <v>27</v>
      </c>
      <c r="K427" t="s">
        <v>150</v>
      </c>
      <c r="L427" t="s">
        <v>18</v>
      </c>
      <c r="M427" s="5">
        <v>9.99</v>
      </c>
    </row>
    <row r="428" spans="1:13" x14ac:dyDescent="0.3">
      <c r="A428" s="2">
        <v>45471</v>
      </c>
      <c r="B428" s="3">
        <f t="shared" si="20"/>
        <v>2024</v>
      </c>
      <c r="C428" t="str">
        <f t="shared" si="18"/>
        <v>2023-2024</v>
      </c>
      <c r="D428" t="s">
        <v>147</v>
      </c>
      <c r="E428" t="s">
        <v>28</v>
      </c>
      <c r="F428" t="str">
        <f t="shared" si="19"/>
        <v>Northern Territory</v>
      </c>
      <c r="G428" t="s">
        <v>29</v>
      </c>
      <c r="H428">
        <v>800</v>
      </c>
      <c r="I428" t="s">
        <v>11</v>
      </c>
      <c r="J428" t="s">
        <v>30</v>
      </c>
      <c r="K428" t="s">
        <v>154</v>
      </c>
      <c r="L428" t="s">
        <v>14</v>
      </c>
      <c r="M428" s="5">
        <v>9.99</v>
      </c>
    </row>
    <row r="429" spans="1:13" x14ac:dyDescent="0.3">
      <c r="A429" s="2">
        <v>45523</v>
      </c>
      <c r="B429" s="3">
        <f t="shared" si="20"/>
        <v>2025</v>
      </c>
      <c r="C429" t="str">
        <f t="shared" si="18"/>
        <v>2024-2025</v>
      </c>
      <c r="D429" t="s">
        <v>147</v>
      </c>
      <c r="E429" t="s">
        <v>118</v>
      </c>
      <c r="F429" t="str">
        <f t="shared" si="19"/>
        <v>New South Wales</v>
      </c>
      <c r="G429" t="s">
        <v>10</v>
      </c>
      <c r="H429">
        <v>2158</v>
      </c>
      <c r="I429" t="s">
        <v>11</v>
      </c>
      <c r="J429" t="s">
        <v>27</v>
      </c>
      <c r="K429" t="s">
        <v>154</v>
      </c>
      <c r="L429" t="s">
        <v>14</v>
      </c>
      <c r="M429" s="5">
        <v>9.99</v>
      </c>
    </row>
    <row r="430" spans="1:13" x14ac:dyDescent="0.3">
      <c r="A430" s="2">
        <v>45348</v>
      </c>
      <c r="B430" s="3">
        <f t="shared" si="20"/>
        <v>2024</v>
      </c>
      <c r="C430" t="str">
        <f t="shared" si="18"/>
        <v>2023-2024</v>
      </c>
      <c r="D430" t="s">
        <v>148</v>
      </c>
      <c r="E430" t="s">
        <v>114</v>
      </c>
      <c r="F430" t="str">
        <f t="shared" si="19"/>
        <v>Victoria</v>
      </c>
      <c r="G430" t="s">
        <v>45</v>
      </c>
      <c r="H430">
        <v>3551</v>
      </c>
      <c r="I430" t="s">
        <v>11</v>
      </c>
      <c r="J430" t="s">
        <v>60</v>
      </c>
      <c r="K430" t="s">
        <v>151</v>
      </c>
      <c r="L430" t="s">
        <v>21</v>
      </c>
      <c r="M430" s="5">
        <v>9.99</v>
      </c>
    </row>
    <row r="431" spans="1:13" x14ac:dyDescent="0.3">
      <c r="A431" s="2">
        <v>45500</v>
      </c>
      <c r="B431" s="3">
        <f t="shared" si="20"/>
        <v>2025</v>
      </c>
      <c r="C431" t="str">
        <f t="shared" si="18"/>
        <v>2024-2025</v>
      </c>
      <c r="D431" t="s">
        <v>148</v>
      </c>
      <c r="E431" t="s">
        <v>93</v>
      </c>
      <c r="F431" t="str">
        <f t="shared" si="19"/>
        <v>Western Australia</v>
      </c>
      <c r="G431" t="s">
        <v>48</v>
      </c>
      <c r="H431">
        <v>6112</v>
      </c>
      <c r="I431" t="s">
        <v>11</v>
      </c>
      <c r="J431" t="s">
        <v>94</v>
      </c>
      <c r="K431" t="s">
        <v>150</v>
      </c>
      <c r="L431" t="s">
        <v>18</v>
      </c>
      <c r="M431" s="5">
        <v>9.99</v>
      </c>
    </row>
    <row r="432" spans="1:13" x14ac:dyDescent="0.3">
      <c r="A432" s="2">
        <v>45207</v>
      </c>
      <c r="B432" s="3">
        <f t="shared" si="20"/>
        <v>2024</v>
      </c>
      <c r="C432" t="str">
        <f t="shared" si="18"/>
        <v>2023-2024</v>
      </c>
      <c r="D432" t="s">
        <v>147</v>
      </c>
      <c r="E432" t="s">
        <v>125</v>
      </c>
      <c r="F432" t="str">
        <f t="shared" si="19"/>
        <v>Victoria</v>
      </c>
      <c r="G432" t="s">
        <v>45</v>
      </c>
      <c r="H432">
        <v>3400</v>
      </c>
      <c r="I432" t="s">
        <v>11</v>
      </c>
      <c r="J432" t="s">
        <v>60</v>
      </c>
      <c r="K432" t="s">
        <v>154</v>
      </c>
      <c r="L432" t="s">
        <v>14</v>
      </c>
      <c r="M432" s="5">
        <v>9.99</v>
      </c>
    </row>
    <row r="433" spans="1:13" x14ac:dyDescent="0.3">
      <c r="A433" s="2">
        <v>45528</v>
      </c>
      <c r="B433" s="3">
        <f t="shared" si="20"/>
        <v>2025</v>
      </c>
      <c r="C433" t="str">
        <f t="shared" si="18"/>
        <v>2024-2025</v>
      </c>
      <c r="D433" t="s">
        <v>147</v>
      </c>
      <c r="E433" t="s">
        <v>97</v>
      </c>
      <c r="F433" t="str">
        <f t="shared" si="19"/>
        <v>Tasmania</v>
      </c>
      <c r="G433" t="s">
        <v>70</v>
      </c>
      <c r="H433">
        <v>7250</v>
      </c>
      <c r="I433" t="s">
        <v>11</v>
      </c>
      <c r="J433" t="s">
        <v>71</v>
      </c>
      <c r="K433" t="s">
        <v>155</v>
      </c>
      <c r="L433" t="s">
        <v>20</v>
      </c>
      <c r="M433" s="5">
        <v>9.99</v>
      </c>
    </row>
    <row r="434" spans="1:13" x14ac:dyDescent="0.3">
      <c r="A434" s="2">
        <v>45532</v>
      </c>
      <c r="B434" s="3">
        <f t="shared" si="20"/>
        <v>2025</v>
      </c>
      <c r="C434" t="str">
        <f t="shared" si="18"/>
        <v>2024-2025</v>
      </c>
      <c r="D434" t="s">
        <v>148</v>
      </c>
      <c r="E434" t="s">
        <v>47</v>
      </c>
      <c r="F434" t="str">
        <f t="shared" si="19"/>
        <v>Western Australia</v>
      </c>
      <c r="G434" t="s">
        <v>48</v>
      </c>
      <c r="H434">
        <v>6030</v>
      </c>
      <c r="I434" t="s">
        <v>11</v>
      </c>
      <c r="J434" t="s">
        <v>49</v>
      </c>
      <c r="K434" t="s">
        <v>154</v>
      </c>
      <c r="L434" t="s">
        <v>14</v>
      </c>
      <c r="M434" s="5">
        <v>9.99</v>
      </c>
    </row>
    <row r="435" spans="1:13" x14ac:dyDescent="0.3">
      <c r="A435" s="2">
        <v>45075</v>
      </c>
      <c r="B435" s="3">
        <f t="shared" si="20"/>
        <v>2023</v>
      </c>
      <c r="C435" t="str">
        <f t="shared" si="18"/>
        <v>2022-2023</v>
      </c>
      <c r="D435" t="s">
        <v>147</v>
      </c>
      <c r="E435" t="s">
        <v>90</v>
      </c>
      <c r="F435" t="str">
        <f t="shared" si="19"/>
        <v>Victoria</v>
      </c>
      <c r="G435" t="s">
        <v>45</v>
      </c>
      <c r="H435">
        <v>3179</v>
      </c>
      <c r="I435" t="s">
        <v>11</v>
      </c>
      <c r="J435" t="s">
        <v>63</v>
      </c>
      <c r="K435" t="s">
        <v>155</v>
      </c>
      <c r="L435" t="s">
        <v>20</v>
      </c>
      <c r="M435" s="5">
        <v>9.99</v>
      </c>
    </row>
    <row r="436" spans="1:13" x14ac:dyDescent="0.3">
      <c r="A436" s="2">
        <v>45224</v>
      </c>
      <c r="B436" s="3">
        <f t="shared" si="20"/>
        <v>2024</v>
      </c>
      <c r="C436" t="str">
        <f t="shared" si="18"/>
        <v>2023-2024</v>
      </c>
      <c r="D436" t="s">
        <v>147</v>
      </c>
      <c r="E436" t="s">
        <v>66</v>
      </c>
      <c r="F436" t="str">
        <f t="shared" si="19"/>
        <v>South Australia</v>
      </c>
      <c r="G436" t="s">
        <v>32</v>
      </c>
      <c r="H436">
        <v>5169</v>
      </c>
      <c r="I436" t="s">
        <v>11</v>
      </c>
      <c r="J436" t="s">
        <v>33</v>
      </c>
      <c r="K436" t="s">
        <v>149</v>
      </c>
      <c r="L436" t="s">
        <v>15</v>
      </c>
      <c r="M436" s="5">
        <v>9.99</v>
      </c>
    </row>
    <row r="437" spans="1:13" x14ac:dyDescent="0.3">
      <c r="A437" s="2">
        <v>45418</v>
      </c>
      <c r="B437" s="3">
        <f t="shared" si="20"/>
        <v>2024</v>
      </c>
      <c r="C437" t="str">
        <f t="shared" si="18"/>
        <v>2023-2024</v>
      </c>
      <c r="D437" t="s">
        <v>148</v>
      </c>
      <c r="E437" t="s">
        <v>117</v>
      </c>
      <c r="F437" t="str">
        <f t="shared" si="19"/>
        <v>Queensland</v>
      </c>
      <c r="G437" t="s">
        <v>35</v>
      </c>
      <c r="H437">
        <v>4119</v>
      </c>
      <c r="I437" t="s">
        <v>11</v>
      </c>
      <c r="J437" t="s">
        <v>43</v>
      </c>
      <c r="K437" t="s">
        <v>149</v>
      </c>
      <c r="L437" t="s">
        <v>15</v>
      </c>
      <c r="M437" s="5">
        <v>9.99</v>
      </c>
    </row>
    <row r="438" spans="1:13" x14ac:dyDescent="0.3">
      <c r="A438" s="2">
        <v>45082</v>
      </c>
      <c r="B438" s="3">
        <f t="shared" si="20"/>
        <v>2023</v>
      </c>
      <c r="C438" t="str">
        <f t="shared" si="18"/>
        <v>2022-2023</v>
      </c>
      <c r="D438" t="s">
        <v>147</v>
      </c>
      <c r="E438" t="s">
        <v>59</v>
      </c>
      <c r="F438" t="str">
        <f t="shared" si="19"/>
        <v>Victoria</v>
      </c>
      <c r="G438" t="s">
        <v>45</v>
      </c>
      <c r="H438">
        <v>3280</v>
      </c>
      <c r="I438" t="s">
        <v>11</v>
      </c>
      <c r="J438" t="s">
        <v>60</v>
      </c>
      <c r="K438" t="s">
        <v>155</v>
      </c>
      <c r="L438" t="s">
        <v>20</v>
      </c>
      <c r="M438" s="5">
        <v>9.99</v>
      </c>
    </row>
    <row r="439" spans="1:13" x14ac:dyDescent="0.3">
      <c r="A439" s="2">
        <v>45389</v>
      </c>
      <c r="B439" s="3">
        <f t="shared" si="20"/>
        <v>2024</v>
      </c>
      <c r="C439" t="str">
        <f t="shared" si="18"/>
        <v>2023-2024</v>
      </c>
      <c r="D439" t="s">
        <v>147</v>
      </c>
      <c r="E439" t="s">
        <v>52</v>
      </c>
      <c r="F439" t="str">
        <f t="shared" si="19"/>
        <v>Victoria</v>
      </c>
      <c r="G439" t="s">
        <v>45</v>
      </c>
      <c r="H439">
        <v>3030</v>
      </c>
      <c r="I439" t="s">
        <v>11</v>
      </c>
      <c r="J439" t="s">
        <v>46</v>
      </c>
      <c r="K439" t="s">
        <v>152</v>
      </c>
      <c r="L439" t="s">
        <v>13</v>
      </c>
      <c r="M439" s="5">
        <v>9.99</v>
      </c>
    </row>
    <row r="440" spans="1:13" x14ac:dyDescent="0.3">
      <c r="A440" s="2">
        <v>45442</v>
      </c>
      <c r="B440" s="3">
        <f t="shared" si="20"/>
        <v>2024</v>
      </c>
      <c r="C440" t="str">
        <f t="shared" si="18"/>
        <v>2023-2024</v>
      </c>
      <c r="D440" t="s">
        <v>147</v>
      </c>
      <c r="E440" t="s">
        <v>34</v>
      </c>
      <c r="F440" t="str">
        <f t="shared" si="19"/>
        <v>Queensland</v>
      </c>
      <c r="G440" t="s">
        <v>35</v>
      </c>
      <c r="H440">
        <v>4802</v>
      </c>
      <c r="I440" t="s">
        <v>11</v>
      </c>
      <c r="J440" t="s">
        <v>36</v>
      </c>
      <c r="K440" t="s">
        <v>154</v>
      </c>
      <c r="L440" t="s">
        <v>14</v>
      </c>
      <c r="M440" s="5">
        <v>10</v>
      </c>
    </row>
    <row r="441" spans="1:13" x14ac:dyDescent="0.3">
      <c r="A441" s="2">
        <v>45001</v>
      </c>
      <c r="B441" s="3">
        <f t="shared" si="20"/>
        <v>2023</v>
      </c>
      <c r="C441" t="str">
        <f t="shared" si="18"/>
        <v>2022-2023</v>
      </c>
      <c r="D441" t="s">
        <v>147</v>
      </c>
      <c r="E441" t="s">
        <v>100</v>
      </c>
      <c r="F441" t="str">
        <f t="shared" si="19"/>
        <v>Western Australia</v>
      </c>
      <c r="G441" t="s">
        <v>48</v>
      </c>
      <c r="H441">
        <v>6021</v>
      </c>
      <c r="I441" t="s">
        <v>11</v>
      </c>
      <c r="J441" t="s">
        <v>49</v>
      </c>
      <c r="K441" t="s">
        <v>150</v>
      </c>
      <c r="L441" t="s">
        <v>18</v>
      </c>
      <c r="M441" s="5">
        <v>10</v>
      </c>
    </row>
    <row r="442" spans="1:13" x14ac:dyDescent="0.3">
      <c r="A442" s="2">
        <v>44966</v>
      </c>
      <c r="B442" s="3">
        <f t="shared" si="20"/>
        <v>2023</v>
      </c>
      <c r="C442" t="str">
        <f t="shared" si="18"/>
        <v>2022-2023</v>
      </c>
      <c r="D442" t="s">
        <v>147</v>
      </c>
      <c r="E442" t="s">
        <v>136</v>
      </c>
      <c r="F442" t="str">
        <f t="shared" si="19"/>
        <v>Victoria</v>
      </c>
      <c r="G442" t="s">
        <v>45</v>
      </c>
      <c r="H442">
        <v>3175</v>
      </c>
      <c r="I442" t="s">
        <v>11</v>
      </c>
      <c r="J442" t="s">
        <v>63</v>
      </c>
      <c r="K442" t="s">
        <v>153</v>
      </c>
      <c r="L442" t="s">
        <v>16</v>
      </c>
      <c r="M442" s="5">
        <v>10</v>
      </c>
    </row>
    <row r="443" spans="1:13" x14ac:dyDescent="0.3">
      <c r="A443" s="2">
        <v>45026</v>
      </c>
      <c r="B443" s="3">
        <f t="shared" si="20"/>
        <v>2023</v>
      </c>
      <c r="C443" t="str">
        <f t="shared" si="18"/>
        <v>2022-2023</v>
      </c>
      <c r="D443" t="s">
        <v>147</v>
      </c>
      <c r="E443" t="s">
        <v>129</v>
      </c>
      <c r="F443" t="str">
        <f t="shared" si="19"/>
        <v>Tasmania</v>
      </c>
      <c r="G443" t="s">
        <v>70</v>
      </c>
      <c r="H443">
        <v>7010</v>
      </c>
      <c r="I443" t="s">
        <v>11</v>
      </c>
      <c r="J443" t="s">
        <v>71</v>
      </c>
      <c r="K443" t="s">
        <v>154</v>
      </c>
      <c r="L443" t="s">
        <v>14</v>
      </c>
      <c r="M443" s="5">
        <v>10</v>
      </c>
    </row>
    <row r="444" spans="1:13" x14ac:dyDescent="0.3">
      <c r="A444" s="2">
        <v>45273</v>
      </c>
      <c r="B444" s="3">
        <f t="shared" si="20"/>
        <v>2024</v>
      </c>
      <c r="C444" t="str">
        <f t="shared" si="18"/>
        <v>2023-2024</v>
      </c>
      <c r="D444" t="s">
        <v>147</v>
      </c>
      <c r="E444" t="s">
        <v>128</v>
      </c>
      <c r="F444" t="str">
        <f t="shared" si="19"/>
        <v>Western Australia</v>
      </c>
      <c r="G444" t="s">
        <v>48</v>
      </c>
      <c r="H444">
        <v>6027</v>
      </c>
      <c r="I444" t="s">
        <v>11</v>
      </c>
      <c r="J444" t="s">
        <v>49</v>
      </c>
      <c r="K444" t="s">
        <v>154</v>
      </c>
      <c r="L444" t="s">
        <v>14</v>
      </c>
      <c r="M444" s="5">
        <v>10</v>
      </c>
    </row>
    <row r="445" spans="1:13" x14ac:dyDescent="0.3">
      <c r="A445" s="2">
        <v>44989</v>
      </c>
      <c r="B445" s="3">
        <f t="shared" si="20"/>
        <v>2023</v>
      </c>
      <c r="C445" t="str">
        <f t="shared" si="18"/>
        <v>2022-2023</v>
      </c>
      <c r="D445" t="s">
        <v>147</v>
      </c>
      <c r="E445" t="s">
        <v>26</v>
      </c>
      <c r="F445" t="str">
        <f t="shared" si="19"/>
        <v>New South Wales</v>
      </c>
      <c r="G445" t="s">
        <v>10</v>
      </c>
      <c r="H445">
        <v>2141</v>
      </c>
      <c r="I445" t="s">
        <v>11</v>
      </c>
      <c r="J445" t="s">
        <v>27</v>
      </c>
      <c r="K445" t="s">
        <v>154</v>
      </c>
      <c r="L445" t="s">
        <v>14</v>
      </c>
      <c r="M445" s="5">
        <v>10</v>
      </c>
    </row>
    <row r="446" spans="1:13" x14ac:dyDescent="0.3">
      <c r="A446" s="2">
        <v>45406</v>
      </c>
      <c r="B446" s="3">
        <f t="shared" si="20"/>
        <v>2024</v>
      </c>
      <c r="C446" t="str">
        <f t="shared" si="18"/>
        <v>2023-2024</v>
      </c>
      <c r="D446" t="s">
        <v>147</v>
      </c>
      <c r="E446" t="s">
        <v>105</v>
      </c>
      <c r="F446" t="str">
        <f t="shared" si="19"/>
        <v>Victoria</v>
      </c>
      <c r="G446" t="s">
        <v>45</v>
      </c>
      <c r="H446">
        <v>3500</v>
      </c>
      <c r="I446" t="s">
        <v>11</v>
      </c>
      <c r="J446" t="s">
        <v>60</v>
      </c>
      <c r="K446" t="s">
        <v>154</v>
      </c>
      <c r="L446" t="s">
        <v>14</v>
      </c>
      <c r="M446" s="5">
        <v>10</v>
      </c>
    </row>
    <row r="447" spans="1:13" x14ac:dyDescent="0.3">
      <c r="A447" s="2">
        <v>45262</v>
      </c>
      <c r="B447" s="3">
        <f t="shared" si="20"/>
        <v>2024</v>
      </c>
      <c r="C447" t="str">
        <f t="shared" si="18"/>
        <v>2023-2024</v>
      </c>
      <c r="D447" t="s">
        <v>147</v>
      </c>
      <c r="E447" t="s">
        <v>31</v>
      </c>
      <c r="F447" t="str">
        <f t="shared" si="19"/>
        <v>South Australia</v>
      </c>
      <c r="G447" t="s">
        <v>32</v>
      </c>
      <c r="H447">
        <v>5168</v>
      </c>
      <c r="I447" t="s">
        <v>11</v>
      </c>
      <c r="J447" t="s">
        <v>33</v>
      </c>
      <c r="K447" t="s">
        <v>154</v>
      </c>
      <c r="L447" t="s">
        <v>14</v>
      </c>
      <c r="M447" s="5">
        <v>10</v>
      </c>
    </row>
    <row r="448" spans="1:13" x14ac:dyDescent="0.3">
      <c r="A448" s="2">
        <v>44944</v>
      </c>
      <c r="B448" s="3">
        <f t="shared" si="20"/>
        <v>2023</v>
      </c>
      <c r="C448" t="str">
        <f t="shared" si="18"/>
        <v>2022-2023</v>
      </c>
      <c r="D448" t="s">
        <v>148</v>
      </c>
      <c r="E448" t="s">
        <v>65</v>
      </c>
      <c r="F448" t="str">
        <f t="shared" si="19"/>
        <v>New South Wales</v>
      </c>
      <c r="G448" t="s">
        <v>10</v>
      </c>
      <c r="H448">
        <v>2541</v>
      </c>
      <c r="I448" t="s">
        <v>11</v>
      </c>
      <c r="J448" t="s">
        <v>58</v>
      </c>
      <c r="K448" t="s">
        <v>19</v>
      </c>
      <c r="L448" t="s">
        <v>23</v>
      </c>
      <c r="M448" s="5">
        <v>10</v>
      </c>
    </row>
    <row r="449" spans="1:13" x14ac:dyDescent="0.3">
      <c r="A449" s="2">
        <v>45029</v>
      </c>
      <c r="B449" s="3">
        <f t="shared" si="20"/>
        <v>2023</v>
      </c>
      <c r="C449" t="str">
        <f t="shared" si="18"/>
        <v>2022-2023</v>
      </c>
      <c r="D449" t="s">
        <v>147</v>
      </c>
      <c r="E449" t="s">
        <v>90</v>
      </c>
      <c r="F449" t="str">
        <f t="shared" si="19"/>
        <v>Victoria</v>
      </c>
      <c r="G449" t="s">
        <v>45</v>
      </c>
      <c r="H449">
        <v>3179</v>
      </c>
      <c r="I449" t="s">
        <v>11</v>
      </c>
      <c r="J449" t="s">
        <v>63</v>
      </c>
      <c r="K449" t="s">
        <v>149</v>
      </c>
      <c r="L449" t="s">
        <v>15</v>
      </c>
      <c r="M449" s="5">
        <v>10</v>
      </c>
    </row>
    <row r="450" spans="1:13" x14ac:dyDescent="0.3">
      <c r="A450" s="2">
        <v>45515</v>
      </c>
      <c r="B450" s="3">
        <f t="shared" si="20"/>
        <v>2025</v>
      </c>
      <c r="C450" t="str">
        <f t="shared" ref="C450:C513" si="21">IF(MONTH(A450) &gt;= 7, YEAR(A450) &amp; "-" &amp; YEAR(A450) + 1, YEAR(A450) - 1 &amp; "-" &amp; YEAR(A450))</f>
        <v>2024-2025</v>
      </c>
      <c r="D450" t="s">
        <v>147</v>
      </c>
      <c r="E450" t="s">
        <v>81</v>
      </c>
      <c r="F450" t="str">
        <f t="shared" ref="F450:F513" si="22">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row>
    <row r="451" spans="1:13" x14ac:dyDescent="0.3">
      <c r="A451" s="2">
        <v>45481</v>
      </c>
      <c r="B451" s="3">
        <f t="shared" ref="B451:B514" si="23">IF(MONTH(A451)&gt;=7,YEAR(A451)+1,YEAR(A451))</f>
        <v>2025</v>
      </c>
      <c r="C451" t="str">
        <f t="shared" si="21"/>
        <v>2024-2025</v>
      </c>
      <c r="D451" t="s">
        <v>148</v>
      </c>
      <c r="E451" t="s">
        <v>113</v>
      </c>
      <c r="F451" t="str">
        <f t="shared" si="22"/>
        <v>Queensland</v>
      </c>
      <c r="G451" t="s">
        <v>35</v>
      </c>
      <c r="H451">
        <v>4215</v>
      </c>
      <c r="I451" t="s">
        <v>11</v>
      </c>
      <c r="J451" t="s">
        <v>104</v>
      </c>
      <c r="K451" t="s">
        <v>154</v>
      </c>
      <c r="L451" t="s">
        <v>14</v>
      </c>
      <c r="M451" s="5">
        <v>10.050000000000001</v>
      </c>
    </row>
    <row r="452" spans="1:13" x14ac:dyDescent="0.3">
      <c r="A452" s="2">
        <v>45161</v>
      </c>
      <c r="B452" s="3">
        <f t="shared" si="23"/>
        <v>2024</v>
      </c>
      <c r="C452" t="str">
        <f t="shared" si="21"/>
        <v>2023-2024</v>
      </c>
      <c r="D452" t="s">
        <v>147</v>
      </c>
      <c r="E452" t="s">
        <v>41</v>
      </c>
      <c r="F452" t="str">
        <f t="shared" si="22"/>
        <v>New South Wales</v>
      </c>
      <c r="G452" t="s">
        <v>10</v>
      </c>
      <c r="H452">
        <v>2830</v>
      </c>
      <c r="I452" t="s">
        <v>11</v>
      </c>
      <c r="J452" t="s">
        <v>25</v>
      </c>
      <c r="K452" t="s">
        <v>154</v>
      </c>
      <c r="L452" t="s">
        <v>14</v>
      </c>
      <c r="M452" s="5">
        <v>10.09</v>
      </c>
    </row>
    <row r="453" spans="1:13" x14ac:dyDescent="0.3">
      <c r="A453" s="2">
        <v>45098</v>
      </c>
      <c r="B453" s="3">
        <f t="shared" si="23"/>
        <v>2023</v>
      </c>
      <c r="C453" t="str">
        <f t="shared" si="21"/>
        <v>2022-2023</v>
      </c>
      <c r="D453" t="s">
        <v>147</v>
      </c>
      <c r="E453" t="s">
        <v>138</v>
      </c>
      <c r="F453" t="str">
        <f t="shared" si="22"/>
        <v>Queensland</v>
      </c>
      <c r="G453" t="s">
        <v>35</v>
      </c>
      <c r="H453">
        <v>4558</v>
      </c>
      <c r="I453" t="s">
        <v>11</v>
      </c>
      <c r="J453" t="s">
        <v>120</v>
      </c>
      <c r="K453" t="s">
        <v>154</v>
      </c>
      <c r="L453" t="s">
        <v>14</v>
      </c>
      <c r="M453" s="5">
        <v>10.25</v>
      </c>
    </row>
    <row r="454" spans="1:13" x14ac:dyDescent="0.3">
      <c r="A454" s="2">
        <v>45013</v>
      </c>
      <c r="B454" s="3">
        <f t="shared" si="23"/>
        <v>2023</v>
      </c>
      <c r="C454" t="str">
        <f t="shared" si="21"/>
        <v>2022-2023</v>
      </c>
      <c r="D454" t="s">
        <v>147</v>
      </c>
      <c r="E454" t="s">
        <v>106</v>
      </c>
      <c r="F454" t="str">
        <f t="shared" si="22"/>
        <v>Victoria</v>
      </c>
      <c r="G454" t="s">
        <v>45</v>
      </c>
      <c r="H454">
        <v>3915</v>
      </c>
      <c r="I454" t="s">
        <v>11</v>
      </c>
      <c r="J454" t="s">
        <v>55</v>
      </c>
      <c r="K454" t="s">
        <v>19</v>
      </c>
      <c r="L454" t="s">
        <v>23</v>
      </c>
      <c r="M454" s="5">
        <v>10.5</v>
      </c>
    </row>
    <row r="455" spans="1:13" x14ac:dyDescent="0.3">
      <c r="A455" s="2">
        <v>45438</v>
      </c>
      <c r="B455" s="3">
        <f t="shared" si="23"/>
        <v>2024</v>
      </c>
      <c r="C455" t="str">
        <f t="shared" si="21"/>
        <v>2023-2024</v>
      </c>
      <c r="D455" t="s">
        <v>147</v>
      </c>
      <c r="E455" t="s">
        <v>65</v>
      </c>
      <c r="F455" t="str">
        <f t="shared" si="22"/>
        <v>New South Wales</v>
      </c>
      <c r="G455" t="s">
        <v>10</v>
      </c>
      <c r="H455">
        <v>2541</v>
      </c>
      <c r="I455" t="s">
        <v>11</v>
      </c>
      <c r="J455" t="s">
        <v>58</v>
      </c>
      <c r="K455" t="s">
        <v>152</v>
      </c>
      <c r="L455" t="s">
        <v>13</v>
      </c>
      <c r="M455" s="5">
        <v>10.5</v>
      </c>
    </row>
    <row r="456" spans="1:13" x14ac:dyDescent="0.3">
      <c r="A456" s="2">
        <v>45202</v>
      </c>
      <c r="B456" s="3">
        <f t="shared" si="23"/>
        <v>2024</v>
      </c>
      <c r="C456" t="str">
        <f t="shared" si="21"/>
        <v>2023-2024</v>
      </c>
      <c r="D456" t="s">
        <v>147</v>
      </c>
      <c r="E456" t="s">
        <v>109</v>
      </c>
      <c r="F456" t="str">
        <f t="shared" si="22"/>
        <v>New South Wales</v>
      </c>
      <c r="G456" t="s">
        <v>10</v>
      </c>
      <c r="H456">
        <v>2480</v>
      </c>
      <c r="I456" t="s">
        <v>11</v>
      </c>
      <c r="J456" t="s">
        <v>68</v>
      </c>
      <c r="K456" t="s">
        <v>149</v>
      </c>
      <c r="L456" t="s">
        <v>15</v>
      </c>
      <c r="M456" s="5">
        <v>10.65</v>
      </c>
    </row>
    <row r="457" spans="1:13" x14ac:dyDescent="0.3">
      <c r="A457" s="2">
        <v>45285</v>
      </c>
      <c r="B457" s="3">
        <f t="shared" si="23"/>
        <v>2024</v>
      </c>
      <c r="C457" t="str">
        <f t="shared" si="21"/>
        <v>2023-2024</v>
      </c>
      <c r="D457" t="s">
        <v>147</v>
      </c>
      <c r="E457" t="s">
        <v>89</v>
      </c>
      <c r="F457" t="str">
        <f t="shared" si="22"/>
        <v>Queensland</v>
      </c>
      <c r="G457" t="s">
        <v>35</v>
      </c>
      <c r="H457">
        <v>4655</v>
      </c>
      <c r="I457" t="s">
        <v>11</v>
      </c>
      <c r="J457" t="s">
        <v>51</v>
      </c>
      <c r="K457" t="s">
        <v>150</v>
      </c>
      <c r="L457" t="s">
        <v>18</v>
      </c>
      <c r="M457" s="5">
        <v>10.7</v>
      </c>
    </row>
    <row r="458" spans="1:13" x14ac:dyDescent="0.3">
      <c r="A458" s="2">
        <v>45352</v>
      </c>
      <c r="B458" s="3">
        <f t="shared" si="23"/>
        <v>2024</v>
      </c>
      <c r="C458" t="str">
        <f t="shared" si="21"/>
        <v>2023-2024</v>
      </c>
      <c r="D458" t="s">
        <v>148</v>
      </c>
      <c r="E458" t="s">
        <v>24</v>
      </c>
      <c r="F458" t="str">
        <f t="shared" si="22"/>
        <v>New South Wales</v>
      </c>
      <c r="G458" t="s">
        <v>10</v>
      </c>
      <c r="H458">
        <v>2795</v>
      </c>
      <c r="I458" t="s">
        <v>11</v>
      </c>
      <c r="J458" t="s">
        <v>25</v>
      </c>
      <c r="K458" t="s">
        <v>155</v>
      </c>
      <c r="L458" t="s">
        <v>20</v>
      </c>
      <c r="M458" s="5">
        <v>10.78</v>
      </c>
    </row>
    <row r="459" spans="1:13" x14ac:dyDescent="0.3">
      <c r="A459" s="2">
        <v>44942</v>
      </c>
      <c r="B459" s="3">
        <f t="shared" si="23"/>
        <v>2023</v>
      </c>
      <c r="C459" t="str">
        <f t="shared" si="21"/>
        <v>2022-2023</v>
      </c>
      <c r="D459" t="s">
        <v>148</v>
      </c>
      <c r="E459" t="s">
        <v>109</v>
      </c>
      <c r="F459" t="str">
        <f t="shared" si="22"/>
        <v>New South Wales</v>
      </c>
      <c r="G459" t="s">
        <v>10</v>
      </c>
      <c r="H459">
        <v>2480</v>
      </c>
      <c r="I459" t="s">
        <v>11</v>
      </c>
      <c r="J459" t="s">
        <v>68</v>
      </c>
      <c r="K459" t="s">
        <v>154</v>
      </c>
      <c r="L459" t="s">
        <v>14</v>
      </c>
      <c r="M459" s="5">
        <v>10.8</v>
      </c>
    </row>
    <row r="460" spans="1:13" x14ac:dyDescent="0.3">
      <c r="A460" s="2">
        <v>45084</v>
      </c>
      <c r="B460" s="3">
        <f t="shared" si="23"/>
        <v>2023</v>
      </c>
      <c r="C460" t="str">
        <f t="shared" si="21"/>
        <v>2022-2023</v>
      </c>
      <c r="D460" t="s">
        <v>147</v>
      </c>
      <c r="E460" t="s">
        <v>65</v>
      </c>
      <c r="F460" t="str">
        <f t="shared" si="22"/>
        <v>New South Wales</v>
      </c>
      <c r="G460" t="s">
        <v>10</v>
      </c>
      <c r="H460">
        <v>2541</v>
      </c>
      <c r="I460" t="s">
        <v>11</v>
      </c>
      <c r="J460" t="s">
        <v>58</v>
      </c>
      <c r="K460" t="s">
        <v>154</v>
      </c>
      <c r="L460" t="s">
        <v>14</v>
      </c>
      <c r="M460" s="5">
        <v>10.9</v>
      </c>
    </row>
    <row r="461" spans="1:13" x14ac:dyDescent="0.3">
      <c r="A461" s="2">
        <v>45325</v>
      </c>
      <c r="B461" s="3">
        <f t="shared" si="23"/>
        <v>2024</v>
      </c>
      <c r="C461" t="str">
        <f t="shared" si="21"/>
        <v>2023-2024</v>
      </c>
      <c r="D461" t="s">
        <v>147</v>
      </c>
      <c r="E461" t="s">
        <v>86</v>
      </c>
      <c r="F461" t="str">
        <f t="shared" si="22"/>
        <v>New South Wales</v>
      </c>
      <c r="G461" t="s">
        <v>10</v>
      </c>
      <c r="H461">
        <v>2064</v>
      </c>
      <c r="I461" t="s">
        <v>11</v>
      </c>
      <c r="J461" t="s">
        <v>12</v>
      </c>
      <c r="K461" t="s">
        <v>152</v>
      </c>
      <c r="L461" t="s">
        <v>13</v>
      </c>
      <c r="M461" s="5">
        <v>10.98</v>
      </c>
    </row>
    <row r="462" spans="1:13" x14ac:dyDescent="0.3">
      <c r="A462" s="2">
        <v>45272</v>
      </c>
      <c r="B462" s="3">
        <f t="shared" si="23"/>
        <v>2024</v>
      </c>
      <c r="C462" t="str">
        <f t="shared" si="21"/>
        <v>2023-2024</v>
      </c>
      <c r="D462" t="s">
        <v>148</v>
      </c>
      <c r="E462" t="s">
        <v>116</v>
      </c>
      <c r="F462" t="str">
        <f t="shared" si="22"/>
        <v>Western Australia</v>
      </c>
      <c r="G462" t="s">
        <v>48</v>
      </c>
      <c r="H462">
        <v>6725</v>
      </c>
      <c r="I462" t="s">
        <v>11</v>
      </c>
      <c r="J462" t="s">
        <v>77</v>
      </c>
      <c r="K462" t="s">
        <v>150</v>
      </c>
      <c r="L462" t="s">
        <v>18</v>
      </c>
      <c r="M462" s="5">
        <v>10.98</v>
      </c>
    </row>
    <row r="463" spans="1:13" x14ac:dyDescent="0.3">
      <c r="A463" s="2">
        <v>45299</v>
      </c>
      <c r="B463" s="3">
        <f t="shared" si="23"/>
        <v>2024</v>
      </c>
      <c r="C463" t="str">
        <f t="shared" si="21"/>
        <v>2023-2024</v>
      </c>
      <c r="D463" t="s">
        <v>147</v>
      </c>
      <c r="E463" t="s">
        <v>87</v>
      </c>
      <c r="F463" t="str">
        <f t="shared" si="22"/>
        <v>New South Wales</v>
      </c>
      <c r="G463" t="s">
        <v>10</v>
      </c>
      <c r="H463">
        <v>2790</v>
      </c>
      <c r="I463" t="s">
        <v>11</v>
      </c>
      <c r="J463" t="s">
        <v>25</v>
      </c>
      <c r="K463" t="s">
        <v>19</v>
      </c>
      <c r="L463" t="s">
        <v>23</v>
      </c>
      <c r="M463" s="5">
        <v>10.98</v>
      </c>
    </row>
    <row r="464" spans="1:13" x14ac:dyDescent="0.3">
      <c r="A464" s="2">
        <v>45405</v>
      </c>
      <c r="B464" s="3">
        <f t="shared" si="23"/>
        <v>2024</v>
      </c>
      <c r="C464" t="str">
        <f t="shared" si="21"/>
        <v>2023-2024</v>
      </c>
      <c r="D464" t="s">
        <v>148</v>
      </c>
      <c r="E464" t="s">
        <v>37</v>
      </c>
      <c r="F464" t="str">
        <f t="shared" si="22"/>
        <v>South Australia</v>
      </c>
      <c r="G464" t="s">
        <v>32</v>
      </c>
      <c r="H464">
        <v>5607</v>
      </c>
      <c r="I464" t="s">
        <v>11</v>
      </c>
      <c r="J464" t="s">
        <v>38</v>
      </c>
      <c r="K464" t="s">
        <v>155</v>
      </c>
      <c r="L464" t="s">
        <v>20</v>
      </c>
      <c r="M464" s="5">
        <v>10.98</v>
      </c>
    </row>
    <row r="465" spans="1:13" x14ac:dyDescent="0.3">
      <c r="A465" s="2">
        <v>45104</v>
      </c>
      <c r="B465" s="3">
        <f t="shared" si="23"/>
        <v>2023</v>
      </c>
      <c r="C465" t="str">
        <f t="shared" si="21"/>
        <v>2022-2023</v>
      </c>
      <c r="D465" t="s">
        <v>147</v>
      </c>
      <c r="E465" t="s">
        <v>121</v>
      </c>
      <c r="F465" t="str">
        <f t="shared" si="22"/>
        <v>Queensland</v>
      </c>
      <c r="G465" t="s">
        <v>35</v>
      </c>
      <c r="H465">
        <v>4700</v>
      </c>
      <c r="I465" t="s">
        <v>11</v>
      </c>
      <c r="J465" t="s">
        <v>51</v>
      </c>
      <c r="K465" t="s">
        <v>149</v>
      </c>
      <c r="L465" t="s">
        <v>15</v>
      </c>
      <c r="M465" s="5">
        <v>10.98</v>
      </c>
    </row>
    <row r="466" spans="1:13" x14ac:dyDescent="0.3">
      <c r="A466" s="2">
        <v>45629</v>
      </c>
      <c r="B466" s="3">
        <f t="shared" si="23"/>
        <v>2025</v>
      </c>
      <c r="C466" t="str">
        <f t="shared" si="21"/>
        <v>2024-2025</v>
      </c>
      <c r="D466" t="s">
        <v>148</v>
      </c>
      <c r="E466" t="s">
        <v>9</v>
      </c>
      <c r="F466" t="str">
        <f t="shared" si="22"/>
        <v>New South Wales</v>
      </c>
      <c r="G466" t="s">
        <v>10</v>
      </c>
      <c r="H466">
        <v>2067</v>
      </c>
      <c r="I466" t="s">
        <v>11</v>
      </c>
      <c r="J466" t="s">
        <v>12</v>
      </c>
      <c r="K466" t="s">
        <v>149</v>
      </c>
      <c r="L466" t="s">
        <v>15</v>
      </c>
      <c r="M466" s="5">
        <v>10.99</v>
      </c>
    </row>
    <row r="467" spans="1:13" x14ac:dyDescent="0.3">
      <c r="A467" s="2">
        <v>44968</v>
      </c>
      <c r="B467" s="3">
        <f t="shared" si="23"/>
        <v>2023</v>
      </c>
      <c r="C467" t="str">
        <f t="shared" si="21"/>
        <v>2022-2023</v>
      </c>
      <c r="D467" t="s">
        <v>147</v>
      </c>
      <c r="E467" t="s">
        <v>131</v>
      </c>
      <c r="F467" t="str">
        <f t="shared" si="22"/>
        <v>Western Australia</v>
      </c>
      <c r="G467" t="s">
        <v>48</v>
      </c>
      <c r="H467">
        <v>6530</v>
      </c>
      <c r="I467" t="s">
        <v>11</v>
      </c>
      <c r="J467" t="s">
        <v>77</v>
      </c>
      <c r="K467" t="s">
        <v>151</v>
      </c>
      <c r="L467" t="s">
        <v>21</v>
      </c>
      <c r="M467" s="5">
        <v>10.99</v>
      </c>
    </row>
    <row r="468" spans="1:13" x14ac:dyDescent="0.3">
      <c r="A468" s="2">
        <v>45117</v>
      </c>
      <c r="B468" s="3">
        <f t="shared" si="23"/>
        <v>2024</v>
      </c>
      <c r="C468" t="str">
        <f t="shared" si="21"/>
        <v>2023-2024</v>
      </c>
      <c r="D468" t="s">
        <v>147</v>
      </c>
      <c r="E468" t="s">
        <v>86</v>
      </c>
      <c r="F468" t="str">
        <f t="shared" si="22"/>
        <v>New South Wales</v>
      </c>
      <c r="G468" t="s">
        <v>10</v>
      </c>
      <c r="H468">
        <v>2064</v>
      </c>
      <c r="I468" t="s">
        <v>11</v>
      </c>
      <c r="J468" t="s">
        <v>12</v>
      </c>
      <c r="K468" t="s">
        <v>19</v>
      </c>
      <c r="L468" t="s">
        <v>23</v>
      </c>
      <c r="M468" s="5">
        <v>11</v>
      </c>
    </row>
    <row r="469" spans="1:13" x14ac:dyDescent="0.3">
      <c r="A469" s="2">
        <v>45046</v>
      </c>
      <c r="B469" s="3">
        <f t="shared" si="23"/>
        <v>2023</v>
      </c>
      <c r="C469" t="str">
        <f t="shared" si="21"/>
        <v>2022-2023</v>
      </c>
      <c r="D469" t="s">
        <v>147</v>
      </c>
      <c r="E469" t="s">
        <v>125</v>
      </c>
      <c r="F469" t="str">
        <f t="shared" si="22"/>
        <v>Victoria</v>
      </c>
      <c r="G469" t="s">
        <v>45</v>
      </c>
      <c r="H469">
        <v>3400</v>
      </c>
      <c r="I469" t="s">
        <v>11</v>
      </c>
      <c r="J469" t="s">
        <v>60</v>
      </c>
      <c r="K469" t="s">
        <v>154</v>
      </c>
      <c r="L469" t="s">
        <v>14</v>
      </c>
      <c r="M469" s="5">
        <v>11</v>
      </c>
    </row>
    <row r="470" spans="1:13" x14ac:dyDescent="0.3">
      <c r="A470" s="2">
        <v>45316</v>
      </c>
      <c r="B470" s="3">
        <f t="shared" si="23"/>
        <v>2024</v>
      </c>
      <c r="C470" t="str">
        <f t="shared" si="21"/>
        <v>2023-2024</v>
      </c>
      <c r="D470" t="s">
        <v>148</v>
      </c>
      <c r="E470" t="s">
        <v>141</v>
      </c>
      <c r="F470" t="str">
        <f t="shared" si="22"/>
        <v>Western Australia</v>
      </c>
      <c r="G470" t="s">
        <v>48</v>
      </c>
      <c r="H470">
        <v>6052</v>
      </c>
      <c r="I470" t="s">
        <v>11</v>
      </c>
      <c r="J470" t="s">
        <v>49</v>
      </c>
      <c r="K470" t="s">
        <v>150</v>
      </c>
      <c r="L470" t="s">
        <v>18</v>
      </c>
      <c r="M470" s="5">
        <v>11</v>
      </c>
    </row>
    <row r="471" spans="1:13" x14ac:dyDescent="0.3">
      <c r="A471" s="2">
        <v>45374</v>
      </c>
      <c r="B471" s="3">
        <f t="shared" si="23"/>
        <v>2024</v>
      </c>
      <c r="C471" t="str">
        <f t="shared" si="21"/>
        <v>2023-2024</v>
      </c>
      <c r="D471" t="s">
        <v>147</v>
      </c>
      <c r="E471" t="s">
        <v>66</v>
      </c>
      <c r="F471" t="str">
        <f t="shared" si="22"/>
        <v>South Australia</v>
      </c>
      <c r="G471" t="s">
        <v>32</v>
      </c>
      <c r="H471">
        <v>5169</v>
      </c>
      <c r="I471" t="s">
        <v>11</v>
      </c>
      <c r="J471" t="s">
        <v>33</v>
      </c>
      <c r="K471" t="s">
        <v>154</v>
      </c>
      <c r="L471" t="s">
        <v>14</v>
      </c>
      <c r="M471" s="5">
        <v>11</v>
      </c>
    </row>
    <row r="472" spans="1:13" x14ac:dyDescent="0.3">
      <c r="A472" s="2">
        <v>45078</v>
      </c>
      <c r="B472" s="3">
        <f t="shared" si="23"/>
        <v>2023</v>
      </c>
      <c r="C472" t="str">
        <f t="shared" si="21"/>
        <v>2022-2023</v>
      </c>
      <c r="D472" t="s">
        <v>147</v>
      </c>
      <c r="E472" t="s">
        <v>132</v>
      </c>
      <c r="F472" t="str">
        <f t="shared" si="22"/>
        <v>New South Wales</v>
      </c>
      <c r="G472" t="s">
        <v>10</v>
      </c>
      <c r="H472">
        <v>2800</v>
      </c>
      <c r="I472" t="s">
        <v>11</v>
      </c>
      <c r="J472" t="s">
        <v>25</v>
      </c>
      <c r="K472" t="s">
        <v>150</v>
      </c>
      <c r="L472" t="s">
        <v>18</v>
      </c>
      <c r="M472" s="5">
        <v>11.000000000000002</v>
      </c>
    </row>
    <row r="473" spans="1:13" x14ac:dyDescent="0.3">
      <c r="A473" s="2">
        <v>45581</v>
      </c>
      <c r="B473" s="3">
        <f t="shared" si="23"/>
        <v>2025</v>
      </c>
      <c r="C473" t="str">
        <f t="shared" si="21"/>
        <v>2024-2025</v>
      </c>
      <c r="D473" t="s">
        <v>148</v>
      </c>
      <c r="E473" t="s">
        <v>114</v>
      </c>
      <c r="F473" t="str">
        <f t="shared" si="22"/>
        <v>Victoria</v>
      </c>
      <c r="G473" t="s">
        <v>45</v>
      </c>
      <c r="H473">
        <v>3551</v>
      </c>
      <c r="I473" t="s">
        <v>11</v>
      </c>
      <c r="J473" t="s">
        <v>60</v>
      </c>
      <c r="K473" t="s">
        <v>154</v>
      </c>
      <c r="L473" t="s">
        <v>14</v>
      </c>
      <c r="M473" s="5">
        <v>11.32</v>
      </c>
    </row>
    <row r="474" spans="1:13" x14ac:dyDescent="0.3">
      <c r="A474" s="2">
        <v>45284</v>
      </c>
      <c r="B474" s="3">
        <f t="shared" si="23"/>
        <v>2024</v>
      </c>
      <c r="C474" t="str">
        <f t="shared" si="21"/>
        <v>2023-2024</v>
      </c>
      <c r="D474" t="s">
        <v>147</v>
      </c>
      <c r="E474" t="s">
        <v>140</v>
      </c>
      <c r="F474" t="str">
        <f t="shared" si="22"/>
        <v>Tasmania</v>
      </c>
      <c r="G474" t="s">
        <v>70</v>
      </c>
      <c r="H474">
        <v>7320</v>
      </c>
      <c r="I474" t="s">
        <v>11</v>
      </c>
      <c r="J474" t="s">
        <v>71</v>
      </c>
      <c r="K474" t="s">
        <v>154</v>
      </c>
      <c r="L474" t="s">
        <v>14</v>
      </c>
      <c r="M474" s="5">
        <v>11.5</v>
      </c>
    </row>
    <row r="475" spans="1:13" x14ac:dyDescent="0.3">
      <c r="A475" s="2">
        <v>45502</v>
      </c>
      <c r="B475" s="3">
        <f t="shared" si="23"/>
        <v>2025</v>
      </c>
      <c r="C475" t="str">
        <f t="shared" si="21"/>
        <v>2024-2025</v>
      </c>
      <c r="D475" t="s">
        <v>147</v>
      </c>
      <c r="E475" t="s">
        <v>90</v>
      </c>
      <c r="F475" t="str">
        <f t="shared" si="22"/>
        <v>Victoria</v>
      </c>
      <c r="G475" t="s">
        <v>45</v>
      </c>
      <c r="H475">
        <v>3179</v>
      </c>
      <c r="I475" t="s">
        <v>11</v>
      </c>
      <c r="J475" t="s">
        <v>63</v>
      </c>
      <c r="K475" t="s">
        <v>154</v>
      </c>
      <c r="L475" t="s">
        <v>14</v>
      </c>
      <c r="M475" s="5">
        <v>11.5</v>
      </c>
    </row>
    <row r="476" spans="1:13" x14ac:dyDescent="0.3">
      <c r="A476" s="2">
        <v>45134</v>
      </c>
      <c r="B476" s="3">
        <f t="shared" si="23"/>
        <v>2024</v>
      </c>
      <c r="C476" t="str">
        <f t="shared" si="21"/>
        <v>2023-2024</v>
      </c>
      <c r="D476" t="s">
        <v>147</v>
      </c>
      <c r="E476" t="s">
        <v>73</v>
      </c>
      <c r="F476" t="str">
        <f t="shared" si="22"/>
        <v>Victoria</v>
      </c>
      <c r="G476" t="s">
        <v>45</v>
      </c>
      <c r="H476">
        <v>3136</v>
      </c>
      <c r="I476" t="s">
        <v>11</v>
      </c>
      <c r="J476" t="s">
        <v>63</v>
      </c>
      <c r="K476" t="s">
        <v>154</v>
      </c>
      <c r="L476" t="s">
        <v>14</v>
      </c>
      <c r="M476" s="5">
        <v>11.6</v>
      </c>
    </row>
    <row r="477" spans="1:13" x14ac:dyDescent="0.3">
      <c r="A477" s="2">
        <v>45611</v>
      </c>
      <c r="B477" s="3">
        <f t="shared" si="23"/>
        <v>2025</v>
      </c>
      <c r="C477" t="str">
        <f t="shared" si="21"/>
        <v>2024-2025</v>
      </c>
      <c r="D477" t="s">
        <v>147</v>
      </c>
      <c r="E477" t="s">
        <v>136</v>
      </c>
      <c r="F477" t="str">
        <f t="shared" si="22"/>
        <v>Victoria</v>
      </c>
      <c r="G477" t="s">
        <v>45</v>
      </c>
      <c r="H477">
        <v>3175</v>
      </c>
      <c r="I477" t="s">
        <v>11</v>
      </c>
      <c r="J477" t="s">
        <v>63</v>
      </c>
      <c r="K477" t="s">
        <v>157</v>
      </c>
      <c r="L477" t="s">
        <v>22</v>
      </c>
      <c r="M477" s="5">
        <v>11.61</v>
      </c>
    </row>
    <row r="478" spans="1:13" x14ac:dyDescent="0.3">
      <c r="A478" s="2">
        <v>45254</v>
      </c>
      <c r="B478" s="3">
        <f t="shared" si="23"/>
        <v>2024</v>
      </c>
      <c r="C478" t="str">
        <f t="shared" si="21"/>
        <v>2023-2024</v>
      </c>
      <c r="D478" t="s">
        <v>148</v>
      </c>
      <c r="E478" t="s">
        <v>137</v>
      </c>
      <c r="F478" t="str">
        <f t="shared" si="22"/>
        <v>New South Wales</v>
      </c>
      <c r="G478" t="s">
        <v>10</v>
      </c>
      <c r="H478">
        <v>2031</v>
      </c>
      <c r="I478" t="s">
        <v>11</v>
      </c>
      <c r="J478" t="s">
        <v>12</v>
      </c>
      <c r="K478" t="s">
        <v>149</v>
      </c>
      <c r="L478" t="s">
        <v>15</v>
      </c>
      <c r="M478" s="5">
        <v>11.76</v>
      </c>
    </row>
    <row r="479" spans="1:13" x14ac:dyDescent="0.3">
      <c r="A479" s="2">
        <v>45587</v>
      </c>
      <c r="B479" s="3">
        <f t="shared" si="23"/>
        <v>2025</v>
      </c>
      <c r="C479" t="str">
        <f t="shared" si="21"/>
        <v>2024-2025</v>
      </c>
      <c r="D479" t="s">
        <v>148</v>
      </c>
      <c r="E479" t="s">
        <v>9</v>
      </c>
      <c r="F479" t="str">
        <f t="shared" si="22"/>
        <v>New South Wales</v>
      </c>
      <c r="G479" t="s">
        <v>10</v>
      </c>
      <c r="H479">
        <v>2067</v>
      </c>
      <c r="I479" t="s">
        <v>11</v>
      </c>
      <c r="J479" t="s">
        <v>12</v>
      </c>
      <c r="K479" t="s">
        <v>152</v>
      </c>
      <c r="L479" t="s">
        <v>13</v>
      </c>
      <c r="M479" s="5">
        <v>11.92</v>
      </c>
    </row>
    <row r="480" spans="1:13" x14ac:dyDescent="0.3">
      <c r="A480" s="2">
        <v>45384</v>
      </c>
      <c r="B480" s="3">
        <f t="shared" si="23"/>
        <v>2024</v>
      </c>
      <c r="C480" t="str">
        <f t="shared" si="21"/>
        <v>2023-2024</v>
      </c>
      <c r="D480" t="s">
        <v>148</v>
      </c>
      <c r="E480" t="s">
        <v>79</v>
      </c>
      <c r="F480" t="str">
        <f t="shared" si="22"/>
        <v>Australian Capital Territory</v>
      </c>
      <c r="G480" t="s">
        <v>80</v>
      </c>
      <c r="H480">
        <v>2617</v>
      </c>
      <c r="I480" t="s">
        <v>11</v>
      </c>
      <c r="J480" t="s">
        <v>58</v>
      </c>
      <c r="K480" t="s">
        <v>154</v>
      </c>
      <c r="L480" t="s">
        <v>14</v>
      </c>
      <c r="M480" s="5">
        <v>11.96</v>
      </c>
    </row>
    <row r="481" spans="1:13" x14ac:dyDescent="0.3">
      <c r="A481" s="2">
        <v>45440</v>
      </c>
      <c r="B481" s="3">
        <f t="shared" si="23"/>
        <v>2024</v>
      </c>
      <c r="C481" t="str">
        <f t="shared" si="21"/>
        <v>2023-2024</v>
      </c>
      <c r="D481" t="s">
        <v>147</v>
      </c>
      <c r="E481" t="s">
        <v>143</v>
      </c>
      <c r="F481" t="str">
        <f t="shared" si="22"/>
        <v>New South Wales</v>
      </c>
      <c r="G481" t="s">
        <v>10</v>
      </c>
      <c r="H481">
        <v>2154</v>
      </c>
      <c r="I481" t="s">
        <v>11</v>
      </c>
      <c r="J481" t="s">
        <v>27</v>
      </c>
      <c r="K481" t="s">
        <v>154</v>
      </c>
      <c r="L481" t="s">
        <v>14</v>
      </c>
      <c r="M481" s="5">
        <v>11.96</v>
      </c>
    </row>
    <row r="482" spans="1:13" x14ac:dyDescent="0.3">
      <c r="A482" s="2">
        <v>44987</v>
      </c>
      <c r="B482" s="3">
        <f t="shared" si="23"/>
        <v>2023</v>
      </c>
      <c r="C482" t="str">
        <f t="shared" si="21"/>
        <v>2022-2023</v>
      </c>
      <c r="D482" t="s">
        <v>148</v>
      </c>
      <c r="E482" t="s">
        <v>103</v>
      </c>
      <c r="F482" t="str">
        <f t="shared" si="22"/>
        <v>Queensland</v>
      </c>
      <c r="G482" t="s">
        <v>35</v>
      </c>
      <c r="H482">
        <v>4509</v>
      </c>
      <c r="I482" t="s">
        <v>11</v>
      </c>
      <c r="J482" t="s">
        <v>104</v>
      </c>
      <c r="K482" t="s">
        <v>155</v>
      </c>
      <c r="L482" t="s">
        <v>20</v>
      </c>
      <c r="M482" s="5">
        <v>11.96</v>
      </c>
    </row>
    <row r="483" spans="1:13" x14ac:dyDescent="0.3">
      <c r="A483" s="2">
        <v>45283</v>
      </c>
      <c r="B483" s="3">
        <f t="shared" si="23"/>
        <v>2024</v>
      </c>
      <c r="C483" t="str">
        <f t="shared" si="21"/>
        <v>2023-2024</v>
      </c>
      <c r="D483" t="s">
        <v>148</v>
      </c>
      <c r="E483" t="s">
        <v>37</v>
      </c>
      <c r="F483" t="str">
        <f t="shared" si="22"/>
        <v>South Australia</v>
      </c>
      <c r="G483" t="s">
        <v>32</v>
      </c>
      <c r="H483">
        <v>5607</v>
      </c>
      <c r="I483" t="s">
        <v>11</v>
      </c>
      <c r="J483" t="s">
        <v>38</v>
      </c>
      <c r="K483" t="s">
        <v>156</v>
      </c>
      <c r="L483" t="s">
        <v>17</v>
      </c>
      <c r="M483" s="5">
        <v>11.96</v>
      </c>
    </row>
    <row r="484" spans="1:13" x14ac:dyDescent="0.3">
      <c r="A484" s="2">
        <v>44973</v>
      </c>
      <c r="B484" s="3">
        <f t="shared" si="23"/>
        <v>2023</v>
      </c>
      <c r="C484" t="str">
        <f t="shared" si="21"/>
        <v>2022-2023</v>
      </c>
      <c r="D484" t="s">
        <v>147</v>
      </c>
      <c r="E484" t="s">
        <v>96</v>
      </c>
      <c r="F484" t="str">
        <f t="shared" si="22"/>
        <v>Western Australia</v>
      </c>
      <c r="G484" t="s">
        <v>48</v>
      </c>
      <c r="H484">
        <v>6330</v>
      </c>
      <c r="I484" t="s">
        <v>11</v>
      </c>
      <c r="J484" t="s">
        <v>94</v>
      </c>
      <c r="K484" t="s">
        <v>156</v>
      </c>
      <c r="L484" t="s">
        <v>17</v>
      </c>
      <c r="M484" s="5">
        <v>11.97</v>
      </c>
    </row>
    <row r="485" spans="1:13" x14ac:dyDescent="0.3">
      <c r="A485" s="2">
        <v>45242</v>
      </c>
      <c r="B485" s="3">
        <f t="shared" si="23"/>
        <v>2024</v>
      </c>
      <c r="C485" t="str">
        <f t="shared" si="21"/>
        <v>2023-2024</v>
      </c>
      <c r="D485" t="s">
        <v>147</v>
      </c>
      <c r="E485" t="s">
        <v>79</v>
      </c>
      <c r="F485" t="str">
        <f t="shared" si="22"/>
        <v>Australian Capital Territory</v>
      </c>
      <c r="G485" t="s">
        <v>80</v>
      </c>
      <c r="H485">
        <v>2617</v>
      </c>
      <c r="I485" t="s">
        <v>11</v>
      </c>
      <c r="J485" t="s">
        <v>58</v>
      </c>
      <c r="K485" t="s">
        <v>155</v>
      </c>
      <c r="L485" t="s">
        <v>20</v>
      </c>
      <c r="M485" s="5">
        <v>11.97</v>
      </c>
    </row>
    <row r="486" spans="1:13" x14ac:dyDescent="0.3">
      <c r="A486" s="2">
        <v>45251</v>
      </c>
      <c r="B486" s="3">
        <f t="shared" si="23"/>
        <v>2024</v>
      </c>
      <c r="C486" t="str">
        <f t="shared" si="21"/>
        <v>2023-2024</v>
      </c>
      <c r="D486" t="s">
        <v>147</v>
      </c>
      <c r="E486" t="s">
        <v>79</v>
      </c>
      <c r="F486" t="str">
        <f t="shared" si="22"/>
        <v>Australian Capital Territory</v>
      </c>
      <c r="G486" t="s">
        <v>80</v>
      </c>
      <c r="H486">
        <v>2617</v>
      </c>
      <c r="I486" t="s">
        <v>11</v>
      </c>
      <c r="J486" t="s">
        <v>58</v>
      </c>
      <c r="K486" t="s">
        <v>149</v>
      </c>
      <c r="L486" t="s">
        <v>15</v>
      </c>
      <c r="M486" s="5">
        <v>11.97</v>
      </c>
    </row>
    <row r="487" spans="1:13" x14ac:dyDescent="0.3">
      <c r="A487" s="2">
        <v>45349</v>
      </c>
      <c r="B487" s="3">
        <f t="shared" si="23"/>
        <v>2024</v>
      </c>
      <c r="C487" t="str">
        <f t="shared" si="21"/>
        <v>2023-2024</v>
      </c>
      <c r="D487" t="s">
        <v>147</v>
      </c>
      <c r="E487" t="s">
        <v>135</v>
      </c>
      <c r="F487" t="str">
        <f t="shared" si="22"/>
        <v>Victoria</v>
      </c>
      <c r="G487" t="s">
        <v>45</v>
      </c>
      <c r="H487">
        <v>3550</v>
      </c>
      <c r="I487" t="s">
        <v>11</v>
      </c>
      <c r="J487" t="s">
        <v>60</v>
      </c>
      <c r="K487" t="s">
        <v>156</v>
      </c>
      <c r="L487" t="s">
        <v>17</v>
      </c>
      <c r="M487" s="5">
        <v>11.97</v>
      </c>
    </row>
    <row r="488" spans="1:13" x14ac:dyDescent="0.3">
      <c r="A488" s="2">
        <v>45337</v>
      </c>
      <c r="B488" s="3">
        <f t="shared" si="23"/>
        <v>2024</v>
      </c>
      <c r="C488" t="str">
        <f t="shared" si="21"/>
        <v>2023-2024</v>
      </c>
      <c r="D488" t="s">
        <v>148</v>
      </c>
      <c r="E488" t="s">
        <v>102</v>
      </c>
      <c r="F488" t="str">
        <f t="shared" si="22"/>
        <v>Queensland</v>
      </c>
      <c r="G488" t="s">
        <v>35</v>
      </c>
      <c r="H488">
        <v>4870</v>
      </c>
      <c r="I488" t="s">
        <v>11</v>
      </c>
      <c r="J488" t="s">
        <v>36</v>
      </c>
      <c r="K488" t="s">
        <v>155</v>
      </c>
      <c r="L488" t="s">
        <v>20</v>
      </c>
      <c r="M488" s="5">
        <v>11.97</v>
      </c>
    </row>
    <row r="489" spans="1:13" x14ac:dyDescent="0.3">
      <c r="A489" s="2">
        <v>45554</v>
      </c>
      <c r="B489" s="3">
        <f t="shared" si="23"/>
        <v>2025</v>
      </c>
      <c r="C489" t="str">
        <f t="shared" si="21"/>
        <v>2024-2025</v>
      </c>
      <c r="D489" t="s">
        <v>147</v>
      </c>
      <c r="E489" t="s">
        <v>54</v>
      </c>
      <c r="F489" t="str">
        <f t="shared" si="22"/>
        <v>Victoria</v>
      </c>
      <c r="G489" t="s">
        <v>45</v>
      </c>
      <c r="H489">
        <v>3977</v>
      </c>
      <c r="I489" t="s">
        <v>11</v>
      </c>
      <c r="J489" t="s">
        <v>55</v>
      </c>
      <c r="K489" t="s">
        <v>150</v>
      </c>
      <c r="L489" t="s">
        <v>18</v>
      </c>
      <c r="M489" s="5">
        <v>11.97</v>
      </c>
    </row>
    <row r="490" spans="1:13" x14ac:dyDescent="0.3">
      <c r="A490" s="2">
        <v>45112</v>
      </c>
      <c r="B490" s="3">
        <f t="shared" si="23"/>
        <v>2024</v>
      </c>
      <c r="C490" t="str">
        <f t="shared" si="21"/>
        <v>2023-2024</v>
      </c>
      <c r="D490" t="s">
        <v>147</v>
      </c>
      <c r="E490" t="s">
        <v>110</v>
      </c>
      <c r="F490" t="str">
        <f t="shared" si="22"/>
        <v>Queensland</v>
      </c>
      <c r="G490" t="s">
        <v>35</v>
      </c>
      <c r="H490">
        <v>4680</v>
      </c>
      <c r="I490" t="s">
        <v>11</v>
      </c>
      <c r="J490" t="s">
        <v>51</v>
      </c>
      <c r="K490" t="s">
        <v>150</v>
      </c>
      <c r="L490" t="s">
        <v>18</v>
      </c>
      <c r="M490" s="5">
        <v>11.97</v>
      </c>
    </row>
    <row r="491" spans="1:13" x14ac:dyDescent="0.3">
      <c r="A491" s="2">
        <v>45078</v>
      </c>
      <c r="B491" s="3">
        <f t="shared" si="23"/>
        <v>2023</v>
      </c>
      <c r="C491" t="str">
        <f t="shared" si="21"/>
        <v>2022-2023</v>
      </c>
      <c r="D491" t="s">
        <v>148</v>
      </c>
      <c r="E491" t="s">
        <v>93</v>
      </c>
      <c r="F491" t="str">
        <f t="shared" si="22"/>
        <v>Western Australia</v>
      </c>
      <c r="G491" t="s">
        <v>48</v>
      </c>
      <c r="H491">
        <v>6112</v>
      </c>
      <c r="I491" t="s">
        <v>11</v>
      </c>
      <c r="J491" t="s">
        <v>94</v>
      </c>
      <c r="K491" t="s">
        <v>19</v>
      </c>
      <c r="L491" t="s">
        <v>23</v>
      </c>
      <c r="M491" s="5">
        <v>11.97</v>
      </c>
    </row>
    <row r="492" spans="1:13" x14ac:dyDescent="0.3">
      <c r="A492" s="2">
        <v>45441</v>
      </c>
      <c r="B492" s="3">
        <f t="shared" si="23"/>
        <v>2024</v>
      </c>
      <c r="C492" t="str">
        <f t="shared" si="21"/>
        <v>2023-2024</v>
      </c>
      <c r="D492" t="s">
        <v>147</v>
      </c>
      <c r="E492" t="s">
        <v>89</v>
      </c>
      <c r="F492" t="str">
        <f t="shared" si="22"/>
        <v>Queensland</v>
      </c>
      <c r="G492" t="s">
        <v>35</v>
      </c>
      <c r="H492">
        <v>4655</v>
      </c>
      <c r="I492" t="s">
        <v>11</v>
      </c>
      <c r="J492" t="s">
        <v>51</v>
      </c>
      <c r="K492" t="s">
        <v>155</v>
      </c>
      <c r="L492" t="s">
        <v>20</v>
      </c>
      <c r="M492" s="5">
        <v>11.97</v>
      </c>
    </row>
    <row r="493" spans="1:13" x14ac:dyDescent="0.3">
      <c r="A493" s="2">
        <v>45184</v>
      </c>
      <c r="B493" s="3">
        <f t="shared" si="23"/>
        <v>2024</v>
      </c>
      <c r="C493" t="str">
        <f t="shared" si="21"/>
        <v>2023-2024</v>
      </c>
      <c r="D493" t="s">
        <v>147</v>
      </c>
      <c r="E493" t="s">
        <v>92</v>
      </c>
      <c r="F493" t="str">
        <f t="shared" si="22"/>
        <v>Queensland</v>
      </c>
      <c r="G493" t="s">
        <v>35</v>
      </c>
      <c r="H493">
        <v>4068</v>
      </c>
      <c r="I493" t="s">
        <v>11</v>
      </c>
      <c r="J493" t="s">
        <v>43</v>
      </c>
      <c r="K493" t="s">
        <v>155</v>
      </c>
      <c r="L493" t="s">
        <v>20</v>
      </c>
      <c r="M493" s="5">
        <v>11.97</v>
      </c>
    </row>
    <row r="494" spans="1:13" x14ac:dyDescent="0.3">
      <c r="A494" s="2">
        <v>45520</v>
      </c>
      <c r="B494" s="3">
        <f t="shared" si="23"/>
        <v>2025</v>
      </c>
      <c r="C494" t="str">
        <f t="shared" si="21"/>
        <v>2024-2025</v>
      </c>
      <c r="D494" t="s">
        <v>148</v>
      </c>
      <c r="E494" t="s">
        <v>83</v>
      </c>
      <c r="F494" t="str">
        <f t="shared" si="22"/>
        <v>New South Wales</v>
      </c>
      <c r="G494" t="s">
        <v>10</v>
      </c>
      <c r="H494">
        <v>2750</v>
      </c>
      <c r="I494" t="s">
        <v>11</v>
      </c>
      <c r="J494" t="s">
        <v>25</v>
      </c>
      <c r="K494" t="s">
        <v>155</v>
      </c>
      <c r="L494" t="s">
        <v>20</v>
      </c>
      <c r="M494" s="5">
        <v>11.97</v>
      </c>
    </row>
    <row r="495" spans="1:13" x14ac:dyDescent="0.3">
      <c r="A495" s="2">
        <v>45622</v>
      </c>
      <c r="B495" s="3">
        <f t="shared" si="23"/>
        <v>2025</v>
      </c>
      <c r="C495" t="str">
        <f t="shared" si="21"/>
        <v>2024-2025</v>
      </c>
      <c r="D495" t="s">
        <v>147</v>
      </c>
      <c r="E495" t="s">
        <v>98</v>
      </c>
      <c r="F495" t="str">
        <f t="shared" si="22"/>
        <v>Victoria</v>
      </c>
      <c r="G495" t="s">
        <v>45</v>
      </c>
      <c r="H495">
        <v>3429</v>
      </c>
      <c r="I495" t="s">
        <v>11</v>
      </c>
      <c r="J495" t="s">
        <v>60</v>
      </c>
      <c r="K495" t="s">
        <v>155</v>
      </c>
      <c r="L495" t="s">
        <v>20</v>
      </c>
      <c r="M495" s="5">
        <v>11.97</v>
      </c>
    </row>
    <row r="496" spans="1:13" x14ac:dyDescent="0.3">
      <c r="A496" s="2">
        <v>45013</v>
      </c>
      <c r="B496" s="3">
        <f t="shared" si="23"/>
        <v>2023</v>
      </c>
      <c r="C496" t="str">
        <f t="shared" si="21"/>
        <v>2022-2023</v>
      </c>
      <c r="D496" t="s">
        <v>147</v>
      </c>
      <c r="E496" t="s">
        <v>50</v>
      </c>
      <c r="F496" t="str">
        <f t="shared" si="22"/>
        <v>Queensland</v>
      </c>
      <c r="G496" t="s">
        <v>35</v>
      </c>
      <c r="H496">
        <v>4703</v>
      </c>
      <c r="I496" t="s">
        <v>11</v>
      </c>
      <c r="J496" t="s">
        <v>51</v>
      </c>
      <c r="K496" t="s">
        <v>155</v>
      </c>
      <c r="L496" t="s">
        <v>20</v>
      </c>
      <c r="M496" s="5">
        <v>11.97</v>
      </c>
    </row>
    <row r="497" spans="1:13" x14ac:dyDescent="0.3">
      <c r="A497" s="2">
        <v>45219</v>
      </c>
      <c r="B497" s="3">
        <f t="shared" si="23"/>
        <v>2024</v>
      </c>
      <c r="C497" t="str">
        <f t="shared" si="21"/>
        <v>2023-2024</v>
      </c>
      <c r="D497" t="s">
        <v>147</v>
      </c>
      <c r="E497" t="s">
        <v>34</v>
      </c>
      <c r="F497" t="str">
        <f t="shared" si="22"/>
        <v>Queensland</v>
      </c>
      <c r="G497" t="s">
        <v>35</v>
      </c>
      <c r="H497">
        <v>4802</v>
      </c>
      <c r="I497" t="s">
        <v>11</v>
      </c>
      <c r="J497" t="s">
        <v>36</v>
      </c>
      <c r="K497" t="s">
        <v>153</v>
      </c>
      <c r="L497" t="s">
        <v>16</v>
      </c>
      <c r="M497" s="5">
        <v>11.98</v>
      </c>
    </row>
    <row r="498" spans="1:13" x14ac:dyDescent="0.3">
      <c r="A498" s="2">
        <v>45339</v>
      </c>
      <c r="B498" s="3">
        <f t="shared" si="23"/>
        <v>2024</v>
      </c>
      <c r="C498" t="str">
        <f t="shared" si="21"/>
        <v>2023-2024</v>
      </c>
      <c r="D498" t="s">
        <v>147</v>
      </c>
      <c r="E498" t="s">
        <v>39</v>
      </c>
      <c r="F498" t="str">
        <f t="shared" si="22"/>
        <v>South Australia</v>
      </c>
      <c r="G498" t="s">
        <v>32</v>
      </c>
      <c r="H498">
        <v>5343</v>
      </c>
      <c r="I498" t="s">
        <v>11</v>
      </c>
      <c r="J498" t="s">
        <v>38</v>
      </c>
      <c r="K498" t="s">
        <v>150</v>
      </c>
      <c r="L498" t="s">
        <v>18</v>
      </c>
      <c r="M498" s="5">
        <v>11.98</v>
      </c>
    </row>
    <row r="499" spans="1:13" x14ac:dyDescent="0.3">
      <c r="A499" s="2">
        <v>45058</v>
      </c>
      <c r="B499" s="3">
        <f t="shared" si="23"/>
        <v>2023</v>
      </c>
      <c r="C499" t="str">
        <f t="shared" si="21"/>
        <v>2022-2023</v>
      </c>
      <c r="D499" t="s">
        <v>148</v>
      </c>
      <c r="E499" t="s">
        <v>116</v>
      </c>
      <c r="F499" t="str">
        <f t="shared" si="22"/>
        <v>Western Australia</v>
      </c>
      <c r="G499" t="s">
        <v>48</v>
      </c>
      <c r="H499">
        <v>6725</v>
      </c>
      <c r="I499" t="s">
        <v>11</v>
      </c>
      <c r="J499" t="s">
        <v>77</v>
      </c>
      <c r="K499" t="s">
        <v>156</v>
      </c>
      <c r="L499" t="s">
        <v>17</v>
      </c>
      <c r="M499" s="5">
        <v>11.98</v>
      </c>
    </row>
    <row r="500" spans="1:13" x14ac:dyDescent="0.3">
      <c r="A500" s="2">
        <v>45053</v>
      </c>
      <c r="B500" s="3">
        <f t="shared" si="23"/>
        <v>2023</v>
      </c>
      <c r="C500" t="str">
        <f t="shared" si="21"/>
        <v>2022-2023</v>
      </c>
      <c r="D500" t="s">
        <v>147</v>
      </c>
      <c r="E500" t="s">
        <v>140</v>
      </c>
      <c r="F500" t="str">
        <f t="shared" si="22"/>
        <v>Tasmania</v>
      </c>
      <c r="G500" t="s">
        <v>70</v>
      </c>
      <c r="H500">
        <v>7320</v>
      </c>
      <c r="I500" t="s">
        <v>11</v>
      </c>
      <c r="J500" t="s">
        <v>71</v>
      </c>
      <c r="K500" t="s">
        <v>151</v>
      </c>
      <c r="L500" t="s">
        <v>21</v>
      </c>
      <c r="M500" s="5">
        <v>11.98</v>
      </c>
    </row>
    <row r="501" spans="1:13" x14ac:dyDescent="0.3">
      <c r="A501" s="2">
        <v>45312</v>
      </c>
      <c r="B501" s="3">
        <f t="shared" si="23"/>
        <v>2024</v>
      </c>
      <c r="C501" t="str">
        <f t="shared" si="21"/>
        <v>2023-2024</v>
      </c>
      <c r="D501" t="s">
        <v>147</v>
      </c>
      <c r="E501" t="s">
        <v>129</v>
      </c>
      <c r="F501" t="str">
        <f t="shared" si="22"/>
        <v>Tasmania</v>
      </c>
      <c r="G501" t="s">
        <v>70</v>
      </c>
      <c r="H501">
        <v>7010</v>
      </c>
      <c r="I501" t="s">
        <v>11</v>
      </c>
      <c r="J501" t="s">
        <v>71</v>
      </c>
      <c r="K501" t="s">
        <v>156</v>
      </c>
      <c r="L501" t="s">
        <v>17</v>
      </c>
      <c r="M501" s="5">
        <v>11.98</v>
      </c>
    </row>
    <row r="502" spans="1:13" x14ac:dyDescent="0.3">
      <c r="A502" s="2">
        <v>45179</v>
      </c>
      <c r="B502" s="3">
        <f t="shared" si="23"/>
        <v>2024</v>
      </c>
      <c r="C502" t="str">
        <f t="shared" si="21"/>
        <v>2023-2024</v>
      </c>
      <c r="D502" t="s">
        <v>147</v>
      </c>
      <c r="E502" t="s">
        <v>125</v>
      </c>
      <c r="F502" t="str">
        <f t="shared" si="22"/>
        <v>Victoria</v>
      </c>
      <c r="G502" t="s">
        <v>45</v>
      </c>
      <c r="H502">
        <v>3400</v>
      </c>
      <c r="I502" t="s">
        <v>11</v>
      </c>
      <c r="J502" t="s">
        <v>60</v>
      </c>
      <c r="K502" t="s">
        <v>149</v>
      </c>
      <c r="L502" t="s">
        <v>15</v>
      </c>
      <c r="M502" s="5">
        <v>11.98</v>
      </c>
    </row>
    <row r="503" spans="1:13" x14ac:dyDescent="0.3">
      <c r="A503" s="2">
        <v>45001</v>
      </c>
      <c r="B503" s="3">
        <f t="shared" si="23"/>
        <v>2023</v>
      </c>
      <c r="C503" t="str">
        <f t="shared" si="21"/>
        <v>2022-2023</v>
      </c>
      <c r="D503" t="s">
        <v>147</v>
      </c>
      <c r="E503" t="s">
        <v>92</v>
      </c>
      <c r="F503" t="str">
        <f t="shared" si="22"/>
        <v>Queensland</v>
      </c>
      <c r="G503" t="s">
        <v>35</v>
      </c>
      <c r="H503">
        <v>4068</v>
      </c>
      <c r="I503" t="s">
        <v>11</v>
      </c>
      <c r="J503" t="s">
        <v>43</v>
      </c>
      <c r="K503" t="s">
        <v>154</v>
      </c>
      <c r="L503" t="s">
        <v>14</v>
      </c>
      <c r="M503" s="5">
        <v>11.98</v>
      </c>
    </row>
    <row r="504" spans="1:13" x14ac:dyDescent="0.3">
      <c r="A504" s="2">
        <v>44975</v>
      </c>
      <c r="B504" s="3">
        <f t="shared" si="23"/>
        <v>2023</v>
      </c>
      <c r="C504" t="str">
        <f t="shared" si="21"/>
        <v>2022-2023</v>
      </c>
      <c r="D504" t="s">
        <v>147</v>
      </c>
      <c r="E504" t="s">
        <v>133</v>
      </c>
      <c r="F504" t="str">
        <f t="shared" si="22"/>
        <v>Queensland</v>
      </c>
      <c r="G504" t="s">
        <v>35</v>
      </c>
      <c r="H504">
        <v>4305</v>
      </c>
      <c r="I504" t="s">
        <v>11</v>
      </c>
      <c r="J504" t="s">
        <v>104</v>
      </c>
      <c r="K504" t="s">
        <v>152</v>
      </c>
      <c r="L504" t="s">
        <v>13</v>
      </c>
      <c r="M504" s="5">
        <v>11.98</v>
      </c>
    </row>
    <row r="505" spans="1:13" x14ac:dyDescent="0.3">
      <c r="A505" s="2">
        <v>45299</v>
      </c>
      <c r="B505" s="3">
        <f t="shared" si="23"/>
        <v>2024</v>
      </c>
      <c r="C505" t="str">
        <f t="shared" si="21"/>
        <v>2023-2024</v>
      </c>
      <c r="D505" t="s">
        <v>147</v>
      </c>
      <c r="E505" t="s">
        <v>90</v>
      </c>
      <c r="F505" t="str">
        <f t="shared" si="22"/>
        <v>Victoria</v>
      </c>
      <c r="G505" t="s">
        <v>45</v>
      </c>
      <c r="H505">
        <v>3179</v>
      </c>
      <c r="I505" t="s">
        <v>11</v>
      </c>
      <c r="J505" t="s">
        <v>63</v>
      </c>
      <c r="K505" t="s">
        <v>150</v>
      </c>
      <c r="L505" t="s">
        <v>18</v>
      </c>
      <c r="M505" s="5">
        <v>11.98</v>
      </c>
    </row>
    <row r="506" spans="1:13" x14ac:dyDescent="0.3">
      <c r="A506" s="2">
        <v>45407</v>
      </c>
      <c r="B506" s="3">
        <f t="shared" si="23"/>
        <v>2024</v>
      </c>
      <c r="C506" t="str">
        <f t="shared" si="21"/>
        <v>2023-2024</v>
      </c>
      <c r="D506" t="s">
        <v>147</v>
      </c>
      <c r="E506" t="s">
        <v>61</v>
      </c>
      <c r="F506" t="str">
        <f t="shared" si="22"/>
        <v>New South Wales</v>
      </c>
      <c r="G506" t="s">
        <v>10</v>
      </c>
      <c r="H506">
        <v>2539</v>
      </c>
      <c r="I506" t="s">
        <v>11</v>
      </c>
      <c r="J506" t="s">
        <v>58</v>
      </c>
      <c r="K506" t="s">
        <v>149</v>
      </c>
      <c r="L506" t="s">
        <v>15</v>
      </c>
      <c r="M506" s="5">
        <v>11.98</v>
      </c>
    </row>
    <row r="507" spans="1:13" x14ac:dyDescent="0.3">
      <c r="A507" s="2">
        <v>45405</v>
      </c>
      <c r="B507" s="3">
        <f t="shared" si="23"/>
        <v>2024</v>
      </c>
      <c r="C507" t="str">
        <f t="shared" si="21"/>
        <v>2023-2024</v>
      </c>
      <c r="D507" t="s">
        <v>147</v>
      </c>
      <c r="E507" t="s">
        <v>56</v>
      </c>
      <c r="F507" t="str">
        <f t="shared" si="22"/>
        <v>Northern Territory</v>
      </c>
      <c r="G507" t="s">
        <v>29</v>
      </c>
      <c r="H507">
        <v>870</v>
      </c>
      <c r="I507" t="s">
        <v>11</v>
      </c>
      <c r="J507" t="s">
        <v>30</v>
      </c>
      <c r="K507" t="s">
        <v>154</v>
      </c>
      <c r="L507" t="s">
        <v>14</v>
      </c>
      <c r="M507" s="5">
        <v>11.99</v>
      </c>
    </row>
    <row r="508" spans="1:13" x14ac:dyDescent="0.3">
      <c r="A508" s="2">
        <v>45072</v>
      </c>
      <c r="B508" s="3">
        <f t="shared" si="23"/>
        <v>2023</v>
      </c>
      <c r="C508" t="str">
        <f t="shared" si="21"/>
        <v>2022-2023</v>
      </c>
      <c r="D508" t="s">
        <v>147</v>
      </c>
      <c r="E508" t="s">
        <v>108</v>
      </c>
      <c r="F508" t="str">
        <f t="shared" si="22"/>
        <v>Victoria</v>
      </c>
      <c r="G508" t="s">
        <v>45</v>
      </c>
      <c r="H508">
        <v>3018</v>
      </c>
      <c r="I508" t="s">
        <v>11</v>
      </c>
      <c r="J508" t="s">
        <v>46</v>
      </c>
      <c r="K508" t="s">
        <v>149</v>
      </c>
      <c r="L508" t="s">
        <v>15</v>
      </c>
      <c r="M508" s="5">
        <v>11.99</v>
      </c>
    </row>
    <row r="509" spans="1:13" x14ac:dyDescent="0.3">
      <c r="A509" s="2">
        <v>45570</v>
      </c>
      <c r="B509" s="3">
        <f t="shared" si="23"/>
        <v>2025</v>
      </c>
      <c r="C509" t="str">
        <f t="shared" si="21"/>
        <v>2024-2025</v>
      </c>
      <c r="D509" t="s">
        <v>147</v>
      </c>
      <c r="E509" t="s">
        <v>101</v>
      </c>
      <c r="F509" t="str">
        <f t="shared" si="22"/>
        <v>Victoria</v>
      </c>
      <c r="G509" t="s">
        <v>45</v>
      </c>
      <c r="H509">
        <v>3131</v>
      </c>
      <c r="I509" t="s">
        <v>11</v>
      </c>
      <c r="J509" t="s">
        <v>63</v>
      </c>
      <c r="K509" t="s">
        <v>154</v>
      </c>
      <c r="L509" t="s">
        <v>14</v>
      </c>
      <c r="M509" s="5">
        <v>11.99</v>
      </c>
    </row>
    <row r="510" spans="1:13" x14ac:dyDescent="0.3">
      <c r="A510" s="2">
        <v>45164</v>
      </c>
      <c r="B510" s="3">
        <f t="shared" si="23"/>
        <v>2024</v>
      </c>
      <c r="C510" t="str">
        <f t="shared" si="21"/>
        <v>2023-2024</v>
      </c>
      <c r="D510" t="s">
        <v>148</v>
      </c>
      <c r="E510" t="s">
        <v>122</v>
      </c>
      <c r="F510" t="str">
        <f t="shared" si="22"/>
        <v>New South Wales</v>
      </c>
      <c r="G510" t="s">
        <v>10</v>
      </c>
      <c r="H510">
        <v>2650</v>
      </c>
      <c r="I510" t="s">
        <v>11</v>
      </c>
      <c r="J510" t="s">
        <v>25</v>
      </c>
      <c r="K510" t="s">
        <v>153</v>
      </c>
      <c r="L510" t="s">
        <v>16</v>
      </c>
      <c r="M510" s="5">
        <v>12</v>
      </c>
    </row>
    <row r="511" spans="1:13" x14ac:dyDescent="0.3">
      <c r="A511" s="2">
        <v>45394</v>
      </c>
      <c r="B511" s="3">
        <f t="shared" si="23"/>
        <v>2024</v>
      </c>
      <c r="C511" t="str">
        <f t="shared" si="21"/>
        <v>2023-2024</v>
      </c>
      <c r="D511" t="s">
        <v>147</v>
      </c>
      <c r="E511" t="s">
        <v>92</v>
      </c>
      <c r="F511" t="str">
        <f t="shared" si="22"/>
        <v>Queensland</v>
      </c>
      <c r="G511" t="s">
        <v>35</v>
      </c>
      <c r="H511">
        <v>4068</v>
      </c>
      <c r="I511" t="s">
        <v>11</v>
      </c>
      <c r="J511" t="s">
        <v>43</v>
      </c>
      <c r="K511" t="s">
        <v>152</v>
      </c>
      <c r="L511" t="s">
        <v>13</v>
      </c>
      <c r="M511" s="5">
        <v>12.43</v>
      </c>
    </row>
    <row r="512" spans="1:13" x14ac:dyDescent="0.3">
      <c r="A512" s="2">
        <v>45197</v>
      </c>
      <c r="B512" s="3">
        <f t="shared" si="23"/>
        <v>2024</v>
      </c>
      <c r="C512" t="str">
        <f t="shared" si="21"/>
        <v>2023-2024</v>
      </c>
      <c r="D512" t="s">
        <v>147</v>
      </c>
      <c r="E512" t="s">
        <v>131</v>
      </c>
      <c r="F512" t="str">
        <f t="shared" si="22"/>
        <v>Western Australia</v>
      </c>
      <c r="G512" t="s">
        <v>48</v>
      </c>
      <c r="H512">
        <v>6530</v>
      </c>
      <c r="I512" t="s">
        <v>11</v>
      </c>
      <c r="J512" t="s">
        <v>77</v>
      </c>
      <c r="K512" t="s">
        <v>154</v>
      </c>
      <c r="L512" t="s">
        <v>14</v>
      </c>
      <c r="M512" s="5">
        <v>12.52</v>
      </c>
    </row>
    <row r="513" spans="1:13" x14ac:dyDescent="0.3">
      <c r="A513" s="2">
        <v>45373</v>
      </c>
      <c r="B513" s="3">
        <f t="shared" si="23"/>
        <v>2024</v>
      </c>
      <c r="C513" t="str">
        <f t="shared" si="21"/>
        <v>2023-2024</v>
      </c>
      <c r="D513" t="s">
        <v>148</v>
      </c>
      <c r="E513" t="s">
        <v>79</v>
      </c>
      <c r="F513" t="str">
        <f t="shared" si="22"/>
        <v>Australian Capital Territory</v>
      </c>
      <c r="G513" t="s">
        <v>80</v>
      </c>
      <c r="H513">
        <v>2617</v>
      </c>
      <c r="I513" t="s">
        <v>11</v>
      </c>
      <c r="J513" t="s">
        <v>58</v>
      </c>
      <c r="K513" t="s">
        <v>150</v>
      </c>
      <c r="L513" t="s">
        <v>18</v>
      </c>
      <c r="M513" s="5">
        <v>12.77</v>
      </c>
    </row>
    <row r="514" spans="1:13" x14ac:dyDescent="0.3">
      <c r="A514" s="2">
        <v>45380</v>
      </c>
      <c r="B514" s="3">
        <f t="shared" si="23"/>
        <v>2024</v>
      </c>
      <c r="C514" t="str">
        <f t="shared" ref="C514:C577" si="24">IF(MONTH(A514) &gt;= 7, YEAR(A514) &amp; "-" &amp; YEAR(A514) + 1, YEAR(A514) - 1 &amp; "-" &amp; YEAR(A514))</f>
        <v>2023-2024</v>
      </c>
      <c r="D514" t="s">
        <v>148</v>
      </c>
      <c r="E514" t="s">
        <v>100</v>
      </c>
      <c r="F514" t="str">
        <f t="shared" ref="F514:F577" si="25">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row>
    <row r="515" spans="1:13" x14ac:dyDescent="0.3">
      <c r="A515" s="2">
        <v>45395</v>
      </c>
      <c r="B515" s="3">
        <f t="shared" ref="B515:B578" si="26">IF(MONTH(A515)&gt;=7,YEAR(A515)+1,YEAR(A515))</f>
        <v>2024</v>
      </c>
      <c r="C515" t="str">
        <f t="shared" si="24"/>
        <v>2023-2024</v>
      </c>
      <c r="D515" t="s">
        <v>147</v>
      </c>
      <c r="E515" t="s">
        <v>57</v>
      </c>
      <c r="F515" t="str">
        <f t="shared" si="25"/>
        <v>New South Wales</v>
      </c>
      <c r="G515" t="s">
        <v>10</v>
      </c>
      <c r="H515">
        <v>2560</v>
      </c>
      <c r="I515" t="s">
        <v>11</v>
      </c>
      <c r="J515" t="s">
        <v>58</v>
      </c>
      <c r="K515" t="s">
        <v>149</v>
      </c>
      <c r="L515" t="s">
        <v>15</v>
      </c>
      <c r="M515" s="5">
        <v>12.98</v>
      </c>
    </row>
    <row r="516" spans="1:13" x14ac:dyDescent="0.3">
      <c r="A516" s="2">
        <v>45457</v>
      </c>
      <c r="B516" s="3">
        <f t="shared" si="26"/>
        <v>2024</v>
      </c>
      <c r="C516" t="str">
        <f t="shared" si="24"/>
        <v>2023-2024</v>
      </c>
      <c r="D516" t="s">
        <v>147</v>
      </c>
      <c r="E516" t="s">
        <v>100</v>
      </c>
      <c r="F516" t="str">
        <f t="shared" si="25"/>
        <v>Western Australia</v>
      </c>
      <c r="G516" t="s">
        <v>48</v>
      </c>
      <c r="H516">
        <v>6021</v>
      </c>
      <c r="I516" t="s">
        <v>11</v>
      </c>
      <c r="J516" t="s">
        <v>49</v>
      </c>
      <c r="K516" t="s">
        <v>154</v>
      </c>
      <c r="L516" t="s">
        <v>14</v>
      </c>
      <c r="M516" s="5">
        <v>12.99</v>
      </c>
    </row>
    <row r="517" spans="1:13" x14ac:dyDescent="0.3">
      <c r="A517" s="2">
        <v>45027</v>
      </c>
      <c r="B517" s="3">
        <f t="shared" si="26"/>
        <v>2023</v>
      </c>
      <c r="C517" t="str">
        <f t="shared" si="24"/>
        <v>2022-2023</v>
      </c>
      <c r="D517" t="s">
        <v>147</v>
      </c>
      <c r="E517" t="s">
        <v>140</v>
      </c>
      <c r="F517" t="str">
        <f t="shared" si="25"/>
        <v>Tasmania</v>
      </c>
      <c r="G517" t="s">
        <v>70</v>
      </c>
      <c r="H517">
        <v>7320</v>
      </c>
      <c r="I517" t="s">
        <v>11</v>
      </c>
      <c r="J517" t="s">
        <v>71</v>
      </c>
      <c r="K517" t="s">
        <v>153</v>
      </c>
      <c r="L517" t="s">
        <v>16</v>
      </c>
      <c r="M517" s="5">
        <v>12.99</v>
      </c>
    </row>
    <row r="518" spans="1:13" x14ac:dyDescent="0.3">
      <c r="A518" s="2">
        <v>45296</v>
      </c>
      <c r="B518" s="3">
        <f t="shared" si="26"/>
        <v>2024</v>
      </c>
      <c r="C518" t="str">
        <f t="shared" si="24"/>
        <v>2023-2024</v>
      </c>
      <c r="D518" t="s">
        <v>147</v>
      </c>
      <c r="E518" t="s">
        <v>73</v>
      </c>
      <c r="F518" t="str">
        <f t="shared" si="25"/>
        <v>Victoria</v>
      </c>
      <c r="G518" t="s">
        <v>45</v>
      </c>
      <c r="H518">
        <v>3136</v>
      </c>
      <c r="I518" t="s">
        <v>11</v>
      </c>
      <c r="J518" t="s">
        <v>63</v>
      </c>
      <c r="K518" t="s">
        <v>153</v>
      </c>
      <c r="L518" t="s">
        <v>16</v>
      </c>
      <c r="M518" s="5">
        <v>12.99</v>
      </c>
    </row>
    <row r="519" spans="1:13" x14ac:dyDescent="0.3">
      <c r="A519" s="2">
        <v>44965</v>
      </c>
      <c r="B519" s="3">
        <f t="shared" si="26"/>
        <v>2023</v>
      </c>
      <c r="C519" t="str">
        <f t="shared" si="24"/>
        <v>2022-2023</v>
      </c>
      <c r="D519" t="s">
        <v>147</v>
      </c>
      <c r="E519" t="s">
        <v>28</v>
      </c>
      <c r="F519" t="str">
        <f t="shared" si="25"/>
        <v>Northern Territory</v>
      </c>
      <c r="G519" t="s">
        <v>29</v>
      </c>
      <c r="H519">
        <v>800</v>
      </c>
      <c r="I519" t="s">
        <v>11</v>
      </c>
      <c r="J519" t="s">
        <v>30</v>
      </c>
      <c r="K519" t="s">
        <v>154</v>
      </c>
      <c r="L519" t="s">
        <v>14</v>
      </c>
      <c r="M519" s="5">
        <v>12.99</v>
      </c>
    </row>
    <row r="520" spans="1:13" x14ac:dyDescent="0.3">
      <c r="A520" s="2">
        <v>44940</v>
      </c>
      <c r="B520" s="3">
        <f t="shared" si="26"/>
        <v>2023</v>
      </c>
      <c r="C520" t="str">
        <f t="shared" si="24"/>
        <v>2022-2023</v>
      </c>
      <c r="D520" t="s">
        <v>147</v>
      </c>
      <c r="E520" t="s">
        <v>112</v>
      </c>
      <c r="F520" t="str">
        <f t="shared" si="25"/>
        <v>Victoria</v>
      </c>
      <c r="G520" t="s">
        <v>45</v>
      </c>
      <c r="H520">
        <v>3076</v>
      </c>
      <c r="I520" t="s">
        <v>11</v>
      </c>
      <c r="J520" t="s">
        <v>46</v>
      </c>
      <c r="K520" t="s">
        <v>153</v>
      </c>
      <c r="L520" t="s">
        <v>16</v>
      </c>
      <c r="M520" s="5">
        <v>12.99</v>
      </c>
    </row>
    <row r="521" spans="1:13" x14ac:dyDescent="0.3">
      <c r="A521" s="2">
        <v>44928</v>
      </c>
      <c r="B521" s="3">
        <f t="shared" si="26"/>
        <v>2023</v>
      </c>
      <c r="C521" t="str">
        <f t="shared" si="24"/>
        <v>2022-2023</v>
      </c>
      <c r="D521" t="s">
        <v>147</v>
      </c>
      <c r="E521" t="s">
        <v>131</v>
      </c>
      <c r="F521" t="str">
        <f t="shared" si="25"/>
        <v>Western Australia</v>
      </c>
      <c r="G521" t="s">
        <v>48</v>
      </c>
      <c r="H521">
        <v>6530</v>
      </c>
      <c r="I521" t="s">
        <v>11</v>
      </c>
      <c r="J521" t="s">
        <v>77</v>
      </c>
      <c r="K521" t="s">
        <v>153</v>
      </c>
      <c r="L521" t="s">
        <v>16</v>
      </c>
      <c r="M521" s="5">
        <v>12.99</v>
      </c>
    </row>
    <row r="522" spans="1:13" x14ac:dyDescent="0.3">
      <c r="A522" s="2">
        <v>45485</v>
      </c>
      <c r="B522" s="3">
        <f t="shared" si="26"/>
        <v>2025</v>
      </c>
      <c r="C522" t="str">
        <f t="shared" si="24"/>
        <v>2024-2025</v>
      </c>
      <c r="D522" t="s">
        <v>147</v>
      </c>
      <c r="E522" t="s">
        <v>119</v>
      </c>
      <c r="F522" t="str">
        <f t="shared" si="25"/>
        <v>Queensland</v>
      </c>
      <c r="G522" t="s">
        <v>35</v>
      </c>
      <c r="H522">
        <v>4570</v>
      </c>
      <c r="I522" t="s">
        <v>11</v>
      </c>
      <c r="J522" t="s">
        <v>120</v>
      </c>
      <c r="K522" t="s">
        <v>155</v>
      </c>
      <c r="L522" t="s">
        <v>20</v>
      </c>
      <c r="M522" s="5">
        <v>12.99</v>
      </c>
    </row>
    <row r="523" spans="1:13" x14ac:dyDescent="0.3">
      <c r="A523" s="2">
        <v>45210</v>
      </c>
      <c r="B523" s="3">
        <f t="shared" si="26"/>
        <v>2024</v>
      </c>
      <c r="C523" t="str">
        <f t="shared" si="24"/>
        <v>2023-2024</v>
      </c>
      <c r="D523" t="s">
        <v>147</v>
      </c>
      <c r="E523" t="s">
        <v>26</v>
      </c>
      <c r="F523" t="str">
        <f t="shared" si="25"/>
        <v>New South Wales</v>
      </c>
      <c r="G523" t="s">
        <v>10</v>
      </c>
      <c r="H523">
        <v>2141</v>
      </c>
      <c r="I523" t="s">
        <v>11</v>
      </c>
      <c r="J523" t="s">
        <v>27</v>
      </c>
      <c r="K523" t="s">
        <v>150</v>
      </c>
      <c r="L523" t="s">
        <v>18</v>
      </c>
      <c r="M523" s="5">
        <v>12.99</v>
      </c>
    </row>
    <row r="524" spans="1:13" x14ac:dyDescent="0.3">
      <c r="A524" s="2">
        <v>45547</v>
      </c>
      <c r="B524" s="3">
        <f t="shared" si="26"/>
        <v>2025</v>
      </c>
      <c r="C524" t="str">
        <f t="shared" si="24"/>
        <v>2024-2025</v>
      </c>
      <c r="D524" t="s">
        <v>148</v>
      </c>
      <c r="E524" t="s">
        <v>109</v>
      </c>
      <c r="F524" t="str">
        <f t="shared" si="25"/>
        <v>New South Wales</v>
      </c>
      <c r="G524" t="s">
        <v>10</v>
      </c>
      <c r="H524">
        <v>2480</v>
      </c>
      <c r="I524" t="s">
        <v>11</v>
      </c>
      <c r="J524" t="s">
        <v>68</v>
      </c>
      <c r="K524" t="s">
        <v>153</v>
      </c>
      <c r="L524" t="s">
        <v>16</v>
      </c>
      <c r="M524" s="5">
        <v>12.99</v>
      </c>
    </row>
    <row r="525" spans="1:13" x14ac:dyDescent="0.3">
      <c r="A525" s="2">
        <v>45139</v>
      </c>
      <c r="B525" s="3">
        <f t="shared" si="26"/>
        <v>2024</v>
      </c>
      <c r="C525" t="str">
        <f t="shared" si="24"/>
        <v>2023-2024</v>
      </c>
      <c r="D525" t="s">
        <v>148</v>
      </c>
      <c r="E525" t="s">
        <v>139</v>
      </c>
      <c r="F525" t="str">
        <f t="shared" si="25"/>
        <v>New South Wales</v>
      </c>
      <c r="G525" t="s">
        <v>10</v>
      </c>
      <c r="H525">
        <v>2020</v>
      </c>
      <c r="I525" t="s">
        <v>11</v>
      </c>
      <c r="J525" t="s">
        <v>12</v>
      </c>
      <c r="K525" t="s">
        <v>153</v>
      </c>
      <c r="L525" t="s">
        <v>16</v>
      </c>
      <c r="M525" s="5">
        <v>12.99</v>
      </c>
    </row>
    <row r="526" spans="1:13" x14ac:dyDescent="0.3">
      <c r="A526" s="2">
        <v>45170</v>
      </c>
      <c r="B526" s="3">
        <f t="shared" si="26"/>
        <v>2024</v>
      </c>
      <c r="C526" t="str">
        <f t="shared" si="24"/>
        <v>2023-2024</v>
      </c>
      <c r="D526" t="s">
        <v>147</v>
      </c>
      <c r="E526" t="s">
        <v>105</v>
      </c>
      <c r="F526" t="str">
        <f t="shared" si="25"/>
        <v>Victoria</v>
      </c>
      <c r="G526" t="s">
        <v>45</v>
      </c>
      <c r="H526">
        <v>3500</v>
      </c>
      <c r="I526" t="s">
        <v>11</v>
      </c>
      <c r="J526" t="s">
        <v>60</v>
      </c>
      <c r="K526" t="s">
        <v>153</v>
      </c>
      <c r="L526" t="s">
        <v>16</v>
      </c>
      <c r="M526" s="5">
        <v>12.99</v>
      </c>
    </row>
    <row r="527" spans="1:13" x14ac:dyDescent="0.3">
      <c r="A527" s="2">
        <v>44971</v>
      </c>
      <c r="B527" s="3">
        <f t="shared" si="26"/>
        <v>2023</v>
      </c>
      <c r="C527" t="str">
        <f t="shared" si="24"/>
        <v>2022-2023</v>
      </c>
      <c r="D527" t="s">
        <v>148</v>
      </c>
      <c r="E527" t="s">
        <v>95</v>
      </c>
      <c r="F527" t="str">
        <f t="shared" si="25"/>
        <v>Victoria</v>
      </c>
      <c r="G527" t="s">
        <v>45</v>
      </c>
      <c r="H527">
        <v>3931</v>
      </c>
      <c r="I527" t="s">
        <v>11</v>
      </c>
      <c r="J527" t="s">
        <v>55</v>
      </c>
      <c r="K527" t="s">
        <v>153</v>
      </c>
      <c r="L527" t="s">
        <v>16</v>
      </c>
      <c r="M527" s="5">
        <v>12.99</v>
      </c>
    </row>
    <row r="528" spans="1:13" x14ac:dyDescent="0.3">
      <c r="A528" s="2">
        <v>45468</v>
      </c>
      <c r="B528" s="3">
        <f t="shared" si="26"/>
        <v>2024</v>
      </c>
      <c r="C528" t="str">
        <f t="shared" si="24"/>
        <v>2023-2024</v>
      </c>
      <c r="D528" t="s">
        <v>148</v>
      </c>
      <c r="E528" t="s">
        <v>83</v>
      </c>
      <c r="F528" t="str">
        <f t="shared" si="25"/>
        <v>New South Wales</v>
      </c>
      <c r="G528" t="s">
        <v>10</v>
      </c>
      <c r="H528">
        <v>2750</v>
      </c>
      <c r="I528" t="s">
        <v>11</v>
      </c>
      <c r="J528" t="s">
        <v>25</v>
      </c>
      <c r="K528" t="s">
        <v>19</v>
      </c>
      <c r="L528" t="s">
        <v>23</v>
      </c>
      <c r="M528" s="5">
        <v>12.99</v>
      </c>
    </row>
    <row r="529" spans="1:13" x14ac:dyDescent="0.3">
      <c r="A529" s="2">
        <v>45022</v>
      </c>
      <c r="B529" s="3">
        <f t="shared" si="26"/>
        <v>2023</v>
      </c>
      <c r="C529" t="str">
        <f t="shared" si="24"/>
        <v>2022-2023</v>
      </c>
      <c r="D529" t="s">
        <v>148</v>
      </c>
      <c r="E529" t="s">
        <v>137</v>
      </c>
      <c r="F529" t="str">
        <f t="shared" si="25"/>
        <v>New South Wales</v>
      </c>
      <c r="G529" t="s">
        <v>10</v>
      </c>
      <c r="H529">
        <v>2031</v>
      </c>
      <c r="I529" t="s">
        <v>11</v>
      </c>
      <c r="J529" t="s">
        <v>12</v>
      </c>
      <c r="K529" t="s">
        <v>153</v>
      </c>
      <c r="L529" t="s">
        <v>16</v>
      </c>
      <c r="M529" s="5">
        <v>12.99</v>
      </c>
    </row>
    <row r="530" spans="1:13" x14ac:dyDescent="0.3">
      <c r="A530" s="2">
        <v>45416</v>
      </c>
      <c r="B530" s="3">
        <f t="shared" si="26"/>
        <v>2024</v>
      </c>
      <c r="C530" t="str">
        <f t="shared" si="24"/>
        <v>2023-2024</v>
      </c>
      <c r="D530" t="s">
        <v>148</v>
      </c>
      <c r="E530" t="s">
        <v>122</v>
      </c>
      <c r="F530" t="str">
        <f t="shared" si="25"/>
        <v>New South Wales</v>
      </c>
      <c r="G530" t="s">
        <v>10</v>
      </c>
      <c r="H530">
        <v>2650</v>
      </c>
      <c r="I530" t="s">
        <v>11</v>
      </c>
      <c r="J530" t="s">
        <v>25</v>
      </c>
      <c r="K530" t="s">
        <v>149</v>
      </c>
      <c r="L530" t="s">
        <v>15</v>
      </c>
      <c r="M530" s="5">
        <v>12.99</v>
      </c>
    </row>
    <row r="531" spans="1:13" x14ac:dyDescent="0.3">
      <c r="A531" s="2">
        <v>45329</v>
      </c>
      <c r="B531" s="3">
        <f t="shared" si="26"/>
        <v>2024</v>
      </c>
      <c r="C531" t="str">
        <f t="shared" si="24"/>
        <v>2023-2024</v>
      </c>
      <c r="D531" t="s">
        <v>147</v>
      </c>
      <c r="E531" t="s">
        <v>59</v>
      </c>
      <c r="F531" t="str">
        <f t="shared" si="25"/>
        <v>Victoria</v>
      </c>
      <c r="G531" t="s">
        <v>45</v>
      </c>
      <c r="H531">
        <v>3280</v>
      </c>
      <c r="I531" t="s">
        <v>11</v>
      </c>
      <c r="J531" t="s">
        <v>60</v>
      </c>
      <c r="K531" t="s">
        <v>153</v>
      </c>
      <c r="L531" t="s">
        <v>16</v>
      </c>
      <c r="M531" s="5">
        <v>12.99</v>
      </c>
    </row>
    <row r="532" spans="1:13" x14ac:dyDescent="0.3">
      <c r="A532" s="2">
        <v>45513</v>
      </c>
      <c r="B532" s="3">
        <f t="shared" si="26"/>
        <v>2025</v>
      </c>
      <c r="C532" t="str">
        <f t="shared" si="24"/>
        <v>2024-2025</v>
      </c>
      <c r="D532" t="s">
        <v>147</v>
      </c>
      <c r="E532" t="s">
        <v>59</v>
      </c>
      <c r="F532" t="str">
        <f t="shared" si="25"/>
        <v>Victoria</v>
      </c>
      <c r="G532" t="s">
        <v>45</v>
      </c>
      <c r="H532">
        <v>3280</v>
      </c>
      <c r="I532" t="s">
        <v>11</v>
      </c>
      <c r="J532" t="s">
        <v>60</v>
      </c>
      <c r="K532" t="s">
        <v>151</v>
      </c>
      <c r="L532" t="s">
        <v>21</v>
      </c>
      <c r="M532" s="5">
        <v>12.99</v>
      </c>
    </row>
    <row r="533" spans="1:13" x14ac:dyDescent="0.3">
      <c r="A533" s="2">
        <v>45508</v>
      </c>
      <c r="B533" s="3">
        <f t="shared" si="26"/>
        <v>2025</v>
      </c>
      <c r="C533" t="str">
        <f t="shared" si="24"/>
        <v>2024-2025</v>
      </c>
      <c r="D533" t="s">
        <v>147</v>
      </c>
      <c r="E533" t="s">
        <v>91</v>
      </c>
      <c r="F533" t="str">
        <f t="shared" si="25"/>
        <v>Victoria</v>
      </c>
      <c r="G533" t="s">
        <v>45</v>
      </c>
      <c r="H533">
        <v>3690</v>
      </c>
      <c r="I533" t="s">
        <v>11</v>
      </c>
      <c r="J533" t="s">
        <v>55</v>
      </c>
      <c r="K533" t="s">
        <v>154</v>
      </c>
      <c r="L533" t="s">
        <v>14</v>
      </c>
      <c r="M533" s="5">
        <v>12.99</v>
      </c>
    </row>
    <row r="534" spans="1:13" x14ac:dyDescent="0.3">
      <c r="A534" s="2">
        <v>44944</v>
      </c>
      <c r="B534" s="3">
        <f t="shared" si="26"/>
        <v>2023</v>
      </c>
      <c r="C534" t="str">
        <f t="shared" si="24"/>
        <v>2022-2023</v>
      </c>
      <c r="D534" t="s">
        <v>147</v>
      </c>
      <c r="E534" t="s">
        <v>41</v>
      </c>
      <c r="F534" t="str">
        <f t="shared" si="25"/>
        <v>New South Wales</v>
      </c>
      <c r="G534" t="s">
        <v>10</v>
      </c>
      <c r="H534">
        <v>2830</v>
      </c>
      <c r="I534" t="s">
        <v>11</v>
      </c>
      <c r="J534" t="s">
        <v>25</v>
      </c>
      <c r="K534" t="s">
        <v>19</v>
      </c>
      <c r="L534" t="s">
        <v>23</v>
      </c>
      <c r="M534" s="5">
        <v>13</v>
      </c>
    </row>
    <row r="535" spans="1:13" x14ac:dyDescent="0.3">
      <c r="A535" s="2">
        <v>45140</v>
      </c>
      <c r="B535" s="3">
        <f t="shared" si="26"/>
        <v>2024</v>
      </c>
      <c r="C535" t="str">
        <f t="shared" si="24"/>
        <v>2023-2024</v>
      </c>
      <c r="D535" t="s">
        <v>147</v>
      </c>
      <c r="E535" t="s">
        <v>133</v>
      </c>
      <c r="F535" t="str">
        <f t="shared" si="25"/>
        <v>Queensland</v>
      </c>
      <c r="G535" t="s">
        <v>35</v>
      </c>
      <c r="H535">
        <v>4305</v>
      </c>
      <c r="I535" t="s">
        <v>11</v>
      </c>
      <c r="J535" t="s">
        <v>104</v>
      </c>
      <c r="K535" t="s">
        <v>19</v>
      </c>
      <c r="L535" t="s">
        <v>23</v>
      </c>
      <c r="M535" s="5">
        <v>13</v>
      </c>
    </row>
    <row r="536" spans="1:13" x14ac:dyDescent="0.3">
      <c r="A536" s="2">
        <v>45422</v>
      </c>
      <c r="B536" s="3">
        <f t="shared" si="26"/>
        <v>2024</v>
      </c>
      <c r="C536" t="str">
        <f t="shared" si="24"/>
        <v>2023-2024</v>
      </c>
      <c r="D536" t="s">
        <v>147</v>
      </c>
      <c r="E536" t="s">
        <v>61</v>
      </c>
      <c r="F536" t="str">
        <f t="shared" si="25"/>
        <v>New South Wales</v>
      </c>
      <c r="G536" t="s">
        <v>10</v>
      </c>
      <c r="H536">
        <v>2539</v>
      </c>
      <c r="I536" t="s">
        <v>11</v>
      </c>
      <c r="J536" t="s">
        <v>58</v>
      </c>
      <c r="K536" t="s">
        <v>154</v>
      </c>
      <c r="L536" t="s">
        <v>14</v>
      </c>
      <c r="M536" s="5">
        <v>13</v>
      </c>
    </row>
    <row r="537" spans="1:13" x14ac:dyDescent="0.3">
      <c r="A537" s="2">
        <v>45105</v>
      </c>
      <c r="B537" s="3">
        <f t="shared" si="26"/>
        <v>2023</v>
      </c>
      <c r="C537" t="str">
        <f t="shared" si="24"/>
        <v>2022-2023</v>
      </c>
      <c r="D537" t="s">
        <v>147</v>
      </c>
      <c r="E537" t="s">
        <v>127</v>
      </c>
      <c r="F537" t="str">
        <f t="shared" si="25"/>
        <v>New South Wales</v>
      </c>
      <c r="G537" t="s">
        <v>10</v>
      </c>
      <c r="H537">
        <v>2131</v>
      </c>
      <c r="I537" t="s">
        <v>11</v>
      </c>
      <c r="J537" t="s">
        <v>27</v>
      </c>
      <c r="K537" t="s">
        <v>153</v>
      </c>
      <c r="L537" t="s">
        <v>16</v>
      </c>
      <c r="M537" s="5">
        <v>13.01</v>
      </c>
    </row>
    <row r="538" spans="1:13" x14ac:dyDescent="0.3">
      <c r="A538" s="2">
        <v>45545</v>
      </c>
      <c r="B538" s="3">
        <f t="shared" si="26"/>
        <v>2025</v>
      </c>
      <c r="C538" t="str">
        <f t="shared" si="24"/>
        <v>2024-2025</v>
      </c>
      <c r="D538" t="s">
        <v>147</v>
      </c>
      <c r="E538" t="s">
        <v>108</v>
      </c>
      <c r="F538" t="str">
        <f t="shared" si="25"/>
        <v>Victoria</v>
      </c>
      <c r="G538" t="s">
        <v>45</v>
      </c>
      <c r="H538">
        <v>3018</v>
      </c>
      <c r="I538" t="s">
        <v>11</v>
      </c>
      <c r="J538" t="s">
        <v>46</v>
      </c>
      <c r="K538" t="s">
        <v>154</v>
      </c>
      <c r="L538" t="s">
        <v>14</v>
      </c>
      <c r="M538" s="5">
        <v>13.08</v>
      </c>
    </row>
    <row r="539" spans="1:13" x14ac:dyDescent="0.3">
      <c r="A539" s="2">
        <v>45369</v>
      </c>
      <c r="B539" s="3">
        <f t="shared" si="26"/>
        <v>2024</v>
      </c>
      <c r="C539" t="str">
        <f t="shared" si="24"/>
        <v>2023-2024</v>
      </c>
      <c r="D539" t="s">
        <v>147</v>
      </c>
      <c r="E539" t="s">
        <v>56</v>
      </c>
      <c r="F539" t="str">
        <f t="shared" si="25"/>
        <v>Northern Territory</v>
      </c>
      <c r="G539" t="s">
        <v>29</v>
      </c>
      <c r="H539">
        <v>870</v>
      </c>
      <c r="I539" t="s">
        <v>11</v>
      </c>
      <c r="J539" t="s">
        <v>30</v>
      </c>
      <c r="K539" t="s">
        <v>155</v>
      </c>
      <c r="L539" t="s">
        <v>20</v>
      </c>
      <c r="M539" s="5">
        <v>13.27</v>
      </c>
    </row>
    <row r="540" spans="1:13" x14ac:dyDescent="0.3">
      <c r="A540" s="2">
        <v>45214</v>
      </c>
      <c r="B540" s="3">
        <f t="shared" si="26"/>
        <v>2024</v>
      </c>
      <c r="C540" t="str">
        <f t="shared" si="24"/>
        <v>2023-2024</v>
      </c>
      <c r="D540" t="s">
        <v>147</v>
      </c>
      <c r="E540" t="s">
        <v>98</v>
      </c>
      <c r="F540" t="str">
        <f t="shared" si="25"/>
        <v>Victoria</v>
      </c>
      <c r="G540" t="s">
        <v>45</v>
      </c>
      <c r="H540">
        <v>3429</v>
      </c>
      <c r="I540" t="s">
        <v>11</v>
      </c>
      <c r="J540" t="s">
        <v>60</v>
      </c>
      <c r="K540" t="s">
        <v>149</v>
      </c>
      <c r="L540" t="s">
        <v>15</v>
      </c>
      <c r="M540" s="5">
        <v>13.440000000000001</v>
      </c>
    </row>
    <row r="541" spans="1:13" x14ac:dyDescent="0.3">
      <c r="A541" s="2">
        <v>45581</v>
      </c>
      <c r="B541" s="3">
        <f t="shared" si="26"/>
        <v>2025</v>
      </c>
      <c r="C541" t="str">
        <f t="shared" si="24"/>
        <v>2024-2025</v>
      </c>
      <c r="D541" t="s">
        <v>147</v>
      </c>
      <c r="E541" t="s">
        <v>79</v>
      </c>
      <c r="F541" t="str">
        <f t="shared" si="25"/>
        <v>Australian Capital Territory</v>
      </c>
      <c r="G541" t="s">
        <v>80</v>
      </c>
      <c r="H541">
        <v>2617</v>
      </c>
      <c r="I541" t="s">
        <v>11</v>
      </c>
      <c r="J541" t="s">
        <v>58</v>
      </c>
      <c r="K541" t="s">
        <v>149</v>
      </c>
      <c r="L541" t="s">
        <v>15</v>
      </c>
      <c r="M541" s="5">
        <v>13.47</v>
      </c>
    </row>
    <row r="542" spans="1:13" x14ac:dyDescent="0.3">
      <c r="A542" s="2">
        <v>45172</v>
      </c>
      <c r="B542" s="3">
        <f t="shared" si="26"/>
        <v>2024</v>
      </c>
      <c r="C542" t="str">
        <f t="shared" si="24"/>
        <v>2023-2024</v>
      </c>
      <c r="D542" t="s">
        <v>147</v>
      </c>
      <c r="E542" t="s">
        <v>95</v>
      </c>
      <c r="F542" t="str">
        <f t="shared" si="25"/>
        <v>Victoria</v>
      </c>
      <c r="G542" t="s">
        <v>45</v>
      </c>
      <c r="H542">
        <v>3931</v>
      </c>
      <c r="I542" t="s">
        <v>11</v>
      </c>
      <c r="J542" t="s">
        <v>55</v>
      </c>
      <c r="K542" t="s">
        <v>19</v>
      </c>
      <c r="L542" t="s">
        <v>23</v>
      </c>
      <c r="M542" s="5">
        <v>13.5</v>
      </c>
    </row>
    <row r="543" spans="1:13" x14ac:dyDescent="0.3">
      <c r="A543" s="2">
        <v>45636</v>
      </c>
      <c r="B543" s="3">
        <f t="shared" si="26"/>
        <v>2025</v>
      </c>
      <c r="C543" t="str">
        <f t="shared" si="24"/>
        <v>2024-2025</v>
      </c>
      <c r="D543" t="s">
        <v>147</v>
      </c>
      <c r="E543" t="s">
        <v>42</v>
      </c>
      <c r="F543" t="str">
        <f t="shared" si="25"/>
        <v>Queensland</v>
      </c>
      <c r="G543" t="s">
        <v>35</v>
      </c>
      <c r="H543">
        <v>4053</v>
      </c>
      <c r="I543" t="s">
        <v>11</v>
      </c>
      <c r="J543" t="s">
        <v>43</v>
      </c>
      <c r="K543" t="s">
        <v>154</v>
      </c>
      <c r="L543" t="s">
        <v>14</v>
      </c>
      <c r="M543" s="5">
        <v>13.64</v>
      </c>
    </row>
    <row r="544" spans="1:13" x14ac:dyDescent="0.3">
      <c r="A544" s="2">
        <v>45145</v>
      </c>
      <c r="B544" s="3">
        <f t="shared" si="26"/>
        <v>2024</v>
      </c>
      <c r="C544" t="str">
        <f t="shared" si="24"/>
        <v>2023-2024</v>
      </c>
      <c r="D544" t="s">
        <v>147</v>
      </c>
      <c r="E544" t="s">
        <v>64</v>
      </c>
      <c r="F544" t="str">
        <f t="shared" si="25"/>
        <v>Victoria</v>
      </c>
      <c r="G544" t="s">
        <v>45</v>
      </c>
      <c r="H544">
        <v>3199</v>
      </c>
      <c r="I544" t="s">
        <v>11</v>
      </c>
      <c r="J544" t="s">
        <v>63</v>
      </c>
      <c r="K544" t="s">
        <v>156</v>
      </c>
      <c r="L544" t="s">
        <v>17</v>
      </c>
      <c r="M544" s="5">
        <v>13.86</v>
      </c>
    </row>
    <row r="545" spans="1:13" x14ac:dyDescent="0.3">
      <c r="A545" s="2">
        <v>45617</v>
      </c>
      <c r="B545" s="3">
        <f t="shared" si="26"/>
        <v>2025</v>
      </c>
      <c r="C545" t="str">
        <f t="shared" si="24"/>
        <v>2024-2025</v>
      </c>
      <c r="D545" t="s">
        <v>147</v>
      </c>
      <c r="E545" t="s">
        <v>44</v>
      </c>
      <c r="F545" t="str">
        <f t="shared" si="25"/>
        <v>Victoria</v>
      </c>
      <c r="G545" t="s">
        <v>45</v>
      </c>
      <c r="H545">
        <v>3066</v>
      </c>
      <c r="I545" t="s">
        <v>11</v>
      </c>
      <c r="J545" t="s">
        <v>46</v>
      </c>
      <c r="K545" t="s">
        <v>153</v>
      </c>
      <c r="L545" t="s">
        <v>16</v>
      </c>
      <c r="M545" s="5">
        <v>13.93</v>
      </c>
    </row>
    <row r="546" spans="1:13" x14ac:dyDescent="0.3">
      <c r="A546" s="2">
        <v>45314</v>
      </c>
      <c r="B546" s="3">
        <f t="shared" si="26"/>
        <v>2024</v>
      </c>
      <c r="C546" t="str">
        <f t="shared" si="24"/>
        <v>2023-2024</v>
      </c>
      <c r="D546" t="s">
        <v>148</v>
      </c>
      <c r="E546" t="s">
        <v>37</v>
      </c>
      <c r="F546" t="str">
        <f t="shared" si="25"/>
        <v>South Australia</v>
      </c>
      <c r="G546" t="s">
        <v>32</v>
      </c>
      <c r="H546">
        <v>5607</v>
      </c>
      <c r="I546" t="s">
        <v>11</v>
      </c>
      <c r="J546" t="s">
        <v>38</v>
      </c>
      <c r="K546" t="s">
        <v>152</v>
      </c>
      <c r="L546" t="s">
        <v>13</v>
      </c>
      <c r="M546" s="5">
        <v>13.95</v>
      </c>
    </row>
    <row r="547" spans="1:13" x14ac:dyDescent="0.3">
      <c r="A547" s="2">
        <v>45202</v>
      </c>
      <c r="B547" s="3">
        <f t="shared" si="26"/>
        <v>2024</v>
      </c>
      <c r="C547" t="str">
        <f t="shared" si="24"/>
        <v>2023-2024</v>
      </c>
      <c r="D547" t="s">
        <v>147</v>
      </c>
      <c r="E547" t="s">
        <v>76</v>
      </c>
      <c r="F547" t="str">
        <f t="shared" si="25"/>
        <v>Western Australia</v>
      </c>
      <c r="G547" t="s">
        <v>48</v>
      </c>
      <c r="H547">
        <v>6450</v>
      </c>
      <c r="I547" t="s">
        <v>11</v>
      </c>
      <c r="J547" t="s">
        <v>77</v>
      </c>
      <c r="K547" t="s">
        <v>155</v>
      </c>
      <c r="L547" t="s">
        <v>20</v>
      </c>
      <c r="M547" s="5">
        <v>13.96</v>
      </c>
    </row>
    <row r="548" spans="1:13" x14ac:dyDescent="0.3">
      <c r="A548" s="2">
        <v>45330</v>
      </c>
      <c r="B548" s="3">
        <f t="shared" si="26"/>
        <v>2024</v>
      </c>
      <c r="C548" t="str">
        <f t="shared" si="24"/>
        <v>2023-2024</v>
      </c>
      <c r="D548" t="s">
        <v>147</v>
      </c>
      <c r="E548" t="s">
        <v>61</v>
      </c>
      <c r="F548" t="str">
        <f t="shared" si="25"/>
        <v>New South Wales</v>
      </c>
      <c r="G548" t="s">
        <v>10</v>
      </c>
      <c r="H548">
        <v>2539</v>
      </c>
      <c r="I548" t="s">
        <v>11</v>
      </c>
      <c r="J548" t="s">
        <v>58</v>
      </c>
      <c r="K548" t="s">
        <v>156</v>
      </c>
      <c r="L548" t="s">
        <v>17</v>
      </c>
      <c r="M548" s="5">
        <v>13.97</v>
      </c>
    </row>
    <row r="549" spans="1:13" x14ac:dyDescent="0.3">
      <c r="A549" s="2">
        <v>45080</v>
      </c>
      <c r="B549" s="3">
        <f t="shared" si="26"/>
        <v>2023</v>
      </c>
      <c r="C549" t="str">
        <f t="shared" si="24"/>
        <v>2022-2023</v>
      </c>
      <c r="D549" t="s">
        <v>147</v>
      </c>
      <c r="E549" t="s">
        <v>86</v>
      </c>
      <c r="F549" t="str">
        <f t="shared" si="25"/>
        <v>New South Wales</v>
      </c>
      <c r="G549" t="s">
        <v>10</v>
      </c>
      <c r="H549">
        <v>2064</v>
      </c>
      <c r="I549" t="s">
        <v>11</v>
      </c>
      <c r="J549" t="s">
        <v>12</v>
      </c>
      <c r="K549" t="s">
        <v>149</v>
      </c>
      <c r="L549" t="s">
        <v>15</v>
      </c>
      <c r="M549" s="5">
        <v>13.98</v>
      </c>
    </row>
    <row r="550" spans="1:13" x14ac:dyDescent="0.3">
      <c r="A550" s="2">
        <v>45485</v>
      </c>
      <c r="B550" s="3">
        <f t="shared" si="26"/>
        <v>2025</v>
      </c>
      <c r="C550" t="str">
        <f t="shared" si="24"/>
        <v>2024-2025</v>
      </c>
      <c r="D550" t="s">
        <v>147</v>
      </c>
      <c r="E550" t="s">
        <v>79</v>
      </c>
      <c r="F550" t="str">
        <f t="shared" si="25"/>
        <v>Australian Capital Territory</v>
      </c>
      <c r="G550" t="s">
        <v>80</v>
      </c>
      <c r="H550">
        <v>2617</v>
      </c>
      <c r="I550" t="s">
        <v>11</v>
      </c>
      <c r="J550" t="s">
        <v>58</v>
      </c>
      <c r="K550" t="s">
        <v>150</v>
      </c>
      <c r="L550" t="s">
        <v>18</v>
      </c>
      <c r="M550" s="5">
        <v>13.98</v>
      </c>
    </row>
    <row r="551" spans="1:13" x14ac:dyDescent="0.3">
      <c r="A551" s="2">
        <v>45354</v>
      </c>
      <c r="B551" s="3">
        <f t="shared" si="26"/>
        <v>2024</v>
      </c>
      <c r="C551" t="str">
        <f t="shared" si="24"/>
        <v>2023-2024</v>
      </c>
      <c r="D551" t="s">
        <v>147</v>
      </c>
      <c r="E551" t="s">
        <v>56</v>
      </c>
      <c r="F551" t="str">
        <f t="shared" si="25"/>
        <v>Northern Territory</v>
      </c>
      <c r="G551" t="s">
        <v>29</v>
      </c>
      <c r="H551">
        <v>870</v>
      </c>
      <c r="I551" t="s">
        <v>11</v>
      </c>
      <c r="J551" t="s">
        <v>30</v>
      </c>
      <c r="K551" t="s">
        <v>19</v>
      </c>
      <c r="L551" t="s">
        <v>23</v>
      </c>
      <c r="M551" s="5">
        <v>13.99</v>
      </c>
    </row>
    <row r="552" spans="1:13" x14ac:dyDescent="0.3">
      <c r="A552" s="2">
        <v>45629</v>
      </c>
      <c r="B552" s="3">
        <f t="shared" si="26"/>
        <v>2025</v>
      </c>
      <c r="C552" t="str">
        <f t="shared" si="24"/>
        <v>2024-2025</v>
      </c>
      <c r="D552" t="s">
        <v>147</v>
      </c>
      <c r="E552" t="s">
        <v>41</v>
      </c>
      <c r="F552" t="str">
        <f t="shared" si="25"/>
        <v>New South Wales</v>
      </c>
      <c r="G552" t="s">
        <v>10</v>
      </c>
      <c r="H552">
        <v>2830</v>
      </c>
      <c r="I552" t="s">
        <v>11</v>
      </c>
      <c r="J552" t="s">
        <v>25</v>
      </c>
      <c r="K552" t="s">
        <v>155</v>
      </c>
      <c r="L552" t="s">
        <v>20</v>
      </c>
      <c r="M552" s="5">
        <v>13.99</v>
      </c>
    </row>
    <row r="553" spans="1:13" x14ac:dyDescent="0.3">
      <c r="A553" s="2">
        <v>44997</v>
      </c>
      <c r="B553" s="3">
        <f t="shared" si="26"/>
        <v>2023</v>
      </c>
      <c r="C553" t="str">
        <f t="shared" si="24"/>
        <v>2022-2023</v>
      </c>
      <c r="D553" t="s">
        <v>147</v>
      </c>
      <c r="E553" t="s">
        <v>64</v>
      </c>
      <c r="F553" t="str">
        <f t="shared" si="25"/>
        <v>Victoria</v>
      </c>
      <c r="G553" t="s">
        <v>45</v>
      </c>
      <c r="H553">
        <v>3199</v>
      </c>
      <c r="I553" t="s">
        <v>11</v>
      </c>
      <c r="J553" t="s">
        <v>63</v>
      </c>
      <c r="K553" t="s">
        <v>153</v>
      </c>
      <c r="L553" t="s">
        <v>16</v>
      </c>
      <c r="M553" s="5">
        <v>13.99</v>
      </c>
    </row>
    <row r="554" spans="1:13" x14ac:dyDescent="0.3">
      <c r="A554" s="2">
        <v>45359</v>
      </c>
      <c r="B554" s="3">
        <f t="shared" si="26"/>
        <v>2024</v>
      </c>
      <c r="C554" t="str">
        <f t="shared" si="24"/>
        <v>2023-2024</v>
      </c>
      <c r="D554" t="s">
        <v>147</v>
      </c>
      <c r="E554" t="s">
        <v>110</v>
      </c>
      <c r="F554" t="str">
        <f t="shared" si="25"/>
        <v>Queensland</v>
      </c>
      <c r="G554" t="s">
        <v>35</v>
      </c>
      <c r="H554">
        <v>4680</v>
      </c>
      <c r="I554" t="s">
        <v>11</v>
      </c>
      <c r="J554" t="s">
        <v>51</v>
      </c>
      <c r="K554" t="s">
        <v>152</v>
      </c>
      <c r="L554" t="s">
        <v>13</v>
      </c>
      <c r="M554" s="5">
        <v>13.99</v>
      </c>
    </row>
    <row r="555" spans="1:13" x14ac:dyDescent="0.3">
      <c r="A555" s="2">
        <v>45013</v>
      </c>
      <c r="B555" s="3">
        <f t="shared" si="26"/>
        <v>2023</v>
      </c>
      <c r="C555" t="str">
        <f t="shared" si="24"/>
        <v>2022-2023</v>
      </c>
      <c r="D555" t="s">
        <v>147</v>
      </c>
      <c r="E555" t="s">
        <v>88</v>
      </c>
      <c r="F555" t="str">
        <f t="shared" si="25"/>
        <v>South Australia</v>
      </c>
      <c r="G555" t="s">
        <v>32</v>
      </c>
      <c r="H555">
        <v>5011</v>
      </c>
      <c r="I555" t="s">
        <v>11</v>
      </c>
      <c r="J555" t="s">
        <v>33</v>
      </c>
      <c r="K555" t="s">
        <v>155</v>
      </c>
      <c r="L555" t="s">
        <v>20</v>
      </c>
      <c r="M555" s="5">
        <v>14</v>
      </c>
    </row>
    <row r="556" spans="1:13" x14ac:dyDescent="0.3">
      <c r="A556" s="2">
        <v>45550</v>
      </c>
      <c r="B556" s="3">
        <f t="shared" si="26"/>
        <v>2025</v>
      </c>
      <c r="C556" t="str">
        <f t="shared" si="24"/>
        <v>2024-2025</v>
      </c>
      <c r="D556" t="s">
        <v>147</v>
      </c>
      <c r="E556" t="s">
        <v>143</v>
      </c>
      <c r="F556" t="str">
        <f t="shared" si="25"/>
        <v>New South Wales</v>
      </c>
      <c r="G556" t="s">
        <v>10</v>
      </c>
      <c r="H556">
        <v>2154</v>
      </c>
      <c r="I556" t="s">
        <v>11</v>
      </c>
      <c r="J556" t="s">
        <v>27</v>
      </c>
      <c r="K556" t="s">
        <v>153</v>
      </c>
      <c r="L556" t="s">
        <v>16</v>
      </c>
      <c r="M556" s="5">
        <v>14</v>
      </c>
    </row>
    <row r="557" spans="1:13" x14ac:dyDescent="0.3">
      <c r="A557" s="2">
        <v>45305</v>
      </c>
      <c r="B557" s="3">
        <f t="shared" si="26"/>
        <v>2024</v>
      </c>
      <c r="C557" t="str">
        <f t="shared" si="24"/>
        <v>2023-2024</v>
      </c>
      <c r="D557" t="s">
        <v>148</v>
      </c>
      <c r="E557" t="s">
        <v>24</v>
      </c>
      <c r="F557" t="str">
        <f t="shared" si="25"/>
        <v>New South Wales</v>
      </c>
      <c r="G557" t="s">
        <v>10</v>
      </c>
      <c r="H557">
        <v>2795</v>
      </c>
      <c r="I557" t="s">
        <v>11</v>
      </c>
      <c r="J557" t="s">
        <v>25</v>
      </c>
      <c r="K557" t="s">
        <v>19</v>
      </c>
      <c r="L557" t="s">
        <v>23</v>
      </c>
      <c r="M557" s="5">
        <v>14.11</v>
      </c>
    </row>
    <row r="558" spans="1:13" x14ac:dyDescent="0.3">
      <c r="A558" s="2">
        <v>45345</v>
      </c>
      <c r="B558" s="3">
        <f t="shared" si="26"/>
        <v>2024</v>
      </c>
      <c r="C558" t="str">
        <f t="shared" si="24"/>
        <v>2023-2024</v>
      </c>
      <c r="D558" t="s">
        <v>147</v>
      </c>
      <c r="E558" t="s">
        <v>79</v>
      </c>
      <c r="F558" t="str">
        <f t="shared" si="25"/>
        <v>Australian Capital Territory</v>
      </c>
      <c r="G558" t="s">
        <v>80</v>
      </c>
      <c r="H558">
        <v>2617</v>
      </c>
      <c r="I558" t="s">
        <v>11</v>
      </c>
      <c r="J558" t="s">
        <v>58</v>
      </c>
      <c r="K558" t="s">
        <v>154</v>
      </c>
      <c r="L558" t="s">
        <v>14</v>
      </c>
      <c r="M558" s="5">
        <v>14.12</v>
      </c>
    </row>
    <row r="559" spans="1:13" x14ac:dyDescent="0.3">
      <c r="A559" s="2">
        <v>45481</v>
      </c>
      <c r="B559" s="3">
        <f t="shared" si="26"/>
        <v>2025</v>
      </c>
      <c r="C559" t="str">
        <f t="shared" si="24"/>
        <v>2024-2025</v>
      </c>
      <c r="D559" t="s">
        <v>147</v>
      </c>
      <c r="E559" t="s">
        <v>108</v>
      </c>
      <c r="F559" t="str">
        <f t="shared" si="25"/>
        <v>Victoria</v>
      </c>
      <c r="G559" t="s">
        <v>45</v>
      </c>
      <c r="H559">
        <v>3018</v>
      </c>
      <c r="I559" t="s">
        <v>11</v>
      </c>
      <c r="J559" t="s">
        <v>46</v>
      </c>
      <c r="K559" t="s">
        <v>157</v>
      </c>
      <c r="L559" t="s">
        <v>22</v>
      </c>
      <c r="M559" s="5">
        <v>14.21</v>
      </c>
    </row>
    <row r="560" spans="1:13" x14ac:dyDescent="0.3">
      <c r="A560" s="2">
        <v>45252</v>
      </c>
      <c r="B560" s="3">
        <f t="shared" si="26"/>
        <v>2024</v>
      </c>
      <c r="C560" t="str">
        <f t="shared" si="24"/>
        <v>2023-2024</v>
      </c>
      <c r="D560" t="s">
        <v>148</v>
      </c>
      <c r="E560" t="s">
        <v>103</v>
      </c>
      <c r="F560" t="str">
        <f t="shared" si="25"/>
        <v>Queensland</v>
      </c>
      <c r="G560" t="s">
        <v>35</v>
      </c>
      <c r="H560">
        <v>4509</v>
      </c>
      <c r="I560" t="s">
        <v>11</v>
      </c>
      <c r="J560" t="s">
        <v>104</v>
      </c>
      <c r="K560" t="s">
        <v>155</v>
      </c>
      <c r="L560" t="s">
        <v>20</v>
      </c>
      <c r="M560" s="5">
        <v>14.370000000000001</v>
      </c>
    </row>
    <row r="561" spans="1:13" x14ac:dyDescent="0.3">
      <c r="A561" s="2">
        <v>45466</v>
      </c>
      <c r="B561" s="3">
        <f t="shared" si="26"/>
        <v>2024</v>
      </c>
      <c r="C561" t="str">
        <f t="shared" si="24"/>
        <v>2023-2024</v>
      </c>
      <c r="D561" t="s">
        <v>147</v>
      </c>
      <c r="E561" t="s">
        <v>24</v>
      </c>
      <c r="F561" t="str">
        <f t="shared" si="25"/>
        <v>New South Wales</v>
      </c>
      <c r="G561" t="s">
        <v>10</v>
      </c>
      <c r="H561">
        <v>2795</v>
      </c>
      <c r="I561" t="s">
        <v>11</v>
      </c>
      <c r="J561" t="s">
        <v>25</v>
      </c>
      <c r="K561" t="s">
        <v>154</v>
      </c>
      <c r="L561" t="s">
        <v>14</v>
      </c>
      <c r="M561" s="5">
        <v>14.55</v>
      </c>
    </row>
    <row r="562" spans="1:13" x14ac:dyDescent="0.3">
      <c r="A562" s="2">
        <v>44933</v>
      </c>
      <c r="B562" s="3">
        <f t="shared" si="26"/>
        <v>2023</v>
      </c>
      <c r="C562" t="str">
        <f t="shared" si="24"/>
        <v>2022-2023</v>
      </c>
      <c r="D562" t="s">
        <v>147</v>
      </c>
      <c r="E562" t="s">
        <v>65</v>
      </c>
      <c r="F562" t="str">
        <f t="shared" si="25"/>
        <v>New South Wales</v>
      </c>
      <c r="G562" t="s">
        <v>10</v>
      </c>
      <c r="H562">
        <v>2541</v>
      </c>
      <c r="I562" t="s">
        <v>11</v>
      </c>
      <c r="J562" t="s">
        <v>58</v>
      </c>
      <c r="K562" t="s">
        <v>154</v>
      </c>
      <c r="L562" t="s">
        <v>14</v>
      </c>
      <c r="M562" s="5">
        <v>14.57</v>
      </c>
    </row>
    <row r="563" spans="1:13" x14ac:dyDescent="0.3">
      <c r="A563" s="2">
        <v>45317</v>
      </c>
      <c r="B563" s="3">
        <f t="shared" si="26"/>
        <v>2024</v>
      </c>
      <c r="C563" t="str">
        <f t="shared" si="24"/>
        <v>2023-2024</v>
      </c>
      <c r="D563" t="s">
        <v>147</v>
      </c>
      <c r="E563" t="s">
        <v>96</v>
      </c>
      <c r="F563" t="str">
        <f t="shared" si="25"/>
        <v>Western Australia</v>
      </c>
      <c r="G563" t="s">
        <v>48</v>
      </c>
      <c r="H563">
        <v>6330</v>
      </c>
      <c r="I563" t="s">
        <v>11</v>
      </c>
      <c r="J563" t="s">
        <v>94</v>
      </c>
      <c r="K563" t="s">
        <v>152</v>
      </c>
      <c r="L563" t="s">
        <v>13</v>
      </c>
      <c r="M563" s="5">
        <v>14.73</v>
      </c>
    </row>
    <row r="564" spans="1:13" x14ac:dyDescent="0.3">
      <c r="A564" s="2">
        <v>45609</v>
      </c>
      <c r="B564" s="3">
        <f t="shared" si="26"/>
        <v>2025</v>
      </c>
      <c r="C564" t="str">
        <f t="shared" si="24"/>
        <v>2024-2025</v>
      </c>
      <c r="D564" t="s">
        <v>147</v>
      </c>
      <c r="E564" t="s">
        <v>24</v>
      </c>
      <c r="F564" t="str">
        <f t="shared" si="25"/>
        <v>New South Wales</v>
      </c>
      <c r="G564" t="s">
        <v>10</v>
      </c>
      <c r="H564">
        <v>2795</v>
      </c>
      <c r="I564" t="s">
        <v>11</v>
      </c>
      <c r="J564" t="s">
        <v>25</v>
      </c>
      <c r="K564" t="s">
        <v>155</v>
      </c>
      <c r="L564" t="s">
        <v>20</v>
      </c>
      <c r="M564" s="5">
        <v>14.75</v>
      </c>
    </row>
    <row r="565" spans="1:13" x14ac:dyDescent="0.3">
      <c r="A565" s="2">
        <v>45562</v>
      </c>
      <c r="B565" s="3">
        <f t="shared" si="26"/>
        <v>2025</v>
      </c>
      <c r="C565" t="str">
        <f t="shared" si="24"/>
        <v>2024-2025</v>
      </c>
      <c r="D565" t="s">
        <v>147</v>
      </c>
      <c r="E565" t="s">
        <v>24</v>
      </c>
      <c r="F565" t="str">
        <f t="shared" si="25"/>
        <v>New South Wales</v>
      </c>
      <c r="G565" t="s">
        <v>10</v>
      </c>
      <c r="H565">
        <v>2795</v>
      </c>
      <c r="I565" t="s">
        <v>11</v>
      </c>
      <c r="J565" t="s">
        <v>25</v>
      </c>
      <c r="K565" t="s">
        <v>154</v>
      </c>
      <c r="L565" t="s">
        <v>14</v>
      </c>
      <c r="M565" s="5">
        <v>14.9</v>
      </c>
    </row>
    <row r="566" spans="1:13" x14ac:dyDescent="0.3">
      <c r="A566" s="2">
        <v>45341</v>
      </c>
      <c r="B566" s="3">
        <f t="shared" si="26"/>
        <v>2024</v>
      </c>
      <c r="C566" t="str">
        <f t="shared" si="24"/>
        <v>2023-2024</v>
      </c>
      <c r="D566" t="s">
        <v>147</v>
      </c>
      <c r="E566" t="s">
        <v>110</v>
      </c>
      <c r="F566" t="str">
        <f t="shared" si="25"/>
        <v>Queensland</v>
      </c>
      <c r="G566" t="s">
        <v>35</v>
      </c>
      <c r="H566">
        <v>4680</v>
      </c>
      <c r="I566" t="s">
        <v>11</v>
      </c>
      <c r="J566" t="s">
        <v>51</v>
      </c>
      <c r="K566" t="s">
        <v>19</v>
      </c>
      <c r="L566" t="s">
        <v>23</v>
      </c>
      <c r="M566" s="5">
        <v>14.95</v>
      </c>
    </row>
    <row r="567" spans="1:13" x14ac:dyDescent="0.3">
      <c r="A567" s="2">
        <v>45186</v>
      </c>
      <c r="B567" s="3">
        <f t="shared" si="26"/>
        <v>2024</v>
      </c>
      <c r="C567" t="str">
        <f t="shared" si="24"/>
        <v>2023-2024</v>
      </c>
      <c r="D567" t="s">
        <v>147</v>
      </c>
      <c r="E567" t="s">
        <v>90</v>
      </c>
      <c r="F567" t="str">
        <f t="shared" si="25"/>
        <v>Victoria</v>
      </c>
      <c r="G567" t="s">
        <v>45</v>
      </c>
      <c r="H567">
        <v>3179</v>
      </c>
      <c r="I567" t="s">
        <v>11</v>
      </c>
      <c r="J567" t="s">
        <v>63</v>
      </c>
      <c r="K567" t="s">
        <v>19</v>
      </c>
      <c r="L567" t="s">
        <v>23</v>
      </c>
      <c r="M567" s="5">
        <v>14.95</v>
      </c>
    </row>
    <row r="568" spans="1:13" x14ac:dyDescent="0.3">
      <c r="A568" s="2">
        <v>45032</v>
      </c>
      <c r="B568" s="3">
        <f t="shared" si="26"/>
        <v>2023</v>
      </c>
      <c r="C568" t="str">
        <f t="shared" si="24"/>
        <v>2022-2023</v>
      </c>
      <c r="D568" t="s">
        <v>147</v>
      </c>
      <c r="E568" t="s">
        <v>108</v>
      </c>
      <c r="F568" t="str">
        <f t="shared" si="25"/>
        <v>Victoria</v>
      </c>
      <c r="G568" t="s">
        <v>45</v>
      </c>
      <c r="H568">
        <v>3018</v>
      </c>
      <c r="I568" t="s">
        <v>11</v>
      </c>
      <c r="J568" t="s">
        <v>46</v>
      </c>
      <c r="K568" t="s">
        <v>150</v>
      </c>
      <c r="L568" t="s">
        <v>18</v>
      </c>
      <c r="M568" s="5">
        <v>14.97</v>
      </c>
    </row>
    <row r="569" spans="1:13" x14ac:dyDescent="0.3">
      <c r="A569" s="2">
        <v>44933</v>
      </c>
      <c r="B569" s="3">
        <f t="shared" si="26"/>
        <v>2023</v>
      </c>
      <c r="C569" t="str">
        <f t="shared" si="24"/>
        <v>2022-2023</v>
      </c>
      <c r="D569" t="s">
        <v>148</v>
      </c>
      <c r="E569" t="s">
        <v>24</v>
      </c>
      <c r="F569" t="str">
        <f t="shared" si="25"/>
        <v>New South Wales</v>
      </c>
      <c r="G569" t="s">
        <v>10</v>
      </c>
      <c r="H569">
        <v>2795</v>
      </c>
      <c r="I569" t="s">
        <v>11</v>
      </c>
      <c r="J569" t="s">
        <v>25</v>
      </c>
      <c r="K569" t="s">
        <v>153</v>
      </c>
      <c r="L569" t="s">
        <v>16</v>
      </c>
      <c r="M569" s="5">
        <v>14.97</v>
      </c>
    </row>
    <row r="570" spans="1:13" x14ac:dyDescent="0.3">
      <c r="A570" s="2">
        <v>45612</v>
      </c>
      <c r="B570" s="3">
        <f t="shared" si="26"/>
        <v>2025</v>
      </c>
      <c r="C570" t="str">
        <f t="shared" si="24"/>
        <v>2024-2025</v>
      </c>
      <c r="D570" t="s">
        <v>148</v>
      </c>
      <c r="E570" t="s">
        <v>137</v>
      </c>
      <c r="F570" t="str">
        <f t="shared" si="25"/>
        <v>New South Wales</v>
      </c>
      <c r="G570" t="s">
        <v>10</v>
      </c>
      <c r="H570">
        <v>2031</v>
      </c>
      <c r="I570" t="s">
        <v>11</v>
      </c>
      <c r="J570" t="s">
        <v>12</v>
      </c>
      <c r="K570" t="s">
        <v>155</v>
      </c>
      <c r="L570" t="s">
        <v>20</v>
      </c>
      <c r="M570" s="5">
        <v>14.97</v>
      </c>
    </row>
    <row r="571" spans="1:13" x14ac:dyDescent="0.3">
      <c r="A571" s="2">
        <v>45055</v>
      </c>
      <c r="B571" s="3">
        <f t="shared" si="26"/>
        <v>2023</v>
      </c>
      <c r="C571" t="str">
        <f t="shared" si="24"/>
        <v>2022-2023</v>
      </c>
      <c r="D571" t="s">
        <v>148</v>
      </c>
      <c r="E571" t="s">
        <v>90</v>
      </c>
      <c r="F571" t="str">
        <f t="shared" si="25"/>
        <v>Victoria</v>
      </c>
      <c r="G571" t="s">
        <v>45</v>
      </c>
      <c r="H571">
        <v>3179</v>
      </c>
      <c r="I571" t="s">
        <v>11</v>
      </c>
      <c r="J571" t="s">
        <v>63</v>
      </c>
      <c r="K571" t="s">
        <v>155</v>
      </c>
      <c r="L571" t="s">
        <v>20</v>
      </c>
      <c r="M571" s="5">
        <v>14.97</v>
      </c>
    </row>
    <row r="572" spans="1:13" x14ac:dyDescent="0.3">
      <c r="A572" s="2">
        <v>45635</v>
      </c>
      <c r="B572" s="3">
        <f t="shared" si="26"/>
        <v>2025</v>
      </c>
      <c r="C572" t="str">
        <f t="shared" si="24"/>
        <v>2024-2025</v>
      </c>
      <c r="D572" t="s">
        <v>147</v>
      </c>
      <c r="E572" t="s">
        <v>81</v>
      </c>
      <c r="F572" t="str">
        <f t="shared" si="25"/>
        <v>New South Wales</v>
      </c>
      <c r="G572" t="s">
        <v>10</v>
      </c>
      <c r="H572">
        <v>2485</v>
      </c>
      <c r="I572" t="s">
        <v>11</v>
      </c>
      <c r="J572" t="s">
        <v>68</v>
      </c>
      <c r="K572" t="s">
        <v>152</v>
      </c>
      <c r="L572" t="s">
        <v>13</v>
      </c>
      <c r="M572" s="5">
        <v>14.97</v>
      </c>
    </row>
    <row r="573" spans="1:13" x14ac:dyDescent="0.3">
      <c r="A573" s="2">
        <v>44961</v>
      </c>
      <c r="B573" s="3">
        <f t="shared" si="26"/>
        <v>2023</v>
      </c>
      <c r="C573" t="str">
        <f t="shared" si="24"/>
        <v>2022-2023</v>
      </c>
      <c r="D573" t="s">
        <v>148</v>
      </c>
      <c r="E573" t="s">
        <v>117</v>
      </c>
      <c r="F573" t="str">
        <f t="shared" si="25"/>
        <v>Queensland</v>
      </c>
      <c r="G573" t="s">
        <v>35</v>
      </c>
      <c r="H573">
        <v>4119</v>
      </c>
      <c r="I573" t="s">
        <v>11</v>
      </c>
      <c r="J573" t="s">
        <v>43</v>
      </c>
      <c r="K573" t="s">
        <v>149</v>
      </c>
      <c r="L573" t="s">
        <v>15</v>
      </c>
      <c r="M573" s="5">
        <v>14.97</v>
      </c>
    </row>
    <row r="574" spans="1:13" x14ac:dyDescent="0.3">
      <c r="A574" s="2">
        <v>45201</v>
      </c>
      <c r="B574" s="3">
        <f t="shared" si="26"/>
        <v>2024</v>
      </c>
      <c r="C574" t="str">
        <f t="shared" si="24"/>
        <v>2023-2024</v>
      </c>
      <c r="D574" t="s">
        <v>148</v>
      </c>
      <c r="E574" t="s">
        <v>141</v>
      </c>
      <c r="F574" t="str">
        <f t="shared" si="25"/>
        <v>Western Australia</v>
      </c>
      <c r="G574" t="s">
        <v>48</v>
      </c>
      <c r="H574">
        <v>6052</v>
      </c>
      <c r="I574" t="s">
        <v>11</v>
      </c>
      <c r="J574" t="s">
        <v>49</v>
      </c>
      <c r="K574" t="s">
        <v>156</v>
      </c>
      <c r="L574" t="s">
        <v>17</v>
      </c>
      <c r="M574" s="5">
        <v>14.98</v>
      </c>
    </row>
    <row r="575" spans="1:13" x14ac:dyDescent="0.3">
      <c r="A575" s="2">
        <v>45121</v>
      </c>
      <c r="B575" s="3">
        <f t="shared" si="26"/>
        <v>2024</v>
      </c>
      <c r="C575" t="str">
        <f t="shared" si="24"/>
        <v>2023-2024</v>
      </c>
      <c r="D575" t="s">
        <v>147</v>
      </c>
      <c r="E575" t="s">
        <v>34</v>
      </c>
      <c r="F575" t="str">
        <f t="shared" si="25"/>
        <v>Queensland</v>
      </c>
      <c r="G575" t="s">
        <v>35</v>
      </c>
      <c r="H575">
        <v>4802</v>
      </c>
      <c r="I575" t="s">
        <v>11</v>
      </c>
      <c r="J575" t="s">
        <v>36</v>
      </c>
      <c r="K575" t="s">
        <v>154</v>
      </c>
      <c r="L575" t="s">
        <v>14</v>
      </c>
      <c r="M575" s="5">
        <v>14.99</v>
      </c>
    </row>
    <row r="576" spans="1:13" x14ac:dyDescent="0.3">
      <c r="A576" s="2">
        <v>45629</v>
      </c>
      <c r="B576" s="3">
        <f t="shared" si="26"/>
        <v>2025</v>
      </c>
      <c r="C576" t="str">
        <f t="shared" si="24"/>
        <v>2024-2025</v>
      </c>
      <c r="D576" t="s">
        <v>147</v>
      </c>
      <c r="E576" t="s">
        <v>78</v>
      </c>
      <c r="F576" t="str">
        <f t="shared" si="25"/>
        <v>New South Wales</v>
      </c>
      <c r="G576" t="s">
        <v>10</v>
      </c>
      <c r="H576">
        <v>2350</v>
      </c>
      <c r="I576" t="s">
        <v>11</v>
      </c>
      <c r="J576" t="s">
        <v>68</v>
      </c>
      <c r="K576" t="s">
        <v>154</v>
      </c>
      <c r="L576" t="s">
        <v>14</v>
      </c>
      <c r="M576" s="5">
        <v>14.99</v>
      </c>
    </row>
    <row r="577" spans="1:13" x14ac:dyDescent="0.3">
      <c r="A577" s="2">
        <v>44980</v>
      </c>
      <c r="B577" s="3">
        <f t="shared" si="26"/>
        <v>2023</v>
      </c>
      <c r="C577" t="str">
        <f t="shared" si="24"/>
        <v>2022-2023</v>
      </c>
      <c r="D577" t="s">
        <v>148</v>
      </c>
      <c r="E577" t="s">
        <v>102</v>
      </c>
      <c r="F577" t="str">
        <f t="shared" si="25"/>
        <v>Queensland</v>
      </c>
      <c r="G577" t="s">
        <v>35</v>
      </c>
      <c r="H577">
        <v>4870</v>
      </c>
      <c r="I577" t="s">
        <v>11</v>
      </c>
      <c r="J577" t="s">
        <v>36</v>
      </c>
      <c r="K577" t="s">
        <v>150</v>
      </c>
      <c r="L577" t="s">
        <v>18</v>
      </c>
      <c r="M577" s="5">
        <v>14.99</v>
      </c>
    </row>
    <row r="578" spans="1:13" x14ac:dyDescent="0.3">
      <c r="A578" s="2">
        <v>45099</v>
      </c>
      <c r="B578" s="3">
        <f t="shared" si="26"/>
        <v>2023</v>
      </c>
      <c r="C578" t="str">
        <f t="shared" ref="C578:C641" si="27">IF(MONTH(A578) &gt;= 7, YEAR(A578) &amp; "-" &amp; YEAR(A578) + 1, YEAR(A578) - 1 &amp; "-" &amp; YEAR(A578))</f>
        <v>2022-2023</v>
      </c>
      <c r="D578" t="s">
        <v>148</v>
      </c>
      <c r="E578" t="s">
        <v>9</v>
      </c>
      <c r="F578" t="str">
        <f t="shared" ref="F578:F641" si="28">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row>
    <row r="579" spans="1:13" x14ac:dyDescent="0.3">
      <c r="A579" s="2">
        <v>45355</v>
      </c>
      <c r="B579" s="3">
        <f t="shared" ref="B579:B642" si="29">IF(MONTH(A579)&gt;=7,YEAR(A579)+1,YEAR(A579))</f>
        <v>2024</v>
      </c>
      <c r="C579" t="str">
        <f t="shared" si="27"/>
        <v>2023-2024</v>
      </c>
      <c r="D579" t="s">
        <v>147</v>
      </c>
      <c r="E579" t="s">
        <v>142</v>
      </c>
      <c r="F579" t="str">
        <f t="shared" si="28"/>
        <v>Australian Capital Territory</v>
      </c>
      <c r="G579" t="s">
        <v>80</v>
      </c>
      <c r="H579">
        <v>2609</v>
      </c>
      <c r="I579" t="s">
        <v>11</v>
      </c>
      <c r="J579" t="s">
        <v>58</v>
      </c>
      <c r="K579" t="s">
        <v>154</v>
      </c>
      <c r="L579" t="s">
        <v>14</v>
      </c>
      <c r="M579" s="5">
        <v>14.99</v>
      </c>
    </row>
    <row r="580" spans="1:13" x14ac:dyDescent="0.3">
      <c r="A580" s="2">
        <v>45641</v>
      </c>
      <c r="B580" s="3">
        <f t="shared" si="29"/>
        <v>2025</v>
      </c>
      <c r="C580" t="str">
        <f t="shared" si="27"/>
        <v>2024-2025</v>
      </c>
      <c r="D580" t="s">
        <v>148</v>
      </c>
      <c r="E580" t="s">
        <v>93</v>
      </c>
      <c r="F580" t="str">
        <f t="shared" si="28"/>
        <v>Western Australia</v>
      </c>
      <c r="G580" t="s">
        <v>48</v>
      </c>
      <c r="H580">
        <v>6112</v>
      </c>
      <c r="I580" t="s">
        <v>11</v>
      </c>
      <c r="J580" t="s">
        <v>94</v>
      </c>
      <c r="K580" t="s">
        <v>152</v>
      </c>
      <c r="L580" t="s">
        <v>13</v>
      </c>
      <c r="M580" s="5">
        <v>14.99</v>
      </c>
    </row>
    <row r="581" spans="1:13" x14ac:dyDescent="0.3">
      <c r="A581" s="2">
        <v>45463</v>
      </c>
      <c r="B581" s="3">
        <f t="shared" si="29"/>
        <v>2024</v>
      </c>
      <c r="C581" t="str">
        <f t="shared" si="27"/>
        <v>2023-2024</v>
      </c>
      <c r="D581" t="s">
        <v>148</v>
      </c>
      <c r="E581" t="s">
        <v>97</v>
      </c>
      <c r="F581" t="str">
        <f t="shared" si="28"/>
        <v>Tasmania</v>
      </c>
      <c r="G581" t="s">
        <v>70</v>
      </c>
      <c r="H581">
        <v>7250</v>
      </c>
      <c r="I581" t="s">
        <v>11</v>
      </c>
      <c r="J581" t="s">
        <v>71</v>
      </c>
      <c r="K581" t="s">
        <v>153</v>
      </c>
      <c r="L581" t="s">
        <v>16</v>
      </c>
      <c r="M581" s="5">
        <v>14.99</v>
      </c>
    </row>
    <row r="582" spans="1:13" x14ac:dyDescent="0.3">
      <c r="A582" s="2">
        <v>45328</v>
      </c>
      <c r="B582" s="3">
        <f t="shared" si="29"/>
        <v>2024</v>
      </c>
      <c r="C582" t="str">
        <f t="shared" si="27"/>
        <v>2023-2024</v>
      </c>
      <c r="D582" t="s">
        <v>147</v>
      </c>
      <c r="E582" t="s">
        <v>84</v>
      </c>
      <c r="F582" t="str">
        <f t="shared" si="28"/>
        <v>Queensland</v>
      </c>
      <c r="G582" t="s">
        <v>35</v>
      </c>
      <c r="H582">
        <v>4740</v>
      </c>
      <c r="I582" t="s">
        <v>11</v>
      </c>
      <c r="J582" t="s">
        <v>51</v>
      </c>
      <c r="K582" t="s">
        <v>154</v>
      </c>
      <c r="L582" t="s">
        <v>14</v>
      </c>
      <c r="M582" s="5">
        <v>14.99</v>
      </c>
    </row>
    <row r="583" spans="1:13" x14ac:dyDescent="0.3">
      <c r="A583" s="2">
        <v>45426</v>
      </c>
      <c r="B583" s="3">
        <f t="shared" si="29"/>
        <v>2024</v>
      </c>
      <c r="C583" t="str">
        <f t="shared" si="27"/>
        <v>2023-2024</v>
      </c>
      <c r="D583" t="s">
        <v>148</v>
      </c>
      <c r="E583" t="s">
        <v>123</v>
      </c>
      <c r="F583" t="str">
        <f t="shared" si="28"/>
        <v>Western Australia</v>
      </c>
      <c r="G583" t="s">
        <v>48</v>
      </c>
      <c r="H583">
        <v>6109</v>
      </c>
      <c r="I583" t="s">
        <v>11</v>
      </c>
      <c r="J583" t="s">
        <v>94</v>
      </c>
      <c r="K583" t="s">
        <v>150</v>
      </c>
      <c r="L583" t="s">
        <v>18</v>
      </c>
      <c r="M583" s="5">
        <v>14.99</v>
      </c>
    </row>
    <row r="584" spans="1:13" x14ac:dyDescent="0.3">
      <c r="A584" s="2">
        <v>44968</v>
      </c>
      <c r="B584" s="3">
        <f t="shared" si="29"/>
        <v>2023</v>
      </c>
      <c r="C584" t="str">
        <f t="shared" si="27"/>
        <v>2022-2023</v>
      </c>
      <c r="D584" t="s">
        <v>148</v>
      </c>
      <c r="E584" t="s">
        <v>139</v>
      </c>
      <c r="F584" t="str">
        <f t="shared" si="28"/>
        <v>New South Wales</v>
      </c>
      <c r="G584" t="s">
        <v>10</v>
      </c>
      <c r="H584">
        <v>2020</v>
      </c>
      <c r="I584" t="s">
        <v>11</v>
      </c>
      <c r="J584" t="s">
        <v>12</v>
      </c>
      <c r="K584" t="s">
        <v>153</v>
      </c>
      <c r="L584" t="s">
        <v>16</v>
      </c>
      <c r="M584" s="5">
        <v>14.99</v>
      </c>
    </row>
    <row r="585" spans="1:13" x14ac:dyDescent="0.3">
      <c r="A585" s="2">
        <v>45651</v>
      </c>
      <c r="B585" s="3">
        <f t="shared" si="29"/>
        <v>2025</v>
      </c>
      <c r="C585" t="str">
        <f t="shared" si="27"/>
        <v>2024-2025</v>
      </c>
      <c r="D585" t="s">
        <v>148</v>
      </c>
      <c r="E585" t="s">
        <v>83</v>
      </c>
      <c r="F585" t="str">
        <f t="shared" si="28"/>
        <v>New South Wales</v>
      </c>
      <c r="G585" t="s">
        <v>10</v>
      </c>
      <c r="H585">
        <v>2750</v>
      </c>
      <c r="I585" t="s">
        <v>11</v>
      </c>
      <c r="J585" t="s">
        <v>25</v>
      </c>
      <c r="K585" t="s">
        <v>149</v>
      </c>
      <c r="L585" t="s">
        <v>15</v>
      </c>
      <c r="M585" s="5">
        <v>14.99</v>
      </c>
    </row>
    <row r="586" spans="1:13" x14ac:dyDescent="0.3">
      <c r="A586" s="2">
        <v>45308</v>
      </c>
      <c r="B586" s="3">
        <f t="shared" si="29"/>
        <v>2024</v>
      </c>
      <c r="C586" t="str">
        <f t="shared" si="27"/>
        <v>2023-2024</v>
      </c>
      <c r="D586" t="s">
        <v>148</v>
      </c>
      <c r="E586" t="s">
        <v>83</v>
      </c>
      <c r="F586" t="str">
        <f t="shared" si="28"/>
        <v>New South Wales</v>
      </c>
      <c r="G586" t="s">
        <v>10</v>
      </c>
      <c r="H586">
        <v>2750</v>
      </c>
      <c r="I586" t="s">
        <v>11</v>
      </c>
      <c r="J586" t="s">
        <v>25</v>
      </c>
      <c r="K586" t="s">
        <v>150</v>
      </c>
      <c r="L586" t="s">
        <v>18</v>
      </c>
      <c r="M586" s="5">
        <v>14.99</v>
      </c>
    </row>
    <row r="587" spans="1:13" x14ac:dyDescent="0.3">
      <c r="A587" s="2">
        <v>45626</v>
      </c>
      <c r="B587" s="3">
        <f t="shared" si="29"/>
        <v>2025</v>
      </c>
      <c r="C587" t="str">
        <f t="shared" si="27"/>
        <v>2024-2025</v>
      </c>
      <c r="D587" t="s">
        <v>148</v>
      </c>
      <c r="E587" t="s">
        <v>83</v>
      </c>
      <c r="F587" t="str">
        <f t="shared" si="28"/>
        <v>New South Wales</v>
      </c>
      <c r="G587" t="s">
        <v>10</v>
      </c>
      <c r="H587">
        <v>2750</v>
      </c>
      <c r="I587" t="s">
        <v>11</v>
      </c>
      <c r="J587" t="s">
        <v>25</v>
      </c>
      <c r="K587" t="s">
        <v>153</v>
      </c>
      <c r="L587" t="s">
        <v>16</v>
      </c>
      <c r="M587" s="5">
        <v>14.99</v>
      </c>
    </row>
    <row r="588" spans="1:13" x14ac:dyDescent="0.3">
      <c r="A588" s="2">
        <v>45505</v>
      </c>
      <c r="B588" s="3">
        <f t="shared" si="29"/>
        <v>2025</v>
      </c>
      <c r="C588" t="str">
        <f t="shared" si="27"/>
        <v>2024-2025</v>
      </c>
      <c r="D588" t="s">
        <v>147</v>
      </c>
      <c r="E588" t="s">
        <v>53</v>
      </c>
      <c r="F588" t="str">
        <f t="shared" si="28"/>
        <v>South Australia</v>
      </c>
      <c r="G588" t="s">
        <v>32</v>
      </c>
      <c r="H588">
        <v>5082</v>
      </c>
      <c r="I588" t="s">
        <v>11</v>
      </c>
      <c r="J588" t="s">
        <v>33</v>
      </c>
      <c r="K588" t="s">
        <v>154</v>
      </c>
      <c r="L588" t="s">
        <v>14</v>
      </c>
      <c r="M588" s="5">
        <v>14.99</v>
      </c>
    </row>
    <row r="589" spans="1:13" x14ac:dyDescent="0.3">
      <c r="A589" s="2">
        <v>45588</v>
      </c>
      <c r="B589" s="3">
        <f t="shared" si="29"/>
        <v>2025</v>
      </c>
      <c r="C589" t="str">
        <f t="shared" si="27"/>
        <v>2024-2025</v>
      </c>
      <c r="D589" t="s">
        <v>147</v>
      </c>
      <c r="E589" t="s">
        <v>99</v>
      </c>
      <c r="F589" t="str">
        <f t="shared" si="28"/>
        <v>Victoria</v>
      </c>
      <c r="G589" t="s">
        <v>45</v>
      </c>
      <c r="H589">
        <v>3148</v>
      </c>
      <c r="I589" t="s">
        <v>11</v>
      </c>
      <c r="J589" t="s">
        <v>63</v>
      </c>
      <c r="K589" t="s">
        <v>150</v>
      </c>
      <c r="L589" t="s">
        <v>18</v>
      </c>
      <c r="M589" s="5">
        <v>15</v>
      </c>
    </row>
    <row r="590" spans="1:13" x14ac:dyDescent="0.3">
      <c r="A590" s="2">
        <v>45556</v>
      </c>
      <c r="B590" s="3">
        <f t="shared" si="29"/>
        <v>2025</v>
      </c>
      <c r="C590" t="str">
        <f t="shared" si="27"/>
        <v>2024-2025</v>
      </c>
      <c r="D590" t="s">
        <v>147</v>
      </c>
      <c r="E590" t="s">
        <v>84</v>
      </c>
      <c r="F590" t="str">
        <f t="shared" si="28"/>
        <v>Queensland</v>
      </c>
      <c r="G590" t="s">
        <v>35</v>
      </c>
      <c r="H590">
        <v>4740</v>
      </c>
      <c r="I590" t="s">
        <v>11</v>
      </c>
      <c r="J590" t="s">
        <v>51</v>
      </c>
      <c r="K590" t="s">
        <v>154</v>
      </c>
      <c r="L590" t="s">
        <v>14</v>
      </c>
      <c r="M590" s="5">
        <v>15</v>
      </c>
    </row>
    <row r="591" spans="1:13" x14ac:dyDescent="0.3">
      <c r="A591" s="2">
        <v>45418</v>
      </c>
      <c r="B591" s="3">
        <f t="shared" si="29"/>
        <v>2024</v>
      </c>
      <c r="C591" t="str">
        <f t="shared" si="27"/>
        <v>2023-2024</v>
      </c>
      <c r="D591" t="s">
        <v>148</v>
      </c>
      <c r="E591" t="s">
        <v>62</v>
      </c>
      <c r="F591" t="str">
        <f t="shared" si="28"/>
        <v>Victoria</v>
      </c>
      <c r="G591" t="s">
        <v>45</v>
      </c>
      <c r="H591">
        <v>3134</v>
      </c>
      <c r="I591" t="s">
        <v>11</v>
      </c>
      <c r="J591" t="s">
        <v>63</v>
      </c>
      <c r="K591" t="s">
        <v>154</v>
      </c>
      <c r="L591" t="s">
        <v>14</v>
      </c>
      <c r="M591" s="5">
        <v>15</v>
      </c>
    </row>
    <row r="592" spans="1:13" x14ac:dyDescent="0.3">
      <c r="A592" s="2">
        <v>45606</v>
      </c>
      <c r="B592" s="3">
        <f t="shared" si="29"/>
        <v>2025</v>
      </c>
      <c r="C592" t="str">
        <f t="shared" si="27"/>
        <v>2024-2025</v>
      </c>
      <c r="D592" t="s">
        <v>147</v>
      </c>
      <c r="E592" t="s">
        <v>81</v>
      </c>
      <c r="F592" t="str">
        <f t="shared" si="28"/>
        <v>New South Wales</v>
      </c>
      <c r="G592" t="s">
        <v>10</v>
      </c>
      <c r="H592">
        <v>2485</v>
      </c>
      <c r="I592" t="s">
        <v>11</v>
      </c>
      <c r="J592" t="s">
        <v>68</v>
      </c>
      <c r="K592" t="s">
        <v>154</v>
      </c>
      <c r="L592" t="s">
        <v>14</v>
      </c>
      <c r="M592" s="5">
        <v>15</v>
      </c>
    </row>
    <row r="593" spans="1:13" x14ac:dyDescent="0.3">
      <c r="A593" s="2">
        <v>45612</v>
      </c>
      <c r="B593" s="3">
        <f t="shared" si="29"/>
        <v>2025</v>
      </c>
      <c r="C593" t="str">
        <f t="shared" si="27"/>
        <v>2024-2025</v>
      </c>
      <c r="D593" t="s">
        <v>147</v>
      </c>
      <c r="E593" t="s">
        <v>78</v>
      </c>
      <c r="F593" t="str">
        <f t="shared" si="28"/>
        <v>New South Wales</v>
      </c>
      <c r="G593" t="s">
        <v>10</v>
      </c>
      <c r="H593">
        <v>2350</v>
      </c>
      <c r="I593" t="s">
        <v>11</v>
      </c>
      <c r="J593" t="s">
        <v>68</v>
      </c>
      <c r="K593" t="s">
        <v>149</v>
      </c>
      <c r="L593" t="s">
        <v>15</v>
      </c>
      <c r="M593" s="5">
        <v>15.059999999999999</v>
      </c>
    </row>
    <row r="594" spans="1:13" x14ac:dyDescent="0.3">
      <c r="A594" s="2">
        <v>45501</v>
      </c>
      <c r="B594" s="3">
        <f t="shared" si="29"/>
        <v>2025</v>
      </c>
      <c r="C594" t="str">
        <f t="shared" si="27"/>
        <v>2024-2025</v>
      </c>
      <c r="D594" t="s">
        <v>147</v>
      </c>
      <c r="E594" t="s">
        <v>99</v>
      </c>
      <c r="F594" t="str">
        <f t="shared" si="28"/>
        <v>Victoria</v>
      </c>
      <c r="G594" t="s">
        <v>45</v>
      </c>
      <c r="H594">
        <v>3148</v>
      </c>
      <c r="I594" t="s">
        <v>11</v>
      </c>
      <c r="J594" t="s">
        <v>63</v>
      </c>
      <c r="K594" t="s">
        <v>149</v>
      </c>
      <c r="L594" t="s">
        <v>15</v>
      </c>
      <c r="M594" s="5">
        <v>15.39</v>
      </c>
    </row>
    <row r="595" spans="1:13" x14ac:dyDescent="0.3">
      <c r="A595" s="2">
        <v>45275</v>
      </c>
      <c r="B595" s="3">
        <f t="shared" si="29"/>
        <v>2024</v>
      </c>
      <c r="C595" t="str">
        <f t="shared" si="27"/>
        <v>2023-2024</v>
      </c>
      <c r="D595" t="s">
        <v>147</v>
      </c>
      <c r="E595" t="s">
        <v>47</v>
      </c>
      <c r="F595" t="str">
        <f t="shared" si="28"/>
        <v>Western Australia</v>
      </c>
      <c r="G595" t="s">
        <v>48</v>
      </c>
      <c r="H595">
        <v>6030</v>
      </c>
      <c r="I595" t="s">
        <v>11</v>
      </c>
      <c r="J595" t="s">
        <v>49</v>
      </c>
      <c r="K595" t="s">
        <v>154</v>
      </c>
      <c r="L595" t="s">
        <v>14</v>
      </c>
      <c r="M595" s="5">
        <v>15.5</v>
      </c>
    </row>
    <row r="596" spans="1:13" x14ac:dyDescent="0.3">
      <c r="A596" s="2">
        <v>44994</v>
      </c>
      <c r="B596" s="3">
        <f t="shared" si="29"/>
        <v>2023</v>
      </c>
      <c r="C596" t="str">
        <f t="shared" si="27"/>
        <v>2022-2023</v>
      </c>
      <c r="D596" t="s">
        <v>148</v>
      </c>
      <c r="E596" t="s">
        <v>99</v>
      </c>
      <c r="F596" t="str">
        <f t="shared" si="28"/>
        <v>Victoria</v>
      </c>
      <c r="G596" t="s">
        <v>45</v>
      </c>
      <c r="H596">
        <v>3148</v>
      </c>
      <c r="I596" t="s">
        <v>11</v>
      </c>
      <c r="J596" t="s">
        <v>63</v>
      </c>
      <c r="K596" t="s">
        <v>19</v>
      </c>
      <c r="L596" t="s">
        <v>23</v>
      </c>
      <c r="M596" s="5">
        <v>15.53</v>
      </c>
    </row>
    <row r="597" spans="1:13" x14ac:dyDescent="0.3">
      <c r="A597" s="2">
        <v>45657</v>
      </c>
      <c r="B597" s="3">
        <f t="shared" si="29"/>
        <v>2025</v>
      </c>
      <c r="C597" t="str">
        <f t="shared" si="27"/>
        <v>2024-2025</v>
      </c>
      <c r="D597" t="s">
        <v>147</v>
      </c>
      <c r="E597" t="s">
        <v>9</v>
      </c>
      <c r="F597" t="str">
        <f t="shared" si="28"/>
        <v>New South Wales</v>
      </c>
      <c r="G597" t="s">
        <v>10</v>
      </c>
      <c r="H597">
        <v>2067</v>
      </c>
      <c r="I597" t="s">
        <v>11</v>
      </c>
      <c r="J597" t="s">
        <v>12</v>
      </c>
      <c r="K597" t="s">
        <v>152</v>
      </c>
      <c r="L597" t="s">
        <v>13</v>
      </c>
      <c r="M597" s="5">
        <v>15.84</v>
      </c>
    </row>
    <row r="598" spans="1:13" x14ac:dyDescent="0.3">
      <c r="A598" s="2">
        <v>45381</v>
      </c>
      <c r="B598" s="3">
        <f t="shared" si="29"/>
        <v>2024</v>
      </c>
      <c r="C598" t="str">
        <f t="shared" si="27"/>
        <v>2023-2024</v>
      </c>
      <c r="D598" t="s">
        <v>148</v>
      </c>
      <c r="E598" t="s">
        <v>122</v>
      </c>
      <c r="F598" t="str">
        <f t="shared" si="28"/>
        <v>New South Wales</v>
      </c>
      <c r="G598" t="s">
        <v>10</v>
      </c>
      <c r="H598">
        <v>2650</v>
      </c>
      <c r="I598" t="s">
        <v>11</v>
      </c>
      <c r="J598" t="s">
        <v>25</v>
      </c>
      <c r="K598" t="s">
        <v>19</v>
      </c>
      <c r="L598" t="s">
        <v>23</v>
      </c>
      <c r="M598" s="5">
        <v>15.84</v>
      </c>
    </row>
    <row r="599" spans="1:13" x14ac:dyDescent="0.3">
      <c r="A599" s="2">
        <v>45242</v>
      </c>
      <c r="B599" s="3">
        <f t="shared" si="29"/>
        <v>2024</v>
      </c>
      <c r="C599" t="str">
        <f t="shared" si="27"/>
        <v>2023-2024</v>
      </c>
      <c r="D599" t="s">
        <v>148</v>
      </c>
      <c r="E599" t="s">
        <v>114</v>
      </c>
      <c r="F599" t="str">
        <f t="shared" si="28"/>
        <v>Victoria</v>
      </c>
      <c r="G599" t="s">
        <v>45</v>
      </c>
      <c r="H599">
        <v>3551</v>
      </c>
      <c r="I599" t="s">
        <v>11</v>
      </c>
      <c r="J599" t="s">
        <v>60</v>
      </c>
      <c r="K599" t="s">
        <v>19</v>
      </c>
      <c r="L599" t="s">
        <v>23</v>
      </c>
      <c r="M599" s="5">
        <v>15.9</v>
      </c>
    </row>
    <row r="600" spans="1:13" x14ac:dyDescent="0.3">
      <c r="A600" s="2">
        <v>45576</v>
      </c>
      <c r="B600" s="3">
        <f t="shared" si="29"/>
        <v>2025</v>
      </c>
      <c r="C600" t="str">
        <f t="shared" si="27"/>
        <v>2024-2025</v>
      </c>
      <c r="D600" t="s">
        <v>147</v>
      </c>
      <c r="E600" t="s">
        <v>96</v>
      </c>
      <c r="F600" t="str">
        <f t="shared" si="28"/>
        <v>Western Australia</v>
      </c>
      <c r="G600" t="s">
        <v>48</v>
      </c>
      <c r="H600">
        <v>6330</v>
      </c>
      <c r="I600" t="s">
        <v>11</v>
      </c>
      <c r="J600" t="s">
        <v>94</v>
      </c>
      <c r="K600" t="s">
        <v>149</v>
      </c>
      <c r="L600" t="s">
        <v>15</v>
      </c>
      <c r="M600" s="5">
        <v>15.92</v>
      </c>
    </row>
    <row r="601" spans="1:13" x14ac:dyDescent="0.3">
      <c r="A601" s="2">
        <v>45018</v>
      </c>
      <c r="B601" s="3">
        <f t="shared" si="29"/>
        <v>2023</v>
      </c>
      <c r="C601" t="str">
        <f t="shared" si="27"/>
        <v>2022-2023</v>
      </c>
      <c r="D601" t="s">
        <v>147</v>
      </c>
      <c r="E601" t="s">
        <v>56</v>
      </c>
      <c r="F601" t="str">
        <f t="shared" si="28"/>
        <v>Northern Territory</v>
      </c>
      <c r="G601" t="s">
        <v>29</v>
      </c>
      <c r="H601">
        <v>870</v>
      </c>
      <c r="I601" t="s">
        <v>11</v>
      </c>
      <c r="J601" t="s">
        <v>30</v>
      </c>
      <c r="K601" t="s">
        <v>155</v>
      </c>
      <c r="L601" t="s">
        <v>20</v>
      </c>
      <c r="M601" s="5">
        <v>15.96</v>
      </c>
    </row>
    <row r="602" spans="1:13" x14ac:dyDescent="0.3">
      <c r="A602" s="2">
        <v>44975</v>
      </c>
      <c r="B602" s="3">
        <f t="shared" si="29"/>
        <v>2023</v>
      </c>
      <c r="C602" t="str">
        <f t="shared" si="27"/>
        <v>2022-2023</v>
      </c>
      <c r="D602" t="s">
        <v>148</v>
      </c>
      <c r="E602" t="s">
        <v>99</v>
      </c>
      <c r="F602" t="str">
        <f t="shared" si="28"/>
        <v>Victoria</v>
      </c>
      <c r="G602" t="s">
        <v>45</v>
      </c>
      <c r="H602">
        <v>3148</v>
      </c>
      <c r="I602" t="s">
        <v>11</v>
      </c>
      <c r="J602" t="s">
        <v>63</v>
      </c>
      <c r="K602" t="s">
        <v>152</v>
      </c>
      <c r="L602" t="s">
        <v>13</v>
      </c>
      <c r="M602" s="5">
        <v>15.96</v>
      </c>
    </row>
    <row r="603" spans="1:13" x14ac:dyDescent="0.3">
      <c r="A603" s="2">
        <v>45407</v>
      </c>
      <c r="B603" s="3">
        <f t="shared" si="29"/>
        <v>2024</v>
      </c>
      <c r="C603" t="str">
        <f t="shared" si="27"/>
        <v>2023-2024</v>
      </c>
      <c r="D603" t="s">
        <v>147</v>
      </c>
      <c r="E603" t="s">
        <v>54</v>
      </c>
      <c r="F603" t="str">
        <f t="shared" si="28"/>
        <v>Victoria</v>
      </c>
      <c r="G603" t="s">
        <v>45</v>
      </c>
      <c r="H603">
        <v>3977</v>
      </c>
      <c r="I603" t="s">
        <v>11</v>
      </c>
      <c r="J603" t="s">
        <v>55</v>
      </c>
      <c r="K603" t="s">
        <v>156</v>
      </c>
      <c r="L603" t="s">
        <v>17</v>
      </c>
      <c r="M603" s="5">
        <v>15.96</v>
      </c>
    </row>
    <row r="604" spans="1:13" x14ac:dyDescent="0.3">
      <c r="A604" s="2">
        <v>45036</v>
      </c>
      <c r="B604" s="3">
        <f t="shared" si="29"/>
        <v>2023</v>
      </c>
      <c r="C604" t="str">
        <f t="shared" si="27"/>
        <v>2022-2023</v>
      </c>
      <c r="D604" t="s">
        <v>148</v>
      </c>
      <c r="E604" t="s">
        <v>114</v>
      </c>
      <c r="F604" t="str">
        <f t="shared" si="28"/>
        <v>Victoria</v>
      </c>
      <c r="G604" t="s">
        <v>45</v>
      </c>
      <c r="H604">
        <v>3551</v>
      </c>
      <c r="I604" t="s">
        <v>11</v>
      </c>
      <c r="J604" t="s">
        <v>60</v>
      </c>
      <c r="K604" t="s">
        <v>149</v>
      </c>
      <c r="L604" t="s">
        <v>15</v>
      </c>
      <c r="M604" s="5">
        <v>15.96</v>
      </c>
    </row>
    <row r="605" spans="1:13" x14ac:dyDescent="0.3">
      <c r="A605" s="2">
        <v>45447</v>
      </c>
      <c r="B605" s="3">
        <f t="shared" si="29"/>
        <v>2024</v>
      </c>
      <c r="C605" t="str">
        <f t="shared" si="27"/>
        <v>2023-2024</v>
      </c>
      <c r="D605" t="s">
        <v>147</v>
      </c>
      <c r="E605" t="s">
        <v>26</v>
      </c>
      <c r="F605" t="str">
        <f t="shared" si="28"/>
        <v>New South Wales</v>
      </c>
      <c r="G605" t="s">
        <v>10</v>
      </c>
      <c r="H605">
        <v>2141</v>
      </c>
      <c r="I605" t="s">
        <v>11</v>
      </c>
      <c r="J605" t="s">
        <v>27</v>
      </c>
      <c r="K605" t="s">
        <v>149</v>
      </c>
      <c r="L605" t="s">
        <v>15</v>
      </c>
      <c r="M605" s="5">
        <v>15.96</v>
      </c>
    </row>
    <row r="606" spans="1:13" x14ac:dyDescent="0.3">
      <c r="A606" s="2">
        <v>45134</v>
      </c>
      <c r="B606" s="3">
        <f t="shared" si="29"/>
        <v>2024</v>
      </c>
      <c r="C606" t="str">
        <f t="shared" si="27"/>
        <v>2023-2024</v>
      </c>
      <c r="D606" t="s">
        <v>148</v>
      </c>
      <c r="E606" t="s">
        <v>137</v>
      </c>
      <c r="F606" t="str">
        <f t="shared" si="28"/>
        <v>New South Wales</v>
      </c>
      <c r="G606" t="s">
        <v>10</v>
      </c>
      <c r="H606">
        <v>2031</v>
      </c>
      <c r="I606" t="s">
        <v>11</v>
      </c>
      <c r="J606" t="s">
        <v>12</v>
      </c>
      <c r="K606" t="s">
        <v>156</v>
      </c>
      <c r="L606" t="s">
        <v>17</v>
      </c>
      <c r="M606" s="5">
        <v>15.96</v>
      </c>
    </row>
    <row r="607" spans="1:13" x14ac:dyDescent="0.3">
      <c r="A607" s="2">
        <v>45565</v>
      </c>
      <c r="B607" s="3">
        <f t="shared" si="29"/>
        <v>2025</v>
      </c>
      <c r="C607" t="str">
        <f t="shared" si="27"/>
        <v>2024-2025</v>
      </c>
      <c r="D607" t="s">
        <v>148</v>
      </c>
      <c r="E607" t="s">
        <v>99</v>
      </c>
      <c r="F607" t="str">
        <f t="shared" si="28"/>
        <v>Victoria</v>
      </c>
      <c r="G607" t="s">
        <v>45</v>
      </c>
      <c r="H607">
        <v>3148</v>
      </c>
      <c r="I607" t="s">
        <v>11</v>
      </c>
      <c r="J607" t="s">
        <v>63</v>
      </c>
      <c r="K607" t="s">
        <v>19</v>
      </c>
      <c r="L607" t="s">
        <v>23</v>
      </c>
      <c r="M607" s="5">
        <v>15.97</v>
      </c>
    </row>
    <row r="608" spans="1:13" x14ac:dyDescent="0.3">
      <c r="A608" s="2">
        <v>45048</v>
      </c>
      <c r="B608" s="3">
        <f t="shared" si="29"/>
        <v>2023</v>
      </c>
      <c r="C608" t="str">
        <f t="shared" si="27"/>
        <v>2022-2023</v>
      </c>
      <c r="D608" t="s">
        <v>147</v>
      </c>
      <c r="E608" t="s">
        <v>124</v>
      </c>
      <c r="F608" t="str">
        <f t="shared" si="28"/>
        <v>New South Wales</v>
      </c>
      <c r="G608" t="s">
        <v>10</v>
      </c>
      <c r="H608">
        <v>2015</v>
      </c>
      <c r="I608" t="s">
        <v>11</v>
      </c>
      <c r="J608" t="s">
        <v>12</v>
      </c>
      <c r="K608" t="s">
        <v>153</v>
      </c>
      <c r="L608" t="s">
        <v>16</v>
      </c>
      <c r="M608" s="5">
        <v>15.98</v>
      </c>
    </row>
    <row r="609" spans="1:13" x14ac:dyDescent="0.3">
      <c r="A609" s="2">
        <v>45244</v>
      </c>
      <c r="B609" s="3">
        <f t="shared" si="29"/>
        <v>2024</v>
      </c>
      <c r="C609" t="str">
        <f t="shared" si="27"/>
        <v>2023-2024</v>
      </c>
      <c r="D609" t="s">
        <v>147</v>
      </c>
      <c r="E609" t="s">
        <v>108</v>
      </c>
      <c r="F609" t="str">
        <f t="shared" si="28"/>
        <v>Victoria</v>
      </c>
      <c r="G609" t="s">
        <v>45</v>
      </c>
      <c r="H609">
        <v>3018</v>
      </c>
      <c r="I609" t="s">
        <v>11</v>
      </c>
      <c r="J609" t="s">
        <v>46</v>
      </c>
      <c r="K609" t="s">
        <v>155</v>
      </c>
      <c r="L609" t="s">
        <v>20</v>
      </c>
      <c r="M609" s="5">
        <v>15.98</v>
      </c>
    </row>
    <row r="610" spans="1:13" x14ac:dyDescent="0.3">
      <c r="A610" s="2">
        <v>45151</v>
      </c>
      <c r="B610" s="3">
        <f t="shared" si="29"/>
        <v>2024</v>
      </c>
      <c r="C610" t="str">
        <f t="shared" si="27"/>
        <v>2023-2024</v>
      </c>
      <c r="D610" t="s">
        <v>148</v>
      </c>
      <c r="E610" t="s">
        <v>116</v>
      </c>
      <c r="F610" t="str">
        <f t="shared" si="28"/>
        <v>Western Australia</v>
      </c>
      <c r="G610" t="s">
        <v>48</v>
      </c>
      <c r="H610">
        <v>6725</v>
      </c>
      <c r="I610" t="s">
        <v>11</v>
      </c>
      <c r="J610" t="s">
        <v>77</v>
      </c>
      <c r="K610" t="s">
        <v>151</v>
      </c>
      <c r="L610" t="s">
        <v>21</v>
      </c>
      <c r="M610" s="5">
        <v>15.98</v>
      </c>
    </row>
    <row r="611" spans="1:13" x14ac:dyDescent="0.3">
      <c r="A611" s="2">
        <v>45641</v>
      </c>
      <c r="B611" s="3">
        <f t="shared" si="29"/>
        <v>2025</v>
      </c>
      <c r="C611" t="str">
        <f t="shared" si="27"/>
        <v>2024-2025</v>
      </c>
      <c r="D611" t="s">
        <v>148</v>
      </c>
      <c r="E611" t="s">
        <v>126</v>
      </c>
      <c r="F611" t="str">
        <f t="shared" si="28"/>
        <v>Queensland</v>
      </c>
      <c r="G611" t="s">
        <v>35</v>
      </c>
      <c r="H611">
        <v>4551</v>
      </c>
      <c r="I611" t="s">
        <v>11</v>
      </c>
      <c r="J611" t="s">
        <v>120</v>
      </c>
      <c r="K611" t="s">
        <v>153</v>
      </c>
      <c r="L611" t="s">
        <v>16</v>
      </c>
      <c r="M611" s="5">
        <v>15.98</v>
      </c>
    </row>
    <row r="612" spans="1:13" x14ac:dyDescent="0.3">
      <c r="A612" s="2">
        <v>45555</v>
      </c>
      <c r="B612" s="3">
        <f t="shared" si="29"/>
        <v>2025</v>
      </c>
      <c r="C612" t="str">
        <f t="shared" si="27"/>
        <v>2024-2025</v>
      </c>
      <c r="D612" t="s">
        <v>148</v>
      </c>
      <c r="E612" t="s">
        <v>99</v>
      </c>
      <c r="F612" t="str">
        <f t="shared" si="28"/>
        <v>Victoria</v>
      </c>
      <c r="G612" t="s">
        <v>45</v>
      </c>
      <c r="H612">
        <v>3148</v>
      </c>
      <c r="I612" t="s">
        <v>11</v>
      </c>
      <c r="J612" t="s">
        <v>63</v>
      </c>
      <c r="K612" t="s">
        <v>149</v>
      </c>
      <c r="L612" t="s">
        <v>15</v>
      </c>
      <c r="M612" s="5">
        <v>15.98</v>
      </c>
    </row>
    <row r="613" spans="1:13" x14ac:dyDescent="0.3">
      <c r="A613" s="2">
        <v>45384</v>
      </c>
      <c r="B613" s="3">
        <f t="shared" si="29"/>
        <v>2024</v>
      </c>
      <c r="C613" t="str">
        <f t="shared" si="27"/>
        <v>2023-2024</v>
      </c>
      <c r="D613" t="s">
        <v>147</v>
      </c>
      <c r="E613" t="s">
        <v>54</v>
      </c>
      <c r="F613" t="str">
        <f t="shared" si="28"/>
        <v>Victoria</v>
      </c>
      <c r="G613" t="s">
        <v>45</v>
      </c>
      <c r="H613">
        <v>3977</v>
      </c>
      <c r="I613" t="s">
        <v>11</v>
      </c>
      <c r="J613" t="s">
        <v>55</v>
      </c>
      <c r="K613" t="s">
        <v>19</v>
      </c>
      <c r="L613" t="s">
        <v>23</v>
      </c>
      <c r="M613" s="5">
        <v>15.98</v>
      </c>
    </row>
    <row r="614" spans="1:13" x14ac:dyDescent="0.3">
      <c r="A614" s="2">
        <v>44982</v>
      </c>
      <c r="B614" s="3">
        <f t="shared" si="29"/>
        <v>2023</v>
      </c>
      <c r="C614" t="str">
        <f t="shared" si="27"/>
        <v>2022-2023</v>
      </c>
      <c r="D614" t="s">
        <v>147</v>
      </c>
      <c r="E614" t="s">
        <v>136</v>
      </c>
      <c r="F614" t="str">
        <f t="shared" si="28"/>
        <v>Victoria</v>
      </c>
      <c r="G614" t="s">
        <v>45</v>
      </c>
      <c r="H614">
        <v>3175</v>
      </c>
      <c r="I614" t="s">
        <v>11</v>
      </c>
      <c r="J614" t="s">
        <v>63</v>
      </c>
      <c r="K614" t="s">
        <v>151</v>
      </c>
      <c r="L614" t="s">
        <v>21</v>
      </c>
      <c r="M614" s="5">
        <v>15.98</v>
      </c>
    </row>
    <row r="615" spans="1:13" x14ac:dyDescent="0.3">
      <c r="A615" s="2">
        <v>45626</v>
      </c>
      <c r="B615" s="3">
        <f t="shared" si="29"/>
        <v>2025</v>
      </c>
      <c r="C615" t="str">
        <f t="shared" si="27"/>
        <v>2024-2025</v>
      </c>
      <c r="D615" t="s">
        <v>147</v>
      </c>
      <c r="E615" t="s">
        <v>76</v>
      </c>
      <c r="F615" t="str">
        <f t="shared" si="28"/>
        <v>Western Australia</v>
      </c>
      <c r="G615" t="s">
        <v>48</v>
      </c>
      <c r="H615">
        <v>6450</v>
      </c>
      <c r="I615" t="s">
        <v>11</v>
      </c>
      <c r="J615" t="s">
        <v>77</v>
      </c>
      <c r="K615" t="s">
        <v>152</v>
      </c>
      <c r="L615" t="s">
        <v>13</v>
      </c>
      <c r="M615" s="5">
        <v>15.98</v>
      </c>
    </row>
    <row r="616" spans="1:13" x14ac:dyDescent="0.3">
      <c r="A616" s="2">
        <v>44986</v>
      </c>
      <c r="B616" s="3">
        <f t="shared" si="29"/>
        <v>2023</v>
      </c>
      <c r="C616" t="str">
        <f t="shared" si="27"/>
        <v>2022-2023</v>
      </c>
      <c r="D616" t="s">
        <v>147</v>
      </c>
      <c r="E616" t="s">
        <v>133</v>
      </c>
      <c r="F616" t="str">
        <f t="shared" si="28"/>
        <v>Queensland</v>
      </c>
      <c r="G616" t="s">
        <v>35</v>
      </c>
      <c r="H616">
        <v>4305</v>
      </c>
      <c r="I616" t="s">
        <v>11</v>
      </c>
      <c r="J616" t="s">
        <v>104</v>
      </c>
      <c r="K616" t="s">
        <v>154</v>
      </c>
      <c r="L616" t="s">
        <v>14</v>
      </c>
      <c r="M616" s="5">
        <v>15.98</v>
      </c>
    </row>
    <row r="617" spans="1:13" x14ac:dyDescent="0.3">
      <c r="A617" s="2">
        <v>45349</v>
      </c>
      <c r="B617" s="3">
        <f t="shared" si="29"/>
        <v>2024</v>
      </c>
      <c r="C617" t="str">
        <f t="shared" si="27"/>
        <v>2023-2024</v>
      </c>
      <c r="D617" t="s">
        <v>147</v>
      </c>
      <c r="E617" t="s">
        <v>74</v>
      </c>
      <c r="F617" t="str">
        <f t="shared" si="28"/>
        <v>South Australia</v>
      </c>
      <c r="G617" t="s">
        <v>32</v>
      </c>
      <c r="H617">
        <v>5043</v>
      </c>
      <c r="I617" t="s">
        <v>11</v>
      </c>
      <c r="J617" t="s">
        <v>33</v>
      </c>
      <c r="K617" t="s">
        <v>19</v>
      </c>
      <c r="L617" t="s">
        <v>23</v>
      </c>
      <c r="M617" s="5">
        <v>15.98</v>
      </c>
    </row>
    <row r="618" spans="1:13" x14ac:dyDescent="0.3">
      <c r="A618" s="2">
        <v>45621</v>
      </c>
      <c r="B618" s="3">
        <f t="shared" si="29"/>
        <v>2025</v>
      </c>
      <c r="C618" t="str">
        <f t="shared" si="27"/>
        <v>2024-2025</v>
      </c>
      <c r="D618" t="s">
        <v>148</v>
      </c>
      <c r="E618" t="s">
        <v>62</v>
      </c>
      <c r="F618" t="str">
        <f t="shared" si="28"/>
        <v>Victoria</v>
      </c>
      <c r="G618" t="s">
        <v>45</v>
      </c>
      <c r="H618">
        <v>3134</v>
      </c>
      <c r="I618" t="s">
        <v>11</v>
      </c>
      <c r="J618" t="s">
        <v>63</v>
      </c>
      <c r="K618" t="s">
        <v>19</v>
      </c>
      <c r="L618" t="s">
        <v>23</v>
      </c>
      <c r="M618" s="5">
        <v>15.98</v>
      </c>
    </row>
    <row r="619" spans="1:13" x14ac:dyDescent="0.3">
      <c r="A619" s="2">
        <v>45186</v>
      </c>
      <c r="B619" s="3">
        <f t="shared" si="29"/>
        <v>2024</v>
      </c>
      <c r="C619" t="str">
        <f t="shared" si="27"/>
        <v>2023-2024</v>
      </c>
      <c r="D619" t="s">
        <v>147</v>
      </c>
      <c r="E619" t="s">
        <v>113</v>
      </c>
      <c r="F619" t="str">
        <f t="shared" si="28"/>
        <v>Queensland</v>
      </c>
      <c r="G619" t="s">
        <v>35</v>
      </c>
      <c r="H619">
        <v>4215</v>
      </c>
      <c r="I619" t="s">
        <v>11</v>
      </c>
      <c r="J619" t="s">
        <v>104</v>
      </c>
      <c r="K619" t="s">
        <v>149</v>
      </c>
      <c r="L619" t="s">
        <v>15</v>
      </c>
      <c r="M619" s="5">
        <v>15.98</v>
      </c>
    </row>
    <row r="620" spans="1:13" x14ac:dyDescent="0.3">
      <c r="A620" s="2">
        <v>44968</v>
      </c>
      <c r="B620" s="3">
        <f t="shared" si="29"/>
        <v>2023</v>
      </c>
      <c r="C620" t="str">
        <f t="shared" si="27"/>
        <v>2022-2023</v>
      </c>
      <c r="D620" t="s">
        <v>147</v>
      </c>
      <c r="E620" t="s">
        <v>52</v>
      </c>
      <c r="F620" t="str">
        <f t="shared" si="28"/>
        <v>Victoria</v>
      </c>
      <c r="G620" t="s">
        <v>45</v>
      </c>
      <c r="H620">
        <v>3030</v>
      </c>
      <c r="I620" t="s">
        <v>11</v>
      </c>
      <c r="J620" t="s">
        <v>46</v>
      </c>
      <c r="K620" t="s">
        <v>154</v>
      </c>
      <c r="L620" t="s">
        <v>14</v>
      </c>
      <c r="M620" s="5">
        <v>15.99</v>
      </c>
    </row>
    <row r="621" spans="1:13" x14ac:dyDescent="0.3">
      <c r="A621" s="2">
        <v>45028</v>
      </c>
      <c r="B621" s="3">
        <f t="shared" si="29"/>
        <v>2023</v>
      </c>
      <c r="C621" t="str">
        <f t="shared" si="27"/>
        <v>2022-2023</v>
      </c>
      <c r="D621" t="s">
        <v>147</v>
      </c>
      <c r="E621" t="s">
        <v>96</v>
      </c>
      <c r="F621" t="str">
        <f t="shared" si="28"/>
        <v>Western Australia</v>
      </c>
      <c r="G621" t="s">
        <v>48</v>
      </c>
      <c r="H621">
        <v>6330</v>
      </c>
      <c r="I621" t="s">
        <v>11</v>
      </c>
      <c r="J621" t="s">
        <v>94</v>
      </c>
      <c r="K621" t="s">
        <v>154</v>
      </c>
      <c r="L621" t="s">
        <v>14</v>
      </c>
      <c r="M621" s="5">
        <v>16</v>
      </c>
    </row>
    <row r="622" spans="1:13" x14ac:dyDescent="0.3">
      <c r="A622" s="2">
        <v>45277</v>
      </c>
      <c r="B622" s="3">
        <f t="shared" si="29"/>
        <v>2024</v>
      </c>
      <c r="C622" t="str">
        <f t="shared" si="27"/>
        <v>2023-2024</v>
      </c>
      <c r="D622" t="s">
        <v>147</v>
      </c>
      <c r="E622" t="s">
        <v>118</v>
      </c>
      <c r="F622" t="str">
        <f t="shared" si="28"/>
        <v>New South Wales</v>
      </c>
      <c r="G622" t="s">
        <v>10</v>
      </c>
      <c r="H622">
        <v>2158</v>
      </c>
      <c r="I622" t="s">
        <v>11</v>
      </c>
      <c r="J622" t="s">
        <v>27</v>
      </c>
      <c r="K622" t="s">
        <v>153</v>
      </c>
      <c r="L622" t="s">
        <v>16</v>
      </c>
      <c r="M622" s="5">
        <v>16</v>
      </c>
    </row>
    <row r="623" spans="1:13" x14ac:dyDescent="0.3">
      <c r="A623" s="2">
        <v>45250</v>
      </c>
      <c r="B623" s="3">
        <f t="shared" si="29"/>
        <v>2024</v>
      </c>
      <c r="C623" t="str">
        <f t="shared" si="27"/>
        <v>2023-2024</v>
      </c>
      <c r="D623" t="s">
        <v>147</v>
      </c>
      <c r="E623" t="s">
        <v>89</v>
      </c>
      <c r="F623" t="str">
        <f t="shared" si="28"/>
        <v>Queensland</v>
      </c>
      <c r="G623" t="s">
        <v>35</v>
      </c>
      <c r="H623">
        <v>4655</v>
      </c>
      <c r="I623" t="s">
        <v>11</v>
      </c>
      <c r="J623" t="s">
        <v>51</v>
      </c>
      <c r="K623" t="s">
        <v>154</v>
      </c>
      <c r="L623" t="s">
        <v>14</v>
      </c>
      <c r="M623" s="5">
        <v>16</v>
      </c>
    </row>
    <row r="624" spans="1:13" x14ac:dyDescent="0.3">
      <c r="A624" s="2">
        <v>45437</v>
      </c>
      <c r="B624" s="3">
        <f t="shared" si="29"/>
        <v>2024</v>
      </c>
      <c r="C624" t="str">
        <f t="shared" si="27"/>
        <v>2023-2024</v>
      </c>
      <c r="D624" t="s">
        <v>147</v>
      </c>
      <c r="E624" t="s">
        <v>87</v>
      </c>
      <c r="F624" t="str">
        <f t="shared" si="28"/>
        <v>New South Wales</v>
      </c>
      <c r="G624" t="s">
        <v>10</v>
      </c>
      <c r="H624">
        <v>2790</v>
      </c>
      <c r="I624" t="s">
        <v>11</v>
      </c>
      <c r="J624" t="s">
        <v>25</v>
      </c>
      <c r="K624" t="s">
        <v>154</v>
      </c>
      <c r="L624" t="s">
        <v>14</v>
      </c>
      <c r="M624" s="5">
        <v>16</v>
      </c>
    </row>
    <row r="625" spans="1:13" x14ac:dyDescent="0.3">
      <c r="A625" s="2">
        <v>45101</v>
      </c>
      <c r="B625" s="3">
        <f t="shared" si="29"/>
        <v>2023</v>
      </c>
      <c r="C625" t="str">
        <f t="shared" si="27"/>
        <v>2022-2023</v>
      </c>
      <c r="D625" t="s">
        <v>147</v>
      </c>
      <c r="E625" t="s">
        <v>139</v>
      </c>
      <c r="F625" t="str">
        <f t="shared" si="28"/>
        <v>New South Wales</v>
      </c>
      <c r="G625" t="s">
        <v>10</v>
      </c>
      <c r="H625">
        <v>2020</v>
      </c>
      <c r="I625" t="s">
        <v>11</v>
      </c>
      <c r="J625" t="s">
        <v>12</v>
      </c>
      <c r="K625" t="s">
        <v>154</v>
      </c>
      <c r="L625" t="s">
        <v>14</v>
      </c>
      <c r="M625" s="5">
        <v>16.02</v>
      </c>
    </row>
    <row r="626" spans="1:13" x14ac:dyDescent="0.3">
      <c r="A626" s="2">
        <v>45288</v>
      </c>
      <c r="B626" s="3">
        <f t="shared" si="29"/>
        <v>2024</v>
      </c>
      <c r="C626" t="str">
        <f t="shared" si="27"/>
        <v>2023-2024</v>
      </c>
      <c r="D626" t="s">
        <v>147</v>
      </c>
      <c r="E626" t="s">
        <v>89</v>
      </c>
      <c r="F626" t="str">
        <f t="shared" si="28"/>
        <v>Queensland</v>
      </c>
      <c r="G626" t="s">
        <v>35</v>
      </c>
      <c r="H626">
        <v>4655</v>
      </c>
      <c r="I626" t="s">
        <v>11</v>
      </c>
      <c r="J626" t="s">
        <v>51</v>
      </c>
      <c r="K626" t="s">
        <v>154</v>
      </c>
      <c r="L626" t="s">
        <v>14</v>
      </c>
      <c r="M626" s="5">
        <v>16.39</v>
      </c>
    </row>
    <row r="627" spans="1:13" x14ac:dyDescent="0.3">
      <c r="A627" s="2">
        <v>45264</v>
      </c>
      <c r="B627" s="3">
        <f t="shared" si="29"/>
        <v>2024</v>
      </c>
      <c r="C627" t="str">
        <f t="shared" si="27"/>
        <v>2023-2024</v>
      </c>
      <c r="D627" t="s">
        <v>148</v>
      </c>
      <c r="E627" t="s">
        <v>122</v>
      </c>
      <c r="F627" t="str">
        <f t="shared" si="28"/>
        <v>New South Wales</v>
      </c>
      <c r="G627" t="s">
        <v>10</v>
      </c>
      <c r="H627">
        <v>2650</v>
      </c>
      <c r="I627" t="s">
        <v>11</v>
      </c>
      <c r="J627" t="s">
        <v>25</v>
      </c>
      <c r="K627" t="s">
        <v>149</v>
      </c>
      <c r="L627" t="s">
        <v>15</v>
      </c>
      <c r="M627" s="5">
        <v>16.45</v>
      </c>
    </row>
    <row r="628" spans="1:13" x14ac:dyDescent="0.3">
      <c r="A628" s="2">
        <v>45226</v>
      </c>
      <c r="B628" s="3">
        <f t="shared" si="29"/>
        <v>2024</v>
      </c>
      <c r="C628" t="str">
        <f t="shared" si="27"/>
        <v>2023-2024</v>
      </c>
      <c r="D628" t="s">
        <v>147</v>
      </c>
      <c r="E628" t="s">
        <v>76</v>
      </c>
      <c r="F628" t="str">
        <f t="shared" si="28"/>
        <v>Western Australia</v>
      </c>
      <c r="G628" t="s">
        <v>48</v>
      </c>
      <c r="H628">
        <v>6450</v>
      </c>
      <c r="I628" t="s">
        <v>11</v>
      </c>
      <c r="J628" t="s">
        <v>77</v>
      </c>
      <c r="K628" t="s">
        <v>152</v>
      </c>
      <c r="L628" t="s">
        <v>13</v>
      </c>
      <c r="M628" s="5">
        <v>16.490000000000002</v>
      </c>
    </row>
    <row r="629" spans="1:13" x14ac:dyDescent="0.3">
      <c r="A629" s="2">
        <v>45266</v>
      </c>
      <c r="B629" s="3">
        <f t="shared" si="29"/>
        <v>2024</v>
      </c>
      <c r="C629" t="str">
        <f t="shared" si="27"/>
        <v>2023-2024</v>
      </c>
      <c r="D629" t="s">
        <v>147</v>
      </c>
      <c r="E629" t="s">
        <v>57</v>
      </c>
      <c r="F629" t="str">
        <f t="shared" si="28"/>
        <v>New South Wales</v>
      </c>
      <c r="G629" t="s">
        <v>10</v>
      </c>
      <c r="H629">
        <v>2560</v>
      </c>
      <c r="I629" t="s">
        <v>11</v>
      </c>
      <c r="J629" t="s">
        <v>58</v>
      </c>
      <c r="K629" t="s">
        <v>154</v>
      </c>
      <c r="L629" t="s">
        <v>14</v>
      </c>
      <c r="M629" s="5">
        <v>16.5</v>
      </c>
    </row>
    <row r="630" spans="1:13" x14ac:dyDescent="0.3">
      <c r="A630" s="2">
        <v>44950</v>
      </c>
      <c r="B630" s="3">
        <f t="shared" si="29"/>
        <v>2023</v>
      </c>
      <c r="C630" t="str">
        <f t="shared" si="27"/>
        <v>2022-2023</v>
      </c>
      <c r="D630" t="s">
        <v>147</v>
      </c>
      <c r="E630" t="s">
        <v>145</v>
      </c>
      <c r="F630" t="str">
        <f t="shared" si="28"/>
        <v>New South Wales</v>
      </c>
      <c r="G630" t="s">
        <v>10</v>
      </c>
      <c r="H630">
        <v>2101</v>
      </c>
      <c r="I630" t="s">
        <v>11</v>
      </c>
      <c r="J630" t="s">
        <v>27</v>
      </c>
      <c r="K630" t="s">
        <v>154</v>
      </c>
      <c r="L630" t="s">
        <v>14</v>
      </c>
      <c r="M630" s="5">
        <v>16.5</v>
      </c>
    </row>
    <row r="631" spans="1:13" x14ac:dyDescent="0.3">
      <c r="A631" s="2">
        <v>45341</v>
      </c>
      <c r="B631" s="3">
        <f t="shared" si="29"/>
        <v>2024</v>
      </c>
      <c r="C631" t="str">
        <f t="shared" si="27"/>
        <v>2023-2024</v>
      </c>
      <c r="D631" t="s">
        <v>147</v>
      </c>
      <c r="E631" t="s">
        <v>90</v>
      </c>
      <c r="F631" t="str">
        <f t="shared" si="28"/>
        <v>Victoria</v>
      </c>
      <c r="G631" t="s">
        <v>45</v>
      </c>
      <c r="H631">
        <v>3179</v>
      </c>
      <c r="I631" t="s">
        <v>11</v>
      </c>
      <c r="J631" t="s">
        <v>63</v>
      </c>
      <c r="K631" t="s">
        <v>19</v>
      </c>
      <c r="L631" t="s">
        <v>23</v>
      </c>
      <c r="M631" s="5">
        <v>16.5</v>
      </c>
    </row>
    <row r="632" spans="1:13" x14ac:dyDescent="0.3">
      <c r="A632" s="2">
        <v>45616</v>
      </c>
      <c r="B632" s="3">
        <f t="shared" si="29"/>
        <v>2025</v>
      </c>
      <c r="C632" t="str">
        <f t="shared" si="27"/>
        <v>2024-2025</v>
      </c>
      <c r="D632" t="s">
        <v>147</v>
      </c>
      <c r="E632" t="s">
        <v>81</v>
      </c>
      <c r="F632" t="str">
        <f t="shared" si="28"/>
        <v>New South Wales</v>
      </c>
      <c r="G632" t="s">
        <v>10</v>
      </c>
      <c r="H632">
        <v>2485</v>
      </c>
      <c r="I632" t="s">
        <v>11</v>
      </c>
      <c r="J632" t="s">
        <v>68</v>
      </c>
      <c r="K632" t="s">
        <v>156</v>
      </c>
      <c r="L632" t="s">
        <v>17</v>
      </c>
      <c r="M632" s="5">
        <v>16.899999999999999</v>
      </c>
    </row>
    <row r="633" spans="1:13" x14ac:dyDescent="0.3">
      <c r="A633" s="2">
        <v>45370</v>
      </c>
      <c r="B633" s="3">
        <f t="shared" si="29"/>
        <v>2024</v>
      </c>
      <c r="C633" t="str">
        <f t="shared" si="27"/>
        <v>2023-2024</v>
      </c>
      <c r="D633" t="s">
        <v>147</v>
      </c>
      <c r="E633" t="s">
        <v>73</v>
      </c>
      <c r="F633" t="str">
        <f t="shared" si="28"/>
        <v>Victoria</v>
      </c>
      <c r="G633" t="s">
        <v>45</v>
      </c>
      <c r="H633">
        <v>3136</v>
      </c>
      <c r="I633" t="s">
        <v>11</v>
      </c>
      <c r="J633" t="s">
        <v>63</v>
      </c>
      <c r="K633" t="s">
        <v>156</v>
      </c>
      <c r="L633" t="s">
        <v>17</v>
      </c>
      <c r="M633" s="5">
        <v>16.91</v>
      </c>
    </row>
    <row r="634" spans="1:13" x14ac:dyDescent="0.3">
      <c r="A634" s="2">
        <v>45227</v>
      </c>
      <c r="B634" s="3">
        <f t="shared" si="29"/>
        <v>2024</v>
      </c>
      <c r="C634" t="str">
        <f t="shared" si="27"/>
        <v>2023-2024</v>
      </c>
      <c r="D634" t="s">
        <v>147</v>
      </c>
      <c r="E634" t="s">
        <v>79</v>
      </c>
      <c r="F634" t="str">
        <f t="shared" si="28"/>
        <v>Australian Capital Territory</v>
      </c>
      <c r="G634" t="s">
        <v>80</v>
      </c>
      <c r="H634">
        <v>2617</v>
      </c>
      <c r="I634" t="s">
        <v>11</v>
      </c>
      <c r="J634" t="s">
        <v>58</v>
      </c>
      <c r="K634" t="s">
        <v>154</v>
      </c>
      <c r="L634" t="s">
        <v>14</v>
      </c>
      <c r="M634" s="5">
        <v>16.98</v>
      </c>
    </row>
    <row r="635" spans="1:13" x14ac:dyDescent="0.3">
      <c r="A635" s="2">
        <v>45555</v>
      </c>
      <c r="B635" s="3">
        <f t="shared" si="29"/>
        <v>2025</v>
      </c>
      <c r="C635" t="str">
        <f t="shared" si="27"/>
        <v>2024-2025</v>
      </c>
      <c r="D635" t="s">
        <v>147</v>
      </c>
      <c r="E635" t="s">
        <v>85</v>
      </c>
      <c r="F635" t="str">
        <f t="shared" si="28"/>
        <v>Queensland</v>
      </c>
      <c r="G635" t="s">
        <v>35</v>
      </c>
      <c r="H635">
        <v>4883</v>
      </c>
      <c r="I635" t="s">
        <v>11</v>
      </c>
      <c r="J635" t="s">
        <v>36</v>
      </c>
      <c r="K635" t="s">
        <v>154</v>
      </c>
      <c r="L635" t="s">
        <v>14</v>
      </c>
      <c r="M635" s="5">
        <v>16.989999999999998</v>
      </c>
    </row>
    <row r="636" spans="1:13" x14ac:dyDescent="0.3">
      <c r="A636" s="2">
        <v>45233</v>
      </c>
      <c r="B636" s="3">
        <f t="shared" si="29"/>
        <v>2024</v>
      </c>
      <c r="C636" t="str">
        <f t="shared" si="27"/>
        <v>2023-2024</v>
      </c>
      <c r="D636" t="s">
        <v>147</v>
      </c>
      <c r="E636" t="s">
        <v>101</v>
      </c>
      <c r="F636" t="str">
        <f t="shared" si="28"/>
        <v>Victoria</v>
      </c>
      <c r="G636" t="s">
        <v>45</v>
      </c>
      <c r="H636">
        <v>3131</v>
      </c>
      <c r="I636" t="s">
        <v>11</v>
      </c>
      <c r="J636" t="s">
        <v>63</v>
      </c>
      <c r="K636" t="s">
        <v>150</v>
      </c>
      <c r="L636" t="s">
        <v>18</v>
      </c>
      <c r="M636" s="5">
        <v>16.989999999999998</v>
      </c>
    </row>
    <row r="637" spans="1:13" x14ac:dyDescent="0.3">
      <c r="A637" s="2">
        <v>45170</v>
      </c>
      <c r="B637" s="3">
        <f t="shared" si="29"/>
        <v>2024</v>
      </c>
      <c r="C637" t="str">
        <f t="shared" si="27"/>
        <v>2023-2024</v>
      </c>
      <c r="D637" t="s">
        <v>147</v>
      </c>
      <c r="E637" t="s">
        <v>66</v>
      </c>
      <c r="F637" t="str">
        <f t="shared" si="28"/>
        <v>South Australia</v>
      </c>
      <c r="G637" t="s">
        <v>32</v>
      </c>
      <c r="H637">
        <v>5169</v>
      </c>
      <c r="I637" t="s">
        <v>11</v>
      </c>
      <c r="J637" t="s">
        <v>33</v>
      </c>
      <c r="K637" t="s">
        <v>152</v>
      </c>
      <c r="L637" t="s">
        <v>13</v>
      </c>
      <c r="M637" s="5">
        <v>16.989999999999998</v>
      </c>
    </row>
    <row r="638" spans="1:13" x14ac:dyDescent="0.3">
      <c r="A638" s="2">
        <v>45029</v>
      </c>
      <c r="B638" s="3">
        <f t="shared" si="29"/>
        <v>2023</v>
      </c>
      <c r="C638" t="str">
        <f t="shared" si="27"/>
        <v>2022-2023</v>
      </c>
      <c r="D638" t="s">
        <v>148</v>
      </c>
      <c r="E638" t="s">
        <v>42</v>
      </c>
      <c r="F638" t="str">
        <f t="shared" si="28"/>
        <v>Queensland</v>
      </c>
      <c r="G638" t="s">
        <v>35</v>
      </c>
      <c r="H638">
        <v>4053</v>
      </c>
      <c r="I638" t="s">
        <v>11</v>
      </c>
      <c r="J638" t="s">
        <v>43</v>
      </c>
      <c r="K638" t="s">
        <v>153</v>
      </c>
      <c r="L638" t="s">
        <v>16</v>
      </c>
      <c r="M638" s="5">
        <v>16.990000000000002</v>
      </c>
    </row>
    <row r="639" spans="1:13" x14ac:dyDescent="0.3">
      <c r="A639" s="2">
        <v>44935</v>
      </c>
      <c r="B639" s="3">
        <f t="shared" si="29"/>
        <v>2023</v>
      </c>
      <c r="C639" t="str">
        <f t="shared" si="27"/>
        <v>2022-2023</v>
      </c>
      <c r="D639" t="s">
        <v>147</v>
      </c>
      <c r="E639" t="s">
        <v>64</v>
      </c>
      <c r="F639" t="str">
        <f t="shared" si="28"/>
        <v>Victoria</v>
      </c>
      <c r="G639" t="s">
        <v>45</v>
      </c>
      <c r="H639">
        <v>3199</v>
      </c>
      <c r="I639" t="s">
        <v>11</v>
      </c>
      <c r="J639" t="s">
        <v>63</v>
      </c>
      <c r="K639" t="s">
        <v>19</v>
      </c>
      <c r="L639" t="s">
        <v>23</v>
      </c>
      <c r="M639" s="5">
        <v>17</v>
      </c>
    </row>
    <row r="640" spans="1:13" x14ac:dyDescent="0.3">
      <c r="A640" s="2">
        <v>45384</v>
      </c>
      <c r="B640" s="3">
        <f t="shared" si="29"/>
        <v>2024</v>
      </c>
      <c r="C640" t="str">
        <f t="shared" si="27"/>
        <v>2023-2024</v>
      </c>
      <c r="D640" t="s">
        <v>147</v>
      </c>
      <c r="E640" t="s">
        <v>112</v>
      </c>
      <c r="F640" t="str">
        <f t="shared" si="28"/>
        <v>Victoria</v>
      </c>
      <c r="G640" t="s">
        <v>45</v>
      </c>
      <c r="H640">
        <v>3076</v>
      </c>
      <c r="I640" t="s">
        <v>11</v>
      </c>
      <c r="J640" t="s">
        <v>46</v>
      </c>
      <c r="K640" t="s">
        <v>156</v>
      </c>
      <c r="L640" t="s">
        <v>17</v>
      </c>
      <c r="M640" s="5">
        <v>17</v>
      </c>
    </row>
    <row r="641" spans="1:13" x14ac:dyDescent="0.3">
      <c r="A641" s="2">
        <v>45552</v>
      </c>
      <c r="B641" s="3">
        <f t="shared" si="29"/>
        <v>2025</v>
      </c>
      <c r="C641" t="str">
        <f t="shared" si="27"/>
        <v>2024-2025</v>
      </c>
      <c r="D641" t="s">
        <v>147</v>
      </c>
      <c r="E641" t="s">
        <v>90</v>
      </c>
      <c r="F641" t="str">
        <f t="shared" si="28"/>
        <v>Victoria</v>
      </c>
      <c r="G641" t="s">
        <v>45</v>
      </c>
      <c r="H641">
        <v>3179</v>
      </c>
      <c r="I641" t="s">
        <v>11</v>
      </c>
      <c r="J641" t="s">
        <v>63</v>
      </c>
      <c r="K641" t="s">
        <v>154</v>
      </c>
      <c r="L641" t="s">
        <v>14</v>
      </c>
      <c r="M641" s="5">
        <v>17</v>
      </c>
    </row>
    <row r="642" spans="1:13" x14ac:dyDescent="0.3">
      <c r="A642" s="2">
        <v>45523</v>
      </c>
      <c r="B642" s="3">
        <f t="shared" si="29"/>
        <v>2025</v>
      </c>
      <c r="C642" t="str">
        <f t="shared" ref="C642:C705" si="30">IF(MONTH(A642) &gt;= 7, YEAR(A642) &amp; "-" &amp; YEAR(A642) + 1, YEAR(A642) - 1 &amp; "-" &amp; YEAR(A642))</f>
        <v>2024-2025</v>
      </c>
      <c r="D642" t="s">
        <v>148</v>
      </c>
      <c r="E642" t="s">
        <v>47</v>
      </c>
      <c r="F642" t="str">
        <f t="shared" ref="F642:F705" si="31">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row>
    <row r="643" spans="1:13" x14ac:dyDescent="0.3">
      <c r="A643" s="2">
        <v>45097</v>
      </c>
      <c r="B643" s="3">
        <f t="shared" ref="B643:B706" si="32">IF(MONTH(A643)&gt;=7,YEAR(A643)+1,YEAR(A643))</f>
        <v>2023</v>
      </c>
      <c r="C643" t="str">
        <f t="shared" si="30"/>
        <v>2022-2023</v>
      </c>
      <c r="D643" t="s">
        <v>148</v>
      </c>
      <c r="E643" t="s">
        <v>130</v>
      </c>
      <c r="F643" t="str">
        <f t="shared" si="31"/>
        <v>South Australia</v>
      </c>
      <c r="G643" t="s">
        <v>32</v>
      </c>
      <c r="H643">
        <v>5290</v>
      </c>
      <c r="I643" t="s">
        <v>11</v>
      </c>
      <c r="J643" t="s">
        <v>38</v>
      </c>
      <c r="K643" t="s">
        <v>150</v>
      </c>
      <c r="L643" t="s">
        <v>18</v>
      </c>
      <c r="M643" s="5">
        <v>17.46</v>
      </c>
    </row>
    <row r="644" spans="1:13" x14ac:dyDescent="0.3">
      <c r="A644" s="2">
        <v>45100</v>
      </c>
      <c r="B644" s="3">
        <f t="shared" si="32"/>
        <v>2023</v>
      </c>
      <c r="C644" t="str">
        <f t="shared" si="30"/>
        <v>2022-2023</v>
      </c>
      <c r="D644" t="s">
        <v>147</v>
      </c>
      <c r="E644" t="s">
        <v>42</v>
      </c>
      <c r="F644" t="str">
        <f t="shared" si="31"/>
        <v>Queensland</v>
      </c>
      <c r="G644" t="s">
        <v>35</v>
      </c>
      <c r="H644">
        <v>4053</v>
      </c>
      <c r="I644" t="s">
        <v>11</v>
      </c>
      <c r="J644" t="s">
        <v>43</v>
      </c>
      <c r="K644" t="s">
        <v>149</v>
      </c>
      <c r="L644" t="s">
        <v>15</v>
      </c>
      <c r="M644" s="5">
        <v>17.490000000000002</v>
      </c>
    </row>
    <row r="645" spans="1:13" x14ac:dyDescent="0.3">
      <c r="A645" s="2">
        <v>44980</v>
      </c>
      <c r="B645" s="3">
        <f t="shared" si="32"/>
        <v>2023</v>
      </c>
      <c r="C645" t="str">
        <f t="shared" si="30"/>
        <v>2022-2023</v>
      </c>
      <c r="D645" t="s">
        <v>148</v>
      </c>
      <c r="E645" t="s">
        <v>103</v>
      </c>
      <c r="F645" t="str">
        <f t="shared" si="31"/>
        <v>Queensland</v>
      </c>
      <c r="G645" t="s">
        <v>35</v>
      </c>
      <c r="H645">
        <v>4509</v>
      </c>
      <c r="I645" t="s">
        <v>11</v>
      </c>
      <c r="J645" t="s">
        <v>104</v>
      </c>
      <c r="K645" t="s">
        <v>149</v>
      </c>
      <c r="L645" t="s">
        <v>15</v>
      </c>
      <c r="M645" s="5">
        <v>17.54</v>
      </c>
    </row>
    <row r="646" spans="1:13" x14ac:dyDescent="0.3">
      <c r="A646" s="2">
        <v>45208</v>
      </c>
      <c r="B646" s="3">
        <f t="shared" si="32"/>
        <v>2024</v>
      </c>
      <c r="C646" t="str">
        <f t="shared" si="30"/>
        <v>2023-2024</v>
      </c>
      <c r="D646" t="s">
        <v>147</v>
      </c>
      <c r="E646" t="s">
        <v>67</v>
      </c>
      <c r="F646" t="str">
        <f t="shared" si="31"/>
        <v>New South Wales</v>
      </c>
      <c r="G646" t="s">
        <v>10</v>
      </c>
      <c r="H646">
        <v>2478</v>
      </c>
      <c r="I646" t="s">
        <v>11</v>
      </c>
      <c r="J646" t="s">
        <v>68</v>
      </c>
      <c r="K646" t="s">
        <v>155</v>
      </c>
      <c r="L646" t="s">
        <v>20</v>
      </c>
      <c r="M646" s="5">
        <v>17.829999999999998</v>
      </c>
    </row>
    <row r="647" spans="1:13" x14ac:dyDescent="0.3">
      <c r="A647" s="2">
        <v>45009</v>
      </c>
      <c r="B647" s="3">
        <f t="shared" si="32"/>
        <v>2023</v>
      </c>
      <c r="C647" t="str">
        <f t="shared" si="30"/>
        <v>2022-2023</v>
      </c>
      <c r="D647" t="s">
        <v>147</v>
      </c>
      <c r="E647" t="s">
        <v>117</v>
      </c>
      <c r="F647" t="str">
        <f t="shared" si="31"/>
        <v>Queensland</v>
      </c>
      <c r="G647" t="s">
        <v>35</v>
      </c>
      <c r="H647">
        <v>4119</v>
      </c>
      <c r="I647" t="s">
        <v>11</v>
      </c>
      <c r="J647" t="s">
        <v>43</v>
      </c>
      <c r="K647" t="s">
        <v>154</v>
      </c>
      <c r="L647" t="s">
        <v>14</v>
      </c>
      <c r="M647" s="5">
        <v>17.829999999999998</v>
      </c>
    </row>
    <row r="648" spans="1:13" x14ac:dyDescent="0.3">
      <c r="A648" s="2">
        <v>45652</v>
      </c>
      <c r="B648" s="3">
        <f t="shared" si="32"/>
        <v>2025</v>
      </c>
      <c r="C648" t="str">
        <f t="shared" si="30"/>
        <v>2024-2025</v>
      </c>
      <c r="D648" t="s">
        <v>148</v>
      </c>
      <c r="E648" t="s">
        <v>83</v>
      </c>
      <c r="F648" t="str">
        <f t="shared" si="31"/>
        <v>New South Wales</v>
      </c>
      <c r="G648" t="s">
        <v>10</v>
      </c>
      <c r="H648">
        <v>2750</v>
      </c>
      <c r="I648" t="s">
        <v>11</v>
      </c>
      <c r="J648" t="s">
        <v>25</v>
      </c>
      <c r="K648" t="s">
        <v>156</v>
      </c>
      <c r="L648" t="s">
        <v>17</v>
      </c>
      <c r="M648" s="5">
        <v>17.91</v>
      </c>
    </row>
    <row r="649" spans="1:13" x14ac:dyDescent="0.3">
      <c r="A649" s="2">
        <v>45206</v>
      </c>
      <c r="B649" s="3">
        <f t="shared" si="32"/>
        <v>2024</v>
      </c>
      <c r="C649" t="str">
        <f t="shared" si="30"/>
        <v>2023-2024</v>
      </c>
      <c r="D649" t="s">
        <v>148</v>
      </c>
      <c r="E649" t="s">
        <v>100</v>
      </c>
      <c r="F649" t="str">
        <f t="shared" si="31"/>
        <v>Western Australia</v>
      </c>
      <c r="G649" t="s">
        <v>48</v>
      </c>
      <c r="H649">
        <v>6021</v>
      </c>
      <c r="I649" t="s">
        <v>11</v>
      </c>
      <c r="J649" t="s">
        <v>49</v>
      </c>
      <c r="K649" t="s">
        <v>19</v>
      </c>
      <c r="L649" t="s">
        <v>23</v>
      </c>
      <c r="M649" s="5">
        <v>17.940000000000001</v>
      </c>
    </row>
    <row r="650" spans="1:13" x14ac:dyDescent="0.3">
      <c r="A650" s="2">
        <v>44940</v>
      </c>
      <c r="B650" s="3">
        <f t="shared" si="32"/>
        <v>2023</v>
      </c>
      <c r="C650" t="str">
        <f t="shared" si="30"/>
        <v>2022-2023</v>
      </c>
      <c r="D650" t="s">
        <v>147</v>
      </c>
      <c r="E650" t="s">
        <v>91</v>
      </c>
      <c r="F650" t="str">
        <f t="shared" si="31"/>
        <v>Victoria</v>
      </c>
      <c r="G650" t="s">
        <v>45</v>
      </c>
      <c r="H650">
        <v>3690</v>
      </c>
      <c r="I650" t="s">
        <v>11</v>
      </c>
      <c r="J650" t="s">
        <v>55</v>
      </c>
      <c r="K650" t="s">
        <v>156</v>
      </c>
      <c r="L650" t="s">
        <v>17</v>
      </c>
      <c r="M650" s="5">
        <v>17.940000000000001</v>
      </c>
    </row>
    <row r="651" spans="1:13" x14ac:dyDescent="0.3">
      <c r="A651" s="2">
        <v>44971</v>
      </c>
      <c r="B651" s="3">
        <f t="shared" si="32"/>
        <v>2023</v>
      </c>
      <c r="C651" t="str">
        <f t="shared" si="30"/>
        <v>2022-2023</v>
      </c>
      <c r="D651" t="s">
        <v>148</v>
      </c>
      <c r="E651" t="s">
        <v>145</v>
      </c>
      <c r="F651" t="str">
        <f t="shared" si="31"/>
        <v>New South Wales</v>
      </c>
      <c r="G651" t="s">
        <v>10</v>
      </c>
      <c r="H651">
        <v>2101</v>
      </c>
      <c r="I651" t="s">
        <v>11</v>
      </c>
      <c r="J651" t="s">
        <v>27</v>
      </c>
      <c r="K651" t="s">
        <v>154</v>
      </c>
      <c r="L651" t="s">
        <v>14</v>
      </c>
      <c r="M651" s="5">
        <v>17.96</v>
      </c>
    </row>
    <row r="652" spans="1:13" x14ac:dyDescent="0.3">
      <c r="A652" s="2">
        <v>45444</v>
      </c>
      <c r="B652" s="3">
        <f t="shared" si="32"/>
        <v>2024</v>
      </c>
      <c r="C652" t="str">
        <f t="shared" si="30"/>
        <v>2023-2024</v>
      </c>
      <c r="D652" t="s">
        <v>147</v>
      </c>
      <c r="E652" t="s">
        <v>79</v>
      </c>
      <c r="F652" t="str">
        <f t="shared" si="31"/>
        <v>Australian Capital Territory</v>
      </c>
      <c r="G652" t="s">
        <v>80</v>
      </c>
      <c r="H652">
        <v>2617</v>
      </c>
      <c r="I652" t="s">
        <v>11</v>
      </c>
      <c r="J652" t="s">
        <v>58</v>
      </c>
      <c r="K652" t="s">
        <v>19</v>
      </c>
      <c r="L652" t="s">
        <v>23</v>
      </c>
      <c r="M652" s="5">
        <v>17.97</v>
      </c>
    </row>
    <row r="653" spans="1:13" x14ac:dyDescent="0.3">
      <c r="A653" s="2">
        <v>45183</v>
      </c>
      <c r="B653" s="3">
        <f t="shared" si="32"/>
        <v>2024</v>
      </c>
      <c r="C653" t="str">
        <f t="shared" si="30"/>
        <v>2023-2024</v>
      </c>
      <c r="D653" t="s">
        <v>148</v>
      </c>
      <c r="E653" t="s">
        <v>39</v>
      </c>
      <c r="F653" t="str">
        <f t="shared" si="31"/>
        <v>South Australia</v>
      </c>
      <c r="G653" t="s">
        <v>32</v>
      </c>
      <c r="H653">
        <v>5343</v>
      </c>
      <c r="I653" t="s">
        <v>11</v>
      </c>
      <c r="J653" t="s">
        <v>38</v>
      </c>
      <c r="K653" t="s">
        <v>150</v>
      </c>
      <c r="L653" t="s">
        <v>18</v>
      </c>
      <c r="M653" s="5">
        <v>17.97</v>
      </c>
    </row>
    <row r="654" spans="1:13" x14ac:dyDescent="0.3">
      <c r="A654" s="2">
        <v>45220</v>
      </c>
      <c r="B654" s="3">
        <f t="shared" si="32"/>
        <v>2024</v>
      </c>
      <c r="C654" t="str">
        <f t="shared" si="30"/>
        <v>2023-2024</v>
      </c>
      <c r="D654" t="s">
        <v>147</v>
      </c>
      <c r="E654" t="s">
        <v>140</v>
      </c>
      <c r="F654" t="str">
        <f t="shared" si="31"/>
        <v>Tasmania</v>
      </c>
      <c r="G654" t="s">
        <v>70</v>
      </c>
      <c r="H654">
        <v>7320</v>
      </c>
      <c r="I654" t="s">
        <v>11</v>
      </c>
      <c r="J654" t="s">
        <v>71</v>
      </c>
      <c r="K654" t="s">
        <v>153</v>
      </c>
      <c r="L654" t="s">
        <v>16</v>
      </c>
      <c r="M654" s="5">
        <v>17.97</v>
      </c>
    </row>
    <row r="655" spans="1:13" x14ac:dyDescent="0.3">
      <c r="A655" s="2">
        <v>45259</v>
      </c>
      <c r="B655" s="3">
        <f t="shared" si="32"/>
        <v>2024</v>
      </c>
      <c r="C655" t="str">
        <f t="shared" si="30"/>
        <v>2023-2024</v>
      </c>
      <c r="D655" t="s">
        <v>147</v>
      </c>
      <c r="E655" t="s">
        <v>28</v>
      </c>
      <c r="F655" t="str">
        <f t="shared" si="31"/>
        <v>Northern Territory</v>
      </c>
      <c r="G655" t="s">
        <v>29</v>
      </c>
      <c r="H655">
        <v>800</v>
      </c>
      <c r="I655" t="s">
        <v>11</v>
      </c>
      <c r="J655" t="s">
        <v>30</v>
      </c>
      <c r="K655" t="s">
        <v>155</v>
      </c>
      <c r="L655" t="s">
        <v>20</v>
      </c>
      <c r="M655" s="5">
        <v>17.97</v>
      </c>
    </row>
    <row r="656" spans="1:13" x14ac:dyDescent="0.3">
      <c r="A656" s="2">
        <v>45384</v>
      </c>
      <c r="B656" s="3">
        <f t="shared" si="32"/>
        <v>2024</v>
      </c>
      <c r="C656" t="str">
        <f t="shared" si="30"/>
        <v>2023-2024</v>
      </c>
      <c r="D656" t="s">
        <v>148</v>
      </c>
      <c r="E656" t="s">
        <v>93</v>
      </c>
      <c r="F656" t="str">
        <f t="shared" si="31"/>
        <v>Western Australia</v>
      </c>
      <c r="G656" t="s">
        <v>48</v>
      </c>
      <c r="H656">
        <v>6112</v>
      </c>
      <c r="I656" t="s">
        <v>11</v>
      </c>
      <c r="J656" t="s">
        <v>94</v>
      </c>
      <c r="K656" t="s">
        <v>149</v>
      </c>
      <c r="L656" t="s">
        <v>15</v>
      </c>
      <c r="M656" s="5">
        <v>17.97</v>
      </c>
    </row>
    <row r="657" spans="1:13" x14ac:dyDescent="0.3">
      <c r="A657" s="2">
        <v>45469</v>
      </c>
      <c r="B657" s="3">
        <f t="shared" si="32"/>
        <v>2024</v>
      </c>
      <c r="C657" t="str">
        <f t="shared" si="30"/>
        <v>2023-2024</v>
      </c>
      <c r="D657" t="s">
        <v>147</v>
      </c>
      <c r="E657" t="s">
        <v>106</v>
      </c>
      <c r="F657" t="str">
        <f t="shared" si="31"/>
        <v>Victoria</v>
      </c>
      <c r="G657" t="s">
        <v>45</v>
      </c>
      <c r="H657">
        <v>3915</v>
      </c>
      <c r="I657" t="s">
        <v>11</v>
      </c>
      <c r="J657" t="s">
        <v>55</v>
      </c>
      <c r="K657" t="s">
        <v>154</v>
      </c>
      <c r="L657" t="s">
        <v>14</v>
      </c>
      <c r="M657" s="5">
        <v>17.97</v>
      </c>
    </row>
    <row r="658" spans="1:13" x14ac:dyDescent="0.3">
      <c r="A658" s="2">
        <v>45280</v>
      </c>
      <c r="B658" s="3">
        <f t="shared" si="32"/>
        <v>2024</v>
      </c>
      <c r="C658" t="str">
        <f t="shared" si="30"/>
        <v>2023-2024</v>
      </c>
      <c r="D658" t="s">
        <v>147</v>
      </c>
      <c r="E658" t="s">
        <v>92</v>
      </c>
      <c r="F658" t="str">
        <f t="shared" si="31"/>
        <v>Queensland</v>
      </c>
      <c r="G658" t="s">
        <v>35</v>
      </c>
      <c r="H658">
        <v>4068</v>
      </c>
      <c r="I658" t="s">
        <v>11</v>
      </c>
      <c r="J658" t="s">
        <v>43</v>
      </c>
      <c r="K658" t="s">
        <v>155</v>
      </c>
      <c r="L658" t="s">
        <v>20</v>
      </c>
      <c r="M658" s="5">
        <v>17.97</v>
      </c>
    </row>
    <row r="659" spans="1:13" x14ac:dyDescent="0.3">
      <c r="A659" s="2">
        <v>44946</v>
      </c>
      <c r="B659" s="3">
        <f t="shared" si="32"/>
        <v>2023</v>
      </c>
      <c r="C659" t="str">
        <f t="shared" si="30"/>
        <v>2022-2023</v>
      </c>
      <c r="D659" t="s">
        <v>147</v>
      </c>
      <c r="E659" t="s">
        <v>98</v>
      </c>
      <c r="F659" t="str">
        <f t="shared" si="31"/>
        <v>Victoria</v>
      </c>
      <c r="G659" t="s">
        <v>45</v>
      </c>
      <c r="H659">
        <v>3429</v>
      </c>
      <c r="I659" t="s">
        <v>11</v>
      </c>
      <c r="J659" t="s">
        <v>60</v>
      </c>
      <c r="K659" t="s">
        <v>156</v>
      </c>
      <c r="L659" t="s">
        <v>17</v>
      </c>
      <c r="M659" s="5">
        <v>17.97</v>
      </c>
    </row>
    <row r="660" spans="1:13" x14ac:dyDescent="0.3">
      <c r="A660" s="2">
        <v>45369</v>
      </c>
      <c r="B660" s="3">
        <f t="shared" si="32"/>
        <v>2024</v>
      </c>
      <c r="C660" t="str">
        <f t="shared" si="30"/>
        <v>2023-2024</v>
      </c>
      <c r="D660" t="s">
        <v>148</v>
      </c>
      <c r="E660" t="s">
        <v>122</v>
      </c>
      <c r="F660" t="str">
        <f t="shared" si="31"/>
        <v>New South Wales</v>
      </c>
      <c r="G660" t="s">
        <v>10</v>
      </c>
      <c r="H660">
        <v>2650</v>
      </c>
      <c r="I660" t="s">
        <v>11</v>
      </c>
      <c r="J660" t="s">
        <v>25</v>
      </c>
      <c r="K660" t="s">
        <v>19</v>
      </c>
      <c r="L660" t="s">
        <v>23</v>
      </c>
      <c r="M660" s="5">
        <v>17.97</v>
      </c>
    </row>
    <row r="661" spans="1:13" x14ac:dyDescent="0.3">
      <c r="A661" s="2">
        <v>45459</v>
      </c>
      <c r="B661" s="3">
        <f t="shared" si="32"/>
        <v>2024</v>
      </c>
      <c r="C661" t="str">
        <f t="shared" si="30"/>
        <v>2023-2024</v>
      </c>
      <c r="D661" t="s">
        <v>147</v>
      </c>
      <c r="E661" t="s">
        <v>119</v>
      </c>
      <c r="F661" t="str">
        <f t="shared" si="31"/>
        <v>Queensland</v>
      </c>
      <c r="G661" t="s">
        <v>35</v>
      </c>
      <c r="H661">
        <v>4570</v>
      </c>
      <c r="I661" t="s">
        <v>11</v>
      </c>
      <c r="J661" t="s">
        <v>120</v>
      </c>
      <c r="K661" t="s">
        <v>156</v>
      </c>
      <c r="L661" t="s">
        <v>17</v>
      </c>
      <c r="M661" s="5">
        <v>17.98</v>
      </c>
    </row>
    <row r="662" spans="1:13" x14ac:dyDescent="0.3">
      <c r="A662" s="2">
        <v>45538</v>
      </c>
      <c r="B662" s="3">
        <f t="shared" si="32"/>
        <v>2025</v>
      </c>
      <c r="C662" t="str">
        <f t="shared" si="30"/>
        <v>2024-2025</v>
      </c>
      <c r="D662" t="s">
        <v>147</v>
      </c>
      <c r="E662" t="s">
        <v>128</v>
      </c>
      <c r="F662" t="str">
        <f t="shared" si="31"/>
        <v>Western Australia</v>
      </c>
      <c r="G662" t="s">
        <v>48</v>
      </c>
      <c r="H662">
        <v>6027</v>
      </c>
      <c r="I662" t="s">
        <v>11</v>
      </c>
      <c r="J662" t="s">
        <v>49</v>
      </c>
      <c r="K662" t="s">
        <v>150</v>
      </c>
      <c r="L662" t="s">
        <v>18</v>
      </c>
      <c r="M662" s="5">
        <v>17.98</v>
      </c>
    </row>
    <row r="663" spans="1:13" x14ac:dyDescent="0.3">
      <c r="A663" s="2">
        <v>45386</v>
      </c>
      <c r="B663" s="3">
        <f t="shared" si="32"/>
        <v>2024</v>
      </c>
      <c r="C663" t="str">
        <f t="shared" si="30"/>
        <v>2023-2024</v>
      </c>
      <c r="D663" t="s">
        <v>148</v>
      </c>
      <c r="E663" t="s">
        <v>109</v>
      </c>
      <c r="F663" t="str">
        <f t="shared" si="31"/>
        <v>New South Wales</v>
      </c>
      <c r="G663" t="s">
        <v>10</v>
      </c>
      <c r="H663">
        <v>2480</v>
      </c>
      <c r="I663" t="s">
        <v>11</v>
      </c>
      <c r="J663" t="s">
        <v>68</v>
      </c>
      <c r="K663" t="s">
        <v>149</v>
      </c>
      <c r="L663" t="s">
        <v>15</v>
      </c>
      <c r="M663" s="5">
        <v>17.98</v>
      </c>
    </row>
    <row r="664" spans="1:13" x14ac:dyDescent="0.3">
      <c r="A664" s="2">
        <v>45019</v>
      </c>
      <c r="B664" s="3">
        <f t="shared" si="32"/>
        <v>2023</v>
      </c>
      <c r="C664" t="str">
        <f t="shared" si="30"/>
        <v>2022-2023</v>
      </c>
      <c r="D664" t="s">
        <v>147</v>
      </c>
      <c r="E664" t="s">
        <v>37</v>
      </c>
      <c r="F664" t="str">
        <f t="shared" si="31"/>
        <v>South Australia</v>
      </c>
      <c r="G664" t="s">
        <v>32</v>
      </c>
      <c r="H664">
        <v>5607</v>
      </c>
      <c r="I664" t="s">
        <v>11</v>
      </c>
      <c r="J664" t="s">
        <v>38</v>
      </c>
      <c r="K664" t="s">
        <v>149</v>
      </c>
      <c r="L664" t="s">
        <v>15</v>
      </c>
      <c r="M664" s="5">
        <v>17.98</v>
      </c>
    </row>
    <row r="665" spans="1:13" x14ac:dyDescent="0.3">
      <c r="A665" s="2">
        <v>45288</v>
      </c>
      <c r="B665" s="3">
        <f t="shared" si="32"/>
        <v>2024</v>
      </c>
      <c r="C665" t="str">
        <f t="shared" si="30"/>
        <v>2023-2024</v>
      </c>
      <c r="D665" t="s">
        <v>148</v>
      </c>
      <c r="E665" t="s">
        <v>137</v>
      </c>
      <c r="F665" t="str">
        <f t="shared" si="31"/>
        <v>New South Wales</v>
      </c>
      <c r="G665" t="s">
        <v>10</v>
      </c>
      <c r="H665">
        <v>2031</v>
      </c>
      <c r="I665" t="s">
        <v>11</v>
      </c>
      <c r="J665" t="s">
        <v>12</v>
      </c>
      <c r="K665" t="s">
        <v>153</v>
      </c>
      <c r="L665" t="s">
        <v>16</v>
      </c>
      <c r="M665" s="5">
        <v>17.98</v>
      </c>
    </row>
    <row r="666" spans="1:13" x14ac:dyDescent="0.3">
      <c r="A666" s="2">
        <v>45654</v>
      </c>
      <c r="B666" s="3">
        <f t="shared" si="32"/>
        <v>2025</v>
      </c>
      <c r="C666" t="str">
        <f t="shared" si="30"/>
        <v>2024-2025</v>
      </c>
      <c r="D666" t="s">
        <v>147</v>
      </c>
      <c r="E666" t="s">
        <v>56</v>
      </c>
      <c r="F666" t="str">
        <f t="shared" si="31"/>
        <v>Northern Territory</v>
      </c>
      <c r="G666" t="s">
        <v>29</v>
      </c>
      <c r="H666">
        <v>870</v>
      </c>
      <c r="I666" t="s">
        <v>11</v>
      </c>
      <c r="J666" t="s">
        <v>30</v>
      </c>
      <c r="K666" t="s">
        <v>150</v>
      </c>
      <c r="L666" t="s">
        <v>18</v>
      </c>
      <c r="M666" s="5">
        <v>17.990000000000002</v>
      </c>
    </row>
    <row r="667" spans="1:13" x14ac:dyDescent="0.3">
      <c r="A667" s="2">
        <v>45513</v>
      </c>
      <c r="B667" s="3">
        <f t="shared" si="32"/>
        <v>2025</v>
      </c>
      <c r="C667" t="str">
        <f t="shared" si="30"/>
        <v>2024-2025</v>
      </c>
      <c r="D667" t="s">
        <v>147</v>
      </c>
      <c r="E667" t="s">
        <v>135</v>
      </c>
      <c r="F667" t="str">
        <f t="shared" si="31"/>
        <v>Victoria</v>
      </c>
      <c r="G667" t="s">
        <v>45</v>
      </c>
      <c r="H667">
        <v>3550</v>
      </c>
      <c r="I667" t="s">
        <v>11</v>
      </c>
      <c r="J667" t="s">
        <v>60</v>
      </c>
      <c r="K667" t="s">
        <v>153</v>
      </c>
      <c r="L667" t="s">
        <v>16</v>
      </c>
      <c r="M667" s="5">
        <v>17.990000000000002</v>
      </c>
    </row>
    <row r="668" spans="1:13" x14ac:dyDescent="0.3">
      <c r="A668" s="2">
        <v>44960</v>
      </c>
      <c r="B668" s="3">
        <f t="shared" si="32"/>
        <v>2023</v>
      </c>
      <c r="C668" t="str">
        <f t="shared" si="30"/>
        <v>2022-2023</v>
      </c>
      <c r="D668" t="s">
        <v>147</v>
      </c>
      <c r="E668" t="s">
        <v>132</v>
      </c>
      <c r="F668" t="str">
        <f t="shared" si="31"/>
        <v>New South Wales</v>
      </c>
      <c r="G668" t="s">
        <v>10</v>
      </c>
      <c r="H668">
        <v>2800</v>
      </c>
      <c r="I668" t="s">
        <v>11</v>
      </c>
      <c r="J668" t="s">
        <v>25</v>
      </c>
      <c r="K668" t="s">
        <v>154</v>
      </c>
      <c r="L668" t="s">
        <v>14</v>
      </c>
      <c r="M668" s="5">
        <v>17.990000000000002</v>
      </c>
    </row>
    <row r="669" spans="1:13" x14ac:dyDescent="0.3">
      <c r="A669" s="2">
        <v>45343</v>
      </c>
      <c r="B669" s="3">
        <f t="shared" si="32"/>
        <v>2024</v>
      </c>
      <c r="C669" t="str">
        <f t="shared" si="30"/>
        <v>2023-2024</v>
      </c>
      <c r="D669" t="s">
        <v>147</v>
      </c>
      <c r="E669" t="s">
        <v>52</v>
      </c>
      <c r="F669" t="str">
        <f t="shared" si="31"/>
        <v>Victoria</v>
      </c>
      <c r="G669" t="s">
        <v>45</v>
      </c>
      <c r="H669">
        <v>3030</v>
      </c>
      <c r="I669" t="s">
        <v>11</v>
      </c>
      <c r="J669" t="s">
        <v>46</v>
      </c>
      <c r="K669" t="s">
        <v>154</v>
      </c>
      <c r="L669" t="s">
        <v>14</v>
      </c>
      <c r="M669" s="5">
        <v>17.990000000000002</v>
      </c>
    </row>
    <row r="670" spans="1:13" x14ac:dyDescent="0.3">
      <c r="A670" s="2">
        <v>45140</v>
      </c>
      <c r="B670" s="3">
        <f t="shared" si="32"/>
        <v>2024</v>
      </c>
      <c r="C670" t="str">
        <f t="shared" si="30"/>
        <v>2023-2024</v>
      </c>
      <c r="D670" t="s">
        <v>147</v>
      </c>
      <c r="E670" t="s">
        <v>136</v>
      </c>
      <c r="F670" t="str">
        <f t="shared" si="31"/>
        <v>Victoria</v>
      </c>
      <c r="G670" t="s">
        <v>45</v>
      </c>
      <c r="H670">
        <v>3175</v>
      </c>
      <c r="I670" t="s">
        <v>11</v>
      </c>
      <c r="J670" t="s">
        <v>63</v>
      </c>
      <c r="K670" t="s">
        <v>155</v>
      </c>
      <c r="L670" t="s">
        <v>20</v>
      </c>
      <c r="M670" s="5">
        <v>18</v>
      </c>
    </row>
    <row r="671" spans="1:13" x14ac:dyDescent="0.3">
      <c r="A671" s="2">
        <v>45286</v>
      </c>
      <c r="B671" s="3">
        <f t="shared" si="32"/>
        <v>2024</v>
      </c>
      <c r="C671" t="str">
        <f t="shared" si="30"/>
        <v>2023-2024</v>
      </c>
      <c r="D671" t="s">
        <v>147</v>
      </c>
      <c r="E671" t="s">
        <v>110</v>
      </c>
      <c r="F671" t="str">
        <f t="shared" si="31"/>
        <v>Queensland</v>
      </c>
      <c r="G671" t="s">
        <v>35</v>
      </c>
      <c r="H671">
        <v>4680</v>
      </c>
      <c r="I671" t="s">
        <v>11</v>
      </c>
      <c r="J671" t="s">
        <v>51</v>
      </c>
      <c r="K671" t="s">
        <v>154</v>
      </c>
      <c r="L671" t="s">
        <v>14</v>
      </c>
      <c r="M671" s="5">
        <v>18</v>
      </c>
    </row>
    <row r="672" spans="1:13" x14ac:dyDescent="0.3">
      <c r="A672" s="2">
        <v>44935</v>
      </c>
      <c r="B672" s="3">
        <f t="shared" si="32"/>
        <v>2023</v>
      </c>
      <c r="C672" t="str">
        <f t="shared" si="30"/>
        <v>2022-2023</v>
      </c>
      <c r="D672" t="s">
        <v>147</v>
      </c>
      <c r="E672" t="s">
        <v>65</v>
      </c>
      <c r="F672" t="str">
        <f t="shared" si="31"/>
        <v>New South Wales</v>
      </c>
      <c r="G672" t="s">
        <v>10</v>
      </c>
      <c r="H672">
        <v>2541</v>
      </c>
      <c r="I672" t="s">
        <v>11</v>
      </c>
      <c r="J672" t="s">
        <v>58</v>
      </c>
      <c r="K672" t="s">
        <v>150</v>
      </c>
      <c r="L672" t="s">
        <v>18</v>
      </c>
      <c r="M672" s="5">
        <v>18</v>
      </c>
    </row>
    <row r="673" spans="1:13" x14ac:dyDescent="0.3">
      <c r="A673" s="2">
        <v>45520</v>
      </c>
      <c r="B673" s="3">
        <f t="shared" si="32"/>
        <v>2025</v>
      </c>
      <c r="C673" t="str">
        <f t="shared" si="30"/>
        <v>2024-2025</v>
      </c>
      <c r="D673" t="s">
        <v>147</v>
      </c>
      <c r="E673" t="s">
        <v>111</v>
      </c>
      <c r="F673" t="str">
        <f t="shared" si="31"/>
        <v>New South Wales</v>
      </c>
      <c r="G673" t="s">
        <v>10</v>
      </c>
      <c r="H673">
        <v>2120</v>
      </c>
      <c r="I673" t="s">
        <v>11</v>
      </c>
      <c r="J673" t="s">
        <v>27</v>
      </c>
      <c r="K673" t="s">
        <v>154</v>
      </c>
      <c r="L673" t="s">
        <v>14</v>
      </c>
      <c r="M673" s="5">
        <v>18.010000000000002</v>
      </c>
    </row>
    <row r="674" spans="1:13" x14ac:dyDescent="0.3">
      <c r="A674" s="2">
        <v>45475</v>
      </c>
      <c r="B674" s="3">
        <f t="shared" si="32"/>
        <v>2025</v>
      </c>
      <c r="C674" t="str">
        <f t="shared" si="30"/>
        <v>2024-2025</v>
      </c>
      <c r="D674" t="s">
        <v>147</v>
      </c>
      <c r="E674" t="s">
        <v>112</v>
      </c>
      <c r="F674" t="str">
        <f t="shared" si="31"/>
        <v>Victoria</v>
      </c>
      <c r="G674" t="s">
        <v>45</v>
      </c>
      <c r="H674">
        <v>3076</v>
      </c>
      <c r="I674" t="s">
        <v>11</v>
      </c>
      <c r="J674" t="s">
        <v>46</v>
      </c>
      <c r="K674" t="s">
        <v>154</v>
      </c>
      <c r="L674" t="s">
        <v>14</v>
      </c>
      <c r="M674" s="5">
        <v>18.309999999999999</v>
      </c>
    </row>
    <row r="675" spans="1:13" x14ac:dyDescent="0.3">
      <c r="A675" s="2">
        <v>45153</v>
      </c>
      <c r="B675" s="3">
        <f t="shared" si="32"/>
        <v>2024</v>
      </c>
      <c r="C675" t="str">
        <f t="shared" si="30"/>
        <v>2023-2024</v>
      </c>
      <c r="D675" t="s">
        <v>147</v>
      </c>
      <c r="E675" t="s">
        <v>140</v>
      </c>
      <c r="F675" t="str">
        <f t="shared" si="31"/>
        <v>Tasmania</v>
      </c>
      <c r="G675" t="s">
        <v>70</v>
      </c>
      <c r="H675">
        <v>7320</v>
      </c>
      <c r="I675" t="s">
        <v>11</v>
      </c>
      <c r="J675" t="s">
        <v>71</v>
      </c>
      <c r="K675" t="s">
        <v>154</v>
      </c>
      <c r="L675" t="s">
        <v>14</v>
      </c>
      <c r="M675" s="5">
        <v>18.5</v>
      </c>
    </row>
    <row r="676" spans="1:13" x14ac:dyDescent="0.3">
      <c r="A676" s="2">
        <v>45157</v>
      </c>
      <c r="B676" s="3">
        <f t="shared" si="32"/>
        <v>2024</v>
      </c>
      <c r="C676" t="str">
        <f t="shared" si="30"/>
        <v>2023-2024</v>
      </c>
      <c r="D676" t="s">
        <v>147</v>
      </c>
      <c r="E676" t="s">
        <v>132</v>
      </c>
      <c r="F676" t="str">
        <f t="shared" si="31"/>
        <v>New South Wales</v>
      </c>
      <c r="G676" t="s">
        <v>10</v>
      </c>
      <c r="H676">
        <v>2800</v>
      </c>
      <c r="I676" t="s">
        <v>11</v>
      </c>
      <c r="J676" t="s">
        <v>25</v>
      </c>
      <c r="K676" t="s">
        <v>153</v>
      </c>
      <c r="L676" t="s">
        <v>16</v>
      </c>
      <c r="M676" s="5">
        <v>18.57</v>
      </c>
    </row>
    <row r="677" spans="1:13" x14ac:dyDescent="0.3">
      <c r="A677" s="2">
        <v>45142</v>
      </c>
      <c r="B677" s="3">
        <f t="shared" si="32"/>
        <v>2024</v>
      </c>
      <c r="C677" t="str">
        <f t="shared" si="30"/>
        <v>2023-2024</v>
      </c>
      <c r="D677" t="s">
        <v>147</v>
      </c>
      <c r="E677" t="s">
        <v>91</v>
      </c>
      <c r="F677" t="str">
        <f t="shared" si="31"/>
        <v>Victoria</v>
      </c>
      <c r="G677" t="s">
        <v>45</v>
      </c>
      <c r="H677">
        <v>3690</v>
      </c>
      <c r="I677" t="s">
        <v>11</v>
      </c>
      <c r="J677" t="s">
        <v>55</v>
      </c>
      <c r="K677" t="s">
        <v>156</v>
      </c>
      <c r="L677" t="s">
        <v>17</v>
      </c>
      <c r="M677" s="5">
        <v>18.579999999999998</v>
      </c>
    </row>
    <row r="678" spans="1:13" x14ac:dyDescent="0.3">
      <c r="A678" s="2">
        <v>44938</v>
      </c>
      <c r="B678" s="3">
        <f t="shared" si="32"/>
        <v>2023</v>
      </c>
      <c r="C678" t="str">
        <f t="shared" si="30"/>
        <v>2022-2023</v>
      </c>
      <c r="D678" t="s">
        <v>148</v>
      </c>
      <c r="E678" t="s">
        <v>145</v>
      </c>
      <c r="F678" t="str">
        <f t="shared" si="31"/>
        <v>New South Wales</v>
      </c>
      <c r="G678" t="s">
        <v>10</v>
      </c>
      <c r="H678">
        <v>2101</v>
      </c>
      <c r="I678" t="s">
        <v>11</v>
      </c>
      <c r="J678" t="s">
        <v>27</v>
      </c>
      <c r="K678" t="s">
        <v>152</v>
      </c>
      <c r="L678" t="s">
        <v>13</v>
      </c>
      <c r="M678" s="5">
        <v>18.89</v>
      </c>
    </row>
    <row r="679" spans="1:13" x14ac:dyDescent="0.3">
      <c r="A679" s="2">
        <v>45445</v>
      </c>
      <c r="B679" s="3">
        <f t="shared" si="32"/>
        <v>2024</v>
      </c>
      <c r="C679" t="str">
        <f t="shared" si="30"/>
        <v>2023-2024</v>
      </c>
      <c r="D679" t="s">
        <v>147</v>
      </c>
      <c r="E679" t="s">
        <v>127</v>
      </c>
      <c r="F679" t="str">
        <f t="shared" si="31"/>
        <v>New South Wales</v>
      </c>
      <c r="G679" t="s">
        <v>10</v>
      </c>
      <c r="H679">
        <v>2131</v>
      </c>
      <c r="I679" t="s">
        <v>11</v>
      </c>
      <c r="J679" t="s">
        <v>27</v>
      </c>
      <c r="K679" t="s">
        <v>155</v>
      </c>
      <c r="L679" t="s">
        <v>20</v>
      </c>
      <c r="M679" s="5">
        <v>18.950000000000003</v>
      </c>
    </row>
    <row r="680" spans="1:13" x14ac:dyDescent="0.3">
      <c r="A680" s="2">
        <v>45434</v>
      </c>
      <c r="B680" s="3">
        <f t="shared" si="32"/>
        <v>2024</v>
      </c>
      <c r="C680" t="str">
        <f t="shared" si="30"/>
        <v>2023-2024</v>
      </c>
      <c r="D680" t="s">
        <v>147</v>
      </c>
      <c r="E680" t="s">
        <v>129</v>
      </c>
      <c r="F680" t="str">
        <f t="shared" si="31"/>
        <v>Tasmania</v>
      </c>
      <c r="G680" t="s">
        <v>70</v>
      </c>
      <c r="H680">
        <v>7010</v>
      </c>
      <c r="I680" t="s">
        <v>11</v>
      </c>
      <c r="J680" t="s">
        <v>71</v>
      </c>
      <c r="K680" t="s">
        <v>156</v>
      </c>
      <c r="L680" t="s">
        <v>17</v>
      </c>
      <c r="M680" s="5">
        <v>18.950000000000003</v>
      </c>
    </row>
    <row r="681" spans="1:13" x14ac:dyDescent="0.3">
      <c r="A681" s="2">
        <v>45308</v>
      </c>
      <c r="B681" s="3">
        <f t="shared" si="32"/>
        <v>2024</v>
      </c>
      <c r="C681" t="str">
        <f t="shared" si="30"/>
        <v>2023-2024</v>
      </c>
      <c r="D681" t="s">
        <v>147</v>
      </c>
      <c r="E681" t="s">
        <v>96</v>
      </c>
      <c r="F681" t="str">
        <f t="shared" si="31"/>
        <v>Western Australia</v>
      </c>
      <c r="G681" t="s">
        <v>48</v>
      </c>
      <c r="H681">
        <v>6330</v>
      </c>
      <c r="I681" t="s">
        <v>11</v>
      </c>
      <c r="J681" t="s">
        <v>94</v>
      </c>
      <c r="K681" t="s">
        <v>19</v>
      </c>
      <c r="L681" t="s">
        <v>23</v>
      </c>
      <c r="M681" s="5">
        <v>18.97</v>
      </c>
    </row>
    <row r="682" spans="1:13" x14ac:dyDescent="0.3">
      <c r="A682" s="2">
        <v>45575</v>
      </c>
      <c r="B682" s="3">
        <f t="shared" si="32"/>
        <v>2025</v>
      </c>
      <c r="C682" t="str">
        <f t="shared" si="30"/>
        <v>2024-2025</v>
      </c>
      <c r="D682" t="s">
        <v>148</v>
      </c>
      <c r="E682" t="s">
        <v>115</v>
      </c>
      <c r="F682" t="str">
        <f t="shared" si="31"/>
        <v>Western Australia</v>
      </c>
      <c r="G682" t="s">
        <v>48</v>
      </c>
      <c r="H682">
        <v>6280</v>
      </c>
      <c r="I682" t="s">
        <v>11</v>
      </c>
      <c r="J682" t="s">
        <v>94</v>
      </c>
      <c r="K682" t="s">
        <v>150</v>
      </c>
      <c r="L682" t="s">
        <v>18</v>
      </c>
      <c r="M682" s="5">
        <v>18.98</v>
      </c>
    </row>
    <row r="683" spans="1:13" x14ac:dyDescent="0.3">
      <c r="A683" s="2">
        <v>45132</v>
      </c>
      <c r="B683" s="3">
        <f t="shared" si="32"/>
        <v>2024</v>
      </c>
      <c r="C683" t="str">
        <f t="shared" si="30"/>
        <v>2023-2024</v>
      </c>
      <c r="D683" t="s">
        <v>147</v>
      </c>
      <c r="E683" t="s">
        <v>102</v>
      </c>
      <c r="F683" t="str">
        <f t="shared" si="31"/>
        <v>Queensland</v>
      </c>
      <c r="G683" t="s">
        <v>35</v>
      </c>
      <c r="H683">
        <v>4870</v>
      </c>
      <c r="I683" t="s">
        <v>11</v>
      </c>
      <c r="J683" t="s">
        <v>36</v>
      </c>
      <c r="K683" t="s">
        <v>19</v>
      </c>
      <c r="L683" t="s">
        <v>23</v>
      </c>
      <c r="M683" s="5">
        <v>18.990000000000002</v>
      </c>
    </row>
    <row r="684" spans="1:13" x14ac:dyDescent="0.3">
      <c r="A684" s="2">
        <v>45395</v>
      </c>
      <c r="B684" s="3">
        <f t="shared" si="32"/>
        <v>2024</v>
      </c>
      <c r="C684" t="str">
        <f t="shared" si="30"/>
        <v>2023-2024</v>
      </c>
      <c r="D684" t="s">
        <v>147</v>
      </c>
      <c r="E684" t="s">
        <v>39</v>
      </c>
      <c r="F684" t="str">
        <f t="shared" si="31"/>
        <v>South Australia</v>
      </c>
      <c r="G684" t="s">
        <v>32</v>
      </c>
      <c r="H684">
        <v>5343</v>
      </c>
      <c r="I684" t="s">
        <v>11</v>
      </c>
      <c r="J684" t="s">
        <v>38</v>
      </c>
      <c r="K684" t="s">
        <v>149</v>
      </c>
      <c r="L684" t="s">
        <v>15</v>
      </c>
      <c r="M684" s="5">
        <v>19</v>
      </c>
    </row>
    <row r="685" spans="1:13" x14ac:dyDescent="0.3">
      <c r="A685" s="2">
        <v>45095</v>
      </c>
      <c r="B685" s="3">
        <f t="shared" si="32"/>
        <v>2023</v>
      </c>
      <c r="C685" t="str">
        <f t="shared" si="30"/>
        <v>2022-2023</v>
      </c>
      <c r="D685" t="s">
        <v>147</v>
      </c>
      <c r="E685" t="s">
        <v>96</v>
      </c>
      <c r="F685" t="str">
        <f t="shared" si="31"/>
        <v>Western Australia</v>
      </c>
      <c r="G685" t="s">
        <v>48</v>
      </c>
      <c r="H685">
        <v>6330</v>
      </c>
      <c r="I685" t="s">
        <v>11</v>
      </c>
      <c r="J685" t="s">
        <v>94</v>
      </c>
      <c r="K685" t="s">
        <v>153</v>
      </c>
      <c r="L685" t="s">
        <v>16</v>
      </c>
      <c r="M685" s="5">
        <v>19</v>
      </c>
    </row>
    <row r="686" spans="1:13" x14ac:dyDescent="0.3">
      <c r="A686" s="2">
        <v>45075</v>
      </c>
      <c r="B686" s="3">
        <f t="shared" si="32"/>
        <v>2023</v>
      </c>
      <c r="C686" t="str">
        <f t="shared" si="30"/>
        <v>2022-2023</v>
      </c>
      <c r="D686" t="s">
        <v>147</v>
      </c>
      <c r="E686" t="s">
        <v>62</v>
      </c>
      <c r="F686" t="str">
        <f t="shared" si="31"/>
        <v>Victoria</v>
      </c>
      <c r="G686" t="s">
        <v>45</v>
      </c>
      <c r="H686">
        <v>3134</v>
      </c>
      <c r="I686" t="s">
        <v>11</v>
      </c>
      <c r="J686" t="s">
        <v>63</v>
      </c>
      <c r="K686" t="s">
        <v>19</v>
      </c>
      <c r="L686" t="s">
        <v>23</v>
      </c>
      <c r="M686" s="5">
        <v>19</v>
      </c>
    </row>
    <row r="687" spans="1:13" x14ac:dyDescent="0.3">
      <c r="A687" s="2">
        <v>45647</v>
      </c>
      <c r="B687" s="3">
        <f t="shared" si="32"/>
        <v>2025</v>
      </c>
      <c r="C687" t="str">
        <f t="shared" si="30"/>
        <v>2024-2025</v>
      </c>
      <c r="D687" t="s">
        <v>148</v>
      </c>
      <c r="E687" t="s">
        <v>65</v>
      </c>
      <c r="F687" t="str">
        <f t="shared" si="31"/>
        <v>New South Wales</v>
      </c>
      <c r="G687" t="s">
        <v>10</v>
      </c>
      <c r="H687">
        <v>2541</v>
      </c>
      <c r="I687" t="s">
        <v>11</v>
      </c>
      <c r="J687" t="s">
        <v>58</v>
      </c>
      <c r="K687" t="s">
        <v>154</v>
      </c>
      <c r="L687" t="s">
        <v>14</v>
      </c>
      <c r="M687" s="5">
        <v>19.18</v>
      </c>
    </row>
    <row r="688" spans="1:13" x14ac:dyDescent="0.3">
      <c r="A688" s="2">
        <v>45564</v>
      </c>
      <c r="B688" s="3">
        <f t="shared" si="32"/>
        <v>2025</v>
      </c>
      <c r="C688" t="str">
        <f t="shared" si="30"/>
        <v>2024-2025</v>
      </c>
      <c r="D688" t="s">
        <v>147</v>
      </c>
      <c r="E688" t="s">
        <v>39</v>
      </c>
      <c r="F688" t="str">
        <f t="shared" si="31"/>
        <v>South Australia</v>
      </c>
      <c r="G688" t="s">
        <v>32</v>
      </c>
      <c r="H688">
        <v>5343</v>
      </c>
      <c r="I688" t="s">
        <v>11</v>
      </c>
      <c r="J688" t="s">
        <v>38</v>
      </c>
      <c r="K688" t="s">
        <v>154</v>
      </c>
      <c r="L688" t="s">
        <v>14</v>
      </c>
      <c r="M688" s="5">
        <v>19.2</v>
      </c>
    </row>
    <row r="689" spans="1:13" x14ac:dyDescent="0.3">
      <c r="A689" s="2">
        <v>45214</v>
      </c>
      <c r="B689" s="3">
        <f t="shared" si="32"/>
        <v>2024</v>
      </c>
      <c r="C689" t="str">
        <f t="shared" si="30"/>
        <v>2023-2024</v>
      </c>
      <c r="D689" t="s">
        <v>148</v>
      </c>
      <c r="E689" t="s">
        <v>126</v>
      </c>
      <c r="F689" t="str">
        <f t="shared" si="31"/>
        <v>Queensland</v>
      </c>
      <c r="G689" t="s">
        <v>35</v>
      </c>
      <c r="H689">
        <v>4551</v>
      </c>
      <c r="I689" t="s">
        <v>11</v>
      </c>
      <c r="J689" t="s">
        <v>120</v>
      </c>
      <c r="K689" t="s">
        <v>155</v>
      </c>
      <c r="L689" t="s">
        <v>20</v>
      </c>
      <c r="M689" s="5">
        <v>19.34</v>
      </c>
    </row>
    <row r="690" spans="1:13" x14ac:dyDescent="0.3">
      <c r="A690" s="2">
        <v>45577</v>
      </c>
      <c r="B690" s="3">
        <f t="shared" si="32"/>
        <v>2025</v>
      </c>
      <c r="C690" t="str">
        <f t="shared" si="30"/>
        <v>2024-2025</v>
      </c>
      <c r="D690" t="s">
        <v>147</v>
      </c>
      <c r="E690" t="s">
        <v>129</v>
      </c>
      <c r="F690" t="str">
        <f t="shared" si="31"/>
        <v>Tasmania</v>
      </c>
      <c r="G690" t="s">
        <v>70</v>
      </c>
      <c r="H690">
        <v>7010</v>
      </c>
      <c r="I690" t="s">
        <v>11</v>
      </c>
      <c r="J690" t="s">
        <v>71</v>
      </c>
      <c r="K690" t="s">
        <v>152</v>
      </c>
      <c r="L690" t="s">
        <v>13</v>
      </c>
      <c r="M690" s="5">
        <v>19.39</v>
      </c>
    </row>
    <row r="691" spans="1:13" x14ac:dyDescent="0.3">
      <c r="A691" s="2">
        <v>45116</v>
      </c>
      <c r="B691" s="3">
        <f t="shared" si="32"/>
        <v>2024</v>
      </c>
      <c r="C691" t="str">
        <f t="shared" si="30"/>
        <v>2023-2024</v>
      </c>
      <c r="D691" t="s">
        <v>147</v>
      </c>
      <c r="E691" t="s">
        <v>73</v>
      </c>
      <c r="F691" t="str">
        <f t="shared" si="31"/>
        <v>Victoria</v>
      </c>
      <c r="G691" t="s">
        <v>45</v>
      </c>
      <c r="H691">
        <v>3136</v>
      </c>
      <c r="I691" t="s">
        <v>11</v>
      </c>
      <c r="J691" t="s">
        <v>63</v>
      </c>
      <c r="K691" t="s">
        <v>149</v>
      </c>
      <c r="L691" t="s">
        <v>15</v>
      </c>
      <c r="M691" s="5">
        <v>19.48</v>
      </c>
    </row>
    <row r="692" spans="1:13" x14ac:dyDescent="0.3">
      <c r="A692" s="2">
        <v>45418</v>
      </c>
      <c r="B692" s="3">
        <f t="shared" si="32"/>
        <v>2024</v>
      </c>
      <c r="C692" t="str">
        <f t="shared" si="30"/>
        <v>2023-2024</v>
      </c>
      <c r="D692" t="s">
        <v>147</v>
      </c>
      <c r="E692" t="s">
        <v>89</v>
      </c>
      <c r="F692" t="str">
        <f t="shared" si="31"/>
        <v>Queensland</v>
      </c>
      <c r="G692" t="s">
        <v>35</v>
      </c>
      <c r="H692">
        <v>4655</v>
      </c>
      <c r="I692" t="s">
        <v>11</v>
      </c>
      <c r="J692" t="s">
        <v>51</v>
      </c>
      <c r="K692" t="s">
        <v>150</v>
      </c>
      <c r="L692" t="s">
        <v>18</v>
      </c>
      <c r="M692" s="5">
        <v>19.490000000000002</v>
      </c>
    </row>
    <row r="693" spans="1:13" x14ac:dyDescent="0.3">
      <c r="A693" s="2">
        <v>45249</v>
      </c>
      <c r="B693" s="3">
        <f t="shared" si="32"/>
        <v>2024</v>
      </c>
      <c r="C693" t="str">
        <f t="shared" si="30"/>
        <v>2023-2024</v>
      </c>
      <c r="D693" t="s">
        <v>147</v>
      </c>
      <c r="E693" t="s">
        <v>84</v>
      </c>
      <c r="F693" t="str">
        <f t="shared" si="31"/>
        <v>Queensland</v>
      </c>
      <c r="G693" t="s">
        <v>35</v>
      </c>
      <c r="H693">
        <v>4740</v>
      </c>
      <c r="I693" t="s">
        <v>11</v>
      </c>
      <c r="J693" t="s">
        <v>51</v>
      </c>
      <c r="K693" t="s">
        <v>155</v>
      </c>
      <c r="L693" t="s">
        <v>20</v>
      </c>
      <c r="M693" s="5">
        <v>19.55</v>
      </c>
    </row>
    <row r="694" spans="1:13" x14ac:dyDescent="0.3">
      <c r="A694" s="2">
        <v>45010</v>
      </c>
      <c r="B694" s="3">
        <f t="shared" si="32"/>
        <v>2023</v>
      </c>
      <c r="C694" t="str">
        <f t="shared" si="30"/>
        <v>2022-2023</v>
      </c>
      <c r="D694" t="s">
        <v>147</v>
      </c>
      <c r="E694" t="s">
        <v>34</v>
      </c>
      <c r="F694" t="str">
        <f t="shared" si="31"/>
        <v>Queensland</v>
      </c>
      <c r="G694" t="s">
        <v>35</v>
      </c>
      <c r="H694">
        <v>4802</v>
      </c>
      <c r="I694" t="s">
        <v>11</v>
      </c>
      <c r="J694" t="s">
        <v>36</v>
      </c>
      <c r="K694" t="s">
        <v>156</v>
      </c>
      <c r="L694" t="s">
        <v>17</v>
      </c>
      <c r="M694" s="5">
        <v>19.899999999999999</v>
      </c>
    </row>
    <row r="695" spans="1:13" x14ac:dyDescent="0.3">
      <c r="A695" s="2">
        <v>45401</v>
      </c>
      <c r="B695" s="3">
        <f t="shared" si="32"/>
        <v>2024</v>
      </c>
      <c r="C695" t="str">
        <f t="shared" si="30"/>
        <v>2023-2024</v>
      </c>
      <c r="D695" t="s">
        <v>147</v>
      </c>
      <c r="E695" t="s">
        <v>108</v>
      </c>
      <c r="F695" t="str">
        <f t="shared" si="31"/>
        <v>Victoria</v>
      </c>
      <c r="G695" t="s">
        <v>45</v>
      </c>
      <c r="H695">
        <v>3018</v>
      </c>
      <c r="I695" t="s">
        <v>11</v>
      </c>
      <c r="J695" t="s">
        <v>46</v>
      </c>
      <c r="K695" t="s">
        <v>156</v>
      </c>
      <c r="L695" t="s">
        <v>17</v>
      </c>
      <c r="M695" s="5">
        <v>19.95</v>
      </c>
    </row>
    <row r="696" spans="1:13" x14ac:dyDescent="0.3">
      <c r="A696" s="2">
        <v>45361</v>
      </c>
      <c r="B696" s="3">
        <f t="shared" si="32"/>
        <v>2024</v>
      </c>
      <c r="C696" t="str">
        <f t="shared" si="30"/>
        <v>2023-2024</v>
      </c>
      <c r="D696" t="s">
        <v>147</v>
      </c>
      <c r="E696" t="s">
        <v>118</v>
      </c>
      <c r="F696" t="str">
        <f t="shared" si="31"/>
        <v>New South Wales</v>
      </c>
      <c r="G696" t="s">
        <v>10</v>
      </c>
      <c r="H696">
        <v>2158</v>
      </c>
      <c r="I696" t="s">
        <v>11</v>
      </c>
      <c r="J696" t="s">
        <v>27</v>
      </c>
      <c r="K696" t="s">
        <v>155</v>
      </c>
      <c r="L696" t="s">
        <v>20</v>
      </c>
      <c r="M696" s="5">
        <v>19.95</v>
      </c>
    </row>
    <row r="697" spans="1:13" x14ac:dyDescent="0.3">
      <c r="A697" s="2">
        <v>45490</v>
      </c>
      <c r="B697" s="3">
        <f t="shared" si="32"/>
        <v>2025</v>
      </c>
      <c r="C697" t="str">
        <f t="shared" si="30"/>
        <v>2024-2025</v>
      </c>
      <c r="D697" t="s">
        <v>148</v>
      </c>
      <c r="E697" t="s">
        <v>137</v>
      </c>
      <c r="F697" t="str">
        <f t="shared" si="31"/>
        <v>New South Wales</v>
      </c>
      <c r="G697" t="s">
        <v>10</v>
      </c>
      <c r="H697">
        <v>2031</v>
      </c>
      <c r="I697" t="s">
        <v>11</v>
      </c>
      <c r="J697" t="s">
        <v>12</v>
      </c>
      <c r="K697" t="s">
        <v>149</v>
      </c>
      <c r="L697" t="s">
        <v>15</v>
      </c>
      <c r="M697" s="5">
        <v>19.95</v>
      </c>
    </row>
    <row r="698" spans="1:13" x14ac:dyDescent="0.3">
      <c r="A698" s="2">
        <v>45591</v>
      </c>
      <c r="B698" s="3">
        <f t="shared" si="32"/>
        <v>2025</v>
      </c>
      <c r="C698" t="str">
        <f t="shared" si="30"/>
        <v>2024-2025</v>
      </c>
      <c r="D698" t="s">
        <v>147</v>
      </c>
      <c r="E698" t="s">
        <v>81</v>
      </c>
      <c r="F698" t="str">
        <f t="shared" si="31"/>
        <v>New South Wales</v>
      </c>
      <c r="G698" t="s">
        <v>10</v>
      </c>
      <c r="H698">
        <v>2485</v>
      </c>
      <c r="I698" t="s">
        <v>11</v>
      </c>
      <c r="J698" t="s">
        <v>68</v>
      </c>
      <c r="K698" t="s">
        <v>155</v>
      </c>
      <c r="L698" t="s">
        <v>20</v>
      </c>
      <c r="M698" s="5">
        <v>19.95</v>
      </c>
    </row>
    <row r="699" spans="1:13" x14ac:dyDescent="0.3">
      <c r="A699" s="2">
        <v>45443</v>
      </c>
      <c r="B699" s="3">
        <f t="shared" si="32"/>
        <v>2024</v>
      </c>
      <c r="C699" t="str">
        <f t="shared" si="30"/>
        <v>2023-2024</v>
      </c>
      <c r="D699" t="s">
        <v>147</v>
      </c>
      <c r="E699" t="s">
        <v>86</v>
      </c>
      <c r="F699" t="str">
        <f t="shared" si="31"/>
        <v>New South Wales</v>
      </c>
      <c r="G699" t="s">
        <v>10</v>
      </c>
      <c r="H699">
        <v>2064</v>
      </c>
      <c r="I699" t="s">
        <v>11</v>
      </c>
      <c r="J699" t="s">
        <v>12</v>
      </c>
      <c r="K699" t="s">
        <v>156</v>
      </c>
      <c r="L699" t="s">
        <v>17</v>
      </c>
      <c r="M699" s="5">
        <v>19.96</v>
      </c>
    </row>
    <row r="700" spans="1:13" x14ac:dyDescent="0.3">
      <c r="A700" s="2">
        <v>45027</v>
      </c>
      <c r="B700" s="3">
        <f t="shared" si="32"/>
        <v>2023</v>
      </c>
      <c r="C700" t="str">
        <f t="shared" si="30"/>
        <v>2022-2023</v>
      </c>
      <c r="D700" t="s">
        <v>147</v>
      </c>
      <c r="E700" t="s">
        <v>142</v>
      </c>
      <c r="F700" t="str">
        <f t="shared" si="31"/>
        <v>Australian Capital Territory</v>
      </c>
      <c r="G700" t="s">
        <v>80</v>
      </c>
      <c r="H700">
        <v>2609</v>
      </c>
      <c r="I700" t="s">
        <v>11</v>
      </c>
      <c r="J700" t="s">
        <v>58</v>
      </c>
      <c r="K700" t="s">
        <v>149</v>
      </c>
      <c r="L700" t="s">
        <v>15</v>
      </c>
      <c r="M700" s="5">
        <v>19.96</v>
      </c>
    </row>
    <row r="701" spans="1:13" x14ac:dyDescent="0.3">
      <c r="A701" s="2">
        <v>45622</v>
      </c>
      <c r="B701" s="3">
        <f t="shared" si="32"/>
        <v>2025</v>
      </c>
      <c r="C701" t="str">
        <f t="shared" si="30"/>
        <v>2024-2025</v>
      </c>
      <c r="D701" t="s">
        <v>147</v>
      </c>
      <c r="E701" t="s">
        <v>105</v>
      </c>
      <c r="F701" t="str">
        <f t="shared" si="31"/>
        <v>Victoria</v>
      </c>
      <c r="G701" t="s">
        <v>45</v>
      </c>
      <c r="H701">
        <v>3500</v>
      </c>
      <c r="I701" t="s">
        <v>11</v>
      </c>
      <c r="J701" t="s">
        <v>60</v>
      </c>
      <c r="K701" t="s">
        <v>155</v>
      </c>
      <c r="L701" t="s">
        <v>20</v>
      </c>
      <c r="M701" s="5">
        <v>19.96</v>
      </c>
    </row>
    <row r="702" spans="1:13" x14ac:dyDescent="0.3">
      <c r="A702" s="2">
        <v>44998</v>
      </c>
      <c r="B702" s="3">
        <f t="shared" si="32"/>
        <v>2023</v>
      </c>
      <c r="C702" t="str">
        <f t="shared" si="30"/>
        <v>2022-2023</v>
      </c>
      <c r="D702" t="s">
        <v>148</v>
      </c>
      <c r="E702" t="s">
        <v>145</v>
      </c>
      <c r="F702" t="str">
        <f t="shared" si="31"/>
        <v>New South Wales</v>
      </c>
      <c r="G702" t="s">
        <v>10</v>
      </c>
      <c r="H702">
        <v>2101</v>
      </c>
      <c r="I702" t="s">
        <v>11</v>
      </c>
      <c r="J702" t="s">
        <v>27</v>
      </c>
      <c r="K702" t="s">
        <v>155</v>
      </c>
      <c r="L702" t="s">
        <v>20</v>
      </c>
      <c r="M702" s="5">
        <v>19.96</v>
      </c>
    </row>
    <row r="703" spans="1:13" x14ac:dyDescent="0.3">
      <c r="A703" s="2">
        <v>45331</v>
      </c>
      <c r="B703" s="3">
        <f t="shared" si="32"/>
        <v>2024</v>
      </c>
      <c r="C703" t="str">
        <f t="shared" si="30"/>
        <v>2023-2024</v>
      </c>
      <c r="D703" t="s">
        <v>147</v>
      </c>
      <c r="E703" t="s">
        <v>53</v>
      </c>
      <c r="F703" t="str">
        <f t="shared" si="31"/>
        <v>South Australia</v>
      </c>
      <c r="G703" t="s">
        <v>32</v>
      </c>
      <c r="H703">
        <v>5082</v>
      </c>
      <c r="I703" t="s">
        <v>11</v>
      </c>
      <c r="J703" t="s">
        <v>33</v>
      </c>
      <c r="K703" t="s">
        <v>156</v>
      </c>
      <c r="L703" t="s">
        <v>17</v>
      </c>
      <c r="M703" s="5">
        <v>19.96</v>
      </c>
    </row>
    <row r="704" spans="1:13" x14ac:dyDescent="0.3">
      <c r="A704" s="2">
        <v>45619</v>
      </c>
      <c r="B704" s="3">
        <f t="shared" si="32"/>
        <v>2025</v>
      </c>
      <c r="C704" t="str">
        <f t="shared" si="30"/>
        <v>2024-2025</v>
      </c>
      <c r="D704" t="s">
        <v>148</v>
      </c>
      <c r="E704" t="s">
        <v>113</v>
      </c>
      <c r="F704" t="str">
        <f t="shared" si="31"/>
        <v>Queensland</v>
      </c>
      <c r="G704" t="s">
        <v>35</v>
      </c>
      <c r="H704">
        <v>4215</v>
      </c>
      <c r="I704" t="s">
        <v>11</v>
      </c>
      <c r="J704" t="s">
        <v>104</v>
      </c>
      <c r="K704" t="s">
        <v>155</v>
      </c>
      <c r="L704" t="s">
        <v>20</v>
      </c>
      <c r="M704" s="5">
        <v>19.96</v>
      </c>
    </row>
    <row r="705" spans="1:13" x14ac:dyDescent="0.3">
      <c r="A705" s="2">
        <v>45348</v>
      </c>
      <c r="B705" s="3">
        <f t="shared" si="32"/>
        <v>2024</v>
      </c>
      <c r="C705" t="str">
        <f t="shared" si="30"/>
        <v>2023-2024</v>
      </c>
      <c r="D705" t="s">
        <v>148</v>
      </c>
      <c r="E705" t="s">
        <v>116</v>
      </c>
      <c r="F705" t="str">
        <f t="shared" si="31"/>
        <v>Western Australia</v>
      </c>
      <c r="G705" t="s">
        <v>48</v>
      </c>
      <c r="H705">
        <v>6725</v>
      </c>
      <c r="I705" t="s">
        <v>11</v>
      </c>
      <c r="J705" t="s">
        <v>77</v>
      </c>
      <c r="K705" t="s">
        <v>19</v>
      </c>
      <c r="L705" t="s">
        <v>23</v>
      </c>
      <c r="M705" s="5">
        <v>19.98</v>
      </c>
    </row>
    <row r="706" spans="1:13" x14ac:dyDescent="0.3">
      <c r="A706" s="2">
        <v>45502</v>
      </c>
      <c r="B706" s="3">
        <f t="shared" si="32"/>
        <v>2025</v>
      </c>
      <c r="C706" t="str">
        <f t="shared" ref="C706:C769" si="33">IF(MONTH(A706) &gt;= 7, YEAR(A706) &amp; "-" &amp; YEAR(A706) + 1, YEAR(A706) - 1 &amp; "-" &amp; YEAR(A706))</f>
        <v>2024-2025</v>
      </c>
      <c r="D706" t="s">
        <v>147</v>
      </c>
      <c r="E706" t="s">
        <v>57</v>
      </c>
      <c r="F706" t="str">
        <f t="shared" ref="F706:F769" si="34">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row>
    <row r="707" spans="1:13" x14ac:dyDescent="0.3">
      <c r="A707" s="2">
        <v>45250</v>
      </c>
      <c r="B707" s="3">
        <f t="shared" ref="B707:B770" si="35">IF(MONTH(A707)&gt;=7,YEAR(A707)+1,YEAR(A707))</f>
        <v>2024</v>
      </c>
      <c r="C707" t="str">
        <f t="shared" si="33"/>
        <v>2023-2024</v>
      </c>
      <c r="D707" t="s">
        <v>147</v>
      </c>
      <c r="E707" t="s">
        <v>129</v>
      </c>
      <c r="F707" t="str">
        <f t="shared" si="34"/>
        <v>Tasmania</v>
      </c>
      <c r="G707" t="s">
        <v>70</v>
      </c>
      <c r="H707">
        <v>7010</v>
      </c>
      <c r="I707" t="s">
        <v>11</v>
      </c>
      <c r="J707" t="s">
        <v>71</v>
      </c>
      <c r="K707" t="s">
        <v>154</v>
      </c>
      <c r="L707" t="s">
        <v>14</v>
      </c>
      <c r="M707" s="5">
        <v>19.98</v>
      </c>
    </row>
    <row r="708" spans="1:13" x14ac:dyDescent="0.3">
      <c r="A708" s="2">
        <v>45251</v>
      </c>
      <c r="B708" s="3">
        <f t="shared" si="35"/>
        <v>2024</v>
      </c>
      <c r="C708" t="str">
        <f t="shared" si="33"/>
        <v>2023-2024</v>
      </c>
      <c r="D708" t="s">
        <v>148</v>
      </c>
      <c r="E708" t="s">
        <v>145</v>
      </c>
      <c r="F708" t="str">
        <f t="shared" si="34"/>
        <v>New South Wales</v>
      </c>
      <c r="G708" t="s">
        <v>10</v>
      </c>
      <c r="H708">
        <v>2101</v>
      </c>
      <c r="I708" t="s">
        <v>11</v>
      </c>
      <c r="J708" t="s">
        <v>27</v>
      </c>
      <c r="K708" t="s">
        <v>150</v>
      </c>
      <c r="L708" t="s">
        <v>18</v>
      </c>
      <c r="M708" s="5">
        <v>19.98</v>
      </c>
    </row>
    <row r="709" spans="1:13" x14ac:dyDescent="0.3">
      <c r="A709" s="2">
        <v>45453</v>
      </c>
      <c r="B709" s="3">
        <f t="shared" si="35"/>
        <v>2024</v>
      </c>
      <c r="C709" t="str">
        <f t="shared" si="33"/>
        <v>2023-2024</v>
      </c>
      <c r="D709" t="s">
        <v>147</v>
      </c>
      <c r="E709" t="s">
        <v>75</v>
      </c>
      <c r="F709" t="str">
        <f t="shared" si="34"/>
        <v>Victoria</v>
      </c>
      <c r="G709" t="s">
        <v>45</v>
      </c>
      <c r="H709">
        <v>3630</v>
      </c>
      <c r="I709" t="s">
        <v>11</v>
      </c>
      <c r="J709" t="s">
        <v>55</v>
      </c>
      <c r="K709" t="s">
        <v>151</v>
      </c>
      <c r="L709" t="s">
        <v>21</v>
      </c>
      <c r="M709" s="5">
        <v>19.98</v>
      </c>
    </row>
    <row r="710" spans="1:13" x14ac:dyDescent="0.3">
      <c r="A710" s="2">
        <v>45506</v>
      </c>
      <c r="B710" s="3">
        <f t="shared" si="35"/>
        <v>2025</v>
      </c>
      <c r="C710" t="str">
        <f t="shared" si="33"/>
        <v>2024-2025</v>
      </c>
      <c r="D710" t="s">
        <v>147</v>
      </c>
      <c r="E710" t="s">
        <v>50</v>
      </c>
      <c r="F710" t="str">
        <f t="shared" si="34"/>
        <v>Queensland</v>
      </c>
      <c r="G710" t="s">
        <v>35</v>
      </c>
      <c r="H710">
        <v>4703</v>
      </c>
      <c r="I710" t="s">
        <v>11</v>
      </c>
      <c r="J710" t="s">
        <v>51</v>
      </c>
      <c r="K710" t="s">
        <v>150</v>
      </c>
      <c r="L710" t="s">
        <v>18</v>
      </c>
      <c r="M710" s="5">
        <v>19.98</v>
      </c>
    </row>
    <row r="711" spans="1:13" x14ac:dyDescent="0.3">
      <c r="A711" s="2">
        <v>45005</v>
      </c>
      <c r="B711" s="3">
        <f t="shared" si="35"/>
        <v>2023</v>
      </c>
      <c r="C711" t="str">
        <f t="shared" si="33"/>
        <v>2022-2023</v>
      </c>
      <c r="D711" t="s">
        <v>147</v>
      </c>
      <c r="E711" t="s">
        <v>34</v>
      </c>
      <c r="F711" t="str">
        <f t="shared" si="34"/>
        <v>Queensland</v>
      </c>
      <c r="G711" t="s">
        <v>35</v>
      </c>
      <c r="H711">
        <v>4802</v>
      </c>
      <c r="I711" t="s">
        <v>11</v>
      </c>
      <c r="J711" t="s">
        <v>36</v>
      </c>
      <c r="K711" t="s">
        <v>154</v>
      </c>
      <c r="L711" t="s">
        <v>14</v>
      </c>
      <c r="M711" s="5">
        <v>19.989999999999998</v>
      </c>
    </row>
    <row r="712" spans="1:13" x14ac:dyDescent="0.3">
      <c r="A712" s="2">
        <v>45060</v>
      </c>
      <c r="B712" s="3">
        <f t="shared" si="35"/>
        <v>2023</v>
      </c>
      <c r="C712" t="str">
        <f t="shared" si="33"/>
        <v>2022-2023</v>
      </c>
      <c r="D712" t="s">
        <v>147</v>
      </c>
      <c r="E712" t="s">
        <v>129</v>
      </c>
      <c r="F712" t="str">
        <f t="shared" si="34"/>
        <v>Tasmania</v>
      </c>
      <c r="G712" t="s">
        <v>70</v>
      </c>
      <c r="H712">
        <v>7010</v>
      </c>
      <c r="I712" t="s">
        <v>11</v>
      </c>
      <c r="J712" t="s">
        <v>71</v>
      </c>
      <c r="K712" t="s">
        <v>152</v>
      </c>
      <c r="L712" t="s">
        <v>13</v>
      </c>
      <c r="M712" s="5">
        <v>19.989999999999998</v>
      </c>
    </row>
    <row r="713" spans="1:13" x14ac:dyDescent="0.3">
      <c r="A713" s="2">
        <v>45249</v>
      </c>
      <c r="B713" s="3">
        <f t="shared" si="35"/>
        <v>2024</v>
      </c>
      <c r="C713" t="str">
        <f t="shared" si="33"/>
        <v>2023-2024</v>
      </c>
      <c r="D713" t="s">
        <v>147</v>
      </c>
      <c r="E713" t="s">
        <v>101</v>
      </c>
      <c r="F713" t="str">
        <f t="shared" si="34"/>
        <v>Victoria</v>
      </c>
      <c r="G713" t="s">
        <v>45</v>
      </c>
      <c r="H713">
        <v>3131</v>
      </c>
      <c r="I713" t="s">
        <v>11</v>
      </c>
      <c r="J713" t="s">
        <v>63</v>
      </c>
      <c r="K713" t="s">
        <v>154</v>
      </c>
      <c r="L713" t="s">
        <v>14</v>
      </c>
      <c r="M713" s="5">
        <v>19.989999999999998</v>
      </c>
    </row>
    <row r="714" spans="1:13" x14ac:dyDescent="0.3">
      <c r="A714" s="2">
        <v>45015</v>
      </c>
      <c r="B714" s="3">
        <f t="shared" si="35"/>
        <v>2023</v>
      </c>
      <c r="C714" t="str">
        <f t="shared" si="33"/>
        <v>2022-2023</v>
      </c>
      <c r="D714" t="s">
        <v>147</v>
      </c>
      <c r="E714" t="s">
        <v>121</v>
      </c>
      <c r="F714" t="str">
        <f t="shared" si="34"/>
        <v>Queensland</v>
      </c>
      <c r="G714" t="s">
        <v>35</v>
      </c>
      <c r="H714">
        <v>4700</v>
      </c>
      <c r="I714" t="s">
        <v>11</v>
      </c>
      <c r="J714" t="s">
        <v>51</v>
      </c>
      <c r="K714" t="s">
        <v>149</v>
      </c>
      <c r="L714" t="s">
        <v>15</v>
      </c>
      <c r="M714" s="5">
        <v>19.989999999999998</v>
      </c>
    </row>
    <row r="715" spans="1:13" x14ac:dyDescent="0.3">
      <c r="A715" s="2">
        <v>45496</v>
      </c>
      <c r="B715" s="3">
        <f t="shared" si="35"/>
        <v>2025</v>
      </c>
      <c r="C715" t="str">
        <f t="shared" si="33"/>
        <v>2024-2025</v>
      </c>
      <c r="D715" t="s">
        <v>147</v>
      </c>
      <c r="E715" t="s">
        <v>111</v>
      </c>
      <c r="F715" t="str">
        <f t="shared" si="34"/>
        <v>New South Wales</v>
      </c>
      <c r="G715" t="s">
        <v>10</v>
      </c>
      <c r="H715">
        <v>2120</v>
      </c>
      <c r="I715" t="s">
        <v>11</v>
      </c>
      <c r="J715" t="s">
        <v>27</v>
      </c>
      <c r="K715" t="s">
        <v>154</v>
      </c>
      <c r="L715" t="s">
        <v>14</v>
      </c>
      <c r="M715" s="5">
        <v>19.989999999999998</v>
      </c>
    </row>
    <row r="716" spans="1:13" x14ac:dyDescent="0.3">
      <c r="A716" s="2">
        <v>45267</v>
      </c>
      <c r="B716" s="3">
        <f t="shared" si="35"/>
        <v>2024</v>
      </c>
      <c r="C716" t="str">
        <f t="shared" si="33"/>
        <v>2023-2024</v>
      </c>
      <c r="D716" t="s">
        <v>147</v>
      </c>
      <c r="E716" t="s">
        <v>85</v>
      </c>
      <c r="F716" t="str">
        <f t="shared" si="34"/>
        <v>Queensland</v>
      </c>
      <c r="G716" t="s">
        <v>35</v>
      </c>
      <c r="H716">
        <v>4883</v>
      </c>
      <c r="I716" t="s">
        <v>11</v>
      </c>
      <c r="J716" t="s">
        <v>36</v>
      </c>
      <c r="K716" t="s">
        <v>152</v>
      </c>
      <c r="L716" t="s">
        <v>13</v>
      </c>
      <c r="M716" s="5">
        <v>19.990000000000002</v>
      </c>
    </row>
    <row r="717" spans="1:13" x14ac:dyDescent="0.3">
      <c r="A717" s="2">
        <v>45218</v>
      </c>
      <c r="B717" s="3">
        <f t="shared" si="35"/>
        <v>2024</v>
      </c>
      <c r="C717" t="str">
        <f t="shared" si="33"/>
        <v>2023-2024</v>
      </c>
      <c r="D717" t="s">
        <v>147</v>
      </c>
      <c r="E717" t="s">
        <v>124</v>
      </c>
      <c r="F717" t="str">
        <f t="shared" si="34"/>
        <v>New South Wales</v>
      </c>
      <c r="G717" t="s">
        <v>10</v>
      </c>
      <c r="H717">
        <v>2015</v>
      </c>
      <c r="I717" t="s">
        <v>11</v>
      </c>
      <c r="J717" t="s">
        <v>12</v>
      </c>
      <c r="K717" t="s">
        <v>154</v>
      </c>
      <c r="L717" t="s">
        <v>14</v>
      </c>
      <c r="M717" s="5">
        <v>20</v>
      </c>
    </row>
    <row r="718" spans="1:13" x14ac:dyDescent="0.3">
      <c r="A718" s="2">
        <v>45023</v>
      </c>
      <c r="B718" s="3">
        <f t="shared" si="35"/>
        <v>2023</v>
      </c>
      <c r="C718" t="str">
        <f t="shared" si="33"/>
        <v>2022-2023</v>
      </c>
      <c r="D718" t="s">
        <v>147</v>
      </c>
      <c r="E718" t="s">
        <v>142</v>
      </c>
      <c r="F718" t="str">
        <f t="shared" si="34"/>
        <v>Australian Capital Territory</v>
      </c>
      <c r="G718" t="s">
        <v>80</v>
      </c>
      <c r="H718">
        <v>2609</v>
      </c>
      <c r="I718" t="s">
        <v>11</v>
      </c>
      <c r="J718" t="s">
        <v>58</v>
      </c>
      <c r="K718" t="s">
        <v>154</v>
      </c>
      <c r="L718" t="s">
        <v>14</v>
      </c>
      <c r="M718" s="5">
        <v>20</v>
      </c>
    </row>
    <row r="719" spans="1:13" x14ac:dyDescent="0.3">
      <c r="A719" s="2">
        <v>45569</v>
      </c>
      <c r="B719" s="3">
        <f t="shared" si="35"/>
        <v>2025</v>
      </c>
      <c r="C719" t="str">
        <f t="shared" si="33"/>
        <v>2024-2025</v>
      </c>
      <c r="D719" t="s">
        <v>147</v>
      </c>
      <c r="E719" t="s">
        <v>31</v>
      </c>
      <c r="F719" t="str">
        <f t="shared" si="34"/>
        <v>South Australia</v>
      </c>
      <c r="G719" t="s">
        <v>32</v>
      </c>
      <c r="H719">
        <v>5168</v>
      </c>
      <c r="I719" t="s">
        <v>11</v>
      </c>
      <c r="J719" t="s">
        <v>33</v>
      </c>
      <c r="K719" t="s">
        <v>149</v>
      </c>
      <c r="L719" t="s">
        <v>15</v>
      </c>
      <c r="M719" s="5">
        <v>20</v>
      </c>
    </row>
    <row r="720" spans="1:13" x14ac:dyDescent="0.3">
      <c r="A720" s="2">
        <v>45568</v>
      </c>
      <c r="B720" s="3">
        <f t="shared" si="35"/>
        <v>2025</v>
      </c>
      <c r="C720" t="str">
        <f t="shared" si="33"/>
        <v>2024-2025</v>
      </c>
      <c r="D720" t="s">
        <v>148</v>
      </c>
      <c r="E720" t="s">
        <v>115</v>
      </c>
      <c r="F720" t="str">
        <f t="shared" si="34"/>
        <v>Western Australia</v>
      </c>
      <c r="G720" t="s">
        <v>48</v>
      </c>
      <c r="H720">
        <v>6280</v>
      </c>
      <c r="I720" t="s">
        <v>11</v>
      </c>
      <c r="J720" t="s">
        <v>94</v>
      </c>
      <c r="K720" t="s">
        <v>154</v>
      </c>
      <c r="L720" t="s">
        <v>14</v>
      </c>
      <c r="M720" s="5">
        <v>20.010000000000002</v>
      </c>
    </row>
    <row r="721" spans="1:13" x14ac:dyDescent="0.3">
      <c r="A721" s="2">
        <v>45297</v>
      </c>
      <c r="B721" s="3">
        <f t="shared" si="35"/>
        <v>2024</v>
      </c>
      <c r="C721" t="str">
        <f t="shared" si="33"/>
        <v>2023-2024</v>
      </c>
      <c r="D721" t="s">
        <v>148</v>
      </c>
      <c r="E721" t="s">
        <v>103</v>
      </c>
      <c r="F721" t="str">
        <f t="shared" si="34"/>
        <v>Queensland</v>
      </c>
      <c r="G721" t="s">
        <v>35</v>
      </c>
      <c r="H721">
        <v>4509</v>
      </c>
      <c r="I721" t="s">
        <v>11</v>
      </c>
      <c r="J721" t="s">
        <v>104</v>
      </c>
      <c r="K721" t="s">
        <v>157</v>
      </c>
      <c r="L721" t="s">
        <v>22</v>
      </c>
      <c r="M721" s="5">
        <v>20.18</v>
      </c>
    </row>
    <row r="722" spans="1:13" x14ac:dyDescent="0.3">
      <c r="A722" s="2">
        <v>45459</v>
      </c>
      <c r="B722" s="3">
        <f t="shared" si="35"/>
        <v>2024</v>
      </c>
      <c r="C722" t="str">
        <f t="shared" si="33"/>
        <v>2023-2024</v>
      </c>
      <c r="D722" t="s">
        <v>148</v>
      </c>
      <c r="E722" t="s">
        <v>122</v>
      </c>
      <c r="F722" t="str">
        <f t="shared" si="34"/>
        <v>New South Wales</v>
      </c>
      <c r="G722" t="s">
        <v>10</v>
      </c>
      <c r="H722">
        <v>2650</v>
      </c>
      <c r="I722" t="s">
        <v>11</v>
      </c>
      <c r="J722" t="s">
        <v>25</v>
      </c>
      <c r="K722" t="s">
        <v>157</v>
      </c>
      <c r="L722" t="s">
        <v>22</v>
      </c>
      <c r="M722" s="5">
        <v>20.32</v>
      </c>
    </row>
    <row r="723" spans="1:13" x14ac:dyDescent="0.3">
      <c r="A723" s="2">
        <v>45619</v>
      </c>
      <c r="B723" s="3">
        <f t="shared" si="35"/>
        <v>2025</v>
      </c>
      <c r="C723" t="str">
        <f t="shared" si="33"/>
        <v>2024-2025</v>
      </c>
      <c r="D723" t="s">
        <v>147</v>
      </c>
      <c r="E723" t="s">
        <v>57</v>
      </c>
      <c r="F723" t="str">
        <f t="shared" si="34"/>
        <v>New South Wales</v>
      </c>
      <c r="G723" t="s">
        <v>10</v>
      </c>
      <c r="H723">
        <v>2560</v>
      </c>
      <c r="I723" t="s">
        <v>11</v>
      </c>
      <c r="J723" t="s">
        <v>58</v>
      </c>
      <c r="K723" t="s">
        <v>150</v>
      </c>
      <c r="L723" t="s">
        <v>18</v>
      </c>
      <c r="M723" s="5">
        <v>20.5</v>
      </c>
    </row>
    <row r="724" spans="1:13" x14ac:dyDescent="0.3">
      <c r="A724" s="2">
        <v>45056</v>
      </c>
      <c r="B724" s="3">
        <f t="shared" si="35"/>
        <v>2023</v>
      </c>
      <c r="C724" t="str">
        <f t="shared" si="33"/>
        <v>2022-2023</v>
      </c>
      <c r="D724" t="s">
        <v>148</v>
      </c>
      <c r="E724" t="s">
        <v>42</v>
      </c>
      <c r="F724" t="str">
        <f t="shared" si="34"/>
        <v>Queensland</v>
      </c>
      <c r="G724" t="s">
        <v>35</v>
      </c>
      <c r="H724">
        <v>4053</v>
      </c>
      <c r="I724" t="s">
        <v>11</v>
      </c>
      <c r="J724" t="s">
        <v>43</v>
      </c>
      <c r="K724" t="s">
        <v>157</v>
      </c>
      <c r="L724" t="s">
        <v>22</v>
      </c>
      <c r="M724" s="5">
        <v>20.58</v>
      </c>
    </row>
    <row r="725" spans="1:13" x14ac:dyDescent="0.3">
      <c r="A725" s="2">
        <v>45354</v>
      </c>
      <c r="B725" s="3">
        <f t="shared" si="35"/>
        <v>2024</v>
      </c>
      <c r="C725" t="str">
        <f t="shared" si="33"/>
        <v>2023-2024</v>
      </c>
      <c r="D725" t="s">
        <v>147</v>
      </c>
      <c r="E725" t="s">
        <v>79</v>
      </c>
      <c r="F725" t="str">
        <f t="shared" si="34"/>
        <v>Australian Capital Territory</v>
      </c>
      <c r="G725" t="s">
        <v>80</v>
      </c>
      <c r="H725">
        <v>2617</v>
      </c>
      <c r="I725" t="s">
        <v>11</v>
      </c>
      <c r="J725" t="s">
        <v>58</v>
      </c>
      <c r="K725" t="s">
        <v>154</v>
      </c>
      <c r="L725" t="s">
        <v>14</v>
      </c>
      <c r="M725" s="5">
        <v>20.59</v>
      </c>
    </row>
    <row r="726" spans="1:13" x14ac:dyDescent="0.3">
      <c r="A726" s="2">
        <v>45164</v>
      </c>
      <c r="B726" s="3">
        <f t="shared" si="35"/>
        <v>2024</v>
      </c>
      <c r="C726" t="str">
        <f t="shared" si="33"/>
        <v>2023-2024</v>
      </c>
      <c r="D726" t="s">
        <v>147</v>
      </c>
      <c r="E726" t="s">
        <v>139</v>
      </c>
      <c r="F726" t="str">
        <f t="shared" si="34"/>
        <v>New South Wales</v>
      </c>
      <c r="G726" t="s">
        <v>10</v>
      </c>
      <c r="H726">
        <v>2020</v>
      </c>
      <c r="I726" t="s">
        <v>11</v>
      </c>
      <c r="J726" t="s">
        <v>12</v>
      </c>
      <c r="K726" t="s">
        <v>154</v>
      </c>
      <c r="L726" t="s">
        <v>14</v>
      </c>
      <c r="M726" s="5">
        <v>20.75</v>
      </c>
    </row>
    <row r="727" spans="1:13" x14ac:dyDescent="0.3">
      <c r="A727" s="2">
        <v>45260</v>
      </c>
      <c r="B727" s="3">
        <f t="shared" si="35"/>
        <v>2024</v>
      </c>
      <c r="C727" t="str">
        <f t="shared" si="33"/>
        <v>2023-2024</v>
      </c>
      <c r="D727" t="s">
        <v>147</v>
      </c>
      <c r="E727" t="s">
        <v>56</v>
      </c>
      <c r="F727" t="str">
        <f t="shared" si="34"/>
        <v>Northern Territory</v>
      </c>
      <c r="G727" t="s">
        <v>29</v>
      </c>
      <c r="H727">
        <v>870</v>
      </c>
      <c r="I727" t="s">
        <v>11</v>
      </c>
      <c r="J727" t="s">
        <v>30</v>
      </c>
      <c r="K727" t="s">
        <v>152</v>
      </c>
      <c r="L727" t="s">
        <v>13</v>
      </c>
      <c r="M727" s="5">
        <v>20.87</v>
      </c>
    </row>
    <row r="728" spans="1:13" x14ac:dyDescent="0.3">
      <c r="A728" s="2">
        <v>45378</v>
      </c>
      <c r="B728" s="3">
        <f t="shared" si="35"/>
        <v>2024</v>
      </c>
      <c r="C728" t="str">
        <f t="shared" si="33"/>
        <v>2023-2024</v>
      </c>
      <c r="D728" t="s">
        <v>147</v>
      </c>
      <c r="E728" t="s">
        <v>112</v>
      </c>
      <c r="F728" t="str">
        <f t="shared" si="34"/>
        <v>Victoria</v>
      </c>
      <c r="G728" t="s">
        <v>45</v>
      </c>
      <c r="H728">
        <v>3076</v>
      </c>
      <c r="I728" t="s">
        <v>11</v>
      </c>
      <c r="J728" t="s">
        <v>46</v>
      </c>
      <c r="K728" t="s">
        <v>152</v>
      </c>
      <c r="L728" t="s">
        <v>13</v>
      </c>
      <c r="M728" s="5">
        <v>20.9</v>
      </c>
    </row>
    <row r="729" spans="1:13" x14ac:dyDescent="0.3">
      <c r="A729" s="2">
        <v>45542</v>
      </c>
      <c r="B729" s="3">
        <f t="shared" si="35"/>
        <v>2025</v>
      </c>
      <c r="C729" t="str">
        <f t="shared" si="33"/>
        <v>2024-2025</v>
      </c>
      <c r="D729" t="s">
        <v>147</v>
      </c>
      <c r="E729" t="s">
        <v>146</v>
      </c>
      <c r="F729" t="str">
        <f t="shared" si="34"/>
        <v>Victoria</v>
      </c>
      <c r="G729" t="s">
        <v>45</v>
      </c>
      <c r="H729">
        <v>3353</v>
      </c>
      <c r="I729" t="s">
        <v>11</v>
      </c>
      <c r="J729" t="s">
        <v>60</v>
      </c>
      <c r="K729" t="s">
        <v>155</v>
      </c>
      <c r="L729" t="s">
        <v>20</v>
      </c>
      <c r="M729" s="5">
        <v>20.93</v>
      </c>
    </row>
    <row r="730" spans="1:13" x14ac:dyDescent="0.3">
      <c r="A730" s="2">
        <v>45453</v>
      </c>
      <c r="B730" s="3">
        <f t="shared" si="35"/>
        <v>2024</v>
      </c>
      <c r="C730" t="str">
        <f t="shared" si="33"/>
        <v>2023-2024</v>
      </c>
      <c r="D730" t="s">
        <v>147</v>
      </c>
      <c r="E730" t="s">
        <v>26</v>
      </c>
      <c r="F730" t="str">
        <f t="shared" si="34"/>
        <v>New South Wales</v>
      </c>
      <c r="G730" t="s">
        <v>10</v>
      </c>
      <c r="H730">
        <v>2141</v>
      </c>
      <c r="I730" t="s">
        <v>11</v>
      </c>
      <c r="J730" t="s">
        <v>27</v>
      </c>
      <c r="K730" t="s">
        <v>156</v>
      </c>
      <c r="L730" t="s">
        <v>17</v>
      </c>
      <c r="M730" s="5">
        <v>20.94</v>
      </c>
    </row>
    <row r="731" spans="1:13" x14ac:dyDescent="0.3">
      <c r="A731" s="2">
        <v>45086</v>
      </c>
      <c r="B731" s="3">
        <f t="shared" si="35"/>
        <v>2023</v>
      </c>
      <c r="C731" t="str">
        <f t="shared" si="33"/>
        <v>2022-2023</v>
      </c>
      <c r="D731" t="s">
        <v>147</v>
      </c>
      <c r="E731" t="s">
        <v>64</v>
      </c>
      <c r="F731" t="str">
        <f t="shared" si="34"/>
        <v>Victoria</v>
      </c>
      <c r="G731" t="s">
        <v>45</v>
      </c>
      <c r="H731">
        <v>3199</v>
      </c>
      <c r="I731" t="s">
        <v>11</v>
      </c>
      <c r="J731" t="s">
        <v>63</v>
      </c>
      <c r="K731" t="s">
        <v>155</v>
      </c>
      <c r="L731" t="s">
        <v>20</v>
      </c>
      <c r="M731" s="5">
        <v>20.950000000000003</v>
      </c>
    </row>
    <row r="732" spans="1:13" x14ac:dyDescent="0.3">
      <c r="A732" s="2">
        <v>45558</v>
      </c>
      <c r="B732" s="3">
        <f t="shared" si="35"/>
        <v>2025</v>
      </c>
      <c r="C732" t="str">
        <f t="shared" si="33"/>
        <v>2024-2025</v>
      </c>
      <c r="D732" t="s">
        <v>147</v>
      </c>
      <c r="E732" t="s">
        <v>86</v>
      </c>
      <c r="F732" t="str">
        <f t="shared" si="34"/>
        <v>New South Wales</v>
      </c>
      <c r="G732" t="s">
        <v>10</v>
      </c>
      <c r="H732">
        <v>2064</v>
      </c>
      <c r="I732" t="s">
        <v>11</v>
      </c>
      <c r="J732" t="s">
        <v>12</v>
      </c>
      <c r="K732" t="s">
        <v>152</v>
      </c>
      <c r="L732" t="s">
        <v>13</v>
      </c>
      <c r="M732" s="5">
        <v>20.96</v>
      </c>
    </row>
    <row r="733" spans="1:13" x14ac:dyDescent="0.3">
      <c r="A733" s="2">
        <v>45581</v>
      </c>
      <c r="B733" s="3">
        <f t="shared" si="35"/>
        <v>2025</v>
      </c>
      <c r="C733" t="str">
        <f t="shared" si="33"/>
        <v>2024-2025</v>
      </c>
      <c r="D733" t="s">
        <v>147</v>
      </c>
      <c r="E733" t="s">
        <v>54</v>
      </c>
      <c r="F733" t="str">
        <f t="shared" si="34"/>
        <v>Victoria</v>
      </c>
      <c r="G733" t="s">
        <v>45</v>
      </c>
      <c r="H733">
        <v>3977</v>
      </c>
      <c r="I733" t="s">
        <v>11</v>
      </c>
      <c r="J733" t="s">
        <v>55</v>
      </c>
      <c r="K733" t="s">
        <v>149</v>
      </c>
      <c r="L733" t="s">
        <v>15</v>
      </c>
      <c r="M733" s="5">
        <v>20.97</v>
      </c>
    </row>
    <row r="734" spans="1:13" x14ac:dyDescent="0.3">
      <c r="A734" s="2">
        <v>45239</v>
      </c>
      <c r="B734" s="3">
        <f t="shared" si="35"/>
        <v>2024</v>
      </c>
      <c r="C734" t="str">
        <f t="shared" si="33"/>
        <v>2023-2024</v>
      </c>
      <c r="D734" t="s">
        <v>147</v>
      </c>
      <c r="E734" t="s">
        <v>119</v>
      </c>
      <c r="F734" t="str">
        <f t="shared" si="34"/>
        <v>Queensland</v>
      </c>
      <c r="G734" t="s">
        <v>35</v>
      </c>
      <c r="H734">
        <v>4570</v>
      </c>
      <c r="I734" t="s">
        <v>11</v>
      </c>
      <c r="J734" t="s">
        <v>120</v>
      </c>
      <c r="K734" t="s">
        <v>152</v>
      </c>
      <c r="L734" t="s">
        <v>13</v>
      </c>
      <c r="M734" s="5">
        <v>20.97</v>
      </c>
    </row>
    <row r="735" spans="1:13" x14ac:dyDescent="0.3">
      <c r="A735" s="2">
        <v>45648</v>
      </c>
      <c r="B735" s="3">
        <f t="shared" si="35"/>
        <v>2025</v>
      </c>
      <c r="C735" t="str">
        <f t="shared" si="33"/>
        <v>2024-2025</v>
      </c>
      <c r="D735" t="s">
        <v>147</v>
      </c>
      <c r="E735" t="s">
        <v>31</v>
      </c>
      <c r="F735" t="str">
        <f t="shared" si="34"/>
        <v>South Australia</v>
      </c>
      <c r="G735" t="s">
        <v>32</v>
      </c>
      <c r="H735">
        <v>5168</v>
      </c>
      <c r="I735" t="s">
        <v>11</v>
      </c>
      <c r="J735" t="s">
        <v>33</v>
      </c>
      <c r="K735" t="s">
        <v>149</v>
      </c>
      <c r="L735" t="s">
        <v>15</v>
      </c>
      <c r="M735" s="5">
        <v>20.97</v>
      </c>
    </row>
    <row r="736" spans="1:13" x14ac:dyDescent="0.3">
      <c r="A736" s="2">
        <v>44965</v>
      </c>
      <c r="B736" s="3">
        <f t="shared" si="35"/>
        <v>2023</v>
      </c>
      <c r="C736" t="str">
        <f t="shared" si="33"/>
        <v>2022-2023</v>
      </c>
      <c r="D736" t="s">
        <v>147</v>
      </c>
      <c r="E736" t="s">
        <v>129</v>
      </c>
      <c r="F736" t="str">
        <f t="shared" si="34"/>
        <v>Tasmania</v>
      </c>
      <c r="G736" t="s">
        <v>70</v>
      </c>
      <c r="H736">
        <v>7010</v>
      </c>
      <c r="I736" t="s">
        <v>11</v>
      </c>
      <c r="J736" t="s">
        <v>71</v>
      </c>
      <c r="K736" t="s">
        <v>154</v>
      </c>
      <c r="L736" t="s">
        <v>14</v>
      </c>
      <c r="M736" s="5">
        <v>20.98</v>
      </c>
    </row>
    <row r="737" spans="1:13" x14ac:dyDescent="0.3">
      <c r="A737" s="2">
        <v>45069</v>
      </c>
      <c r="B737" s="3">
        <f t="shared" si="35"/>
        <v>2023</v>
      </c>
      <c r="C737" t="str">
        <f t="shared" si="33"/>
        <v>2022-2023</v>
      </c>
      <c r="D737" t="s">
        <v>147</v>
      </c>
      <c r="E737" t="s">
        <v>111</v>
      </c>
      <c r="F737" t="str">
        <f t="shared" si="34"/>
        <v>New South Wales</v>
      </c>
      <c r="G737" t="s">
        <v>10</v>
      </c>
      <c r="H737">
        <v>2120</v>
      </c>
      <c r="I737" t="s">
        <v>11</v>
      </c>
      <c r="J737" t="s">
        <v>27</v>
      </c>
      <c r="K737" t="s">
        <v>153</v>
      </c>
      <c r="L737" t="s">
        <v>16</v>
      </c>
      <c r="M737" s="5">
        <v>20.98</v>
      </c>
    </row>
    <row r="738" spans="1:13" x14ac:dyDescent="0.3">
      <c r="A738" s="2">
        <v>45408</v>
      </c>
      <c r="B738" s="3">
        <f t="shared" si="35"/>
        <v>2024</v>
      </c>
      <c r="C738" t="str">
        <f t="shared" si="33"/>
        <v>2023-2024</v>
      </c>
      <c r="D738" t="s">
        <v>147</v>
      </c>
      <c r="E738" t="s">
        <v>127</v>
      </c>
      <c r="F738" t="str">
        <f t="shared" si="34"/>
        <v>New South Wales</v>
      </c>
      <c r="G738" t="s">
        <v>10</v>
      </c>
      <c r="H738">
        <v>2131</v>
      </c>
      <c r="I738" t="s">
        <v>11</v>
      </c>
      <c r="J738" t="s">
        <v>27</v>
      </c>
      <c r="K738" t="s">
        <v>150</v>
      </c>
      <c r="L738" t="s">
        <v>18</v>
      </c>
      <c r="M738" s="5">
        <v>20.990000000000002</v>
      </c>
    </row>
    <row r="739" spans="1:13" x14ac:dyDescent="0.3">
      <c r="A739" s="2">
        <v>45561</v>
      </c>
      <c r="B739" s="3">
        <f t="shared" si="35"/>
        <v>2025</v>
      </c>
      <c r="C739" t="str">
        <f t="shared" si="33"/>
        <v>2024-2025</v>
      </c>
      <c r="D739" t="s">
        <v>147</v>
      </c>
      <c r="E739" t="s">
        <v>124</v>
      </c>
      <c r="F739" t="str">
        <f t="shared" si="34"/>
        <v>New South Wales</v>
      </c>
      <c r="G739" t="s">
        <v>10</v>
      </c>
      <c r="H739">
        <v>2015</v>
      </c>
      <c r="I739" t="s">
        <v>11</v>
      </c>
      <c r="J739" t="s">
        <v>12</v>
      </c>
      <c r="K739" t="s">
        <v>149</v>
      </c>
      <c r="L739" t="s">
        <v>15</v>
      </c>
      <c r="M739" s="5">
        <v>21</v>
      </c>
    </row>
    <row r="740" spans="1:13" x14ac:dyDescent="0.3">
      <c r="A740" s="2">
        <v>45084</v>
      </c>
      <c r="B740" s="3">
        <f t="shared" si="35"/>
        <v>2023</v>
      </c>
      <c r="C740" t="str">
        <f t="shared" si="33"/>
        <v>2022-2023</v>
      </c>
      <c r="D740" t="s">
        <v>147</v>
      </c>
      <c r="E740" t="s">
        <v>39</v>
      </c>
      <c r="F740" t="str">
        <f t="shared" si="34"/>
        <v>South Australia</v>
      </c>
      <c r="G740" t="s">
        <v>32</v>
      </c>
      <c r="H740">
        <v>5343</v>
      </c>
      <c r="I740" t="s">
        <v>11</v>
      </c>
      <c r="J740" t="s">
        <v>38</v>
      </c>
      <c r="K740" t="s">
        <v>153</v>
      </c>
      <c r="L740" t="s">
        <v>16</v>
      </c>
      <c r="M740" s="5">
        <v>21</v>
      </c>
    </row>
    <row r="741" spans="1:13" x14ac:dyDescent="0.3">
      <c r="A741" s="2">
        <v>45382</v>
      </c>
      <c r="B741" s="3">
        <f t="shared" si="35"/>
        <v>2024</v>
      </c>
      <c r="C741" t="str">
        <f t="shared" si="33"/>
        <v>2023-2024</v>
      </c>
      <c r="D741" t="s">
        <v>147</v>
      </c>
      <c r="E741" t="s">
        <v>39</v>
      </c>
      <c r="F741" t="str">
        <f t="shared" si="34"/>
        <v>South Australia</v>
      </c>
      <c r="G741" t="s">
        <v>32</v>
      </c>
      <c r="H741">
        <v>5343</v>
      </c>
      <c r="I741" t="s">
        <v>11</v>
      </c>
      <c r="J741" t="s">
        <v>38</v>
      </c>
      <c r="K741" t="s">
        <v>19</v>
      </c>
      <c r="L741" t="s">
        <v>23</v>
      </c>
      <c r="M741" s="5">
        <v>21</v>
      </c>
    </row>
    <row r="742" spans="1:13" x14ac:dyDescent="0.3">
      <c r="A742" s="2">
        <v>45065</v>
      </c>
      <c r="B742" s="3">
        <f t="shared" si="35"/>
        <v>2023</v>
      </c>
      <c r="C742" t="str">
        <f t="shared" si="33"/>
        <v>2022-2023</v>
      </c>
      <c r="D742" t="s">
        <v>147</v>
      </c>
      <c r="E742" t="s">
        <v>74</v>
      </c>
      <c r="F742" t="str">
        <f t="shared" si="34"/>
        <v>South Australia</v>
      </c>
      <c r="G742" t="s">
        <v>32</v>
      </c>
      <c r="H742">
        <v>5043</v>
      </c>
      <c r="I742" t="s">
        <v>11</v>
      </c>
      <c r="J742" t="s">
        <v>33</v>
      </c>
      <c r="K742" t="s">
        <v>154</v>
      </c>
      <c r="L742" t="s">
        <v>14</v>
      </c>
      <c r="M742" s="5">
        <v>21</v>
      </c>
    </row>
    <row r="743" spans="1:13" x14ac:dyDescent="0.3">
      <c r="A743" s="2">
        <v>45592</v>
      </c>
      <c r="B743" s="3">
        <f t="shared" si="35"/>
        <v>2025</v>
      </c>
      <c r="C743" t="str">
        <f t="shared" si="33"/>
        <v>2024-2025</v>
      </c>
      <c r="D743" t="s">
        <v>147</v>
      </c>
      <c r="E743" t="s">
        <v>95</v>
      </c>
      <c r="F743" t="str">
        <f t="shared" si="34"/>
        <v>Victoria</v>
      </c>
      <c r="G743" t="s">
        <v>45</v>
      </c>
      <c r="H743">
        <v>3931</v>
      </c>
      <c r="I743" t="s">
        <v>11</v>
      </c>
      <c r="J743" t="s">
        <v>55</v>
      </c>
      <c r="K743" t="s">
        <v>151</v>
      </c>
      <c r="L743" t="s">
        <v>21</v>
      </c>
      <c r="M743" s="5">
        <v>21</v>
      </c>
    </row>
    <row r="744" spans="1:13" x14ac:dyDescent="0.3">
      <c r="A744" s="2">
        <v>45338</v>
      </c>
      <c r="B744" s="3">
        <f t="shared" si="35"/>
        <v>2024</v>
      </c>
      <c r="C744" t="str">
        <f t="shared" si="33"/>
        <v>2023-2024</v>
      </c>
      <c r="D744" t="s">
        <v>148</v>
      </c>
      <c r="E744" t="s">
        <v>101</v>
      </c>
      <c r="F744" t="str">
        <f t="shared" si="34"/>
        <v>Victoria</v>
      </c>
      <c r="G744" t="s">
        <v>45</v>
      </c>
      <c r="H744">
        <v>3131</v>
      </c>
      <c r="I744" t="s">
        <v>11</v>
      </c>
      <c r="J744" t="s">
        <v>63</v>
      </c>
      <c r="K744" t="s">
        <v>154</v>
      </c>
      <c r="L744" t="s">
        <v>14</v>
      </c>
      <c r="M744" s="5">
        <v>21</v>
      </c>
    </row>
    <row r="745" spans="1:13" x14ac:dyDescent="0.3">
      <c r="A745" s="2">
        <v>45042</v>
      </c>
      <c r="B745" s="3">
        <f t="shared" si="35"/>
        <v>2023</v>
      </c>
      <c r="C745" t="str">
        <f t="shared" si="33"/>
        <v>2022-2023</v>
      </c>
      <c r="D745" t="s">
        <v>148</v>
      </c>
      <c r="E745" t="s">
        <v>24</v>
      </c>
      <c r="F745" t="str">
        <f t="shared" si="34"/>
        <v>New South Wales</v>
      </c>
      <c r="G745" t="s">
        <v>10</v>
      </c>
      <c r="H745">
        <v>2795</v>
      </c>
      <c r="I745" t="s">
        <v>11</v>
      </c>
      <c r="J745" t="s">
        <v>25</v>
      </c>
      <c r="K745" t="s">
        <v>150</v>
      </c>
      <c r="L745" t="s">
        <v>18</v>
      </c>
      <c r="M745" s="5">
        <v>21.310000000000002</v>
      </c>
    </row>
    <row r="746" spans="1:13" x14ac:dyDescent="0.3">
      <c r="A746" s="2">
        <v>45289</v>
      </c>
      <c r="B746" s="3">
        <f t="shared" si="35"/>
        <v>2024</v>
      </c>
      <c r="C746" t="str">
        <f t="shared" si="33"/>
        <v>2023-2024</v>
      </c>
      <c r="D746" t="s">
        <v>148</v>
      </c>
      <c r="E746" t="s">
        <v>99</v>
      </c>
      <c r="F746" t="str">
        <f t="shared" si="34"/>
        <v>Victoria</v>
      </c>
      <c r="G746" t="s">
        <v>45</v>
      </c>
      <c r="H746">
        <v>3148</v>
      </c>
      <c r="I746" t="s">
        <v>11</v>
      </c>
      <c r="J746" t="s">
        <v>63</v>
      </c>
      <c r="K746" t="s">
        <v>153</v>
      </c>
      <c r="L746" t="s">
        <v>16</v>
      </c>
      <c r="M746" s="5">
        <v>21.48</v>
      </c>
    </row>
    <row r="747" spans="1:13" x14ac:dyDescent="0.3">
      <c r="A747" s="2">
        <v>44978</v>
      </c>
      <c r="B747" s="3">
        <f t="shared" si="35"/>
        <v>2023</v>
      </c>
      <c r="C747" t="str">
        <f t="shared" si="33"/>
        <v>2022-2023</v>
      </c>
      <c r="D747" t="s">
        <v>147</v>
      </c>
      <c r="E747" t="s">
        <v>143</v>
      </c>
      <c r="F747" t="str">
        <f t="shared" si="34"/>
        <v>New South Wales</v>
      </c>
      <c r="G747" t="s">
        <v>10</v>
      </c>
      <c r="H747">
        <v>2154</v>
      </c>
      <c r="I747" t="s">
        <v>11</v>
      </c>
      <c r="J747" t="s">
        <v>27</v>
      </c>
      <c r="K747" t="s">
        <v>150</v>
      </c>
      <c r="L747" t="s">
        <v>18</v>
      </c>
      <c r="M747" s="5">
        <v>21.490000000000002</v>
      </c>
    </row>
    <row r="748" spans="1:13" x14ac:dyDescent="0.3">
      <c r="A748" s="2">
        <v>45568</v>
      </c>
      <c r="B748" s="3">
        <f t="shared" si="35"/>
        <v>2025</v>
      </c>
      <c r="C748" t="str">
        <f t="shared" si="33"/>
        <v>2024-2025</v>
      </c>
      <c r="D748" t="s">
        <v>147</v>
      </c>
      <c r="E748" t="s">
        <v>57</v>
      </c>
      <c r="F748" t="str">
        <f t="shared" si="34"/>
        <v>New South Wales</v>
      </c>
      <c r="G748" t="s">
        <v>10</v>
      </c>
      <c r="H748">
        <v>2560</v>
      </c>
      <c r="I748" t="s">
        <v>11</v>
      </c>
      <c r="J748" t="s">
        <v>58</v>
      </c>
      <c r="K748" t="s">
        <v>154</v>
      </c>
      <c r="L748" t="s">
        <v>14</v>
      </c>
      <c r="M748" s="5">
        <v>21.5</v>
      </c>
    </row>
    <row r="749" spans="1:13" x14ac:dyDescent="0.3">
      <c r="A749" s="2">
        <v>44988</v>
      </c>
      <c r="B749" s="3">
        <f t="shared" si="35"/>
        <v>2023</v>
      </c>
      <c r="C749" t="str">
        <f t="shared" si="33"/>
        <v>2022-2023</v>
      </c>
      <c r="D749" t="s">
        <v>147</v>
      </c>
      <c r="E749" t="s">
        <v>99</v>
      </c>
      <c r="F749" t="str">
        <f t="shared" si="34"/>
        <v>Victoria</v>
      </c>
      <c r="G749" t="s">
        <v>45</v>
      </c>
      <c r="H749">
        <v>3148</v>
      </c>
      <c r="I749" t="s">
        <v>11</v>
      </c>
      <c r="J749" t="s">
        <v>63</v>
      </c>
      <c r="K749" t="s">
        <v>154</v>
      </c>
      <c r="L749" t="s">
        <v>14</v>
      </c>
      <c r="M749" s="5">
        <v>21.75</v>
      </c>
    </row>
    <row r="750" spans="1:13" x14ac:dyDescent="0.3">
      <c r="A750" s="2">
        <v>45504</v>
      </c>
      <c r="B750" s="3">
        <f t="shared" si="35"/>
        <v>2025</v>
      </c>
      <c r="C750" t="str">
        <f t="shared" si="33"/>
        <v>2024-2025</v>
      </c>
      <c r="D750" t="s">
        <v>147</v>
      </c>
      <c r="E750" t="s">
        <v>136</v>
      </c>
      <c r="F750" t="str">
        <f t="shared" si="34"/>
        <v>Victoria</v>
      </c>
      <c r="G750" t="s">
        <v>45</v>
      </c>
      <c r="H750">
        <v>3175</v>
      </c>
      <c r="I750" t="s">
        <v>11</v>
      </c>
      <c r="J750" t="s">
        <v>63</v>
      </c>
      <c r="K750" t="s">
        <v>19</v>
      </c>
      <c r="L750" t="s">
        <v>23</v>
      </c>
      <c r="M750" s="5">
        <v>21.81</v>
      </c>
    </row>
    <row r="751" spans="1:13" x14ac:dyDescent="0.3">
      <c r="A751" s="2">
        <v>45321</v>
      </c>
      <c r="B751" s="3">
        <f t="shared" si="35"/>
        <v>2024</v>
      </c>
      <c r="C751" t="str">
        <f t="shared" si="33"/>
        <v>2023-2024</v>
      </c>
      <c r="D751" t="s">
        <v>148</v>
      </c>
      <c r="E751" t="s">
        <v>65</v>
      </c>
      <c r="F751" t="str">
        <f t="shared" si="34"/>
        <v>New South Wales</v>
      </c>
      <c r="G751" t="s">
        <v>10</v>
      </c>
      <c r="H751">
        <v>2541</v>
      </c>
      <c r="I751" t="s">
        <v>11</v>
      </c>
      <c r="J751" t="s">
        <v>58</v>
      </c>
      <c r="K751" t="s">
        <v>156</v>
      </c>
      <c r="L751" t="s">
        <v>17</v>
      </c>
      <c r="M751" s="5">
        <v>21.94</v>
      </c>
    </row>
    <row r="752" spans="1:13" x14ac:dyDescent="0.3">
      <c r="A752" s="2">
        <v>45028</v>
      </c>
      <c r="B752" s="3">
        <f t="shared" si="35"/>
        <v>2023</v>
      </c>
      <c r="C752" t="str">
        <f t="shared" si="33"/>
        <v>2022-2023</v>
      </c>
      <c r="D752" t="s">
        <v>147</v>
      </c>
      <c r="E752" t="s">
        <v>61</v>
      </c>
      <c r="F752" t="str">
        <f t="shared" si="34"/>
        <v>New South Wales</v>
      </c>
      <c r="G752" t="s">
        <v>10</v>
      </c>
      <c r="H752">
        <v>2539</v>
      </c>
      <c r="I752" t="s">
        <v>11</v>
      </c>
      <c r="J752" t="s">
        <v>58</v>
      </c>
      <c r="K752" t="s">
        <v>155</v>
      </c>
      <c r="L752" t="s">
        <v>20</v>
      </c>
      <c r="M752" s="5">
        <v>21.95</v>
      </c>
    </row>
    <row r="753" spans="1:13" x14ac:dyDescent="0.3">
      <c r="A753" s="2">
        <v>45240</v>
      </c>
      <c r="B753" s="3">
        <f t="shared" si="35"/>
        <v>2024</v>
      </c>
      <c r="C753" t="str">
        <f t="shared" si="33"/>
        <v>2023-2024</v>
      </c>
      <c r="D753" t="s">
        <v>147</v>
      </c>
      <c r="E753" t="s">
        <v>52</v>
      </c>
      <c r="F753" t="str">
        <f t="shared" si="34"/>
        <v>Victoria</v>
      </c>
      <c r="G753" t="s">
        <v>45</v>
      </c>
      <c r="H753">
        <v>3030</v>
      </c>
      <c r="I753" t="s">
        <v>11</v>
      </c>
      <c r="J753" t="s">
        <v>46</v>
      </c>
      <c r="K753" t="s">
        <v>155</v>
      </c>
      <c r="L753" t="s">
        <v>20</v>
      </c>
      <c r="M753" s="5">
        <v>21.96</v>
      </c>
    </row>
    <row r="754" spans="1:13" x14ac:dyDescent="0.3">
      <c r="A754" s="2">
        <v>44985</v>
      </c>
      <c r="B754" s="3">
        <f t="shared" si="35"/>
        <v>2023</v>
      </c>
      <c r="C754" t="str">
        <f t="shared" si="33"/>
        <v>2022-2023</v>
      </c>
      <c r="D754" t="s">
        <v>147</v>
      </c>
      <c r="E754" t="s">
        <v>136</v>
      </c>
      <c r="F754" t="str">
        <f t="shared" si="34"/>
        <v>Victoria</v>
      </c>
      <c r="G754" t="s">
        <v>45</v>
      </c>
      <c r="H754">
        <v>3175</v>
      </c>
      <c r="I754" t="s">
        <v>11</v>
      </c>
      <c r="J754" t="s">
        <v>63</v>
      </c>
      <c r="K754" t="s">
        <v>149</v>
      </c>
      <c r="L754" t="s">
        <v>15</v>
      </c>
      <c r="M754" s="5">
        <v>21.97</v>
      </c>
    </row>
    <row r="755" spans="1:13" x14ac:dyDescent="0.3">
      <c r="A755" s="2">
        <v>45635</v>
      </c>
      <c r="B755" s="3">
        <f t="shared" si="35"/>
        <v>2025</v>
      </c>
      <c r="C755" t="str">
        <f t="shared" si="33"/>
        <v>2024-2025</v>
      </c>
      <c r="D755" t="s">
        <v>148</v>
      </c>
      <c r="E755" t="s">
        <v>113</v>
      </c>
      <c r="F755" t="str">
        <f t="shared" si="34"/>
        <v>Queensland</v>
      </c>
      <c r="G755" t="s">
        <v>35</v>
      </c>
      <c r="H755">
        <v>4215</v>
      </c>
      <c r="I755" t="s">
        <v>11</v>
      </c>
      <c r="J755" t="s">
        <v>104</v>
      </c>
      <c r="K755" t="s">
        <v>19</v>
      </c>
      <c r="L755" t="s">
        <v>23</v>
      </c>
      <c r="M755" s="5">
        <v>21.97</v>
      </c>
    </row>
    <row r="756" spans="1:13" x14ac:dyDescent="0.3">
      <c r="A756" s="2">
        <v>45534</v>
      </c>
      <c r="B756" s="3">
        <f t="shared" si="35"/>
        <v>2025</v>
      </c>
      <c r="C756" t="str">
        <f t="shared" si="33"/>
        <v>2024-2025</v>
      </c>
      <c r="D756" t="s">
        <v>148</v>
      </c>
      <c r="E756" t="s">
        <v>47</v>
      </c>
      <c r="F756" t="str">
        <f t="shared" si="34"/>
        <v>Western Australia</v>
      </c>
      <c r="G756" t="s">
        <v>48</v>
      </c>
      <c r="H756">
        <v>6030</v>
      </c>
      <c r="I756" t="s">
        <v>11</v>
      </c>
      <c r="J756" t="s">
        <v>49</v>
      </c>
      <c r="K756" t="s">
        <v>155</v>
      </c>
      <c r="L756" t="s">
        <v>20</v>
      </c>
      <c r="M756" s="5">
        <v>21.98</v>
      </c>
    </row>
    <row r="757" spans="1:13" x14ac:dyDescent="0.3">
      <c r="A757" s="2">
        <v>45572</v>
      </c>
      <c r="B757" s="3">
        <f t="shared" si="35"/>
        <v>2025</v>
      </c>
      <c r="C757" t="str">
        <f t="shared" si="33"/>
        <v>2024-2025</v>
      </c>
      <c r="D757" t="s">
        <v>147</v>
      </c>
      <c r="E757" t="s">
        <v>72</v>
      </c>
      <c r="F757" t="str">
        <f t="shared" si="34"/>
        <v>Western Australia</v>
      </c>
      <c r="G757" t="s">
        <v>48</v>
      </c>
      <c r="H757">
        <v>6010</v>
      </c>
      <c r="I757" t="s">
        <v>11</v>
      </c>
      <c r="J757" t="s">
        <v>49</v>
      </c>
      <c r="K757" t="s">
        <v>152</v>
      </c>
      <c r="L757" t="s">
        <v>13</v>
      </c>
      <c r="M757" s="5">
        <v>21.99</v>
      </c>
    </row>
    <row r="758" spans="1:13" x14ac:dyDescent="0.3">
      <c r="A758" s="2">
        <v>45387</v>
      </c>
      <c r="B758" s="3">
        <f t="shared" si="35"/>
        <v>2024</v>
      </c>
      <c r="C758" t="str">
        <f t="shared" si="33"/>
        <v>2023-2024</v>
      </c>
      <c r="D758" t="s">
        <v>147</v>
      </c>
      <c r="E758" t="s">
        <v>133</v>
      </c>
      <c r="F758" t="str">
        <f t="shared" si="34"/>
        <v>Queensland</v>
      </c>
      <c r="G758" t="s">
        <v>35</v>
      </c>
      <c r="H758">
        <v>4305</v>
      </c>
      <c r="I758" t="s">
        <v>11</v>
      </c>
      <c r="J758" t="s">
        <v>104</v>
      </c>
      <c r="K758" t="s">
        <v>19</v>
      </c>
      <c r="L758" t="s">
        <v>23</v>
      </c>
      <c r="M758" s="5">
        <v>21.990000000000002</v>
      </c>
    </row>
    <row r="759" spans="1:13" x14ac:dyDescent="0.3">
      <c r="A759" s="2">
        <v>44972</v>
      </c>
      <c r="B759" s="3">
        <f t="shared" si="35"/>
        <v>2023</v>
      </c>
      <c r="C759" t="str">
        <f t="shared" si="33"/>
        <v>2022-2023</v>
      </c>
      <c r="D759" t="s">
        <v>147</v>
      </c>
      <c r="E759" t="s">
        <v>136</v>
      </c>
      <c r="F759" t="str">
        <f t="shared" si="34"/>
        <v>Victoria</v>
      </c>
      <c r="G759" t="s">
        <v>45</v>
      </c>
      <c r="H759">
        <v>3175</v>
      </c>
      <c r="I759" t="s">
        <v>11</v>
      </c>
      <c r="J759" t="s">
        <v>63</v>
      </c>
      <c r="K759" t="s">
        <v>154</v>
      </c>
      <c r="L759" t="s">
        <v>14</v>
      </c>
      <c r="M759" s="5">
        <v>22</v>
      </c>
    </row>
    <row r="760" spans="1:13" x14ac:dyDescent="0.3">
      <c r="A760" s="2">
        <v>45446</v>
      </c>
      <c r="B760" s="3">
        <f t="shared" si="35"/>
        <v>2024</v>
      </c>
      <c r="C760" t="str">
        <f t="shared" si="33"/>
        <v>2023-2024</v>
      </c>
      <c r="D760" t="s">
        <v>147</v>
      </c>
      <c r="E760" t="s">
        <v>75</v>
      </c>
      <c r="F760" t="str">
        <f t="shared" si="34"/>
        <v>Victoria</v>
      </c>
      <c r="G760" t="s">
        <v>45</v>
      </c>
      <c r="H760">
        <v>3630</v>
      </c>
      <c r="I760" t="s">
        <v>11</v>
      </c>
      <c r="J760" t="s">
        <v>55</v>
      </c>
      <c r="K760" t="s">
        <v>150</v>
      </c>
      <c r="L760" t="s">
        <v>18</v>
      </c>
      <c r="M760" s="5">
        <v>22</v>
      </c>
    </row>
    <row r="761" spans="1:13" x14ac:dyDescent="0.3">
      <c r="A761" s="2">
        <v>44946</v>
      </c>
      <c r="B761" s="3">
        <f t="shared" si="35"/>
        <v>2023</v>
      </c>
      <c r="C761" t="str">
        <f t="shared" si="33"/>
        <v>2022-2023</v>
      </c>
      <c r="D761" t="s">
        <v>147</v>
      </c>
      <c r="E761" t="s">
        <v>57</v>
      </c>
      <c r="F761" t="str">
        <f t="shared" si="34"/>
        <v>New South Wales</v>
      </c>
      <c r="G761" t="s">
        <v>10</v>
      </c>
      <c r="H761">
        <v>2560</v>
      </c>
      <c r="I761" t="s">
        <v>11</v>
      </c>
      <c r="J761" t="s">
        <v>58</v>
      </c>
      <c r="K761" t="s">
        <v>153</v>
      </c>
      <c r="L761" t="s">
        <v>16</v>
      </c>
      <c r="M761" s="5">
        <v>22.25</v>
      </c>
    </row>
    <row r="762" spans="1:13" x14ac:dyDescent="0.3">
      <c r="A762" s="2">
        <v>45598</v>
      </c>
      <c r="B762" s="3">
        <f t="shared" si="35"/>
        <v>2025</v>
      </c>
      <c r="C762" t="str">
        <f t="shared" si="33"/>
        <v>2024-2025</v>
      </c>
      <c r="D762" t="s">
        <v>147</v>
      </c>
      <c r="E762" t="s">
        <v>37</v>
      </c>
      <c r="F762" t="str">
        <f t="shared" si="34"/>
        <v>South Australia</v>
      </c>
      <c r="G762" t="s">
        <v>32</v>
      </c>
      <c r="H762">
        <v>5607</v>
      </c>
      <c r="I762" t="s">
        <v>11</v>
      </c>
      <c r="J762" t="s">
        <v>38</v>
      </c>
      <c r="K762" t="s">
        <v>19</v>
      </c>
      <c r="L762" t="s">
        <v>23</v>
      </c>
      <c r="M762" s="5">
        <v>22.29</v>
      </c>
    </row>
    <row r="763" spans="1:13" x14ac:dyDescent="0.3">
      <c r="A763" s="2">
        <v>45593</v>
      </c>
      <c r="B763" s="3">
        <f t="shared" si="35"/>
        <v>2025</v>
      </c>
      <c r="C763" t="str">
        <f t="shared" si="33"/>
        <v>2024-2025</v>
      </c>
      <c r="D763" t="s">
        <v>148</v>
      </c>
      <c r="E763" t="s">
        <v>24</v>
      </c>
      <c r="F763" t="str">
        <f t="shared" si="34"/>
        <v>New South Wales</v>
      </c>
      <c r="G763" t="s">
        <v>10</v>
      </c>
      <c r="H763">
        <v>2795</v>
      </c>
      <c r="I763" t="s">
        <v>11</v>
      </c>
      <c r="J763" t="s">
        <v>25</v>
      </c>
      <c r="K763" t="s">
        <v>154</v>
      </c>
      <c r="L763" t="s">
        <v>14</v>
      </c>
      <c r="M763" s="5">
        <v>22.41</v>
      </c>
    </row>
    <row r="764" spans="1:13" x14ac:dyDescent="0.3">
      <c r="A764" s="2">
        <v>45480</v>
      </c>
      <c r="B764" s="3">
        <f t="shared" si="35"/>
        <v>2025</v>
      </c>
      <c r="C764" t="str">
        <f t="shared" si="33"/>
        <v>2024-2025</v>
      </c>
      <c r="D764" t="s">
        <v>147</v>
      </c>
      <c r="E764" t="s">
        <v>41</v>
      </c>
      <c r="F764" t="str">
        <f t="shared" si="34"/>
        <v>New South Wales</v>
      </c>
      <c r="G764" t="s">
        <v>10</v>
      </c>
      <c r="H764">
        <v>2830</v>
      </c>
      <c r="I764" t="s">
        <v>11</v>
      </c>
      <c r="J764" t="s">
        <v>25</v>
      </c>
      <c r="K764" t="s">
        <v>155</v>
      </c>
      <c r="L764" t="s">
        <v>20</v>
      </c>
      <c r="M764" s="5">
        <v>22.93</v>
      </c>
    </row>
    <row r="765" spans="1:13" x14ac:dyDescent="0.3">
      <c r="A765" s="2">
        <v>45396</v>
      </c>
      <c r="B765" s="3">
        <f t="shared" si="35"/>
        <v>2024</v>
      </c>
      <c r="C765" t="str">
        <f t="shared" si="33"/>
        <v>2023-2024</v>
      </c>
      <c r="D765" t="s">
        <v>148</v>
      </c>
      <c r="E765" t="s">
        <v>47</v>
      </c>
      <c r="F765" t="str">
        <f t="shared" si="34"/>
        <v>Western Australia</v>
      </c>
      <c r="G765" t="s">
        <v>48</v>
      </c>
      <c r="H765">
        <v>6030</v>
      </c>
      <c r="I765" t="s">
        <v>11</v>
      </c>
      <c r="J765" t="s">
        <v>49</v>
      </c>
      <c r="K765" t="s">
        <v>156</v>
      </c>
      <c r="L765" t="s">
        <v>17</v>
      </c>
      <c r="M765" s="5">
        <v>22.939999999999998</v>
      </c>
    </row>
    <row r="766" spans="1:13" x14ac:dyDescent="0.3">
      <c r="A766" s="2">
        <v>45084</v>
      </c>
      <c r="B766" s="3">
        <f t="shared" si="35"/>
        <v>2023</v>
      </c>
      <c r="C766" t="str">
        <f t="shared" si="33"/>
        <v>2022-2023</v>
      </c>
      <c r="D766" t="s">
        <v>148</v>
      </c>
      <c r="E766" t="s">
        <v>62</v>
      </c>
      <c r="F766" t="str">
        <f t="shared" si="34"/>
        <v>Victoria</v>
      </c>
      <c r="G766" t="s">
        <v>45</v>
      </c>
      <c r="H766">
        <v>3134</v>
      </c>
      <c r="I766" t="s">
        <v>11</v>
      </c>
      <c r="J766" t="s">
        <v>63</v>
      </c>
      <c r="K766" t="s">
        <v>155</v>
      </c>
      <c r="L766" t="s">
        <v>20</v>
      </c>
      <c r="M766" s="5">
        <v>22.939999999999998</v>
      </c>
    </row>
    <row r="767" spans="1:13" x14ac:dyDescent="0.3">
      <c r="A767" s="2">
        <v>45188</v>
      </c>
      <c r="B767" s="3">
        <f t="shared" si="35"/>
        <v>2024</v>
      </c>
      <c r="C767" t="str">
        <f t="shared" si="33"/>
        <v>2023-2024</v>
      </c>
      <c r="D767" t="s">
        <v>147</v>
      </c>
      <c r="E767" t="s">
        <v>67</v>
      </c>
      <c r="F767" t="str">
        <f t="shared" si="34"/>
        <v>New South Wales</v>
      </c>
      <c r="G767" t="s">
        <v>10</v>
      </c>
      <c r="H767">
        <v>2478</v>
      </c>
      <c r="I767" t="s">
        <v>11</v>
      </c>
      <c r="J767" t="s">
        <v>68</v>
      </c>
      <c r="K767" t="s">
        <v>152</v>
      </c>
      <c r="L767" t="s">
        <v>13</v>
      </c>
      <c r="M767" s="5">
        <v>22.97</v>
      </c>
    </row>
    <row r="768" spans="1:13" x14ac:dyDescent="0.3">
      <c r="A768" s="2">
        <v>45534</v>
      </c>
      <c r="B768" s="3">
        <f t="shared" si="35"/>
        <v>2025</v>
      </c>
      <c r="C768" t="str">
        <f t="shared" si="33"/>
        <v>2024-2025</v>
      </c>
      <c r="D768" t="s">
        <v>147</v>
      </c>
      <c r="E768" t="s">
        <v>92</v>
      </c>
      <c r="F768" t="str">
        <f t="shared" si="34"/>
        <v>Queensland</v>
      </c>
      <c r="G768" t="s">
        <v>35</v>
      </c>
      <c r="H768">
        <v>4068</v>
      </c>
      <c r="I768" t="s">
        <v>11</v>
      </c>
      <c r="J768" t="s">
        <v>43</v>
      </c>
      <c r="K768" t="s">
        <v>149</v>
      </c>
      <c r="L768" t="s">
        <v>15</v>
      </c>
      <c r="M768" s="5">
        <v>22.990000000000002</v>
      </c>
    </row>
    <row r="769" spans="1:13" x14ac:dyDescent="0.3">
      <c r="A769" s="2">
        <v>45337</v>
      </c>
      <c r="B769" s="3">
        <f t="shared" si="35"/>
        <v>2024</v>
      </c>
      <c r="C769" t="str">
        <f t="shared" si="33"/>
        <v>2023-2024</v>
      </c>
      <c r="D769" t="s">
        <v>147</v>
      </c>
      <c r="E769" t="s">
        <v>40</v>
      </c>
      <c r="F769" t="str">
        <f t="shared" si="34"/>
        <v>New South Wales</v>
      </c>
      <c r="G769" t="s">
        <v>10</v>
      </c>
      <c r="H769">
        <v>2116</v>
      </c>
      <c r="I769" t="s">
        <v>11</v>
      </c>
      <c r="J769" t="s">
        <v>27</v>
      </c>
      <c r="K769" t="s">
        <v>155</v>
      </c>
      <c r="L769" t="s">
        <v>20</v>
      </c>
      <c r="M769" s="5">
        <v>23</v>
      </c>
    </row>
    <row r="770" spans="1:13" x14ac:dyDescent="0.3">
      <c r="A770" s="2">
        <v>45548</v>
      </c>
      <c r="B770" s="3">
        <f t="shared" si="35"/>
        <v>2025</v>
      </c>
      <c r="C770" t="str">
        <f t="shared" ref="C770:C833" si="36">IF(MONTH(A770) &gt;= 7, YEAR(A770) &amp; "-" &amp; YEAR(A770) + 1, YEAR(A770) - 1 &amp; "-" &amp; YEAR(A770))</f>
        <v>2024-2025</v>
      </c>
      <c r="D770" t="s">
        <v>147</v>
      </c>
      <c r="E770" t="s">
        <v>72</v>
      </c>
      <c r="F770" t="str">
        <f t="shared" ref="F770:F833" si="37">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row>
    <row r="771" spans="1:13" x14ac:dyDescent="0.3">
      <c r="A771" s="2">
        <v>44979</v>
      </c>
      <c r="B771" s="3">
        <f t="shared" ref="B771:B834" si="38">IF(MONTH(A771)&gt;=7,YEAR(A771)+1,YEAR(A771))</f>
        <v>2023</v>
      </c>
      <c r="C771" t="str">
        <f t="shared" si="36"/>
        <v>2022-2023</v>
      </c>
      <c r="D771" t="s">
        <v>147</v>
      </c>
      <c r="E771" t="s">
        <v>78</v>
      </c>
      <c r="F771" t="str">
        <f t="shared" si="37"/>
        <v>New South Wales</v>
      </c>
      <c r="G771" t="s">
        <v>10</v>
      </c>
      <c r="H771">
        <v>2350</v>
      </c>
      <c r="I771" t="s">
        <v>11</v>
      </c>
      <c r="J771" t="s">
        <v>68</v>
      </c>
      <c r="K771" t="s">
        <v>154</v>
      </c>
      <c r="L771" t="s">
        <v>14</v>
      </c>
      <c r="M771" s="5">
        <v>23.16</v>
      </c>
    </row>
    <row r="772" spans="1:13" x14ac:dyDescent="0.3">
      <c r="A772" s="2">
        <v>45635</v>
      </c>
      <c r="B772" s="3">
        <f t="shared" si="38"/>
        <v>2025</v>
      </c>
      <c r="C772" t="str">
        <f t="shared" si="36"/>
        <v>2024-2025</v>
      </c>
      <c r="D772" t="s">
        <v>147</v>
      </c>
      <c r="E772" t="s">
        <v>34</v>
      </c>
      <c r="F772" t="str">
        <f t="shared" si="37"/>
        <v>Queensland</v>
      </c>
      <c r="G772" t="s">
        <v>35</v>
      </c>
      <c r="H772">
        <v>4802</v>
      </c>
      <c r="I772" t="s">
        <v>11</v>
      </c>
      <c r="J772" t="s">
        <v>36</v>
      </c>
      <c r="K772" t="s">
        <v>19</v>
      </c>
      <c r="L772" t="s">
        <v>23</v>
      </c>
      <c r="M772" s="5">
        <v>23.18</v>
      </c>
    </row>
    <row r="773" spans="1:13" x14ac:dyDescent="0.3">
      <c r="A773" s="2">
        <v>45181</v>
      </c>
      <c r="B773" s="3">
        <f t="shared" si="38"/>
        <v>2024</v>
      </c>
      <c r="C773" t="str">
        <f t="shared" si="36"/>
        <v>2023-2024</v>
      </c>
      <c r="D773" t="s">
        <v>148</v>
      </c>
      <c r="E773" t="s">
        <v>97</v>
      </c>
      <c r="F773" t="str">
        <f t="shared" si="37"/>
        <v>Tasmania</v>
      </c>
      <c r="G773" t="s">
        <v>70</v>
      </c>
      <c r="H773">
        <v>7250</v>
      </c>
      <c r="I773" t="s">
        <v>11</v>
      </c>
      <c r="J773" t="s">
        <v>71</v>
      </c>
      <c r="K773" t="s">
        <v>153</v>
      </c>
      <c r="L773" t="s">
        <v>16</v>
      </c>
      <c r="M773" s="5">
        <v>23.38</v>
      </c>
    </row>
    <row r="774" spans="1:13" x14ac:dyDescent="0.3">
      <c r="A774" s="2">
        <v>45028</v>
      </c>
      <c r="B774" s="3">
        <f t="shared" si="38"/>
        <v>2023</v>
      </c>
      <c r="C774" t="str">
        <f t="shared" si="36"/>
        <v>2022-2023</v>
      </c>
      <c r="D774" t="s">
        <v>148</v>
      </c>
      <c r="E774" t="s">
        <v>145</v>
      </c>
      <c r="F774" t="str">
        <f t="shared" si="37"/>
        <v>New South Wales</v>
      </c>
      <c r="G774" t="s">
        <v>10</v>
      </c>
      <c r="H774">
        <v>2101</v>
      </c>
      <c r="I774" t="s">
        <v>11</v>
      </c>
      <c r="J774" t="s">
        <v>27</v>
      </c>
      <c r="K774" t="s">
        <v>150</v>
      </c>
      <c r="L774" t="s">
        <v>18</v>
      </c>
      <c r="M774" s="5">
        <v>23.39</v>
      </c>
    </row>
    <row r="775" spans="1:13" x14ac:dyDescent="0.3">
      <c r="A775" s="2">
        <v>45464</v>
      </c>
      <c r="B775" s="3">
        <f t="shared" si="38"/>
        <v>2024</v>
      </c>
      <c r="C775" t="str">
        <f t="shared" si="36"/>
        <v>2023-2024</v>
      </c>
      <c r="D775" t="s">
        <v>147</v>
      </c>
      <c r="E775" t="s">
        <v>123</v>
      </c>
      <c r="F775" t="str">
        <f t="shared" si="37"/>
        <v>Western Australia</v>
      </c>
      <c r="G775" t="s">
        <v>48</v>
      </c>
      <c r="H775">
        <v>6109</v>
      </c>
      <c r="I775" t="s">
        <v>11</v>
      </c>
      <c r="J775" t="s">
        <v>94</v>
      </c>
      <c r="K775" t="s">
        <v>19</v>
      </c>
      <c r="L775" t="s">
        <v>23</v>
      </c>
      <c r="M775" s="5">
        <v>23.490000000000002</v>
      </c>
    </row>
    <row r="776" spans="1:13" x14ac:dyDescent="0.3">
      <c r="A776" s="2">
        <v>45498</v>
      </c>
      <c r="B776" s="3">
        <f t="shared" si="38"/>
        <v>2025</v>
      </c>
      <c r="C776" t="str">
        <f t="shared" si="36"/>
        <v>2024-2025</v>
      </c>
      <c r="D776" t="s">
        <v>148</v>
      </c>
      <c r="E776" t="s">
        <v>114</v>
      </c>
      <c r="F776" t="str">
        <f t="shared" si="37"/>
        <v>Victoria</v>
      </c>
      <c r="G776" t="s">
        <v>45</v>
      </c>
      <c r="H776">
        <v>3551</v>
      </c>
      <c r="I776" t="s">
        <v>11</v>
      </c>
      <c r="J776" t="s">
        <v>60</v>
      </c>
      <c r="K776" t="s">
        <v>156</v>
      </c>
      <c r="L776" t="s">
        <v>17</v>
      </c>
      <c r="M776" s="5">
        <v>23.76</v>
      </c>
    </row>
    <row r="777" spans="1:13" x14ac:dyDescent="0.3">
      <c r="A777" s="2">
        <v>45161</v>
      </c>
      <c r="B777" s="3">
        <f t="shared" si="38"/>
        <v>2024</v>
      </c>
      <c r="C777" t="str">
        <f t="shared" si="36"/>
        <v>2023-2024</v>
      </c>
      <c r="D777" t="s">
        <v>147</v>
      </c>
      <c r="E777" t="s">
        <v>123</v>
      </c>
      <c r="F777" t="str">
        <f t="shared" si="37"/>
        <v>Western Australia</v>
      </c>
      <c r="G777" t="s">
        <v>48</v>
      </c>
      <c r="H777">
        <v>6109</v>
      </c>
      <c r="I777" t="s">
        <v>11</v>
      </c>
      <c r="J777" t="s">
        <v>94</v>
      </c>
      <c r="K777" t="s">
        <v>156</v>
      </c>
      <c r="L777" t="s">
        <v>17</v>
      </c>
      <c r="M777" s="5">
        <v>23.89</v>
      </c>
    </row>
    <row r="778" spans="1:13" x14ac:dyDescent="0.3">
      <c r="A778" s="2">
        <v>45611</v>
      </c>
      <c r="B778" s="3">
        <f t="shared" si="38"/>
        <v>2025</v>
      </c>
      <c r="C778" t="str">
        <f t="shared" si="36"/>
        <v>2024-2025</v>
      </c>
      <c r="D778" t="s">
        <v>147</v>
      </c>
      <c r="E778" t="s">
        <v>78</v>
      </c>
      <c r="F778" t="str">
        <f t="shared" si="37"/>
        <v>New South Wales</v>
      </c>
      <c r="G778" t="s">
        <v>10</v>
      </c>
      <c r="H778">
        <v>2350</v>
      </c>
      <c r="I778" t="s">
        <v>11</v>
      </c>
      <c r="J778" t="s">
        <v>68</v>
      </c>
      <c r="K778" t="s">
        <v>157</v>
      </c>
      <c r="L778" t="s">
        <v>22</v>
      </c>
      <c r="M778" s="5">
        <v>23.9</v>
      </c>
    </row>
    <row r="779" spans="1:13" x14ac:dyDescent="0.3">
      <c r="A779" s="2">
        <v>44960</v>
      </c>
      <c r="B779" s="3">
        <f t="shared" si="38"/>
        <v>2023</v>
      </c>
      <c r="C779" t="str">
        <f t="shared" si="36"/>
        <v>2022-2023</v>
      </c>
      <c r="D779" t="s">
        <v>147</v>
      </c>
      <c r="E779" t="s">
        <v>118</v>
      </c>
      <c r="F779" t="str">
        <f t="shared" si="37"/>
        <v>New South Wales</v>
      </c>
      <c r="G779" t="s">
        <v>10</v>
      </c>
      <c r="H779">
        <v>2158</v>
      </c>
      <c r="I779" t="s">
        <v>11</v>
      </c>
      <c r="J779" t="s">
        <v>27</v>
      </c>
      <c r="K779" t="s">
        <v>156</v>
      </c>
      <c r="L779" t="s">
        <v>17</v>
      </c>
      <c r="M779" s="5">
        <v>23.92</v>
      </c>
    </row>
    <row r="780" spans="1:13" x14ac:dyDescent="0.3">
      <c r="A780" s="2">
        <v>45008</v>
      </c>
      <c r="B780" s="3">
        <f t="shared" si="38"/>
        <v>2023</v>
      </c>
      <c r="C780" t="str">
        <f t="shared" si="36"/>
        <v>2022-2023</v>
      </c>
      <c r="D780" t="s">
        <v>147</v>
      </c>
      <c r="E780" t="s">
        <v>111</v>
      </c>
      <c r="F780" t="str">
        <f t="shared" si="37"/>
        <v>New South Wales</v>
      </c>
      <c r="G780" t="s">
        <v>10</v>
      </c>
      <c r="H780">
        <v>2120</v>
      </c>
      <c r="I780" t="s">
        <v>11</v>
      </c>
      <c r="J780" t="s">
        <v>27</v>
      </c>
      <c r="K780" t="s">
        <v>156</v>
      </c>
      <c r="L780" t="s">
        <v>17</v>
      </c>
      <c r="M780" s="5">
        <v>23.92</v>
      </c>
    </row>
    <row r="781" spans="1:13" x14ac:dyDescent="0.3">
      <c r="A781" s="2">
        <v>44927</v>
      </c>
      <c r="B781" s="3">
        <f t="shared" si="38"/>
        <v>2023</v>
      </c>
      <c r="C781" t="str">
        <f t="shared" si="36"/>
        <v>2022-2023</v>
      </c>
      <c r="D781" t="s">
        <v>147</v>
      </c>
      <c r="E781" t="s">
        <v>59</v>
      </c>
      <c r="F781" t="str">
        <f t="shared" si="37"/>
        <v>Victoria</v>
      </c>
      <c r="G781" t="s">
        <v>45</v>
      </c>
      <c r="H781">
        <v>3280</v>
      </c>
      <c r="I781" t="s">
        <v>11</v>
      </c>
      <c r="J781" t="s">
        <v>60</v>
      </c>
      <c r="K781" t="s">
        <v>19</v>
      </c>
      <c r="L781" t="s">
        <v>23</v>
      </c>
      <c r="M781" s="5">
        <v>23.92</v>
      </c>
    </row>
    <row r="782" spans="1:13" x14ac:dyDescent="0.3">
      <c r="A782" s="2">
        <v>45433</v>
      </c>
      <c r="B782" s="3">
        <f t="shared" si="38"/>
        <v>2024</v>
      </c>
      <c r="C782" t="str">
        <f t="shared" si="36"/>
        <v>2023-2024</v>
      </c>
      <c r="D782" t="s">
        <v>147</v>
      </c>
      <c r="E782" t="s">
        <v>79</v>
      </c>
      <c r="F782" t="str">
        <f t="shared" si="37"/>
        <v>Australian Capital Territory</v>
      </c>
      <c r="G782" t="s">
        <v>80</v>
      </c>
      <c r="H782">
        <v>2617</v>
      </c>
      <c r="I782" t="s">
        <v>11</v>
      </c>
      <c r="J782" t="s">
        <v>58</v>
      </c>
      <c r="K782" t="s">
        <v>157</v>
      </c>
      <c r="L782" t="s">
        <v>22</v>
      </c>
      <c r="M782" s="5">
        <v>23.94</v>
      </c>
    </row>
    <row r="783" spans="1:13" x14ac:dyDescent="0.3">
      <c r="A783" s="2">
        <v>45534</v>
      </c>
      <c r="B783" s="3">
        <f t="shared" si="38"/>
        <v>2025</v>
      </c>
      <c r="C783" t="str">
        <f t="shared" si="36"/>
        <v>2024-2025</v>
      </c>
      <c r="D783" t="s">
        <v>147</v>
      </c>
      <c r="E783" t="s">
        <v>140</v>
      </c>
      <c r="F783" t="str">
        <f t="shared" si="37"/>
        <v>Tasmania</v>
      </c>
      <c r="G783" t="s">
        <v>70</v>
      </c>
      <c r="H783">
        <v>7320</v>
      </c>
      <c r="I783" t="s">
        <v>11</v>
      </c>
      <c r="J783" t="s">
        <v>71</v>
      </c>
      <c r="K783" t="s">
        <v>150</v>
      </c>
      <c r="L783" t="s">
        <v>18</v>
      </c>
      <c r="M783" s="5">
        <v>23.94</v>
      </c>
    </row>
    <row r="784" spans="1:13" x14ac:dyDescent="0.3">
      <c r="A784" s="2">
        <v>44995</v>
      </c>
      <c r="B784" s="3">
        <f t="shared" si="38"/>
        <v>2023</v>
      </c>
      <c r="C784" t="str">
        <f t="shared" si="36"/>
        <v>2022-2023</v>
      </c>
      <c r="D784" t="s">
        <v>148</v>
      </c>
      <c r="E784" t="s">
        <v>126</v>
      </c>
      <c r="F784" t="str">
        <f t="shared" si="37"/>
        <v>Queensland</v>
      </c>
      <c r="G784" t="s">
        <v>35</v>
      </c>
      <c r="H784">
        <v>4551</v>
      </c>
      <c r="I784" t="s">
        <v>11</v>
      </c>
      <c r="J784" t="s">
        <v>120</v>
      </c>
      <c r="K784" t="s">
        <v>156</v>
      </c>
      <c r="L784" t="s">
        <v>17</v>
      </c>
      <c r="M784" s="5">
        <v>23.94</v>
      </c>
    </row>
    <row r="785" spans="1:13" x14ac:dyDescent="0.3">
      <c r="A785" s="2">
        <v>45279</v>
      </c>
      <c r="B785" s="3">
        <f t="shared" si="38"/>
        <v>2024</v>
      </c>
      <c r="C785" t="str">
        <f t="shared" si="36"/>
        <v>2023-2024</v>
      </c>
      <c r="D785" t="s">
        <v>148</v>
      </c>
      <c r="E785" t="s">
        <v>99</v>
      </c>
      <c r="F785" t="str">
        <f t="shared" si="37"/>
        <v>Victoria</v>
      </c>
      <c r="G785" t="s">
        <v>45</v>
      </c>
      <c r="H785">
        <v>3148</v>
      </c>
      <c r="I785" t="s">
        <v>11</v>
      </c>
      <c r="J785" t="s">
        <v>63</v>
      </c>
      <c r="K785" t="s">
        <v>19</v>
      </c>
      <c r="L785" t="s">
        <v>23</v>
      </c>
      <c r="M785" s="5">
        <v>23.94</v>
      </c>
    </row>
    <row r="786" spans="1:13" x14ac:dyDescent="0.3">
      <c r="A786" s="2">
        <v>45484</v>
      </c>
      <c r="B786" s="3">
        <f t="shared" si="38"/>
        <v>2025</v>
      </c>
      <c r="C786" t="str">
        <f t="shared" si="36"/>
        <v>2024-2025</v>
      </c>
      <c r="D786" t="s">
        <v>147</v>
      </c>
      <c r="E786" t="s">
        <v>128</v>
      </c>
      <c r="F786" t="str">
        <f t="shared" si="37"/>
        <v>Western Australia</v>
      </c>
      <c r="G786" t="s">
        <v>48</v>
      </c>
      <c r="H786">
        <v>6027</v>
      </c>
      <c r="I786" t="s">
        <v>11</v>
      </c>
      <c r="J786" t="s">
        <v>49</v>
      </c>
      <c r="K786" t="s">
        <v>150</v>
      </c>
      <c r="L786" t="s">
        <v>18</v>
      </c>
      <c r="M786" s="5">
        <v>23.94</v>
      </c>
    </row>
    <row r="787" spans="1:13" x14ac:dyDescent="0.3">
      <c r="A787" s="2">
        <v>45350</v>
      </c>
      <c r="B787" s="3">
        <f t="shared" si="38"/>
        <v>2024</v>
      </c>
      <c r="C787" t="str">
        <f t="shared" si="36"/>
        <v>2023-2024</v>
      </c>
      <c r="D787" t="s">
        <v>148</v>
      </c>
      <c r="E787" t="s">
        <v>109</v>
      </c>
      <c r="F787" t="str">
        <f t="shared" si="37"/>
        <v>New South Wales</v>
      </c>
      <c r="G787" t="s">
        <v>10</v>
      </c>
      <c r="H787">
        <v>2480</v>
      </c>
      <c r="I787" t="s">
        <v>11</v>
      </c>
      <c r="J787" t="s">
        <v>68</v>
      </c>
      <c r="K787" t="s">
        <v>150</v>
      </c>
      <c r="L787" t="s">
        <v>18</v>
      </c>
      <c r="M787" s="5">
        <v>23.94</v>
      </c>
    </row>
    <row r="788" spans="1:13" x14ac:dyDescent="0.3">
      <c r="A788" s="2">
        <v>45070</v>
      </c>
      <c r="B788" s="3">
        <f t="shared" si="38"/>
        <v>2023</v>
      </c>
      <c r="C788" t="str">
        <f t="shared" si="36"/>
        <v>2022-2023</v>
      </c>
      <c r="D788" t="s">
        <v>148</v>
      </c>
      <c r="E788" t="s">
        <v>123</v>
      </c>
      <c r="F788" t="str">
        <f t="shared" si="37"/>
        <v>Western Australia</v>
      </c>
      <c r="G788" t="s">
        <v>48</v>
      </c>
      <c r="H788">
        <v>6109</v>
      </c>
      <c r="I788" t="s">
        <v>11</v>
      </c>
      <c r="J788" t="s">
        <v>94</v>
      </c>
      <c r="K788" t="s">
        <v>155</v>
      </c>
      <c r="L788" t="s">
        <v>20</v>
      </c>
      <c r="M788" s="5">
        <v>23.94</v>
      </c>
    </row>
    <row r="789" spans="1:13" x14ac:dyDescent="0.3">
      <c r="A789" s="2">
        <v>45406</v>
      </c>
      <c r="B789" s="3">
        <f t="shared" si="38"/>
        <v>2024</v>
      </c>
      <c r="C789" t="str">
        <f t="shared" si="36"/>
        <v>2023-2024</v>
      </c>
      <c r="D789" t="s">
        <v>147</v>
      </c>
      <c r="E789" t="s">
        <v>9</v>
      </c>
      <c r="F789" t="str">
        <f t="shared" si="37"/>
        <v>New South Wales</v>
      </c>
      <c r="G789" t="s">
        <v>10</v>
      </c>
      <c r="H789">
        <v>2067</v>
      </c>
      <c r="I789" t="s">
        <v>11</v>
      </c>
      <c r="J789" t="s">
        <v>12</v>
      </c>
      <c r="K789" t="s">
        <v>154</v>
      </c>
      <c r="L789" t="s">
        <v>14</v>
      </c>
      <c r="M789" s="5">
        <v>23.96</v>
      </c>
    </row>
    <row r="790" spans="1:13" x14ac:dyDescent="0.3">
      <c r="A790" s="2">
        <v>45060</v>
      </c>
      <c r="B790" s="3">
        <f t="shared" si="38"/>
        <v>2023</v>
      </c>
      <c r="C790" t="str">
        <f t="shared" si="36"/>
        <v>2022-2023</v>
      </c>
      <c r="D790" t="s">
        <v>147</v>
      </c>
      <c r="E790" t="s">
        <v>28</v>
      </c>
      <c r="F790" t="str">
        <f t="shared" si="37"/>
        <v>Northern Territory</v>
      </c>
      <c r="G790" t="s">
        <v>29</v>
      </c>
      <c r="H790">
        <v>800</v>
      </c>
      <c r="I790" t="s">
        <v>11</v>
      </c>
      <c r="J790" t="s">
        <v>30</v>
      </c>
      <c r="K790" t="s">
        <v>19</v>
      </c>
      <c r="L790" t="s">
        <v>23</v>
      </c>
      <c r="M790" s="5">
        <v>23.96</v>
      </c>
    </row>
    <row r="791" spans="1:13" x14ac:dyDescent="0.3">
      <c r="A791" s="2">
        <v>45148</v>
      </c>
      <c r="B791" s="3">
        <f t="shared" si="38"/>
        <v>2024</v>
      </c>
      <c r="C791" t="str">
        <f t="shared" si="36"/>
        <v>2023-2024</v>
      </c>
      <c r="D791" t="s">
        <v>148</v>
      </c>
      <c r="E791" t="s">
        <v>114</v>
      </c>
      <c r="F791" t="str">
        <f t="shared" si="37"/>
        <v>Victoria</v>
      </c>
      <c r="G791" t="s">
        <v>45</v>
      </c>
      <c r="H791">
        <v>3551</v>
      </c>
      <c r="I791" t="s">
        <v>11</v>
      </c>
      <c r="J791" t="s">
        <v>60</v>
      </c>
      <c r="K791" t="s">
        <v>155</v>
      </c>
      <c r="L791" t="s">
        <v>20</v>
      </c>
      <c r="M791" s="5">
        <v>23.96</v>
      </c>
    </row>
    <row r="792" spans="1:13" x14ac:dyDescent="0.3">
      <c r="A792" s="2">
        <v>45612</v>
      </c>
      <c r="B792" s="3">
        <f t="shared" si="38"/>
        <v>2025</v>
      </c>
      <c r="C792" t="str">
        <f t="shared" si="36"/>
        <v>2024-2025</v>
      </c>
      <c r="D792" t="s">
        <v>147</v>
      </c>
      <c r="E792" t="s">
        <v>89</v>
      </c>
      <c r="F792" t="str">
        <f t="shared" si="37"/>
        <v>Queensland</v>
      </c>
      <c r="G792" t="s">
        <v>35</v>
      </c>
      <c r="H792">
        <v>4655</v>
      </c>
      <c r="I792" t="s">
        <v>11</v>
      </c>
      <c r="J792" t="s">
        <v>51</v>
      </c>
      <c r="K792" t="s">
        <v>150</v>
      </c>
      <c r="L792" t="s">
        <v>18</v>
      </c>
      <c r="M792" s="5">
        <v>23.96</v>
      </c>
    </row>
    <row r="793" spans="1:13" x14ac:dyDescent="0.3">
      <c r="A793" s="2">
        <v>45553</v>
      </c>
      <c r="B793" s="3">
        <f t="shared" si="38"/>
        <v>2025</v>
      </c>
      <c r="C793" t="str">
        <f t="shared" si="36"/>
        <v>2024-2025</v>
      </c>
      <c r="D793" t="s">
        <v>147</v>
      </c>
      <c r="E793" t="s">
        <v>134</v>
      </c>
      <c r="F793" t="str">
        <f t="shared" si="37"/>
        <v>Queensland</v>
      </c>
      <c r="G793" t="s">
        <v>35</v>
      </c>
      <c r="H793">
        <v>4825</v>
      </c>
      <c r="I793" t="s">
        <v>11</v>
      </c>
      <c r="J793" t="s">
        <v>36</v>
      </c>
      <c r="K793" t="s">
        <v>149</v>
      </c>
      <c r="L793" t="s">
        <v>15</v>
      </c>
      <c r="M793" s="5">
        <v>23.96</v>
      </c>
    </row>
    <row r="794" spans="1:13" x14ac:dyDescent="0.3">
      <c r="A794" s="2">
        <v>45239</v>
      </c>
      <c r="B794" s="3">
        <f t="shared" si="38"/>
        <v>2024</v>
      </c>
      <c r="C794" t="str">
        <f t="shared" si="36"/>
        <v>2023-2024</v>
      </c>
      <c r="D794" t="s">
        <v>147</v>
      </c>
      <c r="E794" t="s">
        <v>31</v>
      </c>
      <c r="F794" t="str">
        <f t="shared" si="37"/>
        <v>South Australia</v>
      </c>
      <c r="G794" t="s">
        <v>32</v>
      </c>
      <c r="H794">
        <v>5168</v>
      </c>
      <c r="I794" t="s">
        <v>11</v>
      </c>
      <c r="J794" t="s">
        <v>33</v>
      </c>
      <c r="K794" t="s">
        <v>156</v>
      </c>
      <c r="L794" t="s">
        <v>17</v>
      </c>
      <c r="M794" s="5">
        <v>23.96</v>
      </c>
    </row>
    <row r="795" spans="1:13" x14ac:dyDescent="0.3">
      <c r="A795" s="2">
        <v>45217</v>
      </c>
      <c r="B795" s="3">
        <f t="shared" si="38"/>
        <v>2024</v>
      </c>
      <c r="C795" t="str">
        <f t="shared" si="36"/>
        <v>2023-2024</v>
      </c>
      <c r="D795" t="s">
        <v>148</v>
      </c>
      <c r="E795" t="s">
        <v>90</v>
      </c>
      <c r="F795" t="str">
        <f t="shared" si="37"/>
        <v>Victoria</v>
      </c>
      <c r="G795" t="s">
        <v>45</v>
      </c>
      <c r="H795">
        <v>3179</v>
      </c>
      <c r="I795" t="s">
        <v>11</v>
      </c>
      <c r="J795" t="s">
        <v>63</v>
      </c>
      <c r="K795" t="s">
        <v>153</v>
      </c>
      <c r="L795" t="s">
        <v>16</v>
      </c>
      <c r="M795" s="5">
        <v>23.96</v>
      </c>
    </row>
    <row r="796" spans="1:13" x14ac:dyDescent="0.3">
      <c r="A796" s="2">
        <v>45092</v>
      </c>
      <c r="B796" s="3">
        <f t="shared" si="38"/>
        <v>2023</v>
      </c>
      <c r="C796" t="str">
        <f t="shared" si="36"/>
        <v>2022-2023</v>
      </c>
      <c r="D796" t="s">
        <v>147</v>
      </c>
      <c r="E796" t="s">
        <v>98</v>
      </c>
      <c r="F796" t="str">
        <f t="shared" si="37"/>
        <v>Victoria</v>
      </c>
      <c r="G796" t="s">
        <v>45</v>
      </c>
      <c r="H796">
        <v>3429</v>
      </c>
      <c r="I796" t="s">
        <v>11</v>
      </c>
      <c r="J796" t="s">
        <v>60</v>
      </c>
      <c r="K796" t="s">
        <v>153</v>
      </c>
      <c r="L796" t="s">
        <v>16</v>
      </c>
      <c r="M796" s="5">
        <v>23.96</v>
      </c>
    </row>
    <row r="797" spans="1:13" x14ac:dyDescent="0.3">
      <c r="A797" s="2">
        <v>45213</v>
      </c>
      <c r="B797" s="3">
        <f t="shared" si="38"/>
        <v>2024</v>
      </c>
      <c r="C797" t="str">
        <f t="shared" si="36"/>
        <v>2023-2024</v>
      </c>
      <c r="D797" t="s">
        <v>147</v>
      </c>
      <c r="E797" t="s">
        <v>82</v>
      </c>
      <c r="F797" t="str">
        <f t="shared" si="37"/>
        <v>Queensland</v>
      </c>
      <c r="G797" t="s">
        <v>35</v>
      </c>
      <c r="H797">
        <v>4012</v>
      </c>
      <c r="I797" t="s">
        <v>11</v>
      </c>
      <c r="J797" t="s">
        <v>43</v>
      </c>
      <c r="K797" t="s">
        <v>19</v>
      </c>
      <c r="L797" t="s">
        <v>23</v>
      </c>
      <c r="M797" s="5">
        <v>23.96</v>
      </c>
    </row>
    <row r="798" spans="1:13" x14ac:dyDescent="0.3">
      <c r="A798" s="2">
        <v>45606</v>
      </c>
      <c r="B798" s="3">
        <f t="shared" si="38"/>
        <v>2025</v>
      </c>
      <c r="C798" t="str">
        <f t="shared" si="36"/>
        <v>2024-2025</v>
      </c>
      <c r="D798" t="s">
        <v>147</v>
      </c>
      <c r="E798" t="s">
        <v>88</v>
      </c>
      <c r="F798" t="str">
        <f t="shared" si="37"/>
        <v>South Australia</v>
      </c>
      <c r="G798" t="s">
        <v>32</v>
      </c>
      <c r="H798">
        <v>5011</v>
      </c>
      <c r="I798" t="s">
        <v>11</v>
      </c>
      <c r="J798" t="s">
        <v>33</v>
      </c>
      <c r="K798" t="s">
        <v>19</v>
      </c>
      <c r="L798" t="s">
        <v>23</v>
      </c>
      <c r="M798" s="5">
        <v>23.96</v>
      </c>
    </row>
    <row r="799" spans="1:13" x14ac:dyDescent="0.3">
      <c r="A799" s="2">
        <v>45428</v>
      </c>
      <c r="B799" s="3">
        <f t="shared" si="38"/>
        <v>2024</v>
      </c>
      <c r="C799" t="str">
        <f t="shared" si="36"/>
        <v>2023-2024</v>
      </c>
      <c r="D799" t="s">
        <v>147</v>
      </c>
      <c r="E799" t="s">
        <v>146</v>
      </c>
      <c r="F799" t="str">
        <f t="shared" si="37"/>
        <v>Victoria</v>
      </c>
      <c r="G799" t="s">
        <v>45</v>
      </c>
      <c r="H799">
        <v>3353</v>
      </c>
      <c r="I799" t="s">
        <v>11</v>
      </c>
      <c r="J799" t="s">
        <v>60</v>
      </c>
      <c r="K799" t="s">
        <v>151</v>
      </c>
      <c r="L799" t="s">
        <v>21</v>
      </c>
      <c r="M799" s="5">
        <v>23.97</v>
      </c>
    </row>
    <row r="800" spans="1:13" x14ac:dyDescent="0.3">
      <c r="A800" s="2">
        <v>45320</v>
      </c>
      <c r="B800" s="3">
        <f t="shared" si="38"/>
        <v>2024</v>
      </c>
      <c r="C800" t="str">
        <f t="shared" si="36"/>
        <v>2023-2024</v>
      </c>
      <c r="D800" t="s">
        <v>148</v>
      </c>
      <c r="E800" t="s">
        <v>101</v>
      </c>
      <c r="F800" t="str">
        <f t="shared" si="37"/>
        <v>Victoria</v>
      </c>
      <c r="G800" t="s">
        <v>45</v>
      </c>
      <c r="H800">
        <v>3131</v>
      </c>
      <c r="I800" t="s">
        <v>11</v>
      </c>
      <c r="J800" t="s">
        <v>63</v>
      </c>
      <c r="K800" t="s">
        <v>153</v>
      </c>
      <c r="L800" t="s">
        <v>16</v>
      </c>
      <c r="M800" s="5">
        <v>23.97</v>
      </c>
    </row>
    <row r="801" spans="1:13" x14ac:dyDescent="0.3">
      <c r="A801" s="2">
        <v>45429</v>
      </c>
      <c r="B801" s="3">
        <f t="shared" si="38"/>
        <v>2024</v>
      </c>
      <c r="C801" t="str">
        <f t="shared" si="36"/>
        <v>2023-2024</v>
      </c>
      <c r="D801" t="s">
        <v>147</v>
      </c>
      <c r="E801" t="s">
        <v>56</v>
      </c>
      <c r="F801" t="str">
        <f t="shared" si="37"/>
        <v>Northern Territory</v>
      </c>
      <c r="G801" t="s">
        <v>29</v>
      </c>
      <c r="H801">
        <v>870</v>
      </c>
      <c r="I801" t="s">
        <v>11</v>
      </c>
      <c r="J801" t="s">
        <v>30</v>
      </c>
      <c r="K801" t="s">
        <v>154</v>
      </c>
      <c r="L801" t="s">
        <v>14</v>
      </c>
      <c r="M801" s="5">
        <v>23.98</v>
      </c>
    </row>
    <row r="802" spans="1:13" x14ac:dyDescent="0.3">
      <c r="A802" s="2">
        <v>45629</v>
      </c>
      <c r="B802" s="3">
        <f t="shared" si="38"/>
        <v>2025</v>
      </c>
      <c r="C802" t="str">
        <f t="shared" si="36"/>
        <v>2024-2025</v>
      </c>
      <c r="D802" t="s">
        <v>147</v>
      </c>
      <c r="E802" t="s">
        <v>144</v>
      </c>
      <c r="F802" t="str">
        <f t="shared" si="37"/>
        <v>Queensland</v>
      </c>
      <c r="G802" t="s">
        <v>35</v>
      </c>
      <c r="H802">
        <v>4566</v>
      </c>
      <c r="I802" t="s">
        <v>11</v>
      </c>
      <c r="J802" t="s">
        <v>120</v>
      </c>
      <c r="K802" t="s">
        <v>152</v>
      </c>
      <c r="L802" t="s">
        <v>13</v>
      </c>
      <c r="M802" s="5">
        <v>23.990000000000002</v>
      </c>
    </row>
    <row r="803" spans="1:13" x14ac:dyDescent="0.3">
      <c r="A803" s="2">
        <v>44971</v>
      </c>
      <c r="B803" s="3">
        <f t="shared" si="38"/>
        <v>2023</v>
      </c>
      <c r="C803" t="str">
        <f t="shared" si="36"/>
        <v>2022-2023</v>
      </c>
      <c r="D803" t="s">
        <v>147</v>
      </c>
      <c r="E803" t="s">
        <v>121</v>
      </c>
      <c r="F803" t="str">
        <f t="shared" si="37"/>
        <v>Queensland</v>
      </c>
      <c r="G803" t="s">
        <v>35</v>
      </c>
      <c r="H803">
        <v>4700</v>
      </c>
      <c r="I803" t="s">
        <v>11</v>
      </c>
      <c r="J803" t="s">
        <v>51</v>
      </c>
      <c r="K803" t="s">
        <v>154</v>
      </c>
      <c r="L803" t="s">
        <v>14</v>
      </c>
      <c r="M803" s="5">
        <v>23.990000000000002</v>
      </c>
    </row>
    <row r="804" spans="1:13" x14ac:dyDescent="0.3">
      <c r="A804" s="2">
        <v>45090</v>
      </c>
      <c r="B804" s="3">
        <f t="shared" si="38"/>
        <v>2023</v>
      </c>
      <c r="C804" t="str">
        <f t="shared" si="36"/>
        <v>2022-2023</v>
      </c>
      <c r="D804" t="s">
        <v>148</v>
      </c>
      <c r="E804" t="s">
        <v>114</v>
      </c>
      <c r="F804" t="str">
        <f t="shared" si="37"/>
        <v>Victoria</v>
      </c>
      <c r="G804" t="s">
        <v>45</v>
      </c>
      <c r="H804">
        <v>3551</v>
      </c>
      <c r="I804" t="s">
        <v>11</v>
      </c>
      <c r="J804" t="s">
        <v>60</v>
      </c>
      <c r="K804" t="s">
        <v>151</v>
      </c>
      <c r="L804" t="s">
        <v>21</v>
      </c>
      <c r="M804" s="5">
        <v>24.04</v>
      </c>
    </row>
    <row r="805" spans="1:13" x14ac:dyDescent="0.3">
      <c r="A805" s="2">
        <v>45159</v>
      </c>
      <c r="B805" s="3">
        <f t="shared" si="38"/>
        <v>2024</v>
      </c>
      <c r="C805" t="str">
        <f t="shared" si="36"/>
        <v>2023-2024</v>
      </c>
      <c r="D805" t="s">
        <v>148</v>
      </c>
      <c r="E805" t="s">
        <v>141</v>
      </c>
      <c r="F805" t="str">
        <f t="shared" si="37"/>
        <v>Western Australia</v>
      </c>
      <c r="G805" t="s">
        <v>48</v>
      </c>
      <c r="H805">
        <v>6052</v>
      </c>
      <c r="I805" t="s">
        <v>11</v>
      </c>
      <c r="J805" t="s">
        <v>49</v>
      </c>
      <c r="K805" t="s">
        <v>155</v>
      </c>
      <c r="L805" t="s">
        <v>20</v>
      </c>
      <c r="M805" s="5">
        <v>24.08</v>
      </c>
    </row>
    <row r="806" spans="1:13" x14ac:dyDescent="0.3">
      <c r="A806" s="2">
        <v>45145</v>
      </c>
      <c r="B806" s="3">
        <f t="shared" si="38"/>
        <v>2024</v>
      </c>
      <c r="C806" t="str">
        <f t="shared" si="36"/>
        <v>2023-2024</v>
      </c>
      <c r="D806" t="s">
        <v>148</v>
      </c>
      <c r="E806" t="s">
        <v>93</v>
      </c>
      <c r="F806" t="str">
        <f t="shared" si="37"/>
        <v>Western Australia</v>
      </c>
      <c r="G806" t="s">
        <v>48</v>
      </c>
      <c r="H806">
        <v>6112</v>
      </c>
      <c r="I806" t="s">
        <v>11</v>
      </c>
      <c r="J806" t="s">
        <v>94</v>
      </c>
      <c r="K806" t="s">
        <v>154</v>
      </c>
      <c r="L806" t="s">
        <v>14</v>
      </c>
      <c r="M806" s="5">
        <v>24.42</v>
      </c>
    </row>
    <row r="807" spans="1:13" x14ac:dyDescent="0.3">
      <c r="A807" s="2">
        <v>45656</v>
      </c>
      <c r="B807" s="3">
        <f t="shared" si="38"/>
        <v>2025</v>
      </c>
      <c r="C807" t="str">
        <f t="shared" si="36"/>
        <v>2024-2025</v>
      </c>
      <c r="D807" t="s">
        <v>147</v>
      </c>
      <c r="E807" t="s">
        <v>128</v>
      </c>
      <c r="F807" t="str">
        <f t="shared" si="37"/>
        <v>Western Australia</v>
      </c>
      <c r="G807" t="s">
        <v>48</v>
      </c>
      <c r="H807">
        <v>6027</v>
      </c>
      <c r="I807" t="s">
        <v>11</v>
      </c>
      <c r="J807" t="s">
        <v>49</v>
      </c>
      <c r="K807" t="s">
        <v>152</v>
      </c>
      <c r="L807" t="s">
        <v>13</v>
      </c>
      <c r="M807" s="5">
        <v>24.439999999999998</v>
      </c>
    </row>
    <row r="808" spans="1:13" x14ac:dyDescent="0.3">
      <c r="A808" s="2">
        <v>44971</v>
      </c>
      <c r="B808" s="3">
        <f t="shared" si="38"/>
        <v>2023</v>
      </c>
      <c r="C808" t="str">
        <f t="shared" si="36"/>
        <v>2022-2023</v>
      </c>
      <c r="D808" t="s">
        <v>147</v>
      </c>
      <c r="E808" t="s">
        <v>52</v>
      </c>
      <c r="F808" t="str">
        <f t="shared" si="37"/>
        <v>Victoria</v>
      </c>
      <c r="G808" t="s">
        <v>45</v>
      </c>
      <c r="H808">
        <v>3030</v>
      </c>
      <c r="I808" t="s">
        <v>11</v>
      </c>
      <c r="J808" t="s">
        <v>46</v>
      </c>
      <c r="K808" t="s">
        <v>150</v>
      </c>
      <c r="L808" t="s">
        <v>18</v>
      </c>
      <c r="M808" s="5">
        <v>24.45</v>
      </c>
    </row>
    <row r="809" spans="1:13" x14ac:dyDescent="0.3">
      <c r="A809" s="2">
        <v>45321</v>
      </c>
      <c r="B809" s="3">
        <f t="shared" si="38"/>
        <v>2024</v>
      </c>
      <c r="C809" t="str">
        <f t="shared" si="36"/>
        <v>2023-2024</v>
      </c>
      <c r="D809" t="s">
        <v>147</v>
      </c>
      <c r="E809" t="s">
        <v>37</v>
      </c>
      <c r="F809" t="str">
        <f t="shared" si="37"/>
        <v>South Australia</v>
      </c>
      <c r="G809" t="s">
        <v>32</v>
      </c>
      <c r="H809">
        <v>5607</v>
      </c>
      <c r="I809" t="s">
        <v>11</v>
      </c>
      <c r="J809" t="s">
        <v>38</v>
      </c>
      <c r="K809" t="s">
        <v>154</v>
      </c>
      <c r="L809" t="s">
        <v>14</v>
      </c>
      <c r="M809" s="5">
        <v>24.46</v>
      </c>
    </row>
    <row r="810" spans="1:13" x14ac:dyDescent="0.3">
      <c r="A810" s="2">
        <v>44957</v>
      </c>
      <c r="B810" s="3">
        <f t="shared" si="38"/>
        <v>2023</v>
      </c>
      <c r="C810" t="str">
        <f t="shared" si="36"/>
        <v>2022-2023</v>
      </c>
      <c r="D810" t="s">
        <v>147</v>
      </c>
      <c r="E810" t="s">
        <v>121</v>
      </c>
      <c r="F810" t="str">
        <f t="shared" si="37"/>
        <v>Queensland</v>
      </c>
      <c r="G810" t="s">
        <v>35</v>
      </c>
      <c r="H810">
        <v>4700</v>
      </c>
      <c r="I810" t="s">
        <v>11</v>
      </c>
      <c r="J810" t="s">
        <v>51</v>
      </c>
      <c r="K810" t="s">
        <v>152</v>
      </c>
      <c r="L810" t="s">
        <v>13</v>
      </c>
      <c r="M810" s="5">
        <v>24.490000000000002</v>
      </c>
    </row>
    <row r="811" spans="1:13" x14ac:dyDescent="0.3">
      <c r="A811" s="2">
        <v>45613</v>
      </c>
      <c r="B811" s="3">
        <f t="shared" si="38"/>
        <v>2025</v>
      </c>
      <c r="C811" t="str">
        <f t="shared" si="36"/>
        <v>2024-2025</v>
      </c>
      <c r="D811" t="s">
        <v>148</v>
      </c>
      <c r="E811" t="s">
        <v>24</v>
      </c>
      <c r="F811" t="str">
        <f t="shared" si="37"/>
        <v>New South Wales</v>
      </c>
      <c r="G811" t="s">
        <v>10</v>
      </c>
      <c r="H811">
        <v>2795</v>
      </c>
      <c r="I811" t="s">
        <v>11</v>
      </c>
      <c r="J811" t="s">
        <v>25</v>
      </c>
      <c r="K811" t="s">
        <v>153</v>
      </c>
      <c r="L811" t="s">
        <v>16</v>
      </c>
      <c r="M811" s="5">
        <v>24.58</v>
      </c>
    </row>
    <row r="812" spans="1:13" x14ac:dyDescent="0.3">
      <c r="A812" s="2">
        <v>45033</v>
      </c>
      <c r="B812" s="3">
        <f t="shared" si="38"/>
        <v>2023</v>
      </c>
      <c r="C812" t="str">
        <f t="shared" si="36"/>
        <v>2022-2023</v>
      </c>
      <c r="D812" t="s">
        <v>148</v>
      </c>
      <c r="E812" t="s">
        <v>24</v>
      </c>
      <c r="F812" t="str">
        <f t="shared" si="37"/>
        <v>New South Wales</v>
      </c>
      <c r="G812" t="s">
        <v>10</v>
      </c>
      <c r="H812">
        <v>2795</v>
      </c>
      <c r="I812" t="s">
        <v>11</v>
      </c>
      <c r="J812" t="s">
        <v>25</v>
      </c>
      <c r="K812" t="s">
        <v>152</v>
      </c>
      <c r="L812" t="s">
        <v>13</v>
      </c>
      <c r="M812" s="5">
        <v>24.880000000000003</v>
      </c>
    </row>
    <row r="813" spans="1:13" x14ac:dyDescent="0.3">
      <c r="A813" s="2">
        <v>45570</v>
      </c>
      <c r="B813" s="3">
        <f t="shared" si="38"/>
        <v>2025</v>
      </c>
      <c r="C813" t="str">
        <f t="shared" si="36"/>
        <v>2024-2025</v>
      </c>
      <c r="D813" t="s">
        <v>148</v>
      </c>
      <c r="E813" t="s">
        <v>138</v>
      </c>
      <c r="F813" t="str">
        <f t="shared" si="37"/>
        <v>Queensland</v>
      </c>
      <c r="G813" t="s">
        <v>35</v>
      </c>
      <c r="H813">
        <v>4558</v>
      </c>
      <c r="I813" t="s">
        <v>11</v>
      </c>
      <c r="J813" t="s">
        <v>120</v>
      </c>
      <c r="K813" t="s">
        <v>19</v>
      </c>
      <c r="L813" t="s">
        <v>23</v>
      </c>
      <c r="M813" s="5">
        <v>24.93</v>
      </c>
    </row>
    <row r="814" spans="1:13" x14ac:dyDescent="0.3">
      <c r="A814" s="2">
        <v>45348</v>
      </c>
      <c r="B814" s="3">
        <f t="shared" si="38"/>
        <v>2024</v>
      </c>
      <c r="C814" t="str">
        <f t="shared" si="36"/>
        <v>2023-2024</v>
      </c>
      <c r="D814" t="s">
        <v>147</v>
      </c>
      <c r="E814" t="s">
        <v>73</v>
      </c>
      <c r="F814" t="str">
        <f t="shared" si="37"/>
        <v>Victoria</v>
      </c>
      <c r="G814" t="s">
        <v>45</v>
      </c>
      <c r="H814">
        <v>3136</v>
      </c>
      <c r="I814" t="s">
        <v>11</v>
      </c>
      <c r="J814" t="s">
        <v>63</v>
      </c>
      <c r="K814" t="s">
        <v>156</v>
      </c>
      <c r="L814" t="s">
        <v>17</v>
      </c>
      <c r="M814" s="5">
        <v>24.95</v>
      </c>
    </row>
    <row r="815" spans="1:13" x14ac:dyDescent="0.3">
      <c r="A815" s="2">
        <v>45530</v>
      </c>
      <c r="B815" s="3">
        <f t="shared" si="38"/>
        <v>2025</v>
      </c>
      <c r="C815" t="str">
        <f t="shared" si="36"/>
        <v>2024-2025</v>
      </c>
      <c r="D815" t="s">
        <v>148</v>
      </c>
      <c r="E815" t="s">
        <v>114</v>
      </c>
      <c r="F815" t="str">
        <f t="shared" si="37"/>
        <v>Victoria</v>
      </c>
      <c r="G815" t="s">
        <v>45</v>
      </c>
      <c r="H815">
        <v>3551</v>
      </c>
      <c r="I815" t="s">
        <v>11</v>
      </c>
      <c r="J815" t="s">
        <v>60</v>
      </c>
      <c r="K815" t="s">
        <v>156</v>
      </c>
      <c r="L815" t="s">
        <v>17</v>
      </c>
      <c r="M815" s="5">
        <v>24.95</v>
      </c>
    </row>
    <row r="816" spans="1:13" x14ac:dyDescent="0.3">
      <c r="A816" s="2">
        <v>45151</v>
      </c>
      <c r="B816" s="3">
        <f t="shared" si="38"/>
        <v>2024</v>
      </c>
      <c r="C816" t="str">
        <f t="shared" si="36"/>
        <v>2023-2024</v>
      </c>
      <c r="D816" t="s">
        <v>147</v>
      </c>
      <c r="E816" t="s">
        <v>138</v>
      </c>
      <c r="F816" t="str">
        <f t="shared" si="37"/>
        <v>Queensland</v>
      </c>
      <c r="G816" t="s">
        <v>35</v>
      </c>
      <c r="H816">
        <v>4558</v>
      </c>
      <c r="I816" t="s">
        <v>11</v>
      </c>
      <c r="J816" t="s">
        <v>120</v>
      </c>
      <c r="K816" t="s">
        <v>150</v>
      </c>
      <c r="L816" t="s">
        <v>18</v>
      </c>
      <c r="M816" s="5">
        <v>24.95</v>
      </c>
    </row>
    <row r="817" spans="1:13" x14ac:dyDescent="0.3">
      <c r="A817" s="2">
        <v>45599</v>
      </c>
      <c r="B817" s="3">
        <f t="shared" si="38"/>
        <v>2025</v>
      </c>
      <c r="C817" t="str">
        <f t="shared" si="36"/>
        <v>2024-2025</v>
      </c>
      <c r="D817" t="s">
        <v>148</v>
      </c>
      <c r="E817" t="s">
        <v>65</v>
      </c>
      <c r="F817" t="str">
        <f t="shared" si="37"/>
        <v>New South Wales</v>
      </c>
      <c r="G817" t="s">
        <v>10</v>
      </c>
      <c r="H817">
        <v>2541</v>
      </c>
      <c r="I817" t="s">
        <v>11</v>
      </c>
      <c r="J817" t="s">
        <v>58</v>
      </c>
      <c r="K817" t="s">
        <v>155</v>
      </c>
      <c r="L817" t="s">
        <v>20</v>
      </c>
      <c r="M817" s="5">
        <v>24.97</v>
      </c>
    </row>
    <row r="818" spans="1:13" x14ac:dyDescent="0.3">
      <c r="A818" s="2">
        <v>45496</v>
      </c>
      <c r="B818" s="3">
        <f t="shared" si="38"/>
        <v>2025</v>
      </c>
      <c r="C818" t="str">
        <f t="shared" si="36"/>
        <v>2024-2025</v>
      </c>
      <c r="D818" t="s">
        <v>148</v>
      </c>
      <c r="E818" t="s">
        <v>24</v>
      </c>
      <c r="F818" t="str">
        <f t="shared" si="37"/>
        <v>New South Wales</v>
      </c>
      <c r="G818" t="s">
        <v>10</v>
      </c>
      <c r="H818">
        <v>2795</v>
      </c>
      <c r="I818" t="s">
        <v>11</v>
      </c>
      <c r="J818" t="s">
        <v>25</v>
      </c>
      <c r="K818" t="s">
        <v>151</v>
      </c>
      <c r="L818" t="s">
        <v>21</v>
      </c>
      <c r="M818" s="5">
        <v>24.99</v>
      </c>
    </row>
    <row r="819" spans="1:13" x14ac:dyDescent="0.3">
      <c r="A819" s="2">
        <v>45438</v>
      </c>
      <c r="B819" s="3">
        <f t="shared" si="38"/>
        <v>2024</v>
      </c>
      <c r="C819" t="str">
        <f t="shared" si="36"/>
        <v>2023-2024</v>
      </c>
      <c r="D819" t="s">
        <v>147</v>
      </c>
      <c r="E819" t="s">
        <v>119</v>
      </c>
      <c r="F819" t="str">
        <f t="shared" si="37"/>
        <v>Queensland</v>
      </c>
      <c r="G819" t="s">
        <v>35</v>
      </c>
      <c r="H819">
        <v>4570</v>
      </c>
      <c r="I819" t="s">
        <v>11</v>
      </c>
      <c r="J819" t="s">
        <v>120</v>
      </c>
      <c r="K819" t="s">
        <v>152</v>
      </c>
      <c r="L819" t="s">
        <v>13</v>
      </c>
      <c r="M819" s="5">
        <v>24.99</v>
      </c>
    </row>
    <row r="820" spans="1:13" x14ac:dyDescent="0.3">
      <c r="A820" s="2">
        <v>45502</v>
      </c>
      <c r="B820" s="3">
        <f t="shared" si="38"/>
        <v>2025</v>
      </c>
      <c r="C820" t="str">
        <f t="shared" si="36"/>
        <v>2024-2025</v>
      </c>
      <c r="D820" t="s">
        <v>147</v>
      </c>
      <c r="E820" t="s">
        <v>87</v>
      </c>
      <c r="F820" t="str">
        <f t="shared" si="37"/>
        <v>New South Wales</v>
      </c>
      <c r="G820" t="s">
        <v>10</v>
      </c>
      <c r="H820">
        <v>2790</v>
      </c>
      <c r="I820" t="s">
        <v>11</v>
      </c>
      <c r="J820" t="s">
        <v>25</v>
      </c>
      <c r="K820" t="s">
        <v>152</v>
      </c>
      <c r="L820" t="s">
        <v>13</v>
      </c>
      <c r="M820" s="5">
        <v>24.99</v>
      </c>
    </row>
    <row r="821" spans="1:13" x14ac:dyDescent="0.3">
      <c r="A821" s="2">
        <v>45461</v>
      </c>
      <c r="B821" s="3">
        <f t="shared" si="38"/>
        <v>2024</v>
      </c>
      <c r="C821" t="str">
        <f t="shared" si="36"/>
        <v>2023-2024</v>
      </c>
      <c r="D821" t="s">
        <v>147</v>
      </c>
      <c r="E821" t="s">
        <v>87</v>
      </c>
      <c r="F821" t="str">
        <f t="shared" si="37"/>
        <v>New South Wales</v>
      </c>
      <c r="G821" t="s">
        <v>10</v>
      </c>
      <c r="H821">
        <v>2790</v>
      </c>
      <c r="I821" t="s">
        <v>11</v>
      </c>
      <c r="J821" t="s">
        <v>25</v>
      </c>
      <c r="K821" t="s">
        <v>154</v>
      </c>
      <c r="L821" t="s">
        <v>14</v>
      </c>
      <c r="M821" s="5">
        <v>24.99</v>
      </c>
    </row>
    <row r="822" spans="1:13" x14ac:dyDescent="0.3">
      <c r="A822" s="2">
        <v>45148</v>
      </c>
      <c r="B822" s="3">
        <f t="shared" si="38"/>
        <v>2024</v>
      </c>
      <c r="C822" t="str">
        <f t="shared" si="36"/>
        <v>2023-2024</v>
      </c>
      <c r="D822" t="s">
        <v>147</v>
      </c>
      <c r="E822" t="s">
        <v>125</v>
      </c>
      <c r="F822" t="str">
        <f t="shared" si="37"/>
        <v>Victoria</v>
      </c>
      <c r="G822" t="s">
        <v>45</v>
      </c>
      <c r="H822">
        <v>3400</v>
      </c>
      <c r="I822" t="s">
        <v>11</v>
      </c>
      <c r="J822" t="s">
        <v>60</v>
      </c>
      <c r="K822" t="s">
        <v>153</v>
      </c>
      <c r="L822" t="s">
        <v>16</v>
      </c>
      <c r="M822" s="5">
        <v>24.990000000000002</v>
      </c>
    </row>
    <row r="823" spans="1:13" x14ac:dyDescent="0.3">
      <c r="A823" s="2">
        <v>45631</v>
      </c>
      <c r="B823" s="3">
        <f t="shared" si="38"/>
        <v>2025</v>
      </c>
      <c r="C823" t="str">
        <f t="shared" si="36"/>
        <v>2024-2025</v>
      </c>
      <c r="D823" t="s">
        <v>147</v>
      </c>
      <c r="E823" t="s">
        <v>59</v>
      </c>
      <c r="F823" t="str">
        <f t="shared" si="37"/>
        <v>Victoria</v>
      </c>
      <c r="G823" t="s">
        <v>45</v>
      </c>
      <c r="H823">
        <v>3280</v>
      </c>
      <c r="I823" t="s">
        <v>11</v>
      </c>
      <c r="J823" t="s">
        <v>60</v>
      </c>
      <c r="K823" t="s">
        <v>150</v>
      </c>
      <c r="L823" t="s">
        <v>18</v>
      </c>
      <c r="M823" s="5">
        <v>25</v>
      </c>
    </row>
    <row r="824" spans="1:13" x14ac:dyDescent="0.3">
      <c r="A824" s="2">
        <v>45639</v>
      </c>
      <c r="B824" s="3">
        <f t="shared" si="38"/>
        <v>2025</v>
      </c>
      <c r="C824" t="str">
        <f t="shared" si="36"/>
        <v>2024-2025</v>
      </c>
      <c r="D824" t="s">
        <v>147</v>
      </c>
      <c r="E824" t="s">
        <v>109</v>
      </c>
      <c r="F824" t="str">
        <f t="shared" si="37"/>
        <v>New South Wales</v>
      </c>
      <c r="G824" t="s">
        <v>10</v>
      </c>
      <c r="H824">
        <v>2480</v>
      </c>
      <c r="I824" t="s">
        <v>11</v>
      </c>
      <c r="J824" t="s">
        <v>68</v>
      </c>
      <c r="K824" t="s">
        <v>155</v>
      </c>
      <c r="L824" t="s">
        <v>20</v>
      </c>
      <c r="M824" s="5">
        <v>25</v>
      </c>
    </row>
    <row r="825" spans="1:13" x14ac:dyDescent="0.3">
      <c r="A825" s="2">
        <v>45523</v>
      </c>
      <c r="B825" s="3">
        <f t="shared" si="38"/>
        <v>2025</v>
      </c>
      <c r="C825" t="str">
        <f t="shared" si="36"/>
        <v>2024-2025</v>
      </c>
      <c r="D825" t="s">
        <v>147</v>
      </c>
      <c r="E825" t="s">
        <v>53</v>
      </c>
      <c r="F825" t="str">
        <f t="shared" si="37"/>
        <v>South Australia</v>
      </c>
      <c r="G825" t="s">
        <v>32</v>
      </c>
      <c r="H825">
        <v>5082</v>
      </c>
      <c r="I825" t="s">
        <v>11</v>
      </c>
      <c r="J825" t="s">
        <v>33</v>
      </c>
      <c r="K825" t="s">
        <v>154</v>
      </c>
      <c r="L825" t="s">
        <v>14</v>
      </c>
      <c r="M825" s="5">
        <v>25</v>
      </c>
    </row>
    <row r="826" spans="1:13" x14ac:dyDescent="0.3">
      <c r="A826" s="2">
        <v>45261</v>
      </c>
      <c r="B826" s="3">
        <f t="shared" si="38"/>
        <v>2024</v>
      </c>
      <c r="C826" t="str">
        <f t="shared" si="36"/>
        <v>2023-2024</v>
      </c>
      <c r="D826" t="s">
        <v>147</v>
      </c>
      <c r="E826" t="s">
        <v>59</v>
      </c>
      <c r="F826" t="str">
        <f t="shared" si="37"/>
        <v>Victoria</v>
      </c>
      <c r="G826" t="s">
        <v>45</v>
      </c>
      <c r="H826">
        <v>3280</v>
      </c>
      <c r="I826" t="s">
        <v>11</v>
      </c>
      <c r="J826" t="s">
        <v>60</v>
      </c>
      <c r="K826" t="s">
        <v>149</v>
      </c>
      <c r="L826" t="s">
        <v>15</v>
      </c>
      <c r="M826" s="5">
        <v>25</v>
      </c>
    </row>
    <row r="827" spans="1:13" x14ac:dyDescent="0.3">
      <c r="A827" s="2">
        <v>45276</v>
      </c>
      <c r="B827" s="3">
        <f t="shared" si="38"/>
        <v>2024</v>
      </c>
      <c r="C827" t="str">
        <f t="shared" si="36"/>
        <v>2023-2024</v>
      </c>
      <c r="D827" t="s">
        <v>147</v>
      </c>
      <c r="E827" t="s">
        <v>138</v>
      </c>
      <c r="F827" t="str">
        <f t="shared" si="37"/>
        <v>Queensland</v>
      </c>
      <c r="G827" t="s">
        <v>35</v>
      </c>
      <c r="H827">
        <v>4558</v>
      </c>
      <c r="I827" t="s">
        <v>11</v>
      </c>
      <c r="J827" t="s">
        <v>120</v>
      </c>
      <c r="K827" t="s">
        <v>154</v>
      </c>
      <c r="L827" t="s">
        <v>14</v>
      </c>
      <c r="M827" s="5">
        <v>25.19</v>
      </c>
    </row>
    <row r="828" spans="1:13" x14ac:dyDescent="0.3">
      <c r="A828" s="2">
        <v>45440</v>
      </c>
      <c r="B828" s="3">
        <f t="shared" si="38"/>
        <v>2024</v>
      </c>
      <c r="C828" t="str">
        <f t="shared" si="36"/>
        <v>2023-2024</v>
      </c>
      <c r="D828" t="s">
        <v>147</v>
      </c>
      <c r="E828" t="s">
        <v>41</v>
      </c>
      <c r="F828" t="str">
        <f t="shared" si="37"/>
        <v>New South Wales</v>
      </c>
      <c r="G828" t="s">
        <v>10</v>
      </c>
      <c r="H828">
        <v>2830</v>
      </c>
      <c r="I828" t="s">
        <v>11</v>
      </c>
      <c r="J828" t="s">
        <v>25</v>
      </c>
      <c r="K828" t="s">
        <v>149</v>
      </c>
      <c r="L828" t="s">
        <v>15</v>
      </c>
      <c r="M828" s="5">
        <v>25.2</v>
      </c>
    </row>
    <row r="829" spans="1:13" x14ac:dyDescent="0.3">
      <c r="A829" s="2">
        <v>45225</v>
      </c>
      <c r="B829" s="3">
        <f t="shared" si="38"/>
        <v>2024</v>
      </c>
      <c r="C829" t="str">
        <f t="shared" si="36"/>
        <v>2023-2024</v>
      </c>
      <c r="D829" t="s">
        <v>147</v>
      </c>
      <c r="E829" t="s">
        <v>143</v>
      </c>
      <c r="F829" t="str">
        <f t="shared" si="37"/>
        <v>New South Wales</v>
      </c>
      <c r="G829" t="s">
        <v>10</v>
      </c>
      <c r="H829">
        <v>2154</v>
      </c>
      <c r="I829" t="s">
        <v>11</v>
      </c>
      <c r="J829" t="s">
        <v>27</v>
      </c>
      <c r="K829" t="s">
        <v>153</v>
      </c>
      <c r="L829" t="s">
        <v>16</v>
      </c>
      <c r="M829" s="5">
        <v>25.5</v>
      </c>
    </row>
    <row r="830" spans="1:13" x14ac:dyDescent="0.3">
      <c r="A830" s="2">
        <v>45455</v>
      </c>
      <c r="B830" s="3">
        <f t="shared" si="38"/>
        <v>2024</v>
      </c>
      <c r="C830" t="str">
        <f t="shared" si="36"/>
        <v>2023-2024</v>
      </c>
      <c r="D830" t="s">
        <v>147</v>
      </c>
      <c r="E830" t="s">
        <v>64</v>
      </c>
      <c r="F830" t="str">
        <f t="shared" si="37"/>
        <v>Victoria</v>
      </c>
      <c r="G830" t="s">
        <v>45</v>
      </c>
      <c r="H830">
        <v>3199</v>
      </c>
      <c r="I830" t="s">
        <v>11</v>
      </c>
      <c r="J830" t="s">
        <v>63</v>
      </c>
      <c r="K830" t="s">
        <v>149</v>
      </c>
      <c r="L830" t="s">
        <v>15</v>
      </c>
      <c r="M830" s="5">
        <v>25.52</v>
      </c>
    </row>
    <row r="831" spans="1:13" x14ac:dyDescent="0.3">
      <c r="A831" s="2">
        <v>45502</v>
      </c>
      <c r="B831" s="3">
        <f t="shared" si="38"/>
        <v>2025</v>
      </c>
      <c r="C831" t="str">
        <f t="shared" si="36"/>
        <v>2024-2025</v>
      </c>
      <c r="D831" t="s">
        <v>147</v>
      </c>
      <c r="E831" t="s">
        <v>96</v>
      </c>
      <c r="F831" t="str">
        <f t="shared" si="37"/>
        <v>Western Australia</v>
      </c>
      <c r="G831" t="s">
        <v>48</v>
      </c>
      <c r="H831">
        <v>6330</v>
      </c>
      <c r="I831" t="s">
        <v>11</v>
      </c>
      <c r="J831" t="s">
        <v>94</v>
      </c>
      <c r="K831" t="s">
        <v>154</v>
      </c>
      <c r="L831" t="s">
        <v>14</v>
      </c>
      <c r="M831" s="5">
        <v>25.6</v>
      </c>
    </row>
    <row r="832" spans="1:13" x14ac:dyDescent="0.3">
      <c r="A832" s="2">
        <v>45644</v>
      </c>
      <c r="B832" s="3">
        <f t="shared" si="38"/>
        <v>2025</v>
      </c>
      <c r="C832" t="str">
        <f t="shared" si="36"/>
        <v>2024-2025</v>
      </c>
      <c r="D832" t="s">
        <v>147</v>
      </c>
      <c r="E832" t="s">
        <v>132</v>
      </c>
      <c r="F832" t="str">
        <f t="shared" si="37"/>
        <v>New South Wales</v>
      </c>
      <c r="G832" t="s">
        <v>10</v>
      </c>
      <c r="H832">
        <v>2800</v>
      </c>
      <c r="I832" t="s">
        <v>11</v>
      </c>
      <c r="J832" t="s">
        <v>25</v>
      </c>
      <c r="K832" t="s">
        <v>152</v>
      </c>
      <c r="L832" t="s">
        <v>13</v>
      </c>
      <c r="M832" s="5">
        <v>25.77</v>
      </c>
    </row>
    <row r="833" spans="1:13" x14ac:dyDescent="0.3">
      <c r="A833" s="2">
        <v>45330</v>
      </c>
      <c r="B833" s="3">
        <f t="shared" si="38"/>
        <v>2024</v>
      </c>
      <c r="C833" t="str">
        <f t="shared" si="36"/>
        <v>2023-2024</v>
      </c>
      <c r="D833" t="s">
        <v>147</v>
      </c>
      <c r="E833" t="s">
        <v>42</v>
      </c>
      <c r="F833" t="str">
        <f t="shared" si="37"/>
        <v>Queensland</v>
      </c>
      <c r="G833" t="s">
        <v>35</v>
      </c>
      <c r="H833">
        <v>4053</v>
      </c>
      <c r="I833" t="s">
        <v>11</v>
      </c>
      <c r="J833" t="s">
        <v>43</v>
      </c>
      <c r="K833" t="s">
        <v>157</v>
      </c>
      <c r="L833" t="s">
        <v>22</v>
      </c>
      <c r="M833" s="5">
        <v>25.79</v>
      </c>
    </row>
    <row r="834" spans="1:13" x14ac:dyDescent="0.3">
      <c r="A834" s="2">
        <v>45006</v>
      </c>
      <c r="B834" s="3">
        <f t="shared" si="38"/>
        <v>2023</v>
      </c>
      <c r="C834" t="str">
        <f t="shared" ref="C834:C897" si="39">IF(MONTH(A834) &gt;= 7, YEAR(A834) &amp; "-" &amp; YEAR(A834) + 1, YEAR(A834) - 1 &amp; "-" &amp; YEAR(A834))</f>
        <v>2022-2023</v>
      </c>
      <c r="D834" t="s">
        <v>147</v>
      </c>
      <c r="E834" t="s">
        <v>106</v>
      </c>
      <c r="F834" t="str">
        <f t="shared" ref="F834:F897" si="40">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row>
    <row r="835" spans="1:13" x14ac:dyDescent="0.3">
      <c r="A835" s="2">
        <v>45477</v>
      </c>
      <c r="B835" s="3">
        <f t="shared" ref="B835:B898" si="41">IF(MONTH(A835)&gt;=7,YEAR(A835)+1,YEAR(A835))</f>
        <v>2025</v>
      </c>
      <c r="C835" t="str">
        <f t="shared" si="39"/>
        <v>2024-2025</v>
      </c>
      <c r="D835" t="s">
        <v>148</v>
      </c>
      <c r="E835" t="s">
        <v>100</v>
      </c>
      <c r="F835" t="str">
        <f t="shared" si="40"/>
        <v>Western Australia</v>
      </c>
      <c r="G835" t="s">
        <v>48</v>
      </c>
      <c r="H835">
        <v>6021</v>
      </c>
      <c r="I835" t="s">
        <v>11</v>
      </c>
      <c r="J835" t="s">
        <v>49</v>
      </c>
      <c r="K835" t="s">
        <v>155</v>
      </c>
      <c r="L835" t="s">
        <v>20</v>
      </c>
      <c r="M835" s="5">
        <v>25.92</v>
      </c>
    </row>
    <row r="836" spans="1:13" x14ac:dyDescent="0.3">
      <c r="A836" s="2">
        <v>45490</v>
      </c>
      <c r="B836" s="3">
        <f t="shared" si="41"/>
        <v>2025</v>
      </c>
      <c r="C836" t="str">
        <f t="shared" si="39"/>
        <v>2024-2025</v>
      </c>
      <c r="D836" t="s">
        <v>148</v>
      </c>
      <c r="E836" t="s">
        <v>122</v>
      </c>
      <c r="F836" t="str">
        <f t="shared" si="40"/>
        <v>New South Wales</v>
      </c>
      <c r="G836" t="s">
        <v>10</v>
      </c>
      <c r="H836">
        <v>2650</v>
      </c>
      <c r="I836" t="s">
        <v>11</v>
      </c>
      <c r="J836" t="s">
        <v>25</v>
      </c>
      <c r="K836" t="s">
        <v>156</v>
      </c>
      <c r="L836" t="s">
        <v>17</v>
      </c>
      <c r="M836" s="5">
        <v>25.93</v>
      </c>
    </row>
    <row r="837" spans="1:13" x14ac:dyDescent="0.3">
      <c r="A837" s="2">
        <v>45007</v>
      </c>
      <c r="B837" s="3">
        <f t="shared" si="41"/>
        <v>2023</v>
      </c>
      <c r="C837" t="str">
        <f t="shared" si="39"/>
        <v>2022-2023</v>
      </c>
      <c r="D837" t="s">
        <v>148</v>
      </c>
      <c r="E837" t="s">
        <v>144</v>
      </c>
      <c r="F837" t="str">
        <f t="shared" si="40"/>
        <v>Queensland</v>
      </c>
      <c r="G837" t="s">
        <v>35</v>
      </c>
      <c r="H837">
        <v>4566</v>
      </c>
      <c r="I837" t="s">
        <v>11</v>
      </c>
      <c r="J837" t="s">
        <v>120</v>
      </c>
      <c r="K837" t="s">
        <v>155</v>
      </c>
      <c r="L837" t="s">
        <v>20</v>
      </c>
      <c r="M837" s="5">
        <v>25.95</v>
      </c>
    </row>
    <row r="838" spans="1:13" x14ac:dyDescent="0.3">
      <c r="A838" s="2">
        <v>45099</v>
      </c>
      <c r="B838" s="3">
        <f t="shared" si="41"/>
        <v>2023</v>
      </c>
      <c r="C838" t="str">
        <f t="shared" si="39"/>
        <v>2022-2023</v>
      </c>
      <c r="D838" t="s">
        <v>147</v>
      </c>
      <c r="E838" t="s">
        <v>69</v>
      </c>
      <c r="F838" t="str">
        <f t="shared" si="40"/>
        <v>Tasmania</v>
      </c>
      <c r="G838" t="s">
        <v>70</v>
      </c>
      <c r="H838">
        <v>7018</v>
      </c>
      <c r="I838" t="s">
        <v>11</v>
      </c>
      <c r="J838" t="s">
        <v>71</v>
      </c>
      <c r="K838" t="s">
        <v>149</v>
      </c>
      <c r="L838" t="s">
        <v>15</v>
      </c>
      <c r="M838" s="5">
        <v>25.95</v>
      </c>
    </row>
    <row r="839" spans="1:13" x14ac:dyDescent="0.3">
      <c r="A839" s="2">
        <v>44973</v>
      </c>
      <c r="B839" s="3">
        <f t="shared" si="41"/>
        <v>2023</v>
      </c>
      <c r="C839" t="str">
        <f t="shared" si="39"/>
        <v>2022-2023</v>
      </c>
      <c r="D839" t="s">
        <v>147</v>
      </c>
      <c r="E839" t="s">
        <v>75</v>
      </c>
      <c r="F839" t="str">
        <f t="shared" si="40"/>
        <v>Victoria</v>
      </c>
      <c r="G839" t="s">
        <v>45</v>
      </c>
      <c r="H839">
        <v>3630</v>
      </c>
      <c r="I839" t="s">
        <v>11</v>
      </c>
      <c r="J839" t="s">
        <v>55</v>
      </c>
      <c r="K839" t="s">
        <v>155</v>
      </c>
      <c r="L839" t="s">
        <v>20</v>
      </c>
      <c r="M839" s="5">
        <v>25.95</v>
      </c>
    </row>
    <row r="840" spans="1:13" x14ac:dyDescent="0.3">
      <c r="A840" s="2">
        <v>45047</v>
      </c>
      <c r="B840" s="3">
        <f t="shared" si="41"/>
        <v>2023</v>
      </c>
      <c r="C840" t="str">
        <f t="shared" si="39"/>
        <v>2022-2023</v>
      </c>
      <c r="D840" t="s">
        <v>147</v>
      </c>
      <c r="E840" t="s">
        <v>88</v>
      </c>
      <c r="F840" t="str">
        <f t="shared" si="40"/>
        <v>South Australia</v>
      </c>
      <c r="G840" t="s">
        <v>32</v>
      </c>
      <c r="H840">
        <v>5011</v>
      </c>
      <c r="I840" t="s">
        <v>11</v>
      </c>
      <c r="J840" t="s">
        <v>33</v>
      </c>
      <c r="K840" t="s">
        <v>152</v>
      </c>
      <c r="L840" t="s">
        <v>13</v>
      </c>
      <c r="M840" s="5">
        <v>25.95</v>
      </c>
    </row>
    <row r="841" spans="1:13" x14ac:dyDescent="0.3">
      <c r="A841" s="2">
        <v>45092</v>
      </c>
      <c r="B841" s="3">
        <f t="shared" si="41"/>
        <v>2023</v>
      </c>
      <c r="C841" t="str">
        <f t="shared" si="39"/>
        <v>2022-2023</v>
      </c>
      <c r="D841" t="s">
        <v>147</v>
      </c>
      <c r="E841" t="s">
        <v>134</v>
      </c>
      <c r="F841" t="str">
        <f t="shared" si="40"/>
        <v>Queensland</v>
      </c>
      <c r="G841" t="s">
        <v>35</v>
      </c>
      <c r="H841">
        <v>4825</v>
      </c>
      <c r="I841" t="s">
        <v>11</v>
      </c>
      <c r="J841" t="s">
        <v>36</v>
      </c>
      <c r="K841" t="s">
        <v>150</v>
      </c>
      <c r="L841" t="s">
        <v>18</v>
      </c>
      <c r="M841" s="5">
        <v>25.96</v>
      </c>
    </row>
    <row r="842" spans="1:13" x14ac:dyDescent="0.3">
      <c r="A842" s="2">
        <v>44965</v>
      </c>
      <c r="B842" s="3">
        <f t="shared" si="41"/>
        <v>2023</v>
      </c>
      <c r="C842" t="str">
        <f t="shared" si="39"/>
        <v>2022-2023</v>
      </c>
      <c r="D842" t="s">
        <v>147</v>
      </c>
      <c r="E842" t="s">
        <v>86</v>
      </c>
      <c r="F842" t="str">
        <f t="shared" si="40"/>
        <v>New South Wales</v>
      </c>
      <c r="G842" t="s">
        <v>10</v>
      </c>
      <c r="H842">
        <v>2064</v>
      </c>
      <c r="I842" t="s">
        <v>11</v>
      </c>
      <c r="J842" t="s">
        <v>12</v>
      </c>
      <c r="K842" t="s">
        <v>153</v>
      </c>
      <c r="L842" t="s">
        <v>16</v>
      </c>
      <c r="M842" s="5">
        <v>25.98</v>
      </c>
    </row>
    <row r="843" spans="1:13" x14ac:dyDescent="0.3">
      <c r="A843" s="2">
        <v>45171</v>
      </c>
      <c r="B843" s="3">
        <f t="shared" si="41"/>
        <v>2024</v>
      </c>
      <c r="C843" t="str">
        <f t="shared" si="39"/>
        <v>2023-2024</v>
      </c>
      <c r="D843" t="s">
        <v>148</v>
      </c>
      <c r="E843" t="s">
        <v>67</v>
      </c>
      <c r="F843" t="str">
        <f t="shared" si="40"/>
        <v>New South Wales</v>
      </c>
      <c r="G843" t="s">
        <v>10</v>
      </c>
      <c r="H843">
        <v>2478</v>
      </c>
      <c r="I843" t="s">
        <v>11</v>
      </c>
      <c r="J843" t="s">
        <v>68</v>
      </c>
      <c r="K843" t="s">
        <v>153</v>
      </c>
      <c r="L843" t="s">
        <v>16</v>
      </c>
      <c r="M843" s="5">
        <v>25.98</v>
      </c>
    </row>
    <row r="844" spans="1:13" x14ac:dyDescent="0.3">
      <c r="A844" s="2">
        <v>45178</v>
      </c>
      <c r="B844" s="3">
        <f t="shared" si="41"/>
        <v>2024</v>
      </c>
      <c r="C844" t="str">
        <f t="shared" si="39"/>
        <v>2023-2024</v>
      </c>
      <c r="D844" t="s">
        <v>148</v>
      </c>
      <c r="E844" t="s">
        <v>102</v>
      </c>
      <c r="F844" t="str">
        <f t="shared" si="40"/>
        <v>Queensland</v>
      </c>
      <c r="G844" t="s">
        <v>35</v>
      </c>
      <c r="H844">
        <v>4870</v>
      </c>
      <c r="I844" t="s">
        <v>11</v>
      </c>
      <c r="J844" t="s">
        <v>36</v>
      </c>
      <c r="K844" t="s">
        <v>153</v>
      </c>
      <c r="L844" t="s">
        <v>16</v>
      </c>
      <c r="M844" s="5">
        <v>25.98</v>
      </c>
    </row>
    <row r="845" spans="1:13" x14ac:dyDescent="0.3">
      <c r="A845" s="2">
        <v>45646</v>
      </c>
      <c r="B845" s="3">
        <f t="shared" si="41"/>
        <v>2025</v>
      </c>
      <c r="C845" t="str">
        <f t="shared" si="39"/>
        <v>2024-2025</v>
      </c>
      <c r="D845" t="s">
        <v>148</v>
      </c>
      <c r="E845" t="s">
        <v>99</v>
      </c>
      <c r="F845" t="str">
        <f t="shared" si="40"/>
        <v>Victoria</v>
      </c>
      <c r="G845" t="s">
        <v>45</v>
      </c>
      <c r="H845">
        <v>3148</v>
      </c>
      <c r="I845" t="s">
        <v>11</v>
      </c>
      <c r="J845" t="s">
        <v>63</v>
      </c>
      <c r="K845" t="s">
        <v>153</v>
      </c>
      <c r="L845" t="s">
        <v>16</v>
      </c>
      <c r="M845" s="5">
        <v>25.98</v>
      </c>
    </row>
    <row r="846" spans="1:13" x14ac:dyDescent="0.3">
      <c r="A846" s="2">
        <v>44967</v>
      </c>
      <c r="B846" s="3">
        <f t="shared" si="41"/>
        <v>2023</v>
      </c>
      <c r="C846" t="str">
        <f t="shared" si="39"/>
        <v>2022-2023</v>
      </c>
      <c r="D846" t="s">
        <v>147</v>
      </c>
      <c r="E846" t="s">
        <v>9</v>
      </c>
      <c r="F846" t="str">
        <f t="shared" si="40"/>
        <v>New South Wales</v>
      </c>
      <c r="G846" t="s">
        <v>10</v>
      </c>
      <c r="H846">
        <v>2067</v>
      </c>
      <c r="I846" t="s">
        <v>11</v>
      </c>
      <c r="J846" t="s">
        <v>12</v>
      </c>
      <c r="K846" t="s">
        <v>151</v>
      </c>
      <c r="L846" t="s">
        <v>21</v>
      </c>
      <c r="M846" s="5">
        <v>25.98</v>
      </c>
    </row>
    <row r="847" spans="1:13" x14ac:dyDescent="0.3">
      <c r="A847" s="2">
        <v>45037</v>
      </c>
      <c r="B847" s="3">
        <f t="shared" si="41"/>
        <v>2023</v>
      </c>
      <c r="C847" t="str">
        <f t="shared" si="39"/>
        <v>2022-2023</v>
      </c>
      <c r="D847" t="s">
        <v>147</v>
      </c>
      <c r="E847" t="s">
        <v>54</v>
      </c>
      <c r="F847" t="str">
        <f t="shared" si="40"/>
        <v>Victoria</v>
      </c>
      <c r="G847" t="s">
        <v>45</v>
      </c>
      <c r="H847">
        <v>3977</v>
      </c>
      <c r="I847" t="s">
        <v>11</v>
      </c>
      <c r="J847" t="s">
        <v>55</v>
      </c>
      <c r="K847" t="s">
        <v>153</v>
      </c>
      <c r="L847" t="s">
        <v>16</v>
      </c>
      <c r="M847" s="5">
        <v>25.98</v>
      </c>
    </row>
    <row r="848" spans="1:13" x14ac:dyDescent="0.3">
      <c r="A848" s="2">
        <v>45149</v>
      </c>
      <c r="B848" s="3">
        <f t="shared" si="41"/>
        <v>2024</v>
      </c>
      <c r="C848" t="str">
        <f t="shared" si="39"/>
        <v>2023-2024</v>
      </c>
      <c r="D848" t="s">
        <v>147</v>
      </c>
      <c r="E848" t="s">
        <v>118</v>
      </c>
      <c r="F848" t="str">
        <f t="shared" si="40"/>
        <v>New South Wales</v>
      </c>
      <c r="G848" t="s">
        <v>10</v>
      </c>
      <c r="H848">
        <v>2158</v>
      </c>
      <c r="I848" t="s">
        <v>11</v>
      </c>
      <c r="J848" t="s">
        <v>27</v>
      </c>
      <c r="K848" t="s">
        <v>154</v>
      </c>
      <c r="L848" t="s">
        <v>14</v>
      </c>
      <c r="M848" s="5">
        <v>25.98</v>
      </c>
    </row>
    <row r="849" spans="1:13" x14ac:dyDescent="0.3">
      <c r="A849" s="2">
        <v>45004</v>
      </c>
      <c r="B849" s="3">
        <f t="shared" si="41"/>
        <v>2023</v>
      </c>
      <c r="C849" t="str">
        <f t="shared" si="39"/>
        <v>2022-2023</v>
      </c>
      <c r="D849" t="s">
        <v>147</v>
      </c>
      <c r="E849" t="s">
        <v>142</v>
      </c>
      <c r="F849" t="str">
        <f t="shared" si="40"/>
        <v>Australian Capital Territory</v>
      </c>
      <c r="G849" t="s">
        <v>80</v>
      </c>
      <c r="H849">
        <v>2609</v>
      </c>
      <c r="I849" t="s">
        <v>11</v>
      </c>
      <c r="J849" t="s">
        <v>58</v>
      </c>
      <c r="K849" t="s">
        <v>154</v>
      </c>
      <c r="L849" t="s">
        <v>14</v>
      </c>
      <c r="M849" s="5">
        <v>25.98</v>
      </c>
    </row>
    <row r="850" spans="1:13" x14ac:dyDescent="0.3">
      <c r="A850" s="2">
        <v>45358</v>
      </c>
      <c r="B850" s="3">
        <f t="shared" si="41"/>
        <v>2024</v>
      </c>
      <c r="C850" t="str">
        <f t="shared" si="39"/>
        <v>2023-2024</v>
      </c>
      <c r="D850" t="s">
        <v>147</v>
      </c>
      <c r="E850" t="s">
        <v>119</v>
      </c>
      <c r="F850" t="str">
        <f t="shared" si="40"/>
        <v>Queensland</v>
      </c>
      <c r="G850" t="s">
        <v>35</v>
      </c>
      <c r="H850">
        <v>4570</v>
      </c>
      <c r="I850" t="s">
        <v>11</v>
      </c>
      <c r="J850" t="s">
        <v>120</v>
      </c>
      <c r="K850" t="s">
        <v>151</v>
      </c>
      <c r="L850" t="s">
        <v>21</v>
      </c>
      <c r="M850" s="5">
        <v>25.98</v>
      </c>
    </row>
    <row r="851" spans="1:13" x14ac:dyDescent="0.3">
      <c r="A851" s="2">
        <v>45038</v>
      </c>
      <c r="B851" s="3">
        <f t="shared" si="41"/>
        <v>2023</v>
      </c>
      <c r="C851" t="str">
        <f t="shared" si="39"/>
        <v>2022-2023</v>
      </c>
      <c r="D851" t="s">
        <v>148</v>
      </c>
      <c r="E851" t="s">
        <v>93</v>
      </c>
      <c r="F851" t="str">
        <f t="shared" si="40"/>
        <v>Western Australia</v>
      </c>
      <c r="G851" t="s">
        <v>48</v>
      </c>
      <c r="H851">
        <v>6112</v>
      </c>
      <c r="I851" t="s">
        <v>11</v>
      </c>
      <c r="J851" t="s">
        <v>94</v>
      </c>
      <c r="K851" t="s">
        <v>153</v>
      </c>
      <c r="L851" t="s">
        <v>16</v>
      </c>
      <c r="M851" s="5">
        <v>25.98</v>
      </c>
    </row>
    <row r="852" spans="1:13" x14ac:dyDescent="0.3">
      <c r="A852" s="2">
        <v>45389</v>
      </c>
      <c r="B852" s="3">
        <f t="shared" si="41"/>
        <v>2024</v>
      </c>
      <c r="C852" t="str">
        <f t="shared" si="39"/>
        <v>2023-2024</v>
      </c>
      <c r="D852" t="s">
        <v>147</v>
      </c>
      <c r="E852" t="s">
        <v>106</v>
      </c>
      <c r="F852" t="str">
        <f t="shared" si="40"/>
        <v>Victoria</v>
      </c>
      <c r="G852" t="s">
        <v>45</v>
      </c>
      <c r="H852">
        <v>3915</v>
      </c>
      <c r="I852" t="s">
        <v>11</v>
      </c>
      <c r="J852" t="s">
        <v>55</v>
      </c>
      <c r="K852" t="s">
        <v>153</v>
      </c>
      <c r="L852" t="s">
        <v>16</v>
      </c>
      <c r="M852" s="5">
        <v>25.98</v>
      </c>
    </row>
    <row r="853" spans="1:13" x14ac:dyDescent="0.3">
      <c r="A853" s="2">
        <v>45390</v>
      </c>
      <c r="B853" s="3">
        <f t="shared" si="41"/>
        <v>2024</v>
      </c>
      <c r="C853" t="str">
        <f t="shared" si="39"/>
        <v>2023-2024</v>
      </c>
      <c r="D853" t="s">
        <v>147</v>
      </c>
      <c r="E853" t="s">
        <v>138</v>
      </c>
      <c r="F853" t="str">
        <f t="shared" si="40"/>
        <v>Queensland</v>
      </c>
      <c r="G853" t="s">
        <v>35</v>
      </c>
      <c r="H853">
        <v>4558</v>
      </c>
      <c r="I853" t="s">
        <v>11</v>
      </c>
      <c r="J853" t="s">
        <v>120</v>
      </c>
      <c r="K853" t="s">
        <v>153</v>
      </c>
      <c r="L853" t="s">
        <v>16</v>
      </c>
      <c r="M853" s="5">
        <v>25.98</v>
      </c>
    </row>
    <row r="854" spans="1:13" x14ac:dyDescent="0.3">
      <c r="A854" s="2">
        <v>45246</v>
      </c>
      <c r="B854" s="3">
        <f t="shared" si="41"/>
        <v>2024</v>
      </c>
      <c r="C854" t="str">
        <f t="shared" si="39"/>
        <v>2023-2024</v>
      </c>
      <c r="D854" t="s">
        <v>148</v>
      </c>
      <c r="E854" t="s">
        <v>95</v>
      </c>
      <c r="F854" t="str">
        <f t="shared" si="40"/>
        <v>Victoria</v>
      </c>
      <c r="G854" t="s">
        <v>45</v>
      </c>
      <c r="H854">
        <v>3931</v>
      </c>
      <c r="I854" t="s">
        <v>11</v>
      </c>
      <c r="J854" t="s">
        <v>55</v>
      </c>
      <c r="K854" t="s">
        <v>153</v>
      </c>
      <c r="L854" t="s">
        <v>16</v>
      </c>
      <c r="M854" s="5">
        <v>25.98</v>
      </c>
    </row>
    <row r="855" spans="1:13" x14ac:dyDescent="0.3">
      <c r="A855" s="2">
        <v>45333</v>
      </c>
      <c r="B855" s="3">
        <f t="shared" si="41"/>
        <v>2024</v>
      </c>
      <c r="C855" t="str">
        <f t="shared" si="39"/>
        <v>2023-2024</v>
      </c>
      <c r="D855" t="s">
        <v>147</v>
      </c>
      <c r="E855" t="s">
        <v>83</v>
      </c>
      <c r="F855" t="str">
        <f t="shared" si="40"/>
        <v>New South Wales</v>
      </c>
      <c r="G855" t="s">
        <v>10</v>
      </c>
      <c r="H855">
        <v>2750</v>
      </c>
      <c r="I855" t="s">
        <v>11</v>
      </c>
      <c r="J855" t="s">
        <v>25</v>
      </c>
      <c r="K855" t="s">
        <v>154</v>
      </c>
      <c r="L855" t="s">
        <v>14</v>
      </c>
      <c r="M855" s="5">
        <v>25.98</v>
      </c>
    </row>
    <row r="856" spans="1:13" x14ac:dyDescent="0.3">
      <c r="A856" s="2">
        <v>45479</v>
      </c>
      <c r="B856" s="3">
        <f t="shared" si="41"/>
        <v>2025</v>
      </c>
      <c r="C856" t="str">
        <f t="shared" si="39"/>
        <v>2024-2025</v>
      </c>
      <c r="D856" t="s">
        <v>147</v>
      </c>
      <c r="E856" t="s">
        <v>40</v>
      </c>
      <c r="F856" t="str">
        <f t="shared" si="40"/>
        <v>New South Wales</v>
      </c>
      <c r="G856" t="s">
        <v>10</v>
      </c>
      <c r="H856">
        <v>2116</v>
      </c>
      <c r="I856" t="s">
        <v>11</v>
      </c>
      <c r="J856" t="s">
        <v>27</v>
      </c>
      <c r="K856" t="s">
        <v>153</v>
      </c>
      <c r="L856" t="s">
        <v>16</v>
      </c>
      <c r="M856" s="5">
        <v>25.98</v>
      </c>
    </row>
    <row r="857" spans="1:13" x14ac:dyDescent="0.3">
      <c r="A857" s="2">
        <v>45046</v>
      </c>
      <c r="B857" s="3">
        <f t="shared" si="41"/>
        <v>2023</v>
      </c>
      <c r="C857" t="str">
        <f t="shared" si="39"/>
        <v>2022-2023</v>
      </c>
      <c r="D857" t="s">
        <v>148</v>
      </c>
      <c r="E857" t="s">
        <v>90</v>
      </c>
      <c r="F857" t="str">
        <f t="shared" si="40"/>
        <v>Victoria</v>
      </c>
      <c r="G857" t="s">
        <v>45</v>
      </c>
      <c r="H857">
        <v>3179</v>
      </c>
      <c r="I857" t="s">
        <v>11</v>
      </c>
      <c r="J857" t="s">
        <v>63</v>
      </c>
      <c r="K857" t="s">
        <v>153</v>
      </c>
      <c r="L857" t="s">
        <v>16</v>
      </c>
      <c r="M857" s="5">
        <v>25.98</v>
      </c>
    </row>
    <row r="858" spans="1:13" x14ac:dyDescent="0.3">
      <c r="A858" s="2">
        <v>45067</v>
      </c>
      <c r="B858" s="3">
        <f t="shared" si="41"/>
        <v>2023</v>
      </c>
      <c r="C858" t="str">
        <f t="shared" si="39"/>
        <v>2022-2023</v>
      </c>
      <c r="D858" t="s">
        <v>147</v>
      </c>
      <c r="E858" t="s">
        <v>113</v>
      </c>
      <c r="F858" t="str">
        <f t="shared" si="40"/>
        <v>Queensland</v>
      </c>
      <c r="G858" t="s">
        <v>35</v>
      </c>
      <c r="H858">
        <v>4215</v>
      </c>
      <c r="I858" t="s">
        <v>11</v>
      </c>
      <c r="J858" t="s">
        <v>104</v>
      </c>
      <c r="K858" t="s">
        <v>153</v>
      </c>
      <c r="L858" t="s">
        <v>16</v>
      </c>
      <c r="M858" s="5">
        <v>25.98</v>
      </c>
    </row>
    <row r="859" spans="1:13" x14ac:dyDescent="0.3">
      <c r="A859" s="2">
        <v>45486</v>
      </c>
      <c r="B859" s="3">
        <f t="shared" si="41"/>
        <v>2025</v>
      </c>
      <c r="C859" t="str">
        <f t="shared" si="39"/>
        <v>2024-2025</v>
      </c>
      <c r="D859" t="s">
        <v>147</v>
      </c>
      <c r="E859" t="s">
        <v>98</v>
      </c>
      <c r="F859" t="str">
        <f t="shared" si="40"/>
        <v>Victoria</v>
      </c>
      <c r="G859" t="s">
        <v>45</v>
      </c>
      <c r="H859">
        <v>3429</v>
      </c>
      <c r="I859" t="s">
        <v>11</v>
      </c>
      <c r="J859" t="s">
        <v>60</v>
      </c>
      <c r="K859" t="s">
        <v>150</v>
      </c>
      <c r="L859" t="s">
        <v>18</v>
      </c>
      <c r="M859" s="5">
        <v>25.98</v>
      </c>
    </row>
    <row r="860" spans="1:13" x14ac:dyDescent="0.3">
      <c r="A860" s="2">
        <v>45069</v>
      </c>
      <c r="B860" s="3">
        <f t="shared" si="41"/>
        <v>2023</v>
      </c>
      <c r="C860" t="str">
        <f t="shared" si="39"/>
        <v>2022-2023</v>
      </c>
      <c r="D860" t="s">
        <v>147</v>
      </c>
      <c r="E860" t="s">
        <v>61</v>
      </c>
      <c r="F860" t="str">
        <f t="shared" si="40"/>
        <v>New South Wales</v>
      </c>
      <c r="G860" t="s">
        <v>10</v>
      </c>
      <c r="H860">
        <v>2539</v>
      </c>
      <c r="I860" t="s">
        <v>11</v>
      </c>
      <c r="J860" t="s">
        <v>58</v>
      </c>
      <c r="K860" t="s">
        <v>154</v>
      </c>
      <c r="L860" t="s">
        <v>14</v>
      </c>
      <c r="M860" s="5">
        <v>25.98</v>
      </c>
    </row>
    <row r="861" spans="1:13" x14ac:dyDescent="0.3">
      <c r="A861" s="2">
        <v>45413</v>
      </c>
      <c r="B861" s="3">
        <f t="shared" si="41"/>
        <v>2024</v>
      </c>
      <c r="C861" t="str">
        <f t="shared" si="39"/>
        <v>2023-2024</v>
      </c>
      <c r="D861" t="s">
        <v>147</v>
      </c>
      <c r="E861" t="s">
        <v>84</v>
      </c>
      <c r="F861" t="str">
        <f t="shared" si="40"/>
        <v>Queensland</v>
      </c>
      <c r="G861" t="s">
        <v>35</v>
      </c>
      <c r="H861">
        <v>4740</v>
      </c>
      <c r="I861" t="s">
        <v>11</v>
      </c>
      <c r="J861" t="s">
        <v>51</v>
      </c>
      <c r="K861" t="s">
        <v>151</v>
      </c>
      <c r="L861" t="s">
        <v>21</v>
      </c>
      <c r="M861" s="5">
        <v>26</v>
      </c>
    </row>
    <row r="862" spans="1:13" x14ac:dyDescent="0.3">
      <c r="A862" s="2">
        <v>45509</v>
      </c>
      <c r="B862" s="3">
        <f t="shared" si="41"/>
        <v>2025</v>
      </c>
      <c r="C862" t="str">
        <f t="shared" si="39"/>
        <v>2024-2025</v>
      </c>
      <c r="D862" t="s">
        <v>147</v>
      </c>
      <c r="E862" t="s">
        <v>127</v>
      </c>
      <c r="F862" t="str">
        <f t="shared" si="40"/>
        <v>New South Wales</v>
      </c>
      <c r="G862" t="s">
        <v>10</v>
      </c>
      <c r="H862">
        <v>2131</v>
      </c>
      <c r="I862" t="s">
        <v>11</v>
      </c>
      <c r="J862" t="s">
        <v>27</v>
      </c>
      <c r="K862" t="s">
        <v>154</v>
      </c>
      <c r="L862" t="s">
        <v>14</v>
      </c>
      <c r="M862" s="5">
        <v>26</v>
      </c>
    </row>
    <row r="863" spans="1:13" x14ac:dyDescent="0.3">
      <c r="A863" s="2">
        <v>45512</v>
      </c>
      <c r="B863" s="3">
        <f t="shared" si="41"/>
        <v>2025</v>
      </c>
      <c r="C863" t="str">
        <f t="shared" si="39"/>
        <v>2024-2025</v>
      </c>
      <c r="D863" t="s">
        <v>148</v>
      </c>
      <c r="E863" t="s">
        <v>79</v>
      </c>
      <c r="F863" t="str">
        <f t="shared" si="40"/>
        <v>Australian Capital Territory</v>
      </c>
      <c r="G863" t="s">
        <v>80</v>
      </c>
      <c r="H863">
        <v>2617</v>
      </c>
      <c r="I863" t="s">
        <v>11</v>
      </c>
      <c r="J863" t="s">
        <v>58</v>
      </c>
      <c r="K863" t="s">
        <v>154</v>
      </c>
      <c r="L863" t="s">
        <v>14</v>
      </c>
      <c r="M863" s="5">
        <v>26.28</v>
      </c>
    </row>
    <row r="864" spans="1:13" x14ac:dyDescent="0.3">
      <c r="A864" s="2">
        <v>45274</v>
      </c>
      <c r="B864" s="3">
        <f t="shared" si="41"/>
        <v>2024</v>
      </c>
      <c r="C864" t="str">
        <f t="shared" si="39"/>
        <v>2023-2024</v>
      </c>
      <c r="D864" t="s">
        <v>148</v>
      </c>
      <c r="E864" t="s">
        <v>103</v>
      </c>
      <c r="F864" t="str">
        <f t="shared" si="40"/>
        <v>Queensland</v>
      </c>
      <c r="G864" t="s">
        <v>35</v>
      </c>
      <c r="H864">
        <v>4509</v>
      </c>
      <c r="I864" t="s">
        <v>11</v>
      </c>
      <c r="J864" t="s">
        <v>104</v>
      </c>
      <c r="K864" t="s">
        <v>157</v>
      </c>
      <c r="L864" t="s">
        <v>22</v>
      </c>
      <c r="M864" s="5">
        <v>26.41</v>
      </c>
    </row>
    <row r="865" spans="1:13" x14ac:dyDescent="0.3">
      <c r="A865" s="2">
        <v>45266</v>
      </c>
      <c r="B865" s="3">
        <f t="shared" si="41"/>
        <v>2024</v>
      </c>
      <c r="C865" t="str">
        <f t="shared" si="39"/>
        <v>2023-2024</v>
      </c>
      <c r="D865" t="s">
        <v>147</v>
      </c>
      <c r="E865" t="s">
        <v>124</v>
      </c>
      <c r="F865" t="str">
        <f t="shared" si="40"/>
        <v>New South Wales</v>
      </c>
      <c r="G865" t="s">
        <v>10</v>
      </c>
      <c r="H865">
        <v>2015</v>
      </c>
      <c r="I865" t="s">
        <v>11</v>
      </c>
      <c r="J865" t="s">
        <v>12</v>
      </c>
      <c r="K865" t="s">
        <v>154</v>
      </c>
      <c r="L865" t="s">
        <v>14</v>
      </c>
      <c r="M865" s="5">
        <v>26.810000000000002</v>
      </c>
    </row>
    <row r="866" spans="1:13" x14ac:dyDescent="0.3">
      <c r="A866" s="2">
        <v>45456</v>
      </c>
      <c r="B866" s="3">
        <f t="shared" si="41"/>
        <v>2024</v>
      </c>
      <c r="C866" t="str">
        <f t="shared" si="39"/>
        <v>2023-2024</v>
      </c>
      <c r="D866" t="s">
        <v>147</v>
      </c>
      <c r="E866" t="s">
        <v>31</v>
      </c>
      <c r="F866" t="str">
        <f t="shared" si="40"/>
        <v>South Australia</v>
      </c>
      <c r="G866" t="s">
        <v>32</v>
      </c>
      <c r="H866">
        <v>5168</v>
      </c>
      <c r="I866" t="s">
        <v>11</v>
      </c>
      <c r="J866" t="s">
        <v>33</v>
      </c>
      <c r="K866" t="s">
        <v>152</v>
      </c>
      <c r="L866" t="s">
        <v>13</v>
      </c>
      <c r="M866" s="5">
        <v>26.9</v>
      </c>
    </row>
    <row r="867" spans="1:13" x14ac:dyDescent="0.3">
      <c r="A867" s="2">
        <v>45603</v>
      </c>
      <c r="B867" s="3">
        <f t="shared" si="41"/>
        <v>2025</v>
      </c>
      <c r="C867" t="str">
        <f t="shared" si="39"/>
        <v>2024-2025</v>
      </c>
      <c r="D867" t="s">
        <v>148</v>
      </c>
      <c r="E867" t="s">
        <v>31</v>
      </c>
      <c r="F867" t="str">
        <f t="shared" si="40"/>
        <v>South Australia</v>
      </c>
      <c r="G867" t="s">
        <v>32</v>
      </c>
      <c r="H867">
        <v>5168</v>
      </c>
      <c r="I867" t="s">
        <v>11</v>
      </c>
      <c r="J867" t="s">
        <v>33</v>
      </c>
      <c r="K867" t="s">
        <v>19</v>
      </c>
      <c r="L867" t="s">
        <v>23</v>
      </c>
      <c r="M867" s="5">
        <v>26.91</v>
      </c>
    </row>
    <row r="868" spans="1:13" x14ac:dyDescent="0.3">
      <c r="A868" s="2">
        <v>45016</v>
      </c>
      <c r="B868" s="3">
        <f t="shared" si="41"/>
        <v>2023</v>
      </c>
      <c r="C868" t="str">
        <f t="shared" si="39"/>
        <v>2022-2023</v>
      </c>
      <c r="D868" t="s">
        <v>147</v>
      </c>
      <c r="E868" t="s">
        <v>64</v>
      </c>
      <c r="F868" t="str">
        <f t="shared" si="40"/>
        <v>Victoria</v>
      </c>
      <c r="G868" t="s">
        <v>45</v>
      </c>
      <c r="H868">
        <v>3199</v>
      </c>
      <c r="I868" t="s">
        <v>11</v>
      </c>
      <c r="J868" t="s">
        <v>63</v>
      </c>
      <c r="K868" t="s">
        <v>150</v>
      </c>
      <c r="L868" t="s">
        <v>18</v>
      </c>
      <c r="M868" s="5">
        <v>26.95</v>
      </c>
    </row>
    <row r="869" spans="1:13" x14ac:dyDescent="0.3">
      <c r="A869" s="2">
        <v>45582</v>
      </c>
      <c r="B869" s="3">
        <f t="shared" si="41"/>
        <v>2025</v>
      </c>
      <c r="C869" t="str">
        <f t="shared" si="39"/>
        <v>2024-2025</v>
      </c>
      <c r="D869" t="s">
        <v>148</v>
      </c>
      <c r="E869" t="s">
        <v>83</v>
      </c>
      <c r="F869" t="str">
        <f t="shared" si="40"/>
        <v>New South Wales</v>
      </c>
      <c r="G869" t="s">
        <v>10</v>
      </c>
      <c r="H869">
        <v>2750</v>
      </c>
      <c r="I869" t="s">
        <v>11</v>
      </c>
      <c r="J869" t="s">
        <v>25</v>
      </c>
      <c r="K869" t="s">
        <v>149</v>
      </c>
      <c r="L869" t="s">
        <v>15</v>
      </c>
      <c r="M869" s="5">
        <v>26.950000000000003</v>
      </c>
    </row>
    <row r="870" spans="1:13" x14ac:dyDescent="0.3">
      <c r="A870" s="2">
        <v>45368</v>
      </c>
      <c r="B870" s="3">
        <f t="shared" si="41"/>
        <v>2024</v>
      </c>
      <c r="C870" t="str">
        <f t="shared" si="39"/>
        <v>2023-2024</v>
      </c>
      <c r="D870" t="s">
        <v>148</v>
      </c>
      <c r="E870" t="s">
        <v>97</v>
      </c>
      <c r="F870" t="str">
        <f t="shared" si="40"/>
        <v>Tasmania</v>
      </c>
      <c r="G870" t="s">
        <v>70</v>
      </c>
      <c r="H870">
        <v>7250</v>
      </c>
      <c r="I870" t="s">
        <v>11</v>
      </c>
      <c r="J870" t="s">
        <v>71</v>
      </c>
      <c r="K870" t="s">
        <v>150</v>
      </c>
      <c r="L870" t="s">
        <v>18</v>
      </c>
      <c r="M870" s="5">
        <v>26.97</v>
      </c>
    </row>
    <row r="871" spans="1:13" x14ac:dyDescent="0.3">
      <c r="A871" s="2">
        <v>45010</v>
      </c>
      <c r="B871" s="3">
        <f t="shared" si="41"/>
        <v>2023</v>
      </c>
      <c r="C871" t="str">
        <f t="shared" si="39"/>
        <v>2022-2023</v>
      </c>
      <c r="D871" t="s">
        <v>147</v>
      </c>
      <c r="E871" t="s">
        <v>111</v>
      </c>
      <c r="F871" t="str">
        <f t="shared" si="40"/>
        <v>New South Wales</v>
      </c>
      <c r="G871" t="s">
        <v>10</v>
      </c>
      <c r="H871">
        <v>2120</v>
      </c>
      <c r="I871" t="s">
        <v>11</v>
      </c>
      <c r="J871" t="s">
        <v>27</v>
      </c>
      <c r="K871" t="s">
        <v>152</v>
      </c>
      <c r="L871" t="s">
        <v>13</v>
      </c>
      <c r="M871" s="5">
        <v>26.979999999999997</v>
      </c>
    </row>
    <row r="872" spans="1:13" x14ac:dyDescent="0.3">
      <c r="A872" s="2">
        <v>45491</v>
      </c>
      <c r="B872" s="3">
        <f t="shared" si="41"/>
        <v>2025</v>
      </c>
      <c r="C872" t="str">
        <f t="shared" si="39"/>
        <v>2024-2025</v>
      </c>
      <c r="D872" t="s">
        <v>147</v>
      </c>
      <c r="E872" t="s">
        <v>85</v>
      </c>
      <c r="F872" t="str">
        <f t="shared" si="40"/>
        <v>Queensland</v>
      </c>
      <c r="G872" t="s">
        <v>35</v>
      </c>
      <c r="H872">
        <v>4883</v>
      </c>
      <c r="I872" t="s">
        <v>11</v>
      </c>
      <c r="J872" t="s">
        <v>36</v>
      </c>
      <c r="K872" t="s">
        <v>19</v>
      </c>
      <c r="L872" t="s">
        <v>23</v>
      </c>
      <c r="M872" s="5">
        <v>26.98</v>
      </c>
    </row>
    <row r="873" spans="1:13" x14ac:dyDescent="0.3">
      <c r="A873" s="2">
        <v>45227</v>
      </c>
      <c r="B873" s="3">
        <f t="shared" si="41"/>
        <v>2024</v>
      </c>
      <c r="C873" t="str">
        <f t="shared" si="39"/>
        <v>2023-2024</v>
      </c>
      <c r="D873" t="s">
        <v>147</v>
      </c>
      <c r="E873" t="s">
        <v>85</v>
      </c>
      <c r="F873" t="str">
        <f t="shared" si="40"/>
        <v>Queensland</v>
      </c>
      <c r="G873" t="s">
        <v>35</v>
      </c>
      <c r="H873">
        <v>4883</v>
      </c>
      <c r="I873" t="s">
        <v>11</v>
      </c>
      <c r="J873" t="s">
        <v>36</v>
      </c>
      <c r="K873" t="s">
        <v>154</v>
      </c>
      <c r="L873" t="s">
        <v>14</v>
      </c>
      <c r="M873" s="5">
        <v>26.98</v>
      </c>
    </row>
    <row r="874" spans="1:13" x14ac:dyDescent="0.3">
      <c r="A874" s="2">
        <v>45320</v>
      </c>
      <c r="B874" s="3">
        <f t="shared" si="41"/>
        <v>2024</v>
      </c>
      <c r="C874" t="str">
        <f t="shared" si="39"/>
        <v>2023-2024</v>
      </c>
      <c r="D874" t="s">
        <v>147</v>
      </c>
      <c r="E874" t="s">
        <v>101</v>
      </c>
      <c r="F874" t="str">
        <f t="shared" si="40"/>
        <v>Victoria</v>
      </c>
      <c r="G874" t="s">
        <v>45</v>
      </c>
      <c r="H874">
        <v>3131</v>
      </c>
      <c r="I874" t="s">
        <v>11</v>
      </c>
      <c r="J874" t="s">
        <v>63</v>
      </c>
      <c r="K874" t="s">
        <v>154</v>
      </c>
      <c r="L874" t="s">
        <v>14</v>
      </c>
      <c r="M874" s="5">
        <v>26.98</v>
      </c>
    </row>
    <row r="875" spans="1:13" x14ac:dyDescent="0.3">
      <c r="A875" s="2">
        <v>45138</v>
      </c>
      <c r="B875" s="3">
        <f t="shared" si="41"/>
        <v>2024</v>
      </c>
      <c r="C875" t="str">
        <f t="shared" si="39"/>
        <v>2023-2024</v>
      </c>
      <c r="D875" t="s">
        <v>147</v>
      </c>
      <c r="E875" t="s">
        <v>140</v>
      </c>
      <c r="F875" t="str">
        <f t="shared" si="40"/>
        <v>Tasmania</v>
      </c>
      <c r="G875" t="s">
        <v>70</v>
      </c>
      <c r="H875">
        <v>7320</v>
      </c>
      <c r="I875" t="s">
        <v>11</v>
      </c>
      <c r="J875" t="s">
        <v>71</v>
      </c>
      <c r="K875" t="s">
        <v>19</v>
      </c>
      <c r="L875" t="s">
        <v>23</v>
      </c>
      <c r="M875" s="5">
        <v>26.990000000000002</v>
      </c>
    </row>
    <row r="876" spans="1:13" x14ac:dyDescent="0.3">
      <c r="A876" s="2">
        <v>44945</v>
      </c>
      <c r="B876" s="3">
        <f t="shared" si="41"/>
        <v>2023</v>
      </c>
      <c r="C876" t="str">
        <f t="shared" si="39"/>
        <v>2022-2023</v>
      </c>
      <c r="D876" t="s">
        <v>147</v>
      </c>
      <c r="E876" t="s">
        <v>44</v>
      </c>
      <c r="F876" t="str">
        <f t="shared" si="40"/>
        <v>Victoria</v>
      </c>
      <c r="G876" t="s">
        <v>45</v>
      </c>
      <c r="H876">
        <v>3066</v>
      </c>
      <c r="I876" t="s">
        <v>11</v>
      </c>
      <c r="J876" t="s">
        <v>46</v>
      </c>
      <c r="K876" t="s">
        <v>19</v>
      </c>
      <c r="L876" t="s">
        <v>23</v>
      </c>
      <c r="M876" s="5">
        <v>27</v>
      </c>
    </row>
    <row r="877" spans="1:13" x14ac:dyDescent="0.3">
      <c r="A877" s="2">
        <v>45416</v>
      </c>
      <c r="B877" s="3">
        <f t="shared" si="41"/>
        <v>2024</v>
      </c>
      <c r="C877" t="str">
        <f t="shared" si="39"/>
        <v>2023-2024</v>
      </c>
      <c r="D877" t="s">
        <v>147</v>
      </c>
      <c r="E877" t="s">
        <v>142</v>
      </c>
      <c r="F877" t="str">
        <f t="shared" si="40"/>
        <v>Australian Capital Territory</v>
      </c>
      <c r="G877" t="s">
        <v>80</v>
      </c>
      <c r="H877">
        <v>2609</v>
      </c>
      <c r="I877" t="s">
        <v>11</v>
      </c>
      <c r="J877" t="s">
        <v>58</v>
      </c>
      <c r="K877" t="s">
        <v>155</v>
      </c>
      <c r="L877" t="s">
        <v>20</v>
      </c>
      <c r="M877" s="5">
        <v>27.18</v>
      </c>
    </row>
    <row r="878" spans="1:13" x14ac:dyDescent="0.3">
      <c r="A878" s="2">
        <v>44968</v>
      </c>
      <c r="B878" s="3">
        <f t="shared" si="41"/>
        <v>2023</v>
      </c>
      <c r="C878" t="str">
        <f t="shared" si="39"/>
        <v>2022-2023</v>
      </c>
      <c r="D878" t="s">
        <v>147</v>
      </c>
      <c r="E878" t="s">
        <v>138</v>
      </c>
      <c r="F878" t="str">
        <f t="shared" si="40"/>
        <v>Queensland</v>
      </c>
      <c r="G878" t="s">
        <v>35</v>
      </c>
      <c r="H878">
        <v>4558</v>
      </c>
      <c r="I878" t="s">
        <v>11</v>
      </c>
      <c r="J878" t="s">
        <v>120</v>
      </c>
      <c r="K878" t="s">
        <v>149</v>
      </c>
      <c r="L878" t="s">
        <v>15</v>
      </c>
      <c r="M878" s="5">
        <v>27.27</v>
      </c>
    </row>
    <row r="879" spans="1:13" x14ac:dyDescent="0.3">
      <c r="A879" s="2">
        <v>45438</v>
      </c>
      <c r="B879" s="3">
        <f t="shared" si="41"/>
        <v>2024</v>
      </c>
      <c r="C879" t="str">
        <f t="shared" si="39"/>
        <v>2023-2024</v>
      </c>
      <c r="D879" t="s">
        <v>147</v>
      </c>
      <c r="E879" t="s">
        <v>79</v>
      </c>
      <c r="F879" t="str">
        <f t="shared" si="40"/>
        <v>Australian Capital Territory</v>
      </c>
      <c r="G879" t="s">
        <v>80</v>
      </c>
      <c r="H879">
        <v>2617</v>
      </c>
      <c r="I879" t="s">
        <v>11</v>
      </c>
      <c r="J879" t="s">
        <v>58</v>
      </c>
      <c r="K879" t="s">
        <v>150</v>
      </c>
      <c r="L879" t="s">
        <v>18</v>
      </c>
      <c r="M879" s="5">
        <v>27.36</v>
      </c>
    </row>
    <row r="880" spans="1:13" x14ac:dyDescent="0.3">
      <c r="A880" s="2">
        <v>45529</v>
      </c>
      <c r="B880" s="3">
        <f t="shared" si="41"/>
        <v>2025</v>
      </c>
      <c r="C880" t="str">
        <f t="shared" si="39"/>
        <v>2024-2025</v>
      </c>
      <c r="D880" t="s">
        <v>147</v>
      </c>
      <c r="E880" t="s">
        <v>81</v>
      </c>
      <c r="F880" t="str">
        <f t="shared" si="40"/>
        <v>New South Wales</v>
      </c>
      <c r="G880" t="s">
        <v>10</v>
      </c>
      <c r="H880">
        <v>2485</v>
      </c>
      <c r="I880" t="s">
        <v>11</v>
      </c>
      <c r="J880" t="s">
        <v>68</v>
      </c>
      <c r="K880" t="s">
        <v>19</v>
      </c>
      <c r="L880" t="s">
        <v>23</v>
      </c>
      <c r="M880" s="5">
        <v>27.38</v>
      </c>
    </row>
    <row r="881" spans="1:13" x14ac:dyDescent="0.3">
      <c r="A881" s="2">
        <v>45534</v>
      </c>
      <c r="B881" s="3">
        <f t="shared" si="41"/>
        <v>2025</v>
      </c>
      <c r="C881" t="str">
        <f t="shared" si="39"/>
        <v>2024-2025</v>
      </c>
      <c r="D881" t="s">
        <v>148</v>
      </c>
      <c r="E881" t="s">
        <v>79</v>
      </c>
      <c r="F881" t="str">
        <f t="shared" si="40"/>
        <v>Australian Capital Territory</v>
      </c>
      <c r="G881" t="s">
        <v>80</v>
      </c>
      <c r="H881">
        <v>2617</v>
      </c>
      <c r="I881" t="s">
        <v>11</v>
      </c>
      <c r="J881" t="s">
        <v>58</v>
      </c>
      <c r="K881" t="s">
        <v>153</v>
      </c>
      <c r="L881" t="s">
        <v>16</v>
      </c>
      <c r="M881" s="5">
        <v>27.48</v>
      </c>
    </row>
    <row r="882" spans="1:13" x14ac:dyDescent="0.3">
      <c r="A882" s="2">
        <v>44956</v>
      </c>
      <c r="B882" s="3">
        <f t="shared" si="41"/>
        <v>2023</v>
      </c>
      <c r="C882" t="str">
        <f t="shared" si="39"/>
        <v>2022-2023</v>
      </c>
      <c r="D882" t="s">
        <v>147</v>
      </c>
      <c r="E882" t="s">
        <v>110</v>
      </c>
      <c r="F882" t="str">
        <f t="shared" si="40"/>
        <v>Queensland</v>
      </c>
      <c r="G882" t="s">
        <v>35</v>
      </c>
      <c r="H882">
        <v>4680</v>
      </c>
      <c r="I882" t="s">
        <v>11</v>
      </c>
      <c r="J882" t="s">
        <v>51</v>
      </c>
      <c r="K882" t="s">
        <v>154</v>
      </c>
      <c r="L882" t="s">
        <v>14</v>
      </c>
      <c r="M882" s="5">
        <v>27.5</v>
      </c>
    </row>
    <row r="883" spans="1:13" x14ac:dyDescent="0.3">
      <c r="A883" s="2">
        <v>45437</v>
      </c>
      <c r="B883" s="3">
        <f t="shared" si="41"/>
        <v>2024</v>
      </c>
      <c r="C883" t="str">
        <f t="shared" si="39"/>
        <v>2023-2024</v>
      </c>
      <c r="D883" t="s">
        <v>148</v>
      </c>
      <c r="E883" t="s">
        <v>31</v>
      </c>
      <c r="F883" t="str">
        <f t="shared" si="40"/>
        <v>South Australia</v>
      </c>
      <c r="G883" t="s">
        <v>32</v>
      </c>
      <c r="H883">
        <v>5168</v>
      </c>
      <c r="I883" t="s">
        <v>11</v>
      </c>
      <c r="J883" t="s">
        <v>33</v>
      </c>
      <c r="K883" t="s">
        <v>19</v>
      </c>
      <c r="L883" t="s">
        <v>23</v>
      </c>
      <c r="M883" s="5">
        <v>27.53</v>
      </c>
    </row>
    <row r="884" spans="1:13" x14ac:dyDescent="0.3">
      <c r="A884" s="2">
        <v>45250</v>
      </c>
      <c r="B884" s="3">
        <f t="shared" si="41"/>
        <v>2024</v>
      </c>
      <c r="C884" t="str">
        <f t="shared" si="39"/>
        <v>2023-2024</v>
      </c>
      <c r="D884" t="s">
        <v>147</v>
      </c>
      <c r="E884" t="s">
        <v>112</v>
      </c>
      <c r="F884" t="str">
        <f t="shared" si="40"/>
        <v>Victoria</v>
      </c>
      <c r="G884" t="s">
        <v>45</v>
      </c>
      <c r="H884">
        <v>3076</v>
      </c>
      <c r="I884" t="s">
        <v>11</v>
      </c>
      <c r="J884" t="s">
        <v>46</v>
      </c>
      <c r="K884" t="s">
        <v>157</v>
      </c>
      <c r="L884" t="s">
        <v>22</v>
      </c>
      <c r="M884" s="5">
        <v>27.62</v>
      </c>
    </row>
    <row r="885" spans="1:13" x14ac:dyDescent="0.3">
      <c r="A885" s="2">
        <v>45203</v>
      </c>
      <c r="B885" s="3">
        <f t="shared" si="41"/>
        <v>2024</v>
      </c>
      <c r="C885" t="str">
        <f t="shared" si="39"/>
        <v>2023-2024</v>
      </c>
      <c r="D885" t="s">
        <v>147</v>
      </c>
      <c r="E885" t="s">
        <v>65</v>
      </c>
      <c r="F885" t="str">
        <f t="shared" si="40"/>
        <v>New South Wales</v>
      </c>
      <c r="G885" t="s">
        <v>10</v>
      </c>
      <c r="H885">
        <v>2541</v>
      </c>
      <c r="I885" t="s">
        <v>11</v>
      </c>
      <c r="J885" t="s">
        <v>58</v>
      </c>
      <c r="K885" t="s">
        <v>149</v>
      </c>
      <c r="L885" t="s">
        <v>15</v>
      </c>
      <c r="M885" s="5">
        <v>27.72</v>
      </c>
    </row>
    <row r="886" spans="1:13" x14ac:dyDescent="0.3">
      <c r="A886" s="2">
        <v>45471</v>
      </c>
      <c r="B886" s="3">
        <f t="shared" si="41"/>
        <v>2024</v>
      </c>
      <c r="C886" t="str">
        <f t="shared" si="39"/>
        <v>2023-2024</v>
      </c>
      <c r="D886" t="s">
        <v>147</v>
      </c>
      <c r="E886" t="s">
        <v>97</v>
      </c>
      <c r="F886" t="str">
        <f t="shared" si="40"/>
        <v>Tasmania</v>
      </c>
      <c r="G886" t="s">
        <v>70</v>
      </c>
      <c r="H886">
        <v>7250</v>
      </c>
      <c r="I886" t="s">
        <v>11</v>
      </c>
      <c r="J886" t="s">
        <v>71</v>
      </c>
      <c r="K886" t="s">
        <v>154</v>
      </c>
      <c r="L886" t="s">
        <v>14</v>
      </c>
      <c r="M886" s="5">
        <v>27.86</v>
      </c>
    </row>
    <row r="887" spans="1:13" x14ac:dyDescent="0.3">
      <c r="A887" s="2">
        <v>45467</v>
      </c>
      <c r="B887" s="3">
        <f t="shared" si="41"/>
        <v>2024</v>
      </c>
      <c r="C887" t="str">
        <f t="shared" si="39"/>
        <v>2023-2024</v>
      </c>
      <c r="D887" t="s">
        <v>147</v>
      </c>
      <c r="E887" t="s">
        <v>105</v>
      </c>
      <c r="F887" t="str">
        <f t="shared" si="40"/>
        <v>Victoria</v>
      </c>
      <c r="G887" t="s">
        <v>45</v>
      </c>
      <c r="H887">
        <v>3500</v>
      </c>
      <c r="I887" t="s">
        <v>11</v>
      </c>
      <c r="J887" t="s">
        <v>60</v>
      </c>
      <c r="K887" t="s">
        <v>150</v>
      </c>
      <c r="L887" t="s">
        <v>18</v>
      </c>
      <c r="M887" s="5">
        <v>27.93</v>
      </c>
    </row>
    <row r="888" spans="1:13" x14ac:dyDescent="0.3">
      <c r="A888" s="2">
        <v>45648</v>
      </c>
      <c r="B888" s="3">
        <f t="shared" si="41"/>
        <v>2025</v>
      </c>
      <c r="C888" t="str">
        <f t="shared" si="39"/>
        <v>2024-2025</v>
      </c>
      <c r="D888" t="s">
        <v>148</v>
      </c>
      <c r="E888" t="s">
        <v>130</v>
      </c>
      <c r="F888" t="str">
        <f t="shared" si="40"/>
        <v>South Australia</v>
      </c>
      <c r="G888" t="s">
        <v>32</v>
      </c>
      <c r="H888">
        <v>5290</v>
      </c>
      <c r="I888" t="s">
        <v>11</v>
      </c>
      <c r="J888" t="s">
        <v>38</v>
      </c>
      <c r="K888" t="s">
        <v>155</v>
      </c>
      <c r="L888" t="s">
        <v>20</v>
      </c>
      <c r="M888" s="5">
        <v>27.94</v>
      </c>
    </row>
    <row r="889" spans="1:13" x14ac:dyDescent="0.3">
      <c r="A889" s="2">
        <v>45064</v>
      </c>
      <c r="B889" s="3">
        <f t="shared" si="41"/>
        <v>2023</v>
      </c>
      <c r="C889" t="str">
        <f t="shared" si="39"/>
        <v>2022-2023</v>
      </c>
      <c r="D889" t="s">
        <v>147</v>
      </c>
      <c r="E889" t="s">
        <v>53</v>
      </c>
      <c r="F889" t="str">
        <f t="shared" si="40"/>
        <v>South Australia</v>
      </c>
      <c r="G889" t="s">
        <v>32</v>
      </c>
      <c r="H889">
        <v>5082</v>
      </c>
      <c r="I889" t="s">
        <v>11</v>
      </c>
      <c r="J889" t="s">
        <v>33</v>
      </c>
      <c r="K889" t="s">
        <v>155</v>
      </c>
      <c r="L889" t="s">
        <v>20</v>
      </c>
      <c r="M889" s="5">
        <v>27.94</v>
      </c>
    </row>
    <row r="890" spans="1:13" x14ac:dyDescent="0.3">
      <c r="A890" s="2">
        <v>45464</v>
      </c>
      <c r="B890" s="3">
        <f t="shared" si="41"/>
        <v>2024</v>
      </c>
      <c r="C890" t="str">
        <f t="shared" si="39"/>
        <v>2023-2024</v>
      </c>
      <c r="D890" t="s">
        <v>147</v>
      </c>
      <c r="E890" t="s">
        <v>113</v>
      </c>
      <c r="F890" t="str">
        <f t="shared" si="40"/>
        <v>Queensland</v>
      </c>
      <c r="G890" t="s">
        <v>35</v>
      </c>
      <c r="H890">
        <v>4215</v>
      </c>
      <c r="I890" t="s">
        <v>11</v>
      </c>
      <c r="J890" t="s">
        <v>104</v>
      </c>
      <c r="K890" t="s">
        <v>156</v>
      </c>
      <c r="L890" t="s">
        <v>17</v>
      </c>
      <c r="M890" s="5">
        <v>27.94</v>
      </c>
    </row>
    <row r="891" spans="1:13" x14ac:dyDescent="0.3">
      <c r="A891" s="2">
        <v>45578</v>
      </c>
      <c r="B891" s="3">
        <f t="shared" si="41"/>
        <v>2025</v>
      </c>
      <c r="C891" t="str">
        <f t="shared" si="39"/>
        <v>2024-2025</v>
      </c>
      <c r="D891" t="s">
        <v>147</v>
      </c>
      <c r="E891" t="s">
        <v>107</v>
      </c>
      <c r="F891" t="str">
        <f t="shared" si="40"/>
        <v>Queensland</v>
      </c>
      <c r="G891" t="s">
        <v>35</v>
      </c>
      <c r="H891">
        <v>4220</v>
      </c>
      <c r="I891" t="s">
        <v>11</v>
      </c>
      <c r="J891" t="s">
        <v>104</v>
      </c>
      <c r="K891" t="s">
        <v>156</v>
      </c>
      <c r="L891" t="s">
        <v>17</v>
      </c>
      <c r="M891" s="5">
        <v>27.96</v>
      </c>
    </row>
    <row r="892" spans="1:13" x14ac:dyDescent="0.3">
      <c r="A892" s="2">
        <v>45044</v>
      </c>
      <c r="B892" s="3">
        <f t="shared" si="41"/>
        <v>2023</v>
      </c>
      <c r="C892" t="str">
        <f t="shared" si="39"/>
        <v>2022-2023</v>
      </c>
      <c r="D892" t="s">
        <v>147</v>
      </c>
      <c r="E892" t="s">
        <v>91</v>
      </c>
      <c r="F892" t="str">
        <f t="shared" si="40"/>
        <v>Victoria</v>
      </c>
      <c r="G892" t="s">
        <v>45</v>
      </c>
      <c r="H892">
        <v>3690</v>
      </c>
      <c r="I892" t="s">
        <v>11</v>
      </c>
      <c r="J892" t="s">
        <v>55</v>
      </c>
      <c r="K892" t="s">
        <v>150</v>
      </c>
      <c r="L892" t="s">
        <v>18</v>
      </c>
      <c r="M892" s="5">
        <v>27.96</v>
      </c>
    </row>
    <row r="893" spans="1:13" x14ac:dyDescent="0.3">
      <c r="A893" s="2">
        <v>45206</v>
      </c>
      <c r="B893" s="3">
        <f t="shared" si="41"/>
        <v>2024</v>
      </c>
      <c r="C893" t="str">
        <f t="shared" si="39"/>
        <v>2023-2024</v>
      </c>
      <c r="D893" t="s">
        <v>148</v>
      </c>
      <c r="E893" t="s">
        <v>117</v>
      </c>
      <c r="F893" t="str">
        <f t="shared" si="40"/>
        <v>Queensland</v>
      </c>
      <c r="G893" t="s">
        <v>35</v>
      </c>
      <c r="H893">
        <v>4119</v>
      </c>
      <c r="I893" t="s">
        <v>11</v>
      </c>
      <c r="J893" t="s">
        <v>43</v>
      </c>
      <c r="K893" t="s">
        <v>153</v>
      </c>
      <c r="L893" t="s">
        <v>16</v>
      </c>
      <c r="M893" s="5">
        <v>27.97</v>
      </c>
    </row>
    <row r="894" spans="1:13" x14ac:dyDescent="0.3">
      <c r="A894" s="2">
        <v>45271</v>
      </c>
      <c r="B894" s="3">
        <f t="shared" si="41"/>
        <v>2024</v>
      </c>
      <c r="C894" t="str">
        <f t="shared" si="39"/>
        <v>2023-2024</v>
      </c>
      <c r="D894" t="s">
        <v>148</v>
      </c>
      <c r="E894" t="s">
        <v>117</v>
      </c>
      <c r="F894" t="str">
        <f t="shared" si="40"/>
        <v>Queensland</v>
      </c>
      <c r="G894" t="s">
        <v>35</v>
      </c>
      <c r="H894">
        <v>4119</v>
      </c>
      <c r="I894" t="s">
        <v>11</v>
      </c>
      <c r="J894" t="s">
        <v>43</v>
      </c>
      <c r="K894" t="s">
        <v>150</v>
      </c>
      <c r="L894" t="s">
        <v>18</v>
      </c>
      <c r="M894" s="5">
        <v>27.97</v>
      </c>
    </row>
    <row r="895" spans="1:13" x14ac:dyDescent="0.3">
      <c r="A895" s="2">
        <v>45238</v>
      </c>
      <c r="B895" s="3">
        <f t="shared" si="41"/>
        <v>2024</v>
      </c>
      <c r="C895" t="str">
        <f t="shared" si="39"/>
        <v>2023-2024</v>
      </c>
      <c r="D895" t="s">
        <v>147</v>
      </c>
      <c r="E895" t="s">
        <v>118</v>
      </c>
      <c r="F895" t="str">
        <f t="shared" si="40"/>
        <v>New South Wales</v>
      </c>
      <c r="G895" t="s">
        <v>10</v>
      </c>
      <c r="H895">
        <v>2158</v>
      </c>
      <c r="I895" t="s">
        <v>11</v>
      </c>
      <c r="J895" t="s">
        <v>27</v>
      </c>
      <c r="K895" t="s">
        <v>19</v>
      </c>
      <c r="L895" t="s">
        <v>23</v>
      </c>
      <c r="M895" s="5">
        <v>27.98</v>
      </c>
    </row>
    <row r="896" spans="1:13" x14ac:dyDescent="0.3">
      <c r="A896" s="2">
        <v>45361</v>
      </c>
      <c r="B896" s="3">
        <f t="shared" si="41"/>
        <v>2024</v>
      </c>
      <c r="C896" t="str">
        <f t="shared" si="39"/>
        <v>2023-2024</v>
      </c>
      <c r="D896" t="s">
        <v>147</v>
      </c>
      <c r="E896" t="s">
        <v>110</v>
      </c>
      <c r="F896" t="str">
        <f t="shared" si="40"/>
        <v>Queensland</v>
      </c>
      <c r="G896" t="s">
        <v>35</v>
      </c>
      <c r="H896">
        <v>4680</v>
      </c>
      <c r="I896" t="s">
        <v>11</v>
      </c>
      <c r="J896" t="s">
        <v>51</v>
      </c>
      <c r="K896" t="s">
        <v>154</v>
      </c>
      <c r="L896" t="s">
        <v>14</v>
      </c>
      <c r="M896" s="5">
        <v>27.98</v>
      </c>
    </row>
    <row r="897" spans="1:13" x14ac:dyDescent="0.3">
      <c r="A897" s="2">
        <v>45240</v>
      </c>
      <c r="B897" s="3">
        <f t="shared" si="41"/>
        <v>2024</v>
      </c>
      <c r="C897" t="str">
        <f t="shared" si="39"/>
        <v>2023-2024</v>
      </c>
      <c r="D897" t="s">
        <v>147</v>
      </c>
      <c r="E897" t="s">
        <v>125</v>
      </c>
      <c r="F897" t="str">
        <f t="shared" si="40"/>
        <v>Victoria</v>
      </c>
      <c r="G897" t="s">
        <v>45</v>
      </c>
      <c r="H897">
        <v>3400</v>
      </c>
      <c r="I897" t="s">
        <v>11</v>
      </c>
      <c r="J897" t="s">
        <v>60</v>
      </c>
      <c r="K897" t="s">
        <v>154</v>
      </c>
      <c r="L897" t="s">
        <v>14</v>
      </c>
      <c r="M897" s="5">
        <v>27.98</v>
      </c>
    </row>
    <row r="898" spans="1:13" x14ac:dyDescent="0.3">
      <c r="A898" s="2">
        <v>45606</v>
      </c>
      <c r="B898" s="3">
        <f t="shared" si="41"/>
        <v>2025</v>
      </c>
      <c r="C898" t="str">
        <f t="shared" ref="C898:C961" si="42">IF(MONTH(A898) &gt;= 7, YEAR(A898) &amp; "-" &amp; YEAR(A898) + 1, YEAR(A898) - 1 &amp; "-" &amp; YEAR(A898))</f>
        <v>2024-2025</v>
      </c>
      <c r="D898" t="s">
        <v>147</v>
      </c>
      <c r="E898" t="s">
        <v>54</v>
      </c>
      <c r="F898" t="str">
        <f t="shared" ref="F898:F961" si="43">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row>
    <row r="899" spans="1:13" x14ac:dyDescent="0.3">
      <c r="A899" s="2">
        <v>45493</v>
      </c>
      <c r="B899" s="3">
        <f t="shared" ref="B899:B962" si="44">IF(MONTH(A899)&gt;=7,YEAR(A899)+1,YEAR(A899))</f>
        <v>2025</v>
      </c>
      <c r="C899" t="str">
        <f t="shared" si="42"/>
        <v>2024-2025</v>
      </c>
      <c r="D899" t="s">
        <v>147</v>
      </c>
      <c r="E899" t="s">
        <v>67</v>
      </c>
      <c r="F899" t="str">
        <f t="shared" si="43"/>
        <v>New South Wales</v>
      </c>
      <c r="G899" t="s">
        <v>10</v>
      </c>
      <c r="H899">
        <v>2478</v>
      </c>
      <c r="I899" t="s">
        <v>11</v>
      </c>
      <c r="J899" t="s">
        <v>68</v>
      </c>
      <c r="K899" t="s">
        <v>19</v>
      </c>
      <c r="L899" t="s">
        <v>23</v>
      </c>
      <c r="M899" s="5">
        <v>28</v>
      </c>
    </row>
    <row r="900" spans="1:13" x14ac:dyDescent="0.3">
      <c r="A900" s="2">
        <v>45016</v>
      </c>
      <c r="B900" s="3">
        <f t="shared" si="44"/>
        <v>2023</v>
      </c>
      <c r="C900" t="str">
        <f t="shared" si="42"/>
        <v>2022-2023</v>
      </c>
      <c r="D900" t="s">
        <v>148</v>
      </c>
      <c r="E900" t="s">
        <v>115</v>
      </c>
      <c r="F900" t="str">
        <f t="shared" si="43"/>
        <v>Western Australia</v>
      </c>
      <c r="G900" t="s">
        <v>48</v>
      </c>
      <c r="H900">
        <v>6280</v>
      </c>
      <c r="I900" t="s">
        <v>11</v>
      </c>
      <c r="J900" t="s">
        <v>94</v>
      </c>
      <c r="K900" t="s">
        <v>153</v>
      </c>
      <c r="L900" t="s">
        <v>16</v>
      </c>
      <c r="M900" s="5">
        <v>28.04</v>
      </c>
    </row>
    <row r="901" spans="1:13" x14ac:dyDescent="0.3">
      <c r="A901" s="2">
        <v>45168</v>
      </c>
      <c r="B901" s="3">
        <f t="shared" si="44"/>
        <v>2024</v>
      </c>
      <c r="C901" t="str">
        <f t="shared" si="42"/>
        <v>2023-2024</v>
      </c>
      <c r="D901" t="s">
        <v>147</v>
      </c>
      <c r="E901" t="s">
        <v>40</v>
      </c>
      <c r="F901" t="str">
        <f t="shared" si="43"/>
        <v>New South Wales</v>
      </c>
      <c r="G901" t="s">
        <v>10</v>
      </c>
      <c r="H901">
        <v>2116</v>
      </c>
      <c r="I901" t="s">
        <v>11</v>
      </c>
      <c r="J901" t="s">
        <v>27</v>
      </c>
      <c r="K901" t="s">
        <v>155</v>
      </c>
      <c r="L901" t="s">
        <v>20</v>
      </c>
      <c r="M901" s="5">
        <v>28.13</v>
      </c>
    </row>
    <row r="902" spans="1:13" x14ac:dyDescent="0.3">
      <c r="A902" s="2">
        <v>45297</v>
      </c>
      <c r="B902" s="3">
        <f t="shared" si="44"/>
        <v>2024</v>
      </c>
      <c r="C902" t="str">
        <f t="shared" si="42"/>
        <v>2023-2024</v>
      </c>
      <c r="D902" t="s">
        <v>147</v>
      </c>
      <c r="E902" t="s">
        <v>137</v>
      </c>
      <c r="F902" t="str">
        <f t="shared" si="43"/>
        <v>New South Wales</v>
      </c>
      <c r="G902" t="s">
        <v>10</v>
      </c>
      <c r="H902">
        <v>2031</v>
      </c>
      <c r="I902" t="s">
        <v>11</v>
      </c>
      <c r="J902" t="s">
        <v>12</v>
      </c>
      <c r="K902" t="s">
        <v>154</v>
      </c>
      <c r="L902" t="s">
        <v>14</v>
      </c>
      <c r="M902" s="5">
        <v>28.18</v>
      </c>
    </row>
    <row r="903" spans="1:13" x14ac:dyDescent="0.3">
      <c r="A903" s="2">
        <v>44980</v>
      </c>
      <c r="B903" s="3">
        <f t="shared" si="44"/>
        <v>2023</v>
      </c>
      <c r="C903" t="str">
        <f t="shared" si="42"/>
        <v>2022-2023</v>
      </c>
      <c r="D903" t="s">
        <v>147</v>
      </c>
      <c r="E903" t="s">
        <v>119</v>
      </c>
      <c r="F903" t="str">
        <f t="shared" si="43"/>
        <v>Queensland</v>
      </c>
      <c r="G903" t="s">
        <v>35</v>
      </c>
      <c r="H903">
        <v>4570</v>
      </c>
      <c r="I903" t="s">
        <v>11</v>
      </c>
      <c r="J903" t="s">
        <v>120</v>
      </c>
      <c r="K903" t="s">
        <v>19</v>
      </c>
      <c r="L903" t="s">
        <v>23</v>
      </c>
      <c r="M903" s="5">
        <v>28.47</v>
      </c>
    </row>
    <row r="904" spans="1:13" x14ac:dyDescent="0.3">
      <c r="A904" s="2">
        <v>45170</v>
      </c>
      <c r="B904" s="3">
        <f t="shared" si="44"/>
        <v>2024</v>
      </c>
      <c r="C904" t="str">
        <f t="shared" si="42"/>
        <v>2023-2024</v>
      </c>
      <c r="D904" t="s">
        <v>147</v>
      </c>
      <c r="E904" t="s">
        <v>89</v>
      </c>
      <c r="F904" t="str">
        <f t="shared" si="43"/>
        <v>Queensland</v>
      </c>
      <c r="G904" t="s">
        <v>35</v>
      </c>
      <c r="H904">
        <v>4655</v>
      </c>
      <c r="I904" t="s">
        <v>11</v>
      </c>
      <c r="J904" t="s">
        <v>51</v>
      </c>
      <c r="K904" t="s">
        <v>19</v>
      </c>
      <c r="L904" t="s">
        <v>23</v>
      </c>
      <c r="M904" s="5">
        <v>28.48</v>
      </c>
    </row>
    <row r="905" spans="1:13" x14ac:dyDescent="0.3">
      <c r="A905" s="2">
        <v>45620</v>
      </c>
      <c r="B905" s="3">
        <f t="shared" si="44"/>
        <v>2025</v>
      </c>
      <c r="C905" t="str">
        <f t="shared" si="42"/>
        <v>2024-2025</v>
      </c>
      <c r="D905" t="s">
        <v>148</v>
      </c>
      <c r="E905" t="s">
        <v>97</v>
      </c>
      <c r="F905" t="str">
        <f t="shared" si="43"/>
        <v>Tasmania</v>
      </c>
      <c r="G905" t="s">
        <v>70</v>
      </c>
      <c r="H905">
        <v>7250</v>
      </c>
      <c r="I905" t="s">
        <v>11</v>
      </c>
      <c r="J905" t="s">
        <v>71</v>
      </c>
      <c r="K905" t="s">
        <v>155</v>
      </c>
      <c r="L905" t="s">
        <v>20</v>
      </c>
      <c r="M905" s="5">
        <v>28.53</v>
      </c>
    </row>
    <row r="906" spans="1:13" x14ac:dyDescent="0.3">
      <c r="A906" s="2">
        <v>45596</v>
      </c>
      <c r="B906" s="3">
        <f t="shared" si="44"/>
        <v>2025</v>
      </c>
      <c r="C906" t="str">
        <f t="shared" si="42"/>
        <v>2024-2025</v>
      </c>
      <c r="D906" t="s">
        <v>148</v>
      </c>
      <c r="E906" t="s">
        <v>134</v>
      </c>
      <c r="F906" t="str">
        <f t="shared" si="43"/>
        <v>Queensland</v>
      </c>
      <c r="G906" t="s">
        <v>35</v>
      </c>
      <c r="H906">
        <v>4825</v>
      </c>
      <c r="I906" t="s">
        <v>11</v>
      </c>
      <c r="J906" t="s">
        <v>36</v>
      </c>
      <c r="K906" t="s">
        <v>19</v>
      </c>
      <c r="L906" t="s">
        <v>23</v>
      </c>
      <c r="M906" s="5">
        <v>28.92</v>
      </c>
    </row>
    <row r="907" spans="1:13" x14ac:dyDescent="0.3">
      <c r="A907" s="2">
        <v>45176</v>
      </c>
      <c r="B907" s="3">
        <f t="shared" si="44"/>
        <v>2024</v>
      </c>
      <c r="C907" t="str">
        <f t="shared" si="42"/>
        <v>2023-2024</v>
      </c>
      <c r="D907" t="s">
        <v>147</v>
      </c>
      <c r="E907" t="s">
        <v>91</v>
      </c>
      <c r="F907" t="str">
        <f t="shared" si="43"/>
        <v>Victoria</v>
      </c>
      <c r="G907" t="s">
        <v>45</v>
      </c>
      <c r="H907">
        <v>3690</v>
      </c>
      <c r="I907" t="s">
        <v>11</v>
      </c>
      <c r="J907" t="s">
        <v>55</v>
      </c>
      <c r="K907" t="s">
        <v>156</v>
      </c>
      <c r="L907" t="s">
        <v>17</v>
      </c>
      <c r="M907" s="5">
        <v>28.92</v>
      </c>
    </row>
    <row r="908" spans="1:13" x14ac:dyDescent="0.3">
      <c r="A908" s="2">
        <v>45160</v>
      </c>
      <c r="B908" s="3">
        <f t="shared" si="44"/>
        <v>2024</v>
      </c>
      <c r="C908" t="str">
        <f t="shared" si="42"/>
        <v>2023-2024</v>
      </c>
      <c r="D908" t="s">
        <v>148</v>
      </c>
      <c r="E908" t="s">
        <v>81</v>
      </c>
      <c r="F908" t="str">
        <f t="shared" si="43"/>
        <v>New South Wales</v>
      </c>
      <c r="G908" t="s">
        <v>10</v>
      </c>
      <c r="H908">
        <v>2485</v>
      </c>
      <c r="I908" t="s">
        <v>11</v>
      </c>
      <c r="J908" t="s">
        <v>68</v>
      </c>
      <c r="K908" t="s">
        <v>19</v>
      </c>
      <c r="L908" t="s">
        <v>23</v>
      </c>
      <c r="M908" s="5">
        <v>28.93</v>
      </c>
    </row>
    <row r="909" spans="1:13" x14ac:dyDescent="0.3">
      <c r="A909" s="2">
        <v>45136</v>
      </c>
      <c r="B909" s="3">
        <f t="shared" si="44"/>
        <v>2024</v>
      </c>
      <c r="C909" t="str">
        <f t="shared" si="42"/>
        <v>2023-2024</v>
      </c>
      <c r="D909" t="s">
        <v>147</v>
      </c>
      <c r="E909" t="s">
        <v>106</v>
      </c>
      <c r="F909" t="str">
        <f t="shared" si="43"/>
        <v>Victoria</v>
      </c>
      <c r="G909" t="s">
        <v>45</v>
      </c>
      <c r="H909">
        <v>3915</v>
      </c>
      <c r="I909" t="s">
        <v>11</v>
      </c>
      <c r="J909" t="s">
        <v>55</v>
      </c>
      <c r="K909" t="s">
        <v>149</v>
      </c>
      <c r="L909" t="s">
        <v>15</v>
      </c>
      <c r="M909" s="5">
        <v>28.939999999999998</v>
      </c>
    </row>
    <row r="910" spans="1:13" x14ac:dyDescent="0.3">
      <c r="A910" s="2">
        <v>44972</v>
      </c>
      <c r="B910" s="3">
        <f t="shared" si="44"/>
        <v>2023</v>
      </c>
      <c r="C910" t="str">
        <f t="shared" si="42"/>
        <v>2022-2023</v>
      </c>
      <c r="D910" t="s">
        <v>148</v>
      </c>
      <c r="E910" t="s">
        <v>93</v>
      </c>
      <c r="F910" t="str">
        <f t="shared" si="43"/>
        <v>Western Australia</v>
      </c>
      <c r="G910" t="s">
        <v>48</v>
      </c>
      <c r="H910">
        <v>6112</v>
      </c>
      <c r="I910" t="s">
        <v>11</v>
      </c>
      <c r="J910" t="s">
        <v>94</v>
      </c>
      <c r="K910" t="s">
        <v>156</v>
      </c>
      <c r="L910" t="s">
        <v>17</v>
      </c>
      <c r="M910" s="5">
        <v>28.95</v>
      </c>
    </row>
    <row r="911" spans="1:13" x14ac:dyDescent="0.3">
      <c r="A911" s="2">
        <v>45074</v>
      </c>
      <c r="B911" s="3">
        <f t="shared" si="44"/>
        <v>2023</v>
      </c>
      <c r="C911" t="str">
        <f t="shared" si="42"/>
        <v>2022-2023</v>
      </c>
      <c r="D911" t="s">
        <v>147</v>
      </c>
      <c r="E911" t="s">
        <v>128</v>
      </c>
      <c r="F911" t="str">
        <f t="shared" si="43"/>
        <v>Western Australia</v>
      </c>
      <c r="G911" t="s">
        <v>48</v>
      </c>
      <c r="H911">
        <v>6027</v>
      </c>
      <c r="I911" t="s">
        <v>11</v>
      </c>
      <c r="J911" t="s">
        <v>49</v>
      </c>
      <c r="K911" t="s">
        <v>156</v>
      </c>
      <c r="L911" t="s">
        <v>17</v>
      </c>
      <c r="M911" s="5">
        <v>28.96</v>
      </c>
    </row>
    <row r="912" spans="1:13" x14ac:dyDescent="0.3">
      <c r="A912" s="2">
        <v>44996</v>
      </c>
      <c r="B912" s="3">
        <f t="shared" si="44"/>
        <v>2023</v>
      </c>
      <c r="C912" t="str">
        <f t="shared" si="42"/>
        <v>2022-2023</v>
      </c>
      <c r="D912" t="s">
        <v>148</v>
      </c>
      <c r="E912" t="s">
        <v>65</v>
      </c>
      <c r="F912" t="str">
        <f t="shared" si="43"/>
        <v>New South Wales</v>
      </c>
      <c r="G912" t="s">
        <v>10</v>
      </c>
      <c r="H912">
        <v>2541</v>
      </c>
      <c r="I912" t="s">
        <v>11</v>
      </c>
      <c r="J912" t="s">
        <v>58</v>
      </c>
      <c r="K912" t="s">
        <v>154</v>
      </c>
      <c r="L912" t="s">
        <v>14</v>
      </c>
      <c r="M912" s="5">
        <v>28.97</v>
      </c>
    </row>
    <row r="913" spans="1:13" x14ac:dyDescent="0.3">
      <c r="A913" s="2">
        <v>45552</v>
      </c>
      <c r="B913" s="3">
        <f t="shared" si="44"/>
        <v>2025</v>
      </c>
      <c r="C913" t="str">
        <f t="shared" si="42"/>
        <v>2024-2025</v>
      </c>
      <c r="D913" t="s">
        <v>148</v>
      </c>
      <c r="E913" t="s">
        <v>92</v>
      </c>
      <c r="F913" t="str">
        <f t="shared" si="43"/>
        <v>Queensland</v>
      </c>
      <c r="G913" t="s">
        <v>35</v>
      </c>
      <c r="H913">
        <v>4068</v>
      </c>
      <c r="I913" t="s">
        <v>11</v>
      </c>
      <c r="J913" t="s">
        <v>43</v>
      </c>
      <c r="K913" t="s">
        <v>149</v>
      </c>
      <c r="L913" t="s">
        <v>15</v>
      </c>
      <c r="M913" s="5">
        <v>28.979999999999997</v>
      </c>
    </row>
    <row r="914" spans="1:13" x14ac:dyDescent="0.3">
      <c r="A914" s="2">
        <v>45182</v>
      </c>
      <c r="B914" s="3">
        <f t="shared" si="44"/>
        <v>2024</v>
      </c>
      <c r="C914" t="str">
        <f t="shared" si="42"/>
        <v>2023-2024</v>
      </c>
      <c r="D914" t="s">
        <v>148</v>
      </c>
      <c r="E914" t="s">
        <v>37</v>
      </c>
      <c r="F914" t="str">
        <f t="shared" si="43"/>
        <v>South Australia</v>
      </c>
      <c r="G914" t="s">
        <v>32</v>
      </c>
      <c r="H914">
        <v>5607</v>
      </c>
      <c r="I914" t="s">
        <v>11</v>
      </c>
      <c r="J914" t="s">
        <v>38</v>
      </c>
      <c r="K914" t="s">
        <v>149</v>
      </c>
      <c r="L914" t="s">
        <v>15</v>
      </c>
      <c r="M914" s="5">
        <v>28.98</v>
      </c>
    </row>
    <row r="915" spans="1:13" x14ac:dyDescent="0.3">
      <c r="A915" s="2">
        <v>45468</v>
      </c>
      <c r="B915" s="3">
        <f t="shared" si="44"/>
        <v>2024</v>
      </c>
      <c r="C915" t="str">
        <f t="shared" si="42"/>
        <v>2023-2024</v>
      </c>
      <c r="D915" t="s">
        <v>147</v>
      </c>
      <c r="E915" t="s">
        <v>66</v>
      </c>
      <c r="F915" t="str">
        <f t="shared" si="43"/>
        <v>South Australia</v>
      </c>
      <c r="G915" t="s">
        <v>32</v>
      </c>
      <c r="H915">
        <v>5169</v>
      </c>
      <c r="I915" t="s">
        <v>11</v>
      </c>
      <c r="J915" t="s">
        <v>33</v>
      </c>
      <c r="K915" t="s">
        <v>154</v>
      </c>
      <c r="L915" t="s">
        <v>14</v>
      </c>
      <c r="M915" s="5">
        <v>29</v>
      </c>
    </row>
    <row r="916" spans="1:13" x14ac:dyDescent="0.3">
      <c r="A916" s="2">
        <v>45390</v>
      </c>
      <c r="B916" s="3">
        <f t="shared" si="44"/>
        <v>2024</v>
      </c>
      <c r="C916" t="str">
        <f t="shared" si="42"/>
        <v>2023-2024</v>
      </c>
      <c r="D916" t="s">
        <v>147</v>
      </c>
      <c r="E916" t="s">
        <v>96</v>
      </c>
      <c r="F916" t="str">
        <f t="shared" si="43"/>
        <v>Western Australia</v>
      </c>
      <c r="G916" t="s">
        <v>48</v>
      </c>
      <c r="H916">
        <v>6330</v>
      </c>
      <c r="I916" t="s">
        <v>11</v>
      </c>
      <c r="J916" t="s">
        <v>94</v>
      </c>
      <c r="K916" t="s">
        <v>153</v>
      </c>
      <c r="L916" t="s">
        <v>16</v>
      </c>
      <c r="M916" s="5">
        <v>29</v>
      </c>
    </row>
    <row r="917" spans="1:13" x14ac:dyDescent="0.3">
      <c r="A917" s="2">
        <v>45386</v>
      </c>
      <c r="B917" s="3">
        <f t="shared" si="44"/>
        <v>2024</v>
      </c>
      <c r="C917" t="str">
        <f t="shared" si="42"/>
        <v>2023-2024</v>
      </c>
      <c r="D917" t="s">
        <v>148</v>
      </c>
      <c r="E917" t="s">
        <v>9</v>
      </c>
      <c r="F917" t="str">
        <f t="shared" si="43"/>
        <v>New South Wales</v>
      </c>
      <c r="G917" t="s">
        <v>10</v>
      </c>
      <c r="H917">
        <v>2067</v>
      </c>
      <c r="I917" t="s">
        <v>11</v>
      </c>
      <c r="J917" t="s">
        <v>12</v>
      </c>
      <c r="K917" t="s">
        <v>154</v>
      </c>
      <c r="L917" t="s">
        <v>14</v>
      </c>
      <c r="M917" s="5">
        <v>29</v>
      </c>
    </row>
    <row r="918" spans="1:13" x14ac:dyDescent="0.3">
      <c r="A918" s="2">
        <v>44974</v>
      </c>
      <c r="B918" s="3">
        <f t="shared" si="44"/>
        <v>2023</v>
      </c>
      <c r="C918" t="str">
        <f t="shared" si="42"/>
        <v>2022-2023</v>
      </c>
      <c r="D918" t="s">
        <v>147</v>
      </c>
      <c r="E918" t="s">
        <v>93</v>
      </c>
      <c r="F918" t="str">
        <f t="shared" si="43"/>
        <v>Western Australia</v>
      </c>
      <c r="G918" t="s">
        <v>48</v>
      </c>
      <c r="H918">
        <v>6112</v>
      </c>
      <c r="I918" t="s">
        <v>11</v>
      </c>
      <c r="J918" t="s">
        <v>94</v>
      </c>
      <c r="K918" t="s">
        <v>154</v>
      </c>
      <c r="L918" t="s">
        <v>14</v>
      </c>
      <c r="M918" s="5">
        <v>29</v>
      </c>
    </row>
    <row r="919" spans="1:13" x14ac:dyDescent="0.3">
      <c r="A919" s="2">
        <v>45344</v>
      </c>
      <c r="B919" s="3">
        <f t="shared" si="44"/>
        <v>2024</v>
      </c>
      <c r="C919" t="str">
        <f t="shared" si="42"/>
        <v>2023-2024</v>
      </c>
      <c r="D919" t="s">
        <v>147</v>
      </c>
      <c r="E919" t="s">
        <v>74</v>
      </c>
      <c r="F919" t="str">
        <f t="shared" si="43"/>
        <v>South Australia</v>
      </c>
      <c r="G919" t="s">
        <v>32</v>
      </c>
      <c r="H919">
        <v>5043</v>
      </c>
      <c r="I919" t="s">
        <v>11</v>
      </c>
      <c r="J919" t="s">
        <v>33</v>
      </c>
      <c r="K919" t="s">
        <v>154</v>
      </c>
      <c r="L919" t="s">
        <v>14</v>
      </c>
      <c r="M919" s="5">
        <v>29.009999999999998</v>
      </c>
    </row>
    <row r="920" spans="1:13" x14ac:dyDescent="0.3">
      <c r="A920" s="2">
        <v>45279</v>
      </c>
      <c r="B920" s="3">
        <f t="shared" si="44"/>
        <v>2024</v>
      </c>
      <c r="C920" t="str">
        <f t="shared" si="42"/>
        <v>2023-2024</v>
      </c>
      <c r="D920" t="s">
        <v>148</v>
      </c>
      <c r="E920" t="s">
        <v>103</v>
      </c>
      <c r="F920" t="str">
        <f t="shared" si="43"/>
        <v>Queensland</v>
      </c>
      <c r="G920" t="s">
        <v>35</v>
      </c>
      <c r="H920">
        <v>4509</v>
      </c>
      <c r="I920" t="s">
        <v>11</v>
      </c>
      <c r="J920" t="s">
        <v>104</v>
      </c>
      <c r="K920" t="s">
        <v>154</v>
      </c>
      <c r="L920" t="s">
        <v>14</v>
      </c>
      <c r="M920" s="5">
        <v>29.39</v>
      </c>
    </row>
    <row r="921" spans="1:13" x14ac:dyDescent="0.3">
      <c r="A921" s="2">
        <v>45262</v>
      </c>
      <c r="B921" s="3">
        <f t="shared" si="44"/>
        <v>2024</v>
      </c>
      <c r="C921" t="str">
        <f t="shared" si="42"/>
        <v>2023-2024</v>
      </c>
      <c r="D921" t="s">
        <v>148</v>
      </c>
      <c r="E921" t="s">
        <v>54</v>
      </c>
      <c r="F921" t="str">
        <f t="shared" si="43"/>
        <v>Victoria</v>
      </c>
      <c r="G921" t="s">
        <v>45</v>
      </c>
      <c r="H921">
        <v>3977</v>
      </c>
      <c r="I921" t="s">
        <v>11</v>
      </c>
      <c r="J921" t="s">
        <v>55</v>
      </c>
      <c r="K921" t="s">
        <v>154</v>
      </c>
      <c r="L921" t="s">
        <v>14</v>
      </c>
      <c r="M921" s="5">
        <v>29.5</v>
      </c>
    </row>
    <row r="922" spans="1:13" x14ac:dyDescent="0.3">
      <c r="A922" s="2">
        <v>45536</v>
      </c>
      <c r="B922" s="3">
        <f t="shared" si="44"/>
        <v>2025</v>
      </c>
      <c r="C922" t="str">
        <f t="shared" si="42"/>
        <v>2024-2025</v>
      </c>
      <c r="D922" t="s">
        <v>147</v>
      </c>
      <c r="E922" t="s">
        <v>107</v>
      </c>
      <c r="F922" t="str">
        <f t="shared" si="43"/>
        <v>Queensland</v>
      </c>
      <c r="G922" t="s">
        <v>35</v>
      </c>
      <c r="H922">
        <v>4220</v>
      </c>
      <c r="I922" t="s">
        <v>11</v>
      </c>
      <c r="J922" t="s">
        <v>104</v>
      </c>
      <c r="K922" t="s">
        <v>156</v>
      </c>
      <c r="L922" t="s">
        <v>17</v>
      </c>
      <c r="M922" s="5">
        <v>29.6</v>
      </c>
    </row>
    <row r="923" spans="1:13" x14ac:dyDescent="0.3">
      <c r="A923" s="2">
        <v>45023</v>
      </c>
      <c r="B923" s="3">
        <f t="shared" si="44"/>
        <v>2023</v>
      </c>
      <c r="C923" t="str">
        <f t="shared" si="42"/>
        <v>2022-2023</v>
      </c>
      <c r="D923" t="s">
        <v>147</v>
      </c>
      <c r="E923" t="s">
        <v>143</v>
      </c>
      <c r="F923" t="str">
        <f t="shared" si="43"/>
        <v>New South Wales</v>
      </c>
      <c r="G923" t="s">
        <v>10</v>
      </c>
      <c r="H923">
        <v>2154</v>
      </c>
      <c r="I923" t="s">
        <v>11</v>
      </c>
      <c r="J923" t="s">
        <v>27</v>
      </c>
      <c r="K923" t="s">
        <v>157</v>
      </c>
      <c r="L923" t="s">
        <v>22</v>
      </c>
      <c r="M923" s="5">
        <v>29.65</v>
      </c>
    </row>
    <row r="924" spans="1:13" x14ac:dyDescent="0.3">
      <c r="A924" s="2">
        <v>45441</v>
      </c>
      <c r="B924" s="3">
        <f t="shared" si="44"/>
        <v>2024</v>
      </c>
      <c r="C924" t="str">
        <f t="shared" si="42"/>
        <v>2023-2024</v>
      </c>
      <c r="D924" t="s">
        <v>148</v>
      </c>
      <c r="E924" t="s">
        <v>101</v>
      </c>
      <c r="F924" t="str">
        <f t="shared" si="43"/>
        <v>Victoria</v>
      </c>
      <c r="G924" t="s">
        <v>45</v>
      </c>
      <c r="H924">
        <v>3131</v>
      </c>
      <c r="I924" t="s">
        <v>11</v>
      </c>
      <c r="J924" t="s">
        <v>63</v>
      </c>
      <c r="K924" t="s">
        <v>156</v>
      </c>
      <c r="L924" t="s">
        <v>17</v>
      </c>
      <c r="M924" s="5">
        <v>29.85</v>
      </c>
    </row>
    <row r="925" spans="1:13" x14ac:dyDescent="0.3">
      <c r="A925" s="2">
        <v>45414</v>
      </c>
      <c r="B925" s="3">
        <f t="shared" si="44"/>
        <v>2024</v>
      </c>
      <c r="C925" t="str">
        <f t="shared" si="42"/>
        <v>2023-2024</v>
      </c>
      <c r="D925" t="s">
        <v>148</v>
      </c>
      <c r="E925" t="s">
        <v>145</v>
      </c>
      <c r="F925" t="str">
        <f t="shared" si="43"/>
        <v>New South Wales</v>
      </c>
      <c r="G925" t="s">
        <v>10</v>
      </c>
      <c r="H925">
        <v>2101</v>
      </c>
      <c r="I925" t="s">
        <v>11</v>
      </c>
      <c r="J925" t="s">
        <v>27</v>
      </c>
      <c r="K925" t="s">
        <v>155</v>
      </c>
      <c r="L925" t="s">
        <v>20</v>
      </c>
      <c r="M925" s="5">
        <v>29.9</v>
      </c>
    </row>
    <row r="926" spans="1:13" x14ac:dyDescent="0.3">
      <c r="A926" s="2">
        <v>45123</v>
      </c>
      <c r="B926" s="3">
        <f t="shared" si="44"/>
        <v>2024</v>
      </c>
      <c r="C926" t="str">
        <f t="shared" si="42"/>
        <v>2023-2024</v>
      </c>
      <c r="D926" t="s">
        <v>147</v>
      </c>
      <c r="E926" t="s">
        <v>125</v>
      </c>
      <c r="F926" t="str">
        <f t="shared" si="43"/>
        <v>Victoria</v>
      </c>
      <c r="G926" t="s">
        <v>45</v>
      </c>
      <c r="H926">
        <v>3400</v>
      </c>
      <c r="I926" t="s">
        <v>11</v>
      </c>
      <c r="J926" t="s">
        <v>60</v>
      </c>
      <c r="K926" t="s">
        <v>156</v>
      </c>
      <c r="L926" t="s">
        <v>17</v>
      </c>
      <c r="M926" s="5">
        <v>29.91</v>
      </c>
    </row>
    <row r="927" spans="1:13" x14ac:dyDescent="0.3">
      <c r="A927" s="2">
        <v>45625</v>
      </c>
      <c r="B927" s="3">
        <f t="shared" si="44"/>
        <v>2025</v>
      </c>
      <c r="C927" t="str">
        <f t="shared" si="42"/>
        <v>2024-2025</v>
      </c>
      <c r="D927" t="s">
        <v>147</v>
      </c>
      <c r="E927" t="s">
        <v>106</v>
      </c>
      <c r="F927" t="str">
        <f t="shared" si="43"/>
        <v>Victoria</v>
      </c>
      <c r="G927" t="s">
        <v>45</v>
      </c>
      <c r="H927">
        <v>3915</v>
      </c>
      <c r="I927" t="s">
        <v>11</v>
      </c>
      <c r="J927" t="s">
        <v>55</v>
      </c>
      <c r="K927" t="s">
        <v>155</v>
      </c>
      <c r="L927" t="s">
        <v>20</v>
      </c>
      <c r="M927" s="5">
        <v>29.910000000000004</v>
      </c>
    </row>
    <row r="928" spans="1:13" x14ac:dyDescent="0.3">
      <c r="A928" s="2">
        <v>45538</v>
      </c>
      <c r="B928" s="3">
        <f t="shared" si="44"/>
        <v>2025</v>
      </c>
      <c r="C928" t="str">
        <f t="shared" si="42"/>
        <v>2024-2025</v>
      </c>
      <c r="D928" t="s">
        <v>147</v>
      </c>
      <c r="E928" t="s">
        <v>85</v>
      </c>
      <c r="F928" t="str">
        <f t="shared" si="43"/>
        <v>Queensland</v>
      </c>
      <c r="G928" t="s">
        <v>35</v>
      </c>
      <c r="H928">
        <v>4883</v>
      </c>
      <c r="I928" t="s">
        <v>11</v>
      </c>
      <c r="J928" t="s">
        <v>36</v>
      </c>
      <c r="K928" t="s">
        <v>155</v>
      </c>
      <c r="L928" t="s">
        <v>20</v>
      </c>
      <c r="M928" s="5">
        <v>29.92</v>
      </c>
    </row>
    <row r="929" spans="1:13" x14ac:dyDescent="0.3">
      <c r="A929" s="2">
        <v>45363</v>
      </c>
      <c r="B929" s="3">
        <f t="shared" si="44"/>
        <v>2024</v>
      </c>
      <c r="C929" t="str">
        <f t="shared" si="42"/>
        <v>2023-2024</v>
      </c>
      <c r="D929" t="s">
        <v>147</v>
      </c>
      <c r="E929" t="s">
        <v>146</v>
      </c>
      <c r="F929" t="str">
        <f t="shared" si="43"/>
        <v>Victoria</v>
      </c>
      <c r="G929" t="s">
        <v>45</v>
      </c>
      <c r="H929">
        <v>3353</v>
      </c>
      <c r="I929" t="s">
        <v>11</v>
      </c>
      <c r="J929" t="s">
        <v>60</v>
      </c>
      <c r="K929" t="s">
        <v>153</v>
      </c>
      <c r="L929" t="s">
        <v>16</v>
      </c>
      <c r="M929" s="5">
        <v>29.95</v>
      </c>
    </row>
    <row r="930" spans="1:13" x14ac:dyDescent="0.3">
      <c r="A930" s="2">
        <v>45540</v>
      </c>
      <c r="B930" s="3">
        <f t="shared" si="44"/>
        <v>2025</v>
      </c>
      <c r="C930" t="str">
        <f t="shared" si="42"/>
        <v>2024-2025</v>
      </c>
      <c r="D930" t="s">
        <v>147</v>
      </c>
      <c r="E930" t="s">
        <v>41</v>
      </c>
      <c r="F930" t="str">
        <f t="shared" si="43"/>
        <v>New South Wales</v>
      </c>
      <c r="G930" t="s">
        <v>10</v>
      </c>
      <c r="H930">
        <v>2830</v>
      </c>
      <c r="I930" t="s">
        <v>11</v>
      </c>
      <c r="J930" t="s">
        <v>25</v>
      </c>
      <c r="K930" t="s">
        <v>19</v>
      </c>
      <c r="L930" t="s">
        <v>23</v>
      </c>
      <c r="M930" s="5">
        <v>29.95</v>
      </c>
    </row>
    <row r="931" spans="1:13" x14ac:dyDescent="0.3">
      <c r="A931" s="2">
        <v>44992</v>
      </c>
      <c r="B931" s="3">
        <f t="shared" si="44"/>
        <v>2023</v>
      </c>
      <c r="C931" t="str">
        <f t="shared" si="42"/>
        <v>2022-2023</v>
      </c>
      <c r="D931" t="s">
        <v>148</v>
      </c>
      <c r="E931" t="s">
        <v>112</v>
      </c>
      <c r="F931" t="str">
        <f t="shared" si="43"/>
        <v>Victoria</v>
      </c>
      <c r="G931" t="s">
        <v>45</v>
      </c>
      <c r="H931">
        <v>3076</v>
      </c>
      <c r="I931" t="s">
        <v>11</v>
      </c>
      <c r="J931" t="s">
        <v>46</v>
      </c>
      <c r="K931" t="s">
        <v>153</v>
      </c>
      <c r="L931" t="s">
        <v>16</v>
      </c>
      <c r="M931" s="5">
        <v>29.95</v>
      </c>
    </row>
    <row r="932" spans="1:13" x14ac:dyDescent="0.3">
      <c r="A932" s="2">
        <v>44981</v>
      </c>
      <c r="B932" s="3">
        <f t="shared" si="44"/>
        <v>2023</v>
      </c>
      <c r="C932" t="str">
        <f t="shared" si="42"/>
        <v>2022-2023</v>
      </c>
      <c r="D932" t="s">
        <v>147</v>
      </c>
      <c r="E932" t="s">
        <v>129</v>
      </c>
      <c r="F932" t="str">
        <f t="shared" si="43"/>
        <v>Tasmania</v>
      </c>
      <c r="G932" t="s">
        <v>70</v>
      </c>
      <c r="H932">
        <v>7010</v>
      </c>
      <c r="I932" t="s">
        <v>11</v>
      </c>
      <c r="J932" t="s">
        <v>71</v>
      </c>
      <c r="K932" t="s">
        <v>19</v>
      </c>
      <c r="L932" t="s">
        <v>23</v>
      </c>
      <c r="M932" s="5">
        <v>29.95</v>
      </c>
    </row>
    <row r="933" spans="1:13" x14ac:dyDescent="0.3">
      <c r="A933" s="2">
        <v>45581</v>
      </c>
      <c r="B933" s="3">
        <f t="shared" si="44"/>
        <v>2025</v>
      </c>
      <c r="C933" t="str">
        <f t="shared" si="42"/>
        <v>2024-2025</v>
      </c>
      <c r="D933" t="s">
        <v>148</v>
      </c>
      <c r="E933" t="s">
        <v>123</v>
      </c>
      <c r="F933" t="str">
        <f t="shared" si="43"/>
        <v>Western Australia</v>
      </c>
      <c r="G933" t="s">
        <v>48</v>
      </c>
      <c r="H933">
        <v>6109</v>
      </c>
      <c r="I933" t="s">
        <v>11</v>
      </c>
      <c r="J933" t="s">
        <v>94</v>
      </c>
      <c r="K933" t="s">
        <v>19</v>
      </c>
      <c r="L933" t="s">
        <v>23</v>
      </c>
      <c r="M933" s="5">
        <v>29.95</v>
      </c>
    </row>
    <row r="934" spans="1:13" x14ac:dyDescent="0.3">
      <c r="A934" s="2">
        <v>45356</v>
      </c>
      <c r="B934" s="3">
        <f t="shared" si="44"/>
        <v>2024</v>
      </c>
      <c r="C934" t="str">
        <f t="shared" si="42"/>
        <v>2023-2024</v>
      </c>
      <c r="D934" t="s">
        <v>147</v>
      </c>
      <c r="E934" t="s">
        <v>83</v>
      </c>
      <c r="F934" t="str">
        <f t="shared" si="43"/>
        <v>New South Wales</v>
      </c>
      <c r="G934" t="s">
        <v>10</v>
      </c>
      <c r="H934">
        <v>2750</v>
      </c>
      <c r="I934" t="s">
        <v>11</v>
      </c>
      <c r="J934" t="s">
        <v>25</v>
      </c>
      <c r="K934" t="s">
        <v>153</v>
      </c>
      <c r="L934" t="s">
        <v>16</v>
      </c>
      <c r="M934" s="5">
        <v>29.95</v>
      </c>
    </row>
    <row r="935" spans="1:13" x14ac:dyDescent="0.3">
      <c r="A935" s="2">
        <v>45461</v>
      </c>
      <c r="B935" s="3">
        <f t="shared" si="44"/>
        <v>2024</v>
      </c>
      <c r="C935" t="str">
        <f t="shared" si="42"/>
        <v>2023-2024</v>
      </c>
      <c r="D935" t="s">
        <v>147</v>
      </c>
      <c r="E935" t="s">
        <v>62</v>
      </c>
      <c r="F935" t="str">
        <f t="shared" si="43"/>
        <v>Victoria</v>
      </c>
      <c r="G935" t="s">
        <v>45</v>
      </c>
      <c r="H935">
        <v>3134</v>
      </c>
      <c r="I935" t="s">
        <v>11</v>
      </c>
      <c r="J935" t="s">
        <v>63</v>
      </c>
      <c r="K935" t="s">
        <v>153</v>
      </c>
      <c r="L935" t="s">
        <v>16</v>
      </c>
      <c r="M935" s="5">
        <v>29.95</v>
      </c>
    </row>
    <row r="936" spans="1:13" x14ac:dyDescent="0.3">
      <c r="A936" s="2">
        <v>45506</v>
      </c>
      <c r="B936" s="3">
        <f t="shared" si="44"/>
        <v>2025</v>
      </c>
      <c r="C936" t="str">
        <f t="shared" si="42"/>
        <v>2024-2025</v>
      </c>
      <c r="D936" t="s">
        <v>147</v>
      </c>
      <c r="E936" t="s">
        <v>82</v>
      </c>
      <c r="F936" t="str">
        <f t="shared" si="43"/>
        <v>Queensland</v>
      </c>
      <c r="G936" t="s">
        <v>35</v>
      </c>
      <c r="H936">
        <v>4012</v>
      </c>
      <c r="I936" t="s">
        <v>11</v>
      </c>
      <c r="J936" t="s">
        <v>43</v>
      </c>
      <c r="K936" t="s">
        <v>149</v>
      </c>
      <c r="L936" t="s">
        <v>15</v>
      </c>
      <c r="M936" s="5">
        <v>29.95</v>
      </c>
    </row>
    <row r="937" spans="1:13" x14ac:dyDescent="0.3">
      <c r="A937" s="2">
        <v>45089</v>
      </c>
      <c r="B937" s="3">
        <f t="shared" si="44"/>
        <v>2023</v>
      </c>
      <c r="C937" t="str">
        <f t="shared" si="42"/>
        <v>2022-2023</v>
      </c>
      <c r="D937" t="s">
        <v>148</v>
      </c>
      <c r="E937" t="s">
        <v>101</v>
      </c>
      <c r="F937" t="str">
        <f t="shared" si="43"/>
        <v>Victoria</v>
      </c>
      <c r="G937" t="s">
        <v>45</v>
      </c>
      <c r="H937">
        <v>3131</v>
      </c>
      <c r="I937" t="s">
        <v>11</v>
      </c>
      <c r="J937" t="s">
        <v>63</v>
      </c>
      <c r="K937" t="s">
        <v>156</v>
      </c>
      <c r="L937" t="s">
        <v>17</v>
      </c>
      <c r="M937" s="5">
        <v>29.950000000000003</v>
      </c>
    </row>
    <row r="938" spans="1:13" x14ac:dyDescent="0.3">
      <c r="A938" s="2">
        <v>44986</v>
      </c>
      <c r="B938" s="3">
        <f t="shared" si="44"/>
        <v>2023</v>
      </c>
      <c r="C938" t="str">
        <f t="shared" si="42"/>
        <v>2022-2023</v>
      </c>
      <c r="D938" t="s">
        <v>147</v>
      </c>
      <c r="E938" t="s">
        <v>56</v>
      </c>
      <c r="F938" t="str">
        <f t="shared" si="43"/>
        <v>Northern Territory</v>
      </c>
      <c r="G938" t="s">
        <v>29</v>
      </c>
      <c r="H938">
        <v>870</v>
      </c>
      <c r="I938" t="s">
        <v>11</v>
      </c>
      <c r="J938" t="s">
        <v>30</v>
      </c>
      <c r="K938" t="s">
        <v>150</v>
      </c>
      <c r="L938" t="s">
        <v>18</v>
      </c>
      <c r="M938" s="5">
        <v>29.97</v>
      </c>
    </row>
    <row r="939" spans="1:13" x14ac:dyDescent="0.3">
      <c r="A939" s="2">
        <v>45611</v>
      </c>
      <c r="B939" s="3">
        <f t="shared" si="44"/>
        <v>2025</v>
      </c>
      <c r="C939" t="str">
        <f t="shared" si="42"/>
        <v>2024-2025</v>
      </c>
      <c r="D939" t="s">
        <v>148</v>
      </c>
      <c r="E939" t="s">
        <v>67</v>
      </c>
      <c r="F939" t="str">
        <f t="shared" si="43"/>
        <v>New South Wales</v>
      </c>
      <c r="G939" t="s">
        <v>10</v>
      </c>
      <c r="H939">
        <v>2478</v>
      </c>
      <c r="I939" t="s">
        <v>11</v>
      </c>
      <c r="J939" t="s">
        <v>68</v>
      </c>
      <c r="K939" t="s">
        <v>155</v>
      </c>
      <c r="L939" t="s">
        <v>20</v>
      </c>
      <c r="M939" s="5">
        <v>29.97</v>
      </c>
    </row>
    <row r="940" spans="1:13" x14ac:dyDescent="0.3">
      <c r="A940" s="2">
        <v>45245</v>
      </c>
      <c r="B940" s="3">
        <f t="shared" si="44"/>
        <v>2024</v>
      </c>
      <c r="C940" t="str">
        <f t="shared" si="42"/>
        <v>2023-2024</v>
      </c>
      <c r="D940" t="s">
        <v>148</v>
      </c>
      <c r="E940" t="s">
        <v>112</v>
      </c>
      <c r="F940" t="str">
        <f t="shared" si="43"/>
        <v>Victoria</v>
      </c>
      <c r="G940" t="s">
        <v>45</v>
      </c>
      <c r="H940">
        <v>3076</v>
      </c>
      <c r="I940" t="s">
        <v>11</v>
      </c>
      <c r="J940" t="s">
        <v>46</v>
      </c>
      <c r="K940" t="s">
        <v>150</v>
      </c>
      <c r="L940" t="s">
        <v>18</v>
      </c>
      <c r="M940" s="5">
        <v>29.97</v>
      </c>
    </row>
    <row r="941" spans="1:13" x14ac:dyDescent="0.3">
      <c r="A941" s="2">
        <v>45008</v>
      </c>
      <c r="B941" s="3">
        <f t="shared" si="44"/>
        <v>2023</v>
      </c>
      <c r="C941" t="str">
        <f t="shared" si="42"/>
        <v>2022-2023</v>
      </c>
      <c r="D941" t="s">
        <v>147</v>
      </c>
      <c r="E941" t="s">
        <v>89</v>
      </c>
      <c r="F941" t="str">
        <f t="shared" si="43"/>
        <v>Queensland</v>
      </c>
      <c r="G941" t="s">
        <v>35</v>
      </c>
      <c r="H941">
        <v>4655</v>
      </c>
      <c r="I941" t="s">
        <v>11</v>
      </c>
      <c r="J941" t="s">
        <v>51</v>
      </c>
      <c r="K941" t="s">
        <v>152</v>
      </c>
      <c r="L941" t="s">
        <v>13</v>
      </c>
      <c r="M941" s="5">
        <v>29.97</v>
      </c>
    </row>
    <row r="942" spans="1:13" x14ac:dyDescent="0.3">
      <c r="A942" s="2">
        <v>45048</v>
      </c>
      <c r="B942" s="3">
        <f t="shared" si="44"/>
        <v>2023</v>
      </c>
      <c r="C942" t="str">
        <f t="shared" si="42"/>
        <v>2022-2023</v>
      </c>
      <c r="D942" t="s">
        <v>147</v>
      </c>
      <c r="E942" t="s">
        <v>133</v>
      </c>
      <c r="F942" t="str">
        <f t="shared" si="43"/>
        <v>Queensland</v>
      </c>
      <c r="G942" t="s">
        <v>35</v>
      </c>
      <c r="H942">
        <v>4305</v>
      </c>
      <c r="I942" t="s">
        <v>11</v>
      </c>
      <c r="J942" t="s">
        <v>104</v>
      </c>
      <c r="K942" t="s">
        <v>154</v>
      </c>
      <c r="L942" t="s">
        <v>14</v>
      </c>
      <c r="M942" s="5">
        <v>29.97</v>
      </c>
    </row>
    <row r="943" spans="1:13" x14ac:dyDescent="0.3">
      <c r="A943" s="2">
        <v>44954</v>
      </c>
      <c r="B943" s="3">
        <f t="shared" si="44"/>
        <v>2023</v>
      </c>
      <c r="C943" t="str">
        <f t="shared" si="42"/>
        <v>2022-2023</v>
      </c>
      <c r="D943" t="s">
        <v>148</v>
      </c>
      <c r="E943" t="s">
        <v>47</v>
      </c>
      <c r="F943" t="str">
        <f t="shared" si="43"/>
        <v>Western Australia</v>
      </c>
      <c r="G943" t="s">
        <v>48</v>
      </c>
      <c r="H943">
        <v>6030</v>
      </c>
      <c r="I943" t="s">
        <v>11</v>
      </c>
      <c r="J943" t="s">
        <v>49</v>
      </c>
      <c r="K943" t="s">
        <v>152</v>
      </c>
      <c r="L943" t="s">
        <v>13</v>
      </c>
      <c r="M943" s="5">
        <v>29.97</v>
      </c>
    </row>
    <row r="944" spans="1:13" x14ac:dyDescent="0.3">
      <c r="A944" s="2">
        <v>45136</v>
      </c>
      <c r="B944" s="3">
        <f t="shared" si="44"/>
        <v>2024</v>
      </c>
      <c r="C944" t="str">
        <f t="shared" si="42"/>
        <v>2023-2024</v>
      </c>
      <c r="D944" t="s">
        <v>147</v>
      </c>
      <c r="E944" t="s">
        <v>133</v>
      </c>
      <c r="F944" t="str">
        <f t="shared" si="43"/>
        <v>Queensland</v>
      </c>
      <c r="G944" t="s">
        <v>35</v>
      </c>
      <c r="H944">
        <v>4305</v>
      </c>
      <c r="I944" t="s">
        <v>11</v>
      </c>
      <c r="J944" t="s">
        <v>104</v>
      </c>
      <c r="K944" t="s">
        <v>154</v>
      </c>
      <c r="L944" t="s">
        <v>14</v>
      </c>
      <c r="M944" s="5">
        <v>29.98</v>
      </c>
    </row>
    <row r="945" spans="1:13" x14ac:dyDescent="0.3">
      <c r="A945" s="2">
        <v>45495</v>
      </c>
      <c r="B945" s="3">
        <f t="shared" si="44"/>
        <v>2025</v>
      </c>
      <c r="C945" t="str">
        <f t="shared" si="42"/>
        <v>2024-2025</v>
      </c>
      <c r="D945" t="s">
        <v>148</v>
      </c>
      <c r="E945" t="s">
        <v>97</v>
      </c>
      <c r="F945" t="str">
        <f t="shared" si="43"/>
        <v>Tasmania</v>
      </c>
      <c r="G945" t="s">
        <v>70</v>
      </c>
      <c r="H945">
        <v>7250</v>
      </c>
      <c r="I945" t="s">
        <v>11</v>
      </c>
      <c r="J945" t="s">
        <v>71</v>
      </c>
      <c r="K945" t="s">
        <v>154</v>
      </c>
      <c r="L945" t="s">
        <v>14</v>
      </c>
      <c r="M945" s="5">
        <v>29.98</v>
      </c>
    </row>
    <row r="946" spans="1:13" x14ac:dyDescent="0.3">
      <c r="A946" s="2">
        <v>45344</v>
      </c>
      <c r="B946" s="3">
        <f t="shared" si="44"/>
        <v>2024</v>
      </c>
      <c r="C946" t="str">
        <f t="shared" si="42"/>
        <v>2023-2024</v>
      </c>
      <c r="D946" t="s">
        <v>148</v>
      </c>
      <c r="E946" t="s">
        <v>130</v>
      </c>
      <c r="F946" t="str">
        <f t="shared" si="43"/>
        <v>South Australia</v>
      </c>
      <c r="G946" t="s">
        <v>32</v>
      </c>
      <c r="H946">
        <v>5290</v>
      </c>
      <c r="I946" t="s">
        <v>11</v>
      </c>
      <c r="J946" t="s">
        <v>38</v>
      </c>
      <c r="K946" t="s">
        <v>154</v>
      </c>
      <c r="L946" t="s">
        <v>14</v>
      </c>
      <c r="M946" s="5">
        <v>29.98</v>
      </c>
    </row>
    <row r="947" spans="1:13" x14ac:dyDescent="0.3">
      <c r="A947" s="2">
        <v>45584</v>
      </c>
      <c r="B947" s="3">
        <f t="shared" si="44"/>
        <v>2025</v>
      </c>
      <c r="C947" t="str">
        <f t="shared" si="42"/>
        <v>2024-2025</v>
      </c>
      <c r="D947" t="s">
        <v>147</v>
      </c>
      <c r="E947" t="s">
        <v>69</v>
      </c>
      <c r="F947" t="str">
        <f t="shared" si="43"/>
        <v>Tasmania</v>
      </c>
      <c r="G947" t="s">
        <v>70</v>
      </c>
      <c r="H947">
        <v>7018</v>
      </c>
      <c r="I947" t="s">
        <v>11</v>
      </c>
      <c r="J947" t="s">
        <v>71</v>
      </c>
      <c r="K947" t="s">
        <v>152</v>
      </c>
      <c r="L947" t="s">
        <v>13</v>
      </c>
      <c r="M947" s="5">
        <v>29.98</v>
      </c>
    </row>
    <row r="948" spans="1:13" x14ac:dyDescent="0.3">
      <c r="A948" s="2">
        <v>45263</v>
      </c>
      <c r="B948" s="3">
        <f t="shared" si="44"/>
        <v>2024</v>
      </c>
      <c r="C948" t="str">
        <f t="shared" si="42"/>
        <v>2023-2024</v>
      </c>
      <c r="D948" t="s">
        <v>148</v>
      </c>
      <c r="E948" t="s">
        <v>90</v>
      </c>
      <c r="F948" t="str">
        <f t="shared" si="43"/>
        <v>Victoria</v>
      </c>
      <c r="G948" t="s">
        <v>45</v>
      </c>
      <c r="H948">
        <v>3179</v>
      </c>
      <c r="I948" t="s">
        <v>11</v>
      </c>
      <c r="J948" t="s">
        <v>63</v>
      </c>
      <c r="K948" t="s">
        <v>152</v>
      </c>
      <c r="L948" t="s">
        <v>13</v>
      </c>
      <c r="M948" s="5">
        <v>29.98</v>
      </c>
    </row>
    <row r="949" spans="1:13" x14ac:dyDescent="0.3">
      <c r="A949" s="2">
        <v>45039</v>
      </c>
      <c r="B949" s="3">
        <f t="shared" si="44"/>
        <v>2023</v>
      </c>
      <c r="C949" t="str">
        <f t="shared" si="42"/>
        <v>2022-2023</v>
      </c>
      <c r="D949" t="s">
        <v>147</v>
      </c>
      <c r="E949" t="s">
        <v>98</v>
      </c>
      <c r="F949" t="str">
        <f t="shared" si="43"/>
        <v>Victoria</v>
      </c>
      <c r="G949" t="s">
        <v>45</v>
      </c>
      <c r="H949">
        <v>3429</v>
      </c>
      <c r="I949" t="s">
        <v>11</v>
      </c>
      <c r="J949" t="s">
        <v>60</v>
      </c>
      <c r="K949" t="s">
        <v>153</v>
      </c>
      <c r="L949" t="s">
        <v>16</v>
      </c>
      <c r="M949" s="5">
        <v>29.98</v>
      </c>
    </row>
    <row r="950" spans="1:13" x14ac:dyDescent="0.3">
      <c r="A950" s="2">
        <v>45166</v>
      </c>
      <c r="B950" s="3">
        <f t="shared" si="44"/>
        <v>2024</v>
      </c>
      <c r="C950" t="str">
        <f t="shared" si="42"/>
        <v>2023-2024</v>
      </c>
      <c r="D950" t="s">
        <v>148</v>
      </c>
      <c r="E950" t="s">
        <v>102</v>
      </c>
      <c r="F950" t="str">
        <f t="shared" si="43"/>
        <v>Queensland</v>
      </c>
      <c r="G950" t="s">
        <v>35</v>
      </c>
      <c r="H950">
        <v>4870</v>
      </c>
      <c r="I950" t="s">
        <v>11</v>
      </c>
      <c r="J950" t="s">
        <v>36</v>
      </c>
      <c r="K950" t="s">
        <v>154</v>
      </c>
      <c r="L950" t="s">
        <v>14</v>
      </c>
      <c r="M950" s="5">
        <v>29.99</v>
      </c>
    </row>
    <row r="951" spans="1:13" x14ac:dyDescent="0.3">
      <c r="A951" s="2">
        <v>45453</v>
      </c>
      <c r="B951" s="3">
        <f t="shared" si="44"/>
        <v>2024</v>
      </c>
      <c r="C951" t="str">
        <f t="shared" si="42"/>
        <v>2023-2024</v>
      </c>
      <c r="D951" t="s">
        <v>147</v>
      </c>
      <c r="E951" t="s">
        <v>72</v>
      </c>
      <c r="F951" t="str">
        <f t="shared" si="43"/>
        <v>Western Australia</v>
      </c>
      <c r="G951" t="s">
        <v>48</v>
      </c>
      <c r="H951">
        <v>6010</v>
      </c>
      <c r="I951" t="s">
        <v>11</v>
      </c>
      <c r="J951" t="s">
        <v>49</v>
      </c>
      <c r="K951" t="s">
        <v>151</v>
      </c>
      <c r="L951" t="s">
        <v>21</v>
      </c>
      <c r="M951" s="5">
        <v>29.99</v>
      </c>
    </row>
    <row r="952" spans="1:13" x14ac:dyDescent="0.3">
      <c r="A952" s="2">
        <v>45565</v>
      </c>
      <c r="B952" s="3">
        <f t="shared" si="44"/>
        <v>2025</v>
      </c>
      <c r="C952" t="str">
        <f t="shared" si="42"/>
        <v>2024-2025</v>
      </c>
      <c r="D952" t="s">
        <v>147</v>
      </c>
      <c r="E952" t="s">
        <v>42</v>
      </c>
      <c r="F952" t="str">
        <f t="shared" si="43"/>
        <v>Queensland</v>
      </c>
      <c r="G952" t="s">
        <v>35</v>
      </c>
      <c r="H952">
        <v>4053</v>
      </c>
      <c r="I952" t="s">
        <v>11</v>
      </c>
      <c r="J952" t="s">
        <v>43</v>
      </c>
      <c r="K952" t="s">
        <v>153</v>
      </c>
      <c r="L952" t="s">
        <v>16</v>
      </c>
      <c r="M952" s="5">
        <v>30.369999999999997</v>
      </c>
    </row>
    <row r="953" spans="1:13" x14ac:dyDescent="0.3">
      <c r="A953" s="2">
        <v>45022</v>
      </c>
      <c r="B953" s="3">
        <f t="shared" si="44"/>
        <v>2023</v>
      </c>
      <c r="C953" t="str">
        <f t="shared" si="42"/>
        <v>2022-2023</v>
      </c>
      <c r="D953" t="s">
        <v>147</v>
      </c>
      <c r="E953" t="s">
        <v>123</v>
      </c>
      <c r="F953" t="str">
        <f t="shared" si="43"/>
        <v>Western Australia</v>
      </c>
      <c r="G953" t="s">
        <v>48</v>
      </c>
      <c r="H953">
        <v>6109</v>
      </c>
      <c r="I953" t="s">
        <v>11</v>
      </c>
      <c r="J953" t="s">
        <v>94</v>
      </c>
      <c r="K953" t="s">
        <v>152</v>
      </c>
      <c r="L953" t="s">
        <v>13</v>
      </c>
      <c r="M953" s="5">
        <v>30.63</v>
      </c>
    </row>
    <row r="954" spans="1:13" x14ac:dyDescent="0.3">
      <c r="A954" s="2">
        <v>45553</v>
      </c>
      <c r="B954" s="3">
        <f t="shared" si="44"/>
        <v>2025</v>
      </c>
      <c r="C954" t="str">
        <f t="shared" si="42"/>
        <v>2024-2025</v>
      </c>
      <c r="D954" t="s">
        <v>147</v>
      </c>
      <c r="E954" t="s">
        <v>124</v>
      </c>
      <c r="F954" t="str">
        <f t="shared" si="43"/>
        <v>New South Wales</v>
      </c>
      <c r="G954" t="s">
        <v>10</v>
      </c>
      <c r="H954">
        <v>2015</v>
      </c>
      <c r="I954" t="s">
        <v>11</v>
      </c>
      <c r="J954" t="s">
        <v>12</v>
      </c>
      <c r="K954" t="s">
        <v>155</v>
      </c>
      <c r="L954" t="s">
        <v>20</v>
      </c>
      <c r="M954" s="5">
        <v>30.86</v>
      </c>
    </row>
    <row r="955" spans="1:13" x14ac:dyDescent="0.3">
      <c r="A955" s="2">
        <v>45358</v>
      </c>
      <c r="B955" s="3">
        <f t="shared" si="44"/>
        <v>2024</v>
      </c>
      <c r="C955" t="str">
        <f t="shared" si="42"/>
        <v>2023-2024</v>
      </c>
      <c r="D955" t="s">
        <v>147</v>
      </c>
      <c r="E955" t="s">
        <v>67</v>
      </c>
      <c r="F955" t="str">
        <f t="shared" si="43"/>
        <v>New South Wales</v>
      </c>
      <c r="G955" t="s">
        <v>10</v>
      </c>
      <c r="H955">
        <v>2478</v>
      </c>
      <c r="I955" t="s">
        <v>11</v>
      </c>
      <c r="J955" t="s">
        <v>68</v>
      </c>
      <c r="K955" t="s">
        <v>154</v>
      </c>
      <c r="L955" t="s">
        <v>14</v>
      </c>
      <c r="M955" s="5">
        <v>30.9</v>
      </c>
    </row>
    <row r="956" spans="1:13" x14ac:dyDescent="0.3">
      <c r="A956" s="2">
        <v>45293</v>
      </c>
      <c r="B956" s="3">
        <f t="shared" si="44"/>
        <v>2024</v>
      </c>
      <c r="C956" t="str">
        <f t="shared" si="42"/>
        <v>2023-2024</v>
      </c>
      <c r="D956" t="s">
        <v>148</v>
      </c>
      <c r="E956" t="s">
        <v>92</v>
      </c>
      <c r="F956" t="str">
        <f t="shared" si="43"/>
        <v>Queensland</v>
      </c>
      <c r="G956" t="s">
        <v>35</v>
      </c>
      <c r="H956">
        <v>4068</v>
      </c>
      <c r="I956" t="s">
        <v>11</v>
      </c>
      <c r="J956" t="s">
        <v>43</v>
      </c>
      <c r="K956" t="s">
        <v>19</v>
      </c>
      <c r="L956" t="s">
        <v>23</v>
      </c>
      <c r="M956" s="5">
        <v>30.92</v>
      </c>
    </row>
    <row r="957" spans="1:13" x14ac:dyDescent="0.3">
      <c r="A957" s="2">
        <v>45085</v>
      </c>
      <c r="B957" s="3">
        <f t="shared" si="44"/>
        <v>2023</v>
      </c>
      <c r="C957" t="str">
        <f t="shared" si="42"/>
        <v>2022-2023</v>
      </c>
      <c r="D957" t="s">
        <v>147</v>
      </c>
      <c r="E957" t="s">
        <v>50</v>
      </c>
      <c r="F957" t="str">
        <f t="shared" si="43"/>
        <v>Queensland</v>
      </c>
      <c r="G957" t="s">
        <v>35</v>
      </c>
      <c r="H957">
        <v>4703</v>
      </c>
      <c r="I957" t="s">
        <v>11</v>
      </c>
      <c r="J957" t="s">
        <v>51</v>
      </c>
      <c r="K957" t="s">
        <v>19</v>
      </c>
      <c r="L957" t="s">
        <v>23</v>
      </c>
      <c r="M957" s="5">
        <v>30.950000000000003</v>
      </c>
    </row>
    <row r="958" spans="1:13" x14ac:dyDescent="0.3">
      <c r="A958" s="2">
        <v>45187</v>
      </c>
      <c r="B958" s="3">
        <f t="shared" si="44"/>
        <v>2024</v>
      </c>
      <c r="C958" t="str">
        <f t="shared" si="42"/>
        <v>2023-2024</v>
      </c>
      <c r="D958" t="s">
        <v>147</v>
      </c>
      <c r="E958" t="s">
        <v>115</v>
      </c>
      <c r="F958" t="str">
        <f t="shared" si="43"/>
        <v>Western Australia</v>
      </c>
      <c r="G958" t="s">
        <v>48</v>
      </c>
      <c r="H958">
        <v>6280</v>
      </c>
      <c r="I958" t="s">
        <v>11</v>
      </c>
      <c r="J958" t="s">
        <v>94</v>
      </c>
      <c r="K958" t="s">
        <v>157</v>
      </c>
      <c r="L958" t="s">
        <v>22</v>
      </c>
      <c r="M958" s="5">
        <v>31</v>
      </c>
    </row>
    <row r="959" spans="1:13" x14ac:dyDescent="0.3">
      <c r="A959" s="2">
        <v>44963</v>
      </c>
      <c r="B959" s="3">
        <f t="shared" si="44"/>
        <v>2023</v>
      </c>
      <c r="C959" t="str">
        <f t="shared" si="42"/>
        <v>2022-2023</v>
      </c>
      <c r="D959" t="s">
        <v>147</v>
      </c>
      <c r="E959" t="s">
        <v>142</v>
      </c>
      <c r="F959" t="str">
        <f t="shared" si="43"/>
        <v>Australian Capital Territory</v>
      </c>
      <c r="G959" t="s">
        <v>80</v>
      </c>
      <c r="H959">
        <v>2609</v>
      </c>
      <c r="I959" t="s">
        <v>11</v>
      </c>
      <c r="J959" t="s">
        <v>58</v>
      </c>
      <c r="K959" t="s">
        <v>156</v>
      </c>
      <c r="L959" t="s">
        <v>17</v>
      </c>
      <c r="M959" s="5">
        <v>31</v>
      </c>
    </row>
    <row r="960" spans="1:13" x14ac:dyDescent="0.3">
      <c r="A960" s="2">
        <v>45467</v>
      </c>
      <c r="B960" s="3">
        <f t="shared" si="44"/>
        <v>2024</v>
      </c>
      <c r="C960" t="str">
        <f t="shared" si="42"/>
        <v>2023-2024</v>
      </c>
      <c r="D960" t="s">
        <v>147</v>
      </c>
      <c r="E960" t="s">
        <v>87</v>
      </c>
      <c r="F960" t="str">
        <f t="shared" si="43"/>
        <v>New South Wales</v>
      </c>
      <c r="G960" t="s">
        <v>10</v>
      </c>
      <c r="H960">
        <v>2790</v>
      </c>
      <c r="I960" t="s">
        <v>11</v>
      </c>
      <c r="J960" t="s">
        <v>25</v>
      </c>
      <c r="K960" t="s">
        <v>154</v>
      </c>
      <c r="L960" t="s">
        <v>14</v>
      </c>
      <c r="M960" s="5">
        <v>31</v>
      </c>
    </row>
    <row r="961" spans="1:13" x14ac:dyDescent="0.3">
      <c r="A961" s="2">
        <v>44967</v>
      </c>
      <c r="B961" s="3">
        <f t="shared" si="44"/>
        <v>2023</v>
      </c>
      <c r="C961" t="str">
        <f t="shared" si="42"/>
        <v>2022-2023</v>
      </c>
      <c r="D961" t="s">
        <v>147</v>
      </c>
      <c r="E961" t="s">
        <v>107</v>
      </c>
      <c r="F961" t="str">
        <f t="shared" si="43"/>
        <v>Queensland</v>
      </c>
      <c r="G961" t="s">
        <v>35</v>
      </c>
      <c r="H961">
        <v>4220</v>
      </c>
      <c r="I961" t="s">
        <v>11</v>
      </c>
      <c r="J961" t="s">
        <v>104</v>
      </c>
      <c r="K961" t="s">
        <v>155</v>
      </c>
      <c r="L961" t="s">
        <v>20</v>
      </c>
      <c r="M961" s="5">
        <v>31.119999999999997</v>
      </c>
    </row>
    <row r="962" spans="1:13" x14ac:dyDescent="0.3">
      <c r="A962" s="2">
        <v>45113</v>
      </c>
      <c r="B962" s="3">
        <f t="shared" si="44"/>
        <v>2024</v>
      </c>
      <c r="C962" t="str">
        <f t="shared" ref="C962:C1025" si="45">IF(MONTH(A962) &gt;= 7, YEAR(A962) &amp; "-" &amp; YEAR(A962) + 1, YEAR(A962) - 1 &amp; "-" &amp; YEAR(A962))</f>
        <v>2023-2024</v>
      </c>
      <c r="D962" t="s">
        <v>147</v>
      </c>
      <c r="E962" t="s">
        <v>113</v>
      </c>
      <c r="F962" t="str">
        <f t="shared" ref="F962:F1025" si="46">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row>
    <row r="963" spans="1:13" x14ac:dyDescent="0.3">
      <c r="A963" s="2">
        <v>45364</v>
      </c>
      <c r="B963" s="3">
        <f t="shared" ref="B963:B1026" si="47">IF(MONTH(A963)&gt;=7,YEAR(A963)+1,YEAR(A963))</f>
        <v>2024</v>
      </c>
      <c r="C963" t="str">
        <f t="shared" si="45"/>
        <v>2023-2024</v>
      </c>
      <c r="D963" t="s">
        <v>147</v>
      </c>
      <c r="E963" t="s">
        <v>91</v>
      </c>
      <c r="F963" t="str">
        <f t="shared" si="46"/>
        <v>Victoria</v>
      </c>
      <c r="G963" t="s">
        <v>45</v>
      </c>
      <c r="H963">
        <v>3690</v>
      </c>
      <c r="I963" t="s">
        <v>11</v>
      </c>
      <c r="J963" t="s">
        <v>55</v>
      </c>
      <c r="K963" t="s">
        <v>154</v>
      </c>
      <c r="L963" t="s">
        <v>14</v>
      </c>
      <c r="M963" s="5">
        <v>31.490000000000002</v>
      </c>
    </row>
    <row r="964" spans="1:13" x14ac:dyDescent="0.3">
      <c r="A964" s="2">
        <v>45464</v>
      </c>
      <c r="B964" s="3">
        <f t="shared" si="47"/>
        <v>2024</v>
      </c>
      <c r="C964" t="str">
        <f t="shared" si="45"/>
        <v>2023-2024</v>
      </c>
      <c r="D964" t="s">
        <v>147</v>
      </c>
      <c r="E964" t="s">
        <v>92</v>
      </c>
      <c r="F964" t="str">
        <f t="shared" si="46"/>
        <v>Queensland</v>
      </c>
      <c r="G964" t="s">
        <v>35</v>
      </c>
      <c r="H964">
        <v>4068</v>
      </c>
      <c r="I964" t="s">
        <v>11</v>
      </c>
      <c r="J964" t="s">
        <v>43</v>
      </c>
      <c r="K964" t="s">
        <v>154</v>
      </c>
      <c r="L964" t="s">
        <v>14</v>
      </c>
      <c r="M964" s="5">
        <v>31.5</v>
      </c>
    </row>
    <row r="965" spans="1:13" x14ac:dyDescent="0.3">
      <c r="A965" s="2">
        <v>45273</v>
      </c>
      <c r="B965" s="3">
        <f t="shared" si="47"/>
        <v>2024</v>
      </c>
      <c r="C965" t="str">
        <f t="shared" si="45"/>
        <v>2023-2024</v>
      </c>
      <c r="D965" t="s">
        <v>147</v>
      </c>
      <c r="E965" t="s">
        <v>144</v>
      </c>
      <c r="F965" t="str">
        <f t="shared" si="46"/>
        <v>Queensland</v>
      </c>
      <c r="G965" t="s">
        <v>35</v>
      </c>
      <c r="H965">
        <v>4566</v>
      </c>
      <c r="I965" t="s">
        <v>11</v>
      </c>
      <c r="J965" t="s">
        <v>120</v>
      </c>
      <c r="K965" t="s">
        <v>154</v>
      </c>
      <c r="L965" t="s">
        <v>14</v>
      </c>
      <c r="M965" s="5">
        <v>31.5</v>
      </c>
    </row>
    <row r="966" spans="1:13" x14ac:dyDescent="0.3">
      <c r="A966" s="2">
        <v>45218</v>
      </c>
      <c r="B966" s="3">
        <f t="shared" si="47"/>
        <v>2024</v>
      </c>
      <c r="C966" t="str">
        <f t="shared" si="45"/>
        <v>2023-2024</v>
      </c>
      <c r="D966" t="s">
        <v>147</v>
      </c>
      <c r="E966" t="s">
        <v>82</v>
      </c>
      <c r="F966" t="str">
        <f t="shared" si="46"/>
        <v>Queensland</v>
      </c>
      <c r="G966" t="s">
        <v>35</v>
      </c>
      <c r="H966">
        <v>4012</v>
      </c>
      <c r="I966" t="s">
        <v>11</v>
      </c>
      <c r="J966" t="s">
        <v>43</v>
      </c>
      <c r="K966" t="s">
        <v>154</v>
      </c>
      <c r="L966" t="s">
        <v>14</v>
      </c>
      <c r="M966" s="5">
        <v>31.5</v>
      </c>
    </row>
    <row r="967" spans="1:13" x14ac:dyDescent="0.3">
      <c r="A967" s="2">
        <v>44941</v>
      </c>
      <c r="B967" s="3">
        <f t="shared" si="47"/>
        <v>2023</v>
      </c>
      <c r="C967" t="str">
        <f t="shared" si="45"/>
        <v>2022-2023</v>
      </c>
      <c r="D967" t="s">
        <v>148</v>
      </c>
      <c r="E967" t="s">
        <v>99</v>
      </c>
      <c r="F967" t="str">
        <f t="shared" si="46"/>
        <v>Victoria</v>
      </c>
      <c r="G967" t="s">
        <v>45</v>
      </c>
      <c r="H967">
        <v>3148</v>
      </c>
      <c r="I967" t="s">
        <v>11</v>
      </c>
      <c r="J967" t="s">
        <v>63</v>
      </c>
      <c r="K967" t="s">
        <v>155</v>
      </c>
      <c r="L967" t="s">
        <v>20</v>
      </c>
      <c r="M967" s="5">
        <v>31.68</v>
      </c>
    </row>
    <row r="968" spans="1:13" x14ac:dyDescent="0.3">
      <c r="A968" s="2">
        <v>45499</v>
      </c>
      <c r="B968" s="3">
        <f t="shared" si="47"/>
        <v>2025</v>
      </c>
      <c r="C968" t="str">
        <f t="shared" si="45"/>
        <v>2024-2025</v>
      </c>
      <c r="D968" t="s">
        <v>147</v>
      </c>
      <c r="E968" t="s">
        <v>40</v>
      </c>
      <c r="F968" t="str">
        <f t="shared" si="46"/>
        <v>New South Wales</v>
      </c>
      <c r="G968" t="s">
        <v>10</v>
      </c>
      <c r="H968">
        <v>2116</v>
      </c>
      <c r="I968" t="s">
        <v>11</v>
      </c>
      <c r="J968" t="s">
        <v>27</v>
      </c>
      <c r="K968" t="s">
        <v>156</v>
      </c>
      <c r="L968" t="s">
        <v>17</v>
      </c>
      <c r="M968" s="5">
        <v>31.68</v>
      </c>
    </row>
    <row r="969" spans="1:13" x14ac:dyDescent="0.3">
      <c r="A969" s="2">
        <v>45303</v>
      </c>
      <c r="B969" s="3">
        <f t="shared" si="47"/>
        <v>2024</v>
      </c>
      <c r="C969" t="str">
        <f t="shared" si="45"/>
        <v>2023-2024</v>
      </c>
      <c r="D969" t="s">
        <v>148</v>
      </c>
      <c r="E969" t="s">
        <v>145</v>
      </c>
      <c r="F969" t="str">
        <f t="shared" si="46"/>
        <v>New South Wales</v>
      </c>
      <c r="G969" t="s">
        <v>10</v>
      </c>
      <c r="H969">
        <v>2101</v>
      </c>
      <c r="I969" t="s">
        <v>11</v>
      </c>
      <c r="J969" t="s">
        <v>27</v>
      </c>
      <c r="K969" t="s">
        <v>157</v>
      </c>
      <c r="L969" t="s">
        <v>22</v>
      </c>
      <c r="M969" s="5">
        <v>31.84</v>
      </c>
    </row>
    <row r="970" spans="1:13" x14ac:dyDescent="0.3">
      <c r="A970" s="2">
        <v>45008</v>
      </c>
      <c r="B970" s="3">
        <f t="shared" si="47"/>
        <v>2023</v>
      </c>
      <c r="C970" t="str">
        <f t="shared" si="45"/>
        <v>2022-2023</v>
      </c>
      <c r="D970" t="s">
        <v>147</v>
      </c>
      <c r="E970" t="s">
        <v>117</v>
      </c>
      <c r="F970" t="str">
        <f t="shared" si="46"/>
        <v>Queensland</v>
      </c>
      <c r="G970" t="s">
        <v>35</v>
      </c>
      <c r="H970">
        <v>4119</v>
      </c>
      <c r="I970" t="s">
        <v>11</v>
      </c>
      <c r="J970" t="s">
        <v>43</v>
      </c>
      <c r="K970" t="s">
        <v>154</v>
      </c>
      <c r="L970" t="s">
        <v>14</v>
      </c>
      <c r="M970" s="5">
        <v>31.880000000000003</v>
      </c>
    </row>
    <row r="971" spans="1:13" x14ac:dyDescent="0.3">
      <c r="A971" s="2">
        <v>45562</v>
      </c>
      <c r="B971" s="3">
        <f t="shared" si="47"/>
        <v>2025</v>
      </c>
      <c r="C971" t="str">
        <f t="shared" si="45"/>
        <v>2024-2025</v>
      </c>
      <c r="D971" t="s">
        <v>148</v>
      </c>
      <c r="E971" t="s">
        <v>121</v>
      </c>
      <c r="F971" t="str">
        <f t="shared" si="46"/>
        <v>Queensland</v>
      </c>
      <c r="G971" t="s">
        <v>35</v>
      </c>
      <c r="H971">
        <v>4700</v>
      </c>
      <c r="I971" t="s">
        <v>11</v>
      </c>
      <c r="J971" t="s">
        <v>51</v>
      </c>
      <c r="K971" t="s">
        <v>155</v>
      </c>
      <c r="L971" t="s">
        <v>20</v>
      </c>
      <c r="M971" s="5">
        <v>31.91</v>
      </c>
    </row>
    <row r="972" spans="1:13" x14ac:dyDescent="0.3">
      <c r="A972" s="2">
        <v>45337</v>
      </c>
      <c r="B972" s="3">
        <f t="shared" si="47"/>
        <v>2024</v>
      </c>
      <c r="C972" t="str">
        <f t="shared" si="45"/>
        <v>2023-2024</v>
      </c>
      <c r="D972" t="s">
        <v>147</v>
      </c>
      <c r="E972" t="s">
        <v>64</v>
      </c>
      <c r="F972" t="str">
        <f t="shared" si="46"/>
        <v>Victoria</v>
      </c>
      <c r="G972" t="s">
        <v>45</v>
      </c>
      <c r="H972">
        <v>3199</v>
      </c>
      <c r="I972" t="s">
        <v>11</v>
      </c>
      <c r="J972" t="s">
        <v>63</v>
      </c>
      <c r="K972" t="s">
        <v>155</v>
      </c>
      <c r="L972" t="s">
        <v>20</v>
      </c>
      <c r="M972" s="5">
        <v>31.92</v>
      </c>
    </row>
    <row r="973" spans="1:13" x14ac:dyDescent="0.3">
      <c r="A973" s="2">
        <v>45126</v>
      </c>
      <c r="B973" s="3">
        <f t="shared" si="47"/>
        <v>2024</v>
      </c>
      <c r="C973" t="str">
        <f t="shared" si="45"/>
        <v>2023-2024</v>
      </c>
      <c r="D973" t="s">
        <v>148</v>
      </c>
      <c r="E973" t="s">
        <v>117</v>
      </c>
      <c r="F973" t="str">
        <f t="shared" si="46"/>
        <v>Queensland</v>
      </c>
      <c r="G973" t="s">
        <v>35</v>
      </c>
      <c r="H973">
        <v>4119</v>
      </c>
      <c r="I973" t="s">
        <v>11</v>
      </c>
      <c r="J973" t="s">
        <v>43</v>
      </c>
      <c r="K973" t="s">
        <v>149</v>
      </c>
      <c r="L973" t="s">
        <v>15</v>
      </c>
      <c r="M973" s="5">
        <v>31.92</v>
      </c>
    </row>
    <row r="974" spans="1:13" x14ac:dyDescent="0.3">
      <c r="A974" s="2">
        <v>45361</v>
      </c>
      <c r="B974" s="3">
        <f t="shared" si="47"/>
        <v>2024</v>
      </c>
      <c r="C974" t="str">
        <f t="shared" si="45"/>
        <v>2023-2024</v>
      </c>
      <c r="D974" t="s">
        <v>148</v>
      </c>
      <c r="E974" t="s">
        <v>122</v>
      </c>
      <c r="F974" t="str">
        <f t="shared" si="46"/>
        <v>New South Wales</v>
      </c>
      <c r="G974" t="s">
        <v>10</v>
      </c>
      <c r="H974">
        <v>2650</v>
      </c>
      <c r="I974" t="s">
        <v>11</v>
      </c>
      <c r="J974" t="s">
        <v>25</v>
      </c>
      <c r="K974" t="s">
        <v>152</v>
      </c>
      <c r="L974" t="s">
        <v>13</v>
      </c>
      <c r="M974" s="5">
        <v>31.92</v>
      </c>
    </row>
    <row r="975" spans="1:13" x14ac:dyDescent="0.3">
      <c r="A975" s="2">
        <v>45318</v>
      </c>
      <c r="B975" s="3">
        <f t="shared" si="47"/>
        <v>2024</v>
      </c>
      <c r="C975" t="str">
        <f t="shared" si="45"/>
        <v>2023-2024</v>
      </c>
      <c r="D975" t="s">
        <v>147</v>
      </c>
      <c r="E975" t="s">
        <v>44</v>
      </c>
      <c r="F975" t="str">
        <f t="shared" si="46"/>
        <v>Victoria</v>
      </c>
      <c r="G975" t="s">
        <v>45</v>
      </c>
      <c r="H975">
        <v>3066</v>
      </c>
      <c r="I975" t="s">
        <v>11</v>
      </c>
      <c r="J975" t="s">
        <v>46</v>
      </c>
      <c r="K975" t="s">
        <v>155</v>
      </c>
      <c r="L975" t="s">
        <v>20</v>
      </c>
      <c r="M975" s="5">
        <v>31.93</v>
      </c>
    </row>
    <row r="976" spans="1:13" x14ac:dyDescent="0.3">
      <c r="A976" s="2">
        <v>45527</v>
      </c>
      <c r="B976" s="3">
        <f t="shared" si="47"/>
        <v>2025</v>
      </c>
      <c r="C976" t="str">
        <f t="shared" si="45"/>
        <v>2024-2025</v>
      </c>
      <c r="D976" t="s">
        <v>147</v>
      </c>
      <c r="E976" t="s">
        <v>112</v>
      </c>
      <c r="F976" t="str">
        <f t="shared" si="46"/>
        <v>Victoria</v>
      </c>
      <c r="G976" t="s">
        <v>45</v>
      </c>
      <c r="H976">
        <v>3076</v>
      </c>
      <c r="I976" t="s">
        <v>11</v>
      </c>
      <c r="J976" t="s">
        <v>46</v>
      </c>
      <c r="K976" t="s">
        <v>155</v>
      </c>
      <c r="L976" t="s">
        <v>20</v>
      </c>
      <c r="M976" s="5">
        <v>31.93</v>
      </c>
    </row>
    <row r="977" spans="1:13" x14ac:dyDescent="0.3">
      <c r="A977" s="2">
        <v>45508</v>
      </c>
      <c r="B977" s="3">
        <f t="shared" si="47"/>
        <v>2025</v>
      </c>
      <c r="C977" t="str">
        <f t="shared" si="45"/>
        <v>2024-2025</v>
      </c>
      <c r="D977" t="s">
        <v>147</v>
      </c>
      <c r="E977" t="s">
        <v>108</v>
      </c>
      <c r="F977" t="str">
        <f t="shared" si="46"/>
        <v>Victoria</v>
      </c>
      <c r="G977" t="s">
        <v>45</v>
      </c>
      <c r="H977">
        <v>3018</v>
      </c>
      <c r="I977" t="s">
        <v>11</v>
      </c>
      <c r="J977" t="s">
        <v>46</v>
      </c>
      <c r="K977" t="s">
        <v>153</v>
      </c>
      <c r="L977" t="s">
        <v>16</v>
      </c>
      <c r="M977" s="5">
        <v>31.96</v>
      </c>
    </row>
    <row r="978" spans="1:13" x14ac:dyDescent="0.3">
      <c r="A978" s="2">
        <v>44975</v>
      </c>
      <c r="B978" s="3">
        <f t="shared" si="47"/>
        <v>2023</v>
      </c>
      <c r="C978" t="str">
        <f t="shared" si="45"/>
        <v>2022-2023</v>
      </c>
      <c r="D978" t="s">
        <v>148</v>
      </c>
      <c r="E978" t="s">
        <v>112</v>
      </c>
      <c r="F978" t="str">
        <f t="shared" si="46"/>
        <v>Victoria</v>
      </c>
      <c r="G978" t="s">
        <v>45</v>
      </c>
      <c r="H978">
        <v>3076</v>
      </c>
      <c r="I978" t="s">
        <v>11</v>
      </c>
      <c r="J978" t="s">
        <v>46</v>
      </c>
      <c r="K978" t="s">
        <v>149</v>
      </c>
      <c r="L978" t="s">
        <v>15</v>
      </c>
      <c r="M978" s="5">
        <v>31.96</v>
      </c>
    </row>
    <row r="979" spans="1:13" x14ac:dyDescent="0.3">
      <c r="A979" s="2">
        <v>45614</v>
      </c>
      <c r="B979" s="3">
        <f t="shared" si="47"/>
        <v>2025</v>
      </c>
      <c r="C979" t="str">
        <f t="shared" si="45"/>
        <v>2024-2025</v>
      </c>
      <c r="D979" t="s">
        <v>147</v>
      </c>
      <c r="E979" t="s">
        <v>110</v>
      </c>
      <c r="F979" t="str">
        <f t="shared" si="46"/>
        <v>Queensland</v>
      </c>
      <c r="G979" t="s">
        <v>35</v>
      </c>
      <c r="H979">
        <v>4680</v>
      </c>
      <c r="I979" t="s">
        <v>11</v>
      </c>
      <c r="J979" t="s">
        <v>51</v>
      </c>
      <c r="K979" t="s">
        <v>155</v>
      </c>
      <c r="L979" t="s">
        <v>20</v>
      </c>
      <c r="M979" s="5">
        <v>31.96</v>
      </c>
    </row>
    <row r="980" spans="1:13" x14ac:dyDescent="0.3">
      <c r="A980" s="2">
        <v>45144</v>
      </c>
      <c r="B980" s="3">
        <f t="shared" si="47"/>
        <v>2024</v>
      </c>
      <c r="C980" t="str">
        <f t="shared" si="45"/>
        <v>2023-2024</v>
      </c>
      <c r="D980" t="s">
        <v>147</v>
      </c>
      <c r="E980" t="s">
        <v>119</v>
      </c>
      <c r="F980" t="str">
        <f t="shared" si="46"/>
        <v>Queensland</v>
      </c>
      <c r="G980" t="s">
        <v>35</v>
      </c>
      <c r="H980">
        <v>4570</v>
      </c>
      <c r="I980" t="s">
        <v>11</v>
      </c>
      <c r="J980" t="s">
        <v>120</v>
      </c>
      <c r="K980" t="s">
        <v>156</v>
      </c>
      <c r="L980" t="s">
        <v>17</v>
      </c>
      <c r="M980" s="5">
        <v>31.96</v>
      </c>
    </row>
    <row r="981" spans="1:13" x14ac:dyDescent="0.3">
      <c r="A981" s="2">
        <v>45106</v>
      </c>
      <c r="B981" s="3">
        <f t="shared" si="47"/>
        <v>2023</v>
      </c>
      <c r="C981" t="str">
        <f t="shared" si="45"/>
        <v>2022-2023</v>
      </c>
      <c r="D981" t="s">
        <v>147</v>
      </c>
      <c r="E981" t="s">
        <v>138</v>
      </c>
      <c r="F981" t="str">
        <f t="shared" si="46"/>
        <v>Queensland</v>
      </c>
      <c r="G981" t="s">
        <v>35</v>
      </c>
      <c r="H981">
        <v>4558</v>
      </c>
      <c r="I981" t="s">
        <v>11</v>
      </c>
      <c r="J981" t="s">
        <v>120</v>
      </c>
      <c r="K981" t="s">
        <v>154</v>
      </c>
      <c r="L981" t="s">
        <v>14</v>
      </c>
      <c r="M981" s="5">
        <v>31.96</v>
      </c>
    </row>
    <row r="982" spans="1:13" x14ac:dyDescent="0.3">
      <c r="A982" s="2">
        <v>45286</v>
      </c>
      <c r="B982" s="3">
        <f t="shared" si="47"/>
        <v>2024</v>
      </c>
      <c r="C982" t="str">
        <f t="shared" si="45"/>
        <v>2023-2024</v>
      </c>
      <c r="D982" t="s">
        <v>148</v>
      </c>
      <c r="E982" t="s">
        <v>132</v>
      </c>
      <c r="F982" t="str">
        <f t="shared" si="46"/>
        <v>New South Wales</v>
      </c>
      <c r="G982" t="s">
        <v>10</v>
      </c>
      <c r="H982">
        <v>2800</v>
      </c>
      <c r="I982" t="s">
        <v>11</v>
      </c>
      <c r="J982" t="s">
        <v>25</v>
      </c>
      <c r="K982" t="s">
        <v>153</v>
      </c>
      <c r="L982" t="s">
        <v>16</v>
      </c>
      <c r="M982" s="5">
        <v>31.96</v>
      </c>
    </row>
    <row r="983" spans="1:13" x14ac:dyDescent="0.3">
      <c r="A983" s="2">
        <v>45618</v>
      </c>
      <c r="B983" s="3">
        <f t="shared" si="47"/>
        <v>2025</v>
      </c>
      <c r="C983" t="str">
        <f t="shared" si="45"/>
        <v>2024-2025</v>
      </c>
      <c r="D983" t="s">
        <v>147</v>
      </c>
      <c r="E983" t="s">
        <v>121</v>
      </c>
      <c r="F983" t="str">
        <f t="shared" si="46"/>
        <v>Queensland</v>
      </c>
      <c r="G983" t="s">
        <v>35</v>
      </c>
      <c r="H983">
        <v>4700</v>
      </c>
      <c r="I983" t="s">
        <v>11</v>
      </c>
      <c r="J983" t="s">
        <v>51</v>
      </c>
      <c r="K983" t="s">
        <v>153</v>
      </c>
      <c r="L983" t="s">
        <v>16</v>
      </c>
      <c r="M983" s="5">
        <v>31.96</v>
      </c>
    </row>
    <row r="984" spans="1:13" x14ac:dyDescent="0.3">
      <c r="A984" s="2">
        <v>45241</v>
      </c>
      <c r="B984" s="3">
        <f t="shared" si="47"/>
        <v>2024</v>
      </c>
      <c r="C984" t="str">
        <f t="shared" si="45"/>
        <v>2023-2024</v>
      </c>
      <c r="D984" t="s">
        <v>147</v>
      </c>
      <c r="E984" t="s">
        <v>142</v>
      </c>
      <c r="F984" t="str">
        <f t="shared" si="46"/>
        <v>Australian Capital Territory</v>
      </c>
      <c r="G984" t="s">
        <v>80</v>
      </c>
      <c r="H984">
        <v>2609</v>
      </c>
      <c r="I984" t="s">
        <v>11</v>
      </c>
      <c r="J984" t="s">
        <v>58</v>
      </c>
      <c r="K984" t="s">
        <v>153</v>
      </c>
      <c r="L984" t="s">
        <v>16</v>
      </c>
      <c r="M984" s="5">
        <v>31.97</v>
      </c>
    </row>
    <row r="985" spans="1:13" x14ac:dyDescent="0.3">
      <c r="A985" s="2">
        <v>45612</v>
      </c>
      <c r="B985" s="3">
        <f t="shared" si="47"/>
        <v>2025</v>
      </c>
      <c r="C985" t="str">
        <f t="shared" si="45"/>
        <v>2024-2025</v>
      </c>
      <c r="D985" t="s">
        <v>148</v>
      </c>
      <c r="E985" t="s">
        <v>144</v>
      </c>
      <c r="F985" t="str">
        <f t="shared" si="46"/>
        <v>Queensland</v>
      </c>
      <c r="G985" t="s">
        <v>35</v>
      </c>
      <c r="H985">
        <v>4566</v>
      </c>
      <c r="I985" t="s">
        <v>11</v>
      </c>
      <c r="J985" t="s">
        <v>120</v>
      </c>
      <c r="K985" t="s">
        <v>156</v>
      </c>
      <c r="L985" t="s">
        <v>17</v>
      </c>
      <c r="M985" s="5">
        <v>31.97</v>
      </c>
    </row>
    <row r="986" spans="1:13" x14ac:dyDescent="0.3">
      <c r="A986" s="2">
        <v>45275</v>
      </c>
      <c r="B986" s="3">
        <f t="shared" si="47"/>
        <v>2024</v>
      </c>
      <c r="C986" t="str">
        <f t="shared" si="45"/>
        <v>2023-2024</v>
      </c>
      <c r="D986" t="s">
        <v>148</v>
      </c>
      <c r="E986" t="s">
        <v>47</v>
      </c>
      <c r="F986" t="str">
        <f t="shared" si="46"/>
        <v>Western Australia</v>
      </c>
      <c r="G986" t="s">
        <v>48</v>
      </c>
      <c r="H986">
        <v>6030</v>
      </c>
      <c r="I986" t="s">
        <v>11</v>
      </c>
      <c r="J986" t="s">
        <v>49</v>
      </c>
      <c r="K986" t="s">
        <v>150</v>
      </c>
      <c r="L986" t="s">
        <v>18</v>
      </c>
      <c r="M986" s="5">
        <v>32.46</v>
      </c>
    </row>
    <row r="987" spans="1:13" x14ac:dyDescent="0.3">
      <c r="A987" s="2">
        <v>45046</v>
      </c>
      <c r="B987" s="3">
        <f t="shared" si="47"/>
        <v>2023</v>
      </c>
      <c r="C987" t="str">
        <f t="shared" si="45"/>
        <v>2022-2023</v>
      </c>
      <c r="D987" t="s">
        <v>147</v>
      </c>
      <c r="E987" t="s">
        <v>131</v>
      </c>
      <c r="F987" t="str">
        <f t="shared" si="46"/>
        <v>Western Australia</v>
      </c>
      <c r="G987" t="s">
        <v>48</v>
      </c>
      <c r="H987">
        <v>6530</v>
      </c>
      <c r="I987" t="s">
        <v>11</v>
      </c>
      <c r="J987" t="s">
        <v>77</v>
      </c>
      <c r="K987" t="s">
        <v>19</v>
      </c>
      <c r="L987" t="s">
        <v>23</v>
      </c>
      <c r="M987" s="5">
        <v>32.56</v>
      </c>
    </row>
    <row r="988" spans="1:13" x14ac:dyDescent="0.3">
      <c r="A988" s="2">
        <v>45343</v>
      </c>
      <c r="B988" s="3">
        <f t="shared" si="47"/>
        <v>2024</v>
      </c>
      <c r="C988" t="str">
        <f t="shared" si="45"/>
        <v>2023-2024</v>
      </c>
      <c r="D988" t="s">
        <v>148</v>
      </c>
      <c r="E988" t="s">
        <v>137</v>
      </c>
      <c r="F988" t="str">
        <f t="shared" si="46"/>
        <v>New South Wales</v>
      </c>
      <c r="G988" t="s">
        <v>10</v>
      </c>
      <c r="H988">
        <v>2031</v>
      </c>
      <c r="I988" t="s">
        <v>11</v>
      </c>
      <c r="J988" t="s">
        <v>12</v>
      </c>
      <c r="K988" t="s">
        <v>155</v>
      </c>
      <c r="L988" t="s">
        <v>20</v>
      </c>
      <c r="M988" s="5">
        <v>32.67</v>
      </c>
    </row>
    <row r="989" spans="1:13" x14ac:dyDescent="0.3">
      <c r="A989" s="2">
        <v>45513</v>
      </c>
      <c r="B989" s="3">
        <f t="shared" si="47"/>
        <v>2025</v>
      </c>
      <c r="C989" t="str">
        <f t="shared" si="45"/>
        <v>2024-2025</v>
      </c>
      <c r="D989" t="s">
        <v>147</v>
      </c>
      <c r="E989" t="s">
        <v>132</v>
      </c>
      <c r="F989" t="str">
        <f t="shared" si="46"/>
        <v>New South Wales</v>
      </c>
      <c r="G989" t="s">
        <v>10</v>
      </c>
      <c r="H989">
        <v>2800</v>
      </c>
      <c r="I989" t="s">
        <v>11</v>
      </c>
      <c r="J989" t="s">
        <v>25</v>
      </c>
      <c r="K989" t="s">
        <v>152</v>
      </c>
      <c r="L989" t="s">
        <v>13</v>
      </c>
      <c r="M989" s="5">
        <v>32.74</v>
      </c>
    </row>
    <row r="990" spans="1:13" x14ac:dyDescent="0.3">
      <c r="A990" s="2">
        <v>45162</v>
      </c>
      <c r="B990" s="3">
        <f t="shared" si="47"/>
        <v>2024</v>
      </c>
      <c r="C990" t="str">
        <f t="shared" si="45"/>
        <v>2023-2024</v>
      </c>
      <c r="D990" t="s">
        <v>147</v>
      </c>
      <c r="E990" t="s">
        <v>50</v>
      </c>
      <c r="F990" t="str">
        <f t="shared" si="46"/>
        <v>Queensland</v>
      </c>
      <c r="G990" t="s">
        <v>35</v>
      </c>
      <c r="H990">
        <v>4703</v>
      </c>
      <c r="I990" t="s">
        <v>11</v>
      </c>
      <c r="J990" t="s">
        <v>51</v>
      </c>
      <c r="K990" t="s">
        <v>154</v>
      </c>
      <c r="L990" t="s">
        <v>14</v>
      </c>
      <c r="M990" s="5">
        <v>32.799999999999997</v>
      </c>
    </row>
    <row r="991" spans="1:13" x14ac:dyDescent="0.3">
      <c r="A991" s="2">
        <v>44972</v>
      </c>
      <c r="B991" s="3">
        <f t="shared" si="47"/>
        <v>2023</v>
      </c>
      <c r="C991" t="str">
        <f t="shared" si="45"/>
        <v>2022-2023</v>
      </c>
      <c r="D991" t="s">
        <v>147</v>
      </c>
      <c r="E991" t="s">
        <v>135</v>
      </c>
      <c r="F991" t="str">
        <f t="shared" si="46"/>
        <v>Victoria</v>
      </c>
      <c r="G991" t="s">
        <v>45</v>
      </c>
      <c r="H991">
        <v>3550</v>
      </c>
      <c r="I991" t="s">
        <v>11</v>
      </c>
      <c r="J991" t="s">
        <v>60</v>
      </c>
      <c r="K991" t="s">
        <v>151</v>
      </c>
      <c r="L991" t="s">
        <v>21</v>
      </c>
      <c r="M991" s="5">
        <v>32.85</v>
      </c>
    </row>
    <row r="992" spans="1:13" x14ac:dyDescent="0.3">
      <c r="A992" s="2">
        <v>45237</v>
      </c>
      <c r="B992" s="3">
        <f t="shared" si="47"/>
        <v>2024</v>
      </c>
      <c r="C992" t="str">
        <f t="shared" si="45"/>
        <v>2023-2024</v>
      </c>
      <c r="D992" t="s">
        <v>147</v>
      </c>
      <c r="E992" t="s">
        <v>78</v>
      </c>
      <c r="F992" t="str">
        <f t="shared" si="46"/>
        <v>New South Wales</v>
      </c>
      <c r="G992" t="s">
        <v>10</v>
      </c>
      <c r="H992">
        <v>2350</v>
      </c>
      <c r="I992" t="s">
        <v>11</v>
      </c>
      <c r="J992" t="s">
        <v>68</v>
      </c>
      <c r="K992" t="s">
        <v>19</v>
      </c>
      <c r="L992" t="s">
        <v>23</v>
      </c>
      <c r="M992" s="5">
        <v>32.89</v>
      </c>
    </row>
    <row r="993" spans="1:13" x14ac:dyDescent="0.3">
      <c r="A993" s="2">
        <v>45556</v>
      </c>
      <c r="B993" s="3">
        <f t="shared" si="47"/>
        <v>2025</v>
      </c>
      <c r="C993" t="str">
        <f t="shared" si="45"/>
        <v>2024-2025</v>
      </c>
      <c r="D993" t="s">
        <v>147</v>
      </c>
      <c r="E993" t="s">
        <v>125</v>
      </c>
      <c r="F993" t="str">
        <f t="shared" si="46"/>
        <v>Victoria</v>
      </c>
      <c r="G993" t="s">
        <v>45</v>
      </c>
      <c r="H993">
        <v>3400</v>
      </c>
      <c r="I993" t="s">
        <v>11</v>
      </c>
      <c r="J993" t="s">
        <v>60</v>
      </c>
      <c r="K993" t="s">
        <v>155</v>
      </c>
      <c r="L993" t="s">
        <v>20</v>
      </c>
      <c r="M993" s="5">
        <v>32.89</v>
      </c>
    </row>
    <row r="994" spans="1:13" x14ac:dyDescent="0.3">
      <c r="A994" s="2">
        <v>45478</v>
      </c>
      <c r="B994" s="3">
        <f t="shared" si="47"/>
        <v>2025</v>
      </c>
      <c r="C994" t="str">
        <f t="shared" si="45"/>
        <v>2024-2025</v>
      </c>
      <c r="D994" t="s">
        <v>148</v>
      </c>
      <c r="E994" t="s">
        <v>62</v>
      </c>
      <c r="F994" t="str">
        <f t="shared" si="46"/>
        <v>Victoria</v>
      </c>
      <c r="G994" t="s">
        <v>45</v>
      </c>
      <c r="H994">
        <v>3134</v>
      </c>
      <c r="I994" t="s">
        <v>11</v>
      </c>
      <c r="J994" t="s">
        <v>63</v>
      </c>
      <c r="K994" t="s">
        <v>152</v>
      </c>
      <c r="L994" t="s">
        <v>13</v>
      </c>
      <c r="M994" s="5">
        <v>32.94</v>
      </c>
    </row>
    <row r="995" spans="1:13" x14ac:dyDescent="0.3">
      <c r="A995" s="2">
        <v>45016</v>
      </c>
      <c r="B995" s="3">
        <f t="shared" si="47"/>
        <v>2023</v>
      </c>
      <c r="C995" t="str">
        <f t="shared" si="45"/>
        <v>2022-2023</v>
      </c>
      <c r="D995" t="s">
        <v>147</v>
      </c>
      <c r="E995" t="s">
        <v>106</v>
      </c>
      <c r="F995" t="str">
        <f t="shared" si="46"/>
        <v>Victoria</v>
      </c>
      <c r="G995" t="s">
        <v>45</v>
      </c>
      <c r="H995">
        <v>3915</v>
      </c>
      <c r="I995" t="s">
        <v>11</v>
      </c>
      <c r="J995" t="s">
        <v>55</v>
      </c>
      <c r="K995" t="s">
        <v>152</v>
      </c>
      <c r="L995" t="s">
        <v>13</v>
      </c>
      <c r="M995" s="5">
        <v>32.950000000000003</v>
      </c>
    </row>
    <row r="996" spans="1:13" x14ac:dyDescent="0.3">
      <c r="A996" s="2">
        <v>45543</v>
      </c>
      <c r="B996" s="3">
        <f t="shared" si="47"/>
        <v>2025</v>
      </c>
      <c r="C996" t="str">
        <f t="shared" si="45"/>
        <v>2024-2025</v>
      </c>
      <c r="D996" t="s">
        <v>147</v>
      </c>
      <c r="E996" t="s">
        <v>52</v>
      </c>
      <c r="F996" t="str">
        <f t="shared" si="46"/>
        <v>Victoria</v>
      </c>
      <c r="G996" t="s">
        <v>45</v>
      </c>
      <c r="H996">
        <v>3030</v>
      </c>
      <c r="I996" t="s">
        <v>11</v>
      </c>
      <c r="J996" t="s">
        <v>46</v>
      </c>
      <c r="K996" t="s">
        <v>151</v>
      </c>
      <c r="L996" t="s">
        <v>21</v>
      </c>
      <c r="M996" s="5">
        <v>32.99</v>
      </c>
    </row>
    <row r="997" spans="1:13" x14ac:dyDescent="0.3">
      <c r="A997" s="2">
        <v>45394</v>
      </c>
      <c r="B997" s="3">
        <f t="shared" si="47"/>
        <v>2024</v>
      </c>
      <c r="C997" t="str">
        <f t="shared" si="45"/>
        <v>2023-2024</v>
      </c>
      <c r="D997" t="s">
        <v>147</v>
      </c>
      <c r="E997" t="s">
        <v>113</v>
      </c>
      <c r="F997" t="str">
        <f t="shared" si="46"/>
        <v>Queensland</v>
      </c>
      <c r="G997" t="s">
        <v>35</v>
      </c>
      <c r="H997">
        <v>4215</v>
      </c>
      <c r="I997" t="s">
        <v>11</v>
      </c>
      <c r="J997" t="s">
        <v>104</v>
      </c>
      <c r="K997" t="s">
        <v>153</v>
      </c>
      <c r="L997" t="s">
        <v>16</v>
      </c>
      <c r="M997" s="5">
        <v>33</v>
      </c>
    </row>
    <row r="998" spans="1:13" x14ac:dyDescent="0.3">
      <c r="A998" s="2">
        <v>45043</v>
      </c>
      <c r="B998" s="3">
        <f t="shared" si="47"/>
        <v>2023</v>
      </c>
      <c r="C998" t="str">
        <f t="shared" si="45"/>
        <v>2022-2023</v>
      </c>
      <c r="D998" t="s">
        <v>147</v>
      </c>
      <c r="E998" t="s">
        <v>108</v>
      </c>
      <c r="F998" t="str">
        <f t="shared" si="46"/>
        <v>Victoria</v>
      </c>
      <c r="G998" t="s">
        <v>45</v>
      </c>
      <c r="H998">
        <v>3018</v>
      </c>
      <c r="I998" t="s">
        <v>11</v>
      </c>
      <c r="J998" t="s">
        <v>46</v>
      </c>
      <c r="K998" t="s">
        <v>149</v>
      </c>
      <c r="L998" t="s">
        <v>15</v>
      </c>
      <c r="M998" s="5">
        <v>33</v>
      </c>
    </row>
    <row r="999" spans="1:13" x14ac:dyDescent="0.3">
      <c r="A999" s="2">
        <v>45464</v>
      </c>
      <c r="B999" s="3">
        <f t="shared" si="47"/>
        <v>2024</v>
      </c>
      <c r="C999" t="str">
        <f t="shared" si="45"/>
        <v>2023-2024</v>
      </c>
      <c r="D999" t="s">
        <v>147</v>
      </c>
      <c r="E999" t="s">
        <v>130</v>
      </c>
      <c r="F999" t="str">
        <f t="shared" si="46"/>
        <v>South Australia</v>
      </c>
      <c r="G999" t="s">
        <v>32</v>
      </c>
      <c r="H999">
        <v>5290</v>
      </c>
      <c r="I999" t="s">
        <v>11</v>
      </c>
      <c r="J999" t="s">
        <v>38</v>
      </c>
      <c r="K999" t="s">
        <v>154</v>
      </c>
      <c r="L999" t="s">
        <v>14</v>
      </c>
      <c r="M999" s="5">
        <v>33</v>
      </c>
    </row>
    <row r="1000" spans="1:13" x14ac:dyDescent="0.3">
      <c r="A1000" s="2">
        <v>45304</v>
      </c>
      <c r="B1000" s="3">
        <f t="shared" si="47"/>
        <v>2024</v>
      </c>
      <c r="C1000" t="str">
        <f t="shared" si="45"/>
        <v>2023-2024</v>
      </c>
      <c r="D1000" t="s">
        <v>147</v>
      </c>
      <c r="E1000" t="s">
        <v>52</v>
      </c>
      <c r="F1000" t="str">
        <f t="shared" si="46"/>
        <v>Victoria</v>
      </c>
      <c r="G1000" t="s">
        <v>45</v>
      </c>
      <c r="H1000">
        <v>3030</v>
      </c>
      <c r="I1000" t="s">
        <v>11</v>
      </c>
      <c r="J1000" t="s">
        <v>46</v>
      </c>
      <c r="K1000" t="s">
        <v>152</v>
      </c>
      <c r="L1000" t="s">
        <v>13</v>
      </c>
      <c r="M1000" s="5">
        <v>33.380000000000003</v>
      </c>
    </row>
    <row r="1001" spans="1:13" x14ac:dyDescent="0.3">
      <c r="A1001" s="2">
        <v>45265</v>
      </c>
      <c r="B1001" s="3">
        <f t="shared" si="47"/>
        <v>2024</v>
      </c>
      <c r="C1001" t="str">
        <f t="shared" si="45"/>
        <v>2023-2024</v>
      </c>
      <c r="D1001" t="s">
        <v>147</v>
      </c>
      <c r="E1001" t="s">
        <v>103</v>
      </c>
      <c r="F1001" t="str">
        <f t="shared" si="46"/>
        <v>Queensland</v>
      </c>
      <c r="G1001" t="s">
        <v>35</v>
      </c>
      <c r="H1001">
        <v>4509</v>
      </c>
      <c r="I1001" t="s">
        <v>11</v>
      </c>
      <c r="J1001" t="s">
        <v>104</v>
      </c>
      <c r="K1001" t="s">
        <v>152</v>
      </c>
      <c r="L1001" t="s">
        <v>13</v>
      </c>
      <c r="M1001" s="5">
        <v>33.39</v>
      </c>
    </row>
    <row r="1002" spans="1:13" x14ac:dyDescent="0.3">
      <c r="A1002" s="2">
        <v>44958</v>
      </c>
      <c r="B1002" s="3">
        <f t="shared" si="47"/>
        <v>2023</v>
      </c>
      <c r="C1002" t="str">
        <f t="shared" si="45"/>
        <v>2022-2023</v>
      </c>
      <c r="D1002" t="s">
        <v>147</v>
      </c>
      <c r="E1002" t="s">
        <v>28</v>
      </c>
      <c r="F1002" t="str">
        <f t="shared" si="46"/>
        <v>Northern Territory</v>
      </c>
      <c r="G1002" t="s">
        <v>29</v>
      </c>
      <c r="H1002">
        <v>800</v>
      </c>
      <c r="I1002" t="s">
        <v>11</v>
      </c>
      <c r="J1002" t="s">
        <v>30</v>
      </c>
      <c r="K1002" t="s">
        <v>156</v>
      </c>
      <c r="L1002" t="s">
        <v>17</v>
      </c>
      <c r="M1002" s="5">
        <v>33.409999999999997</v>
      </c>
    </row>
    <row r="1003" spans="1:13" x14ac:dyDescent="0.3">
      <c r="A1003" s="2">
        <v>45635</v>
      </c>
      <c r="B1003" s="3">
        <f t="shared" si="47"/>
        <v>2025</v>
      </c>
      <c r="C1003" t="str">
        <f t="shared" si="45"/>
        <v>2024-2025</v>
      </c>
      <c r="D1003" t="s">
        <v>147</v>
      </c>
      <c r="E1003" t="s">
        <v>129</v>
      </c>
      <c r="F1003" t="str">
        <f t="shared" si="46"/>
        <v>Tasmania</v>
      </c>
      <c r="G1003" t="s">
        <v>70</v>
      </c>
      <c r="H1003">
        <v>7010</v>
      </c>
      <c r="I1003" t="s">
        <v>11</v>
      </c>
      <c r="J1003" t="s">
        <v>71</v>
      </c>
      <c r="K1003" t="s">
        <v>152</v>
      </c>
      <c r="L1003" t="s">
        <v>13</v>
      </c>
      <c r="M1003" s="5">
        <v>33.43</v>
      </c>
    </row>
    <row r="1004" spans="1:13" x14ac:dyDescent="0.3">
      <c r="A1004" s="2">
        <v>45045</v>
      </c>
      <c r="B1004" s="3">
        <f t="shared" si="47"/>
        <v>2023</v>
      </c>
      <c r="C1004" t="str">
        <f t="shared" si="45"/>
        <v>2022-2023</v>
      </c>
      <c r="D1004" t="s">
        <v>148</v>
      </c>
      <c r="E1004" t="s">
        <v>64</v>
      </c>
      <c r="F1004" t="str">
        <f t="shared" si="46"/>
        <v>Victoria</v>
      </c>
      <c r="G1004" t="s">
        <v>45</v>
      </c>
      <c r="H1004">
        <v>3199</v>
      </c>
      <c r="I1004" t="s">
        <v>11</v>
      </c>
      <c r="J1004" t="s">
        <v>63</v>
      </c>
      <c r="K1004" t="s">
        <v>154</v>
      </c>
      <c r="L1004" t="s">
        <v>14</v>
      </c>
      <c r="M1004" s="5">
        <v>33.75</v>
      </c>
    </row>
    <row r="1005" spans="1:13" x14ac:dyDescent="0.3">
      <c r="A1005" s="2">
        <v>45174</v>
      </c>
      <c r="B1005" s="3">
        <f t="shared" si="47"/>
        <v>2024</v>
      </c>
      <c r="C1005" t="str">
        <f t="shared" si="45"/>
        <v>2023-2024</v>
      </c>
      <c r="D1005" t="s">
        <v>147</v>
      </c>
      <c r="E1005" t="s">
        <v>131</v>
      </c>
      <c r="F1005" t="str">
        <f t="shared" si="46"/>
        <v>Western Australia</v>
      </c>
      <c r="G1005" t="s">
        <v>48</v>
      </c>
      <c r="H1005">
        <v>6530</v>
      </c>
      <c r="I1005" t="s">
        <v>11</v>
      </c>
      <c r="J1005" t="s">
        <v>77</v>
      </c>
      <c r="K1005" t="s">
        <v>155</v>
      </c>
      <c r="L1005" t="s">
        <v>20</v>
      </c>
      <c r="M1005" s="5">
        <v>33.89</v>
      </c>
    </row>
    <row r="1006" spans="1:13" x14ac:dyDescent="0.3">
      <c r="A1006" s="2">
        <v>45007</v>
      </c>
      <c r="B1006" s="3">
        <f t="shared" si="47"/>
        <v>2023</v>
      </c>
      <c r="C1006" t="str">
        <f t="shared" si="45"/>
        <v>2022-2023</v>
      </c>
      <c r="D1006" t="s">
        <v>147</v>
      </c>
      <c r="E1006" t="s">
        <v>61</v>
      </c>
      <c r="F1006" t="str">
        <f t="shared" si="46"/>
        <v>New South Wales</v>
      </c>
      <c r="G1006" t="s">
        <v>10</v>
      </c>
      <c r="H1006">
        <v>2539</v>
      </c>
      <c r="I1006" t="s">
        <v>11</v>
      </c>
      <c r="J1006" t="s">
        <v>58</v>
      </c>
      <c r="K1006" t="s">
        <v>149</v>
      </c>
      <c r="L1006" t="s">
        <v>15</v>
      </c>
      <c r="M1006" s="5">
        <v>33.93</v>
      </c>
    </row>
    <row r="1007" spans="1:13" x14ac:dyDescent="0.3">
      <c r="A1007" s="2">
        <v>45372</v>
      </c>
      <c r="B1007" s="3">
        <f t="shared" si="47"/>
        <v>2024</v>
      </c>
      <c r="C1007" t="str">
        <f t="shared" si="45"/>
        <v>2023-2024</v>
      </c>
      <c r="D1007" t="s">
        <v>147</v>
      </c>
      <c r="E1007" t="s">
        <v>136</v>
      </c>
      <c r="F1007" t="str">
        <f t="shared" si="46"/>
        <v>Victoria</v>
      </c>
      <c r="G1007" t="s">
        <v>45</v>
      </c>
      <c r="H1007">
        <v>3175</v>
      </c>
      <c r="I1007" t="s">
        <v>11</v>
      </c>
      <c r="J1007" t="s">
        <v>63</v>
      </c>
      <c r="K1007" t="s">
        <v>155</v>
      </c>
      <c r="L1007" t="s">
        <v>20</v>
      </c>
      <c r="M1007" s="5">
        <v>33.94</v>
      </c>
    </row>
    <row r="1008" spans="1:13" x14ac:dyDescent="0.3">
      <c r="A1008" s="2">
        <v>45195</v>
      </c>
      <c r="B1008" s="3">
        <f t="shared" si="47"/>
        <v>2024</v>
      </c>
      <c r="C1008" t="str">
        <f t="shared" si="45"/>
        <v>2023-2024</v>
      </c>
      <c r="D1008" t="s">
        <v>147</v>
      </c>
      <c r="E1008" t="s">
        <v>57</v>
      </c>
      <c r="F1008" t="str">
        <f t="shared" si="46"/>
        <v>New South Wales</v>
      </c>
      <c r="G1008" t="s">
        <v>10</v>
      </c>
      <c r="H1008">
        <v>2560</v>
      </c>
      <c r="I1008" t="s">
        <v>11</v>
      </c>
      <c r="J1008" t="s">
        <v>58</v>
      </c>
      <c r="K1008" t="s">
        <v>154</v>
      </c>
      <c r="L1008" t="s">
        <v>14</v>
      </c>
      <c r="M1008" s="5">
        <v>33.97</v>
      </c>
    </row>
    <row r="1009" spans="1:13" x14ac:dyDescent="0.3">
      <c r="A1009" s="2">
        <v>45069</v>
      </c>
      <c r="B1009" s="3">
        <f t="shared" si="47"/>
        <v>2023</v>
      </c>
      <c r="C1009" t="str">
        <f t="shared" si="45"/>
        <v>2022-2023</v>
      </c>
      <c r="D1009" t="s">
        <v>147</v>
      </c>
      <c r="E1009" t="s">
        <v>57</v>
      </c>
      <c r="F1009" t="str">
        <f t="shared" si="46"/>
        <v>New South Wales</v>
      </c>
      <c r="G1009" t="s">
        <v>10</v>
      </c>
      <c r="H1009">
        <v>2560</v>
      </c>
      <c r="I1009" t="s">
        <v>11</v>
      </c>
      <c r="J1009" t="s">
        <v>58</v>
      </c>
      <c r="K1009" t="s">
        <v>153</v>
      </c>
      <c r="L1009" t="s">
        <v>16</v>
      </c>
      <c r="M1009" s="5">
        <v>33.979999999999997</v>
      </c>
    </row>
    <row r="1010" spans="1:13" x14ac:dyDescent="0.3">
      <c r="A1010" s="2">
        <v>44965</v>
      </c>
      <c r="B1010" s="3">
        <f t="shared" si="47"/>
        <v>2023</v>
      </c>
      <c r="C1010" t="str">
        <f t="shared" si="45"/>
        <v>2022-2023</v>
      </c>
      <c r="D1010" t="s">
        <v>147</v>
      </c>
      <c r="E1010" t="s">
        <v>54</v>
      </c>
      <c r="F1010" t="str">
        <f t="shared" si="46"/>
        <v>Victoria</v>
      </c>
      <c r="G1010" t="s">
        <v>45</v>
      </c>
      <c r="H1010">
        <v>3977</v>
      </c>
      <c r="I1010" t="s">
        <v>11</v>
      </c>
      <c r="J1010" t="s">
        <v>55</v>
      </c>
      <c r="K1010" t="s">
        <v>150</v>
      </c>
      <c r="L1010" t="s">
        <v>18</v>
      </c>
      <c r="M1010" s="5">
        <v>33.979999999999997</v>
      </c>
    </row>
    <row r="1011" spans="1:13" x14ac:dyDescent="0.3">
      <c r="A1011" s="2">
        <v>45074</v>
      </c>
      <c r="B1011" s="3">
        <f t="shared" si="47"/>
        <v>2023</v>
      </c>
      <c r="C1011" t="str">
        <f t="shared" si="45"/>
        <v>2022-2023</v>
      </c>
      <c r="D1011" t="s">
        <v>147</v>
      </c>
      <c r="E1011" t="s">
        <v>109</v>
      </c>
      <c r="F1011" t="str">
        <f t="shared" si="46"/>
        <v>New South Wales</v>
      </c>
      <c r="G1011" t="s">
        <v>10</v>
      </c>
      <c r="H1011">
        <v>2480</v>
      </c>
      <c r="I1011" t="s">
        <v>11</v>
      </c>
      <c r="J1011" t="s">
        <v>68</v>
      </c>
      <c r="K1011" t="s">
        <v>154</v>
      </c>
      <c r="L1011" t="s">
        <v>14</v>
      </c>
      <c r="M1011" s="5">
        <v>34.120000000000005</v>
      </c>
    </row>
    <row r="1012" spans="1:13" x14ac:dyDescent="0.3">
      <c r="A1012" s="2">
        <v>45516</v>
      </c>
      <c r="B1012" s="3">
        <f t="shared" si="47"/>
        <v>2025</v>
      </c>
      <c r="C1012" t="str">
        <f t="shared" si="45"/>
        <v>2024-2025</v>
      </c>
      <c r="D1012" t="s">
        <v>147</v>
      </c>
      <c r="E1012" t="s">
        <v>73</v>
      </c>
      <c r="F1012" t="str">
        <f t="shared" si="46"/>
        <v>Victoria</v>
      </c>
      <c r="G1012" t="s">
        <v>45</v>
      </c>
      <c r="H1012">
        <v>3136</v>
      </c>
      <c r="I1012" t="s">
        <v>11</v>
      </c>
      <c r="J1012" t="s">
        <v>63</v>
      </c>
      <c r="K1012" t="s">
        <v>19</v>
      </c>
      <c r="L1012" t="s">
        <v>23</v>
      </c>
      <c r="M1012" s="5">
        <v>34.47</v>
      </c>
    </row>
    <row r="1013" spans="1:13" x14ac:dyDescent="0.3">
      <c r="A1013" s="2">
        <v>45209</v>
      </c>
      <c r="B1013" s="3">
        <f t="shared" si="47"/>
        <v>2024</v>
      </c>
      <c r="C1013" t="str">
        <f t="shared" si="45"/>
        <v>2023-2024</v>
      </c>
      <c r="D1013" t="s">
        <v>147</v>
      </c>
      <c r="E1013" t="s">
        <v>73</v>
      </c>
      <c r="F1013" t="str">
        <f t="shared" si="46"/>
        <v>Victoria</v>
      </c>
      <c r="G1013" t="s">
        <v>45</v>
      </c>
      <c r="H1013">
        <v>3136</v>
      </c>
      <c r="I1013" t="s">
        <v>11</v>
      </c>
      <c r="J1013" t="s">
        <v>63</v>
      </c>
      <c r="K1013" t="s">
        <v>154</v>
      </c>
      <c r="L1013" t="s">
        <v>14</v>
      </c>
      <c r="M1013" s="5">
        <v>34.5</v>
      </c>
    </row>
    <row r="1014" spans="1:13" x14ac:dyDescent="0.3">
      <c r="A1014" s="2">
        <v>45521</v>
      </c>
      <c r="B1014" s="3">
        <f t="shared" si="47"/>
        <v>2025</v>
      </c>
      <c r="C1014" t="str">
        <f t="shared" si="45"/>
        <v>2024-2025</v>
      </c>
      <c r="D1014" t="s">
        <v>147</v>
      </c>
      <c r="E1014" t="s">
        <v>78</v>
      </c>
      <c r="F1014" t="str">
        <f t="shared" si="46"/>
        <v>New South Wales</v>
      </c>
      <c r="G1014" t="s">
        <v>10</v>
      </c>
      <c r="H1014">
        <v>2350</v>
      </c>
      <c r="I1014" t="s">
        <v>11</v>
      </c>
      <c r="J1014" t="s">
        <v>68</v>
      </c>
      <c r="K1014" t="s">
        <v>156</v>
      </c>
      <c r="L1014" t="s">
        <v>17</v>
      </c>
      <c r="M1014" s="5">
        <v>34.57</v>
      </c>
    </row>
    <row r="1015" spans="1:13" x14ac:dyDescent="0.3">
      <c r="A1015" s="2">
        <v>45206</v>
      </c>
      <c r="B1015" s="3">
        <f t="shared" si="47"/>
        <v>2024</v>
      </c>
      <c r="C1015" t="str">
        <f t="shared" si="45"/>
        <v>2023-2024</v>
      </c>
      <c r="D1015" t="s">
        <v>148</v>
      </c>
      <c r="E1015" t="s">
        <v>141</v>
      </c>
      <c r="F1015" t="str">
        <f t="shared" si="46"/>
        <v>Western Australia</v>
      </c>
      <c r="G1015" t="s">
        <v>48</v>
      </c>
      <c r="H1015">
        <v>6052</v>
      </c>
      <c r="I1015" t="s">
        <v>11</v>
      </c>
      <c r="J1015" t="s">
        <v>49</v>
      </c>
      <c r="K1015" t="s">
        <v>153</v>
      </c>
      <c r="L1015" t="s">
        <v>16</v>
      </c>
      <c r="M1015" s="5">
        <v>34.74</v>
      </c>
    </row>
    <row r="1016" spans="1:13" x14ac:dyDescent="0.3">
      <c r="A1016" s="2">
        <v>45416</v>
      </c>
      <c r="B1016" s="3">
        <f t="shared" si="47"/>
        <v>2024</v>
      </c>
      <c r="C1016" t="str">
        <f t="shared" si="45"/>
        <v>2023-2024</v>
      </c>
      <c r="D1016" t="s">
        <v>148</v>
      </c>
      <c r="E1016" t="s">
        <v>126</v>
      </c>
      <c r="F1016" t="str">
        <f t="shared" si="46"/>
        <v>Queensland</v>
      </c>
      <c r="G1016" t="s">
        <v>35</v>
      </c>
      <c r="H1016">
        <v>4551</v>
      </c>
      <c r="I1016" t="s">
        <v>11</v>
      </c>
      <c r="J1016" t="s">
        <v>120</v>
      </c>
      <c r="K1016" t="s">
        <v>157</v>
      </c>
      <c r="L1016" t="s">
        <v>22</v>
      </c>
      <c r="M1016" s="5">
        <v>34.86</v>
      </c>
    </row>
    <row r="1017" spans="1:13" x14ac:dyDescent="0.3">
      <c r="A1017" s="2">
        <v>44936</v>
      </c>
      <c r="B1017" s="3">
        <f t="shared" si="47"/>
        <v>2023</v>
      </c>
      <c r="C1017" t="str">
        <f t="shared" si="45"/>
        <v>2022-2023</v>
      </c>
      <c r="D1017" t="s">
        <v>147</v>
      </c>
      <c r="E1017" t="s">
        <v>76</v>
      </c>
      <c r="F1017" t="str">
        <f t="shared" si="46"/>
        <v>Western Australia</v>
      </c>
      <c r="G1017" t="s">
        <v>48</v>
      </c>
      <c r="H1017">
        <v>6450</v>
      </c>
      <c r="I1017" t="s">
        <v>11</v>
      </c>
      <c r="J1017" t="s">
        <v>77</v>
      </c>
      <c r="K1017" t="s">
        <v>155</v>
      </c>
      <c r="L1017" t="s">
        <v>20</v>
      </c>
      <c r="M1017" s="5">
        <v>34.910000000000004</v>
      </c>
    </row>
    <row r="1018" spans="1:13" x14ac:dyDescent="0.3">
      <c r="A1018" s="2">
        <v>45230</v>
      </c>
      <c r="B1018" s="3">
        <f t="shared" si="47"/>
        <v>2024</v>
      </c>
      <c r="C1018" t="str">
        <f t="shared" si="45"/>
        <v>2023-2024</v>
      </c>
      <c r="D1018" t="s">
        <v>147</v>
      </c>
      <c r="E1018" t="s">
        <v>91</v>
      </c>
      <c r="F1018" t="str">
        <f t="shared" si="46"/>
        <v>Victoria</v>
      </c>
      <c r="G1018" t="s">
        <v>45</v>
      </c>
      <c r="H1018">
        <v>3690</v>
      </c>
      <c r="I1018" t="s">
        <v>11</v>
      </c>
      <c r="J1018" t="s">
        <v>55</v>
      </c>
      <c r="K1018" t="s">
        <v>155</v>
      </c>
      <c r="L1018" t="s">
        <v>20</v>
      </c>
      <c r="M1018" s="5">
        <v>34.92</v>
      </c>
    </row>
    <row r="1019" spans="1:13" x14ac:dyDescent="0.3">
      <c r="A1019" s="2">
        <v>44981</v>
      </c>
      <c r="B1019" s="3">
        <f t="shared" si="47"/>
        <v>2023</v>
      </c>
      <c r="C1019" t="str">
        <f t="shared" si="45"/>
        <v>2022-2023</v>
      </c>
      <c r="D1019" t="s">
        <v>147</v>
      </c>
      <c r="E1019" t="s">
        <v>96</v>
      </c>
      <c r="F1019" t="str">
        <f t="shared" si="46"/>
        <v>Western Australia</v>
      </c>
      <c r="G1019" t="s">
        <v>48</v>
      </c>
      <c r="H1019">
        <v>6330</v>
      </c>
      <c r="I1019" t="s">
        <v>11</v>
      </c>
      <c r="J1019" t="s">
        <v>94</v>
      </c>
      <c r="K1019" t="s">
        <v>152</v>
      </c>
      <c r="L1019" t="s">
        <v>13</v>
      </c>
      <c r="M1019" s="5">
        <v>34.93</v>
      </c>
    </row>
    <row r="1020" spans="1:13" x14ac:dyDescent="0.3">
      <c r="A1020" s="2">
        <v>45106</v>
      </c>
      <c r="B1020" s="3">
        <f t="shared" si="47"/>
        <v>2023</v>
      </c>
      <c r="C1020" t="str">
        <f t="shared" si="45"/>
        <v>2022-2023</v>
      </c>
      <c r="D1020" t="s">
        <v>147</v>
      </c>
      <c r="E1020" t="s">
        <v>96</v>
      </c>
      <c r="F1020" t="str">
        <f t="shared" si="46"/>
        <v>Western Australia</v>
      </c>
      <c r="G1020" t="s">
        <v>48</v>
      </c>
      <c r="H1020">
        <v>6330</v>
      </c>
      <c r="I1020" t="s">
        <v>11</v>
      </c>
      <c r="J1020" t="s">
        <v>94</v>
      </c>
      <c r="K1020" t="s">
        <v>149</v>
      </c>
      <c r="L1020" t="s">
        <v>15</v>
      </c>
      <c r="M1020" s="5">
        <v>34.93</v>
      </c>
    </row>
    <row r="1021" spans="1:13" x14ac:dyDescent="0.3">
      <c r="A1021" s="2">
        <v>45494</v>
      </c>
      <c r="B1021" s="3">
        <f t="shared" si="47"/>
        <v>2025</v>
      </c>
      <c r="C1021" t="str">
        <f t="shared" si="45"/>
        <v>2024-2025</v>
      </c>
      <c r="D1021" t="s">
        <v>147</v>
      </c>
      <c r="E1021" t="s">
        <v>85</v>
      </c>
      <c r="F1021" t="str">
        <f t="shared" si="46"/>
        <v>Queensland</v>
      </c>
      <c r="G1021" t="s">
        <v>35</v>
      </c>
      <c r="H1021">
        <v>4883</v>
      </c>
      <c r="I1021" t="s">
        <v>11</v>
      </c>
      <c r="J1021" t="s">
        <v>36</v>
      </c>
      <c r="K1021" t="s">
        <v>149</v>
      </c>
      <c r="L1021" t="s">
        <v>15</v>
      </c>
      <c r="M1021" s="5">
        <v>34.93</v>
      </c>
    </row>
    <row r="1022" spans="1:13" x14ac:dyDescent="0.3">
      <c r="A1022" s="2">
        <v>45022</v>
      </c>
      <c r="B1022" s="3">
        <f t="shared" si="47"/>
        <v>2023</v>
      </c>
      <c r="C1022" t="str">
        <f t="shared" si="45"/>
        <v>2022-2023</v>
      </c>
      <c r="D1022" t="s">
        <v>148</v>
      </c>
      <c r="E1022" t="s">
        <v>67</v>
      </c>
      <c r="F1022" t="str">
        <f t="shared" si="46"/>
        <v>New South Wales</v>
      </c>
      <c r="G1022" t="s">
        <v>10</v>
      </c>
      <c r="H1022">
        <v>2478</v>
      </c>
      <c r="I1022" t="s">
        <v>11</v>
      </c>
      <c r="J1022" t="s">
        <v>68</v>
      </c>
      <c r="K1022" t="s">
        <v>150</v>
      </c>
      <c r="L1022" t="s">
        <v>18</v>
      </c>
      <c r="M1022" s="5">
        <v>34.93</v>
      </c>
    </row>
    <row r="1023" spans="1:13" x14ac:dyDescent="0.3">
      <c r="A1023" s="2">
        <v>45095</v>
      </c>
      <c r="B1023" s="3">
        <f t="shared" si="47"/>
        <v>2023</v>
      </c>
      <c r="C1023" t="str">
        <f t="shared" si="45"/>
        <v>2022-2023</v>
      </c>
      <c r="D1023" t="s">
        <v>147</v>
      </c>
      <c r="E1023" t="s">
        <v>52</v>
      </c>
      <c r="F1023" t="str">
        <f t="shared" si="46"/>
        <v>Victoria</v>
      </c>
      <c r="G1023" t="s">
        <v>45</v>
      </c>
      <c r="H1023">
        <v>3030</v>
      </c>
      <c r="I1023" t="s">
        <v>11</v>
      </c>
      <c r="J1023" t="s">
        <v>46</v>
      </c>
      <c r="K1023" t="s">
        <v>154</v>
      </c>
      <c r="L1023" t="s">
        <v>14</v>
      </c>
      <c r="M1023" s="5">
        <v>34.950000000000003</v>
      </c>
    </row>
    <row r="1024" spans="1:13" x14ac:dyDescent="0.3">
      <c r="A1024" s="2">
        <v>45085</v>
      </c>
      <c r="B1024" s="3">
        <f t="shared" si="47"/>
        <v>2023</v>
      </c>
      <c r="C1024" t="str">
        <f t="shared" si="45"/>
        <v>2022-2023</v>
      </c>
      <c r="D1024" t="s">
        <v>147</v>
      </c>
      <c r="E1024" t="s">
        <v>110</v>
      </c>
      <c r="F1024" t="str">
        <f t="shared" si="46"/>
        <v>Queensland</v>
      </c>
      <c r="G1024" t="s">
        <v>35</v>
      </c>
      <c r="H1024">
        <v>4680</v>
      </c>
      <c r="I1024" t="s">
        <v>11</v>
      </c>
      <c r="J1024" t="s">
        <v>51</v>
      </c>
      <c r="K1024" t="s">
        <v>154</v>
      </c>
      <c r="L1024" t="s">
        <v>14</v>
      </c>
      <c r="M1024" s="5">
        <v>34.96</v>
      </c>
    </row>
    <row r="1025" spans="1:13" x14ac:dyDescent="0.3">
      <c r="A1025" s="2">
        <v>45291</v>
      </c>
      <c r="B1025" s="3">
        <f t="shared" si="47"/>
        <v>2024</v>
      </c>
      <c r="C1025" t="str">
        <f t="shared" si="45"/>
        <v>2023-2024</v>
      </c>
      <c r="D1025" t="s">
        <v>148</v>
      </c>
      <c r="E1025" t="s">
        <v>141</v>
      </c>
      <c r="F1025" t="str">
        <f t="shared" si="46"/>
        <v>Western Australia</v>
      </c>
      <c r="G1025" t="s">
        <v>48</v>
      </c>
      <c r="H1025">
        <v>6052</v>
      </c>
      <c r="I1025" t="s">
        <v>11</v>
      </c>
      <c r="J1025" t="s">
        <v>49</v>
      </c>
      <c r="K1025" t="s">
        <v>152</v>
      </c>
      <c r="L1025" t="s">
        <v>13</v>
      </c>
      <c r="M1025" s="5">
        <v>34.97</v>
      </c>
    </row>
    <row r="1026" spans="1:13" x14ac:dyDescent="0.3">
      <c r="A1026" s="2">
        <v>45182</v>
      </c>
      <c r="B1026" s="3">
        <f t="shared" si="47"/>
        <v>2024</v>
      </c>
      <c r="C1026" t="str">
        <f t="shared" ref="C1026:C1089" si="48">IF(MONTH(A1026) &gt;= 7, YEAR(A1026) &amp; "-" &amp; YEAR(A1026) + 1, YEAR(A1026) - 1 &amp; "-" &amp; YEAR(A1026))</f>
        <v>2023-2024</v>
      </c>
      <c r="D1026" t="s">
        <v>147</v>
      </c>
      <c r="E1026" t="s">
        <v>126</v>
      </c>
      <c r="F1026" t="str">
        <f t="shared" ref="F1026:F1089" si="49">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row>
    <row r="1027" spans="1:13" x14ac:dyDescent="0.3">
      <c r="A1027" s="2">
        <v>45303</v>
      </c>
      <c r="B1027" s="3">
        <f t="shared" ref="B1027:B1090" si="50">IF(MONTH(A1027)&gt;=7,YEAR(A1027)+1,YEAR(A1027))</f>
        <v>2024</v>
      </c>
      <c r="C1027" t="str">
        <f t="shared" si="48"/>
        <v>2023-2024</v>
      </c>
      <c r="D1027" t="s">
        <v>147</v>
      </c>
      <c r="E1027" t="s">
        <v>56</v>
      </c>
      <c r="F1027" t="str">
        <f t="shared" si="49"/>
        <v>Northern Territory</v>
      </c>
      <c r="G1027" t="s">
        <v>29</v>
      </c>
      <c r="H1027">
        <v>870</v>
      </c>
      <c r="I1027" t="s">
        <v>11</v>
      </c>
      <c r="J1027" t="s">
        <v>30</v>
      </c>
      <c r="K1027" t="s">
        <v>152</v>
      </c>
      <c r="L1027" t="s">
        <v>13</v>
      </c>
      <c r="M1027" s="5">
        <v>35</v>
      </c>
    </row>
    <row r="1028" spans="1:13" x14ac:dyDescent="0.3">
      <c r="A1028" s="2">
        <v>45396</v>
      </c>
      <c r="B1028" s="3">
        <f t="shared" si="50"/>
        <v>2024</v>
      </c>
      <c r="C1028" t="str">
        <f t="shared" si="48"/>
        <v>2023-2024</v>
      </c>
      <c r="D1028" t="s">
        <v>147</v>
      </c>
      <c r="E1028" t="s">
        <v>64</v>
      </c>
      <c r="F1028" t="str">
        <f t="shared" si="49"/>
        <v>Victoria</v>
      </c>
      <c r="G1028" t="s">
        <v>45</v>
      </c>
      <c r="H1028">
        <v>3199</v>
      </c>
      <c r="I1028" t="s">
        <v>11</v>
      </c>
      <c r="J1028" t="s">
        <v>63</v>
      </c>
      <c r="K1028" t="s">
        <v>19</v>
      </c>
      <c r="L1028" t="s">
        <v>23</v>
      </c>
      <c r="M1028" s="5">
        <v>35.11</v>
      </c>
    </row>
    <row r="1029" spans="1:13" x14ac:dyDescent="0.3">
      <c r="A1029" s="2">
        <v>45622</v>
      </c>
      <c r="B1029" s="3">
        <f t="shared" si="50"/>
        <v>2025</v>
      </c>
      <c r="C1029" t="str">
        <f t="shared" si="48"/>
        <v>2024-2025</v>
      </c>
      <c r="D1029" t="s">
        <v>147</v>
      </c>
      <c r="E1029" t="s">
        <v>72</v>
      </c>
      <c r="F1029" t="str">
        <f t="shared" si="49"/>
        <v>Western Australia</v>
      </c>
      <c r="G1029" t="s">
        <v>48</v>
      </c>
      <c r="H1029">
        <v>6010</v>
      </c>
      <c r="I1029" t="s">
        <v>11</v>
      </c>
      <c r="J1029" t="s">
        <v>49</v>
      </c>
      <c r="K1029" t="s">
        <v>150</v>
      </c>
      <c r="L1029" t="s">
        <v>18</v>
      </c>
      <c r="M1029" s="5">
        <v>35.28</v>
      </c>
    </row>
    <row r="1030" spans="1:13" x14ac:dyDescent="0.3">
      <c r="A1030" s="2">
        <v>44927</v>
      </c>
      <c r="B1030" s="3">
        <f t="shared" si="50"/>
        <v>2023</v>
      </c>
      <c r="C1030" t="str">
        <f t="shared" si="48"/>
        <v>2022-2023</v>
      </c>
      <c r="D1030" t="s">
        <v>147</v>
      </c>
      <c r="E1030" t="s">
        <v>88</v>
      </c>
      <c r="F1030" t="str">
        <f t="shared" si="49"/>
        <v>South Australia</v>
      </c>
      <c r="G1030" t="s">
        <v>32</v>
      </c>
      <c r="H1030">
        <v>5011</v>
      </c>
      <c r="I1030" t="s">
        <v>11</v>
      </c>
      <c r="J1030" t="s">
        <v>33</v>
      </c>
      <c r="K1030" t="s">
        <v>154</v>
      </c>
      <c r="L1030" t="s">
        <v>14</v>
      </c>
      <c r="M1030" s="5">
        <v>35.480000000000004</v>
      </c>
    </row>
    <row r="1031" spans="1:13" x14ac:dyDescent="0.3">
      <c r="A1031" s="2">
        <v>45047</v>
      </c>
      <c r="B1031" s="3">
        <f t="shared" si="50"/>
        <v>2023</v>
      </c>
      <c r="C1031" t="str">
        <f t="shared" si="48"/>
        <v>2022-2023</v>
      </c>
      <c r="D1031" t="s">
        <v>147</v>
      </c>
      <c r="E1031" t="s">
        <v>107</v>
      </c>
      <c r="F1031" t="str">
        <f t="shared" si="49"/>
        <v>Queensland</v>
      </c>
      <c r="G1031" t="s">
        <v>35</v>
      </c>
      <c r="H1031">
        <v>4220</v>
      </c>
      <c r="I1031" t="s">
        <v>11</v>
      </c>
      <c r="J1031" t="s">
        <v>104</v>
      </c>
      <c r="K1031" t="s">
        <v>156</v>
      </c>
      <c r="L1031" t="s">
        <v>17</v>
      </c>
      <c r="M1031" s="5">
        <v>35.619999999999997</v>
      </c>
    </row>
    <row r="1032" spans="1:13" x14ac:dyDescent="0.3">
      <c r="A1032" s="2">
        <v>45179</v>
      </c>
      <c r="B1032" s="3">
        <f t="shared" si="50"/>
        <v>2024</v>
      </c>
      <c r="C1032" t="str">
        <f t="shared" si="48"/>
        <v>2023-2024</v>
      </c>
      <c r="D1032" t="s">
        <v>147</v>
      </c>
      <c r="E1032" t="s">
        <v>41</v>
      </c>
      <c r="F1032" t="str">
        <f t="shared" si="49"/>
        <v>New South Wales</v>
      </c>
      <c r="G1032" t="s">
        <v>10</v>
      </c>
      <c r="H1032">
        <v>2830</v>
      </c>
      <c r="I1032" t="s">
        <v>11</v>
      </c>
      <c r="J1032" t="s">
        <v>25</v>
      </c>
      <c r="K1032" t="s">
        <v>151</v>
      </c>
      <c r="L1032" t="s">
        <v>21</v>
      </c>
      <c r="M1032" s="5">
        <v>35.72</v>
      </c>
    </row>
    <row r="1033" spans="1:13" x14ac:dyDescent="0.3">
      <c r="A1033" s="2">
        <v>45128</v>
      </c>
      <c r="B1033" s="3">
        <f t="shared" si="50"/>
        <v>2024</v>
      </c>
      <c r="C1033" t="str">
        <f t="shared" si="48"/>
        <v>2023-2024</v>
      </c>
      <c r="D1033" t="s">
        <v>147</v>
      </c>
      <c r="E1033" t="s">
        <v>9</v>
      </c>
      <c r="F1033" t="str">
        <f t="shared" si="49"/>
        <v>New South Wales</v>
      </c>
      <c r="G1033" t="s">
        <v>10</v>
      </c>
      <c r="H1033">
        <v>2067</v>
      </c>
      <c r="I1033" t="s">
        <v>11</v>
      </c>
      <c r="J1033" t="s">
        <v>12</v>
      </c>
      <c r="K1033" t="s">
        <v>157</v>
      </c>
      <c r="L1033" t="s">
        <v>22</v>
      </c>
      <c r="M1033" s="5">
        <v>35.82</v>
      </c>
    </row>
    <row r="1034" spans="1:13" x14ac:dyDescent="0.3">
      <c r="A1034" s="2">
        <v>45450</v>
      </c>
      <c r="B1034" s="3">
        <f t="shared" si="50"/>
        <v>2024</v>
      </c>
      <c r="C1034" t="str">
        <f t="shared" si="48"/>
        <v>2023-2024</v>
      </c>
      <c r="D1034" t="s">
        <v>147</v>
      </c>
      <c r="E1034" t="s">
        <v>91</v>
      </c>
      <c r="F1034" t="str">
        <f t="shared" si="49"/>
        <v>Victoria</v>
      </c>
      <c r="G1034" t="s">
        <v>45</v>
      </c>
      <c r="H1034">
        <v>3690</v>
      </c>
      <c r="I1034" t="s">
        <v>11</v>
      </c>
      <c r="J1034" t="s">
        <v>55</v>
      </c>
      <c r="K1034" t="s">
        <v>153</v>
      </c>
      <c r="L1034" t="s">
        <v>16</v>
      </c>
      <c r="M1034" s="5">
        <v>35.840000000000003</v>
      </c>
    </row>
    <row r="1035" spans="1:13" x14ac:dyDescent="0.3">
      <c r="A1035" s="2">
        <v>45257</v>
      </c>
      <c r="B1035" s="3">
        <f t="shared" si="50"/>
        <v>2024</v>
      </c>
      <c r="C1035" t="str">
        <f t="shared" si="48"/>
        <v>2023-2024</v>
      </c>
      <c r="D1035" t="s">
        <v>148</v>
      </c>
      <c r="E1035" t="s">
        <v>93</v>
      </c>
      <c r="F1035" t="str">
        <f t="shared" si="49"/>
        <v>Western Australia</v>
      </c>
      <c r="G1035" t="s">
        <v>48</v>
      </c>
      <c r="H1035">
        <v>6112</v>
      </c>
      <c r="I1035" t="s">
        <v>11</v>
      </c>
      <c r="J1035" t="s">
        <v>94</v>
      </c>
      <c r="K1035" t="s">
        <v>156</v>
      </c>
      <c r="L1035" t="s">
        <v>17</v>
      </c>
      <c r="M1035" s="5">
        <v>35.880000000000003</v>
      </c>
    </row>
    <row r="1036" spans="1:13" x14ac:dyDescent="0.3">
      <c r="A1036" s="2">
        <v>44951</v>
      </c>
      <c r="B1036" s="3">
        <f t="shared" si="50"/>
        <v>2023</v>
      </c>
      <c r="C1036" t="str">
        <f t="shared" si="48"/>
        <v>2022-2023</v>
      </c>
      <c r="D1036" t="s">
        <v>147</v>
      </c>
      <c r="E1036" t="s">
        <v>105</v>
      </c>
      <c r="F1036" t="str">
        <f t="shared" si="49"/>
        <v>Victoria</v>
      </c>
      <c r="G1036" t="s">
        <v>45</v>
      </c>
      <c r="H1036">
        <v>3500</v>
      </c>
      <c r="I1036" t="s">
        <v>11</v>
      </c>
      <c r="J1036" t="s">
        <v>60</v>
      </c>
      <c r="K1036" t="s">
        <v>19</v>
      </c>
      <c r="L1036" t="s">
        <v>23</v>
      </c>
      <c r="M1036" s="5">
        <v>35.880000000000003</v>
      </c>
    </row>
    <row r="1037" spans="1:13" x14ac:dyDescent="0.3">
      <c r="A1037" s="2">
        <v>45384</v>
      </c>
      <c r="B1037" s="3">
        <f t="shared" si="50"/>
        <v>2024</v>
      </c>
      <c r="C1037" t="str">
        <f t="shared" si="48"/>
        <v>2023-2024</v>
      </c>
      <c r="D1037" t="s">
        <v>148</v>
      </c>
      <c r="E1037" t="s">
        <v>144</v>
      </c>
      <c r="F1037" t="str">
        <f t="shared" si="49"/>
        <v>Queensland</v>
      </c>
      <c r="G1037" t="s">
        <v>35</v>
      </c>
      <c r="H1037">
        <v>4566</v>
      </c>
      <c r="I1037" t="s">
        <v>11</v>
      </c>
      <c r="J1037" t="s">
        <v>120</v>
      </c>
      <c r="K1037" t="s">
        <v>156</v>
      </c>
      <c r="L1037" t="s">
        <v>17</v>
      </c>
      <c r="M1037" s="5">
        <v>35.880000000000003</v>
      </c>
    </row>
    <row r="1038" spans="1:13" x14ac:dyDescent="0.3">
      <c r="A1038" s="2">
        <v>45597</v>
      </c>
      <c r="B1038" s="3">
        <f t="shared" si="50"/>
        <v>2025</v>
      </c>
      <c r="C1038" t="str">
        <f t="shared" si="48"/>
        <v>2024-2025</v>
      </c>
      <c r="D1038" t="s">
        <v>148</v>
      </c>
      <c r="E1038" t="s">
        <v>137</v>
      </c>
      <c r="F1038" t="str">
        <f t="shared" si="49"/>
        <v>New South Wales</v>
      </c>
      <c r="G1038" t="s">
        <v>10</v>
      </c>
      <c r="H1038">
        <v>2031</v>
      </c>
      <c r="I1038" t="s">
        <v>11</v>
      </c>
      <c r="J1038" t="s">
        <v>12</v>
      </c>
      <c r="K1038" t="s">
        <v>156</v>
      </c>
      <c r="L1038" t="s">
        <v>17</v>
      </c>
      <c r="M1038" s="5">
        <v>35.880000000000003</v>
      </c>
    </row>
    <row r="1039" spans="1:13" x14ac:dyDescent="0.3">
      <c r="A1039" s="2">
        <v>45255</v>
      </c>
      <c r="B1039" s="3">
        <f t="shared" si="50"/>
        <v>2024</v>
      </c>
      <c r="C1039" t="str">
        <f t="shared" si="48"/>
        <v>2023-2024</v>
      </c>
      <c r="D1039" t="s">
        <v>147</v>
      </c>
      <c r="E1039" t="s">
        <v>124</v>
      </c>
      <c r="F1039" t="str">
        <f t="shared" si="49"/>
        <v>New South Wales</v>
      </c>
      <c r="G1039" t="s">
        <v>10</v>
      </c>
      <c r="H1039">
        <v>2015</v>
      </c>
      <c r="I1039" t="s">
        <v>11</v>
      </c>
      <c r="J1039" t="s">
        <v>12</v>
      </c>
      <c r="K1039" t="s">
        <v>155</v>
      </c>
      <c r="L1039" t="s">
        <v>20</v>
      </c>
      <c r="M1039" s="5">
        <v>35.909999999999997</v>
      </c>
    </row>
    <row r="1040" spans="1:13" x14ac:dyDescent="0.3">
      <c r="A1040" s="2">
        <v>45200</v>
      </c>
      <c r="B1040" s="3">
        <f t="shared" si="50"/>
        <v>2024</v>
      </c>
      <c r="C1040" t="str">
        <f t="shared" si="48"/>
        <v>2023-2024</v>
      </c>
      <c r="D1040" t="s">
        <v>147</v>
      </c>
      <c r="E1040" t="s">
        <v>44</v>
      </c>
      <c r="F1040" t="str">
        <f t="shared" si="49"/>
        <v>Victoria</v>
      </c>
      <c r="G1040" t="s">
        <v>45</v>
      </c>
      <c r="H1040">
        <v>3066</v>
      </c>
      <c r="I1040" t="s">
        <v>11</v>
      </c>
      <c r="J1040" t="s">
        <v>46</v>
      </c>
      <c r="K1040" t="s">
        <v>152</v>
      </c>
      <c r="L1040" t="s">
        <v>13</v>
      </c>
      <c r="M1040" s="5">
        <v>35.909999999999997</v>
      </c>
    </row>
    <row r="1041" spans="1:13" x14ac:dyDescent="0.3">
      <c r="A1041" s="2">
        <v>45111</v>
      </c>
      <c r="B1041" s="3">
        <f t="shared" si="50"/>
        <v>2024</v>
      </c>
      <c r="C1041" t="str">
        <f t="shared" si="48"/>
        <v>2023-2024</v>
      </c>
      <c r="D1041" t="s">
        <v>147</v>
      </c>
      <c r="E1041" t="s">
        <v>119</v>
      </c>
      <c r="F1041" t="str">
        <f t="shared" si="49"/>
        <v>Queensland</v>
      </c>
      <c r="G1041" t="s">
        <v>35</v>
      </c>
      <c r="H1041">
        <v>4570</v>
      </c>
      <c r="I1041" t="s">
        <v>11</v>
      </c>
      <c r="J1041" t="s">
        <v>120</v>
      </c>
      <c r="K1041" t="s">
        <v>155</v>
      </c>
      <c r="L1041" t="s">
        <v>20</v>
      </c>
      <c r="M1041" s="5">
        <v>35.909999999999997</v>
      </c>
    </row>
    <row r="1042" spans="1:13" x14ac:dyDescent="0.3">
      <c r="A1042" s="2">
        <v>45354</v>
      </c>
      <c r="B1042" s="3">
        <f t="shared" si="50"/>
        <v>2024</v>
      </c>
      <c r="C1042" t="str">
        <f t="shared" si="48"/>
        <v>2023-2024</v>
      </c>
      <c r="D1042" t="s">
        <v>147</v>
      </c>
      <c r="E1042" t="s">
        <v>106</v>
      </c>
      <c r="F1042" t="str">
        <f t="shared" si="49"/>
        <v>Victoria</v>
      </c>
      <c r="G1042" t="s">
        <v>45</v>
      </c>
      <c r="H1042">
        <v>3915</v>
      </c>
      <c r="I1042" t="s">
        <v>11</v>
      </c>
      <c r="J1042" t="s">
        <v>55</v>
      </c>
      <c r="K1042" t="s">
        <v>150</v>
      </c>
      <c r="L1042" t="s">
        <v>18</v>
      </c>
      <c r="M1042" s="5">
        <v>35.909999999999997</v>
      </c>
    </row>
    <row r="1043" spans="1:13" x14ac:dyDescent="0.3">
      <c r="A1043" s="2">
        <v>45108</v>
      </c>
      <c r="B1043" s="3">
        <f t="shared" si="50"/>
        <v>2024</v>
      </c>
      <c r="C1043" t="str">
        <f t="shared" si="48"/>
        <v>2023-2024</v>
      </c>
      <c r="D1043" t="s">
        <v>147</v>
      </c>
      <c r="E1043" t="s">
        <v>26</v>
      </c>
      <c r="F1043" t="str">
        <f t="shared" si="49"/>
        <v>New South Wales</v>
      </c>
      <c r="G1043" t="s">
        <v>10</v>
      </c>
      <c r="H1043">
        <v>2141</v>
      </c>
      <c r="I1043" t="s">
        <v>11</v>
      </c>
      <c r="J1043" t="s">
        <v>27</v>
      </c>
      <c r="K1043" t="s">
        <v>156</v>
      </c>
      <c r="L1043" t="s">
        <v>17</v>
      </c>
      <c r="M1043" s="5">
        <v>35.909999999999997</v>
      </c>
    </row>
    <row r="1044" spans="1:13" x14ac:dyDescent="0.3">
      <c r="A1044" s="2">
        <v>45400</v>
      </c>
      <c r="B1044" s="3">
        <f t="shared" si="50"/>
        <v>2024</v>
      </c>
      <c r="C1044" t="str">
        <f t="shared" si="48"/>
        <v>2023-2024</v>
      </c>
      <c r="D1044" t="s">
        <v>147</v>
      </c>
      <c r="E1044" t="s">
        <v>142</v>
      </c>
      <c r="F1044" t="str">
        <f t="shared" si="49"/>
        <v>Australian Capital Territory</v>
      </c>
      <c r="G1044" t="s">
        <v>80</v>
      </c>
      <c r="H1044">
        <v>2609</v>
      </c>
      <c r="I1044" t="s">
        <v>11</v>
      </c>
      <c r="J1044" t="s">
        <v>58</v>
      </c>
      <c r="K1044" t="s">
        <v>155</v>
      </c>
      <c r="L1044" t="s">
        <v>20</v>
      </c>
      <c r="M1044" s="5">
        <v>35.910000000000004</v>
      </c>
    </row>
    <row r="1045" spans="1:13" x14ac:dyDescent="0.3">
      <c r="A1045" s="2">
        <v>44962</v>
      </c>
      <c r="B1045" s="3">
        <f t="shared" si="50"/>
        <v>2023</v>
      </c>
      <c r="C1045" t="str">
        <f t="shared" si="48"/>
        <v>2022-2023</v>
      </c>
      <c r="D1045" t="s">
        <v>147</v>
      </c>
      <c r="E1045" t="s">
        <v>37</v>
      </c>
      <c r="F1045" t="str">
        <f t="shared" si="49"/>
        <v>South Australia</v>
      </c>
      <c r="G1045" t="s">
        <v>32</v>
      </c>
      <c r="H1045">
        <v>5607</v>
      </c>
      <c r="I1045" t="s">
        <v>11</v>
      </c>
      <c r="J1045" t="s">
        <v>38</v>
      </c>
      <c r="K1045" t="s">
        <v>150</v>
      </c>
      <c r="L1045" t="s">
        <v>18</v>
      </c>
      <c r="M1045" s="5">
        <v>35.92</v>
      </c>
    </row>
    <row r="1046" spans="1:13" x14ac:dyDescent="0.3">
      <c r="A1046" s="2">
        <v>45227</v>
      </c>
      <c r="B1046" s="3">
        <f t="shared" si="50"/>
        <v>2024</v>
      </c>
      <c r="C1046" t="str">
        <f t="shared" si="48"/>
        <v>2023-2024</v>
      </c>
      <c r="D1046" t="s">
        <v>147</v>
      </c>
      <c r="E1046" t="s">
        <v>107</v>
      </c>
      <c r="F1046" t="str">
        <f t="shared" si="49"/>
        <v>Queensland</v>
      </c>
      <c r="G1046" t="s">
        <v>35</v>
      </c>
      <c r="H1046">
        <v>4220</v>
      </c>
      <c r="I1046" t="s">
        <v>11</v>
      </c>
      <c r="J1046" t="s">
        <v>104</v>
      </c>
      <c r="K1046" t="s">
        <v>19</v>
      </c>
      <c r="L1046" t="s">
        <v>23</v>
      </c>
      <c r="M1046" s="5">
        <v>35.94</v>
      </c>
    </row>
    <row r="1047" spans="1:13" x14ac:dyDescent="0.3">
      <c r="A1047" s="2">
        <v>45216</v>
      </c>
      <c r="B1047" s="3">
        <f t="shared" si="50"/>
        <v>2024</v>
      </c>
      <c r="C1047" t="str">
        <f t="shared" si="48"/>
        <v>2023-2024</v>
      </c>
      <c r="D1047" t="s">
        <v>148</v>
      </c>
      <c r="E1047" t="s">
        <v>110</v>
      </c>
      <c r="F1047" t="str">
        <f t="shared" si="49"/>
        <v>Queensland</v>
      </c>
      <c r="G1047" t="s">
        <v>35</v>
      </c>
      <c r="H1047">
        <v>4680</v>
      </c>
      <c r="I1047" t="s">
        <v>11</v>
      </c>
      <c r="J1047" t="s">
        <v>51</v>
      </c>
      <c r="K1047" t="s">
        <v>153</v>
      </c>
      <c r="L1047" t="s">
        <v>16</v>
      </c>
      <c r="M1047" s="5">
        <v>35.94</v>
      </c>
    </row>
    <row r="1048" spans="1:13" x14ac:dyDescent="0.3">
      <c r="A1048" s="2">
        <v>45355</v>
      </c>
      <c r="B1048" s="3">
        <f t="shared" si="50"/>
        <v>2024</v>
      </c>
      <c r="C1048" t="str">
        <f t="shared" si="48"/>
        <v>2023-2024</v>
      </c>
      <c r="D1048" t="s">
        <v>148</v>
      </c>
      <c r="E1048" t="s">
        <v>134</v>
      </c>
      <c r="F1048" t="str">
        <f t="shared" si="49"/>
        <v>Queensland</v>
      </c>
      <c r="G1048" t="s">
        <v>35</v>
      </c>
      <c r="H1048">
        <v>4825</v>
      </c>
      <c r="I1048" t="s">
        <v>11</v>
      </c>
      <c r="J1048" t="s">
        <v>36</v>
      </c>
      <c r="K1048" t="s">
        <v>153</v>
      </c>
      <c r="L1048" t="s">
        <v>16</v>
      </c>
      <c r="M1048" s="5">
        <v>35.94</v>
      </c>
    </row>
    <row r="1049" spans="1:13" x14ac:dyDescent="0.3">
      <c r="A1049" s="2">
        <v>45213</v>
      </c>
      <c r="B1049" s="3">
        <f t="shared" si="50"/>
        <v>2024</v>
      </c>
      <c r="C1049" t="str">
        <f t="shared" si="48"/>
        <v>2023-2024</v>
      </c>
      <c r="D1049" t="s">
        <v>147</v>
      </c>
      <c r="E1049" t="s">
        <v>111</v>
      </c>
      <c r="F1049" t="str">
        <f t="shared" si="49"/>
        <v>New South Wales</v>
      </c>
      <c r="G1049" t="s">
        <v>10</v>
      </c>
      <c r="H1049">
        <v>2120</v>
      </c>
      <c r="I1049" t="s">
        <v>11</v>
      </c>
      <c r="J1049" t="s">
        <v>27</v>
      </c>
      <c r="K1049" t="s">
        <v>153</v>
      </c>
      <c r="L1049" t="s">
        <v>16</v>
      </c>
      <c r="M1049" s="5">
        <v>35.94</v>
      </c>
    </row>
    <row r="1050" spans="1:13" x14ac:dyDescent="0.3">
      <c r="A1050" s="2">
        <v>45001</v>
      </c>
      <c r="B1050" s="3">
        <f t="shared" si="50"/>
        <v>2023</v>
      </c>
      <c r="C1050" t="str">
        <f t="shared" si="48"/>
        <v>2022-2023</v>
      </c>
      <c r="D1050" t="s">
        <v>147</v>
      </c>
      <c r="E1050" t="s">
        <v>79</v>
      </c>
      <c r="F1050" t="str">
        <f t="shared" si="49"/>
        <v>Australian Capital Territory</v>
      </c>
      <c r="G1050" t="s">
        <v>80</v>
      </c>
      <c r="H1050">
        <v>2617</v>
      </c>
      <c r="I1050" t="s">
        <v>11</v>
      </c>
      <c r="J1050" t="s">
        <v>58</v>
      </c>
      <c r="K1050" t="s">
        <v>150</v>
      </c>
      <c r="L1050" t="s">
        <v>18</v>
      </c>
      <c r="M1050" s="5">
        <v>35.96</v>
      </c>
    </row>
    <row r="1051" spans="1:13" x14ac:dyDescent="0.3">
      <c r="A1051" s="2">
        <v>44943</v>
      </c>
      <c r="B1051" s="3">
        <f t="shared" si="50"/>
        <v>2023</v>
      </c>
      <c r="C1051" t="str">
        <f t="shared" si="48"/>
        <v>2022-2023</v>
      </c>
      <c r="D1051" t="s">
        <v>148</v>
      </c>
      <c r="E1051" t="s">
        <v>100</v>
      </c>
      <c r="F1051" t="str">
        <f t="shared" si="49"/>
        <v>Western Australia</v>
      </c>
      <c r="G1051" t="s">
        <v>48</v>
      </c>
      <c r="H1051">
        <v>6021</v>
      </c>
      <c r="I1051" t="s">
        <v>11</v>
      </c>
      <c r="J1051" t="s">
        <v>49</v>
      </c>
      <c r="K1051" t="s">
        <v>154</v>
      </c>
      <c r="L1051" t="s">
        <v>14</v>
      </c>
      <c r="M1051" s="5">
        <v>35.97</v>
      </c>
    </row>
    <row r="1052" spans="1:13" x14ac:dyDescent="0.3">
      <c r="A1052" s="2">
        <v>45000</v>
      </c>
      <c r="B1052" s="3">
        <f t="shared" si="50"/>
        <v>2023</v>
      </c>
      <c r="C1052" t="str">
        <f t="shared" si="48"/>
        <v>2022-2023</v>
      </c>
      <c r="D1052" t="s">
        <v>147</v>
      </c>
      <c r="E1052" t="s">
        <v>53</v>
      </c>
      <c r="F1052" t="str">
        <f t="shared" si="49"/>
        <v>South Australia</v>
      </c>
      <c r="G1052" t="s">
        <v>32</v>
      </c>
      <c r="H1052">
        <v>5082</v>
      </c>
      <c r="I1052" t="s">
        <v>11</v>
      </c>
      <c r="J1052" t="s">
        <v>33</v>
      </c>
      <c r="K1052" t="s">
        <v>155</v>
      </c>
      <c r="L1052" t="s">
        <v>20</v>
      </c>
      <c r="M1052" s="5">
        <v>35.980000000000004</v>
      </c>
    </row>
    <row r="1053" spans="1:13" x14ac:dyDescent="0.3">
      <c r="A1053" s="2">
        <v>44957</v>
      </c>
      <c r="B1053" s="3">
        <f t="shared" si="50"/>
        <v>2023</v>
      </c>
      <c r="C1053" t="str">
        <f t="shared" si="48"/>
        <v>2022-2023</v>
      </c>
      <c r="D1053" t="s">
        <v>147</v>
      </c>
      <c r="E1053" t="s">
        <v>127</v>
      </c>
      <c r="F1053" t="str">
        <f t="shared" si="49"/>
        <v>New South Wales</v>
      </c>
      <c r="G1053" t="s">
        <v>10</v>
      </c>
      <c r="H1053">
        <v>2131</v>
      </c>
      <c r="I1053" t="s">
        <v>11</v>
      </c>
      <c r="J1053" t="s">
        <v>27</v>
      </c>
      <c r="K1053" t="s">
        <v>154</v>
      </c>
      <c r="L1053" t="s">
        <v>14</v>
      </c>
      <c r="M1053" s="5">
        <v>36</v>
      </c>
    </row>
    <row r="1054" spans="1:13" x14ac:dyDescent="0.3">
      <c r="A1054" s="2">
        <v>45202</v>
      </c>
      <c r="B1054" s="3">
        <f t="shared" si="50"/>
        <v>2024</v>
      </c>
      <c r="C1054" t="str">
        <f t="shared" si="48"/>
        <v>2023-2024</v>
      </c>
      <c r="D1054" t="s">
        <v>147</v>
      </c>
      <c r="E1054" t="s">
        <v>134</v>
      </c>
      <c r="F1054" t="str">
        <f t="shared" si="49"/>
        <v>Queensland</v>
      </c>
      <c r="G1054" t="s">
        <v>35</v>
      </c>
      <c r="H1054">
        <v>4825</v>
      </c>
      <c r="I1054" t="s">
        <v>11</v>
      </c>
      <c r="J1054" t="s">
        <v>36</v>
      </c>
      <c r="K1054" t="s">
        <v>154</v>
      </c>
      <c r="L1054" t="s">
        <v>14</v>
      </c>
      <c r="M1054" s="5">
        <v>36</v>
      </c>
    </row>
    <row r="1055" spans="1:13" x14ac:dyDescent="0.3">
      <c r="A1055" s="2">
        <v>45556</v>
      </c>
      <c r="B1055" s="3">
        <f t="shared" si="50"/>
        <v>2025</v>
      </c>
      <c r="C1055" t="str">
        <f t="shared" si="48"/>
        <v>2024-2025</v>
      </c>
      <c r="D1055" t="s">
        <v>147</v>
      </c>
      <c r="E1055" t="s">
        <v>75</v>
      </c>
      <c r="F1055" t="str">
        <f t="shared" si="49"/>
        <v>Victoria</v>
      </c>
      <c r="G1055" t="s">
        <v>45</v>
      </c>
      <c r="H1055">
        <v>3630</v>
      </c>
      <c r="I1055" t="s">
        <v>11</v>
      </c>
      <c r="J1055" t="s">
        <v>55</v>
      </c>
      <c r="K1055" t="s">
        <v>151</v>
      </c>
      <c r="L1055" t="s">
        <v>21</v>
      </c>
      <c r="M1055" s="5">
        <v>36</v>
      </c>
    </row>
    <row r="1056" spans="1:13" x14ac:dyDescent="0.3">
      <c r="A1056" s="2">
        <v>45060</v>
      </c>
      <c r="B1056" s="3">
        <f t="shared" si="50"/>
        <v>2023</v>
      </c>
      <c r="C1056" t="str">
        <f t="shared" si="48"/>
        <v>2022-2023</v>
      </c>
      <c r="D1056" t="s">
        <v>147</v>
      </c>
      <c r="E1056" t="s">
        <v>88</v>
      </c>
      <c r="F1056" t="str">
        <f t="shared" si="49"/>
        <v>South Australia</v>
      </c>
      <c r="G1056" t="s">
        <v>32</v>
      </c>
      <c r="H1056">
        <v>5011</v>
      </c>
      <c r="I1056" t="s">
        <v>11</v>
      </c>
      <c r="J1056" t="s">
        <v>33</v>
      </c>
      <c r="K1056" t="s">
        <v>154</v>
      </c>
      <c r="L1056" t="s">
        <v>14</v>
      </c>
      <c r="M1056" s="5">
        <v>36</v>
      </c>
    </row>
    <row r="1057" spans="1:13" x14ac:dyDescent="0.3">
      <c r="A1057" s="2">
        <v>45349</v>
      </c>
      <c r="B1057" s="3">
        <f t="shared" si="50"/>
        <v>2024</v>
      </c>
      <c r="C1057" t="str">
        <f t="shared" si="48"/>
        <v>2023-2024</v>
      </c>
      <c r="D1057" t="s">
        <v>147</v>
      </c>
      <c r="E1057" t="s">
        <v>28</v>
      </c>
      <c r="F1057" t="str">
        <f t="shared" si="49"/>
        <v>Northern Territory</v>
      </c>
      <c r="G1057" t="s">
        <v>29</v>
      </c>
      <c r="H1057">
        <v>800</v>
      </c>
      <c r="I1057" t="s">
        <v>11</v>
      </c>
      <c r="J1057" t="s">
        <v>30</v>
      </c>
      <c r="K1057" t="s">
        <v>149</v>
      </c>
      <c r="L1057" t="s">
        <v>15</v>
      </c>
      <c r="M1057" s="5">
        <v>36.08</v>
      </c>
    </row>
    <row r="1058" spans="1:13" x14ac:dyDescent="0.3">
      <c r="A1058" s="2">
        <v>45053</v>
      </c>
      <c r="B1058" s="3">
        <f t="shared" si="50"/>
        <v>2023</v>
      </c>
      <c r="C1058" t="str">
        <f t="shared" si="48"/>
        <v>2022-2023</v>
      </c>
      <c r="D1058" t="s">
        <v>147</v>
      </c>
      <c r="E1058" t="s">
        <v>53</v>
      </c>
      <c r="F1058" t="str">
        <f t="shared" si="49"/>
        <v>South Australia</v>
      </c>
      <c r="G1058" t="s">
        <v>32</v>
      </c>
      <c r="H1058">
        <v>5082</v>
      </c>
      <c r="I1058" t="s">
        <v>11</v>
      </c>
      <c r="J1058" t="s">
        <v>33</v>
      </c>
      <c r="K1058" t="s">
        <v>152</v>
      </c>
      <c r="L1058" t="s">
        <v>13</v>
      </c>
      <c r="M1058" s="5">
        <v>36.489999999999995</v>
      </c>
    </row>
    <row r="1059" spans="1:13" x14ac:dyDescent="0.3">
      <c r="A1059" s="2">
        <v>45278</v>
      </c>
      <c r="B1059" s="3">
        <f t="shared" si="50"/>
        <v>2024</v>
      </c>
      <c r="C1059" t="str">
        <f t="shared" si="48"/>
        <v>2023-2024</v>
      </c>
      <c r="D1059" t="s">
        <v>147</v>
      </c>
      <c r="E1059" t="s">
        <v>89</v>
      </c>
      <c r="F1059" t="str">
        <f t="shared" si="49"/>
        <v>Queensland</v>
      </c>
      <c r="G1059" t="s">
        <v>35</v>
      </c>
      <c r="H1059">
        <v>4655</v>
      </c>
      <c r="I1059" t="s">
        <v>11</v>
      </c>
      <c r="J1059" t="s">
        <v>51</v>
      </c>
      <c r="K1059" t="s">
        <v>154</v>
      </c>
      <c r="L1059" t="s">
        <v>14</v>
      </c>
      <c r="M1059" s="5">
        <v>36.5</v>
      </c>
    </row>
    <row r="1060" spans="1:13" x14ac:dyDescent="0.3">
      <c r="A1060" s="2">
        <v>45342</v>
      </c>
      <c r="B1060" s="3">
        <f t="shared" si="50"/>
        <v>2024</v>
      </c>
      <c r="C1060" t="str">
        <f t="shared" si="48"/>
        <v>2023-2024</v>
      </c>
      <c r="D1060" t="s">
        <v>147</v>
      </c>
      <c r="E1060" t="s">
        <v>97</v>
      </c>
      <c r="F1060" t="str">
        <f t="shared" si="49"/>
        <v>Tasmania</v>
      </c>
      <c r="G1060" t="s">
        <v>70</v>
      </c>
      <c r="H1060">
        <v>7250</v>
      </c>
      <c r="I1060" t="s">
        <v>11</v>
      </c>
      <c r="J1060" t="s">
        <v>71</v>
      </c>
      <c r="K1060" t="s">
        <v>154</v>
      </c>
      <c r="L1060" t="s">
        <v>14</v>
      </c>
      <c r="M1060" s="5">
        <v>36.5</v>
      </c>
    </row>
    <row r="1061" spans="1:13" x14ac:dyDescent="0.3">
      <c r="A1061" s="2">
        <v>45556</v>
      </c>
      <c r="B1061" s="3">
        <f t="shared" si="50"/>
        <v>2025</v>
      </c>
      <c r="C1061" t="str">
        <f t="shared" si="48"/>
        <v>2024-2025</v>
      </c>
      <c r="D1061" t="s">
        <v>148</v>
      </c>
      <c r="E1061" t="s">
        <v>112</v>
      </c>
      <c r="F1061" t="str">
        <f t="shared" si="49"/>
        <v>Victoria</v>
      </c>
      <c r="G1061" t="s">
        <v>45</v>
      </c>
      <c r="H1061">
        <v>3076</v>
      </c>
      <c r="I1061" t="s">
        <v>11</v>
      </c>
      <c r="J1061" t="s">
        <v>46</v>
      </c>
      <c r="K1061" t="s">
        <v>150</v>
      </c>
      <c r="L1061" t="s">
        <v>18</v>
      </c>
      <c r="M1061" s="5">
        <v>36.54</v>
      </c>
    </row>
    <row r="1062" spans="1:13" x14ac:dyDescent="0.3">
      <c r="A1062" s="2">
        <v>45420</v>
      </c>
      <c r="B1062" s="3">
        <f t="shared" si="50"/>
        <v>2024</v>
      </c>
      <c r="C1062" t="str">
        <f t="shared" si="48"/>
        <v>2023-2024</v>
      </c>
      <c r="D1062" t="s">
        <v>147</v>
      </c>
      <c r="E1062" t="s">
        <v>124</v>
      </c>
      <c r="F1062" t="str">
        <f t="shared" si="49"/>
        <v>New South Wales</v>
      </c>
      <c r="G1062" t="s">
        <v>10</v>
      </c>
      <c r="H1062">
        <v>2015</v>
      </c>
      <c r="I1062" t="s">
        <v>11</v>
      </c>
      <c r="J1062" t="s">
        <v>12</v>
      </c>
      <c r="K1062" t="s">
        <v>150</v>
      </c>
      <c r="L1062" t="s">
        <v>18</v>
      </c>
      <c r="M1062" s="5">
        <v>36.67</v>
      </c>
    </row>
    <row r="1063" spans="1:13" x14ac:dyDescent="0.3">
      <c r="A1063" s="2">
        <v>45442</v>
      </c>
      <c r="B1063" s="3">
        <f t="shared" si="50"/>
        <v>2024</v>
      </c>
      <c r="C1063" t="str">
        <f t="shared" si="48"/>
        <v>2023-2024</v>
      </c>
      <c r="D1063" t="s">
        <v>148</v>
      </c>
      <c r="E1063" t="s">
        <v>50</v>
      </c>
      <c r="F1063" t="str">
        <f t="shared" si="49"/>
        <v>Queensland</v>
      </c>
      <c r="G1063" t="s">
        <v>35</v>
      </c>
      <c r="H1063">
        <v>4703</v>
      </c>
      <c r="I1063" t="s">
        <v>11</v>
      </c>
      <c r="J1063" t="s">
        <v>51</v>
      </c>
      <c r="K1063" t="s">
        <v>19</v>
      </c>
      <c r="L1063" t="s">
        <v>23</v>
      </c>
      <c r="M1063" s="5">
        <v>36.92</v>
      </c>
    </row>
    <row r="1064" spans="1:13" x14ac:dyDescent="0.3">
      <c r="A1064" s="2">
        <v>45008</v>
      </c>
      <c r="B1064" s="3">
        <f t="shared" si="50"/>
        <v>2023</v>
      </c>
      <c r="C1064" t="str">
        <f t="shared" si="48"/>
        <v>2022-2023</v>
      </c>
      <c r="D1064" t="s">
        <v>148</v>
      </c>
      <c r="E1064" t="s">
        <v>67</v>
      </c>
      <c r="F1064" t="str">
        <f t="shared" si="49"/>
        <v>New South Wales</v>
      </c>
      <c r="G1064" t="s">
        <v>10</v>
      </c>
      <c r="H1064">
        <v>2478</v>
      </c>
      <c r="I1064" t="s">
        <v>11</v>
      </c>
      <c r="J1064" t="s">
        <v>68</v>
      </c>
      <c r="K1064" t="s">
        <v>153</v>
      </c>
      <c r="L1064" t="s">
        <v>16</v>
      </c>
      <c r="M1064" s="5">
        <v>36.97</v>
      </c>
    </row>
    <row r="1065" spans="1:13" x14ac:dyDescent="0.3">
      <c r="A1065" s="2">
        <v>45280</v>
      </c>
      <c r="B1065" s="3">
        <f t="shared" si="50"/>
        <v>2024</v>
      </c>
      <c r="C1065" t="str">
        <f t="shared" si="48"/>
        <v>2023-2024</v>
      </c>
      <c r="D1065" t="s">
        <v>147</v>
      </c>
      <c r="E1065" t="s">
        <v>133</v>
      </c>
      <c r="F1065" t="str">
        <f t="shared" si="49"/>
        <v>Queensland</v>
      </c>
      <c r="G1065" t="s">
        <v>35</v>
      </c>
      <c r="H1065">
        <v>4305</v>
      </c>
      <c r="I1065" t="s">
        <v>11</v>
      </c>
      <c r="J1065" t="s">
        <v>104</v>
      </c>
      <c r="K1065" t="s">
        <v>155</v>
      </c>
      <c r="L1065" t="s">
        <v>20</v>
      </c>
      <c r="M1065" s="5">
        <v>36.97</v>
      </c>
    </row>
    <row r="1066" spans="1:13" x14ac:dyDescent="0.3">
      <c r="A1066" s="2">
        <v>45083</v>
      </c>
      <c r="B1066" s="3">
        <f t="shared" si="50"/>
        <v>2023</v>
      </c>
      <c r="C1066" t="str">
        <f t="shared" si="48"/>
        <v>2022-2023</v>
      </c>
      <c r="D1066" t="s">
        <v>147</v>
      </c>
      <c r="E1066" t="s">
        <v>85</v>
      </c>
      <c r="F1066" t="str">
        <f t="shared" si="49"/>
        <v>Queensland</v>
      </c>
      <c r="G1066" t="s">
        <v>35</v>
      </c>
      <c r="H1066">
        <v>4883</v>
      </c>
      <c r="I1066" t="s">
        <v>11</v>
      </c>
      <c r="J1066" t="s">
        <v>36</v>
      </c>
      <c r="K1066" t="s">
        <v>150</v>
      </c>
      <c r="L1066" t="s">
        <v>18</v>
      </c>
      <c r="M1066" s="5">
        <v>37</v>
      </c>
    </row>
    <row r="1067" spans="1:13" x14ac:dyDescent="0.3">
      <c r="A1067" s="2">
        <v>45501</v>
      </c>
      <c r="B1067" s="3">
        <f t="shared" si="50"/>
        <v>2025</v>
      </c>
      <c r="C1067" t="str">
        <f t="shared" si="48"/>
        <v>2024-2025</v>
      </c>
      <c r="D1067" t="s">
        <v>148</v>
      </c>
      <c r="E1067" t="s">
        <v>109</v>
      </c>
      <c r="F1067" t="str">
        <f t="shared" si="49"/>
        <v>New South Wales</v>
      </c>
      <c r="G1067" t="s">
        <v>10</v>
      </c>
      <c r="H1067">
        <v>2480</v>
      </c>
      <c r="I1067" t="s">
        <v>11</v>
      </c>
      <c r="J1067" t="s">
        <v>68</v>
      </c>
      <c r="K1067" t="s">
        <v>157</v>
      </c>
      <c r="L1067" t="s">
        <v>22</v>
      </c>
      <c r="M1067" s="5">
        <v>37.19</v>
      </c>
    </row>
    <row r="1068" spans="1:13" x14ac:dyDescent="0.3">
      <c r="A1068" s="2">
        <v>45470</v>
      </c>
      <c r="B1068" s="3">
        <f t="shared" si="50"/>
        <v>2024</v>
      </c>
      <c r="C1068" t="str">
        <f t="shared" si="48"/>
        <v>2023-2024</v>
      </c>
      <c r="D1068" t="s">
        <v>147</v>
      </c>
      <c r="E1068" t="s">
        <v>114</v>
      </c>
      <c r="F1068" t="str">
        <f t="shared" si="49"/>
        <v>Victoria</v>
      </c>
      <c r="G1068" t="s">
        <v>45</v>
      </c>
      <c r="H1068">
        <v>3551</v>
      </c>
      <c r="I1068" t="s">
        <v>11</v>
      </c>
      <c r="J1068" t="s">
        <v>60</v>
      </c>
      <c r="K1068" t="s">
        <v>149</v>
      </c>
      <c r="L1068" t="s">
        <v>15</v>
      </c>
      <c r="M1068" s="5">
        <v>37.33</v>
      </c>
    </row>
    <row r="1069" spans="1:13" x14ac:dyDescent="0.3">
      <c r="A1069" s="2">
        <v>45007</v>
      </c>
      <c r="B1069" s="3">
        <f t="shared" si="50"/>
        <v>2023</v>
      </c>
      <c r="C1069" t="str">
        <f t="shared" si="48"/>
        <v>2022-2023</v>
      </c>
      <c r="D1069" t="s">
        <v>148</v>
      </c>
      <c r="E1069" t="s">
        <v>84</v>
      </c>
      <c r="F1069" t="str">
        <f t="shared" si="49"/>
        <v>Queensland</v>
      </c>
      <c r="G1069" t="s">
        <v>35</v>
      </c>
      <c r="H1069">
        <v>4740</v>
      </c>
      <c r="I1069" t="s">
        <v>11</v>
      </c>
      <c r="J1069" t="s">
        <v>51</v>
      </c>
      <c r="K1069" t="s">
        <v>152</v>
      </c>
      <c r="L1069" t="s">
        <v>13</v>
      </c>
      <c r="M1069" s="5">
        <v>37.42</v>
      </c>
    </row>
    <row r="1070" spans="1:13" x14ac:dyDescent="0.3">
      <c r="A1070" s="2">
        <v>45635</v>
      </c>
      <c r="B1070" s="3">
        <f t="shared" si="50"/>
        <v>2025</v>
      </c>
      <c r="C1070" t="str">
        <f t="shared" si="48"/>
        <v>2024-2025</v>
      </c>
      <c r="D1070" t="s">
        <v>147</v>
      </c>
      <c r="E1070" t="s">
        <v>132</v>
      </c>
      <c r="F1070" t="str">
        <f t="shared" si="49"/>
        <v>New South Wales</v>
      </c>
      <c r="G1070" t="s">
        <v>10</v>
      </c>
      <c r="H1070">
        <v>2800</v>
      </c>
      <c r="I1070" t="s">
        <v>11</v>
      </c>
      <c r="J1070" t="s">
        <v>25</v>
      </c>
      <c r="K1070" t="s">
        <v>154</v>
      </c>
      <c r="L1070" t="s">
        <v>14</v>
      </c>
      <c r="M1070" s="5">
        <v>37.46</v>
      </c>
    </row>
    <row r="1071" spans="1:13" x14ac:dyDescent="0.3">
      <c r="A1071" s="2">
        <v>45419</v>
      </c>
      <c r="B1071" s="3">
        <f t="shared" si="50"/>
        <v>2024</v>
      </c>
      <c r="C1071" t="str">
        <f t="shared" si="48"/>
        <v>2023-2024</v>
      </c>
      <c r="D1071" t="s">
        <v>147</v>
      </c>
      <c r="E1071" t="s">
        <v>37</v>
      </c>
      <c r="F1071" t="str">
        <f t="shared" si="49"/>
        <v>South Australia</v>
      </c>
      <c r="G1071" t="s">
        <v>32</v>
      </c>
      <c r="H1071">
        <v>5607</v>
      </c>
      <c r="I1071" t="s">
        <v>11</v>
      </c>
      <c r="J1071" t="s">
        <v>38</v>
      </c>
      <c r="K1071" t="s">
        <v>154</v>
      </c>
      <c r="L1071" t="s">
        <v>14</v>
      </c>
      <c r="M1071" s="5">
        <v>37.47</v>
      </c>
    </row>
    <row r="1072" spans="1:13" x14ac:dyDescent="0.3">
      <c r="A1072" s="2">
        <v>45509</v>
      </c>
      <c r="B1072" s="3">
        <f t="shared" si="50"/>
        <v>2025</v>
      </c>
      <c r="C1072" t="str">
        <f t="shared" si="48"/>
        <v>2024-2025</v>
      </c>
      <c r="D1072" t="s">
        <v>147</v>
      </c>
      <c r="E1072" t="s">
        <v>142</v>
      </c>
      <c r="F1072" t="str">
        <f t="shared" si="49"/>
        <v>Australian Capital Territory</v>
      </c>
      <c r="G1072" t="s">
        <v>80</v>
      </c>
      <c r="H1072">
        <v>2609</v>
      </c>
      <c r="I1072" t="s">
        <v>11</v>
      </c>
      <c r="J1072" t="s">
        <v>58</v>
      </c>
      <c r="K1072" t="s">
        <v>152</v>
      </c>
      <c r="L1072" t="s">
        <v>13</v>
      </c>
      <c r="M1072" s="5">
        <v>37.49</v>
      </c>
    </row>
    <row r="1073" spans="1:13" x14ac:dyDescent="0.3">
      <c r="A1073" s="2">
        <v>45613</v>
      </c>
      <c r="B1073" s="3">
        <f t="shared" si="50"/>
        <v>2025</v>
      </c>
      <c r="C1073" t="str">
        <f t="shared" si="48"/>
        <v>2024-2025</v>
      </c>
      <c r="D1073" t="s">
        <v>148</v>
      </c>
      <c r="E1073" t="s">
        <v>102</v>
      </c>
      <c r="F1073" t="str">
        <f t="shared" si="49"/>
        <v>Queensland</v>
      </c>
      <c r="G1073" t="s">
        <v>35</v>
      </c>
      <c r="H1073">
        <v>4870</v>
      </c>
      <c r="I1073" t="s">
        <v>11</v>
      </c>
      <c r="J1073" t="s">
        <v>36</v>
      </c>
      <c r="K1073" t="s">
        <v>154</v>
      </c>
      <c r="L1073" t="s">
        <v>14</v>
      </c>
      <c r="M1073" s="5">
        <v>37.5</v>
      </c>
    </row>
    <row r="1074" spans="1:13" x14ac:dyDescent="0.3">
      <c r="A1074" s="2">
        <v>45178</v>
      </c>
      <c r="B1074" s="3">
        <f t="shared" si="50"/>
        <v>2024</v>
      </c>
      <c r="C1074" t="str">
        <f t="shared" si="48"/>
        <v>2023-2024</v>
      </c>
      <c r="D1074" t="s">
        <v>148</v>
      </c>
      <c r="E1074" t="s">
        <v>99</v>
      </c>
      <c r="F1074" t="str">
        <f t="shared" si="49"/>
        <v>Victoria</v>
      </c>
      <c r="G1074" t="s">
        <v>45</v>
      </c>
      <c r="H1074">
        <v>3148</v>
      </c>
      <c r="I1074" t="s">
        <v>11</v>
      </c>
      <c r="J1074" t="s">
        <v>63</v>
      </c>
      <c r="K1074" t="s">
        <v>153</v>
      </c>
      <c r="L1074" t="s">
        <v>16</v>
      </c>
      <c r="M1074" s="5">
        <v>37.57</v>
      </c>
    </row>
    <row r="1075" spans="1:13" x14ac:dyDescent="0.3">
      <c r="A1075" s="2">
        <v>44989</v>
      </c>
      <c r="B1075" s="3">
        <f t="shared" si="50"/>
        <v>2023</v>
      </c>
      <c r="C1075" t="str">
        <f t="shared" si="48"/>
        <v>2022-2023</v>
      </c>
      <c r="D1075" t="s">
        <v>147</v>
      </c>
      <c r="E1075" t="s">
        <v>124</v>
      </c>
      <c r="F1075" t="str">
        <f t="shared" si="49"/>
        <v>New South Wales</v>
      </c>
      <c r="G1075" t="s">
        <v>10</v>
      </c>
      <c r="H1075">
        <v>2015</v>
      </c>
      <c r="I1075" t="s">
        <v>11</v>
      </c>
      <c r="J1075" t="s">
        <v>12</v>
      </c>
      <c r="K1075" t="s">
        <v>151</v>
      </c>
      <c r="L1075" t="s">
        <v>21</v>
      </c>
      <c r="M1075" s="5">
        <v>37.619999999999997</v>
      </c>
    </row>
    <row r="1076" spans="1:13" x14ac:dyDescent="0.3">
      <c r="A1076" s="2">
        <v>45032</v>
      </c>
      <c r="B1076" s="3">
        <f t="shared" si="50"/>
        <v>2023</v>
      </c>
      <c r="C1076" t="str">
        <f t="shared" si="48"/>
        <v>2022-2023</v>
      </c>
      <c r="D1076" t="s">
        <v>148</v>
      </c>
      <c r="E1076" t="s">
        <v>139</v>
      </c>
      <c r="F1076" t="str">
        <f t="shared" si="49"/>
        <v>New South Wales</v>
      </c>
      <c r="G1076" t="s">
        <v>10</v>
      </c>
      <c r="H1076">
        <v>2020</v>
      </c>
      <c r="I1076" t="s">
        <v>11</v>
      </c>
      <c r="J1076" t="s">
        <v>12</v>
      </c>
      <c r="K1076" t="s">
        <v>155</v>
      </c>
      <c r="L1076" t="s">
        <v>20</v>
      </c>
      <c r="M1076" s="5">
        <v>37.619999999999997</v>
      </c>
    </row>
    <row r="1077" spans="1:13" x14ac:dyDescent="0.3">
      <c r="A1077" s="2">
        <v>45522</v>
      </c>
      <c r="B1077" s="3">
        <f t="shared" si="50"/>
        <v>2025</v>
      </c>
      <c r="C1077" t="str">
        <f t="shared" si="48"/>
        <v>2024-2025</v>
      </c>
      <c r="D1077" t="s">
        <v>148</v>
      </c>
      <c r="E1077" t="s">
        <v>95</v>
      </c>
      <c r="F1077" t="str">
        <f t="shared" si="49"/>
        <v>Victoria</v>
      </c>
      <c r="G1077" t="s">
        <v>45</v>
      </c>
      <c r="H1077">
        <v>3931</v>
      </c>
      <c r="I1077" t="s">
        <v>11</v>
      </c>
      <c r="J1077" t="s">
        <v>55</v>
      </c>
      <c r="K1077" t="s">
        <v>150</v>
      </c>
      <c r="L1077" t="s">
        <v>18</v>
      </c>
      <c r="M1077" s="5">
        <v>37.620000000000005</v>
      </c>
    </row>
    <row r="1078" spans="1:13" x14ac:dyDescent="0.3">
      <c r="A1078" s="2">
        <v>45621</v>
      </c>
      <c r="B1078" s="3">
        <f t="shared" si="50"/>
        <v>2025</v>
      </c>
      <c r="C1078" t="str">
        <f t="shared" si="48"/>
        <v>2024-2025</v>
      </c>
      <c r="D1078" t="s">
        <v>147</v>
      </c>
      <c r="E1078" t="s">
        <v>103</v>
      </c>
      <c r="F1078" t="str">
        <f t="shared" si="49"/>
        <v>Queensland</v>
      </c>
      <c r="G1078" t="s">
        <v>35</v>
      </c>
      <c r="H1078">
        <v>4509</v>
      </c>
      <c r="I1078" t="s">
        <v>11</v>
      </c>
      <c r="J1078" t="s">
        <v>104</v>
      </c>
      <c r="K1078" t="s">
        <v>155</v>
      </c>
      <c r="L1078" t="s">
        <v>20</v>
      </c>
      <c r="M1078" s="5">
        <v>37.909999999999997</v>
      </c>
    </row>
    <row r="1079" spans="1:13" x14ac:dyDescent="0.3">
      <c r="A1079" s="2">
        <v>44961</v>
      </c>
      <c r="B1079" s="3">
        <f t="shared" si="50"/>
        <v>2023</v>
      </c>
      <c r="C1079" t="str">
        <f t="shared" si="48"/>
        <v>2022-2023</v>
      </c>
      <c r="D1079" t="s">
        <v>147</v>
      </c>
      <c r="E1079" t="s">
        <v>133</v>
      </c>
      <c r="F1079" t="str">
        <f t="shared" si="49"/>
        <v>Queensland</v>
      </c>
      <c r="G1079" t="s">
        <v>35</v>
      </c>
      <c r="H1079">
        <v>4305</v>
      </c>
      <c r="I1079" t="s">
        <v>11</v>
      </c>
      <c r="J1079" t="s">
        <v>104</v>
      </c>
      <c r="K1079" t="s">
        <v>156</v>
      </c>
      <c r="L1079" t="s">
        <v>17</v>
      </c>
      <c r="M1079" s="5">
        <v>37.910000000000004</v>
      </c>
    </row>
    <row r="1080" spans="1:13" x14ac:dyDescent="0.3">
      <c r="A1080" s="2">
        <v>45642</v>
      </c>
      <c r="B1080" s="3">
        <f t="shared" si="50"/>
        <v>2025</v>
      </c>
      <c r="C1080" t="str">
        <f t="shared" si="48"/>
        <v>2024-2025</v>
      </c>
      <c r="D1080" t="s">
        <v>147</v>
      </c>
      <c r="E1080" t="s">
        <v>91</v>
      </c>
      <c r="F1080" t="str">
        <f t="shared" si="49"/>
        <v>Victoria</v>
      </c>
      <c r="G1080" t="s">
        <v>45</v>
      </c>
      <c r="H1080">
        <v>3690</v>
      </c>
      <c r="I1080" t="s">
        <v>11</v>
      </c>
      <c r="J1080" t="s">
        <v>55</v>
      </c>
      <c r="K1080" t="s">
        <v>155</v>
      </c>
      <c r="L1080" t="s">
        <v>20</v>
      </c>
      <c r="M1080" s="5">
        <v>37.93</v>
      </c>
    </row>
    <row r="1081" spans="1:13" x14ac:dyDescent="0.3">
      <c r="A1081" s="2">
        <v>45122</v>
      </c>
      <c r="B1081" s="3">
        <f t="shared" si="50"/>
        <v>2024</v>
      </c>
      <c r="C1081" t="str">
        <f t="shared" si="48"/>
        <v>2023-2024</v>
      </c>
      <c r="D1081" t="s">
        <v>148</v>
      </c>
      <c r="E1081" t="s">
        <v>130</v>
      </c>
      <c r="F1081" t="str">
        <f t="shared" si="49"/>
        <v>South Australia</v>
      </c>
      <c r="G1081" t="s">
        <v>32</v>
      </c>
      <c r="H1081">
        <v>5290</v>
      </c>
      <c r="I1081" t="s">
        <v>11</v>
      </c>
      <c r="J1081" t="s">
        <v>38</v>
      </c>
      <c r="K1081" t="s">
        <v>152</v>
      </c>
      <c r="L1081" t="s">
        <v>13</v>
      </c>
      <c r="M1081" s="5">
        <v>37.96</v>
      </c>
    </row>
    <row r="1082" spans="1:13" x14ac:dyDescent="0.3">
      <c r="A1082" s="2">
        <v>45553</v>
      </c>
      <c r="B1082" s="3">
        <f t="shared" si="50"/>
        <v>2025</v>
      </c>
      <c r="C1082" t="str">
        <f t="shared" si="48"/>
        <v>2024-2025</v>
      </c>
      <c r="D1082" t="s">
        <v>147</v>
      </c>
      <c r="E1082" t="s">
        <v>106</v>
      </c>
      <c r="F1082" t="str">
        <f t="shared" si="49"/>
        <v>Victoria</v>
      </c>
      <c r="G1082" t="s">
        <v>45</v>
      </c>
      <c r="H1082">
        <v>3915</v>
      </c>
      <c r="I1082" t="s">
        <v>11</v>
      </c>
      <c r="J1082" t="s">
        <v>55</v>
      </c>
      <c r="K1082" t="s">
        <v>150</v>
      </c>
      <c r="L1082" t="s">
        <v>18</v>
      </c>
      <c r="M1082" s="5">
        <v>37.979999999999997</v>
      </c>
    </row>
    <row r="1083" spans="1:13" x14ac:dyDescent="0.3">
      <c r="A1083" s="2">
        <v>45582</v>
      </c>
      <c r="B1083" s="3">
        <f t="shared" si="50"/>
        <v>2025</v>
      </c>
      <c r="C1083" t="str">
        <f t="shared" si="48"/>
        <v>2024-2025</v>
      </c>
      <c r="D1083" t="s">
        <v>147</v>
      </c>
      <c r="E1083" t="s">
        <v>143</v>
      </c>
      <c r="F1083" t="str">
        <f t="shared" si="49"/>
        <v>New South Wales</v>
      </c>
      <c r="G1083" t="s">
        <v>10</v>
      </c>
      <c r="H1083">
        <v>2154</v>
      </c>
      <c r="I1083" t="s">
        <v>11</v>
      </c>
      <c r="J1083" t="s">
        <v>27</v>
      </c>
      <c r="K1083" t="s">
        <v>155</v>
      </c>
      <c r="L1083" t="s">
        <v>20</v>
      </c>
      <c r="M1083" s="5">
        <v>38</v>
      </c>
    </row>
    <row r="1084" spans="1:13" x14ac:dyDescent="0.3">
      <c r="A1084" s="2">
        <v>45132</v>
      </c>
      <c r="B1084" s="3">
        <f t="shared" si="50"/>
        <v>2024</v>
      </c>
      <c r="C1084" t="str">
        <f t="shared" si="48"/>
        <v>2023-2024</v>
      </c>
      <c r="D1084" t="s">
        <v>147</v>
      </c>
      <c r="E1084" t="s">
        <v>132</v>
      </c>
      <c r="F1084" t="str">
        <f t="shared" si="49"/>
        <v>New South Wales</v>
      </c>
      <c r="G1084" t="s">
        <v>10</v>
      </c>
      <c r="H1084">
        <v>2800</v>
      </c>
      <c r="I1084" t="s">
        <v>11</v>
      </c>
      <c r="J1084" t="s">
        <v>25</v>
      </c>
      <c r="K1084" t="s">
        <v>154</v>
      </c>
      <c r="L1084" t="s">
        <v>14</v>
      </c>
      <c r="M1084" s="5">
        <v>38</v>
      </c>
    </row>
    <row r="1085" spans="1:13" x14ac:dyDescent="0.3">
      <c r="A1085" s="2">
        <v>44950</v>
      </c>
      <c r="B1085" s="3">
        <f t="shared" si="50"/>
        <v>2023</v>
      </c>
      <c r="C1085" t="str">
        <f t="shared" si="48"/>
        <v>2022-2023</v>
      </c>
      <c r="D1085" t="s">
        <v>147</v>
      </c>
      <c r="E1085" t="s">
        <v>146</v>
      </c>
      <c r="F1085" t="str">
        <f t="shared" si="49"/>
        <v>Victoria</v>
      </c>
      <c r="G1085" t="s">
        <v>45</v>
      </c>
      <c r="H1085">
        <v>3353</v>
      </c>
      <c r="I1085" t="s">
        <v>11</v>
      </c>
      <c r="J1085" t="s">
        <v>60</v>
      </c>
      <c r="K1085" t="s">
        <v>152</v>
      </c>
      <c r="L1085" t="s">
        <v>13</v>
      </c>
      <c r="M1085" s="5">
        <v>38.130000000000003</v>
      </c>
    </row>
    <row r="1086" spans="1:13" x14ac:dyDescent="0.3">
      <c r="A1086" s="2">
        <v>45583</v>
      </c>
      <c r="B1086" s="3">
        <f t="shared" si="50"/>
        <v>2025</v>
      </c>
      <c r="C1086" t="str">
        <f t="shared" si="48"/>
        <v>2024-2025</v>
      </c>
      <c r="D1086" t="s">
        <v>147</v>
      </c>
      <c r="E1086" t="s">
        <v>108</v>
      </c>
      <c r="F1086" t="str">
        <f t="shared" si="49"/>
        <v>Victoria</v>
      </c>
      <c r="G1086" t="s">
        <v>45</v>
      </c>
      <c r="H1086">
        <v>3018</v>
      </c>
      <c r="I1086" t="s">
        <v>11</v>
      </c>
      <c r="J1086" t="s">
        <v>46</v>
      </c>
      <c r="K1086" t="s">
        <v>152</v>
      </c>
      <c r="L1086" t="s">
        <v>13</v>
      </c>
      <c r="M1086" s="5">
        <v>38.28</v>
      </c>
    </row>
    <row r="1087" spans="1:13" x14ac:dyDescent="0.3">
      <c r="A1087" s="2">
        <v>45553</v>
      </c>
      <c r="B1087" s="3">
        <f t="shared" si="50"/>
        <v>2025</v>
      </c>
      <c r="C1087" t="str">
        <f t="shared" si="48"/>
        <v>2024-2025</v>
      </c>
      <c r="D1087" t="s">
        <v>148</v>
      </c>
      <c r="E1087" t="s">
        <v>138</v>
      </c>
      <c r="F1087" t="str">
        <f t="shared" si="49"/>
        <v>Queensland</v>
      </c>
      <c r="G1087" t="s">
        <v>35</v>
      </c>
      <c r="H1087">
        <v>4558</v>
      </c>
      <c r="I1087" t="s">
        <v>11</v>
      </c>
      <c r="J1087" t="s">
        <v>120</v>
      </c>
      <c r="K1087" t="s">
        <v>155</v>
      </c>
      <c r="L1087" t="s">
        <v>20</v>
      </c>
      <c r="M1087" s="5">
        <v>38.340000000000003</v>
      </c>
    </row>
    <row r="1088" spans="1:13" x14ac:dyDescent="0.3">
      <c r="A1088" s="2">
        <v>44947</v>
      </c>
      <c r="B1088" s="3">
        <f t="shared" si="50"/>
        <v>2023</v>
      </c>
      <c r="C1088" t="str">
        <f t="shared" si="48"/>
        <v>2022-2023</v>
      </c>
      <c r="D1088" t="s">
        <v>147</v>
      </c>
      <c r="E1088" t="s">
        <v>91</v>
      </c>
      <c r="F1088" t="str">
        <f t="shared" si="49"/>
        <v>Victoria</v>
      </c>
      <c r="G1088" t="s">
        <v>45</v>
      </c>
      <c r="H1088">
        <v>3690</v>
      </c>
      <c r="I1088" t="s">
        <v>11</v>
      </c>
      <c r="J1088" t="s">
        <v>55</v>
      </c>
      <c r="K1088" t="s">
        <v>19</v>
      </c>
      <c r="L1088" t="s">
        <v>23</v>
      </c>
      <c r="M1088" s="5">
        <v>38.480000000000004</v>
      </c>
    </row>
    <row r="1089" spans="1:13" x14ac:dyDescent="0.3">
      <c r="A1089" s="2">
        <v>45085</v>
      </c>
      <c r="B1089" s="3">
        <f t="shared" si="50"/>
        <v>2023</v>
      </c>
      <c r="C1089" t="str">
        <f t="shared" si="48"/>
        <v>2022-2023</v>
      </c>
      <c r="D1089" t="s">
        <v>148</v>
      </c>
      <c r="E1089" t="s">
        <v>39</v>
      </c>
      <c r="F1089" t="str">
        <f t="shared" si="49"/>
        <v>South Australia</v>
      </c>
      <c r="G1089" t="s">
        <v>32</v>
      </c>
      <c r="H1089">
        <v>5343</v>
      </c>
      <c r="I1089" t="s">
        <v>11</v>
      </c>
      <c r="J1089" t="s">
        <v>38</v>
      </c>
      <c r="K1089" t="s">
        <v>19</v>
      </c>
      <c r="L1089" t="s">
        <v>23</v>
      </c>
      <c r="M1089" s="5">
        <v>38.869999999999997</v>
      </c>
    </row>
    <row r="1090" spans="1:13" x14ac:dyDescent="0.3">
      <c r="A1090" s="2">
        <v>45040</v>
      </c>
      <c r="B1090" s="3">
        <f t="shared" si="50"/>
        <v>2023</v>
      </c>
      <c r="C1090" t="str">
        <f t="shared" ref="C1090:C1153" si="51">IF(MONTH(A1090) &gt;= 7, YEAR(A1090) &amp; "-" &amp; YEAR(A1090) + 1, YEAR(A1090) - 1 &amp; "-" &amp; YEAR(A1090))</f>
        <v>2022-2023</v>
      </c>
      <c r="D1090" t="s">
        <v>147</v>
      </c>
      <c r="E1090" t="s">
        <v>34</v>
      </c>
      <c r="F1090" t="str">
        <f t="shared" ref="F1090:F1153" si="52">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row>
    <row r="1091" spans="1:13" x14ac:dyDescent="0.3">
      <c r="A1091" s="2">
        <v>45413</v>
      </c>
      <c r="B1091" s="3">
        <f t="shared" ref="B1091:B1154" si="53">IF(MONTH(A1091)&gt;=7,YEAR(A1091)+1,YEAR(A1091))</f>
        <v>2024</v>
      </c>
      <c r="C1091" t="str">
        <f t="shared" si="51"/>
        <v>2023-2024</v>
      </c>
      <c r="D1091" t="s">
        <v>147</v>
      </c>
      <c r="E1091" t="s">
        <v>79</v>
      </c>
      <c r="F1091" t="str">
        <f t="shared" si="52"/>
        <v>Australian Capital Territory</v>
      </c>
      <c r="G1091" t="s">
        <v>80</v>
      </c>
      <c r="H1091">
        <v>2617</v>
      </c>
      <c r="I1091" t="s">
        <v>11</v>
      </c>
      <c r="J1091" t="s">
        <v>58</v>
      </c>
      <c r="K1091" t="s">
        <v>156</v>
      </c>
      <c r="L1091" t="s">
        <v>17</v>
      </c>
      <c r="M1091" s="5">
        <v>38.94</v>
      </c>
    </row>
    <row r="1092" spans="1:13" x14ac:dyDescent="0.3">
      <c r="A1092" s="2">
        <v>45115</v>
      </c>
      <c r="B1092" s="3">
        <f t="shared" si="53"/>
        <v>2024</v>
      </c>
      <c r="C1092" t="str">
        <f t="shared" si="51"/>
        <v>2023-2024</v>
      </c>
      <c r="D1092" t="s">
        <v>147</v>
      </c>
      <c r="E1092" t="s">
        <v>64</v>
      </c>
      <c r="F1092" t="str">
        <f t="shared" si="52"/>
        <v>Victoria</v>
      </c>
      <c r="G1092" t="s">
        <v>45</v>
      </c>
      <c r="H1092">
        <v>3199</v>
      </c>
      <c r="I1092" t="s">
        <v>11</v>
      </c>
      <c r="J1092" t="s">
        <v>63</v>
      </c>
      <c r="K1092" t="s">
        <v>19</v>
      </c>
      <c r="L1092" t="s">
        <v>23</v>
      </c>
      <c r="M1092" s="5">
        <v>38.94</v>
      </c>
    </row>
    <row r="1093" spans="1:13" x14ac:dyDescent="0.3">
      <c r="A1093" s="2">
        <v>44975</v>
      </c>
      <c r="B1093" s="3">
        <f t="shared" si="53"/>
        <v>2023</v>
      </c>
      <c r="C1093" t="str">
        <f t="shared" si="51"/>
        <v>2022-2023</v>
      </c>
      <c r="D1093" t="s">
        <v>147</v>
      </c>
      <c r="E1093" t="s">
        <v>53</v>
      </c>
      <c r="F1093" t="str">
        <f t="shared" si="52"/>
        <v>South Australia</v>
      </c>
      <c r="G1093" t="s">
        <v>32</v>
      </c>
      <c r="H1093">
        <v>5082</v>
      </c>
      <c r="I1093" t="s">
        <v>11</v>
      </c>
      <c r="J1093" t="s">
        <v>33</v>
      </c>
      <c r="K1093" t="s">
        <v>19</v>
      </c>
      <c r="L1093" t="s">
        <v>23</v>
      </c>
      <c r="M1093" s="5">
        <v>38.96</v>
      </c>
    </row>
    <row r="1094" spans="1:13" x14ac:dyDescent="0.3">
      <c r="A1094" s="2">
        <v>45406</v>
      </c>
      <c r="B1094" s="3">
        <f t="shared" si="53"/>
        <v>2024</v>
      </c>
      <c r="C1094" t="str">
        <f t="shared" si="51"/>
        <v>2023-2024</v>
      </c>
      <c r="D1094" t="s">
        <v>147</v>
      </c>
      <c r="E1094" t="s">
        <v>56</v>
      </c>
      <c r="F1094" t="str">
        <f t="shared" si="52"/>
        <v>Northern Territory</v>
      </c>
      <c r="G1094" t="s">
        <v>29</v>
      </c>
      <c r="H1094">
        <v>870</v>
      </c>
      <c r="I1094" t="s">
        <v>11</v>
      </c>
      <c r="J1094" t="s">
        <v>30</v>
      </c>
      <c r="K1094" t="s">
        <v>153</v>
      </c>
      <c r="L1094" t="s">
        <v>16</v>
      </c>
      <c r="M1094" s="5">
        <v>38.97</v>
      </c>
    </row>
    <row r="1095" spans="1:13" x14ac:dyDescent="0.3">
      <c r="A1095" s="2">
        <v>45031</v>
      </c>
      <c r="B1095" s="3">
        <f t="shared" si="53"/>
        <v>2023</v>
      </c>
      <c r="C1095" t="str">
        <f t="shared" si="51"/>
        <v>2022-2023</v>
      </c>
      <c r="D1095" t="s">
        <v>147</v>
      </c>
      <c r="E1095" t="s">
        <v>26</v>
      </c>
      <c r="F1095" t="str">
        <f t="shared" si="52"/>
        <v>New South Wales</v>
      </c>
      <c r="G1095" t="s">
        <v>10</v>
      </c>
      <c r="H1095">
        <v>2141</v>
      </c>
      <c r="I1095" t="s">
        <v>11</v>
      </c>
      <c r="J1095" t="s">
        <v>27</v>
      </c>
      <c r="K1095" t="s">
        <v>153</v>
      </c>
      <c r="L1095" t="s">
        <v>16</v>
      </c>
      <c r="M1095" s="5">
        <v>38.97</v>
      </c>
    </row>
    <row r="1096" spans="1:13" x14ac:dyDescent="0.3">
      <c r="A1096" s="2">
        <v>45611</v>
      </c>
      <c r="B1096" s="3">
        <f t="shared" si="53"/>
        <v>2025</v>
      </c>
      <c r="C1096" t="str">
        <f t="shared" si="51"/>
        <v>2024-2025</v>
      </c>
      <c r="D1096" t="s">
        <v>148</v>
      </c>
      <c r="E1096" t="s">
        <v>26</v>
      </c>
      <c r="F1096" t="str">
        <f t="shared" si="52"/>
        <v>New South Wales</v>
      </c>
      <c r="G1096" t="s">
        <v>10</v>
      </c>
      <c r="H1096">
        <v>2141</v>
      </c>
      <c r="I1096" t="s">
        <v>11</v>
      </c>
      <c r="J1096" t="s">
        <v>27</v>
      </c>
      <c r="K1096" t="s">
        <v>150</v>
      </c>
      <c r="L1096" t="s">
        <v>18</v>
      </c>
      <c r="M1096" s="5">
        <v>38.97</v>
      </c>
    </row>
    <row r="1097" spans="1:13" x14ac:dyDescent="0.3">
      <c r="A1097" s="2">
        <v>44998</v>
      </c>
      <c r="B1097" s="3">
        <f t="shared" si="53"/>
        <v>2023</v>
      </c>
      <c r="C1097" t="str">
        <f t="shared" si="51"/>
        <v>2022-2023</v>
      </c>
      <c r="D1097" t="s">
        <v>148</v>
      </c>
      <c r="E1097" t="s">
        <v>62</v>
      </c>
      <c r="F1097" t="str">
        <f t="shared" si="52"/>
        <v>Victoria</v>
      </c>
      <c r="G1097" t="s">
        <v>45</v>
      </c>
      <c r="H1097">
        <v>3134</v>
      </c>
      <c r="I1097" t="s">
        <v>11</v>
      </c>
      <c r="J1097" t="s">
        <v>63</v>
      </c>
      <c r="K1097" t="s">
        <v>153</v>
      </c>
      <c r="L1097" t="s">
        <v>16</v>
      </c>
      <c r="M1097" s="5">
        <v>38.97</v>
      </c>
    </row>
    <row r="1098" spans="1:13" x14ac:dyDescent="0.3">
      <c r="A1098" s="2">
        <v>45506</v>
      </c>
      <c r="B1098" s="3">
        <f t="shared" si="53"/>
        <v>2025</v>
      </c>
      <c r="C1098" t="str">
        <f t="shared" si="51"/>
        <v>2024-2025</v>
      </c>
      <c r="D1098" t="s">
        <v>147</v>
      </c>
      <c r="E1098" t="s">
        <v>121</v>
      </c>
      <c r="F1098" t="str">
        <f t="shared" si="52"/>
        <v>Queensland</v>
      </c>
      <c r="G1098" t="s">
        <v>35</v>
      </c>
      <c r="H1098">
        <v>4700</v>
      </c>
      <c r="I1098" t="s">
        <v>11</v>
      </c>
      <c r="J1098" t="s">
        <v>51</v>
      </c>
      <c r="K1098" t="s">
        <v>153</v>
      </c>
      <c r="L1098" t="s">
        <v>16</v>
      </c>
      <c r="M1098" s="5">
        <v>38.97</v>
      </c>
    </row>
    <row r="1099" spans="1:13" x14ac:dyDescent="0.3">
      <c r="A1099" s="2">
        <v>45133</v>
      </c>
      <c r="B1099" s="3">
        <f t="shared" si="53"/>
        <v>2024</v>
      </c>
      <c r="C1099" t="str">
        <f t="shared" si="51"/>
        <v>2023-2024</v>
      </c>
      <c r="D1099" t="s">
        <v>147</v>
      </c>
      <c r="E1099" t="s">
        <v>69</v>
      </c>
      <c r="F1099" t="str">
        <f t="shared" si="52"/>
        <v>Tasmania</v>
      </c>
      <c r="G1099" t="s">
        <v>70</v>
      </c>
      <c r="H1099">
        <v>7018</v>
      </c>
      <c r="I1099" t="s">
        <v>11</v>
      </c>
      <c r="J1099" t="s">
        <v>71</v>
      </c>
      <c r="K1099" t="s">
        <v>153</v>
      </c>
      <c r="L1099" t="s">
        <v>16</v>
      </c>
      <c r="M1099" s="5">
        <v>38.97</v>
      </c>
    </row>
    <row r="1100" spans="1:13" x14ac:dyDescent="0.3">
      <c r="A1100" s="2">
        <v>45425</v>
      </c>
      <c r="B1100" s="3">
        <f t="shared" si="53"/>
        <v>2024</v>
      </c>
      <c r="C1100" t="str">
        <f t="shared" si="51"/>
        <v>2023-2024</v>
      </c>
      <c r="D1100" t="s">
        <v>147</v>
      </c>
      <c r="E1100" t="s">
        <v>40</v>
      </c>
      <c r="F1100" t="str">
        <f t="shared" si="52"/>
        <v>New South Wales</v>
      </c>
      <c r="G1100" t="s">
        <v>10</v>
      </c>
      <c r="H1100">
        <v>2116</v>
      </c>
      <c r="I1100" t="s">
        <v>11</v>
      </c>
      <c r="J1100" t="s">
        <v>27</v>
      </c>
      <c r="K1100" t="s">
        <v>153</v>
      </c>
      <c r="L1100" t="s">
        <v>16</v>
      </c>
      <c r="M1100" s="5">
        <v>38.97</v>
      </c>
    </row>
    <row r="1101" spans="1:13" x14ac:dyDescent="0.3">
      <c r="A1101" s="2">
        <v>45633</v>
      </c>
      <c r="B1101" s="3">
        <f t="shared" si="53"/>
        <v>2025</v>
      </c>
      <c r="C1101" t="str">
        <f t="shared" si="51"/>
        <v>2024-2025</v>
      </c>
      <c r="D1101" t="s">
        <v>147</v>
      </c>
      <c r="E1101" t="s">
        <v>132</v>
      </c>
      <c r="F1101" t="str">
        <f t="shared" si="52"/>
        <v>New South Wales</v>
      </c>
      <c r="G1101" t="s">
        <v>10</v>
      </c>
      <c r="H1101">
        <v>2800</v>
      </c>
      <c r="I1101" t="s">
        <v>11</v>
      </c>
      <c r="J1101" t="s">
        <v>25</v>
      </c>
      <c r="K1101" t="s">
        <v>153</v>
      </c>
      <c r="L1101" t="s">
        <v>16</v>
      </c>
      <c r="M1101" s="5">
        <v>39</v>
      </c>
    </row>
    <row r="1102" spans="1:13" x14ac:dyDescent="0.3">
      <c r="A1102" s="2">
        <v>45312</v>
      </c>
      <c r="B1102" s="3">
        <f t="shared" si="53"/>
        <v>2024</v>
      </c>
      <c r="C1102" t="str">
        <f t="shared" si="51"/>
        <v>2023-2024</v>
      </c>
      <c r="D1102" t="s">
        <v>147</v>
      </c>
      <c r="E1102" t="s">
        <v>40</v>
      </c>
      <c r="F1102" t="str">
        <f t="shared" si="52"/>
        <v>New South Wales</v>
      </c>
      <c r="G1102" t="s">
        <v>10</v>
      </c>
      <c r="H1102">
        <v>2116</v>
      </c>
      <c r="I1102" t="s">
        <v>11</v>
      </c>
      <c r="J1102" t="s">
        <v>27</v>
      </c>
      <c r="K1102" t="s">
        <v>19</v>
      </c>
      <c r="L1102" t="s">
        <v>23</v>
      </c>
      <c r="M1102" s="5">
        <v>39.049999999999997</v>
      </c>
    </row>
    <row r="1103" spans="1:13" x14ac:dyDescent="0.3">
      <c r="A1103" s="2">
        <v>45142</v>
      </c>
      <c r="B1103" s="3">
        <f t="shared" si="53"/>
        <v>2024</v>
      </c>
      <c r="C1103" t="str">
        <f t="shared" si="51"/>
        <v>2023-2024</v>
      </c>
      <c r="D1103" t="s">
        <v>148</v>
      </c>
      <c r="E1103" t="s">
        <v>47</v>
      </c>
      <c r="F1103" t="str">
        <f t="shared" si="52"/>
        <v>Western Australia</v>
      </c>
      <c r="G1103" t="s">
        <v>48</v>
      </c>
      <c r="H1103">
        <v>6030</v>
      </c>
      <c r="I1103" t="s">
        <v>11</v>
      </c>
      <c r="J1103" t="s">
        <v>49</v>
      </c>
      <c r="K1103" t="s">
        <v>152</v>
      </c>
      <c r="L1103" t="s">
        <v>13</v>
      </c>
      <c r="M1103" s="5">
        <v>39.480000000000004</v>
      </c>
    </row>
    <row r="1104" spans="1:13" x14ac:dyDescent="0.3">
      <c r="A1104" s="2">
        <v>45048</v>
      </c>
      <c r="B1104" s="3">
        <f t="shared" si="53"/>
        <v>2023</v>
      </c>
      <c r="C1104" t="str">
        <f t="shared" si="51"/>
        <v>2022-2023</v>
      </c>
      <c r="D1104" t="s">
        <v>148</v>
      </c>
      <c r="E1104" t="s">
        <v>143</v>
      </c>
      <c r="F1104" t="str">
        <f t="shared" si="52"/>
        <v>New South Wales</v>
      </c>
      <c r="G1104" t="s">
        <v>10</v>
      </c>
      <c r="H1104">
        <v>2154</v>
      </c>
      <c r="I1104" t="s">
        <v>11</v>
      </c>
      <c r="J1104" t="s">
        <v>27</v>
      </c>
      <c r="K1104" t="s">
        <v>153</v>
      </c>
      <c r="L1104" t="s">
        <v>16</v>
      </c>
      <c r="M1104" s="5">
        <v>39.5</v>
      </c>
    </row>
    <row r="1105" spans="1:13" x14ac:dyDescent="0.3">
      <c r="A1105" s="2">
        <v>45011</v>
      </c>
      <c r="B1105" s="3">
        <f t="shared" si="53"/>
        <v>2023</v>
      </c>
      <c r="C1105" t="str">
        <f t="shared" si="51"/>
        <v>2022-2023</v>
      </c>
      <c r="D1105" t="s">
        <v>148</v>
      </c>
      <c r="E1105" t="s">
        <v>65</v>
      </c>
      <c r="F1105" t="str">
        <f t="shared" si="52"/>
        <v>New South Wales</v>
      </c>
      <c r="G1105" t="s">
        <v>10</v>
      </c>
      <c r="H1105">
        <v>2541</v>
      </c>
      <c r="I1105" t="s">
        <v>11</v>
      </c>
      <c r="J1105" t="s">
        <v>58</v>
      </c>
      <c r="K1105" t="s">
        <v>149</v>
      </c>
      <c r="L1105" t="s">
        <v>15</v>
      </c>
      <c r="M1105" s="5">
        <v>39.58</v>
      </c>
    </row>
    <row r="1106" spans="1:13" x14ac:dyDescent="0.3">
      <c r="A1106" s="2">
        <v>45215</v>
      </c>
      <c r="B1106" s="3">
        <f t="shared" si="53"/>
        <v>2024</v>
      </c>
      <c r="C1106" t="str">
        <f t="shared" si="51"/>
        <v>2023-2024</v>
      </c>
      <c r="D1106" t="s">
        <v>147</v>
      </c>
      <c r="E1106" t="s">
        <v>61</v>
      </c>
      <c r="F1106" t="str">
        <f t="shared" si="52"/>
        <v>New South Wales</v>
      </c>
      <c r="G1106" t="s">
        <v>10</v>
      </c>
      <c r="H1106">
        <v>2539</v>
      </c>
      <c r="I1106" t="s">
        <v>11</v>
      </c>
      <c r="J1106" t="s">
        <v>58</v>
      </c>
      <c r="K1106" t="s">
        <v>152</v>
      </c>
      <c r="L1106" t="s">
        <v>13</v>
      </c>
      <c r="M1106" s="5">
        <v>39.78</v>
      </c>
    </row>
    <row r="1107" spans="1:13" x14ac:dyDescent="0.3">
      <c r="A1107" s="2">
        <v>45612</v>
      </c>
      <c r="B1107" s="3">
        <f t="shared" si="53"/>
        <v>2025</v>
      </c>
      <c r="C1107" t="str">
        <f t="shared" si="51"/>
        <v>2024-2025</v>
      </c>
      <c r="D1107" t="s">
        <v>147</v>
      </c>
      <c r="E1107" t="s">
        <v>117</v>
      </c>
      <c r="F1107" t="str">
        <f t="shared" si="52"/>
        <v>Queensland</v>
      </c>
      <c r="G1107" t="s">
        <v>35</v>
      </c>
      <c r="H1107">
        <v>4119</v>
      </c>
      <c r="I1107" t="s">
        <v>11</v>
      </c>
      <c r="J1107" t="s">
        <v>43</v>
      </c>
      <c r="K1107" t="s">
        <v>149</v>
      </c>
      <c r="L1107" t="s">
        <v>15</v>
      </c>
      <c r="M1107" s="5">
        <v>39.799999999999997</v>
      </c>
    </row>
    <row r="1108" spans="1:13" x14ac:dyDescent="0.3">
      <c r="A1108" s="2">
        <v>45246</v>
      </c>
      <c r="B1108" s="3">
        <f t="shared" si="53"/>
        <v>2024</v>
      </c>
      <c r="C1108" t="str">
        <f t="shared" si="51"/>
        <v>2023-2024</v>
      </c>
      <c r="D1108" t="s">
        <v>148</v>
      </c>
      <c r="E1108" t="s">
        <v>99</v>
      </c>
      <c r="F1108" t="str">
        <f t="shared" si="52"/>
        <v>Victoria</v>
      </c>
      <c r="G1108" t="s">
        <v>45</v>
      </c>
      <c r="H1108">
        <v>3148</v>
      </c>
      <c r="I1108" t="s">
        <v>11</v>
      </c>
      <c r="J1108" t="s">
        <v>63</v>
      </c>
      <c r="K1108" t="s">
        <v>152</v>
      </c>
      <c r="L1108" t="s">
        <v>13</v>
      </c>
      <c r="M1108" s="5">
        <v>39.83</v>
      </c>
    </row>
    <row r="1109" spans="1:13" x14ac:dyDescent="0.3">
      <c r="A1109" s="2">
        <v>45634</v>
      </c>
      <c r="B1109" s="3">
        <f t="shared" si="53"/>
        <v>2025</v>
      </c>
      <c r="C1109" t="str">
        <f t="shared" si="51"/>
        <v>2024-2025</v>
      </c>
      <c r="D1109" t="s">
        <v>148</v>
      </c>
      <c r="E1109" t="s">
        <v>144</v>
      </c>
      <c r="F1109" t="str">
        <f t="shared" si="52"/>
        <v>Queensland</v>
      </c>
      <c r="G1109" t="s">
        <v>35</v>
      </c>
      <c r="H1109">
        <v>4566</v>
      </c>
      <c r="I1109" t="s">
        <v>11</v>
      </c>
      <c r="J1109" t="s">
        <v>120</v>
      </c>
      <c r="K1109" t="s">
        <v>150</v>
      </c>
      <c r="L1109" t="s">
        <v>18</v>
      </c>
      <c r="M1109" s="5">
        <v>39.909999999999997</v>
      </c>
    </row>
    <row r="1110" spans="1:13" x14ac:dyDescent="0.3">
      <c r="A1110" s="2">
        <v>45048</v>
      </c>
      <c r="B1110" s="3">
        <f t="shared" si="53"/>
        <v>2023</v>
      </c>
      <c r="C1110" t="str">
        <f t="shared" si="51"/>
        <v>2022-2023</v>
      </c>
      <c r="D1110" t="s">
        <v>148</v>
      </c>
      <c r="E1110" t="s">
        <v>116</v>
      </c>
      <c r="F1110" t="str">
        <f t="shared" si="52"/>
        <v>Western Australia</v>
      </c>
      <c r="G1110" t="s">
        <v>48</v>
      </c>
      <c r="H1110">
        <v>6725</v>
      </c>
      <c r="I1110" t="s">
        <v>11</v>
      </c>
      <c r="J1110" t="s">
        <v>77</v>
      </c>
      <c r="K1110" t="s">
        <v>156</v>
      </c>
      <c r="L1110" t="s">
        <v>17</v>
      </c>
      <c r="M1110" s="5">
        <v>39.92</v>
      </c>
    </row>
    <row r="1111" spans="1:13" x14ac:dyDescent="0.3">
      <c r="A1111" s="2">
        <v>45542</v>
      </c>
      <c r="B1111" s="3">
        <f t="shared" si="53"/>
        <v>2025</v>
      </c>
      <c r="C1111" t="str">
        <f t="shared" si="51"/>
        <v>2024-2025</v>
      </c>
      <c r="D1111" t="s">
        <v>147</v>
      </c>
      <c r="E1111" t="s">
        <v>118</v>
      </c>
      <c r="F1111" t="str">
        <f t="shared" si="52"/>
        <v>New South Wales</v>
      </c>
      <c r="G1111" t="s">
        <v>10</v>
      </c>
      <c r="H1111">
        <v>2158</v>
      </c>
      <c r="I1111" t="s">
        <v>11</v>
      </c>
      <c r="J1111" t="s">
        <v>27</v>
      </c>
      <c r="K1111" t="s">
        <v>152</v>
      </c>
      <c r="L1111" t="s">
        <v>13</v>
      </c>
      <c r="M1111" s="5">
        <v>39.94</v>
      </c>
    </row>
    <row r="1112" spans="1:13" x14ac:dyDescent="0.3">
      <c r="A1112" s="2">
        <v>45243</v>
      </c>
      <c r="B1112" s="3">
        <f t="shared" si="53"/>
        <v>2024</v>
      </c>
      <c r="C1112" t="str">
        <f t="shared" si="51"/>
        <v>2023-2024</v>
      </c>
      <c r="D1112" t="s">
        <v>147</v>
      </c>
      <c r="E1112" t="s">
        <v>108</v>
      </c>
      <c r="F1112" t="str">
        <f t="shared" si="52"/>
        <v>Victoria</v>
      </c>
      <c r="G1112" t="s">
        <v>45</v>
      </c>
      <c r="H1112">
        <v>3018</v>
      </c>
      <c r="I1112" t="s">
        <v>11</v>
      </c>
      <c r="J1112" t="s">
        <v>46</v>
      </c>
      <c r="K1112" t="s">
        <v>19</v>
      </c>
      <c r="L1112" t="s">
        <v>23</v>
      </c>
      <c r="M1112" s="5">
        <v>39.950000000000003</v>
      </c>
    </row>
    <row r="1113" spans="1:13" x14ac:dyDescent="0.3">
      <c r="A1113" s="2">
        <v>45414</v>
      </c>
      <c r="B1113" s="3">
        <f t="shared" si="53"/>
        <v>2024</v>
      </c>
      <c r="C1113" t="str">
        <f t="shared" si="51"/>
        <v>2023-2024</v>
      </c>
      <c r="D1113" t="s">
        <v>147</v>
      </c>
      <c r="E1113" t="s">
        <v>108</v>
      </c>
      <c r="F1113" t="str">
        <f t="shared" si="52"/>
        <v>Victoria</v>
      </c>
      <c r="G1113" t="s">
        <v>45</v>
      </c>
      <c r="H1113">
        <v>3018</v>
      </c>
      <c r="I1113" t="s">
        <v>11</v>
      </c>
      <c r="J1113" t="s">
        <v>46</v>
      </c>
      <c r="K1113" t="s">
        <v>149</v>
      </c>
      <c r="L1113" t="s">
        <v>15</v>
      </c>
      <c r="M1113" s="5">
        <v>39.950000000000003</v>
      </c>
    </row>
    <row r="1114" spans="1:13" x14ac:dyDescent="0.3">
      <c r="A1114" s="2">
        <v>45368</v>
      </c>
      <c r="B1114" s="3">
        <f t="shared" si="53"/>
        <v>2024</v>
      </c>
      <c r="C1114" t="str">
        <f t="shared" si="51"/>
        <v>2023-2024</v>
      </c>
      <c r="D1114" t="s">
        <v>148</v>
      </c>
      <c r="E1114" t="s">
        <v>67</v>
      </c>
      <c r="F1114" t="str">
        <f t="shared" si="52"/>
        <v>New South Wales</v>
      </c>
      <c r="G1114" t="s">
        <v>10</v>
      </c>
      <c r="H1114">
        <v>2478</v>
      </c>
      <c r="I1114" t="s">
        <v>11</v>
      </c>
      <c r="J1114" t="s">
        <v>68</v>
      </c>
      <c r="K1114" t="s">
        <v>156</v>
      </c>
      <c r="L1114" t="s">
        <v>17</v>
      </c>
      <c r="M1114" s="5">
        <v>39.950000000000003</v>
      </c>
    </row>
    <row r="1115" spans="1:13" x14ac:dyDescent="0.3">
      <c r="A1115" s="2">
        <v>45633</v>
      </c>
      <c r="B1115" s="3">
        <f t="shared" si="53"/>
        <v>2025</v>
      </c>
      <c r="C1115" t="str">
        <f t="shared" si="51"/>
        <v>2024-2025</v>
      </c>
      <c r="D1115" t="s">
        <v>148</v>
      </c>
      <c r="E1115" t="s">
        <v>99</v>
      </c>
      <c r="F1115" t="str">
        <f t="shared" si="52"/>
        <v>Victoria</v>
      </c>
      <c r="G1115" t="s">
        <v>45</v>
      </c>
      <c r="H1115">
        <v>3148</v>
      </c>
      <c r="I1115" t="s">
        <v>11</v>
      </c>
      <c r="J1115" t="s">
        <v>63</v>
      </c>
      <c r="K1115" t="s">
        <v>149</v>
      </c>
      <c r="L1115" t="s">
        <v>15</v>
      </c>
      <c r="M1115" s="5">
        <v>39.950000000000003</v>
      </c>
    </row>
    <row r="1116" spans="1:13" x14ac:dyDescent="0.3">
      <c r="A1116" s="2">
        <v>45261</v>
      </c>
      <c r="B1116" s="3">
        <f t="shared" si="53"/>
        <v>2024</v>
      </c>
      <c r="C1116" t="str">
        <f t="shared" si="51"/>
        <v>2023-2024</v>
      </c>
      <c r="D1116" t="s">
        <v>147</v>
      </c>
      <c r="E1116" t="s">
        <v>9</v>
      </c>
      <c r="F1116" t="str">
        <f t="shared" si="52"/>
        <v>New South Wales</v>
      </c>
      <c r="G1116" t="s">
        <v>10</v>
      </c>
      <c r="H1116">
        <v>2067</v>
      </c>
      <c r="I1116" t="s">
        <v>11</v>
      </c>
      <c r="J1116" t="s">
        <v>12</v>
      </c>
      <c r="K1116" t="s">
        <v>19</v>
      </c>
      <c r="L1116" t="s">
        <v>23</v>
      </c>
      <c r="M1116" s="5">
        <v>39.950000000000003</v>
      </c>
    </row>
    <row r="1117" spans="1:13" x14ac:dyDescent="0.3">
      <c r="A1117" s="2">
        <v>44994</v>
      </c>
      <c r="B1117" s="3">
        <f t="shared" si="53"/>
        <v>2023</v>
      </c>
      <c r="C1117" t="str">
        <f t="shared" si="51"/>
        <v>2022-2023</v>
      </c>
      <c r="D1117" t="s">
        <v>147</v>
      </c>
      <c r="E1117" t="s">
        <v>44</v>
      </c>
      <c r="F1117" t="str">
        <f t="shared" si="52"/>
        <v>Victoria</v>
      </c>
      <c r="G1117" t="s">
        <v>45</v>
      </c>
      <c r="H1117">
        <v>3066</v>
      </c>
      <c r="I1117" t="s">
        <v>11</v>
      </c>
      <c r="J1117" t="s">
        <v>46</v>
      </c>
      <c r="K1117" t="s">
        <v>155</v>
      </c>
      <c r="L1117" t="s">
        <v>20</v>
      </c>
      <c r="M1117" s="5">
        <v>39.950000000000003</v>
      </c>
    </row>
    <row r="1118" spans="1:13" x14ac:dyDescent="0.3">
      <c r="A1118" s="2">
        <v>45297</v>
      </c>
      <c r="B1118" s="3">
        <f t="shared" si="53"/>
        <v>2024</v>
      </c>
      <c r="C1118" t="str">
        <f t="shared" si="51"/>
        <v>2023-2024</v>
      </c>
      <c r="D1118" t="s">
        <v>147</v>
      </c>
      <c r="E1118" t="s">
        <v>86</v>
      </c>
      <c r="F1118" t="str">
        <f t="shared" si="52"/>
        <v>New South Wales</v>
      </c>
      <c r="G1118" t="s">
        <v>10</v>
      </c>
      <c r="H1118">
        <v>2064</v>
      </c>
      <c r="I1118" t="s">
        <v>11</v>
      </c>
      <c r="J1118" t="s">
        <v>12</v>
      </c>
      <c r="K1118" t="s">
        <v>151</v>
      </c>
      <c r="L1118" t="s">
        <v>21</v>
      </c>
      <c r="M1118" s="5">
        <v>39.96</v>
      </c>
    </row>
    <row r="1119" spans="1:13" x14ac:dyDescent="0.3">
      <c r="A1119" s="2">
        <v>45637</v>
      </c>
      <c r="B1119" s="3">
        <f t="shared" si="53"/>
        <v>2025</v>
      </c>
      <c r="C1119" t="str">
        <f t="shared" si="51"/>
        <v>2024-2025</v>
      </c>
      <c r="D1119" t="s">
        <v>148</v>
      </c>
      <c r="E1119" t="s">
        <v>39</v>
      </c>
      <c r="F1119" t="str">
        <f t="shared" si="52"/>
        <v>South Australia</v>
      </c>
      <c r="G1119" t="s">
        <v>32</v>
      </c>
      <c r="H1119">
        <v>5343</v>
      </c>
      <c r="I1119" t="s">
        <v>11</v>
      </c>
      <c r="J1119" t="s">
        <v>38</v>
      </c>
      <c r="K1119" t="s">
        <v>154</v>
      </c>
      <c r="L1119" t="s">
        <v>14</v>
      </c>
      <c r="M1119" s="5">
        <v>39.96</v>
      </c>
    </row>
    <row r="1120" spans="1:13" x14ac:dyDescent="0.3">
      <c r="A1120" s="2">
        <v>45508</v>
      </c>
      <c r="B1120" s="3">
        <f t="shared" si="53"/>
        <v>2025</v>
      </c>
      <c r="C1120" t="str">
        <f t="shared" si="51"/>
        <v>2024-2025</v>
      </c>
      <c r="D1120" t="s">
        <v>147</v>
      </c>
      <c r="E1120" t="s">
        <v>9</v>
      </c>
      <c r="F1120" t="str">
        <f t="shared" si="52"/>
        <v>New South Wales</v>
      </c>
      <c r="G1120" t="s">
        <v>10</v>
      </c>
      <c r="H1120">
        <v>2067</v>
      </c>
      <c r="I1120" t="s">
        <v>11</v>
      </c>
      <c r="J1120" t="s">
        <v>12</v>
      </c>
      <c r="K1120" t="s">
        <v>150</v>
      </c>
      <c r="L1120" t="s">
        <v>18</v>
      </c>
      <c r="M1120" s="5">
        <v>39.96</v>
      </c>
    </row>
    <row r="1121" spans="1:13" x14ac:dyDescent="0.3">
      <c r="A1121" s="2">
        <v>44937</v>
      </c>
      <c r="B1121" s="3">
        <f t="shared" si="53"/>
        <v>2023</v>
      </c>
      <c r="C1121" t="str">
        <f t="shared" si="51"/>
        <v>2022-2023</v>
      </c>
      <c r="D1121" t="s">
        <v>147</v>
      </c>
      <c r="E1121" t="s">
        <v>119</v>
      </c>
      <c r="F1121" t="str">
        <f t="shared" si="52"/>
        <v>Queensland</v>
      </c>
      <c r="G1121" t="s">
        <v>35</v>
      </c>
      <c r="H1121">
        <v>4570</v>
      </c>
      <c r="I1121" t="s">
        <v>11</v>
      </c>
      <c r="J1121" t="s">
        <v>120</v>
      </c>
      <c r="K1121" t="s">
        <v>155</v>
      </c>
      <c r="L1121" t="s">
        <v>20</v>
      </c>
      <c r="M1121" s="5">
        <v>39.96</v>
      </c>
    </row>
    <row r="1122" spans="1:13" x14ac:dyDescent="0.3">
      <c r="A1122" s="2">
        <v>44987</v>
      </c>
      <c r="B1122" s="3">
        <f t="shared" si="53"/>
        <v>2023</v>
      </c>
      <c r="C1122" t="str">
        <f t="shared" si="51"/>
        <v>2022-2023</v>
      </c>
      <c r="D1122" t="s">
        <v>147</v>
      </c>
      <c r="E1122" t="s">
        <v>121</v>
      </c>
      <c r="F1122" t="str">
        <f t="shared" si="52"/>
        <v>Queensland</v>
      </c>
      <c r="G1122" t="s">
        <v>35</v>
      </c>
      <c r="H1122">
        <v>4700</v>
      </c>
      <c r="I1122" t="s">
        <v>11</v>
      </c>
      <c r="J1122" t="s">
        <v>51</v>
      </c>
      <c r="K1122" t="s">
        <v>19</v>
      </c>
      <c r="L1122" t="s">
        <v>23</v>
      </c>
      <c r="M1122" s="5">
        <v>39.96</v>
      </c>
    </row>
    <row r="1123" spans="1:13" x14ac:dyDescent="0.3">
      <c r="A1123" s="2">
        <v>45332</v>
      </c>
      <c r="B1123" s="3">
        <f t="shared" si="53"/>
        <v>2024</v>
      </c>
      <c r="C1123" t="str">
        <f t="shared" si="51"/>
        <v>2023-2024</v>
      </c>
      <c r="D1123" t="s">
        <v>147</v>
      </c>
      <c r="E1123" t="s">
        <v>116</v>
      </c>
      <c r="F1123" t="str">
        <f t="shared" si="52"/>
        <v>Western Australia</v>
      </c>
      <c r="G1123" t="s">
        <v>48</v>
      </c>
      <c r="H1123">
        <v>6725</v>
      </c>
      <c r="I1123" t="s">
        <v>11</v>
      </c>
      <c r="J1123" t="s">
        <v>77</v>
      </c>
      <c r="K1123" t="s">
        <v>154</v>
      </c>
      <c r="L1123" t="s">
        <v>14</v>
      </c>
      <c r="M1123" s="5">
        <v>39.97</v>
      </c>
    </row>
    <row r="1124" spans="1:13" x14ac:dyDescent="0.3">
      <c r="A1124" s="2">
        <v>45318</v>
      </c>
      <c r="B1124" s="3">
        <f t="shared" si="53"/>
        <v>2024</v>
      </c>
      <c r="C1124" t="str">
        <f t="shared" si="51"/>
        <v>2023-2024</v>
      </c>
      <c r="D1124" t="s">
        <v>148</v>
      </c>
      <c r="E1124" t="s">
        <v>74</v>
      </c>
      <c r="F1124" t="str">
        <f t="shared" si="52"/>
        <v>South Australia</v>
      </c>
      <c r="G1124" t="s">
        <v>32</v>
      </c>
      <c r="H1124">
        <v>5043</v>
      </c>
      <c r="I1124" t="s">
        <v>11</v>
      </c>
      <c r="J1124" t="s">
        <v>33</v>
      </c>
      <c r="K1124" t="s">
        <v>153</v>
      </c>
      <c r="L1124" t="s">
        <v>16</v>
      </c>
      <c r="M1124" s="5">
        <v>39.97</v>
      </c>
    </row>
    <row r="1125" spans="1:13" x14ac:dyDescent="0.3">
      <c r="A1125" s="2">
        <v>45545</v>
      </c>
      <c r="B1125" s="3">
        <f t="shared" si="53"/>
        <v>2025</v>
      </c>
      <c r="C1125" t="str">
        <f t="shared" si="51"/>
        <v>2024-2025</v>
      </c>
      <c r="D1125" t="s">
        <v>147</v>
      </c>
      <c r="E1125" t="s">
        <v>61</v>
      </c>
      <c r="F1125" t="str">
        <f t="shared" si="52"/>
        <v>New South Wales</v>
      </c>
      <c r="G1125" t="s">
        <v>10</v>
      </c>
      <c r="H1125">
        <v>2539</v>
      </c>
      <c r="I1125" t="s">
        <v>11</v>
      </c>
      <c r="J1125" t="s">
        <v>58</v>
      </c>
      <c r="K1125" t="s">
        <v>150</v>
      </c>
      <c r="L1125" t="s">
        <v>18</v>
      </c>
      <c r="M1125" s="5">
        <v>40</v>
      </c>
    </row>
    <row r="1126" spans="1:13" x14ac:dyDescent="0.3">
      <c r="A1126" s="2">
        <v>45530</v>
      </c>
      <c r="B1126" s="3">
        <f t="shared" si="53"/>
        <v>2025</v>
      </c>
      <c r="C1126" t="str">
        <f t="shared" si="51"/>
        <v>2024-2025</v>
      </c>
      <c r="D1126" t="s">
        <v>148</v>
      </c>
      <c r="E1126" t="s">
        <v>24</v>
      </c>
      <c r="F1126" t="str">
        <f t="shared" si="52"/>
        <v>New South Wales</v>
      </c>
      <c r="G1126" t="s">
        <v>10</v>
      </c>
      <c r="H1126">
        <v>2795</v>
      </c>
      <c r="I1126" t="s">
        <v>11</v>
      </c>
      <c r="J1126" t="s">
        <v>25</v>
      </c>
      <c r="K1126" t="s">
        <v>151</v>
      </c>
      <c r="L1126" t="s">
        <v>21</v>
      </c>
      <c r="M1126" s="5">
        <v>40.21</v>
      </c>
    </row>
    <row r="1127" spans="1:13" x14ac:dyDescent="0.3">
      <c r="A1127" s="2">
        <v>44983</v>
      </c>
      <c r="B1127" s="3">
        <f t="shared" si="53"/>
        <v>2023</v>
      </c>
      <c r="C1127" t="str">
        <f t="shared" si="51"/>
        <v>2022-2023</v>
      </c>
      <c r="D1127" t="s">
        <v>148</v>
      </c>
      <c r="E1127" t="s">
        <v>143</v>
      </c>
      <c r="F1127" t="str">
        <f t="shared" si="52"/>
        <v>New South Wales</v>
      </c>
      <c r="G1127" t="s">
        <v>10</v>
      </c>
      <c r="H1127">
        <v>2154</v>
      </c>
      <c r="I1127" t="s">
        <v>11</v>
      </c>
      <c r="J1127" t="s">
        <v>27</v>
      </c>
      <c r="K1127" t="s">
        <v>152</v>
      </c>
      <c r="L1127" t="s">
        <v>13</v>
      </c>
      <c r="M1127" s="5">
        <v>40.230000000000004</v>
      </c>
    </row>
    <row r="1128" spans="1:13" x14ac:dyDescent="0.3">
      <c r="A1128" s="2">
        <v>45484</v>
      </c>
      <c r="B1128" s="3">
        <f t="shared" si="53"/>
        <v>2025</v>
      </c>
      <c r="C1128" t="str">
        <f t="shared" si="51"/>
        <v>2024-2025</v>
      </c>
      <c r="D1128" t="s">
        <v>147</v>
      </c>
      <c r="E1128" t="s">
        <v>69</v>
      </c>
      <c r="F1128" t="str">
        <f t="shared" si="52"/>
        <v>Tasmania</v>
      </c>
      <c r="G1128" t="s">
        <v>70</v>
      </c>
      <c r="H1128">
        <v>7018</v>
      </c>
      <c r="I1128" t="s">
        <v>11</v>
      </c>
      <c r="J1128" t="s">
        <v>71</v>
      </c>
      <c r="K1128" t="s">
        <v>156</v>
      </c>
      <c r="L1128" t="s">
        <v>17</v>
      </c>
      <c r="M1128" s="5">
        <v>40.29</v>
      </c>
    </row>
    <row r="1129" spans="1:13" x14ac:dyDescent="0.3">
      <c r="A1129" s="2">
        <v>45495</v>
      </c>
      <c r="B1129" s="3">
        <f t="shared" si="53"/>
        <v>2025</v>
      </c>
      <c r="C1129" t="str">
        <f t="shared" si="51"/>
        <v>2024-2025</v>
      </c>
      <c r="D1129" t="s">
        <v>147</v>
      </c>
      <c r="E1129" t="s">
        <v>44</v>
      </c>
      <c r="F1129" t="str">
        <f t="shared" si="52"/>
        <v>Victoria</v>
      </c>
      <c r="G1129" t="s">
        <v>45</v>
      </c>
      <c r="H1129">
        <v>3066</v>
      </c>
      <c r="I1129" t="s">
        <v>11</v>
      </c>
      <c r="J1129" t="s">
        <v>46</v>
      </c>
      <c r="K1129" t="s">
        <v>149</v>
      </c>
      <c r="L1129" t="s">
        <v>15</v>
      </c>
      <c r="M1129" s="5">
        <v>40.39</v>
      </c>
    </row>
    <row r="1130" spans="1:13" x14ac:dyDescent="0.3">
      <c r="A1130" s="2">
        <v>45182</v>
      </c>
      <c r="B1130" s="3">
        <f t="shared" si="53"/>
        <v>2024</v>
      </c>
      <c r="C1130" t="str">
        <f t="shared" si="51"/>
        <v>2023-2024</v>
      </c>
      <c r="D1130" t="s">
        <v>147</v>
      </c>
      <c r="E1130" t="s">
        <v>133</v>
      </c>
      <c r="F1130" t="str">
        <f t="shared" si="52"/>
        <v>Queensland</v>
      </c>
      <c r="G1130" t="s">
        <v>35</v>
      </c>
      <c r="H1130">
        <v>4305</v>
      </c>
      <c r="I1130" t="s">
        <v>11</v>
      </c>
      <c r="J1130" t="s">
        <v>104</v>
      </c>
      <c r="K1130" t="s">
        <v>156</v>
      </c>
      <c r="L1130" t="s">
        <v>17</v>
      </c>
      <c r="M1130" s="5">
        <v>40.450000000000003</v>
      </c>
    </row>
    <row r="1131" spans="1:13" x14ac:dyDescent="0.3">
      <c r="A1131" s="2">
        <v>45199</v>
      </c>
      <c r="B1131" s="3">
        <f t="shared" si="53"/>
        <v>2024</v>
      </c>
      <c r="C1131" t="str">
        <f t="shared" si="51"/>
        <v>2023-2024</v>
      </c>
      <c r="D1131" t="s">
        <v>147</v>
      </c>
      <c r="E1131" t="s">
        <v>44</v>
      </c>
      <c r="F1131" t="str">
        <f t="shared" si="52"/>
        <v>Victoria</v>
      </c>
      <c r="G1131" t="s">
        <v>45</v>
      </c>
      <c r="H1131">
        <v>3066</v>
      </c>
      <c r="I1131" t="s">
        <v>11</v>
      </c>
      <c r="J1131" t="s">
        <v>46</v>
      </c>
      <c r="K1131" t="s">
        <v>19</v>
      </c>
      <c r="L1131" t="s">
        <v>23</v>
      </c>
      <c r="M1131" s="5">
        <v>40.729999999999997</v>
      </c>
    </row>
    <row r="1132" spans="1:13" x14ac:dyDescent="0.3">
      <c r="A1132" s="2">
        <v>45480</v>
      </c>
      <c r="B1132" s="3">
        <f t="shared" si="53"/>
        <v>2025</v>
      </c>
      <c r="C1132" t="str">
        <f t="shared" si="51"/>
        <v>2024-2025</v>
      </c>
      <c r="D1132" t="s">
        <v>147</v>
      </c>
      <c r="E1132" t="s">
        <v>124</v>
      </c>
      <c r="F1132" t="str">
        <f t="shared" si="52"/>
        <v>New South Wales</v>
      </c>
      <c r="G1132" t="s">
        <v>10</v>
      </c>
      <c r="H1132">
        <v>2015</v>
      </c>
      <c r="I1132" t="s">
        <v>11</v>
      </c>
      <c r="J1132" t="s">
        <v>12</v>
      </c>
      <c r="K1132" t="s">
        <v>149</v>
      </c>
      <c r="L1132" t="s">
        <v>15</v>
      </c>
      <c r="M1132" s="5">
        <v>40.79</v>
      </c>
    </row>
    <row r="1133" spans="1:13" x14ac:dyDescent="0.3">
      <c r="A1133" s="2">
        <v>45561</v>
      </c>
      <c r="B1133" s="3">
        <f t="shared" si="53"/>
        <v>2025</v>
      </c>
      <c r="C1133" t="str">
        <f t="shared" si="51"/>
        <v>2024-2025</v>
      </c>
      <c r="D1133" t="s">
        <v>147</v>
      </c>
      <c r="E1133" t="s">
        <v>135</v>
      </c>
      <c r="F1133" t="str">
        <f t="shared" si="52"/>
        <v>Victoria</v>
      </c>
      <c r="G1133" t="s">
        <v>45</v>
      </c>
      <c r="H1133">
        <v>3550</v>
      </c>
      <c r="I1133" t="s">
        <v>11</v>
      </c>
      <c r="J1133" t="s">
        <v>60</v>
      </c>
      <c r="K1133" t="s">
        <v>149</v>
      </c>
      <c r="L1133" t="s">
        <v>15</v>
      </c>
      <c r="M1133" s="5">
        <v>40.950000000000003</v>
      </c>
    </row>
    <row r="1134" spans="1:13" x14ac:dyDescent="0.3">
      <c r="A1134" s="2">
        <v>45292</v>
      </c>
      <c r="B1134" s="3">
        <f t="shared" si="53"/>
        <v>2024</v>
      </c>
      <c r="C1134" t="str">
        <f t="shared" si="51"/>
        <v>2023-2024</v>
      </c>
      <c r="D1134" t="s">
        <v>147</v>
      </c>
      <c r="E1134" t="s">
        <v>89</v>
      </c>
      <c r="F1134" t="str">
        <f t="shared" si="52"/>
        <v>Queensland</v>
      </c>
      <c r="G1134" t="s">
        <v>35</v>
      </c>
      <c r="H1134">
        <v>4655</v>
      </c>
      <c r="I1134" t="s">
        <v>11</v>
      </c>
      <c r="J1134" t="s">
        <v>51</v>
      </c>
      <c r="K1134" t="s">
        <v>154</v>
      </c>
      <c r="L1134" t="s">
        <v>14</v>
      </c>
      <c r="M1134" s="5">
        <v>40.980000000000004</v>
      </c>
    </row>
    <row r="1135" spans="1:13" x14ac:dyDescent="0.3">
      <c r="A1135" s="2">
        <v>45619</v>
      </c>
      <c r="B1135" s="3">
        <f t="shared" si="53"/>
        <v>2025</v>
      </c>
      <c r="C1135" t="str">
        <f t="shared" si="51"/>
        <v>2024-2025</v>
      </c>
      <c r="D1135" t="s">
        <v>148</v>
      </c>
      <c r="E1135" t="s">
        <v>122</v>
      </c>
      <c r="F1135" t="str">
        <f t="shared" si="52"/>
        <v>New South Wales</v>
      </c>
      <c r="G1135" t="s">
        <v>10</v>
      </c>
      <c r="H1135">
        <v>2650</v>
      </c>
      <c r="I1135" t="s">
        <v>11</v>
      </c>
      <c r="J1135" t="s">
        <v>25</v>
      </c>
      <c r="K1135" t="s">
        <v>150</v>
      </c>
      <c r="L1135" t="s">
        <v>18</v>
      </c>
      <c r="M1135" s="5">
        <v>41.48</v>
      </c>
    </row>
    <row r="1136" spans="1:13" x14ac:dyDescent="0.3">
      <c r="A1136" s="2">
        <v>45428</v>
      </c>
      <c r="B1136" s="3">
        <f t="shared" si="53"/>
        <v>2024</v>
      </c>
      <c r="C1136" t="str">
        <f t="shared" si="51"/>
        <v>2023-2024</v>
      </c>
      <c r="D1136" t="s">
        <v>148</v>
      </c>
      <c r="E1136" t="s">
        <v>99</v>
      </c>
      <c r="F1136" t="str">
        <f t="shared" si="52"/>
        <v>Victoria</v>
      </c>
      <c r="G1136" t="s">
        <v>45</v>
      </c>
      <c r="H1136">
        <v>3148</v>
      </c>
      <c r="I1136" t="s">
        <v>11</v>
      </c>
      <c r="J1136" t="s">
        <v>63</v>
      </c>
      <c r="K1136" t="s">
        <v>150</v>
      </c>
      <c r="L1136" t="s">
        <v>18</v>
      </c>
      <c r="M1136" s="5">
        <v>41.64</v>
      </c>
    </row>
    <row r="1137" spans="1:13" x14ac:dyDescent="0.3">
      <c r="A1137" s="2">
        <v>45496</v>
      </c>
      <c r="B1137" s="3">
        <f t="shared" si="53"/>
        <v>2025</v>
      </c>
      <c r="C1137" t="str">
        <f t="shared" si="51"/>
        <v>2024-2025</v>
      </c>
      <c r="D1137" t="s">
        <v>148</v>
      </c>
      <c r="E1137" t="s">
        <v>145</v>
      </c>
      <c r="F1137" t="str">
        <f t="shared" si="52"/>
        <v>New South Wales</v>
      </c>
      <c r="G1137" t="s">
        <v>10</v>
      </c>
      <c r="H1137">
        <v>2101</v>
      </c>
      <c r="I1137" t="s">
        <v>11</v>
      </c>
      <c r="J1137" t="s">
        <v>27</v>
      </c>
      <c r="K1137" t="s">
        <v>149</v>
      </c>
      <c r="L1137" t="s">
        <v>15</v>
      </c>
      <c r="M1137" s="5">
        <v>41.64</v>
      </c>
    </row>
    <row r="1138" spans="1:13" x14ac:dyDescent="0.3">
      <c r="A1138" s="2">
        <v>45424</v>
      </c>
      <c r="B1138" s="3">
        <f t="shared" si="53"/>
        <v>2024</v>
      </c>
      <c r="C1138" t="str">
        <f t="shared" si="51"/>
        <v>2023-2024</v>
      </c>
      <c r="D1138" t="s">
        <v>148</v>
      </c>
      <c r="E1138" t="s">
        <v>130</v>
      </c>
      <c r="F1138" t="str">
        <f t="shared" si="52"/>
        <v>South Australia</v>
      </c>
      <c r="G1138" t="s">
        <v>32</v>
      </c>
      <c r="H1138">
        <v>5290</v>
      </c>
      <c r="I1138" t="s">
        <v>11</v>
      </c>
      <c r="J1138" t="s">
        <v>38</v>
      </c>
      <c r="K1138" t="s">
        <v>152</v>
      </c>
      <c r="L1138" t="s">
        <v>13</v>
      </c>
      <c r="M1138" s="5">
        <v>41.75</v>
      </c>
    </row>
    <row r="1139" spans="1:13" x14ac:dyDescent="0.3">
      <c r="A1139" s="2">
        <v>45492</v>
      </c>
      <c r="B1139" s="3">
        <f t="shared" si="53"/>
        <v>2025</v>
      </c>
      <c r="C1139" t="str">
        <f t="shared" si="51"/>
        <v>2024-2025</v>
      </c>
      <c r="D1139" t="s">
        <v>147</v>
      </c>
      <c r="E1139" t="s">
        <v>132</v>
      </c>
      <c r="F1139" t="str">
        <f t="shared" si="52"/>
        <v>New South Wales</v>
      </c>
      <c r="G1139" t="s">
        <v>10</v>
      </c>
      <c r="H1139">
        <v>2800</v>
      </c>
      <c r="I1139" t="s">
        <v>11</v>
      </c>
      <c r="J1139" t="s">
        <v>25</v>
      </c>
      <c r="K1139" t="s">
        <v>154</v>
      </c>
      <c r="L1139" t="s">
        <v>14</v>
      </c>
      <c r="M1139" s="5">
        <v>41.870000000000005</v>
      </c>
    </row>
    <row r="1140" spans="1:13" x14ac:dyDescent="0.3">
      <c r="A1140" s="2">
        <v>45024</v>
      </c>
      <c r="B1140" s="3">
        <f t="shared" si="53"/>
        <v>2023</v>
      </c>
      <c r="C1140" t="str">
        <f t="shared" si="51"/>
        <v>2022-2023</v>
      </c>
      <c r="D1140" t="s">
        <v>148</v>
      </c>
      <c r="E1140" t="s">
        <v>95</v>
      </c>
      <c r="F1140" t="str">
        <f t="shared" si="52"/>
        <v>Victoria</v>
      </c>
      <c r="G1140" t="s">
        <v>45</v>
      </c>
      <c r="H1140">
        <v>3931</v>
      </c>
      <c r="I1140" t="s">
        <v>11</v>
      </c>
      <c r="J1140" t="s">
        <v>55</v>
      </c>
      <c r="K1140" t="s">
        <v>155</v>
      </c>
      <c r="L1140" t="s">
        <v>20</v>
      </c>
      <c r="M1140" s="5">
        <v>41.88</v>
      </c>
    </row>
    <row r="1141" spans="1:13" x14ac:dyDescent="0.3">
      <c r="A1141" s="2">
        <v>45009</v>
      </c>
      <c r="B1141" s="3">
        <f t="shared" si="53"/>
        <v>2023</v>
      </c>
      <c r="C1141" t="str">
        <f t="shared" si="51"/>
        <v>2022-2023</v>
      </c>
      <c r="D1141" t="s">
        <v>147</v>
      </c>
      <c r="E1141" t="s">
        <v>69</v>
      </c>
      <c r="F1141" t="str">
        <f t="shared" si="52"/>
        <v>Tasmania</v>
      </c>
      <c r="G1141" t="s">
        <v>70</v>
      </c>
      <c r="H1141">
        <v>7018</v>
      </c>
      <c r="I1141" t="s">
        <v>11</v>
      </c>
      <c r="J1141" t="s">
        <v>71</v>
      </c>
      <c r="K1141" t="s">
        <v>150</v>
      </c>
      <c r="L1141" t="s">
        <v>18</v>
      </c>
      <c r="M1141" s="5">
        <v>41.92</v>
      </c>
    </row>
    <row r="1142" spans="1:13" x14ac:dyDescent="0.3">
      <c r="A1142" s="2">
        <v>45482</v>
      </c>
      <c r="B1142" s="3">
        <f t="shared" si="53"/>
        <v>2025</v>
      </c>
      <c r="C1142" t="str">
        <f t="shared" si="51"/>
        <v>2024-2025</v>
      </c>
      <c r="D1142" t="s">
        <v>147</v>
      </c>
      <c r="E1142" t="s">
        <v>86</v>
      </c>
      <c r="F1142" t="str">
        <f t="shared" si="52"/>
        <v>New South Wales</v>
      </c>
      <c r="G1142" t="s">
        <v>10</v>
      </c>
      <c r="H1142">
        <v>2064</v>
      </c>
      <c r="I1142" t="s">
        <v>11</v>
      </c>
      <c r="J1142" t="s">
        <v>12</v>
      </c>
      <c r="K1142" t="s">
        <v>153</v>
      </c>
      <c r="L1142" t="s">
        <v>16</v>
      </c>
      <c r="M1142" s="5">
        <v>41.93</v>
      </c>
    </row>
    <row r="1143" spans="1:13" x14ac:dyDescent="0.3">
      <c r="A1143" s="2">
        <v>45568</v>
      </c>
      <c r="B1143" s="3">
        <f t="shared" si="53"/>
        <v>2025</v>
      </c>
      <c r="C1143" t="str">
        <f t="shared" si="51"/>
        <v>2024-2025</v>
      </c>
      <c r="D1143" t="s">
        <v>148</v>
      </c>
      <c r="E1143" t="s">
        <v>100</v>
      </c>
      <c r="F1143" t="str">
        <f t="shared" si="52"/>
        <v>Western Australia</v>
      </c>
      <c r="G1143" t="s">
        <v>48</v>
      </c>
      <c r="H1143">
        <v>6021</v>
      </c>
      <c r="I1143" t="s">
        <v>11</v>
      </c>
      <c r="J1143" t="s">
        <v>49</v>
      </c>
      <c r="K1143" t="s">
        <v>153</v>
      </c>
      <c r="L1143" t="s">
        <v>16</v>
      </c>
      <c r="M1143" s="5">
        <v>41.93</v>
      </c>
    </row>
    <row r="1144" spans="1:13" x14ac:dyDescent="0.3">
      <c r="A1144" s="2">
        <v>45069</v>
      </c>
      <c r="B1144" s="3">
        <f t="shared" si="53"/>
        <v>2023</v>
      </c>
      <c r="C1144" t="str">
        <f t="shared" si="51"/>
        <v>2022-2023</v>
      </c>
      <c r="D1144" t="s">
        <v>147</v>
      </c>
      <c r="E1144" t="s">
        <v>146</v>
      </c>
      <c r="F1144" t="str">
        <f t="shared" si="52"/>
        <v>Victoria</v>
      </c>
      <c r="G1144" t="s">
        <v>45</v>
      </c>
      <c r="H1144">
        <v>3353</v>
      </c>
      <c r="I1144" t="s">
        <v>11</v>
      </c>
      <c r="J1144" t="s">
        <v>60</v>
      </c>
      <c r="K1144" t="s">
        <v>155</v>
      </c>
      <c r="L1144" t="s">
        <v>20</v>
      </c>
      <c r="M1144" s="5">
        <v>41.93</v>
      </c>
    </row>
    <row r="1145" spans="1:13" x14ac:dyDescent="0.3">
      <c r="A1145" s="2">
        <v>45403</v>
      </c>
      <c r="B1145" s="3">
        <f t="shared" si="53"/>
        <v>2024</v>
      </c>
      <c r="C1145" t="str">
        <f t="shared" si="51"/>
        <v>2023-2024</v>
      </c>
      <c r="D1145" t="s">
        <v>147</v>
      </c>
      <c r="E1145" t="s">
        <v>73</v>
      </c>
      <c r="F1145" t="str">
        <f t="shared" si="52"/>
        <v>Victoria</v>
      </c>
      <c r="G1145" t="s">
        <v>45</v>
      </c>
      <c r="H1145">
        <v>3136</v>
      </c>
      <c r="I1145" t="s">
        <v>11</v>
      </c>
      <c r="J1145" t="s">
        <v>63</v>
      </c>
      <c r="K1145" t="s">
        <v>149</v>
      </c>
      <c r="L1145" t="s">
        <v>15</v>
      </c>
      <c r="M1145" s="5">
        <v>41.93</v>
      </c>
    </row>
    <row r="1146" spans="1:13" x14ac:dyDescent="0.3">
      <c r="A1146" s="2">
        <v>45204</v>
      </c>
      <c r="B1146" s="3">
        <f t="shared" si="53"/>
        <v>2024</v>
      </c>
      <c r="C1146" t="str">
        <f t="shared" si="51"/>
        <v>2023-2024</v>
      </c>
      <c r="D1146" t="s">
        <v>147</v>
      </c>
      <c r="E1146" t="s">
        <v>28</v>
      </c>
      <c r="F1146" t="str">
        <f t="shared" si="52"/>
        <v>Northern Territory</v>
      </c>
      <c r="G1146" t="s">
        <v>29</v>
      </c>
      <c r="H1146">
        <v>800</v>
      </c>
      <c r="I1146" t="s">
        <v>11</v>
      </c>
      <c r="J1146" t="s">
        <v>30</v>
      </c>
      <c r="K1146" t="s">
        <v>19</v>
      </c>
      <c r="L1146" t="s">
        <v>23</v>
      </c>
      <c r="M1146" s="5">
        <v>41.93</v>
      </c>
    </row>
    <row r="1147" spans="1:13" x14ac:dyDescent="0.3">
      <c r="A1147" s="2">
        <v>45205</v>
      </c>
      <c r="B1147" s="3">
        <f t="shared" si="53"/>
        <v>2024</v>
      </c>
      <c r="C1147" t="str">
        <f t="shared" si="51"/>
        <v>2023-2024</v>
      </c>
      <c r="D1147" t="s">
        <v>147</v>
      </c>
      <c r="E1147" t="s">
        <v>64</v>
      </c>
      <c r="F1147" t="str">
        <f t="shared" si="52"/>
        <v>Victoria</v>
      </c>
      <c r="G1147" t="s">
        <v>45</v>
      </c>
      <c r="H1147">
        <v>3199</v>
      </c>
      <c r="I1147" t="s">
        <v>11</v>
      </c>
      <c r="J1147" t="s">
        <v>63</v>
      </c>
      <c r="K1147" t="s">
        <v>19</v>
      </c>
      <c r="L1147" t="s">
        <v>23</v>
      </c>
      <c r="M1147" s="5">
        <v>41.93</v>
      </c>
    </row>
    <row r="1148" spans="1:13" x14ac:dyDescent="0.3">
      <c r="A1148" s="2">
        <v>45029</v>
      </c>
      <c r="B1148" s="3">
        <f t="shared" si="53"/>
        <v>2023</v>
      </c>
      <c r="C1148" t="str">
        <f t="shared" si="51"/>
        <v>2022-2023</v>
      </c>
      <c r="D1148" t="s">
        <v>147</v>
      </c>
      <c r="E1148" t="s">
        <v>128</v>
      </c>
      <c r="F1148" t="str">
        <f t="shared" si="52"/>
        <v>Western Australia</v>
      </c>
      <c r="G1148" t="s">
        <v>48</v>
      </c>
      <c r="H1148">
        <v>6027</v>
      </c>
      <c r="I1148" t="s">
        <v>11</v>
      </c>
      <c r="J1148" t="s">
        <v>49</v>
      </c>
      <c r="K1148" t="s">
        <v>156</v>
      </c>
      <c r="L1148" t="s">
        <v>17</v>
      </c>
      <c r="M1148" s="5">
        <v>41.93</v>
      </c>
    </row>
    <row r="1149" spans="1:13" x14ac:dyDescent="0.3">
      <c r="A1149" s="2">
        <v>44938</v>
      </c>
      <c r="B1149" s="3">
        <f t="shared" si="53"/>
        <v>2023</v>
      </c>
      <c r="C1149" t="str">
        <f t="shared" si="51"/>
        <v>2022-2023</v>
      </c>
      <c r="D1149" t="s">
        <v>148</v>
      </c>
      <c r="E1149" t="s">
        <v>47</v>
      </c>
      <c r="F1149" t="str">
        <f t="shared" si="52"/>
        <v>Western Australia</v>
      </c>
      <c r="G1149" t="s">
        <v>48</v>
      </c>
      <c r="H1149">
        <v>6030</v>
      </c>
      <c r="I1149" t="s">
        <v>11</v>
      </c>
      <c r="J1149" t="s">
        <v>49</v>
      </c>
      <c r="K1149" t="s">
        <v>153</v>
      </c>
      <c r="L1149" t="s">
        <v>16</v>
      </c>
      <c r="M1149" s="5">
        <v>41.93</v>
      </c>
    </row>
    <row r="1150" spans="1:13" x14ac:dyDescent="0.3">
      <c r="A1150" s="2">
        <v>45302</v>
      </c>
      <c r="B1150" s="3">
        <f t="shared" si="53"/>
        <v>2024</v>
      </c>
      <c r="C1150" t="str">
        <f t="shared" si="51"/>
        <v>2023-2024</v>
      </c>
      <c r="D1150" t="s">
        <v>148</v>
      </c>
      <c r="E1150" t="s">
        <v>130</v>
      </c>
      <c r="F1150" t="str">
        <f t="shared" si="52"/>
        <v>South Australia</v>
      </c>
      <c r="G1150" t="s">
        <v>32</v>
      </c>
      <c r="H1150">
        <v>5290</v>
      </c>
      <c r="I1150" t="s">
        <v>11</v>
      </c>
      <c r="J1150" t="s">
        <v>38</v>
      </c>
      <c r="K1150" t="s">
        <v>156</v>
      </c>
      <c r="L1150" t="s">
        <v>17</v>
      </c>
      <c r="M1150" s="5">
        <v>41.93</v>
      </c>
    </row>
    <row r="1151" spans="1:13" x14ac:dyDescent="0.3">
      <c r="A1151" s="2">
        <v>45258</v>
      </c>
      <c r="B1151" s="3">
        <f t="shared" si="53"/>
        <v>2024</v>
      </c>
      <c r="C1151" t="str">
        <f t="shared" si="51"/>
        <v>2023-2024</v>
      </c>
      <c r="D1151" t="s">
        <v>147</v>
      </c>
      <c r="E1151" t="s">
        <v>136</v>
      </c>
      <c r="F1151" t="str">
        <f t="shared" si="52"/>
        <v>Victoria</v>
      </c>
      <c r="G1151" t="s">
        <v>45</v>
      </c>
      <c r="H1151">
        <v>3175</v>
      </c>
      <c r="I1151" t="s">
        <v>11</v>
      </c>
      <c r="J1151" t="s">
        <v>63</v>
      </c>
      <c r="K1151" t="s">
        <v>150</v>
      </c>
      <c r="L1151" t="s">
        <v>18</v>
      </c>
      <c r="M1151" s="5">
        <v>41.96</v>
      </c>
    </row>
    <row r="1152" spans="1:13" x14ac:dyDescent="0.3">
      <c r="A1152" s="2">
        <v>45136</v>
      </c>
      <c r="B1152" s="3">
        <f t="shared" si="53"/>
        <v>2024</v>
      </c>
      <c r="C1152" t="str">
        <f t="shared" si="51"/>
        <v>2023-2024</v>
      </c>
      <c r="D1152" t="s">
        <v>147</v>
      </c>
      <c r="E1152" t="s">
        <v>57</v>
      </c>
      <c r="F1152" t="str">
        <f t="shared" si="52"/>
        <v>New South Wales</v>
      </c>
      <c r="G1152" t="s">
        <v>10</v>
      </c>
      <c r="H1152">
        <v>2560</v>
      </c>
      <c r="I1152" t="s">
        <v>11</v>
      </c>
      <c r="J1152" t="s">
        <v>58</v>
      </c>
      <c r="K1152" t="s">
        <v>152</v>
      </c>
      <c r="L1152" t="s">
        <v>13</v>
      </c>
      <c r="M1152" s="5">
        <v>41.97</v>
      </c>
    </row>
    <row r="1153" spans="1:13" x14ac:dyDescent="0.3">
      <c r="A1153" s="2">
        <v>45357</v>
      </c>
      <c r="B1153" s="3">
        <f t="shared" si="53"/>
        <v>2024</v>
      </c>
      <c r="C1153" t="str">
        <f t="shared" si="51"/>
        <v>2023-2024</v>
      </c>
      <c r="D1153" t="s">
        <v>147</v>
      </c>
      <c r="E1153" t="s">
        <v>93</v>
      </c>
      <c r="F1153" t="str">
        <f t="shared" si="52"/>
        <v>Western Australia</v>
      </c>
      <c r="G1153" t="s">
        <v>48</v>
      </c>
      <c r="H1153">
        <v>6112</v>
      </c>
      <c r="I1153" t="s">
        <v>11</v>
      </c>
      <c r="J1153" t="s">
        <v>94</v>
      </c>
      <c r="K1153" t="s">
        <v>154</v>
      </c>
      <c r="L1153" t="s">
        <v>14</v>
      </c>
      <c r="M1153" s="5">
        <v>42</v>
      </c>
    </row>
    <row r="1154" spans="1:13" x14ac:dyDescent="0.3">
      <c r="A1154" s="2">
        <v>45415</v>
      </c>
      <c r="B1154" s="3">
        <f t="shared" si="53"/>
        <v>2024</v>
      </c>
      <c r="C1154" t="str">
        <f t="shared" ref="C1154:C1217" si="54">IF(MONTH(A1154) &gt;= 7, YEAR(A1154) &amp; "-" &amp; YEAR(A1154) + 1, YEAR(A1154) - 1 &amp; "-" &amp; YEAR(A1154))</f>
        <v>2023-2024</v>
      </c>
      <c r="D1154" t="s">
        <v>147</v>
      </c>
      <c r="E1154" t="s">
        <v>64</v>
      </c>
      <c r="F1154" t="str">
        <f t="shared" ref="F1154:F1217" si="55">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row>
    <row r="1155" spans="1:13" x14ac:dyDescent="0.3">
      <c r="A1155" s="2">
        <v>45624</v>
      </c>
      <c r="B1155" s="3">
        <f t="shared" ref="B1155:B1218" si="56">IF(MONTH(A1155)&gt;=7,YEAR(A1155)+1,YEAR(A1155))</f>
        <v>2025</v>
      </c>
      <c r="C1155" t="str">
        <f t="shared" si="54"/>
        <v>2024-2025</v>
      </c>
      <c r="D1155" t="s">
        <v>147</v>
      </c>
      <c r="E1155" t="s">
        <v>87</v>
      </c>
      <c r="F1155" t="str">
        <f t="shared" si="55"/>
        <v>New South Wales</v>
      </c>
      <c r="G1155" t="s">
        <v>10</v>
      </c>
      <c r="H1155">
        <v>2790</v>
      </c>
      <c r="I1155" t="s">
        <v>11</v>
      </c>
      <c r="J1155" t="s">
        <v>25</v>
      </c>
      <c r="K1155" t="s">
        <v>152</v>
      </c>
      <c r="L1155" t="s">
        <v>13</v>
      </c>
      <c r="M1155" s="5">
        <v>42.65</v>
      </c>
    </row>
    <row r="1156" spans="1:13" x14ac:dyDescent="0.3">
      <c r="A1156" s="2">
        <v>45382</v>
      </c>
      <c r="B1156" s="3">
        <f t="shared" si="56"/>
        <v>2024</v>
      </c>
      <c r="C1156" t="str">
        <f t="shared" si="54"/>
        <v>2023-2024</v>
      </c>
      <c r="D1156" t="s">
        <v>147</v>
      </c>
      <c r="E1156" t="s">
        <v>113</v>
      </c>
      <c r="F1156" t="str">
        <f t="shared" si="55"/>
        <v>Queensland</v>
      </c>
      <c r="G1156" t="s">
        <v>35</v>
      </c>
      <c r="H1156">
        <v>4215</v>
      </c>
      <c r="I1156" t="s">
        <v>11</v>
      </c>
      <c r="J1156" t="s">
        <v>104</v>
      </c>
      <c r="K1156" t="s">
        <v>157</v>
      </c>
      <c r="L1156" t="s">
        <v>22</v>
      </c>
      <c r="M1156" s="5">
        <v>42.79</v>
      </c>
    </row>
    <row r="1157" spans="1:13" x14ac:dyDescent="0.3">
      <c r="A1157" s="2">
        <v>45606</v>
      </c>
      <c r="B1157" s="3">
        <f t="shared" si="56"/>
        <v>2025</v>
      </c>
      <c r="C1157" t="str">
        <f t="shared" si="54"/>
        <v>2024-2025</v>
      </c>
      <c r="D1157" t="s">
        <v>147</v>
      </c>
      <c r="E1157" t="s">
        <v>73</v>
      </c>
      <c r="F1157" t="str">
        <f t="shared" si="55"/>
        <v>Victoria</v>
      </c>
      <c r="G1157" t="s">
        <v>45</v>
      </c>
      <c r="H1157">
        <v>3136</v>
      </c>
      <c r="I1157" t="s">
        <v>11</v>
      </c>
      <c r="J1157" t="s">
        <v>63</v>
      </c>
      <c r="K1157" t="s">
        <v>156</v>
      </c>
      <c r="L1157" t="s">
        <v>17</v>
      </c>
      <c r="M1157" s="5">
        <v>42.92</v>
      </c>
    </row>
    <row r="1158" spans="1:13" x14ac:dyDescent="0.3">
      <c r="A1158" s="2">
        <v>45006</v>
      </c>
      <c r="B1158" s="3">
        <f t="shared" si="56"/>
        <v>2023</v>
      </c>
      <c r="C1158" t="str">
        <f t="shared" si="54"/>
        <v>2022-2023</v>
      </c>
      <c r="D1158" t="s">
        <v>147</v>
      </c>
      <c r="E1158" t="s">
        <v>105</v>
      </c>
      <c r="F1158" t="str">
        <f t="shared" si="55"/>
        <v>Victoria</v>
      </c>
      <c r="G1158" t="s">
        <v>45</v>
      </c>
      <c r="H1158">
        <v>3500</v>
      </c>
      <c r="I1158" t="s">
        <v>11</v>
      </c>
      <c r="J1158" t="s">
        <v>60</v>
      </c>
      <c r="K1158" t="s">
        <v>155</v>
      </c>
      <c r="L1158" t="s">
        <v>20</v>
      </c>
      <c r="M1158" s="5">
        <v>42.92</v>
      </c>
    </row>
    <row r="1159" spans="1:13" x14ac:dyDescent="0.3">
      <c r="A1159" s="2">
        <v>45159</v>
      </c>
      <c r="B1159" s="3">
        <f t="shared" si="56"/>
        <v>2024</v>
      </c>
      <c r="C1159" t="str">
        <f t="shared" si="54"/>
        <v>2023-2024</v>
      </c>
      <c r="D1159" t="s">
        <v>147</v>
      </c>
      <c r="E1159" t="s">
        <v>76</v>
      </c>
      <c r="F1159" t="str">
        <f t="shared" si="55"/>
        <v>Western Australia</v>
      </c>
      <c r="G1159" t="s">
        <v>48</v>
      </c>
      <c r="H1159">
        <v>6450</v>
      </c>
      <c r="I1159" t="s">
        <v>11</v>
      </c>
      <c r="J1159" t="s">
        <v>77</v>
      </c>
      <c r="K1159" t="s">
        <v>19</v>
      </c>
      <c r="L1159" t="s">
        <v>23</v>
      </c>
      <c r="M1159" s="5">
        <v>42.93</v>
      </c>
    </row>
    <row r="1160" spans="1:13" x14ac:dyDescent="0.3">
      <c r="A1160" s="2">
        <v>45443</v>
      </c>
      <c r="B1160" s="3">
        <f t="shared" si="56"/>
        <v>2024</v>
      </c>
      <c r="C1160" t="str">
        <f t="shared" si="54"/>
        <v>2023-2024</v>
      </c>
      <c r="D1160" t="s">
        <v>148</v>
      </c>
      <c r="E1160" t="s">
        <v>102</v>
      </c>
      <c r="F1160" t="str">
        <f t="shared" si="55"/>
        <v>Queensland</v>
      </c>
      <c r="G1160" t="s">
        <v>35</v>
      </c>
      <c r="H1160">
        <v>4870</v>
      </c>
      <c r="I1160" t="s">
        <v>11</v>
      </c>
      <c r="J1160" t="s">
        <v>36</v>
      </c>
      <c r="K1160" t="s">
        <v>154</v>
      </c>
      <c r="L1160" t="s">
        <v>14</v>
      </c>
      <c r="M1160" s="5">
        <v>42.96</v>
      </c>
    </row>
    <row r="1161" spans="1:13" x14ac:dyDescent="0.3">
      <c r="A1161" s="2">
        <v>45144</v>
      </c>
      <c r="B1161" s="3">
        <f t="shared" si="56"/>
        <v>2024</v>
      </c>
      <c r="C1161" t="str">
        <f t="shared" si="54"/>
        <v>2023-2024</v>
      </c>
      <c r="D1161" t="s">
        <v>147</v>
      </c>
      <c r="E1161" t="s">
        <v>127</v>
      </c>
      <c r="F1161" t="str">
        <f t="shared" si="55"/>
        <v>New South Wales</v>
      </c>
      <c r="G1161" t="s">
        <v>10</v>
      </c>
      <c r="H1161">
        <v>2131</v>
      </c>
      <c r="I1161" t="s">
        <v>11</v>
      </c>
      <c r="J1161" t="s">
        <v>27</v>
      </c>
      <c r="K1161" t="s">
        <v>154</v>
      </c>
      <c r="L1161" t="s">
        <v>14</v>
      </c>
      <c r="M1161" s="5">
        <v>42.98</v>
      </c>
    </row>
    <row r="1162" spans="1:13" x14ac:dyDescent="0.3">
      <c r="A1162" s="2">
        <v>45014</v>
      </c>
      <c r="B1162" s="3">
        <f t="shared" si="56"/>
        <v>2023</v>
      </c>
      <c r="C1162" t="str">
        <f t="shared" si="54"/>
        <v>2022-2023</v>
      </c>
      <c r="D1162" t="s">
        <v>147</v>
      </c>
      <c r="E1162" t="s">
        <v>74</v>
      </c>
      <c r="F1162" t="str">
        <f t="shared" si="55"/>
        <v>South Australia</v>
      </c>
      <c r="G1162" t="s">
        <v>32</v>
      </c>
      <c r="H1162">
        <v>5043</v>
      </c>
      <c r="I1162" t="s">
        <v>11</v>
      </c>
      <c r="J1162" t="s">
        <v>33</v>
      </c>
      <c r="K1162" t="s">
        <v>154</v>
      </c>
      <c r="L1162" t="s">
        <v>14</v>
      </c>
      <c r="M1162" s="5">
        <v>43</v>
      </c>
    </row>
    <row r="1163" spans="1:13" x14ac:dyDescent="0.3">
      <c r="A1163" s="2">
        <v>45141</v>
      </c>
      <c r="B1163" s="3">
        <f t="shared" si="56"/>
        <v>2024</v>
      </c>
      <c r="C1163" t="str">
        <f t="shared" si="54"/>
        <v>2023-2024</v>
      </c>
      <c r="D1163" t="s">
        <v>147</v>
      </c>
      <c r="E1163" t="s">
        <v>109</v>
      </c>
      <c r="F1163" t="str">
        <f t="shared" si="55"/>
        <v>New South Wales</v>
      </c>
      <c r="G1163" t="s">
        <v>10</v>
      </c>
      <c r="H1163">
        <v>2480</v>
      </c>
      <c r="I1163" t="s">
        <v>11</v>
      </c>
      <c r="J1163" t="s">
        <v>68</v>
      </c>
      <c r="K1163" t="s">
        <v>151</v>
      </c>
      <c r="L1163" t="s">
        <v>21</v>
      </c>
      <c r="M1163" s="5">
        <v>43.13</v>
      </c>
    </row>
    <row r="1164" spans="1:13" x14ac:dyDescent="0.3">
      <c r="A1164" s="2">
        <v>45626</v>
      </c>
      <c r="B1164" s="3">
        <f t="shared" si="56"/>
        <v>2025</v>
      </c>
      <c r="C1164" t="str">
        <f t="shared" si="54"/>
        <v>2024-2025</v>
      </c>
      <c r="D1164" t="s">
        <v>147</v>
      </c>
      <c r="E1164" t="s">
        <v>9</v>
      </c>
      <c r="F1164" t="str">
        <f t="shared" si="55"/>
        <v>New South Wales</v>
      </c>
      <c r="G1164" t="s">
        <v>10</v>
      </c>
      <c r="H1164">
        <v>2067</v>
      </c>
      <c r="I1164" t="s">
        <v>11</v>
      </c>
      <c r="J1164" t="s">
        <v>12</v>
      </c>
      <c r="K1164" t="s">
        <v>157</v>
      </c>
      <c r="L1164" t="s">
        <v>22</v>
      </c>
      <c r="M1164" s="5">
        <v>43.28</v>
      </c>
    </row>
    <row r="1165" spans="1:13" x14ac:dyDescent="0.3">
      <c r="A1165" s="2">
        <v>45554</v>
      </c>
      <c r="B1165" s="3">
        <f t="shared" si="56"/>
        <v>2025</v>
      </c>
      <c r="C1165" t="str">
        <f t="shared" si="54"/>
        <v>2024-2025</v>
      </c>
      <c r="D1165" t="s">
        <v>147</v>
      </c>
      <c r="E1165" t="s">
        <v>125</v>
      </c>
      <c r="F1165" t="str">
        <f t="shared" si="55"/>
        <v>Victoria</v>
      </c>
      <c r="G1165" t="s">
        <v>45</v>
      </c>
      <c r="H1165">
        <v>3400</v>
      </c>
      <c r="I1165" t="s">
        <v>11</v>
      </c>
      <c r="J1165" t="s">
        <v>60</v>
      </c>
      <c r="K1165" t="s">
        <v>152</v>
      </c>
      <c r="L1165" t="s">
        <v>13</v>
      </c>
      <c r="M1165" s="5">
        <v>43.47</v>
      </c>
    </row>
    <row r="1166" spans="1:13" x14ac:dyDescent="0.3">
      <c r="A1166" s="2">
        <v>45022</v>
      </c>
      <c r="B1166" s="3">
        <f t="shared" si="56"/>
        <v>2023</v>
      </c>
      <c r="C1166" t="str">
        <f t="shared" si="54"/>
        <v>2022-2023</v>
      </c>
      <c r="D1166" t="s">
        <v>147</v>
      </c>
      <c r="E1166" t="s">
        <v>136</v>
      </c>
      <c r="F1166" t="str">
        <f t="shared" si="55"/>
        <v>Victoria</v>
      </c>
      <c r="G1166" t="s">
        <v>45</v>
      </c>
      <c r="H1166">
        <v>3175</v>
      </c>
      <c r="I1166" t="s">
        <v>11</v>
      </c>
      <c r="J1166" t="s">
        <v>63</v>
      </c>
      <c r="K1166" t="s">
        <v>157</v>
      </c>
      <c r="L1166" t="s">
        <v>22</v>
      </c>
      <c r="M1166" s="5">
        <v>43.56</v>
      </c>
    </row>
    <row r="1167" spans="1:13" x14ac:dyDescent="0.3">
      <c r="A1167" s="2">
        <v>45384</v>
      </c>
      <c r="B1167" s="3">
        <f t="shared" si="56"/>
        <v>2024</v>
      </c>
      <c r="C1167" t="str">
        <f t="shared" si="54"/>
        <v>2023-2024</v>
      </c>
      <c r="D1167" t="s">
        <v>147</v>
      </c>
      <c r="E1167" t="s">
        <v>73</v>
      </c>
      <c r="F1167" t="str">
        <f t="shared" si="55"/>
        <v>Victoria</v>
      </c>
      <c r="G1167" t="s">
        <v>45</v>
      </c>
      <c r="H1167">
        <v>3136</v>
      </c>
      <c r="I1167" t="s">
        <v>11</v>
      </c>
      <c r="J1167" t="s">
        <v>63</v>
      </c>
      <c r="K1167" t="s">
        <v>155</v>
      </c>
      <c r="L1167" t="s">
        <v>20</v>
      </c>
      <c r="M1167" s="5">
        <v>43.58</v>
      </c>
    </row>
    <row r="1168" spans="1:13" x14ac:dyDescent="0.3">
      <c r="A1168" s="2">
        <v>45270</v>
      </c>
      <c r="B1168" s="3">
        <f t="shared" si="56"/>
        <v>2024</v>
      </c>
      <c r="C1168" t="str">
        <f t="shared" si="54"/>
        <v>2023-2024</v>
      </c>
      <c r="D1168" t="s">
        <v>147</v>
      </c>
      <c r="E1168" t="s">
        <v>9</v>
      </c>
      <c r="F1168" t="str">
        <f t="shared" si="55"/>
        <v>New South Wales</v>
      </c>
      <c r="G1168" t="s">
        <v>10</v>
      </c>
      <c r="H1168">
        <v>2067</v>
      </c>
      <c r="I1168" t="s">
        <v>11</v>
      </c>
      <c r="J1168" t="s">
        <v>12</v>
      </c>
      <c r="K1168" t="s">
        <v>19</v>
      </c>
      <c r="L1168" t="s">
        <v>23</v>
      </c>
      <c r="M1168" s="5">
        <v>43.64</v>
      </c>
    </row>
    <row r="1169" spans="1:13" x14ac:dyDescent="0.3">
      <c r="A1169" s="2">
        <v>44993</v>
      </c>
      <c r="B1169" s="3">
        <f t="shared" si="56"/>
        <v>2023</v>
      </c>
      <c r="C1169" t="str">
        <f t="shared" si="54"/>
        <v>2022-2023</v>
      </c>
      <c r="D1169" t="s">
        <v>148</v>
      </c>
      <c r="E1169" t="s">
        <v>109</v>
      </c>
      <c r="F1169" t="str">
        <f t="shared" si="55"/>
        <v>New South Wales</v>
      </c>
      <c r="G1169" t="s">
        <v>10</v>
      </c>
      <c r="H1169">
        <v>2480</v>
      </c>
      <c r="I1169" t="s">
        <v>11</v>
      </c>
      <c r="J1169" t="s">
        <v>68</v>
      </c>
      <c r="K1169" t="s">
        <v>149</v>
      </c>
      <c r="L1169" t="s">
        <v>15</v>
      </c>
      <c r="M1169" s="5">
        <v>43.75</v>
      </c>
    </row>
    <row r="1170" spans="1:13" x14ac:dyDescent="0.3">
      <c r="A1170" s="2">
        <v>45590</v>
      </c>
      <c r="B1170" s="3">
        <f t="shared" si="56"/>
        <v>2025</v>
      </c>
      <c r="C1170" t="str">
        <f t="shared" si="54"/>
        <v>2024-2025</v>
      </c>
      <c r="D1170" t="s">
        <v>147</v>
      </c>
      <c r="E1170" t="s">
        <v>72</v>
      </c>
      <c r="F1170" t="str">
        <f t="shared" si="55"/>
        <v>Western Australia</v>
      </c>
      <c r="G1170" t="s">
        <v>48</v>
      </c>
      <c r="H1170">
        <v>6010</v>
      </c>
      <c r="I1170" t="s">
        <v>11</v>
      </c>
      <c r="J1170" t="s">
        <v>49</v>
      </c>
      <c r="K1170" t="s">
        <v>155</v>
      </c>
      <c r="L1170" t="s">
        <v>20</v>
      </c>
      <c r="M1170" s="5">
        <v>43.89</v>
      </c>
    </row>
    <row r="1171" spans="1:13" x14ac:dyDescent="0.3">
      <c r="A1171" s="2">
        <v>45028</v>
      </c>
      <c r="B1171" s="3">
        <f t="shared" si="56"/>
        <v>2023</v>
      </c>
      <c r="C1171" t="str">
        <f t="shared" si="54"/>
        <v>2022-2023</v>
      </c>
      <c r="D1171" t="s">
        <v>147</v>
      </c>
      <c r="E1171" t="s">
        <v>87</v>
      </c>
      <c r="F1171" t="str">
        <f t="shared" si="55"/>
        <v>New South Wales</v>
      </c>
      <c r="G1171" t="s">
        <v>10</v>
      </c>
      <c r="H1171">
        <v>2790</v>
      </c>
      <c r="I1171" t="s">
        <v>11</v>
      </c>
      <c r="J1171" t="s">
        <v>25</v>
      </c>
      <c r="K1171" t="s">
        <v>155</v>
      </c>
      <c r="L1171" t="s">
        <v>20</v>
      </c>
      <c r="M1171" s="5">
        <v>43.89</v>
      </c>
    </row>
    <row r="1172" spans="1:13" x14ac:dyDescent="0.3">
      <c r="A1172" s="2">
        <v>45067</v>
      </c>
      <c r="B1172" s="3">
        <f t="shared" si="56"/>
        <v>2023</v>
      </c>
      <c r="C1172" t="str">
        <f t="shared" si="54"/>
        <v>2022-2023</v>
      </c>
      <c r="D1172" t="s">
        <v>147</v>
      </c>
      <c r="E1172" t="s">
        <v>126</v>
      </c>
      <c r="F1172" t="str">
        <f t="shared" si="55"/>
        <v>Queensland</v>
      </c>
      <c r="G1172" t="s">
        <v>35</v>
      </c>
      <c r="H1172">
        <v>4551</v>
      </c>
      <c r="I1172" t="s">
        <v>11</v>
      </c>
      <c r="J1172" t="s">
        <v>120</v>
      </c>
      <c r="K1172" t="s">
        <v>156</v>
      </c>
      <c r="L1172" t="s">
        <v>17</v>
      </c>
      <c r="M1172" s="5">
        <v>43.900000000000006</v>
      </c>
    </row>
    <row r="1173" spans="1:13" x14ac:dyDescent="0.3">
      <c r="A1173" s="2">
        <v>45449</v>
      </c>
      <c r="B1173" s="3">
        <f t="shared" si="56"/>
        <v>2024</v>
      </c>
      <c r="C1173" t="str">
        <f t="shared" si="54"/>
        <v>2023-2024</v>
      </c>
      <c r="D1173" t="s">
        <v>148</v>
      </c>
      <c r="E1173" t="s">
        <v>112</v>
      </c>
      <c r="F1173" t="str">
        <f t="shared" si="55"/>
        <v>Victoria</v>
      </c>
      <c r="G1173" t="s">
        <v>45</v>
      </c>
      <c r="H1173">
        <v>3076</v>
      </c>
      <c r="I1173" t="s">
        <v>11</v>
      </c>
      <c r="J1173" t="s">
        <v>46</v>
      </c>
      <c r="K1173" t="s">
        <v>156</v>
      </c>
      <c r="L1173" t="s">
        <v>17</v>
      </c>
      <c r="M1173" s="5">
        <v>43.900000000000006</v>
      </c>
    </row>
    <row r="1174" spans="1:13" x14ac:dyDescent="0.3">
      <c r="A1174" s="2">
        <v>45113</v>
      </c>
      <c r="B1174" s="3">
        <f t="shared" si="56"/>
        <v>2024</v>
      </c>
      <c r="C1174" t="str">
        <f t="shared" si="54"/>
        <v>2023-2024</v>
      </c>
      <c r="D1174" t="s">
        <v>147</v>
      </c>
      <c r="E1174" t="s">
        <v>54</v>
      </c>
      <c r="F1174" t="str">
        <f t="shared" si="55"/>
        <v>Victoria</v>
      </c>
      <c r="G1174" t="s">
        <v>45</v>
      </c>
      <c r="H1174">
        <v>3977</v>
      </c>
      <c r="I1174" t="s">
        <v>11</v>
      </c>
      <c r="J1174" t="s">
        <v>55</v>
      </c>
      <c r="K1174" t="s">
        <v>156</v>
      </c>
      <c r="L1174" t="s">
        <v>17</v>
      </c>
      <c r="M1174" s="5">
        <v>43.92</v>
      </c>
    </row>
    <row r="1175" spans="1:13" x14ac:dyDescent="0.3">
      <c r="A1175" s="2">
        <v>45640</v>
      </c>
      <c r="B1175" s="3">
        <f t="shared" si="56"/>
        <v>2025</v>
      </c>
      <c r="C1175" t="str">
        <f t="shared" si="54"/>
        <v>2024-2025</v>
      </c>
      <c r="D1175" t="s">
        <v>147</v>
      </c>
      <c r="E1175" t="s">
        <v>135</v>
      </c>
      <c r="F1175" t="str">
        <f t="shared" si="55"/>
        <v>Victoria</v>
      </c>
      <c r="G1175" t="s">
        <v>45</v>
      </c>
      <c r="H1175">
        <v>3550</v>
      </c>
      <c r="I1175" t="s">
        <v>11</v>
      </c>
      <c r="J1175" t="s">
        <v>60</v>
      </c>
      <c r="K1175" t="s">
        <v>155</v>
      </c>
      <c r="L1175" t="s">
        <v>20</v>
      </c>
      <c r="M1175" s="5">
        <v>43.95</v>
      </c>
    </row>
    <row r="1176" spans="1:13" x14ac:dyDescent="0.3">
      <c r="A1176" s="2">
        <v>45349</v>
      </c>
      <c r="B1176" s="3">
        <f t="shared" si="56"/>
        <v>2024</v>
      </c>
      <c r="C1176" t="str">
        <f t="shared" si="54"/>
        <v>2023-2024</v>
      </c>
      <c r="D1176" t="s">
        <v>148</v>
      </c>
      <c r="E1176" t="s">
        <v>123</v>
      </c>
      <c r="F1176" t="str">
        <f t="shared" si="55"/>
        <v>Western Australia</v>
      </c>
      <c r="G1176" t="s">
        <v>48</v>
      </c>
      <c r="H1176">
        <v>6109</v>
      </c>
      <c r="I1176" t="s">
        <v>11</v>
      </c>
      <c r="J1176" t="s">
        <v>94</v>
      </c>
      <c r="K1176" t="s">
        <v>154</v>
      </c>
      <c r="L1176" t="s">
        <v>14</v>
      </c>
      <c r="M1176" s="5">
        <v>43.96</v>
      </c>
    </row>
    <row r="1177" spans="1:13" x14ac:dyDescent="0.3">
      <c r="A1177" s="2">
        <v>45485</v>
      </c>
      <c r="B1177" s="3">
        <f t="shared" si="56"/>
        <v>2025</v>
      </c>
      <c r="C1177" t="str">
        <f t="shared" si="54"/>
        <v>2024-2025</v>
      </c>
      <c r="D1177" t="s">
        <v>147</v>
      </c>
      <c r="E1177" t="s">
        <v>127</v>
      </c>
      <c r="F1177" t="str">
        <f t="shared" si="55"/>
        <v>New South Wales</v>
      </c>
      <c r="G1177" t="s">
        <v>10</v>
      </c>
      <c r="H1177">
        <v>2131</v>
      </c>
      <c r="I1177" t="s">
        <v>11</v>
      </c>
      <c r="J1177" t="s">
        <v>27</v>
      </c>
      <c r="K1177" t="s">
        <v>152</v>
      </c>
      <c r="L1177" t="s">
        <v>13</v>
      </c>
      <c r="M1177" s="5">
        <v>43.97</v>
      </c>
    </row>
    <row r="1178" spans="1:13" x14ac:dyDescent="0.3">
      <c r="A1178" s="2">
        <v>45306</v>
      </c>
      <c r="B1178" s="3">
        <f t="shared" si="56"/>
        <v>2024</v>
      </c>
      <c r="C1178" t="str">
        <f t="shared" si="54"/>
        <v>2023-2024</v>
      </c>
      <c r="D1178" t="s">
        <v>147</v>
      </c>
      <c r="E1178" t="s">
        <v>98</v>
      </c>
      <c r="F1178" t="str">
        <f t="shared" si="55"/>
        <v>Victoria</v>
      </c>
      <c r="G1178" t="s">
        <v>45</v>
      </c>
      <c r="H1178">
        <v>3429</v>
      </c>
      <c r="I1178" t="s">
        <v>11</v>
      </c>
      <c r="J1178" t="s">
        <v>60</v>
      </c>
      <c r="K1178" t="s">
        <v>152</v>
      </c>
      <c r="L1178" t="s">
        <v>13</v>
      </c>
      <c r="M1178" s="5">
        <v>43.97</v>
      </c>
    </row>
    <row r="1179" spans="1:13" x14ac:dyDescent="0.3">
      <c r="A1179" s="2">
        <v>45183</v>
      </c>
      <c r="B1179" s="3">
        <f t="shared" si="56"/>
        <v>2024</v>
      </c>
      <c r="C1179" t="str">
        <f t="shared" si="54"/>
        <v>2023-2024</v>
      </c>
      <c r="D1179" t="s">
        <v>147</v>
      </c>
      <c r="E1179" t="s">
        <v>130</v>
      </c>
      <c r="F1179" t="str">
        <f t="shared" si="55"/>
        <v>South Australia</v>
      </c>
      <c r="G1179" t="s">
        <v>32</v>
      </c>
      <c r="H1179">
        <v>5290</v>
      </c>
      <c r="I1179" t="s">
        <v>11</v>
      </c>
      <c r="J1179" t="s">
        <v>38</v>
      </c>
      <c r="K1179" t="s">
        <v>154</v>
      </c>
      <c r="L1179" t="s">
        <v>14</v>
      </c>
      <c r="M1179" s="5">
        <v>44</v>
      </c>
    </row>
    <row r="1180" spans="1:13" x14ac:dyDescent="0.3">
      <c r="A1180" s="2">
        <v>45204</v>
      </c>
      <c r="B1180" s="3">
        <f t="shared" si="56"/>
        <v>2024</v>
      </c>
      <c r="C1180" t="str">
        <f t="shared" si="54"/>
        <v>2023-2024</v>
      </c>
      <c r="D1180" t="s">
        <v>148</v>
      </c>
      <c r="E1180" t="s">
        <v>81</v>
      </c>
      <c r="F1180" t="str">
        <f t="shared" si="55"/>
        <v>New South Wales</v>
      </c>
      <c r="G1180" t="s">
        <v>10</v>
      </c>
      <c r="H1180">
        <v>2485</v>
      </c>
      <c r="I1180" t="s">
        <v>11</v>
      </c>
      <c r="J1180" t="s">
        <v>68</v>
      </c>
      <c r="K1180" t="s">
        <v>19</v>
      </c>
      <c r="L1180" t="s">
        <v>23</v>
      </c>
      <c r="M1180" s="5">
        <v>44.33</v>
      </c>
    </row>
    <row r="1181" spans="1:13" x14ac:dyDescent="0.3">
      <c r="A1181" s="2">
        <v>44970</v>
      </c>
      <c r="B1181" s="3">
        <f t="shared" si="56"/>
        <v>2023</v>
      </c>
      <c r="C1181" t="str">
        <f t="shared" si="54"/>
        <v>2022-2023</v>
      </c>
      <c r="D1181" t="s">
        <v>148</v>
      </c>
      <c r="E1181" t="s">
        <v>42</v>
      </c>
      <c r="F1181" t="str">
        <f t="shared" si="55"/>
        <v>Queensland</v>
      </c>
      <c r="G1181" t="s">
        <v>35</v>
      </c>
      <c r="H1181">
        <v>4053</v>
      </c>
      <c r="I1181" t="s">
        <v>11</v>
      </c>
      <c r="J1181" t="s">
        <v>43</v>
      </c>
      <c r="K1181" t="s">
        <v>157</v>
      </c>
      <c r="L1181" t="s">
        <v>22</v>
      </c>
      <c r="M1181" s="5">
        <v>44.38</v>
      </c>
    </row>
    <row r="1182" spans="1:13" x14ac:dyDescent="0.3">
      <c r="A1182" s="2">
        <v>45521</v>
      </c>
      <c r="B1182" s="3">
        <f t="shared" si="56"/>
        <v>2025</v>
      </c>
      <c r="C1182" t="str">
        <f t="shared" si="54"/>
        <v>2024-2025</v>
      </c>
      <c r="D1182" t="s">
        <v>148</v>
      </c>
      <c r="E1182" t="s">
        <v>50</v>
      </c>
      <c r="F1182" t="str">
        <f t="shared" si="55"/>
        <v>Queensland</v>
      </c>
      <c r="G1182" t="s">
        <v>35</v>
      </c>
      <c r="H1182">
        <v>4703</v>
      </c>
      <c r="I1182" t="s">
        <v>11</v>
      </c>
      <c r="J1182" t="s">
        <v>51</v>
      </c>
      <c r="K1182" t="s">
        <v>150</v>
      </c>
      <c r="L1182" t="s">
        <v>18</v>
      </c>
      <c r="M1182" s="5">
        <v>44.42</v>
      </c>
    </row>
    <row r="1183" spans="1:13" x14ac:dyDescent="0.3">
      <c r="A1183" s="2">
        <v>45150</v>
      </c>
      <c r="B1183" s="3">
        <f t="shared" si="56"/>
        <v>2024</v>
      </c>
      <c r="C1183" t="str">
        <f t="shared" si="54"/>
        <v>2023-2024</v>
      </c>
      <c r="D1183" t="s">
        <v>147</v>
      </c>
      <c r="E1183" t="s">
        <v>85</v>
      </c>
      <c r="F1183" t="str">
        <f t="shared" si="55"/>
        <v>Queensland</v>
      </c>
      <c r="G1183" t="s">
        <v>35</v>
      </c>
      <c r="H1183">
        <v>4883</v>
      </c>
      <c r="I1183" t="s">
        <v>11</v>
      </c>
      <c r="J1183" t="s">
        <v>36</v>
      </c>
      <c r="K1183" t="s">
        <v>152</v>
      </c>
      <c r="L1183" t="s">
        <v>13</v>
      </c>
      <c r="M1183" s="5">
        <v>44.47</v>
      </c>
    </row>
    <row r="1184" spans="1:13" x14ac:dyDescent="0.3">
      <c r="A1184" s="2">
        <v>45390</v>
      </c>
      <c r="B1184" s="3">
        <f t="shared" si="56"/>
        <v>2024</v>
      </c>
      <c r="C1184" t="str">
        <f t="shared" si="54"/>
        <v>2023-2024</v>
      </c>
      <c r="D1184" t="s">
        <v>148</v>
      </c>
      <c r="E1184" t="s">
        <v>62</v>
      </c>
      <c r="F1184" t="str">
        <f t="shared" si="55"/>
        <v>Victoria</v>
      </c>
      <c r="G1184" t="s">
        <v>45</v>
      </c>
      <c r="H1184">
        <v>3134</v>
      </c>
      <c r="I1184" t="s">
        <v>11</v>
      </c>
      <c r="J1184" t="s">
        <v>63</v>
      </c>
      <c r="K1184" t="s">
        <v>154</v>
      </c>
      <c r="L1184" t="s">
        <v>14</v>
      </c>
      <c r="M1184" s="5">
        <v>44.47</v>
      </c>
    </row>
    <row r="1185" spans="1:13" x14ac:dyDescent="0.3">
      <c r="A1185" s="2">
        <v>45401</v>
      </c>
      <c r="B1185" s="3">
        <f t="shared" si="56"/>
        <v>2024</v>
      </c>
      <c r="C1185" t="str">
        <f t="shared" si="54"/>
        <v>2023-2024</v>
      </c>
      <c r="D1185" t="s">
        <v>147</v>
      </c>
      <c r="E1185" t="s">
        <v>135</v>
      </c>
      <c r="F1185" t="str">
        <f t="shared" si="55"/>
        <v>Victoria</v>
      </c>
      <c r="G1185" t="s">
        <v>45</v>
      </c>
      <c r="H1185">
        <v>3550</v>
      </c>
      <c r="I1185" t="s">
        <v>11</v>
      </c>
      <c r="J1185" t="s">
        <v>60</v>
      </c>
      <c r="K1185" t="s">
        <v>153</v>
      </c>
      <c r="L1185" t="s">
        <v>16</v>
      </c>
      <c r="M1185" s="5">
        <v>44.5</v>
      </c>
    </row>
    <row r="1186" spans="1:13" x14ac:dyDescent="0.3">
      <c r="A1186" s="2">
        <v>45114</v>
      </c>
      <c r="B1186" s="3">
        <f t="shared" si="56"/>
        <v>2024</v>
      </c>
      <c r="C1186" t="str">
        <f t="shared" si="54"/>
        <v>2023-2024</v>
      </c>
      <c r="D1186" t="s">
        <v>147</v>
      </c>
      <c r="E1186" t="s">
        <v>53</v>
      </c>
      <c r="F1186" t="str">
        <f t="shared" si="55"/>
        <v>South Australia</v>
      </c>
      <c r="G1186" t="s">
        <v>32</v>
      </c>
      <c r="H1186">
        <v>5082</v>
      </c>
      <c r="I1186" t="s">
        <v>11</v>
      </c>
      <c r="J1186" t="s">
        <v>33</v>
      </c>
      <c r="K1186" t="s">
        <v>150</v>
      </c>
      <c r="L1186" t="s">
        <v>18</v>
      </c>
      <c r="M1186" s="5">
        <v>44.5</v>
      </c>
    </row>
    <row r="1187" spans="1:13" x14ac:dyDescent="0.3">
      <c r="A1187" s="2">
        <v>45381</v>
      </c>
      <c r="B1187" s="3">
        <f t="shared" si="56"/>
        <v>2024</v>
      </c>
      <c r="C1187" t="str">
        <f t="shared" si="54"/>
        <v>2023-2024</v>
      </c>
      <c r="D1187" t="s">
        <v>147</v>
      </c>
      <c r="E1187" t="s">
        <v>113</v>
      </c>
      <c r="F1187" t="str">
        <f t="shared" si="55"/>
        <v>Queensland</v>
      </c>
      <c r="G1187" t="s">
        <v>35</v>
      </c>
      <c r="H1187">
        <v>4215</v>
      </c>
      <c r="I1187" t="s">
        <v>11</v>
      </c>
      <c r="J1187" t="s">
        <v>104</v>
      </c>
      <c r="K1187" t="s">
        <v>154</v>
      </c>
      <c r="L1187" t="s">
        <v>14</v>
      </c>
      <c r="M1187" s="5">
        <v>44.53</v>
      </c>
    </row>
    <row r="1188" spans="1:13" x14ac:dyDescent="0.3">
      <c r="A1188" s="2">
        <v>45463</v>
      </c>
      <c r="B1188" s="3">
        <f t="shared" si="56"/>
        <v>2024</v>
      </c>
      <c r="C1188" t="str">
        <f t="shared" si="54"/>
        <v>2023-2024</v>
      </c>
      <c r="D1188" t="s">
        <v>147</v>
      </c>
      <c r="E1188" t="s">
        <v>40</v>
      </c>
      <c r="F1188" t="str">
        <f t="shared" si="55"/>
        <v>New South Wales</v>
      </c>
      <c r="G1188" t="s">
        <v>10</v>
      </c>
      <c r="H1188">
        <v>2116</v>
      </c>
      <c r="I1188" t="s">
        <v>11</v>
      </c>
      <c r="J1188" t="s">
        <v>27</v>
      </c>
      <c r="K1188" t="s">
        <v>157</v>
      </c>
      <c r="L1188" t="s">
        <v>22</v>
      </c>
      <c r="M1188" s="5">
        <v>44.599999999999994</v>
      </c>
    </row>
    <row r="1189" spans="1:13" x14ac:dyDescent="0.3">
      <c r="A1189" s="2">
        <v>45462</v>
      </c>
      <c r="B1189" s="3">
        <f t="shared" si="56"/>
        <v>2024</v>
      </c>
      <c r="C1189" t="str">
        <f t="shared" si="54"/>
        <v>2023-2024</v>
      </c>
      <c r="D1189" t="s">
        <v>147</v>
      </c>
      <c r="E1189" t="s">
        <v>76</v>
      </c>
      <c r="F1189" t="str">
        <f t="shared" si="55"/>
        <v>Western Australia</v>
      </c>
      <c r="G1189" t="s">
        <v>48</v>
      </c>
      <c r="H1189">
        <v>6450</v>
      </c>
      <c r="I1189" t="s">
        <v>11</v>
      </c>
      <c r="J1189" t="s">
        <v>77</v>
      </c>
      <c r="K1189" t="s">
        <v>153</v>
      </c>
      <c r="L1189" t="s">
        <v>16</v>
      </c>
      <c r="M1189" s="5">
        <v>44.67</v>
      </c>
    </row>
    <row r="1190" spans="1:13" x14ac:dyDescent="0.3">
      <c r="A1190" s="2">
        <v>45016</v>
      </c>
      <c r="B1190" s="3">
        <f t="shared" si="56"/>
        <v>2023</v>
      </c>
      <c r="C1190" t="str">
        <f t="shared" si="54"/>
        <v>2022-2023</v>
      </c>
      <c r="D1190" t="s">
        <v>147</v>
      </c>
      <c r="E1190" t="s">
        <v>28</v>
      </c>
      <c r="F1190" t="str">
        <f t="shared" si="55"/>
        <v>Northern Territory</v>
      </c>
      <c r="G1190" t="s">
        <v>29</v>
      </c>
      <c r="H1190">
        <v>800</v>
      </c>
      <c r="I1190" t="s">
        <v>11</v>
      </c>
      <c r="J1190" t="s">
        <v>30</v>
      </c>
      <c r="K1190" t="s">
        <v>157</v>
      </c>
      <c r="L1190" t="s">
        <v>22</v>
      </c>
      <c r="M1190" s="5">
        <v>44.820000000000007</v>
      </c>
    </row>
    <row r="1191" spans="1:13" x14ac:dyDescent="0.3">
      <c r="A1191" s="2">
        <v>44954</v>
      </c>
      <c r="B1191" s="3">
        <f t="shared" si="56"/>
        <v>2023</v>
      </c>
      <c r="C1191" t="str">
        <f t="shared" si="54"/>
        <v>2022-2023</v>
      </c>
      <c r="D1191" t="s">
        <v>148</v>
      </c>
      <c r="E1191" t="s">
        <v>42</v>
      </c>
      <c r="F1191" t="str">
        <f t="shared" si="55"/>
        <v>Queensland</v>
      </c>
      <c r="G1191" t="s">
        <v>35</v>
      </c>
      <c r="H1191">
        <v>4053</v>
      </c>
      <c r="I1191" t="s">
        <v>11</v>
      </c>
      <c r="J1191" t="s">
        <v>43</v>
      </c>
      <c r="K1191" t="s">
        <v>155</v>
      </c>
      <c r="L1191" t="s">
        <v>20</v>
      </c>
      <c r="M1191" s="5">
        <v>44.84</v>
      </c>
    </row>
    <row r="1192" spans="1:13" x14ac:dyDescent="0.3">
      <c r="A1192" s="2">
        <v>45444</v>
      </c>
      <c r="B1192" s="3">
        <f t="shared" si="56"/>
        <v>2024</v>
      </c>
      <c r="C1192" t="str">
        <f t="shared" si="54"/>
        <v>2023-2024</v>
      </c>
      <c r="D1192" t="s">
        <v>147</v>
      </c>
      <c r="E1192" t="s">
        <v>134</v>
      </c>
      <c r="F1192" t="str">
        <f t="shared" si="55"/>
        <v>Queensland</v>
      </c>
      <c r="G1192" t="s">
        <v>35</v>
      </c>
      <c r="H1192">
        <v>4825</v>
      </c>
      <c r="I1192" t="s">
        <v>11</v>
      </c>
      <c r="J1192" t="s">
        <v>36</v>
      </c>
      <c r="K1192" t="s">
        <v>156</v>
      </c>
      <c r="L1192" t="s">
        <v>17</v>
      </c>
      <c r="M1192" s="5">
        <v>44.87</v>
      </c>
    </row>
    <row r="1193" spans="1:13" x14ac:dyDescent="0.3">
      <c r="A1193" s="2">
        <v>45519</v>
      </c>
      <c r="B1193" s="3">
        <f t="shared" si="56"/>
        <v>2025</v>
      </c>
      <c r="C1193" t="str">
        <f t="shared" si="54"/>
        <v>2024-2025</v>
      </c>
      <c r="D1193" t="s">
        <v>147</v>
      </c>
      <c r="E1193" t="s">
        <v>137</v>
      </c>
      <c r="F1193" t="str">
        <f t="shared" si="55"/>
        <v>New South Wales</v>
      </c>
      <c r="G1193" t="s">
        <v>10</v>
      </c>
      <c r="H1193">
        <v>2031</v>
      </c>
      <c r="I1193" t="s">
        <v>11</v>
      </c>
      <c r="J1193" t="s">
        <v>12</v>
      </c>
      <c r="K1193" t="s">
        <v>154</v>
      </c>
      <c r="L1193" t="s">
        <v>14</v>
      </c>
      <c r="M1193" s="5">
        <v>44.9</v>
      </c>
    </row>
    <row r="1194" spans="1:13" x14ac:dyDescent="0.3">
      <c r="A1194" s="2">
        <v>45402</v>
      </c>
      <c r="B1194" s="3">
        <f t="shared" si="56"/>
        <v>2024</v>
      </c>
      <c r="C1194" t="str">
        <f t="shared" si="54"/>
        <v>2023-2024</v>
      </c>
      <c r="D1194" t="s">
        <v>147</v>
      </c>
      <c r="E1194" t="s">
        <v>34</v>
      </c>
      <c r="F1194" t="str">
        <f t="shared" si="55"/>
        <v>Queensland</v>
      </c>
      <c r="G1194" t="s">
        <v>35</v>
      </c>
      <c r="H1194">
        <v>4802</v>
      </c>
      <c r="I1194" t="s">
        <v>11</v>
      </c>
      <c r="J1194" t="s">
        <v>36</v>
      </c>
      <c r="K1194" t="s">
        <v>151</v>
      </c>
      <c r="L1194" t="s">
        <v>21</v>
      </c>
      <c r="M1194" s="5">
        <v>44.91</v>
      </c>
    </row>
    <row r="1195" spans="1:13" x14ac:dyDescent="0.3">
      <c r="A1195" s="2">
        <v>44941</v>
      </c>
      <c r="B1195" s="3">
        <f t="shared" si="56"/>
        <v>2023</v>
      </c>
      <c r="C1195" t="str">
        <f t="shared" si="54"/>
        <v>2022-2023</v>
      </c>
      <c r="D1195" t="s">
        <v>147</v>
      </c>
      <c r="E1195" t="s">
        <v>26</v>
      </c>
      <c r="F1195" t="str">
        <f t="shared" si="55"/>
        <v>New South Wales</v>
      </c>
      <c r="G1195" t="s">
        <v>10</v>
      </c>
      <c r="H1195">
        <v>2141</v>
      </c>
      <c r="I1195" t="s">
        <v>11</v>
      </c>
      <c r="J1195" t="s">
        <v>27</v>
      </c>
      <c r="K1195" t="s">
        <v>156</v>
      </c>
      <c r="L1195" t="s">
        <v>17</v>
      </c>
      <c r="M1195" s="5">
        <v>44.91</v>
      </c>
    </row>
    <row r="1196" spans="1:13" x14ac:dyDescent="0.3">
      <c r="A1196" s="2">
        <v>45482</v>
      </c>
      <c r="B1196" s="3">
        <f t="shared" si="56"/>
        <v>2025</v>
      </c>
      <c r="C1196" t="str">
        <f t="shared" si="54"/>
        <v>2024-2025</v>
      </c>
      <c r="D1196" t="s">
        <v>147</v>
      </c>
      <c r="E1196" t="s">
        <v>139</v>
      </c>
      <c r="F1196" t="str">
        <f t="shared" si="55"/>
        <v>New South Wales</v>
      </c>
      <c r="G1196" t="s">
        <v>10</v>
      </c>
      <c r="H1196">
        <v>2020</v>
      </c>
      <c r="I1196" t="s">
        <v>11</v>
      </c>
      <c r="J1196" t="s">
        <v>12</v>
      </c>
      <c r="K1196" t="s">
        <v>156</v>
      </c>
      <c r="L1196" t="s">
        <v>17</v>
      </c>
      <c r="M1196" s="5">
        <v>44.91</v>
      </c>
    </row>
    <row r="1197" spans="1:13" x14ac:dyDescent="0.3">
      <c r="A1197" s="2">
        <v>45255</v>
      </c>
      <c r="B1197" s="3">
        <f t="shared" si="56"/>
        <v>2024</v>
      </c>
      <c r="C1197" t="str">
        <f t="shared" si="54"/>
        <v>2023-2024</v>
      </c>
      <c r="D1197" t="s">
        <v>147</v>
      </c>
      <c r="E1197" t="s">
        <v>75</v>
      </c>
      <c r="F1197" t="str">
        <f t="shared" si="55"/>
        <v>Victoria</v>
      </c>
      <c r="G1197" t="s">
        <v>45</v>
      </c>
      <c r="H1197">
        <v>3630</v>
      </c>
      <c r="I1197" t="s">
        <v>11</v>
      </c>
      <c r="J1197" t="s">
        <v>55</v>
      </c>
      <c r="K1197" t="s">
        <v>19</v>
      </c>
      <c r="L1197" t="s">
        <v>23</v>
      </c>
      <c r="M1197" s="5">
        <v>44.91</v>
      </c>
    </row>
    <row r="1198" spans="1:13" x14ac:dyDescent="0.3">
      <c r="A1198" s="2">
        <v>45534</v>
      </c>
      <c r="B1198" s="3">
        <f t="shared" si="56"/>
        <v>2025</v>
      </c>
      <c r="C1198" t="str">
        <f t="shared" si="54"/>
        <v>2024-2025</v>
      </c>
      <c r="D1198" t="s">
        <v>148</v>
      </c>
      <c r="E1198" t="s">
        <v>39</v>
      </c>
      <c r="F1198" t="str">
        <f t="shared" si="55"/>
        <v>South Australia</v>
      </c>
      <c r="G1198" t="s">
        <v>32</v>
      </c>
      <c r="H1198">
        <v>5343</v>
      </c>
      <c r="I1198" t="s">
        <v>11</v>
      </c>
      <c r="J1198" t="s">
        <v>38</v>
      </c>
      <c r="K1198" t="s">
        <v>152</v>
      </c>
      <c r="L1198" t="s">
        <v>13</v>
      </c>
      <c r="M1198" s="5">
        <v>44.96</v>
      </c>
    </row>
    <row r="1199" spans="1:13" x14ac:dyDescent="0.3">
      <c r="A1199" s="2">
        <v>45046</v>
      </c>
      <c r="B1199" s="3">
        <f t="shared" si="56"/>
        <v>2023</v>
      </c>
      <c r="C1199" t="str">
        <f t="shared" si="54"/>
        <v>2022-2023</v>
      </c>
      <c r="D1199" t="s">
        <v>147</v>
      </c>
      <c r="E1199" t="s">
        <v>72</v>
      </c>
      <c r="F1199" t="str">
        <f t="shared" si="55"/>
        <v>Western Australia</v>
      </c>
      <c r="G1199" t="s">
        <v>48</v>
      </c>
      <c r="H1199">
        <v>6010</v>
      </c>
      <c r="I1199" t="s">
        <v>11</v>
      </c>
      <c r="J1199" t="s">
        <v>49</v>
      </c>
      <c r="K1199" t="s">
        <v>154</v>
      </c>
      <c r="L1199" t="s">
        <v>14</v>
      </c>
      <c r="M1199" s="5">
        <v>44.97</v>
      </c>
    </row>
    <row r="1200" spans="1:13" x14ac:dyDescent="0.3">
      <c r="A1200" s="2">
        <v>45011</v>
      </c>
      <c r="B1200" s="3">
        <f t="shared" si="56"/>
        <v>2023</v>
      </c>
      <c r="C1200" t="str">
        <f t="shared" si="54"/>
        <v>2022-2023</v>
      </c>
      <c r="D1200" t="s">
        <v>148</v>
      </c>
      <c r="E1200" t="s">
        <v>47</v>
      </c>
      <c r="F1200" t="str">
        <f t="shared" si="55"/>
        <v>Western Australia</v>
      </c>
      <c r="G1200" t="s">
        <v>48</v>
      </c>
      <c r="H1200">
        <v>6030</v>
      </c>
      <c r="I1200" t="s">
        <v>11</v>
      </c>
      <c r="J1200" t="s">
        <v>49</v>
      </c>
      <c r="K1200" t="s">
        <v>153</v>
      </c>
      <c r="L1200" t="s">
        <v>16</v>
      </c>
      <c r="M1200" s="5">
        <v>44.97</v>
      </c>
    </row>
    <row r="1201" spans="1:13" x14ac:dyDescent="0.3">
      <c r="A1201" s="2">
        <v>44947</v>
      </c>
      <c r="B1201" s="3">
        <f t="shared" si="56"/>
        <v>2023</v>
      </c>
      <c r="C1201" t="str">
        <f t="shared" si="54"/>
        <v>2022-2023</v>
      </c>
      <c r="D1201" t="s">
        <v>148</v>
      </c>
      <c r="E1201" t="s">
        <v>101</v>
      </c>
      <c r="F1201" t="str">
        <f t="shared" si="55"/>
        <v>Victoria</v>
      </c>
      <c r="G1201" t="s">
        <v>45</v>
      </c>
      <c r="H1201">
        <v>3131</v>
      </c>
      <c r="I1201" t="s">
        <v>11</v>
      </c>
      <c r="J1201" t="s">
        <v>63</v>
      </c>
      <c r="K1201" t="s">
        <v>152</v>
      </c>
      <c r="L1201" t="s">
        <v>13</v>
      </c>
      <c r="M1201" s="5">
        <v>44.97</v>
      </c>
    </row>
    <row r="1202" spans="1:13" x14ac:dyDescent="0.3">
      <c r="A1202" s="2">
        <v>45462</v>
      </c>
      <c r="B1202" s="3">
        <f t="shared" si="56"/>
        <v>2024</v>
      </c>
      <c r="C1202" t="str">
        <f t="shared" si="54"/>
        <v>2023-2024</v>
      </c>
      <c r="D1202" t="s">
        <v>147</v>
      </c>
      <c r="E1202" t="s">
        <v>59</v>
      </c>
      <c r="F1202" t="str">
        <f t="shared" si="55"/>
        <v>Victoria</v>
      </c>
      <c r="G1202" t="s">
        <v>45</v>
      </c>
      <c r="H1202">
        <v>3280</v>
      </c>
      <c r="I1202" t="s">
        <v>11</v>
      </c>
      <c r="J1202" t="s">
        <v>60</v>
      </c>
      <c r="K1202" t="s">
        <v>154</v>
      </c>
      <c r="L1202" t="s">
        <v>14</v>
      </c>
      <c r="M1202" s="5">
        <v>44.97</v>
      </c>
    </row>
    <row r="1203" spans="1:13" x14ac:dyDescent="0.3">
      <c r="A1203" s="2">
        <v>45178</v>
      </c>
      <c r="B1203" s="3">
        <f t="shared" si="56"/>
        <v>2024</v>
      </c>
      <c r="C1203" t="str">
        <f t="shared" si="54"/>
        <v>2023-2024</v>
      </c>
      <c r="D1203" t="s">
        <v>147</v>
      </c>
      <c r="E1203" t="s">
        <v>124</v>
      </c>
      <c r="F1203" t="str">
        <f t="shared" si="55"/>
        <v>New South Wales</v>
      </c>
      <c r="G1203" t="s">
        <v>10</v>
      </c>
      <c r="H1203">
        <v>2015</v>
      </c>
      <c r="I1203" t="s">
        <v>11</v>
      </c>
      <c r="J1203" t="s">
        <v>12</v>
      </c>
      <c r="K1203" t="s">
        <v>154</v>
      </c>
      <c r="L1203" t="s">
        <v>14</v>
      </c>
      <c r="M1203" s="5">
        <v>45</v>
      </c>
    </row>
    <row r="1204" spans="1:13" x14ac:dyDescent="0.3">
      <c r="A1204" s="2">
        <v>45599</v>
      </c>
      <c r="B1204" s="3">
        <f t="shared" si="56"/>
        <v>2025</v>
      </c>
      <c r="C1204" t="str">
        <f t="shared" si="54"/>
        <v>2024-2025</v>
      </c>
      <c r="D1204" t="s">
        <v>147</v>
      </c>
      <c r="E1204" t="s">
        <v>95</v>
      </c>
      <c r="F1204" t="str">
        <f t="shared" si="55"/>
        <v>Victoria</v>
      </c>
      <c r="G1204" t="s">
        <v>45</v>
      </c>
      <c r="H1204">
        <v>3931</v>
      </c>
      <c r="I1204" t="s">
        <v>11</v>
      </c>
      <c r="J1204" t="s">
        <v>55</v>
      </c>
      <c r="K1204" t="s">
        <v>154</v>
      </c>
      <c r="L1204" t="s">
        <v>14</v>
      </c>
      <c r="M1204" s="5">
        <v>45</v>
      </c>
    </row>
    <row r="1205" spans="1:13" x14ac:dyDescent="0.3">
      <c r="A1205" s="2">
        <v>45554</v>
      </c>
      <c r="B1205" s="3">
        <f t="shared" si="56"/>
        <v>2025</v>
      </c>
      <c r="C1205" t="str">
        <f t="shared" si="54"/>
        <v>2024-2025</v>
      </c>
      <c r="D1205" t="s">
        <v>147</v>
      </c>
      <c r="E1205" t="s">
        <v>144</v>
      </c>
      <c r="F1205" t="str">
        <f t="shared" si="55"/>
        <v>Queensland</v>
      </c>
      <c r="G1205" t="s">
        <v>35</v>
      </c>
      <c r="H1205">
        <v>4566</v>
      </c>
      <c r="I1205" t="s">
        <v>11</v>
      </c>
      <c r="J1205" t="s">
        <v>120</v>
      </c>
      <c r="K1205" t="s">
        <v>151</v>
      </c>
      <c r="L1205" t="s">
        <v>21</v>
      </c>
      <c r="M1205" s="5">
        <v>45</v>
      </c>
    </row>
    <row r="1206" spans="1:13" x14ac:dyDescent="0.3">
      <c r="A1206" s="2">
        <v>45531</v>
      </c>
      <c r="B1206" s="3">
        <f t="shared" si="56"/>
        <v>2025</v>
      </c>
      <c r="C1206" t="str">
        <f t="shared" si="54"/>
        <v>2024-2025</v>
      </c>
      <c r="D1206" t="s">
        <v>148</v>
      </c>
      <c r="E1206" t="s">
        <v>116</v>
      </c>
      <c r="F1206" t="str">
        <f t="shared" si="55"/>
        <v>Western Australia</v>
      </c>
      <c r="G1206" t="s">
        <v>48</v>
      </c>
      <c r="H1206">
        <v>6725</v>
      </c>
      <c r="I1206" t="s">
        <v>11</v>
      </c>
      <c r="J1206" t="s">
        <v>77</v>
      </c>
      <c r="K1206" t="s">
        <v>152</v>
      </c>
      <c r="L1206" t="s">
        <v>13</v>
      </c>
      <c r="M1206" s="5">
        <v>45.15</v>
      </c>
    </row>
    <row r="1207" spans="1:13" x14ac:dyDescent="0.3">
      <c r="A1207" s="2">
        <v>45215</v>
      </c>
      <c r="B1207" s="3">
        <f t="shared" si="56"/>
        <v>2024</v>
      </c>
      <c r="C1207" t="str">
        <f t="shared" si="54"/>
        <v>2023-2024</v>
      </c>
      <c r="D1207" t="s">
        <v>147</v>
      </c>
      <c r="E1207" t="s">
        <v>61</v>
      </c>
      <c r="F1207" t="str">
        <f t="shared" si="55"/>
        <v>New South Wales</v>
      </c>
      <c r="G1207" t="s">
        <v>10</v>
      </c>
      <c r="H1207">
        <v>2539</v>
      </c>
      <c r="I1207" t="s">
        <v>11</v>
      </c>
      <c r="J1207" t="s">
        <v>58</v>
      </c>
      <c r="K1207" t="s">
        <v>152</v>
      </c>
      <c r="L1207" t="s">
        <v>13</v>
      </c>
      <c r="M1207" s="5">
        <v>45.15</v>
      </c>
    </row>
    <row r="1208" spans="1:13" x14ac:dyDescent="0.3">
      <c r="A1208" s="2">
        <v>45076</v>
      </c>
      <c r="B1208" s="3">
        <f t="shared" si="56"/>
        <v>2023</v>
      </c>
      <c r="C1208" t="str">
        <f t="shared" si="54"/>
        <v>2022-2023</v>
      </c>
      <c r="D1208" t="s">
        <v>147</v>
      </c>
      <c r="E1208" t="s">
        <v>124</v>
      </c>
      <c r="F1208" t="str">
        <f t="shared" si="55"/>
        <v>New South Wales</v>
      </c>
      <c r="G1208" t="s">
        <v>10</v>
      </c>
      <c r="H1208">
        <v>2015</v>
      </c>
      <c r="I1208" t="s">
        <v>11</v>
      </c>
      <c r="J1208" t="s">
        <v>12</v>
      </c>
      <c r="K1208" t="s">
        <v>150</v>
      </c>
      <c r="L1208" t="s">
        <v>18</v>
      </c>
      <c r="M1208" s="5">
        <v>45.46</v>
      </c>
    </row>
    <row r="1209" spans="1:13" x14ac:dyDescent="0.3">
      <c r="A1209" s="2">
        <v>45162</v>
      </c>
      <c r="B1209" s="3">
        <f t="shared" si="56"/>
        <v>2024</v>
      </c>
      <c r="C1209" t="str">
        <f t="shared" si="54"/>
        <v>2023-2024</v>
      </c>
      <c r="D1209" t="s">
        <v>147</v>
      </c>
      <c r="E1209" t="s">
        <v>142</v>
      </c>
      <c r="F1209" t="str">
        <f t="shared" si="55"/>
        <v>Australian Capital Territory</v>
      </c>
      <c r="G1209" t="s">
        <v>80</v>
      </c>
      <c r="H1209">
        <v>2609</v>
      </c>
      <c r="I1209" t="s">
        <v>11</v>
      </c>
      <c r="J1209" t="s">
        <v>58</v>
      </c>
      <c r="K1209" t="s">
        <v>154</v>
      </c>
      <c r="L1209" t="s">
        <v>14</v>
      </c>
      <c r="M1209" s="5">
        <v>45.46</v>
      </c>
    </row>
    <row r="1210" spans="1:13" x14ac:dyDescent="0.3">
      <c r="A1210" s="2">
        <v>45196</v>
      </c>
      <c r="B1210" s="3">
        <f t="shared" si="56"/>
        <v>2024</v>
      </c>
      <c r="C1210" t="str">
        <f t="shared" si="54"/>
        <v>2023-2024</v>
      </c>
      <c r="D1210" t="s">
        <v>147</v>
      </c>
      <c r="E1210" t="s">
        <v>59</v>
      </c>
      <c r="F1210" t="str">
        <f t="shared" si="55"/>
        <v>Victoria</v>
      </c>
      <c r="G1210" t="s">
        <v>45</v>
      </c>
      <c r="H1210">
        <v>3280</v>
      </c>
      <c r="I1210" t="s">
        <v>11</v>
      </c>
      <c r="J1210" t="s">
        <v>60</v>
      </c>
      <c r="K1210" t="s">
        <v>154</v>
      </c>
      <c r="L1210" t="s">
        <v>14</v>
      </c>
      <c r="M1210" s="5">
        <v>45.49</v>
      </c>
    </row>
    <row r="1211" spans="1:13" x14ac:dyDescent="0.3">
      <c r="A1211" s="2">
        <v>44984</v>
      </c>
      <c r="B1211" s="3">
        <f t="shared" si="56"/>
        <v>2023</v>
      </c>
      <c r="C1211" t="str">
        <f t="shared" si="54"/>
        <v>2022-2023</v>
      </c>
      <c r="D1211" t="s">
        <v>147</v>
      </c>
      <c r="E1211" t="s">
        <v>96</v>
      </c>
      <c r="F1211" t="str">
        <f t="shared" si="55"/>
        <v>Western Australia</v>
      </c>
      <c r="G1211" t="s">
        <v>48</v>
      </c>
      <c r="H1211">
        <v>6330</v>
      </c>
      <c r="I1211" t="s">
        <v>11</v>
      </c>
      <c r="J1211" t="s">
        <v>94</v>
      </c>
      <c r="K1211" t="s">
        <v>156</v>
      </c>
      <c r="L1211" t="s">
        <v>17</v>
      </c>
      <c r="M1211" s="5">
        <v>45.54</v>
      </c>
    </row>
    <row r="1212" spans="1:13" x14ac:dyDescent="0.3">
      <c r="A1212" s="2">
        <v>44973</v>
      </c>
      <c r="B1212" s="3">
        <f t="shared" si="56"/>
        <v>2023</v>
      </c>
      <c r="C1212" t="str">
        <f t="shared" si="54"/>
        <v>2022-2023</v>
      </c>
      <c r="D1212" t="s">
        <v>148</v>
      </c>
      <c r="E1212" t="s">
        <v>130</v>
      </c>
      <c r="F1212" t="str">
        <f t="shared" si="55"/>
        <v>South Australia</v>
      </c>
      <c r="G1212" t="s">
        <v>32</v>
      </c>
      <c r="H1212">
        <v>5290</v>
      </c>
      <c r="I1212" t="s">
        <v>11</v>
      </c>
      <c r="J1212" t="s">
        <v>38</v>
      </c>
      <c r="K1212" t="s">
        <v>155</v>
      </c>
      <c r="L1212" t="s">
        <v>20</v>
      </c>
      <c r="M1212" s="5">
        <v>45.65</v>
      </c>
    </row>
    <row r="1213" spans="1:13" x14ac:dyDescent="0.3">
      <c r="A1213" s="2">
        <v>45366</v>
      </c>
      <c r="B1213" s="3">
        <f t="shared" si="56"/>
        <v>2024</v>
      </c>
      <c r="C1213" t="str">
        <f t="shared" si="54"/>
        <v>2023-2024</v>
      </c>
      <c r="D1213" t="s">
        <v>147</v>
      </c>
      <c r="E1213" t="s">
        <v>135</v>
      </c>
      <c r="F1213" t="str">
        <f t="shared" si="55"/>
        <v>Victoria</v>
      </c>
      <c r="G1213" t="s">
        <v>45</v>
      </c>
      <c r="H1213">
        <v>3550</v>
      </c>
      <c r="I1213" t="s">
        <v>11</v>
      </c>
      <c r="J1213" t="s">
        <v>60</v>
      </c>
      <c r="K1213" t="s">
        <v>154</v>
      </c>
      <c r="L1213" t="s">
        <v>14</v>
      </c>
      <c r="M1213" s="5">
        <v>45.89</v>
      </c>
    </row>
    <row r="1214" spans="1:13" x14ac:dyDescent="0.3">
      <c r="A1214" s="2">
        <v>45543</v>
      </c>
      <c r="B1214" s="3">
        <f t="shared" si="56"/>
        <v>2025</v>
      </c>
      <c r="C1214" t="str">
        <f t="shared" si="54"/>
        <v>2024-2025</v>
      </c>
      <c r="D1214" t="s">
        <v>148</v>
      </c>
      <c r="E1214" t="s">
        <v>31</v>
      </c>
      <c r="F1214" t="str">
        <f t="shared" si="55"/>
        <v>South Australia</v>
      </c>
      <c r="G1214" t="s">
        <v>32</v>
      </c>
      <c r="H1214">
        <v>5168</v>
      </c>
      <c r="I1214" t="s">
        <v>11</v>
      </c>
      <c r="J1214" t="s">
        <v>33</v>
      </c>
      <c r="K1214" t="s">
        <v>150</v>
      </c>
      <c r="L1214" t="s">
        <v>18</v>
      </c>
      <c r="M1214" s="5">
        <v>45.91</v>
      </c>
    </row>
    <row r="1215" spans="1:13" x14ac:dyDescent="0.3">
      <c r="A1215" s="2">
        <v>45280</v>
      </c>
      <c r="B1215" s="3">
        <f t="shared" si="56"/>
        <v>2024</v>
      </c>
      <c r="C1215" t="str">
        <f t="shared" si="54"/>
        <v>2023-2024</v>
      </c>
      <c r="D1215" t="s">
        <v>147</v>
      </c>
      <c r="E1215" t="s">
        <v>54</v>
      </c>
      <c r="F1215" t="str">
        <f t="shared" si="55"/>
        <v>Victoria</v>
      </c>
      <c r="G1215" t="s">
        <v>45</v>
      </c>
      <c r="H1215">
        <v>3977</v>
      </c>
      <c r="I1215" t="s">
        <v>11</v>
      </c>
      <c r="J1215" t="s">
        <v>55</v>
      </c>
      <c r="K1215" t="s">
        <v>155</v>
      </c>
      <c r="L1215" t="s">
        <v>20</v>
      </c>
      <c r="M1215" s="5">
        <v>45.92</v>
      </c>
    </row>
    <row r="1216" spans="1:13" x14ac:dyDescent="0.3">
      <c r="A1216" s="2">
        <v>45266</v>
      </c>
      <c r="B1216" s="3">
        <f t="shared" si="56"/>
        <v>2024</v>
      </c>
      <c r="C1216" t="str">
        <f t="shared" si="54"/>
        <v>2023-2024</v>
      </c>
      <c r="D1216" t="s">
        <v>148</v>
      </c>
      <c r="E1216" t="s">
        <v>141</v>
      </c>
      <c r="F1216" t="str">
        <f t="shared" si="55"/>
        <v>Western Australia</v>
      </c>
      <c r="G1216" t="s">
        <v>48</v>
      </c>
      <c r="H1216">
        <v>6052</v>
      </c>
      <c r="I1216" t="s">
        <v>11</v>
      </c>
      <c r="J1216" t="s">
        <v>49</v>
      </c>
      <c r="K1216" t="s">
        <v>152</v>
      </c>
      <c r="L1216" t="s">
        <v>13</v>
      </c>
      <c r="M1216" s="5">
        <v>45.92</v>
      </c>
    </row>
    <row r="1217" spans="1:13" x14ac:dyDescent="0.3">
      <c r="A1217" s="2">
        <v>45315</v>
      </c>
      <c r="B1217" s="3">
        <f t="shared" si="56"/>
        <v>2024</v>
      </c>
      <c r="C1217" t="str">
        <f t="shared" si="54"/>
        <v>2023-2024</v>
      </c>
      <c r="D1217" t="s">
        <v>147</v>
      </c>
      <c r="E1217" t="s">
        <v>66</v>
      </c>
      <c r="F1217" t="str">
        <f t="shared" si="55"/>
        <v>South Australia</v>
      </c>
      <c r="G1217" t="s">
        <v>32</v>
      </c>
      <c r="H1217">
        <v>5169</v>
      </c>
      <c r="I1217" t="s">
        <v>11</v>
      </c>
      <c r="J1217" t="s">
        <v>33</v>
      </c>
      <c r="K1217" t="s">
        <v>154</v>
      </c>
      <c r="L1217" t="s">
        <v>14</v>
      </c>
      <c r="M1217" s="5">
        <v>46</v>
      </c>
    </row>
    <row r="1218" spans="1:13" x14ac:dyDescent="0.3">
      <c r="A1218" s="2">
        <v>45625</v>
      </c>
      <c r="B1218" s="3">
        <f t="shared" si="56"/>
        <v>2025</v>
      </c>
      <c r="C1218" t="str">
        <f t="shared" ref="C1218:C1281" si="57">IF(MONTH(A1218) &gt;= 7, YEAR(A1218) &amp; "-" &amp; YEAR(A1218) + 1, YEAR(A1218) - 1 &amp; "-" &amp; YEAR(A1218))</f>
        <v>2024-2025</v>
      </c>
      <c r="D1218" t="s">
        <v>147</v>
      </c>
      <c r="E1218" t="s">
        <v>135</v>
      </c>
      <c r="F1218" t="str">
        <f t="shared" ref="F1218:F1281" si="58">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row>
    <row r="1219" spans="1:13" x14ac:dyDescent="0.3">
      <c r="A1219" s="2">
        <v>45262</v>
      </c>
      <c r="B1219" s="3">
        <f t="shared" ref="B1219:B1282" si="59">IF(MONTH(A1219)&gt;=7,YEAR(A1219)+1,YEAR(A1219))</f>
        <v>2024</v>
      </c>
      <c r="C1219" t="str">
        <f t="shared" si="57"/>
        <v>2023-2024</v>
      </c>
      <c r="D1219" t="s">
        <v>147</v>
      </c>
      <c r="E1219" t="s">
        <v>37</v>
      </c>
      <c r="F1219" t="str">
        <f t="shared" si="58"/>
        <v>South Australia</v>
      </c>
      <c r="G1219" t="s">
        <v>32</v>
      </c>
      <c r="H1219">
        <v>5607</v>
      </c>
      <c r="I1219" t="s">
        <v>11</v>
      </c>
      <c r="J1219" t="s">
        <v>38</v>
      </c>
      <c r="K1219" t="s">
        <v>154</v>
      </c>
      <c r="L1219" t="s">
        <v>14</v>
      </c>
      <c r="M1219" s="5">
        <v>46.5</v>
      </c>
    </row>
    <row r="1220" spans="1:13" x14ac:dyDescent="0.3">
      <c r="A1220" s="2">
        <v>45151</v>
      </c>
      <c r="B1220" s="3">
        <f t="shared" si="59"/>
        <v>2024</v>
      </c>
      <c r="C1220" t="str">
        <f t="shared" si="57"/>
        <v>2023-2024</v>
      </c>
      <c r="D1220" t="s">
        <v>148</v>
      </c>
      <c r="E1220" t="s">
        <v>39</v>
      </c>
      <c r="F1220" t="str">
        <f t="shared" si="58"/>
        <v>South Australia</v>
      </c>
      <c r="G1220" t="s">
        <v>32</v>
      </c>
      <c r="H1220">
        <v>5343</v>
      </c>
      <c r="I1220" t="s">
        <v>11</v>
      </c>
      <c r="J1220" t="s">
        <v>38</v>
      </c>
      <c r="K1220" t="s">
        <v>152</v>
      </c>
      <c r="L1220" t="s">
        <v>13</v>
      </c>
      <c r="M1220" s="5">
        <v>46.9</v>
      </c>
    </row>
    <row r="1221" spans="1:13" x14ac:dyDescent="0.3">
      <c r="A1221" s="2">
        <v>45325</v>
      </c>
      <c r="B1221" s="3">
        <f t="shared" si="59"/>
        <v>2024</v>
      </c>
      <c r="C1221" t="str">
        <f t="shared" si="57"/>
        <v>2023-2024</v>
      </c>
      <c r="D1221" t="s">
        <v>147</v>
      </c>
      <c r="E1221" t="s">
        <v>79</v>
      </c>
      <c r="F1221" t="str">
        <f t="shared" si="58"/>
        <v>Australian Capital Territory</v>
      </c>
      <c r="G1221" t="s">
        <v>80</v>
      </c>
      <c r="H1221">
        <v>2617</v>
      </c>
      <c r="I1221" t="s">
        <v>11</v>
      </c>
      <c r="J1221" t="s">
        <v>58</v>
      </c>
      <c r="K1221" t="s">
        <v>150</v>
      </c>
      <c r="L1221" t="s">
        <v>18</v>
      </c>
      <c r="M1221" s="5">
        <v>46.91</v>
      </c>
    </row>
    <row r="1222" spans="1:13" x14ac:dyDescent="0.3">
      <c r="A1222" s="2">
        <v>45322</v>
      </c>
      <c r="B1222" s="3">
        <f t="shared" si="59"/>
        <v>2024</v>
      </c>
      <c r="C1222" t="str">
        <f t="shared" si="57"/>
        <v>2023-2024</v>
      </c>
      <c r="D1222" t="s">
        <v>148</v>
      </c>
      <c r="E1222" t="s">
        <v>74</v>
      </c>
      <c r="F1222" t="str">
        <f t="shared" si="58"/>
        <v>South Australia</v>
      </c>
      <c r="G1222" t="s">
        <v>32</v>
      </c>
      <c r="H1222">
        <v>5043</v>
      </c>
      <c r="I1222" t="s">
        <v>11</v>
      </c>
      <c r="J1222" t="s">
        <v>33</v>
      </c>
      <c r="K1222" t="s">
        <v>150</v>
      </c>
      <c r="L1222" t="s">
        <v>18</v>
      </c>
      <c r="M1222" s="5">
        <v>46.93</v>
      </c>
    </row>
    <row r="1223" spans="1:13" x14ac:dyDescent="0.3">
      <c r="A1223" s="2">
        <v>45270</v>
      </c>
      <c r="B1223" s="3">
        <f t="shared" si="59"/>
        <v>2024</v>
      </c>
      <c r="C1223" t="str">
        <f t="shared" si="57"/>
        <v>2023-2024</v>
      </c>
      <c r="D1223" t="s">
        <v>147</v>
      </c>
      <c r="E1223" t="s">
        <v>34</v>
      </c>
      <c r="F1223" t="str">
        <f t="shared" si="58"/>
        <v>Queensland</v>
      </c>
      <c r="G1223" t="s">
        <v>35</v>
      </c>
      <c r="H1223">
        <v>4802</v>
      </c>
      <c r="I1223" t="s">
        <v>11</v>
      </c>
      <c r="J1223" t="s">
        <v>36</v>
      </c>
      <c r="K1223" t="s">
        <v>153</v>
      </c>
      <c r="L1223" t="s">
        <v>16</v>
      </c>
      <c r="M1223" s="5">
        <v>46.96</v>
      </c>
    </row>
    <row r="1224" spans="1:13" x14ac:dyDescent="0.3">
      <c r="A1224" s="2">
        <v>45289</v>
      </c>
      <c r="B1224" s="3">
        <f t="shared" si="59"/>
        <v>2024</v>
      </c>
      <c r="C1224" t="str">
        <f t="shared" si="57"/>
        <v>2023-2024</v>
      </c>
      <c r="D1224" t="s">
        <v>147</v>
      </c>
      <c r="E1224" t="s">
        <v>39</v>
      </c>
      <c r="F1224" t="str">
        <f t="shared" si="58"/>
        <v>South Australia</v>
      </c>
      <c r="G1224" t="s">
        <v>32</v>
      </c>
      <c r="H1224">
        <v>5343</v>
      </c>
      <c r="I1224" t="s">
        <v>11</v>
      </c>
      <c r="J1224" t="s">
        <v>38</v>
      </c>
      <c r="K1224" t="s">
        <v>154</v>
      </c>
      <c r="L1224" t="s">
        <v>14</v>
      </c>
      <c r="M1224" s="5">
        <v>47</v>
      </c>
    </row>
    <row r="1225" spans="1:13" x14ac:dyDescent="0.3">
      <c r="A1225" s="2">
        <v>45631</v>
      </c>
      <c r="B1225" s="3">
        <f t="shared" si="59"/>
        <v>2025</v>
      </c>
      <c r="C1225" t="str">
        <f t="shared" si="57"/>
        <v>2024-2025</v>
      </c>
      <c r="D1225" t="s">
        <v>148</v>
      </c>
      <c r="E1225" t="s">
        <v>93</v>
      </c>
      <c r="F1225" t="str">
        <f t="shared" si="58"/>
        <v>Western Australia</v>
      </c>
      <c r="G1225" t="s">
        <v>48</v>
      </c>
      <c r="H1225">
        <v>6112</v>
      </c>
      <c r="I1225" t="s">
        <v>11</v>
      </c>
      <c r="J1225" t="s">
        <v>94</v>
      </c>
      <c r="K1225" t="s">
        <v>19</v>
      </c>
      <c r="L1225" t="s">
        <v>23</v>
      </c>
      <c r="M1225" s="5">
        <v>47.440000000000005</v>
      </c>
    </row>
    <row r="1226" spans="1:13" x14ac:dyDescent="0.3">
      <c r="A1226" s="2">
        <v>44948</v>
      </c>
      <c r="B1226" s="3">
        <f t="shared" si="59"/>
        <v>2023</v>
      </c>
      <c r="C1226" t="str">
        <f t="shared" si="57"/>
        <v>2022-2023</v>
      </c>
      <c r="D1226" t="s">
        <v>147</v>
      </c>
      <c r="E1226" t="s">
        <v>131</v>
      </c>
      <c r="F1226" t="str">
        <f t="shared" si="58"/>
        <v>Western Australia</v>
      </c>
      <c r="G1226" t="s">
        <v>48</v>
      </c>
      <c r="H1226">
        <v>6530</v>
      </c>
      <c r="I1226" t="s">
        <v>11</v>
      </c>
      <c r="J1226" t="s">
        <v>77</v>
      </c>
      <c r="K1226" t="s">
        <v>157</v>
      </c>
      <c r="L1226" t="s">
        <v>22</v>
      </c>
      <c r="M1226" s="5">
        <v>47.64</v>
      </c>
    </row>
    <row r="1227" spans="1:13" x14ac:dyDescent="0.3">
      <c r="A1227" s="2">
        <v>44953</v>
      </c>
      <c r="B1227" s="3">
        <f t="shared" si="59"/>
        <v>2023</v>
      </c>
      <c r="C1227" t="str">
        <f t="shared" si="57"/>
        <v>2022-2023</v>
      </c>
      <c r="D1227" t="s">
        <v>148</v>
      </c>
      <c r="E1227" t="s">
        <v>99</v>
      </c>
      <c r="F1227" t="str">
        <f t="shared" si="58"/>
        <v>Victoria</v>
      </c>
      <c r="G1227" t="s">
        <v>45</v>
      </c>
      <c r="H1227">
        <v>3148</v>
      </c>
      <c r="I1227" t="s">
        <v>11</v>
      </c>
      <c r="J1227" t="s">
        <v>63</v>
      </c>
      <c r="K1227" t="s">
        <v>156</v>
      </c>
      <c r="L1227" t="s">
        <v>17</v>
      </c>
      <c r="M1227" s="5">
        <v>47.84</v>
      </c>
    </row>
    <row r="1228" spans="1:13" x14ac:dyDescent="0.3">
      <c r="A1228" s="2">
        <v>45448</v>
      </c>
      <c r="B1228" s="3">
        <f t="shared" si="59"/>
        <v>2024</v>
      </c>
      <c r="C1228" t="str">
        <f t="shared" si="57"/>
        <v>2023-2024</v>
      </c>
      <c r="D1228" t="s">
        <v>148</v>
      </c>
      <c r="E1228" t="s">
        <v>97</v>
      </c>
      <c r="F1228" t="str">
        <f t="shared" si="58"/>
        <v>Tasmania</v>
      </c>
      <c r="G1228" t="s">
        <v>70</v>
      </c>
      <c r="H1228">
        <v>7250</v>
      </c>
      <c r="I1228" t="s">
        <v>11</v>
      </c>
      <c r="J1228" t="s">
        <v>71</v>
      </c>
      <c r="K1228" t="s">
        <v>156</v>
      </c>
      <c r="L1228" t="s">
        <v>17</v>
      </c>
      <c r="M1228" s="5">
        <v>47.84</v>
      </c>
    </row>
    <row r="1229" spans="1:13" x14ac:dyDescent="0.3">
      <c r="A1229" s="2">
        <v>45538</v>
      </c>
      <c r="B1229" s="3">
        <f t="shared" si="59"/>
        <v>2025</v>
      </c>
      <c r="C1229" t="str">
        <f t="shared" si="57"/>
        <v>2024-2025</v>
      </c>
      <c r="D1229" t="s">
        <v>147</v>
      </c>
      <c r="E1229" t="s">
        <v>66</v>
      </c>
      <c r="F1229" t="str">
        <f t="shared" si="58"/>
        <v>South Australia</v>
      </c>
      <c r="G1229" t="s">
        <v>32</v>
      </c>
      <c r="H1229">
        <v>5169</v>
      </c>
      <c r="I1229" t="s">
        <v>11</v>
      </c>
      <c r="J1229" t="s">
        <v>33</v>
      </c>
      <c r="K1229" t="s">
        <v>156</v>
      </c>
      <c r="L1229" t="s">
        <v>17</v>
      </c>
      <c r="M1229" s="5">
        <v>47.84</v>
      </c>
    </row>
    <row r="1230" spans="1:13" x14ac:dyDescent="0.3">
      <c r="A1230" s="2">
        <v>45445</v>
      </c>
      <c r="B1230" s="3">
        <f t="shared" si="59"/>
        <v>2024</v>
      </c>
      <c r="C1230" t="str">
        <f t="shared" si="57"/>
        <v>2023-2024</v>
      </c>
      <c r="D1230" t="s">
        <v>147</v>
      </c>
      <c r="E1230" t="s">
        <v>127</v>
      </c>
      <c r="F1230" t="str">
        <f t="shared" si="58"/>
        <v>New South Wales</v>
      </c>
      <c r="G1230" t="s">
        <v>10</v>
      </c>
      <c r="H1230">
        <v>2131</v>
      </c>
      <c r="I1230" t="s">
        <v>11</v>
      </c>
      <c r="J1230" t="s">
        <v>27</v>
      </c>
      <c r="K1230" t="s">
        <v>155</v>
      </c>
      <c r="L1230" t="s">
        <v>20</v>
      </c>
      <c r="M1230" s="5">
        <v>47.849999999999994</v>
      </c>
    </row>
    <row r="1231" spans="1:13" x14ac:dyDescent="0.3">
      <c r="A1231" s="2">
        <v>45630</v>
      </c>
      <c r="B1231" s="3">
        <f t="shared" si="59"/>
        <v>2025</v>
      </c>
      <c r="C1231" t="str">
        <f t="shared" si="57"/>
        <v>2024-2025</v>
      </c>
      <c r="D1231" t="s">
        <v>148</v>
      </c>
      <c r="E1231" t="s">
        <v>67</v>
      </c>
      <c r="F1231" t="str">
        <f t="shared" si="58"/>
        <v>New South Wales</v>
      </c>
      <c r="G1231" t="s">
        <v>10</v>
      </c>
      <c r="H1231">
        <v>2478</v>
      </c>
      <c r="I1231" t="s">
        <v>11</v>
      </c>
      <c r="J1231" t="s">
        <v>68</v>
      </c>
      <c r="K1231" t="s">
        <v>152</v>
      </c>
      <c r="L1231" t="s">
        <v>13</v>
      </c>
      <c r="M1231" s="5">
        <v>47.86</v>
      </c>
    </row>
    <row r="1232" spans="1:13" x14ac:dyDescent="0.3">
      <c r="A1232" s="2">
        <v>45489</v>
      </c>
      <c r="B1232" s="3">
        <f t="shared" si="59"/>
        <v>2025</v>
      </c>
      <c r="C1232" t="str">
        <f t="shared" si="57"/>
        <v>2024-2025</v>
      </c>
      <c r="D1232" t="s">
        <v>147</v>
      </c>
      <c r="E1232" t="s">
        <v>78</v>
      </c>
      <c r="F1232" t="str">
        <f t="shared" si="58"/>
        <v>New South Wales</v>
      </c>
      <c r="G1232" t="s">
        <v>10</v>
      </c>
      <c r="H1232">
        <v>2350</v>
      </c>
      <c r="I1232" t="s">
        <v>11</v>
      </c>
      <c r="J1232" t="s">
        <v>68</v>
      </c>
      <c r="K1232" t="s">
        <v>149</v>
      </c>
      <c r="L1232" t="s">
        <v>15</v>
      </c>
      <c r="M1232" s="5">
        <v>47.88</v>
      </c>
    </row>
    <row r="1233" spans="1:13" x14ac:dyDescent="0.3">
      <c r="A1233" s="2">
        <v>45528</v>
      </c>
      <c r="B1233" s="3">
        <f t="shared" si="59"/>
        <v>2025</v>
      </c>
      <c r="C1233" t="str">
        <f t="shared" si="57"/>
        <v>2024-2025</v>
      </c>
      <c r="D1233" t="s">
        <v>147</v>
      </c>
      <c r="E1233" t="s">
        <v>113</v>
      </c>
      <c r="F1233" t="str">
        <f t="shared" si="58"/>
        <v>Queensland</v>
      </c>
      <c r="G1233" t="s">
        <v>35</v>
      </c>
      <c r="H1233">
        <v>4215</v>
      </c>
      <c r="I1233" t="s">
        <v>11</v>
      </c>
      <c r="J1233" t="s">
        <v>104</v>
      </c>
      <c r="K1233" t="s">
        <v>156</v>
      </c>
      <c r="L1233" t="s">
        <v>17</v>
      </c>
      <c r="M1233" s="5">
        <v>47.88</v>
      </c>
    </row>
    <row r="1234" spans="1:13" x14ac:dyDescent="0.3">
      <c r="A1234" s="2">
        <v>45127</v>
      </c>
      <c r="B1234" s="3">
        <f t="shared" si="59"/>
        <v>2024</v>
      </c>
      <c r="C1234" t="str">
        <f t="shared" si="57"/>
        <v>2023-2024</v>
      </c>
      <c r="D1234" t="s">
        <v>147</v>
      </c>
      <c r="E1234" t="s">
        <v>82</v>
      </c>
      <c r="F1234" t="str">
        <f t="shared" si="58"/>
        <v>Queensland</v>
      </c>
      <c r="G1234" t="s">
        <v>35</v>
      </c>
      <c r="H1234">
        <v>4012</v>
      </c>
      <c r="I1234" t="s">
        <v>11</v>
      </c>
      <c r="J1234" t="s">
        <v>43</v>
      </c>
      <c r="K1234" t="s">
        <v>155</v>
      </c>
      <c r="L1234" t="s">
        <v>20</v>
      </c>
      <c r="M1234" s="5">
        <v>47.88</v>
      </c>
    </row>
    <row r="1235" spans="1:13" x14ac:dyDescent="0.3">
      <c r="A1235" s="2">
        <v>45202</v>
      </c>
      <c r="B1235" s="3">
        <f t="shared" si="59"/>
        <v>2024</v>
      </c>
      <c r="C1235" t="str">
        <f t="shared" si="57"/>
        <v>2023-2024</v>
      </c>
      <c r="D1235" t="s">
        <v>147</v>
      </c>
      <c r="E1235" t="s">
        <v>72</v>
      </c>
      <c r="F1235" t="str">
        <f t="shared" si="58"/>
        <v>Western Australia</v>
      </c>
      <c r="G1235" t="s">
        <v>48</v>
      </c>
      <c r="H1235">
        <v>6010</v>
      </c>
      <c r="I1235" t="s">
        <v>11</v>
      </c>
      <c r="J1235" t="s">
        <v>49</v>
      </c>
      <c r="K1235" t="s">
        <v>19</v>
      </c>
      <c r="L1235" t="s">
        <v>23</v>
      </c>
      <c r="M1235" s="5">
        <v>47.92</v>
      </c>
    </row>
    <row r="1236" spans="1:13" x14ac:dyDescent="0.3">
      <c r="A1236" s="2">
        <v>45402</v>
      </c>
      <c r="B1236" s="3">
        <f t="shared" si="59"/>
        <v>2024</v>
      </c>
      <c r="C1236" t="str">
        <f t="shared" si="57"/>
        <v>2023-2024</v>
      </c>
      <c r="D1236" t="s">
        <v>147</v>
      </c>
      <c r="E1236" t="s">
        <v>142</v>
      </c>
      <c r="F1236" t="str">
        <f t="shared" si="58"/>
        <v>Australian Capital Territory</v>
      </c>
      <c r="G1236" t="s">
        <v>80</v>
      </c>
      <c r="H1236">
        <v>2609</v>
      </c>
      <c r="I1236" t="s">
        <v>11</v>
      </c>
      <c r="J1236" t="s">
        <v>58</v>
      </c>
      <c r="K1236" t="s">
        <v>150</v>
      </c>
      <c r="L1236" t="s">
        <v>18</v>
      </c>
      <c r="M1236" s="5">
        <v>47.92</v>
      </c>
    </row>
    <row r="1237" spans="1:13" x14ac:dyDescent="0.3">
      <c r="A1237" s="2">
        <v>44980</v>
      </c>
      <c r="B1237" s="3">
        <f t="shared" si="59"/>
        <v>2023</v>
      </c>
      <c r="C1237" t="str">
        <f t="shared" si="57"/>
        <v>2022-2023</v>
      </c>
      <c r="D1237" t="s">
        <v>148</v>
      </c>
      <c r="E1237" t="s">
        <v>101</v>
      </c>
      <c r="F1237" t="str">
        <f t="shared" si="58"/>
        <v>Victoria</v>
      </c>
      <c r="G1237" t="s">
        <v>45</v>
      </c>
      <c r="H1237">
        <v>3131</v>
      </c>
      <c r="I1237" t="s">
        <v>11</v>
      </c>
      <c r="J1237" t="s">
        <v>63</v>
      </c>
      <c r="K1237" t="s">
        <v>151</v>
      </c>
      <c r="L1237" t="s">
        <v>21</v>
      </c>
      <c r="M1237" s="5">
        <v>47.92</v>
      </c>
    </row>
    <row r="1238" spans="1:13" x14ac:dyDescent="0.3">
      <c r="A1238" s="2">
        <v>45043</v>
      </c>
      <c r="B1238" s="3">
        <f t="shared" si="59"/>
        <v>2023</v>
      </c>
      <c r="C1238" t="str">
        <f t="shared" si="57"/>
        <v>2022-2023</v>
      </c>
      <c r="D1238" t="s">
        <v>147</v>
      </c>
      <c r="E1238" t="s">
        <v>82</v>
      </c>
      <c r="F1238" t="str">
        <f t="shared" si="58"/>
        <v>Queensland</v>
      </c>
      <c r="G1238" t="s">
        <v>35</v>
      </c>
      <c r="H1238">
        <v>4012</v>
      </c>
      <c r="I1238" t="s">
        <v>11</v>
      </c>
      <c r="J1238" t="s">
        <v>43</v>
      </c>
      <c r="K1238" t="s">
        <v>156</v>
      </c>
      <c r="L1238" t="s">
        <v>17</v>
      </c>
      <c r="M1238" s="5">
        <v>47.92</v>
      </c>
    </row>
    <row r="1239" spans="1:13" x14ac:dyDescent="0.3">
      <c r="A1239" s="2">
        <v>45406</v>
      </c>
      <c r="B1239" s="3">
        <f t="shared" si="59"/>
        <v>2024</v>
      </c>
      <c r="C1239" t="str">
        <f t="shared" si="57"/>
        <v>2023-2024</v>
      </c>
      <c r="D1239" t="s">
        <v>147</v>
      </c>
      <c r="E1239" t="s">
        <v>108</v>
      </c>
      <c r="F1239" t="str">
        <f t="shared" si="58"/>
        <v>Victoria</v>
      </c>
      <c r="G1239" t="s">
        <v>45</v>
      </c>
      <c r="H1239">
        <v>3018</v>
      </c>
      <c r="I1239" t="s">
        <v>11</v>
      </c>
      <c r="J1239" t="s">
        <v>46</v>
      </c>
      <c r="K1239" t="s">
        <v>149</v>
      </c>
      <c r="L1239" t="s">
        <v>15</v>
      </c>
      <c r="M1239" s="5">
        <v>47.94</v>
      </c>
    </row>
    <row r="1240" spans="1:13" x14ac:dyDescent="0.3">
      <c r="A1240" s="2">
        <v>44940</v>
      </c>
      <c r="B1240" s="3">
        <f t="shared" si="59"/>
        <v>2023</v>
      </c>
      <c r="C1240" t="str">
        <f t="shared" si="57"/>
        <v>2022-2023</v>
      </c>
      <c r="D1240" t="s">
        <v>147</v>
      </c>
      <c r="E1240" t="s">
        <v>79</v>
      </c>
      <c r="F1240" t="str">
        <f t="shared" si="58"/>
        <v>Australian Capital Territory</v>
      </c>
      <c r="G1240" t="s">
        <v>80</v>
      </c>
      <c r="H1240">
        <v>2617</v>
      </c>
      <c r="I1240" t="s">
        <v>11</v>
      </c>
      <c r="J1240" t="s">
        <v>58</v>
      </c>
      <c r="K1240" t="s">
        <v>154</v>
      </c>
      <c r="L1240" t="s">
        <v>14</v>
      </c>
      <c r="M1240" s="5">
        <v>47.94</v>
      </c>
    </row>
    <row r="1241" spans="1:13" x14ac:dyDescent="0.3">
      <c r="A1241" s="2">
        <v>45458</v>
      </c>
      <c r="B1241" s="3">
        <f t="shared" si="59"/>
        <v>2024</v>
      </c>
      <c r="C1241" t="str">
        <f t="shared" si="57"/>
        <v>2023-2024</v>
      </c>
      <c r="D1241" t="s">
        <v>148</v>
      </c>
      <c r="E1241" t="s">
        <v>93</v>
      </c>
      <c r="F1241" t="str">
        <f t="shared" si="58"/>
        <v>Western Australia</v>
      </c>
      <c r="G1241" t="s">
        <v>48</v>
      </c>
      <c r="H1241">
        <v>6112</v>
      </c>
      <c r="I1241" t="s">
        <v>11</v>
      </c>
      <c r="J1241" t="s">
        <v>94</v>
      </c>
      <c r="K1241" t="s">
        <v>19</v>
      </c>
      <c r="L1241" t="s">
        <v>23</v>
      </c>
      <c r="M1241" s="5">
        <v>47.94</v>
      </c>
    </row>
    <row r="1242" spans="1:13" x14ac:dyDescent="0.3">
      <c r="A1242" s="2">
        <v>45617</v>
      </c>
      <c r="B1242" s="3">
        <f t="shared" si="59"/>
        <v>2025</v>
      </c>
      <c r="C1242" t="str">
        <f t="shared" si="57"/>
        <v>2024-2025</v>
      </c>
      <c r="D1242" t="s">
        <v>148</v>
      </c>
      <c r="E1242" t="s">
        <v>97</v>
      </c>
      <c r="F1242" t="str">
        <f t="shared" si="58"/>
        <v>Tasmania</v>
      </c>
      <c r="G1242" t="s">
        <v>70</v>
      </c>
      <c r="H1242">
        <v>7250</v>
      </c>
      <c r="I1242" t="s">
        <v>11</v>
      </c>
      <c r="J1242" t="s">
        <v>71</v>
      </c>
      <c r="K1242" t="s">
        <v>152</v>
      </c>
      <c r="L1242" t="s">
        <v>13</v>
      </c>
      <c r="M1242" s="5">
        <v>47.94</v>
      </c>
    </row>
    <row r="1243" spans="1:13" x14ac:dyDescent="0.3">
      <c r="A1243" s="2">
        <v>45567</v>
      </c>
      <c r="B1243" s="3">
        <f t="shared" si="59"/>
        <v>2025</v>
      </c>
      <c r="C1243" t="str">
        <f t="shared" si="57"/>
        <v>2024-2025</v>
      </c>
      <c r="D1243" t="s">
        <v>147</v>
      </c>
      <c r="E1243" t="s">
        <v>139</v>
      </c>
      <c r="F1243" t="str">
        <f t="shared" si="58"/>
        <v>New South Wales</v>
      </c>
      <c r="G1243" t="s">
        <v>10</v>
      </c>
      <c r="H1243">
        <v>2020</v>
      </c>
      <c r="I1243" t="s">
        <v>11</v>
      </c>
      <c r="J1243" t="s">
        <v>12</v>
      </c>
      <c r="K1243" t="s">
        <v>149</v>
      </c>
      <c r="L1243" t="s">
        <v>15</v>
      </c>
      <c r="M1243" s="5">
        <v>47.94</v>
      </c>
    </row>
    <row r="1244" spans="1:13" x14ac:dyDescent="0.3">
      <c r="A1244" s="2">
        <v>45266</v>
      </c>
      <c r="B1244" s="3">
        <f t="shared" si="59"/>
        <v>2024</v>
      </c>
      <c r="C1244" t="str">
        <f t="shared" si="57"/>
        <v>2023-2024</v>
      </c>
      <c r="D1244" t="s">
        <v>148</v>
      </c>
      <c r="E1244" t="s">
        <v>42</v>
      </c>
      <c r="F1244" t="str">
        <f t="shared" si="58"/>
        <v>Queensland</v>
      </c>
      <c r="G1244" t="s">
        <v>35</v>
      </c>
      <c r="H1244">
        <v>4053</v>
      </c>
      <c r="I1244" t="s">
        <v>11</v>
      </c>
      <c r="J1244" t="s">
        <v>43</v>
      </c>
      <c r="K1244" t="s">
        <v>154</v>
      </c>
      <c r="L1244" t="s">
        <v>14</v>
      </c>
      <c r="M1244" s="5">
        <v>47.94</v>
      </c>
    </row>
    <row r="1245" spans="1:13" x14ac:dyDescent="0.3">
      <c r="A1245" s="2">
        <v>45144</v>
      </c>
      <c r="B1245" s="3">
        <f t="shared" si="59"/>
        <v>2024</v>
      </c>
      <c r="C1245" t="str">
        <f t="shared" si="57"/>
        <v>2023-2024</v>
      </c>
      <c r="D1245" t="s">
        <v>148</v>
      </c>
      <c r="E1245" t="s">
        <v>117</v>
      </c>
      <c r="F1245" t="str">
        <f t="shared" si="58"/>
        <v>Queensland</v>
      </c>
      <c r="G1245" t="s">
        <v>35</v>
      </c>
      <c r="H1245">
        <v>4119</v>
      </c>
      <c r="I1245" t="s">
        <v>11</v>
      </c>
      <c r="J1245" t="s">
        <v>43</v>
      </c>
      <c r="K1245" t="s">
        <v>153</v>
      </c>
      <c r="L1245" t="s">
        <v>16</v>
      </c>
      <c r="M1245" s="5">
        <v>47.94</v>
      </c>
    </row>
    <row r="1246" spans="1:13" x14ac:dyDescent="0.3">
      <c r="A1246" s="2">
        <v>45158</v>
      </c>
      <c r="B1246" s="3">
        <f t="shared" si="59"/>
        <v>2024</v>
      </c>
      <c r="C1246" t="str">
        <f t="shared" si="57"/>
        <v>2023-2024</v>
      </c>
      <c r="D1246" t="s">
        <v>147</v>
      </c>
      <c r="E1246" t="s">
        <v>86</v>
      </c>
      <c r="F1246" t="str">
        <f t="shared" si="58"/>
        <v>New South Wales</v>
      </c>
      <c r="G1246" t="s">
        <v>10</v>
      </c>
      <c r="H1246">
        <v>2064</v>
      </c>
      <c r="I1246" t="s">
        <v>11</v>
      </c>
      <c r="J1246" t="s">
        <v>12</v>
      </c>
      <c r="K1246" t="s">
        <v>19</v>
      </c>
      <c r="L1246" t="s">
        <v>23</v>
      </c>
      <c r="M1246" s="5">
        <v>47.95</v>
      </c>
    </row>
    <row r="1247" spans="1:13" x14ac:dyDescent="0.3">
      <c r="A1247" s="2">
        <v>45448</v>
      </c>
      <c r="B1247" s="3">
        <f t="shared" si="59"/>
        <v>2024</v>
      </c>
      <c r="C1247" t="str">
        <f t="shared" si="57"/>
        <v>2023-2024</v>
      </c>
      <c r="D1247" t="s">
        <v>147</v>
      </c>
      <c r="E1247" t="s">
        <v>110</v>
      </c>
      <c r="F1247" t="str">
        <f t="shared" si="58"/>
        <v>Queensland</v>
      </c>
      <c r="G1247" t="s">
        <v>35</v>
      </c>
      <c r="H1247">
        <v>4680</v>
      </c>
      <c r="I1247" t="s">
        <v>11</v>
      </c>
      <c r="J1247" t="s">
        <v>51</v>
      </c>
      <c r="K1247" t="s">
        <v>154</v>
      </c>
      <c r="L1247" t="s">
        <v>14</v>
      </c>
      <c r="M1247" s="5">
        <v>47.97</v>
      </c>
    </row>
    <row r="1248" spans="1:13" x14ac:dyDescent="0.3">
      <c r="A1248" s="2">
        <v>45347</v>
      </c>
      <c r="B1248" s="3">
        <f t="shared" si="59"/>
        <v>2024</v>
      </c>
      <c r="C1248" t="str">
        <f t="shared" si="57"/>
        <v>2023-2024</v>
      </c>
      <c r="D1248" t="s">
        <v>148</v>
      </c>
      <c r="E1248" t="s">
        <v>144</v>
      </c>
      <c r="F1248" t="str">
        <f t="shared" si="58"/>
        <v>Queensland</v>
      </c>
      <c r="G1248" t="s">
        <v>35</v>
      </c>
      <c r="H1248">
        <v>4566</v>
      </c>
      <c r="I1248" t="s">
        <v>11</v>
      </c>
      <c r="J1248" t="s">
        <v>120</v>
      </c>
      <c r="K1248" t="s">
        <v>152</v>
      </c>
      <c r="L1248" t="s">
        <v>13</v>
      </c>
      <c r="M1248" s="5">
        <v>47.97</v>
      </c>
    </row>
    <row r="1249" spans="1:13" x14ac:dyDescent="0.3">
      <c r="A1249" s="2">
        <v>45130</v>
      </c>
      <c r="B1249" s="3">
        <f t="shared" si="59"/>
        <v>2024</v>
      </c>
      <c r="C1249" t="str">
        <f t="shared" si="57"/>
        <v>2023-2024</v>
      </c>
      <c r="D1249" t="s">
        <v>147</v>
      </c>
      <c r="E1249" t="s">
        <v>125</v>
      </c>
      <c r="F1249" t="str">
        <f t="shared" si="58"/>
        <v>Victoria</v>
      </c>
      <c r="G1249" t="s">
        <v>45</v>
      </c>
      <c r="H1249">
        <v>3400</v>
      </c>
      <c r="I1249" t="s">
        <v>11</v>
      </c>
      <c r="J1249" t="s">
        <v>60</v>
      </c>
      <c r="K1249" t="s">
        <v>154</v>
      </c>
      <c r="L1249" t="s">
        <v>14</v>
      </c>
      <c r="M1249" s="5">
        <v>47.980000000000004</v>
      </c>
    </row>
    <row r="1250" spans="1:13" x14ac:dyDescent="0.3">
      <c r="A1250" s="2">
        <v>45366</v>
      </c>
      <c r="B1250" s="3">
        <f t="shared" si="59"/>
        <v>2024</v>
      </c>
      <c r="C1250" t="str">
        <f t="shared" si="57"/>
        <v>2023-2024</v>
      </c>
      <c r="D1250" t="s">
        <v>147</v>
      </c>
      <c r="E1250" t="s">
        <v>93</v>
      </c>
      <c r="F1250" t="str">
        <f t="shared" si="58"/>
        <v>Western Australia</v>
      </c>
      <c r="G1250" t="s">
        <v>48</v>
      </c>
      <c r="H1250">
        <v>6112</v>
      </c>
      <c r="I1250" t="s">
        <v>11</v>
      </c>
      <c r="J1250" t="s">
        <v>94</v>
      </c>
      <c r="K1250" t="s">
        <v>154</v>
      </c>
      <c r="L1250" t="s">
        <v>14</v>
      </c>
      <c r="M1250" s="5">
        <v>48</v>
      </c>
    </row>
    <row r="1251" spans="1:13" x14ac:dyDescent="0.3">
      <c r="A1251" s="2">
        <v>45437</v>
      </c>
      <c r="B1251" s="3">
        <f t="shared" si="59"/>
        <v>2024</v>
      </c>
      <c r="C1251" t="str">
        <f t="shared" si="57"/>
        <v>2023-2024</v>
      </c>
      <c r="D1251" t="s">
        <v>148</v>
      </c>
      <c r="E1251" t="s">
        <v>98</v>
      </c>
      <c r="F1251" t="str">
        <f t="shared" si="58"/>
        <v>Victoria</v>
      </c>
      <c r="G1251" t="s">
        <v>45</v>
      </c>
      <c r="H1251">
        <v>3429</v>
      </c>
      <c r="I1251" t="s">
        <v>11</v>
      </c>
      <c r="J1251" t="s">
        <v>60</v>
      </c>
      <c r="K1251" t="s">
        <v>154</v>
      </c>
      <c r="L1251" t="s">
        <v>14</v>
      </c>
      <c r="M1251" s="5">
        <v>48</v>
      </c>
    </row>
    <row r="1252" spans="1:13" x14ac:dyDescent="0.3">
      <c r="A1252" s="2">
        <v>45140</v>
      </c>
      <c r="B1252" s="3">
        <f t="shared" si="59"/>
        <v>2024</v>
      </c>
      <c r="C1252" t="str">
        <f t="shared" si="57"/>
        <v>2023-2024</v>
      </c>
      <c r="D1252" t="s">
        <v>147</v>
      </c>
      <c r="E1252" t="s">
        <v>111</v>
      </c>
      <c r="F1252" t="str">
        <f t="shared" si="58"/>
        <v>New South Wales</v>
      </c>
      <c r="G1252" t="s">
        <v>10</v>
      </c>
      <c r="H1252">
        <v>2120</v>
      </c>
      <c r="I1252" t="s">
        <v>11</v>
      </c>
      <c r="J1252" t="s">
        <v>27</v>
      </c>
      <c r="K1252" t="s">
        <v>152</v>
      </c>
      <c r="L1252" t="s">
        <v>13</v>
      </c>
      <c r="M1252" s="5">
        <v>48.04</v>
      </c>
    </row>
    <row r="1253" spans="1:13" x14ac:dyDescent="0.3">
      <c r="A1253" s="2">
        <v>45370</v>
      </c>
      <c r="B1253" s="3">
        <f t="shared" si="59"/>
        <v>2024</v>
      </c>
      <c r="C1253" t="str">
        <f t="shared" si="57"/>
        <v>2023-2024</v>
      </c>
      <c r="D1253" t="s">
        <v>148</v>
      </c>
      <c r="E1253" t="s">
        <v>109</v>
      </c>
      <c r="F1253" t="str">
        <f t="shared" si="58"/>
        <v>New South Wales</v>
      </c>
      <c r="G1253" t="s">
        <v>10</v>
      </c>
      <c r="H1253">
        <v>2480</v>
      </c>
      <c r="I1253" t="s">
        <v>11</v>
      </c>
      <c r="J1253" t="s">
        <v>68</v>
      </c>
      <c r="K1253" t="s">
        <v>157</v>
      </c>
      <c r="L1253" t="s">
        <v>22</v>
      </c>
      <c r="M1253" s="5">
        <v>48.09</v>
      </c>
    </row>
    <row r="1254" spans="1:13" x14ac:dyDescent="0.3">
      <c r="A1254" s="2">
        <v>45614</v>
      </c>
      <c r="B1254" s="3">
        <f t="shared" si="59"/>
        <v>2025</v>
      </c>
      <c r="C1254" t="str">
        <f t="shared" si="57"/>
        <v>2024-2025</v>
      </c>
      <c r="D1254" t="s">
        <v>147</v>
      </c>
      <c r="E1254" t="s">
        <v>78</v>
      </c>
      <c r="F1254" t="str">
        <f t="shared" si="58"/>
        <v>New South Wales</v>
      </c>
      <c r="G1254" t="s">
        <v>10</v>
      </c>
      <c r="H1254">
        <v>2350</v>
      </c>
      <c r="I1254" t="s">
        <v>11</v>
      </c>
      <c r="J1254" t="s">
        <v>68</v>
      </c>
      <c r="K1254" t="s">
        <v>152</v>
      </c>
      <c r="L1254" t="s">
        <v>13</v>
      </c>
      <c r="M1254" s="5">
        <v>48.209999999999994</v>
      </c>
    </row>
    <row r="1255" spans="1:13" x14ac:dyDescent="0.3">
      <c r="A1255" s="2">
        <v>45600</v>
      </c>
      <c r="B1255" s="3">
        <f t="shared" si="59"/>
        <v>2025</v>
      </c>
      <c r="C1255" t="str">
        <f t="shared" si="57"/>
        <v>2024-2025</v>
      </c>
      <c r="D1255" t="s">
        <v>147</v>
      </c>
      <c r="E1255" t="s">
        <v>40</v>
      </c>
      <c r="F1255" t="str">
        <f t="shared" si="58"/>
        <v>New South Wales</v>
      </c>
      <c r="G1255" t="s">
        <v>10</v>
      </c>
      <c r="H1255">
        <v>2116</v>
      </c>
      <c r="I1255" t="s">
        <v>11</v>
      </c>
      <c r="J1255" t="s">
        <v>27</v>
      </c>
      <c r="K1255" t="s">
        <v>154</v>
      </c>
      <c r="L1255" t="s">
        <v>14</v>
      </c>
      <c r="M1255" s="5">
        <v>48.83</v>
      </c>
    </row>
    <row r="1256" spans="1:13" x14ac:dyDescent="0.3">
      <c r="A1256" s="2">
        <v>45416</v>
      </c>
      <c r="B1256" s="3">
        <f t="shared" si="59"/>
        <v>2024</v>
      </c>
      <c r="C1256" t="str">
        <f t="shared" si="57"/>
        <v>2023-2024</v>
      </c>
      <c r="D1256" t="s">
        <v>148</v>
      </c>
      <c r="E1256" t="s">
        <v>47</v>
      </c>
      <c r="F1256" t="str">
        <f t="shared" si="58"/>
        <v>Western Australia</v>
      </c>
      <c r="G1256" t="s">
        <v>48</v>
      </c>
      <c r="H1256">
        <v>6030</v>
      </c>
      <c r="I1256" t="s">
        <v>11</v>
      </c>
      <c r="J1256" t="s">
        <v>49</v>
      </c>
      <c r="K1256" t="s">
        <v>155</v>
      </c>
      <c r="L1256" t="s">
        <v>20</v>
      </c>
      <c r="M1256" s="5">
        <v>48.85</v>
      </c>
    </row>
    <row r="1257" spans="1:13" x14ac:dyDescent="0.3">
      <c r="A1257" s="2">
        <v>45543</v>
      </c>
      <c r="B1257" s="3">
        <f t="shared" si="59"/>
        <v>2025</v>
      </c>
      <c r="C1257" t="str">
        <f t="shared" si="57"/>
        <v>2024-2025</v>
      </c>
      <c r="D1257" t="s">
        <v>147</v>
      </c>
      <c r="E1257" t="s">
        <v>40</v>
      </c>
      <c r="F1257" t="str">
        <f t="shared" si="58"/>
        <v>New South Wales</v>
      </c>
      <c r="G1257" t="s">
        <v>10</v>
      </c>
      <c r="H1257">
        <v>2116</v>
      </c>
      <c r="I1257" t="s">
        <v>11</v>
      </c>
      <c r="J1257" t="s">
        <v>27</v>
      </c>
      <c r="K1257" t="s">
        <v>19</v>
      </c>
      <c r="L1257" t="s">
        <v>23</v>
      </c>
      <c r="M1257" s="5">
        <v>48.910000000000004</v>
      </c>
    </row>
    <row r="1258" spans="1:13" x14ac:dyDescent="0.3">
      <c r="A1258" s="2">
        <v>45561</v>
      </c>
      <c r="B1258" s="3">
        <f t="shared" si="59"/>
        <v>2025</v>
      </c>
      <c r="C1258" t="str">
        <f t="shared" si="57"/>
        <v>2024-2025</v>
      </c>
      <c r="D1258" t="s">
        <v>148</v>
      </c>
      <c r="E1258" t="s">
        <v>122</v>
      </c>
      <c r="F1258" t="str">
        <f t="shared" si="58"/>
        <v>New South Wales</v>
      </c>
      <c r="G1258" t="s">
        <v>10</v>
      </c>
      <c r="H1258">
        <v>2650</v>
      </c>
      <c r="I1258" t="s">
        <v>11</v>
      </c>
      <c r="J1258" t="s">
        <v>25</v>
      </c>
      <c r="K1258" t="s">
        <v>155</v>
      </c>
      <c r="L1258" t="s">
        <v>20</v>
      </c>
      <c r="M1258" s="5">
        <v>48.92</v>
      </c>
    </row>
    <row r="1259" spans="1:13" x14ac:dyDescent="0.3">
      <c r="A1259" s="2">
        <v>45048</v>
      </c>
      <c r="B1259" s="3">
        <f t="shared" si="59"/>
        <v>2023</v>
      </c>
      <c r="C1259" t="str">
        <f t="shared" si="57"/>
        <v>2022-2023</v>
      </c>
      <c r="D1259" t="s">
        <v>147</v>
      </c>
      <c r="E1259" t="s">
        <v>56</v>
      </c>
      <c r="F1259" t="str">
        <f t="shared" si="58"/>
        <v>Northern Territory</v>
      </c>
      <c r="G1259" t="s">
        <v>29</v>
      </c>
      <c r="H1259">
        <v>870</v>
      </c>
      <c r="I1259" t="s">
        <v>11</v>
      </c>
      <c r="J1259" t="s">
        <v>30</v>
      </c>
      <c r="K1259" t="s">
        <v>19</v>
      </c>
      <c r="L1259" t="s">
        <v>23</v>
      </c>
      <c r="M1259" s="5">
        <v>48.93</v>
      </c>
    </row>
    <row r="1260" spans="1:13" x14ac:dyDescent="0.3">
      <c r="A1260" s="2">
        <v>44934</v>
      </c>
      <c r="B1260" s="3">
        <f t="shared" si="59"/>
        <v>2023</v>
      </c>
      <c r="C1260" t="str">
        <f t="shared" si="57"/>
        <v>2022-2023</v>
      </c>
      <c r="D1260" t="s">
        <v>147</v>
      </c>
      <c r="E1260" t="s">
        <v>44</v>
      </c>
      <c r="F1260" t="str">
        <f t="shared" si="58"/>
        <v>Victoria</v>
      </c>
      <c r="G1260" t="s">
        <v>45</v>
      </c>
      <c r="H1260">
        <v>3066</v>
      </c>
      <c r="I1260" t="s">
        <v>11</v>
      </c>
      <c r="J1260" t="s">
        <v>46</v>
      </c>
      <c r="K1260" t="s">
        <v>149</v>
      </c>
      <c r="L1260" t="s">
        <v>15</v>
      </c>
      <c r="M1260" s="5">
        <v>48.93</v>
      </c>
    </row>
    <row r="1261" spans="1:13" x14ac:dyDescent="0.3">
      <c r="A1261" s="2">
        <v>45182</v>
      </c>
      <c r="B1261" s="3">
        <f t="shared" si="59"/>
        <v>2024</v>
      </c>
      <c r="C1261" t="str">
        <f t="shared" si="57"/>
        <v>2023-2024</v>
      </c>
      <c r="D1261" t="s">
        <v>148</v>
      </c>
      <c r="E1261" t="s">
        <v>102</v>
      </c>
      <c r="F1261" t="str">
        <f t="shared" si="58"/>
        <v>Queensland</v>
      </c>
      <c r="G1261" t="s">
        <v>35</v>
      </c>
      <c r="H1261">
        <v>4870</v>
      </c>
      <c r="I1261" t="s">
        <v>11</v>
      </c>
      <c r="J1261" t="s">
        <v>36</v>
      </c>
      <c r="K1261" t="s">
        <v>154</v>
      </c>
      <c r="L1261" t="s">
        <v>14</v>
      </c>
      <c r="M1261" s="5">
        <v>48.94</v>
      </c>
    </row>
    <row r="1262" spans="1:13" x14ac:dyDescent="0.3">
      <c r="A1262" s="2">
        <v>45518</v>
      </c>
      <c r="B1262" s="3">
        <f t="shared" si="59"/>
        <v>2025</v>
      </c>
      <c r="C1262" t="str">
        <f t="shared" si="57"/>
        <v>2024-2025</v>
      </c>
      <c r="D1262" t="s">
        <v>148</v>
      </c>
      <c r="E1262" t="s">
        <v>84</v>
      </c>
      <c r="F1262" t="str">
        <f t="shared" si="58"/>
        <v>Queensland</v>
      </c>
      <c r="G1262" t="s">
        <v>35</v>
      </c>
      <c r="H1262">
        <v>4740</v>
      </c>
      <c r="I1262" t="s">
        <v>11</v>
      </c>
      <c r="J1262" t="s">
        <v>51</v>
      </c>
      <c r="K1262" t="s">
        <v>154</v>
      </c>
      <c r="L1262" t="s">
        <v>14</v>
      </c>
      <c r="M1262" s="5">
        <v>48.97</v>
      </c>
    </row>
    <row r="1263" spans="1:13" x14ac:dyDescent="0.3">
      <c r="A1263" s="2">
        <v>45489</v>
      </c>
      <c r="B1263" s="3">
        <f t="shared" si="59"/>
        <v>2025</v>
      </c>
      <c r="C1263" t="str">
        <f t="shared" si="57"/>
        <v>2024-2025</v>
      </c>
      <c r="D1263" t="s">
        <v>148</v>
      </c>
      <c r="E1263" t="s">
        <v>75</v>
      </c>
      <c r="F1263" t="str">
        <f t="shared" si="58"/>
        <v>Victoria</v>
      </c>
      <c r="G1263" t="s">
        <v>45</v>
      </c>
      <c r="H1263">
        <v>3630</v>
      </c>
      <c r="I1263" t="s">
        <v>11</v>
      </c>
      <c r="J1263" t="s">
        <v>55</v>
      </c>
      <c r="K1263" t="s">
        <v>154</v>
      </c>
      <c r="L1263" t="s">
        <v>14</v>
      </c>
      <c r="M1263" s="5">
        <v>49</v>
      </c>
    </row>
    <row r="1264" spans="1:13" x14ac:dyDescent="0.3">
      <c r="A1264" s="2">
        <v>45586</v>
      </c>
      <c r="B1264" s="3">
        <f t="shared" si="59"/>
        <v>2025</v>
      </c>
      <c r="C1264" t="str">
        <f t="shared" si="57"/>
        <v>2024-2025</v>
      </c>
      <c r="D1264" t="s">
        <v>148</v>
      </c>
      <c r="E1264" t="s">
        <v>114</v>
      </c>
      <c r="F1264" t="str">
        <f t="shared" si="58"/>
        <v>Victoria</v>
      </c>
      <c r="G1264" t="s">
        <v>45</v>
      </c>
      <c r="H1264">
        <v>3551</v>
      </c>
      <c r="I1264" t="s">
        <v>11</v>
      </c>
      <c r="J1264" t="s">
        <v>60</v>
      </c>
      <c r="K1264" t="s">
        <v>152</v>
      </c>
      <c r="L1264" t="s">
        <v>13</v>
      </c>
      <c r="M1264" s="5">
        <v>49.25</v>
      </c>
    </row>
    <row r="1265" spans="1:13" x14ac:dyDescent="0.3">
      <c r="A1265" s="2">
        <v>45334</v>
      </c>
      <c r="B1265" s="3">
        <f t="shared" si="59"/>
        <v>2024</v>
      </c>
      <c r="C1265" t="str">
        <f t="shared" si="57"/>
        <v>2023-2024</v>
      </c>
      <c r="D1265" t="s">
        <v>147</v>
      </c>
      <c r="E1265" t="s">
        <v>127</v>
      </c>
      <c r="F1265" t="str">
        <f t="shared" si="58"/>
        <v>New South Wales</v>
      </c>
      <c r="G1265" t="s">
        <v>10</v>
      </c>
      <c r="H1265">
        <v>2131</v>
      </c>
      <c r="I1265" t="s">
        <v>11</v>
      </c>
      <c r="J1265" t="s">
        <v>27</v>
      </c>
      <c r="K1265" t="s">
        <v>149</v>
      </c>
      <c r="L1265" t="s">
        <v>15</v>
      </c>
      <c r="M1265" s="5">
        <v>49.9</v>
      </c>
    </row>
    <row r="1266" spans="1:13" x14ac:dyDescent="0.3">
      <c r="A1266" s="2">
        <v>44998</v>
      </c>
      <c r="B1266" s="3">
        <f t="shared" si="59"/>
        <v>2023</v>
      </c>
      <c r="C1266" t="str">
        <f t="shared" si="57"/>
        <v>2022-2023</v>
      </c>
      <c r="D1266" t="s">
        <v>148</v>
      </c>
      <c r="E1266" t="s">
        <v>24</v>
      </c>
      <c r="F1266" t="str">
        <f t="shared" si="58"/>
        <v>New South Wales</v>
      </c>
      <c r="G1266" t="s">
        <v>10</v>
      </c>
      <c r="H1266">
        <v>2795</v>
      </c>
      <c r="I1266" t="s">
        <v>11</v>
      </c>
      <c r="J1266" t="s">
        <v>25</v>
      </c>
      <c r="K1266" t="s">
        <v>149</v>
      </c>
      <c r="L1266" t="s">
        <v>15</v>
      </c>
      <c r="M1266" s="5">
        <v>49.9</v>
      </c>
    </row>
    <row r="1267" spans="1:13" x14ac:dyDescent="0.3">
      <c r="A1267" s="2">
        <v>45215</v>
      </c>
      <c r="B1267" s="3">
        <f t="shared" si="59"/>
        <v>2024</v>
      </c>
      <c r="C1267" t="str">
        <f t="shared" si="57"/>
        <v>2023-2024</v>
      </c>
      <c r="D1267" t="s">
        <v>147</v>
      </c>
      <c r="E1267" t="s">
        <v>72</v>
      </c>
      <c r="F1267" t="str">
        <f t="shared" si="58"/>
        <v>Western Australia</v>
      </c>
      <c r="G1267" t="s">
        <v>48</v>
      </c>
      <c r="H1267">
        <v>6010</v>
      </c>
      <c r="I1267" t="s">
        <v>11</v>
      </c>
      <c r="J1267" t="s">
        <v>49</v>
      </c>
      <c r="K1267" t="s">
        <v>19</v>
      </c>
      <c r="L1267" t="s">
        <v>23</v>
      </c>
      <c r="M1267" s="5">
        <v>49.91</v>
      </c>
    </row>
    <row r="1268" spans="1:13" x14ac:dyDescent="0.3">
      <c r="A1268" s="2">
        <v>45515</v>
      </c>
      <c r="B1268" s="3">
        <f t="shared" si="59"/>
        <v>2025</v>
      </c>
      <c r="C1268" t="str">
        <f t="shared" si="57"/>
        <v>2024-2025</v>
      </c>
      <c r="D1268" t="s">
        <v>148</v>
      </c>
      <c r="E1268" t="s">
        <v>132</v>
      </c>
      <c r="F1268" t="str">
        <f t="shared" si="58"/>
        <v>New South Wales</v>
      </c>
      <c r="G1268" t="s">
        <v>10</v>
      </c>
      <c r="H1268">
        <v>2800</v>
      </c>
      <c r="I1268" t="s">
        <v>11</v>
      </c>
      <c r="J1268" t="s">
        <v>25</v>
      </c>
      <c r="K1268" t="s">
        <v>151</v>
      </c>
      <c r="L1268" t="s">
        <v>21</v>
      </c>
      <c r="M1268" s="5">
        <v>49.93</v>
      </c>
    </row>
    <row r="1269" spans="1:13" x14ac:dyDescent="0.3">
      <c r="A1269" s="2">
        <v>45061</v>
      </c>
      <c r="B1269" s="3">
        <f t="shared" si="59"/>
        <v>2023</v>
      </c>
      <c r="C1269" t="str">
        <f t="shared" si="57"/>
        <v>2022-2023</v>
      </c>
      <c r="D1269" t="s">
        <v>148</v>
      </c>
      <c r="E1269" t="s">
        <v>114</v>
      </c>
      <c r="F1269" t="str">
        <f t="shared" si="58"/>
        <v>Victoria</v>
      </c>
      <c r="G1269" t="s">
        <v>45</v>
      </c>
      <c r="H1269">
        <v>3551</v>
      </c>
      <c r="I1269" t="s">
        <v>11</v>
      </c>
      <c r="J1269" t="s">
        <v>60</v>
      </c>
      <c r="K1269" t="s">
        <v>154</v>
      </c>
      <c r="L1269" t="s">
        <v>14</v>
      </c>
      <c r="M1269" s="5">
        <v>49.94</v>
      </c>
    </row>
    <row r="1270" spans="1:13" x14ac:dyDescent="0.3">
      <c r="A1270" s="2">
        <v>44972</v>
      </c>
      <c r="B1270" s="3">
        <f t="shared" si="59"/>
        <v>2023</v>
      </c>
      <c r="C1270" t="str">
        <f t="shared" si="57"/>
        <v>2022-2023</v>
      </c>
      <c r="D1270" t="s">
        <v>147</v>
      </c>
      <c r="E1270" t="s">
        <v>110</v>
      </c>
      <c r="F1270" t="str">
        <f t="shared" si="58"/>
        <v>Queensland</v>
      </c>
      <c r="G1270" t="s">
        <v>35</v>
      </c>
      <c r="H1270">
        <v>4680</v>
      </c>
      <c r="I1270" t="s">
        <v>11</v>
      </c>
      <c r="J1270" t="s">
        <v>51</v>
      </c>
      <c r="K1270" t="s">
        <v>153</v>
      </c>
      <c r="L1270" t="s">
        <v>16</v>
      </c>
      <c r="M1270" s="5">
        <v>49.94</v>
      </c>
    </row>
    <row r="1271" spans="1:13" x14ac:dyDescent="0.3">
      <c r="A1271" s="2">
        <v>45332</v>
      </c>
      <c r="B1271" s="3">
        <f t="shared" si="59"/>
        <v>2024</v>
      </c>
      <c r="C1271" t="str">
        <f t="shared" si="57"/>
        <v>2023-2024</v>
      </c>
      <c r="D1271" t="s">
        <v>147</v>
      </c>
      <c r="E1271" t="s">
        <v>89</v>
      </c>
      <c r="F1271" t="str">
        <f t="shared" si="58"/>
        <v>Queensland</v>
      </c>
      <c r="G1271" t="s">
        <v>35</v>
      </c>
      <c r="H1271">
        <v>4655</v>
      </c>
      <c r="I1271" t="s">
        <v>11</v>
      </c>
      <c r="J1271" t="s">
        <v>51</v>
      </c>
      <c r="K1271" t="s">
        <v>152</v>
      </c>
      <c r="L1271" t="s">
        <v>13</v>
      </c>
      <c r="M1271" s="5">
        <v>49.94</v>
      </c>
    </row>
    <row r="1272" spans="1:13" x14ac:dyDescent="0.3">
      <c r="A1272" s="2">
        <v>45198</v>
      </c>
      <c r="B1272" s="3">
        <f t="shared" si="59"/>
        <v>2024</v>
      </c>
      <c r="C1272" t="str">
        <f t="shared" si="57"/>
        <v>2023-2024</v>
      </c>
      <c r="D1272" t="s">
        <v>147</v>
      </c>
      <c r="E1272" t="s">
        <v>133</v>
      </c>
      <c r="F1272" t="str">
        <f t="shared" si="58"/>
        <v>Queensland</v>
      </c>
      <c r="G1272" t="s">
        <v>35</v>
      </c>
      <c r="H1272">
        <v>4305</v>
      </c>
      <c r="I1272" t="s">
        <v>11</v>
      </c>
      <c r="J1272" t="s">
        <v>104</v>
      </c>
      <c r="K1272" t="s">
        <v>154</v>
      </c>
      <c r="L1272" t="s">
        <v>14</v>
      </c>
      <c r="M1272" s="5">
        <v>49.94</v>
      </c>
    </row>
    <row r="1273" spans="1:13" x14ac:dyDescent="0.3">
      <c r="A1273" s="2">
        <v>45027</v>
      </c>
      <c r="B1273" s="3">
        <f t="shared" si="59"/>
        <v>2023</v>
      </c>
      <c r="C1273" t="str">
        <f t="shared" si="57"/>
        <v>2022-2023</v>
      </c>
      <c r="D1273" t="s">
        <v>147</v>
      </c>
      <c r="E1273" t="s">
        <v>53</v>
      </c>
      <c r="F1273" t="str">
        <f t="shared" si="58"/>
        <v>South Australia</v>
      </c>
      <c r="G1273" t="s">
        <v>32</v>
      </c>
      <c r="H1273">
        <v>5082</v>
      </c>
      <c r="I1273" t="s">
        <v>11</v>
      </c>
      <c r="J1273" t="s">
        <v>33</v>
      </c>
      <c r="K1273" t="s">
        <v>152</v>
      </c>
      <c r="L1273" t="s">
        <v>13</v>
      </c>
      <c r="M1273" s="5">
        <v>49.94</v>
      </c>
    </row>
    <row r="1274" spans="1:13" x14ac:dyDescent="0.3">
      <c r="A1274" s="2">
        <v>45556</v>
      </c>
      <c r="B1274" s="3">
        <f t="shared" si="59"/>
        <v>2025</v>
      </c>
      <c r="C1274" t="str">
        <f t="shared" si="57"/>
        <v>2024-2025</v>
      </c>
      <c r="D1274" t="s">
        <v>148</v>
      </c>
      <c r="E1274" t="s">
        <v>92</v>
      </c>
      <c r="F1274" t="str">
        <f t="shared" si="58"/>
        <v>Queensland</v>
      </c>
      <c r="G1274" t="s">
        <v>35</v>
      </c>
      <c r="H1274">
        <v>4068</v>
      </c>
      <c r="I1274" t="s">
        <v>11</v>
      </c>
      <c r="J1274" t="s">
        <v>43</v>
      </c>
      <c r="K1274" t="s">
        <v>154</v>
      </c>
      <c r="L1274" t="s">
        <v>14</v>
      </c>
      <c r="M1274" s="5">
        <v>49.95</v>
      </c>
    </row>
    <row r="1275" spans="1:13" x14ac:dyDescent="0.3">
      <c r="A1275" s="2">
        <v>45375</v>
      </c>
      <c r="B1275" s="3">
        <f t="shared" si="59"/>
        <v>2024</v>
      </c>
      <c r="C1275" t="str">
        <f t="shared" si="57"/>
        <v>2023-2024</v>
      </c>
      <c r="D1275" t="s">
        <v>148</v>
      </c>
      <c r="E1275" t="s">
        <v>90</v>
      </c>
      <c r="F1275" t="str">
        <f t="shared" si="58"/>
        <v>Victoria</v>
      </c>
      <c r="G1275" t="s">
        <v>45</v>
      </c>
      <c r="H1275">
        <v>3179</v>
      </c>
      <c r="I1275" t="s">
        <v>11</v>
      </c>
      <c r="J1275" t="s">
        <v>63</v>
      </c>
      <c r="K1275" t="s">
        <v>150</v>
      </c>
      <c r="L1275" t="s">
        <v>18</v>
      </c>
      <c r="M1275" s="5">
        <v>49.95</v>
      </c>
    </row>
    <row r="1276" spans="1:13" x14ac:dyDescent="0.3">
      <c r="A1276" s="2">
        <v>44961</v>
      </c>
      <c r="B1276" s="3">
        <f t="shared" si="59"/>
        <v>2023</v>
      </c>
      <c r="C1276" t="str">
        <f t="shared" si="57"/>
        <v>2022-2023</v>
      </c>
      <c r="D1276" t="s">
        <v>147</v>
      </c>
      <c r="E1276" t="s">
        <v>91</v>
      </c>
      <c r="F1276" t="str">
        <f t="shared" si="58"/>
        <v>Victoria</v>
      </c>
      <c r="G1276" t="s">
        <v>45</v>
      </c>
      <c r="H1276">
        <v>3690</v>
      </c>
      <c r="I1276" t="s">
        <v>11</v>
      </c>
      <c r="J1276" t="s">
        <v>55</v>
      </c>
      <c r="K1276" t="s">
        <v>152</v>
      </c>
      <c r="L1276" t="s">
        <v>13</v>
      </c>
      <c r="M1276" s="5">
        <v>49.97</v>
      </c>
    </row>
    <row r="1277" spans="1:13" x14ac:dyDescent="0.3">
      <c r="A1277" s="2">
        <v>45519</v>
      </c>
      <c r="B1277" s="3">
        <f t="shared" si="59"/>
        <v>2025</v>
      </c>
      <c r="C1277" t="str">
        <f t="shared" si="57"/>
        <v>2024-2025</v>
      </c>
      <c r="D1277" t="s">
        <v>147</v>
      </c>
      <c r="E1277" t="s">
        <v>118</v>
      </c>
      <c r="F1277" t="str">
        <f t="shared" si="58"/>
        <v>New South Wales</v>
      </c>
      <c r="G1277" t="s">
        <v>10</v>
      </c>
      <c r="H1277">
        <v>2158</v>
      </c>
      <c r="I1277" t="s">
        <v>11</v>
      </c>
      <c r="J1277" t="s">
        <v>27</v>
      </c>
      <c r="K1277" t="s">
        <v>153</v>
      </c>
      <c r="L1277" t="s">
        <v>16</v>
      </c>
      <c r="M1277" s="5">
        <v>49.980000000000004</v>
      </c>
    </row>
    <row r="1278" spans="1:13" x14ac:dyDescent="0.3">
      <c r="A1278" s="2">
        <v>45214</v>
      </c>
      <c r="B1278" s="3">
        <f t="shared" si="59"/>
        <v>2024</v>
      </c>
      <c r="C1278" t="str">
        <f t="shared" si="57"/>
        <v>2023-2024</v>
      </c>
      <c r="D1278" t="s">
        <v>147</v>
      </c>
      <c r="E1278" t="s">
        <v>140</v>
      </c>
      <c r="F1278" t="str">
        <f t="shared" si="58"/>
        <v>Tasmania</v>
      </c>
      <c r="G1278" t="s">
        <v>70</v>
      </c>
      <c r="H1278">
        <v>7320</v>
      </c>
      <c r="I1278" t="s">
        <v>11</v>
      </c>
      <c r="J1278" t="s">
        <v>71</v>
      </c>
      <c r="K1278" t="s">
        <v>154</v>
      </c>
      <c r="L1278" t="s">
        <v>14</v>
      </c>
      <c r="M1278" s="5">
        <v>50</v>
      </c>
    </row>
    <row r="1279" spans="1:13" x14ac:dyDescent="0.3">
      <c r="A1279" s="2">
        <v>45276</v>
      </c>
      <c r="B1279" s="3">
        <f t="shared" si="59"/>
        <v>2024</v>
      </c>
      <c r="C1279" t="str">
        <f t="shared" si="57"/>
        <v>2023-2024</v>
      </c>
      <c r="D1279" t="s">
        <v>147</v>
      </c>
      <c r="E1279" t="s">
        <v>61</v>
      </c>
      <c r="F1279" t="str">
        <f t="shared" si="58"/>
        <v>New South Wales</v>
      </c>
      <c r="G1279" t="s">
        <v>10</v>
      </c>
      <c r="H1279">
        <v>2539</v>
      </c>
      <c r="I1279" t="s">
        <v>11</v>
      </c>
      <c r="J1279" t="s">
        <v>58</v>
      </c>
      <c r="K1279" t="s">
        <v>154</v>
      </c>
      <c r="L1279" t="s">
        <v>14</v>
      </c>
      <c r="M1279" s="5">
        <v>50</v>
      </c>
    </row>
    <row r="1280" spans="1:13" x14ac:dyDescent="0.3">
      <c r="A1280" s="2">
        <v>45608</v>
      </c>
      <c r="B1280" s="3">
        <f t="shared" si="59"/>
        <v>2025</v>
      </c>
      <c r="C1280" t="str">
        <f t="shared" si="57"/>
        <v>2024-2025</v>
      </c>
      <c r="D1280" t="s">
        <v>147</v>
      </c>
      <c r="E1280" t="s">
        <v>126</v>
      </c>
      <c r="F1280" t="str">
        <f t="shared" si="58"/>
        <v>Queensland</v>
      </c>
      <c r="G1280" t="s">
        <v>35</v>
      </c>
      <c r="H1280">
        <v>4551</v>
      </c>
      <c r="I1280" t="s">
        <v>11</v>
      </c>
      <c r="J1280" t="s">
        <v>120</v>
      </c>
      <c r="K1280" t="s">
        <v>149</v>
      </c>
      <c r="L1280" t="s">
        <v>15</v>
      </c>
      <c r="M1280" s="5">
        <v>50.22</v>
      </c>
    </row>
    <row r="1281" spans="1:13" x14ac:dyDescent="0.3">
      <c r="A1281" s="2">
        <v>45137</v>
      </c>
      <c r="B1281" s="3">
        <f t="shared" si="59"/>
        <v>2024</v>
      </c>
      <c r="C1281" t="str">
        <f t="shared" si="57"/>
        <v>2023-2024</v>
      </c>
      <c r="D1281" t="s">
        <v>148</v>
      </c>
      <c r="E1281" t="s">
        <v>114</v>
      </c>
      <c r="F1281" t="str">
        <f t="shared" si="58"/>
        <v>Victoria</v>
      </c>
      <c r="G1281" t="s">
        <v>45</v>
      </c>
      <c r="H1281">
        <v>3551</v>
      </c>
      <c r="I1281" t="s">
        <v>11</v>
      </c>
      <c r="J1281" t="s">
        <v>60</v>
      </c>
      <c r="K1281" t="s">
        <v>150</v>
      </c>
      <c r="L1281" t="s">
        <v>18</v>
      </c>
      <c r="M1281" s="5">
        <v>50.25</v>
      </c>
    </row>
    <row r="1282" spans="1:13" x14ac:dyDescent="0.3">
      <c r="A1282" s="2">
        <v>45278</v>
      </c>
      <c r="B1282" s="3">
        <f t="shared" si="59"/>
        <v>2024</v>
      </c>
      <c r="C1282" t="str">
        <f t="shared" ref="C1282:C1345" si="60">IF(MONTH(A1282) &gt;= 7, YEAR(A1282) &amp; "-" &amp; YEAR(A1282) + 1, YEAR(A1282) - 1 &amp; "-" &amp; YEAR(A1282))</f>
        <v>2023-2024</v>
      </c>
      <c r="D1282" t="s">
        <v>147</v>
      </c>
      <c r="E1282" t="s">
        <v>127</v>
      </c>
      <c r="F1282" t="str">
        <f t="shared" ref="F1282:F1345" si="61">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row>
    <row r="1283" spans="1:13" x14ac:dyDescent="0.3">
      <c r="A1283" s="2">
        <v>45418</v>
      </c>
      <c r="B1283" s="3">
        <f t="shared" ref="B1283:B1346" si="62">IF(MONTH(A1283)&gt;=7,YEAR(A1283)+1,YEAR(A1283))</f>
        <v>2024</v>
      </c>
      <c r="C1283" t="str">
        <f t="shared" si="60"/>
        <v>2023-2024</v>
      </c>
      <c r="D1283" t="s">
        <v>147</v>
      </c>
      <c r="E1283" t="s">
        <v>124</v>
      </c>
      <c r="F1283" t="str">
        <f t="shared" si="61"/>
        <v>New South Wales</v>
      </c>
      <c r="G1283" t="s">
        <v>10</v>
      </c>
      <c r="H1283">
        <v>2015</v>
      </c>
      <c r="I1283" t="s">
        <v>11</v>
      </c>
      <c r="J1283" t="s">
        <v>12</v>
      </c>
      <c r="K1283" t="s">
        <v>157</v>
      </c>
      <c r="L1283" t="s">
        <v>22</v>
      </c>
      <c r="M1283" s="5">
        <v>50.4</v>
      </c>
    </row>
    <row r="1284" spans="1:13" x14ac:dyDescent="0.3">
      <c r="A1284" s="2">
        <v>45240</v>
      </c>
      <c r="B1284" s="3">
        <f t="shared" si="62"/>
        <v>2024</v>
      </c>
      <c r="C1284" t="str">
        <f t="shared" si="60"/>
        <v>2023-2024</v>
      </c>
      <c r="D1284" t="s">
        <v>147</v>
      </c>
      <c r="E1284" t="s">
        <v>127</v>
      </c>
      <c r="F1284" t="str">
        <f t="shared" si="61"/>
        <v>New South Wales</v>
      </c>
      <c r="G1284" t="s">
        <v>10</v>
      </c>
      <c r="H1284">
        <v>2131</v>
      </c>
      <c r="I1284" t="s">
        <v>11</v>
      </c>
      <c r="J1284" t="s">
        <v>27</v>
      </c>
      <c r="K1284" t="s">
        <v>156</v>
      </c>
      <c r="L1284" t="s">
        <v>17</v>
      </c>
      <c r="M1284" s="5">
        <v>50.400000000000006</v>
      </c>
    </row>
    <row r="1285" spans="1:13" x14ac:dyDescent="0.3">
      <c r="A1285" s="2">
        <v>45326</v>
      </c>
      <c r="B1285" s="3">
        <f t="shared" si="62"/>
        <v>2024</v>
      </c>
      <c r="C1285" t="str">
        <f t="shared" si="60"/>
        <v>2023-2024</v>
      </c>
      <c r="D1285" t="s">
        <v>147</v>
      </c>
      <c r="E1285" t="s">
        <v>86</v>
      </c>
      <c r="F1285" t="str">
        <f t="shared" si="61"/>
        <v>New South Wales</v>
      </c>
      <c r="G1285" t="s">
        <v>10</v>
      </c>
      <c r="H1285">
        <v>2064</v>
      </c>
      <c r="I1285" t="s">
        <v>11</v>
      </c>
      <c r="J1285" t="s">
        <v>12</v>
      </c>
      <c r="K1285" t="s">
        <v>153</v>
      </c>
      <c r="L1285" t="s">
        <v>16</v>
      </c>
      <c r="M1285" s="5">
        <v>50.97</v>
      </c>
    </row>
    <row r="1286" spans="1:13" x14ac:dyDescent="0.3">
      <c r="A1286" s="2">
        <v>44972</v>
      </c>
      <c r="B1286" s="3">
        <f t="shared" si="62"/>
        <v>2023</v>
      </c>
      <c r="C1286" t="str">
        <f t="shared" si="60"/>
        <v>2022-2023</v>
      </c>
      <c r="D1286" t="s">
        <v>147</v>
      </c>
      <c r="E1286" t="s">
        <v>65</v>
      </c>
      <c r="F1286" t="str">
        <f t="shared" si="61"/>
        <v>New South Wales</v>
      </c>
      <c r="G1286" t="s">
        <v>10</v>
      </c>
      <c r="H1286">
        <v>2541</v>
      </c>
      <c r="I1286" t="s">
        <v>11</v>
      </c>
      <c r="J1286" t="s">
        <v>58</v>
      </c>
      <c r="K1286" t="s">
        <v>156</v>
      </c>
      <c r="L1286" t="s">
        <v>17</v>
      </c>
      <c r="M1286" s="5">
        <v>51</v>
      </c>
    </row>
    <row r="1287" spans="1:13" x14ac:dyDescent="0.3">
      <c r="A1287" s="2">
        <v>45146</v>
      </c>
      <c r="B1287" s="3">
        <f t="shared" si="62"/>
        <v>2024</v>
      </c>
      <c r="C1287" t="str">
        <f t="shared" si="60"/>
        <v>2023-2024</v>
      </c>
      <c r="D1287" t="s">
        <v>148</v>
      </c>
      <c r="E1287" t="s">
        <v>9</v>
      </c>
      <c r="F1287" t="str">
        <f t="shared" si="61"/>
        <v>New South Wales</v>
      </c>
      <c r="G1287" t="s">
        <v>10</v>
      </c>
      <c r="H1287">
        <v>2067</v>
      </c>
      <c r="I1287" t="s">
        <v>11</v>
      </c>
      <c r="J1287" t="s">
        <v>12</v>
      </c>
      <c r="K1287" t="s">
        <v>155</v>
      </c>
      <c r="L1287" t="s">
        <v>20</v>
      </c>
      <c r="M1287" s="5">
        <v>51</v>
      </c>
    </row>
    <row r="1288" spans="1:13" x14ac:dyDescent="0.3">
      <c r="A1288" s="2">
        <v>44956</v>
      </c>
      <c r="B1288" s="3">
        <f t="shared" si="62"/>
        <v>2023</v>
      </c>
      <c r="C1288" t="str">
        <f t="shared" si="60"/>
        <v>2022-2023</v>
      </c>
      <c r="D1288" t="s">
        <v>147</v>
      </c>
      <c r="E1288" t="s">
        <v>126</v>
      </c>
      <c r="F1288" t="str">
        <f t="shared" si="61"/>
        <v>Queensland</v>
      </c>
      <c r="G1288" t="s">
        <v>35</v>
      </c>
      <c r="H1288">
        <v>4551</v>
      </c>
      <c r="I1288" t="s">
        <v>11</v>
      </c>
      <c r="J1288" t="s">
        <v>120</v>
      </c>
      <c r="K1288" t="s">
        <v>154</v>
      </c>
      <c r="L1288" t="s">
        <v>14</v>
      </c>
      <c r="M1288" s="5">
        <v>51</v>
      </c>
    </row>
    <row r="1289" spans="1:13" x14ac:dyDescent="0.3">
      <c r="A1289" s="2">
        <v>45292</v>
      </c>
      <c r="B1289" s="3">
        <f t="shared" si="62"/>
        <v>2024</v>
      </c>
      <c r="C1289" t="str">
        <f t="shared" si="60"/>
        <v>2023-2024</v>
      </c>
      <c r="D1289" t="s">
        <v>148</v>
      </c>
      <c r="E1289" t="s">
        <v>136</v>
      </c>
      <c r="F1289" t="str">
        <f t="shared" si="61"/>
        <v>Victoria</v>
      </c>
      <c r="G1289" t="s">
        <v>45</v>
      </c>
      <c r="H1289">
        <v>3175</v>
      </c>
      <c r="I1289" t="s">
        <v>11</v>
      </c>
      <c r="J1289" t="s">
        <v>63</v>
      </c>
      <c r="K1289" t="s">
        <v>152</v>
      </c>
      <c r="L1289" t="s">
        <v>13</v>
      </c>
      <c r="M1289" s="5">
        <v>51.05</v>
      </c>
    </row>
    <row r="1290" spans="1:13" x14ac:dyDescent="0.3">
      <c r="A1290" s="2">
        <v>44990</v>
      </c>
      <c r="B1290" s="3">
        <f t="shared" si="62"/>
        <v>2023</v>
      </c>
      <c r="C1290" t="str">
        <f t="shared" si="60"/>
        <v>2022-2023</v>
      </c>
      <c r="D1290" t="s">
        <v>147</v>
      </c>
      <c r="E1290" t="s">
        <v>110</v>
      </c>
      <c r="F1290" t="str">
        <f t="shared" si="61"/>
        <v>Queensland</v>
      </c>
      <c r="G1290" t="s">
        <v>35</v>
      </c>
      <c r="H1290">
        <v>4680</v>
      </c>
      <c r="I1290" t="s">
        <v>11</v>
      </c>
      <c r="J1290" t="s">
        <v>51</v>
      </c>
      <c r="K1290" t="s">
        <v>19</v>
      </c>
      <c r="L1290" t="s">
        <v>23</v>
      </c>
      <c r="M1290" s="5">
        <v>51.5</v>
      </c>
    </row>
    <row r="1291" spans="1:13" x14ac:dyDescent="0.3">
      <c r="A1291" s="2">
        <v>45471</v>
      </c>
      <c r="B1291" s="3">
        <f t="shared" si="62"/>
        <v>2024</v>
      </c>
      <c r="C1291" t="str">
        <f t="shared" si="60"/>
        <v>2023-2024</v>
      </c>
      <c r="D1291" t="s">
        <v>147</v>
      </c>
      <c r="E1291" t="s">
        <v>9</v>
      </c>
      <c r="F1291" t="str">
        <f t="shared" si="61"/>
        <v>New South Wales</v>
      </c>
      <c r="G1291" t="s">
        <v>10</v>
      </c>
      <c r="H1291">
        <v>2067</v>
      </c>
      <c r="I1291" t="s">
        <v>11</v>
      </c>
      <c r="J1291" t="s">
        <v>12</v>
      </c>
      <c r="K1291" t="s">
        <v>150</v>
      </c>
      <c r="L1291" t="s">
        <v>18</v>
      </c>
      <c r="M1291" s="5">
        <v>51.87</v>
      </c>
    </row>
    <row r="1292" spans="1:13" x14ac:dyDescent="0.3">
      <c r="A1292" s="2">
        <v>44959</v>
      </c>
      <c r="B1292" s="3">
        <f t="shared" si="62"/>
        <v>2023</v>
      </c>
      <c r="C1292" t="str">
        <f t="shared" si="60"/>
        <v>2022-2023</v>
      </c>
      <c r="D1292" t="s">
        <v>147</v>
      </c>
      <c r="E1292" t="s">
        <v>125</v>
      </c>
      <c r="F1292" t="str">
        <f t="shared" si="61"/>
        <v>Victoria</v>
      </c>
      <c r="G1292" t="s">
        <v>45</v>
      </c>
      <c r="H1292">
        <v>3400</v>
      </c>
      <c r="I1292" t="s">
        <v>11</v>
      </c>
      <c r="J1292" t="s">
        <v>60</v>
      </c>
      <c r="K1292" t="s">
        <v>150</v>
      </c>
      <c r="L1292" t="s">
        <v>18</v>
      </c>
      <c r="M1292" s="5">
        <v>51.87</v>
      </c>
    </row>
    <row r="1293" spans="1:13" x14ac:dyDescent="0.3">
      <c r="A1293" s="2">
        <v>45401</v>
      </c>
      <c r="B1293" s="3">
        <f t="shared" si="62"/>
        <v>2024</v>
      </c>
      <c r="C1293" t="str">
        <f t="shared" si="60"/>
        <v>2023-2024</v>
      </c>
      <c r="D1293" t="s">
        <v>147</v>
      </c>
      <c r="E1293" t="s">
        <v>86</v>
      </c>
      <c r="F1293" t="str">
        <f t="shared" si="61"/>
        <v>New South Wales</v>
      </c>
      <c r="G1293" t="s">
        <v>10</v>
      </c>
      <c r="H1293">
        <v>2064</v>
      </c>
      <c r="I1293" t="s">
        <v>11</v>
      </c>
      <c r="J1293" t="s">
        <v>12</v>
      </c>
      <c r="K1293" t="s">
        <v>152</v>
      </c>
      <c r="L1293" t="s">
        <v>13</v>
      </c>
      <c r="M1293" s="5">
        <v>51.94</v>
      </c>
    </row>
    <row r="1294" spans="1:13" x14ac:dyDescent="0.3">
      <c r="A1294" s="2">
        <v>45362</v>
      </c>
      <c r="B1294" s="3">
        <f t="shared" si="62"/>
        <v>2024</v>
      </c>
      <c r="C1294" t="str">
        <f t="shared" si="60"/>
        <v>2023-2024</v>
      </c>
      <c r="D1294" t="s">
        <v>147</v>
      </c>
      <c r="E1294" t="s">
        <v>107</v>
      </c>
      <c r="F1294" t="str">
        <f t="shared" si="61"/>
        <v>Queensland</v>
      </c>
      <c r="G1294" t="s">
        <v>35</v>
      </c>
      <c r="H1294">
        <v>4220</v>
      </c>
      <c r="I1294" t="s">
        <v>11</v>
      </c>
      <c r="J1294" t="s">
        <v>104</v>
      </c>
      <c r="K1294" t="s">
        <v>153</v>
      </c>
      <c r="L1294" t="s">
        <v>16</v>
      </c>
      <c r="M1294" s="5">
        <v>51.96</v>
      </c>
    </row>
    <row r="1295" spans="1:13" x14ac:dyDescent="0.3">
      <c r="A1295" s="2">
        <v>45399</v>
      </c>
      <c r="B1295" s="3">
        <f t="shared" si="62"/>
        <v>2024</v>
      </c>
      <c r="C1295" t="str">
        <f t="shared" si="60"/>
        <v>2023-2024</v>
      </c>
      <c r="D1295" t="s">
        <v>148</v>
      </c>
      <c r="E1295" t="s">
        <v>115</v>
      </c>
      <c r="F1295" t="str">
        <f t="shared" si="61"/>
        <v>Western Australia</v>
      </c>
      <c r="G1295" t="s">
        <v>48</v>
      </c>
      <c r="H1295">
        <v>6280</v>
      </c>
      <c r="I1295" t="s">
        <v>11</v>
      </c>
      <c r="J1295" t="s">
        <v>94</v>
      </c>
      <c r="K1295" t="s">
        <v>153</v>
      </c>
      <c r="L1295" t="s">
        <v>16</v>
      </c>
      <c r="M1295" s="5">
        <v>51.96</v>
      </c>
    </row>
    <row r="1296" spans="1:13" x14ac:dyDescent="0.3">
      <c r="A1296" s="2">
        <v>45176</v>
      </c>
      <c r="B1296" s="3">
        <f t="shared" si="62"/>
        <v>2024</v>
      </c>
      <c r="C1296" t="str">
        <f t="shared" si="60"/>
        <v>2023-2024</v>
      </c>
      <c r="D1296" t="s">
        <v>147</v>
      </c>
      <c r="E1296" t="s">
        <v>126</v>
      </c>
      <c r="F1296" t="str">
        <f t="shared" si="61"/>
        <v>Queensland</v>
      </c>
      <c r="G1296" t="s">
        <v>35</v>
      </c>
      <c r="H1296">
        <v>4551</v>
      </c>
      <c r="I1296" t="s">
        <v>11</v>
      </c>
      <c r="J1296" t="s">
        <v>120</v>
      </c>
      <c r="K1296" t="s">
        <v>153</v>
      </c>
      <c r="L1296" t="s">
        <v>16</v>
      </c>
      <c r="M1296" s="5">
        <v>51.96</v>
      </c>
    </row>
    <row r="1297" spans="1:13" x14ac:dyDescent="0.3">
      <c r="A1297" s="2">
        <v>45372</v>
      </c>
      <c r="B1297" s="3">
        <f t="shared" si="62"/>
        <v>2024</v>
      </c>
      <c r="C1297" t="str">
        <f t="shared" si="60"/>
        <v>2023-2024</v>
      </c>
      <c r="D1297" t="s">
        <v>147</v>
      </c>
      <c r="E1297" t="s">
        <v>118</v>
      </c>
      <c r="F1297" t="str">
        <f t="shared" si="61"/>
        <v>New South Wales</v>
      </c>
      <c r="G1297" t="s">
        <v>10</v>
      </c>
      <c r="H1297">
        <v>2158</v>
      </c>
      <c r="I1297" t="s">
        <v>11</v>
      </c>
      <c r="J1297" t="s">
        <v>27</v>
      </c>
      <c r="K1297" t="s">
        <v>151</v>
      </c>
      <c r="L1297" t="s">
        <v>21</v>
      </c>
      <c r="M1297" s="5">
        <v>51.96</v>
      </c>
    </row>
    <row r="1298" spans="1:13" x14ac:dyDescent="0.3">
      <c r="A1298" s="2">
        <v>45509</v>
      </c>
      <c r="B1298" s="3">
        <f t="shared" si="62"/>
        <v>2025</v>
      </c>
      <c r="C1298" t="str">
        <f t="shared" si="60"/>
        <v>2024-2025</v>
      </c>
      <c r="D1298" t="s">
        <v>148</v>
      </c>
      <c r="E1298" t="s">
        <v>114</v>
      </c>
      <c r="F1298" t="str">
        <f t="shared" si="61"/>
        <v>Victoria</v>
      </c>
      <c r="G1298" t="s">
        <v>45</v>
      </c>
      <c r="H1298">
        <v>3551</v>
      </c>
      <c r="I1298" t="s">
        <v>11</v>
      </c>
      <c r="J1298" t="s">
        <v>60</v>
      </c>
      <c r="K1298" t="s">
        <v>153</v>
      </c>
      <c r="L1298" t="s">
        <v>16</v>
      </c>
      <c r="M1298" s="5">
        <v>51.96</v>
      </c>
    </row>
    <row r="1299" spans="1:13" x14ac:dyDescent="0.3">
      <c r="A1299" s="2">
        <v>45651</v>
      </c>
      <c r="B1299" s="3">
        <f t="shared" si="62"/>
        <v>2025</v>
      </c>
      <c r="C1299" t="str">
        <f t="shared" si="60"/>
        <v>2024-2025</v>
      </c>
      <c r="D1299" t="s">
        <v>147</v>
      </c>
      <c r="E1299" t="s">
        <v>64</v>
      </c>
      <c r="F1299" t="str">
        <f t="shared" si="61"/>
        <v>Victoria</v>
      </c>
      <c r="G1299" t="s">
        <v>45</v>
      </c>
      <c r="H1299">
        <v>3199</v>
      </c>
      <c r="I1299" t="s">
        <v>11</v>
      </c>
      <c r="J1299" t="s">
        <v>63</v>
      </c>
      <c r="K1299" t="s">
        <v>153</v>
      </c>
      <c r="L1299" t="s">
        <v>16</v>
      </c>
      <c r="M1299" s="5">
        <v>51.96</v>
      </c>
    </row>
    <row r="1300" spans="1:13" x14ac:dyDescent="0.3">
      <c r="A1300" s="2">
        <v>45381</v>
      </c>
      <c r="B1300" s="3">
        <f t="shared" si="62"/>
        <v>2024</v>
      </c>
      <c r="C1300" t="str">
        <f t="shared" si="60"/>
        <v>2023-2024</v>
      </c>
      <c r="D1300" t="s">
        <v>148</v>
      </c>
      <c r="E1300" t="s">
        <v>142</v>
      </c>
      <c r="F1300" t="str">
        <f t="shared" si="61"/>
        <v>Australian Capital Territory</v>
      </c>
      <c r="G1300" t="s">
        <v>80</v>
      </c>
      <c r="H1300">
        <v>2609</v>
      </c>
      <c r="I1300" t="s">
        <v>11</v>
      </c>
      <c r="J1300" t="s">
        <v>58</v>
      </c>
      <c r="K1300" t="s">
        <v>153</v>
      </c>
      <c r="L1300" t="s">
        <v>16</v>
      </c>
      <c r="M1300" s="5">
        <v>51.96</v>
      </c>
    </row>
    <row r="1301" spans="1:13" x14ac:dyDescent="0.3">
      <c r="A1301" s="2">
        <v>45386</v>
      </c>
      <c r="B1301" s="3">
        <f t="shared" si="62"/>
        <v>2024</v>
      </c>
      <c r="C1301" t="str">
        <f t="shared" si="60"/>
        <v>2023-2024</v>
      </c>
      <c r="D1301" t="s">
        <v>147</v>
      </c>
      <c r="E1301" t="s">
        <v>110</v>
      </c>
      <c r="F1301" t="str">
        <f t="shared" si="61"/>
        <v>Queensland</v>
      </c>
      <c r="G1301" t="s">
        <v>35</v>
      </c>
      <c r="H1301">
        <v>4680</v>
      </c>
      <c r="I1301" t="s">
        <v>11</v>
      </c>
      <c r="J1301" t="s">
        <v>51</v>
      </c>
      <c r="K1301" t="s">
        <v>153</v>
      </c>
      <c r="L1301" t="s">
        <v>16</v>
      </c>
      <c r="M1301" s="5">
        <v>51.96</v>
      </c>
    </row>
    <row r="1302" spans="1:13" x14ac:dyDescent="0.3">
      <c r="A1302" s="2">
        <v>45479</v>
      </c>
      <c r="B1302" s="3">
        <f t="shared" si="62"/>
        <v>2025</v>
      </c>
      <c r="C1302" t="str">
        <f t="shared" si="60"/>
        <v>2024-2025</v>
      </c>
      <c r="D1302" t="s">
        <v>148</v>
      </c>
      <c r="E1302" t="s">
        <v>92</v>
      </c>
      <c r="F1302" t="str">
        <f t="shared" si="61"/>
        <v>Queensland</v>
      </c>
      <c r="G1302" t="s">
        <v>35</v>
      </c>
      <c r="H1302">
        <v>4068</v>
      </c>
      <c r="I1302" t="s">
        <v>11</v>
      </c>
      <c r="J1302" t="s">
        <v>43</v>
      </c>
      <c r="K1302" t="s">
        <v>153</v>
      </c>
      <c r="L1302" t="s">
        <v>16</v>
      </c>
      <c r="M1302" s="5">
        <v>51.96</v>
      </c>
    </row>
    <row r="1303" spans="1:13" x14ac:dyDescent="0.3">
      <c r="A1303" s="2">
        <v>44966</v>
      </c>
      <c r="B1303" s="3">
        <f t="shared" si="62"/>
        <v>2023</v>
      </c>
      <c r="C1303" t="str">
        <f t="shared" si="60"/>
        <v>2022-2023</v>
      </c>
      <c r="D1303" t="s">
        <v>147</v>
      </c>
      <c r="E1303" t="s">
        <v>133</v>
      </c>
      <c r="F1303" t="str">
        <f t="shared" si="61"/>
        <v>Queensland</v>
      </c>
      <c r="G1303" t="s">
        <v>35</v>
      </c>
      <c r="H1303">
        <v>4305</v>
      </c>
      <c r="I1303" t="s">
        <v>11</v>
      </c>
      <c r="J1303" t="s">
        <v>104</v>
      </c>
      <c r="K1303" t="s">
        <v>153</v>
      </c>
      <c r="L1303" t="s">
        <v>16</v>
      </c>
      <c r="M1303" s="5">
        <v>51.96</v>
      </c>
    </row>
    <row r="1304" spans="1:13" x14ac:dyDescent="0.3">
      <c r="A1304" s="2">
        <v>45573</v>
      </c>
      <c r="B1304" s="3">
        <f t="shared" si="62"/>
        <v>2025</v>
      </c>
      <c r="C1304" t="str">
        <f t="shared" si="60"/>
        <v>2024-2025</v>
      </c>
      <c r="D1304" t="s">
        <v>147</v>
      </c>
      <c r="E1304" t="s">
        <v>133</v>
      </c>
      <c r="F1304" t="str">
        <f t="shared" si="61"/>
        <v>Queensland</v>
      </c>
      <c r="G1304" t="s">
        <v>35</v>
      </c>
      <c r="H1304">
        <v>4305</v>
      </c>
      <c r="I1304" t="s">
        <v>11</v>
      </c>
      <c r="J1304" t="s">
        <v>104</v>
      </c>
      <c r="K1304" t="s">
        <v>150</v>
      </c>
      <c r="L1304" t="s">
        <v>18</v>
      </c>
      <c r="M1304" s="5">
        <v>51.96</v>
      </c>
    </row>
    <row r="1305" spans="1:13" x14ac:dyDescent="0.3">
      <c r="A1305" s="2">
        <v>45401</v>
      </c>
      <c r="B1305" s="3">
        <f t="shared" si="62"/>
        <v>2024</v>
      </c>
      <c r="C1305" t="str">
        <f t="shared" si="60"/>
        <v>2023-2024</v>
      </c>
      <c r="D1305" t="s">
        <v>148</v>
      </c>
      <c r="E1305" t="s">
        <v>84</v>
      </c>
      <c r="F1305" t="str">
        <f t="shared" si="61"/>
        <v>Queensland</v>
      </c>
      <c r="G1305" t="s">
        <v>35</v>
      </c>
      <c r="H1305">
        <v>4740</v>
      </c>
      <c r="I1305" t="s">
        <v>11</v>
      </c>
      <c r="J1305" t="s">
        <v>51</v>
      </c>
      <c r="K1305" t="s">
        <v>153</v>
      </c>
      <c r="L1305" t="s">
        <v>16</v>
      </c>
      <c r="M1305" s="5">
        <v>51.96</v>
      </c>
    </row>
    <row r="1306" spans="1:13" x14ac:dyDescent="0.3">
      <c r="A1306" s="2">
        <v>45144</v>
      </c>
      <c r="B1306" s="3">
        <f t="shared" si="62"/>
        <v>2024</v>
      </c>
      <c r="C1306" t="str">
        <f t="shared" si="60"/>
        <v>2023-2024</v>
      </c>
      <c r="D1306" t="s">
        <v>147</v>
      </c>
      <c r="E1306" t="s">
        <v>37</v>
      </c>
      <c r="F1306" t="str">
        <f t="shared" si="61"/>
        <v>South Australia</v>
      </c>
      <c r="G1306" t="s">
        <v>32</v>
      </c>
      <c r="H1306">
        <v>5607</v>
      </c>
      <c r="I1306" t="s">
        <v>11</v>
      </c>
      <c r="J1306" t="s">
        <v>38</v>
      </c>
      <c r="K1306" t="s">
        <v>153</v>
      </c>
      <c r="L1306" t="s">
        <v>16</v>
      </c>
      <c r="M1306" s="5">
        <v>51.96</v>
      </c>
    </row>
    <row r="1307" spans="1:13" x14ac:dyDescent="0.3">
      <c r="A1307" s="2">
        <v>45276</v>
      </c>
      <c r="B1307" s="3">
        <f t="shared" si="62"/>
        <v>2024</v>
      </c>
      <c r="C1307" t="str">
        <f t="shared" si="60"/>
        <v>2023-2024</v>
      </c>
      <c r="D1307" t="s">
        <v>148</v>
      </c>
      <c r="E1307" t="s">
        <v>98</v>
      </c>
      <c r="F1307" t="str">
        <f t="shared" si="61"/>
        <v>Victoria</v>
      </c>
      <c r="G1307" t="s">
        <v>45</v>
      </c>
      <c r="H1307">
        <v>3429</v>
      </c>
      <c r="I1307" t="s">
        <v>11</v>
      </c>
      <c r="J1307" t="s">
        <v>60</v>
      </c>
      <c r="K1307" t="s">
        <v>153</v>
      </c>
      <c r="L1307" t="s">
        <v>16</v>
      </c>
      <c r="M1307" s="5">
        <v>51.96</v>
      </c>
    </row>
    <row r="1308" spans="1:13" x14ac:dyDescent="0.3">
      <c r="A1308" s="2">
        <v>45181</v>
      </c>
      <c r="B1308" s="3">
        <f t="shared" si="62"/>
        <v>2024</v>
      </c>
      <c r="C1308" t="str">
        <f t="shared" si="60"/>
        <v>2023-2024</v>
      </c>
      <c r="D1308" t="s">
        <v>147</v>
      </c>
      <c r="E1308" t="s">
        <v>111</v>
      </c>
      <c r="F1308" t="str">
        <f t="shared" si="61"/>
        <v>New South Wales</v>
      </c>
      <c r="G1308" t="s">
        <v>10</v>
      </c>
      <c r="H1308">
        <v>2120</v>
      </c>
      <c r="I1308" t="s">
        <v>11</v>
      </c>
      <c r="J1308" t="s">
        <v>27</v>
      </c>
      <c r="K1308" t="s">
        <v>153</v>
      </c>
      <c r="L1308" t="s">
        <v>16</v>
      </c>
      <c r="M1308" s="5">
        <v>51.96</v>
      </c>
    </row>
    <row r="1309" spans="1:13" x14ac:dyDescent="0.3">
      <c r="A1309" s="2">
        <v>44953</v>
      </c>
      <c r="B1309" s="3">
        <f t="shared" si="62"/>
        <v>2023</v>
      </c>
      <c r="C1309" t="str">
        <f t="shared" si="60"/>
        <v>2022-2023</v>
      </c>
      <c r="D1309" t="s">
        <v>147</v>
      </c>
      <c r="E1309" t="s">
        <v>61</v>
      </c>
      <c r="F1309" t="str">
        <f t="shared" si="61"/>
        <v>New South Wales</v>
      </c>
      <c r="G1309" t="s">
        <v>10</v>
      </c>
      <c r="H1309">
        <v>2539</v>
      </c>
      <c r="I1309" t="s">
        <v>11</v>
      </c>
      <c r="J1309" t="s">
        <v>58</v>
      </c>
      <c r="K1309" t="s">
        <v>153</v>
      </c>
      <c r="L1309" t="s">
        <v>16</v>
      </c>
      <c r="M1309" s="5">
        <v>51.96</v>
      </c>
    </row>
    <row r="1310" spans="1:13" x14ac:dyDescent="0.3">
      <c r="A1310" s="2">
        <v>45071</v>
      </c>
      <c r="B1310" s="3">
        <f t="shared" si="62"/>
        <v>2023</v>
      </c>
      <c r="C1310" t="str">
        <f t="shared" si="60"/>
        <v>2022-2023</v>
      </c>
      <c r="D1310" t="s">
        <v>147</v>
      </c>
      <c r="E1310" t="s">
        <v>88</v>
      </c>
      <c r="F1310" t="str">
        <f t="shared" si="61"/>
        <v>South Australia</v>
      </c>
      <c r="G1310" t="s">
        <v>32</v>
      </c>
      <c r="H1310">
        <v>5011</v>
      </c>
      <c r="I1310" t="s">
        <v>11</v>
      </c>
      <c r="J1310" t="s">
        <v>33</v>
      </c>
      <c r="K1310" t="s">
        <v>156</v>
      </c>
      <c r="L1310" t="s">
        <v>17</v>
      </c>
      <c r="M1310" s="5">
        <v>51.96</v>
      </c>
    </row>
    <row r="1311" spans="1:13" x14ac:dyDescent="0.3">
      <c r="A1311" s="2">
        <v>45108</v>
      </c>
      <c r="B1311" s="3">
        <f t="shared" si="62"/>
        <v>2024</v>
      </c>
      <c r="C1311" t="str">
        <f t="shared" si="60"/>
        <v>2023-2024</v>
      </c>
      <c r="D1311" t="s">
        <v>147</v>
      </c>
      <c r="E1311" t="s">
        <v>88</v>
      </c>
      <c r="F1311" t="str">
        <f t="shared" si="61"/>
        <v>South Australia</v>
      </c>
      <c r="G1311" t="s">
        <v>32</v>
      </c>
      <c r="H1311">
        <v>5011</v>
      </c>
      <c r="I1311" t="s">
        <v>11</v>
      </c>
      <c r="J1311" t="s">
        <v>33</v>
      </c>
      <c r="K1311" t="s">
        <v>153</v>
      </c>
      <c r="L1311" t="s">
        <v>16</v>
      </c>
      <c r="M1311" s="5">
        <v>51.96</v>
      </c>
    </row>
    <row r="1312" spans="1:13" x14ac:dyDescent="0.3">
      <c r="A1312" s="2">
        <v>45308</v>
      </c>
      <c r="B1312" s="3">
        <f t="shared" si="62"/>
        <v>2024</v>
      </c>
      <c r="C1312" t="str">
        <f t="shared" si="60"/>
        <v>2023-2024</v>
      </c>
      <c r="D1312" t="s">
        <v>147</v>
      </c>
      <c r="E1312" t="s">
        <v>53</v>
      </c>
      <c r="F1312" t="str">
        <f t="shared" si="61"/>
        <v>South Australia</v>
      </c>
      <c r="G1312" t="s">
        <v>32</v>
      </c>
      <c r="H1312">
        <v>5082</v>
      </c>
      <c r="I1312" t="s">
        <v>11</v>
      </c>
      <c r="J1312" t="s">
        <v>33</v>
      </c>
      <c r="K1312" t="s">
        <v>154</v>
      </c>
      <c r="L1312" t="s">
        <v>14</v>
      </c>
      <c r="M1312" s="5">
        <v>51.980000000000004</v>
      </c>
    </row>
    <row r="1313" spans="1:13" x14ac:dyDescent="0.3">
      <c r="A1313" s="2">
        <v>44997</v>
      </c>
      <c r="B1313" s="3">
        <f t="shared" si="62"/>
        <v>2023</v>
      </c>
      <c r="C1313" t="str">
        <f t="shared" si="60"/>
        <v>2022-2023</v>
      </c>
      <c r="D1313" t="s">
        <v>147</v>
      </c>
      <c r="E1313" t="s">
        <v>75</v>
      </c>
      <c r="F1313" t="str">
        <f t="shared" si="61"/>
        <v>Victoria</v>
      </c>
      <c r="G1313" t="s">
        <v>45</v>
      </c>
      <c r="H1313">
        <v>3630</v>
      </c>
      <c r="I1313" t="s">
        <v>11</v>
      </c>
      <c r="J1313" t="s">
        <v>55</v>
      </c>
      <c r="K1313" t="s">
        <v>152</v>
      </c>
      <c r="L1313" t="s">
        <v>13</v>
      </c>
      <c r="M1313" s="5">
        <v>51.980000000000004</v>
      </c>
    </row>
    <row r="1314" spans="1:13" x14ac:dyDescent="0.3">
      <c r="A1314" s="2">
        <v>45171</v>
      </c>
      <c r="B1314" s="3">
        <f t="shared" si="62"/>
        <v>2024</v>
      </c>
      <c r="C1314" t="str">
        <f t="shared" si="60"/>
        <v>2023-2024</v>
      </c>
      <c r="D1314" t="s">
        <v>147</v>
      </c>
      <c r="E1314" t="s">
        <v>81</v>
      </c>
      <c r="F1314" t="str">
        <f t="shared" si="61"/>
        <v>New South Wales</v>
      </c>
      <c r="G1314" t="s">
        <v>10</v>
      </c>
      <c r="H1314">
        <v>2485</v>
      </c>
      <c r="I1314" t="s">
        <v>11</v>
      </c>
      <c r="J1314" t="s">
        <v>68</v>
      </c>
      <c r="K1314" t="s">
        <v>152</v>
      </c>
      <c r="L1314" t="s">
        <v>13</v>
      </c>
      <c r="M1314" s="5">
        <v>52.15</v>
      </c>
    </row>
    <row r="1315" spans="1:13" x14ac:dyDescent="0.3">
      <c r="A1315" s="2">
        <v>45639</v>
      </c>
      <c r="B1315" s="3">
        <f t="shared" si="62"/>
        <v>2025</v>
      </c>
      <c r="C1315" t="str">
        <f t="shared" si="60"/>
        <v>2024-2025</v>
      </c>
      <c r="D1315" t="s">
        <v>148</v>
      </c>
      <c r="E1315" t="s">
        <v>121</v>
      </c>
      <c r="F1315" t="str">
        <f t="shared" si="61"/>
        <v>Queensland</v>
      </c>
      <c r="G1315" t="s">
        <v>35</v>
      </c>
      <c r="H1315">
        <v>4700</v>
      </c>
      <c r="I1315" t="s">
        <v>11</v>
      </c>
      <c r="J1315" t="s">
        <v>51</v>
      </c>
      <c r="K1315" t="s">
        <v>150</v>
      </c>
      <c r="L1315" t="s">
        <v>18</v>
      </c>
      <c r="M1315" s="5">
        <v>52.269999999999996</v>
      </c>
    </row>
    <row r="1316" spans="1:13" x14ac:dyDescent="0.3">
      <c r="A1316" s="2">
        <v>45436</v>
      </c>
      <c r="B1316" s="3">
        <f t="shared" si="62"/>
        <v>2024</v>
      </c>
      <c r="C1316" t="str">
        <f t="shared" si="60"/>
        <v>2023-2024</v>
      </c>
      <c r="D1316" t="s">
        <v>147</v>
      </c>
      <c r="E1316" t="s">
        <v>39</v>
      </c>
      <c r="F1316" t="str">
        <f t="shared" si="61"/>
        <v>South Australia</v>
      </c>
      <c r="G1316" t="s">
        <v>32</v>
      </c>
      <c r="H1316">
        <v>5343</v>
      </c>
      <c r="I1316" t="s">
        <v>11</v>
      </c>
      <c r="J1316" t="s">
        <v>38</v>
      </c>
      <c r="K1316" t="s">
        <v>154</v>
      </c>
      <c r="L1316" t="s">
        <v>14</v>
      </c>
      <c r="M1316" s="5">
        <v>52.3</v>
      </c>
    </row>
    <row r="1317" spans="1:13" x14ac:dyDescent="0.3">
      <c r="A1317" s="2">
        <v>45394</v>
      </c>
      <c r="B1317" s="3">
        <f t="shared" si="62"/>
        <v>2024</v>
      </c>
      <c r="C1317" t="str">
        <f t="shared" si="60"/>
        <v>2023-2024</v>
      </c>
      <c r="D1317" t="s">
        <v>148</v>
      </c>
      <c r="E1317" t="s">
        <v>116</v>
      </c>
      <c r="F1317" t="str">
        <f t="shared" si="61"/>
        <v>Western Australia</v>
      </c>
      <c r="G1317" t="s">
        <v>48</v>
      </c>
      <c r="H1317">
        <v>6725</v>
      </c>
      <c r="I1317" t="s">
        <v>11</v>
      </c>
      <c r="J1317" t="s">
        <v>77</v>
      </c>
      <c r="K1317" t="s">
        <v>19</v>
      </c>
      <c r="L1317" t="s">
        <v>23</v>
      </c>
      <c r="M1317" s="5">
        <v>52.45</v>
      </c>
    </row>
    <row r="1318" spans="1:13" x14ac:dyDescent="0.3">
      <c r="A1318" s="2">
        <v>45422</v>
      </c>
      <c r="B1318" s="3">
        <f t="shared" si="62"/>
        <v>2024</v>
      </c>
      <c r="C1318" t="str">
        <f t="shared" si="60"/>
        <v>2023-2024</v>
      </c>
      <c r="D1318" t="s">
        <v>147</v>
      </c>
      <c r="E1318" t="s">
        <v>124</v>
      </c>
      <c r="F1318" t="str">
        <f t="shared" si="61"/>
        <v>New South Wales</v>
      </c>
      <c r="G1318" t="s">
        <v>10</v>
      </c>
      <c r="H1318">
        <v>2015</v>
      </c>
      <c r="I1318" t="s">
        <v>11</v>
      </c>
      <c r="J1318" t="s">
        <v>12</v>
      </c>
      <c r="K1318" t="s">
        <v>19</v>
      </c>
      <c r="L1318" t="s">
        <v>23</v>
      </c>
      <c r="M1318" s="5">
        <v>52.519999999999996</v>
      </c>
    </row>
    <row r="1319" spans="1:13" x14ac:dyDescent="0.3">
      <c r="A1319" s="2">
        <v>45228</v>
      </c>
      <c r="B1319" s="3">
        <f t="shared" si="62"/>
        <v>2024</v>
      </c>
      <c r="C1319" t="str">
        <f t="shared" si="60"/>
        <v>2023-2024</v>
      </c>
      <c r="D1319" t="s">
        <v>147</v>
      </c>
      <c r="E1319" t="s">
        <v>131</v>
      </c>
      <c r="F1319" t="str">
        <f t="shared" si="61"/>
        <v>Western Australia</v>
      </c>
      <c r="G1319" t="s">
        <v>48</v>
      </c>
      <c r="H1319">
        <v>6530</v>
      </c>
      <c r="I1319" t="s">
        <v>11</v>
      </c>
      <c r="J1319" t="s">
        <v>77</v>
      </c>
      <c r="K1319" t="s">
        <v>153</v>
      </c>
      <c r="L1319" t="s">
        <v>16</v>
      </c>
      <c r="M1319" s="5">
        <v>52.71</v>
      </c>
    </row>
    <row r="1320" spans="1:13" x14ac:dyDescent="0.3">
      <c r="A1320" s="2">
        <v>45428</v>
      </c>
      <c r="B1320" s="3">
        <f t="shared" si="62"/>
        <v>2024</v>
      </c>
      <c r="C1320" t="str">
        <f t="shared" si="60"/>
        <v>2023-2024</v>
      </c>
      <c r="D1320" t="s">
        <v>147</v>
      </c>
      <c r="E1320" t="s">
        <v>133</v>
      </c>
      <c r="F1320" t="str">
        <f t="shared" si="61"/>
        <v>Queensland</v>
      </c>
      <c r="G1320" t="s">
        <v>35</v>
      </c>
      <c r="H1320">
        <v>4305</v>
      </c>
      <c r="I1320" t="s">
        <v>11</v>
      </c>
      <c r="J1320" t="s">
        <v>104</v>
      </c>
      <c r="K1320" t="s">
        <v>149</v>
      </c>
      <c r="L1320" t="s">
        <v>15</v>
      </c>
      <c r="M1320" s="5">
        <v>52.9</v>
      </c>
    </row>
    <row r="1321" spans="1:13" x14ac:dyDescent="0.3">
      <c r="A1321" s="2">
        <v>45645</v>
      </c>
      <c r="B1321" s="3">
        <f t="shared" si="62"/>
        <v>2025</v>
      </c>
      <c r="C1321" t="str">
        <f t="shared" si="60"/>
        <v>2024-2025</v>
      </c>
      <c r="D1321" t="s">
        <v>148</v>
      </c>
      <c r="E1321" t="s">
        <v>67</v>
      </c>
      <c r="F1321" t="str">
        <f t="shared" si="61"/>
        <v>New South Wales</v>
      </c>
      <c r="G1321" t="s">
        <v>10</v>
      </c>
      <c r="H1321">
        <v>2478</v>
      </c>
      <c r="I1321" t="s">
        <v>11</v>
      </c>
      <c r="J1321" t="s">
        <v>68</v>
      </c>
      <c r="K1321" t="s">
        <v>19</v>
      </c>
      <c r="L1321" t="s">
        <v>23</v>
      </c>
      <c r="M1321" s="5">
        <v>52.92</v>
      </c>
    </row>
    <row r="1322" spans="1:13" x14ac:dyDescent="0.3">
      <c r="A1322" s="2">
        <v>44954</v>
      </c>
      <c r="B1322" s="3">
        <f t="shared" si="62"/>
        <v>2023</v>
      </c>
      <c r="C1322" t="str">
        <f t="shared" si="60"/>
        <v>2022-2023</v>
      </c>
      <c r="D1322" t="s">
        <v>148</v>
      </c>
      <c r="E1322" t="s">
        <v>84</v>
      </c>
      <c r="F1322" t="str">
        <f t="shared" si="61"/>
        <v>Queensland</v>
      </c>
      <c r="G1322" t="s">
        <v>35</v>
      </c>
      <c r="H1322">
        <v>4740</v>
      </c>
      <c r="I1322" t="s">
        <v>11</v>
      </c>
      <c r="J1322" t="s">
        <v>51</v>
      </c>
      <c r="K1322" t="s">
        <v>19</v>
      </c>
      <c r="L1322" t="s">
        <v>23</v>
      </c>
      <c r="M1322" s="5">
        <v>52.92</v>
      </c>
    </row>
    <row r="1323" spans="1:13" x14ac:dyDescent="0.3">
      <c r="A1323" s="2">
        <v>45096</v>
      </c>
      <c r="B1323" s="3">
        <f t="shared" si="62"/>
        <v>2023</v>
      </c>
      <c r="C1323" t="str">
        <f t="shared" si="60"/>
        <v>2022-2023</v>
      </c>
      <c r="D1323" t="s">
        <v>148</v>
      </c>
      <c r="E1323" t="s">
        <v>100</v>
      </c>
      <c r="F1323" t="str">
        <f t="shared" si="61"/>
        <v>Western Australia</v>
      </c>
      <c r="G1323" t="s">
        <v>48</v>
      </c>
      <c r="H1323">
        <v>6021</v>
      </c>
      <c r="I1323" t="s">
        <v>11</v>
      </c>
      <c r="J1323" t="s">
        <v>49</v>
      </c>
      <c r="K1323" t="s">
        <v>154</v>
      </c>
      <c r="L1323" t="s">
        <v>14</v>
      </c>
      <c r="M1323" s="5">
        <v>52.94</v>
      </c>
    </row>
    <row r="1324" spans="1:13" x14ac:dyDescent="0.3">
      <c r="A1324" s="2">
        <v>45281</v>
      </c>
      <c r="B1324" s="3">
        <f t="shared" si="62"/>
        <v>2024</v>
      </c>
      <c r="C1324" t="str">
        <f t="shared" si="60"/>
        <v>2023-2024</v>
      </c>
      <c r="D1324" t="s">
        <v>147</v>
      </c>
      <c r="E1324" t="s">
        <v>69</v>
      </c>
      <c r="F1324" t="str">
        <f t="shared" si="61"/>
        <v>Tasmania</v>
      </c>
      <c r="G1324" t="s">
        <v>70</v>
      </c>
      <c r="H1324">
        <v>7018</v>
      </c>
      <c r="I1324" t="s">
        <v>11</v>
      </c>
      <c r="J1324" t="s">
        <v>71</v>
      </c>
      <c r="K1324" t="s">
        <v>19</v>
      </c>
      <c r="L1324" t="s">
        <v>23</v>
      </c>
      <c r="M1324" s="5">
        <v>52.95</v>
      </c>
    </row>
    <row r="1325" spans="1:13" x14ac:dyDescent="0.3">
      <c r="A1325" s="2">
        <v>44932</v>
      </c>
      <c r="B1325" s="3">
        <f t="shared" si="62"/>
        <v>2023</v>
      </c>
      <c r="C1325" t="str">
        <f t="shared" si="60"/>
        <v>2022-2023</v>
      </c>
      <c r="D1325" t="s">
        <v>147</v>
      </c>
      <c r="E1325" t="s">
        <v>72</v>
      </c>
      <c r="F1325" t="str">
        <f t="shared" si="61"/>
        <v>Western Australia</v>
      </c>
      <c r="G1325" t="s">
        <v>48</v>
      </c>
      <c r="H1325">
        <v>6010</v>
      </c>
      <c r="I1325" t="s">
        <v>11</v>
      </c>
      <c r="J1325" t="s">
        <v>49</v>
      </c>
      <c r="K1325" t="s">
        <v>154</v>
      </c>
      <c r="L1325" t="s">
        <v>14</v>
      </c>
      <c r="M1325" s="5">
        <v>52.97</v>
      </c>
    </row>
    <row r="1326" spans="1:13" x14ac:dyDescent="0.3">
      <c r="A1326" s="2">
        <v>45366</v>
      </c>
      <c r="B1326" s="3">
        <f t="shared" si="62"/>
        <v>2024</v>
      </c>
      <c r="C1326" t="str">
        <f t="shared" si="60"/>
        <v>2023-2024</v>
      </c>
      <c r="D1326" t="s">
        <v>147</v>
      </c>
      <c r="E1326" t="s">
        <v>41</v>
      </c>
      <c r="F1326" t="str">
        <f t="shared" si="61"/>
        <v>New South Wales</v>
      </c>
      <c r="G1326" t="s">
        <v>10</v>
      </c>
      <c r="H1326">
        <v>2830</v>
      </c>
      <c r="I1326" t="s">
        <v>11</v>
      </c>
      <c r="J1326" t="s">
        <v>25</v>
      </c>
      <c r="K1326" t="s">
        <v>153</v>
      </c>
      <c r="L1326" t="s">
        <v>16</v>
      </c>
      <c r="M1326" s="5">
        <v>53</v>
      </c>
    </row>
    <row r="1327" spans="1:13" x14ac:dyDescent="0.3">
      <c r="A1327" s="2">
        <v>45302</v>
      </c>
      <c r="B1327" s="3">
        <f t="shared" si="62"/>
        <v>2024</v>
      </c>
      <c r="C1327" t="str">
        <f t="shared" si="60"/>
        <v>2023-2024</v>
      </c>
      <c r="D1327" t="s">
        <v>147</v>
      </c>
      <c r="E1327" t="s">
        <v>106</v>
      </c>
      <c r="F1327" t="str">
        <f t="shared" si="61"/>
        <v>Victoria</v>
      </c>
      <c r="G1327" t="s">
        <v>45</v>
      </c>
      <c r="H1327">
        <v>3915</v>
      </c>
      <c r="I1327" t="s">
        <v>11</v>
      </c>
      <c r="J1327" t="s">
        <v>55</v>
      </c>
      <c r="K1327" t="s">
        <v>154</v>
      </c>
      <c r="L1327" t="s">
        <v>14</v>
      </c>
      <c r="M1327" s="5">
        <v>53.430000000000007</v>
      </c>
    </row>
    <row r="1328" spans="1:13" x14ac:dyDescent="0.3">
      <c r="A1328" s="2">
        <v>45489</v>
      </c>
      <c r="B1328" s="3">
        <f t="shared" si="62"/>
        <v>2025</v>
      </c>
      <c r="C1328" t="str">
        <f t="shared" si="60"/>
        <v>2024-2025</v>
      </c>
      <c r="D1328" t="s">
        <v>147</v>
      </c>
      <c r="E1328" t="s">
        <v>69</v>
      </c>
      <c r="F1328" t="str">
        <f t="shared" si="61"/>
        <v>Tasmania</v>
      </c>
      <c r="G1328" t="s">
        <v>70</v>
      </c>
      <c r="H1328">
        <v>7018</v>
      </c>
      <c r="I1328" t="s">
        <v>11</v>
      </c>
      <c r="J1328" t="s">
        <v>71</v>
      </c>
      <c r="K1328" t="s">
        <v>151</v>
      </c>
      <c r="L1328" t="s">
        <v>21</v>
      </c>
      <c r="M1328" s="5">
        <v>53.46</v>
      </c>
    </row>
    <row r="1329" spans="1:13" x14ac:dyDescent="0.3">
      <c r="A1329" s="2">
        <v>45431</v>
      </c>
      <c r="B1329" s="3">
        <f t="shared" si="62"/>
        <v>2024</v>
      </c>
      <c r="C1329" t="str">
        <f t="shared" si="60"/>
        <v>2023-2024</v>
      </c>
      <c r="D1329" t="s">
        <v>148</v>
      </c>
      <c r="E1329" t="s">
        <v>9</v>
      </c>
      <c r="F1329" t="str">
        <f t="shared" si="61"/>
        <v>New South Wales</v>
      </c>
      <c r="G1329" t="s">
        <v>10</v>
      </c>
      <c r="H1329">
        <v>2067</v>
      </c>
      <c r="I1329" t="s">
        <v>11</v>
      </c>
      <c r="J1329" t="s">
        <v>12</v>
      </c>
      <c r="K1329" t="s">
        <v>150</v>
      </c>
      <c r="L1329" t="s">
        <v>18</v>
      </c>
      <c r="M1329" s="5">
        <v>53.82</v>
      </c>
    </row>
    <row r="1330" spans="1:13" x14ac:dyDescent="0.3">
      <c r="A1330" s="2">
        <v>45106</v>
      </c>
      <c r="B1330" s="3">
        <f t="shared" si="62"/>
        <v>2023</v>
      </c>
      <c r="C1330" t="str">
        <f t="shared" si="60"/>
        <v>2022-2023</v>
      </c>
      <c r="D1330" t="s">
        <v>147</v>
      </c>
      <c r="E1330" t="s">
        <v>91</v>
      </c>
      <c r="F1330" t="str">
        <f t="shared" si="61"/>
        <v>Victoria</v>
      </c>
      <c r="G1330" t="s">
        <v>45</v>
      </c>
      <c r="H1330">
        <v>3690</v>
      </c>
      <c r="I1330" t="s">
        <v>11</v>
      </c>
      <c r="J1330" t="s">
        <v>55</v>
      </c>
      <c r="K1330" t="s">
        <v>19</v>
      </c>
      <c r="L1330" t="s">
        <v>23</v>
      </c>
      <c r="M1330" s="5">
        <v>53.82</v>
      </c>
    </row>
    <row r="1331" spans="1:13" x14ac:dyDescent="0.3">
      <c r="A1331" s="2">
        <v>45627</v>
      </c>
      <c r="B1331" s="3">
        <f t="shared" si="62"/>
        <v>2025</v>
      </c>
      <c r="C1331" t="str">
        <f t="shared" si="60"/>
        <v>2024-2025</v>
      </c>
      <c r="D1331" t="s">
        <v>148</v>
      </c>
      <c r="E1331" t="s">
        <v>102</v>
      </c>
      <c r="F1331" t="str">
        <f t="shared" si="61"/>
        <v>Queensland</v>
      </c>
      <c r="G1331" t="s">
        <v>35</v>
      </c>
      <c r="H1331">
        <v>4870</v>
      </c>
      <c r="I1331" t="s">
        <v>11</v>
      </c>
      <c r="J1331" t="s">
        <v>36</v>
      </c>
      <c r="K1331" t="s">
        <v>156</v>
      </c>
      <c r="L1331" t="s">
        <v>17</v>
      </c>
      <c r="M1331" s="5">
        <v>53.89</v>
      </c>
    </row>
    <row r="1332" spans="1:13" x14ac:dyDescent="0.3">
      <c r="A1332" s="2">
        <v>45103</v>
      </c>
      <c r="B1332" s="3">
        <f t="shared" si="62"/>
        <v>2023</v>
      </c>
      <c r="C1332" t="str">
        <f t="shared" si="60"/>
        <v>2022-2023</v>
      </c>
      <c r="D1332" t="s">
        <v>147</v>
      </c>
      <c r="E1332" t="s">
        <v>73</v>
      </c>
      <c r="F1332" t="str">
        <f t="shared" si="61"/>
        <v>Victoria</v>
      </c>
      <c r="G1332" t="s">
        <v>45</v>
      </c>
      <c r="H1332">
        <v>3136</v>
      </c>
      <c r="I1332" t="s">
        <v>11</v>
      </c>
      <c r="J1332" t="s">
        <v>63</v>
      </c>
      <c r="K1332" t="s">
        <v>19</v>
      </c>
      <c r="L1332" t="s">
        <v>23</v>
      </c>
      <c r="M1332" s="5">
        <v>53.900000000000006</v>
      </c>
    </row>
    <row r="1333" spans="1:13" x14ac:dyDescent="0.3">
      <c r="A1333" s="2">
        <v>45199</v>
      </c>
      <c r="B1333" s="3">
        <f t="shared" si="62"/>
        <v>2024</v>
      </c>
      <c r="C1333" t="str">
        <f t="shared" si="60"/>
        <v>2023-2024</v>
      </c>
      <c r="D1333" t="s">
        <v>147</v>
      </c>
      <c r="E1333" t="s">
        <v>146</v>
      </c>
      <c r="F1333" t="str">
        <f t="shared" si="61"/>
        <v>Victoria</v>
      </c>
      <c r="G1333" t="s">
        <v>45</v>
      </c>
      <c r="H1333">
        <v>3353</v>
      </c>
      <c r="I1333" t="s">
        <v>11</v>
      </c>
      <c r="J1333" t="s">
        <v>60</v>
      </c>
      <c r="K1333" t="s">
        <v>154</v>
      </c>
      <c r="L1333" t="s">
        <v>14</v>
      </c>
      <c r="M1333" s="5">
        <v>53.91</v>
      </c>
    </row>
    <row r="1334" spans="1:13" x14ac:dyDescent="0.3">
      <c r="A1334" s="2">
        <v>45323</v>
      </c>
      <c r="B1334" s="3">
        <f t="shared" si="62"/>
        <v>2024</v>
      </c>
      <c r="C1334" t="str">
        <f t="shared" si="60"/>
        <v>2023-2024</v>
      </c>
      <c r="D1334" t="s">
        <v>148</v>
      </c>
      <c r="E1334" t="s">
        <v>24</v>
      </c>
      <c r="F1334" t="str">
        <f t="shared" si="61"/>
        <v>New South Wales</v>
      </c>
      <c r="G1334" t="s">
        <v>10</v>
      </c>
      <c r="H1334">
        <v>2795</v>
      </c>
      <c r="I1334" t="s">
        <v>11</v>
      </c>
      <c r="J1334" t="s">
        <v>25</v>
      </c>
      <c r="K1334" t="s">
        <v>156</v>
      </c>
      <c r="L1334" t="s">
        <v>17</v>
      </c>
      <c r="M1334" s="5">
        <v>53.91</v>
      </c>
    </row>
    <row r="1335" spans="1:13" x14ac:dyDescent="0.3">
      <c r="A1335" s="2">
        <v>45062</v>
      </c>
      <c r="B1335" s="3">
        <f t="shared" si="62"/>
        <v>2023</v>
      </c>
      <c r="C1335" t="str">
        <f t="shared" si="60"/>
        <v>2022-2023</v>
      </c>
      <c r="D1335" t="s">
        <v>147</v>
      </c>
      <c r="E1335" t="s">
        <v>129</v>
      </c>
      <c r="F1335" t="str">
        <f t="shared" si="61"/>
        <v>Tasmania</v>
      </c>
      <c r="G1335" t="s">
        <v>70</v>
      </c>
      <c r="H1335">
        <v>7010</v>
      </c>
      <c r="I1335" t="s">
        <v>11</v>
      </c>
      <c r="J1335" t="s">
        <v>71</v>
      </c>
      <c r="K1335" t="s">
        <v>153</v>
      </c>
      <c r="L1335" t="s">
        <v>16</v>
      </c>
      <c r="M1335" s="5">
        <v>53.91</v>
      </c>
    </row>
    <row r="1336" spans="1:13" x14ac:dyDescent="0.3">
      <c r="A1336" s="2">
        <v>45132</v>
      </c>
      <c r="B1336" s="3">
        <f t="shared" si="62"/>
        <v>2024</v>
      </c>
      <c r="C1336" t="str">
        <f t="shared" si="60"/>
        <v>2023-2024</v>
      </c>
      <c r="D1336" t="s">
        <v>148</v>
      </c>
      <c r="E1336" t="s">
        <v>125</v>
      </c>
      <c r="F1336" t="str">
        <f t="shared" si="61"/>
        <v>Victoria</v>
      </c>
      <c r="G1336" t="s">
        <v>45</v>
      </c>
      <c r="H1336">
        <v>3400</v>
      </c>
      <c r="I1336" t="s">
        <v>11</v>
      </c>
      <c r="J1336" t="s">
        <v>60</v>
      </c>
      <c r="K1336" t="s">
        <v>154</v>
      </c>
      <c r="L1336" t="s">
        <v>14</v>
      </c>
      <c r="M1336" s="5">
        <v>53.91</v>
      </c>
    </row>
    <row r="1337" spans="1:13" x14ac:dyDescent="0.3">
      <c r="A1337" s="2">
        <v>44968</v>
      </c>
      <c r="B1337" s="3">
        <f t="shared" si="62"/>
        <v>2023</v>
      </c>
      <c r="C1337" t="str">
        <f t="shared" si="60"/>
        <v>2022-2023</v>
      </c>
      <c r="D1337" t="s">
        <v>147</v>
      </c>
      <c r="E1337" t="s">
        <v>66</v>
      </c>
      <c r="F1337" t="str">
        <f t="shared" si="61"/>
        <v>South Australia</v>
      </c>
      <c r="G1337" t="s">
        <v>32</v>
      </c>
      <c r="H1337">
        <v>5169</v>
      </c>
      <c r="I1337" t="s">
        <v>11</v>
      </c>
      <c r="J1337" t="s">
        <v>33</v>
      </c>
      <c r="K1337" t="s">
        <v>153</v>
      </c>
      <c r="L1337" t="s">
        <v>16</v>
      </c>
      <c r="M1337" s="5">
        <v>53.91</v>
      </c>
    </row>
    <row r="1338" spans="1:13" x14ac:dyDescent="0.3">
      <c r="A1338" s="2">
        <v>45536</v>
      </c>
      <c r="B1338" s="3">
        <f t="shared" si="62"/>
        <v>2025</v>
      </c>
      <c r="C1338" t="str">
        <f t="shared" si="60"/>
        <v>2024-2025</v>
      </c>
      <c r="D1338" t="s">
        <v>147</v>
      </c>
      <c r="E1338" t="s">
        <v>91</v>
      </c>
      <c r="F1338" t="str">
        <f t="shared" si="61"/>
        <v>Victoria</v>
      </c>
      <c r="G1338" t="s">
        <v>45</v>
      </c>
      <c r="H1338">
        <v>3690</v>
      </c>
      <c r="I1338" t="s">
        <v>11</v>
      </c>
      <c r="J1338" t="s">
        <v>55</v>
      </c>
      <c r="K1338" t="s">
        <v>153</v>
      </c>
      <c r="L1338" t="s">
        <v>16</v>
      </c>
      <c r="M1338" s="5">
        <v>53.91</v>
      </c>
    </row>
    <row r="1339" spans="1:13" x14ac:dyDescent="0.3">
      <c r="A1339" s="2">
        <v>45019</v>
      </c>
      <c r="B1339" s="3">
        <f t="shared" si="62"/>
        <v>2023</v>
      </c>
      <c r="C1339" t="str">
        <f t="shared" si="60"/>
        <v>2022-2023</v>
      </c>
      <c r="D1339" t="s">
        <v>147</v>
      </c>
      <c r="E1339" t="s">
        <v>88</v>
      </c>
      <c r="F1339" t="str">
        <f t="shared" si="61"/>
        <v>South Australia</v>
      </c>
      <c r="G1339" t="s">
        <v>32</v>
      </c>
      <c r="H1339">
        <v>5011</v>
      </c>
      <c r="I1339" t="s">
        <v>11</v>
      </c>
      <c r="J1339" t="s">
        <v>33</v>
      </c>
      <c r="K1339" t="s">
        <v>156</v>
      </c>
      <c r="L1339" t="s">
        <v>17</v>
      </c>
      <c r="M1339" s="5">
        <v>53.91</v>
      </c>
    </row>
    <row r="1340" spans="1:13" x14ac:dyDescent="0.3">
      <c r="A1340" s="2">
        <v>45588</v>
      </c>
      <c r="B1340" s="3">
        <f t="shared" si="62"/>
        <v>2025</v>
      </c>
      <c r="C1340" t="str">
        <f t="shared" si="60"/>
        <v>2024-2025</v>
      </c>
      <c r="D1340" t="s">
        <v>147</v>
      </c>
      <c r="E1340" t="s">
        <v>41</v>
      </c>
      <c r="F1340" t="str">
        <f t="shared" si="61"/>
        <v>New South Wales</v>
      </c>
      <c r="G1340" t="s">
        <v>10</v>
      </c>
      <c r="H1340">
        <v>2830</v>
      </c>
      <c r="I1340" t="s">
        <v>11</v>
      </c>
      <c r="J1340" t="s">
        <v>25</v>
      </c>
      <c r="K1340" t="s">
        <v>152</v>
      </c>
      <c r="L1340" t="s">
        <v>13</v>
      </c>
      <c r="M1340" s="5">
        <v>53.94</v>
      </c>
    </row>
    <row r="1341" spans="1:13" x14ac:dyDescent="0.3">
      <c r="A1341" s="2">
        <v>45231</v>
      </c>
      <c r="B1341" s="3">
        <f t="shared" si="62"/>
        <v>2024</v>
      </c>
      <c r="C1341" t="str">
        <f t="shared" si="60"/>
        <v>2023-2024</v>
      </c>
      <c r="D1341" t="s">
        <v>147</v>
      </c>
      <c r="E1341" t="s">
        <v>56</v>
      </c>
      <c r="F1341" t="str">
        <f t="shared" si="61"/>
        <v>Northern Territory</v>
      </c>
      <c r="G1341" t="s">
        <v>29</v>
      </c>
      <c r="H1341">
        <v>870</v>
      </c>
      <c r="I1341" t="s">
        <v>11</v>
      </c>
      <c r="J1341" t="s">
        <v>30</v>
      </c>
      <c r="K1341" t="s">
        <v>154</v>
      </c>
      <c r="L1341" t="s">
        <v>14</v>
      </c>
      <c r="M1341" s="5">
        <v>53.95</v>
      </c>
    </row>
    <row r="1342" spans="1:13" x14ac:dyDescent="0.3">
      <c r="A1342" s="2">
        <v>45400</v>
      </c>
      <c r="B1342" s="3">
        <f t="shared" si="62"/>
        <v>2024</v>
      </c>
      <c r="C1342" t="str">
        <f t="shared" si="60"/>
        <v>2023-2024</v>
      </c>
      <c r="D1342" t="s">
        <v>148</v>
      </c>
      <c r="E1342" t="s">
        <v>130</v>
      </c>
      <c r="F1342" t="str">
        <f t="shared" si="61"/>
        <v>South Australia</v>
      </c>
      <c r="G1342" t="s">
        <v>32</v>
      </c>
      <c r="H1342">
        <v>5290</v>
      </c>
      <c r="I1342" t="s">
        <v>11</v>
      </c>
      <c r="J1342" t="s">
        <v>38</v>
      </c>
      <c r="K1342" t="s">
        <v>154</v>
      </c>
      <c r="L1342" t="s">
        <v>14</v>
      </c>
      <c r="M1342" s="5">
        <v>53.95</v>
      </c>
    </row>
    <row r="1343" spans="1:13" x14ac:dyDescent="0.3">
      <c r="A1343" s="2">
        <v>45519</v>
      </c>
      <c r="B1343" s="3">
        <f t="shared" si="62"/>
        <v>2025</v>
      </c>
      <c r="C1343" t="str">
        <f t="shared" si="60"/>
        <v>2024-2025</v>
      </c>
      <c r="D1343" t="s">
        <v>147</v>
      </c>
      <c r="E1343" t="s">
        <v>34</v>
      </c>
      <c r="F1343" t="str">
        <f t="shared" si="61"/>
        <v>Queensland</v>
      </c>
      <c r="G1343" t="s">
        <v>35</v>
      </c>
      <c r="H1343">
        <v>4802</v>
      </c>
      <c r="I1343" t="s">
        <v>11</v>
      </c>
      <c r="J1343" t="s">
        <v>36</v>
      </c>
      <c r="K1343" t="s">
        <v>154</v>
      </c>
      <c r="L1343" t="s">
        <v>14</v>
      </c>
      <c r="M1343" s="5">
        <v>53.96</v>
      </c>
    </row>
    <row r="1344" spans="1:13" x14ac:dyDescent="0.3">
      <c r="A1344" s="2">
        <v>45633</v>
      </c>
      <c r="B1344" s="3">
        <f t="shared" si="62"/>
        <v>2025</v>
      </c>
      <c r="C1344" t="str">
        <f t="shared" si="60"/>
        <v>2024-2025</v>
      </c>
      <c r="D1344" t="s">
        <v>147</v>
      </c>
      <c r="E1344" t="s">
        <v>92</v>
      </c>
      <c r="F1344" t="str">
        <f t="shared" si="61"/>
        <v>Queensland</v>
      </c>
      <c r="G1344" t="s">
        <v>35</v>
      </c>
      <c r="H1344">
        <v>4068</v>
      </c>
      <c r="I1344" t="s">
        <v>11</v>
      </c>
      <c r="J1344" t="s">
        <v>43</v>
      </c>
      <c r="K1344" t="s">
        <v>151</v>
      </c>
      <c r="L1344" t="s">
        <v>21</v>
      </c>
      <c r="M1344" s="5">
        <v>54</v>
      </c>
    </row>
    <row r="1345" spans="1:13" x14ac:dyDescent="0.3">
      <c r="A1345" s="2">
        <v>44951</v>
      </c>
      <c r="B1345" s="3">
        <f t="shared" si="62"/>
        <v>2023</v>
      </c>
      <c r="C1345" t="str">
        <f t="shared" si="60"/>
        <v>2022-2023</v>
      </c>
      <c r="D1345" t="s">
        <v>147</v>
      </c>
      <c r="E1345" t="s">
        <v>115</v>
      </c>
      <c r="F1345" t="str">
        <f t="shared" si="61"/>
        <v>Western Australia</v>
      </c>
      <c r="G1345" t="s">
        <v>48</v>
      </c>
      <c r="H1345">
        <v>6280</v>
      </c>
      <c r="I1345" t="s">
        <v>11</v>
      </c>
      <c r="J1345" t="s">
        <v>94</v>
      </c>
      <c r="K1345" t="s">
        <v>155</v>
      </c>
      <c r="L1345" t="s">
        <v>20</v>
      </c>
      <c r="M1345" s="5">
        <v>54.129999999999995</v>
      </c>
    </row>
    <row r="1346" spans="1:13" x14ac:dyDescent="0.3">
      <c r="A1346" s="2">
        <v>45222</v>
      </c>
      <c r="B1346" s="3">
        <f t="shared" si="62"/>
        <v>2024</v>
      </c>
      <c r="C1346" t="str">
        <f t="shared" ref="C1346:C1409" si="63">IF(MONTH(A1346) &gt;= 7, YEAR(A1346) &amp; "-" &amp; YEAR(A1346) + 1, YEAR(A1346) - 1 &amp; "-" &amp; YEAR(A1346))</f>
        <v>2023-2024</v>
      </c>
      <c r="D1346" t="s">
        <v>148</v>
      </c>
      <c r="E1346" t="s">
        <v>126</v>
      </c>
      <c r="F1346" t="str">
        <f t="shared" ref="F1346:F1409" si="64">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row>
    <row r="1347" spans="1:13" x14ac:dyDescent="0.3">
      <c r="A1347" s="2">
        <v>45162</v>
      </c>
      <c r="B1347" s="3">
        <f t="shared" ref="B1347:B1410" si="65">IF(MONTH(A1347)&gt;=7,YEAR(A1347)+1,YEAR(A1347))</f>
        <v>2024</v>
      </c>
      <c r="C1347" t="str">
        <f t="shared" si="63"/>
        <v>2023-2024</v>
      </c>
      <c r="D1347" t="s">
        <v>147</v>
      </c>
      <c r="E1347" t="s">
        <v>112</v>
      </c>
      <c r="F1347" t="str">
        <f t="shared" si="64"/>
        <v>Victoria</v>
      </c>
      <c r="G1347" t="s">
        <v>45</v>
      </c>
      <c r="H1347">
        <v>3076</v>
      </c>
      <c r="I1347" t="s">
        <v>11</v>
      </c>
      <c r="J1347" t="s">
        <v>46</v>
      </c>
      <c r="K1347" t="s">
        <v>154</v>
      </c>
      <c r="L1347" t="s">
        <v>14</v>
      </c>
      <c r="M1347" s="5">
        <v>54.66</v>
      </c>
    </row>
    <row r="1348" spans="1:13" x14ac:dyDescent="0.3">
      <c r="A1348" s="2">
        <v>45468</v>
      </c>
      <c r="B1348" s="3">
        <f t="shared" si="65"/>
        <v>2024</v>
      </c>
      <c r="C1348" t="str">
        <f t="shared" si="63"/>
        <v>2023-2024</v>
      </c>
      <c r="D1348" t="s">
        <v>148</v>
      </c>
      <c r="E1348" t="s">
        <v>138</v>
      </c>
      <c r="F1348" t="str">
        <f t="shared" si="64"/>
        <v>Queensland</v>
      </c>
      <c r="G1348" t="s">
        <v>35</v>
      </c>
      <c r="H1348">
        <v>4558</v>
      </c>
      <c r="I1348" t="s">
        <v>11</v>
      </c>
      <c r="J1348" t="s">
        <v>120</v>
      </c>
      <c r="K1348" t="s">
        <v>156</v>
      </c>
      <c r="L1348" t="s">
        <v>17</v>
      </c>
      <c r="M1348" s="5">
        <v>54.82</v>
      </c>
    </row>
    <row r="1349" spans="1:13" x14ac:dyDescent="0.3">
      <c r="A1349" s="2">
        <v>45192</v>
      </c>
      <c r="B1349" s="3">
        <f t="shared" si="65"/>
        <v>2024</v>
      </c>
      <c r="C1349" t="str">
        <f t="shared" si="63"/>
        <v>2023-2024</v>
      </c>
      <c r="D1349" t="s">
        <v>147</v>
      </c>
      <c r="E1349" t="s">
        <v>73</v>
      </c>
      <c r="F1349" t="str">
        <f t="shared" si="64"/>
        <v>Victoria</v>
      </c>
      <c r="G1349" t="s">
        <v>45</v>
      </c>
      <c r="H1349">
        <v>3136</v>
      </c>
      <c r="I1349" t="s">
        <v>11</v>
      </c>
      <c r="J1349" t="s">
        <v>63</v>
      </c>
      <c r="K1349" t="s">
        <v>150</v>
      </c>
      <c r="L1349" t="s">
        <v>18</v>
      </c>
      <c r="M1349" s="5">
        <v>54.88</v>
      </c>
    </row>
    <row r="1350" spans="1:13" x14ac:dyDescent="0.3">
      <c r="A1350" s="2">
        <v>45059</v>
      </c>
      <c r="B1350" s="3">
        <f t="shared" si="65"/>
        <v>2023</v>
      </c>
      <c r="C1350" t="str">
        <f t="shared" si="63"/>
        <v>2022-2023</v>
      </c>
      <c r="D1350" t="s">
        <v>147</v>
      </c>
      <c r="E1350" t="s">
        <v>53</v>
      </c>
      <c r="F1350" t="str">
        <f t="shared" si="64"/>
        <v>South Australia</v>
      </c>
      <c r="G1350" t="s">
        <v>32</v>
      </c>
      <c r="H1350">
        <v>5082</v>
      </c>
      <c r="I1350" t="s">
        <v>11</v>
      </c>
      <c r="J1350" t="s">
        <v>33</v>
      </c>
      <c r="K1350" t="s">
        <v>155</v>
      </c>
      <c r="L1350" t="s">
        <v>20</v>
      </c>
      <c r="M1350" s="5">
        <v>54.89</v>
      </c>
    </row>
    <row r="1351" spans="1:13" x14ac:dyDescent="0.3">
      <c r="A1351" s="2">
        <v>45223</v>
      </c>
      <c r="B1351" s="3">
        <f t="shared" si="65"/>
        <v>2024</v>
      </c>
      <c r="C1351" t="str">
        <f t="shared" si="63"/>
        <v>2023-2024</v>
      </c>
      <c r="D1351" t="s">
        <v>148</v>
      </c>
      <c r="E1351" t="s">
        <v>42</v>
      </c>
      <c r="F1351" t="str">
        <f t="shared" si="64"/>
        <v>Queensland</v>
      </c>
      <c r="G1351" t="s">
        <v>35</v>
      </c>
      <c r="H1351">
        <v>4053</v>
      </c>
      <c r="I1351" t="s">
        <v>11</v>
      </c>
      <c r="J1351" t="s">
        <v>43</v>
      </c>
      <c r="K1351" t="s">
        <v>156</v>
      </c>
      <c r="L1351" t="s">
        <v>17</v>
      </c>
      <c r="M1351" s="5">
        <v>54.89</v>
      </c>
    </row>
    <row r="1352" spans="1:13" x14ac:dyDescent="0.3">
      <c r="A1352" s="2">
        <v>45508</v>
      </c>
      <c r="B1352" s="3">
        <f t="shared" si="65"/>
        <v>2025</v>
      </c>
      <c r="C1352" t="str">
        <f t="shared" si="63"/>
        <v>2024-2025</v>
      </c>
      <c r="D1352" t="s">
        <v>147</v>
      </c>
      <c r="E1352" t="s">
        <v>61</v>
      </c>
      <c r="F1352" t="str">
        <f t="shared" si="64"/>
        <v>New South Wales</v>
      </c>
      <c r="G1352" t="s">
        <v>10</v>
      </c>
      <c r="H1352">
        <v>2539</v>
      </c>
      <c r="I1352" t="s">
        <v>11</v>
      </c>
      <c r="J1352" t="s">
        <v>58</v>
      </c>
      <c r="K1352" t="s">
        <v>149</v>
      </c>
      <c r="L1352" t="s">
        <v>15</v>
      </c>
      <c r="M1352" s="5">
        <v>54.89</v>
      </c>
    </row>
    <row r="1353" spans="1:13" x14ac:dyDescent="0.3">
      <c r="A1353" s="2">
        <v>45348</v>
      </c>
      <c r="B1353" s="3">
        <f t="shared" si="65"/>
        <v>2024</v>
      </c>
      <c r="C1353" t="str">
        <f t="shared" si="63"/>
        <v>2023-2024</v>
      </c>
      <c r="D1353" t="s">
        <v>147</v>
      </c>
      <c r="E1353" t="s">
        <v>66</v>
      </c>
      <c r="F1353" t="str">
        <f t="shared" si="64"/>
        <v>South Australia</v>
      </c>
      <c r="G1353" t="s">
        <v>32</v>
      </c>
      <c r="H1353">
        <v>5169</v>
      </c>
      <c r="I1353" t="s">
        <v>11</v>
      </c>
      <c r="J1353" t="s">
        <v>33</v>
      </c>
      <c r="K1353" t="s">
        <v>156</v>
      </c>
      <c r="L1353" t="s">
        <v>17</v>
      </c>
      <c r="M1353" s="5">
        <v>54.92</v>
      </c>
    </row>
    <row r="1354" spans="1:13" x14ac:dyDescent="0.3">
      <c r="A1354" s="2">
        <v>45078</v>
      </c>
      <c r="B1354" s="3">
        <f t="shared" si="65"/>
        <v>2023</v>
      </c>
      <c r="C1354" t="str">
        <f t="shared" si="63"/>
        <v>2022-2023</v>
      </c>
      <c r="D1354" t="s">
        <v>148</v>
      </c>
      <c r="E1354" t="s">
        <v>141</v>
      </c>
      <c r="F1354" t="str">
        <f t="shared" si="64"/>
        <v>Western Australia</v>
      </c>
      <c r="G1354" t="s">
        <v>48</v>
      </c>
      <c r="H1354">
        <v>6052</v>
      </c>
      <c r="I1354" t="s">
        <v>11</v>
      </c>
      <c r="J1354" t="s">
        <v>49</v>
      </c>
      <c r="K1354" t="s">
        <v>154</v>
      </c>
      <c r="L1354" t="s">
        <v>14</v>
      </c>
      <c r="M1354" s="5">
        <v>54.97</v>
      </c>
    </row>
    <row r="1355" spans="1:13" x14ac:dyDescent="0.3">
      <c r="A1355" s="2">
        <v>45530</v>
      </c>
      <c r="B1355" s="3">
        <f t="shared" si="65"/>
        <v>2025</v>
      </c>
      <c r="C1355" t="str">
        <f t="shared" si="63"/>
        <v>2024-2025</v>
      </c>
      <c r="D1355" t="s">
        <v>148</v>
      </c>
      <c r="E1355" t="s">
        <v>121</v>
      </c>
      <c r="F1355" t="str">
        <f t="shared" si="64"/>
        <v>Queensland</v>
      </c>
      <c r="G1355" t="s">
        <v>35</v>
      </c>
      <c r="H1355">
        <v>4700</v>
      </c>
      <c r="I1355" t="s">
        <v>11</v>
      </c>
      <c r="J1355" t="s">
        <v>51</v>
      </c>
      <c r="K1355" t="s">
        <v>151</v>
      </c>
      <c r="L1355" t="s">
        <v>21</v>
      </c>
      <c r="M1355" s="5">
        <v>54.99</v>
      </c>
    </row>
    <row r="1356" spans="1:13" x14ac:dyDescent="0.3">
      <c r="A1356" s="2">
        <v>45488</v>
      </c>
      <c r="B1356" s="3">
        <f t="shared" si="65"/>
        <v>2025</v>
      </c>
      <c r="C1356" t="str">
        <f t="shared" si="63"/>
        <v>2024-2025</v>
      </c>
      <c r="D1356" t="s">
        <v>147</v>
      </c>
      <c r="E1356" t="s">
        <v>57</v>
      </c>
      <c r="F1356" t="str">
        <f t="shared" si="64"/>
        <v>New South Wales</v>
      </c>
      <c r="G1356" t="s">
        <v>10</v>
      </c>
      <c r="H1356">
        <v>2560</v>
      </c>
      <c r="I1356" t="s">
        <v>11</v>
      </c>
      <c r="J1356" t="s">
        <v>58</v>
      </c>
      <c r="K1356" t="s">
        <v>150</v>
      </c>
      <c r="L1356" t="s">
        <v>18</v>
      </c>
      <c r="M1356" s="5">
        <v>55</v>
      </c>
    </row>
    <row r="1357" spans="1:13" x14ac:dyDescent="0.3">
      <c r="A1357" s="2">
        <v>45008</v>
      </c>
      <c r="B1357" s="3">
        <f t="shared" si="65"/>
        <v>2023</v>
      </c>
      <c r="C1357" t="str">
        <f t="shared" si="63"/>
        <v>2022-2023</v>
      </c>
      <c r="D1357" t="s">
        <v>148</v>
      </c>
      <c r="E1357" t="s">
        <v>138</v>
      </c>
      <c r="F1357" t="str">
        <f t="shared" si="64"/>
        <v>Queensland</v>
      </c>
      <c r="G1357" t="s">
        <v>35</v>
      </c>
      <c r="H1357">
        <v>4558</v>
      </c>
      <c r="I1357" t="s">
        <v>11</v>
      </c>
      <c r="J1357" t="s">
        <v>120</v>
      </c>
      <c r="K1357" t="s">
        <v>149</v>
      </c>
      <c r="L1357" t="s">
        <v>15</v>
      </c>
      <c r="M1357" s="5">
        <v>55.13</v>
      </c>
    </row>
    <row r="1358" spans="1:13" x14ac:dyDescent="0.3">
      <c r="A1358" s="2">
        <v>45411</v>
      </c>
      <c r="B1358" s="3">
        <f t="shared" si="65"/>
        <v>2024</v>
      </c>
      <c r="C1358" t="str">
        <f t="shared" si="63"/>
        <v>2023-2024</v>
      </c>
      <c r="D1358" t="s">
        <v>147</v>
      </c>
      <c r="E1358" t="s">
        <v>133</v>
      </c>
      <c r="F1358" t="str">
        <f t="shared" si="64"/>
        <v>Queensland</v>
      </c>
      <c r="G1358" t="s">
        <v>35</v>
      </c>
      <c r="H1358">
        <v>4305</v>
      </c>
      <c r="I1358" t="s">
        <v>11</v>
      </c>
      <c r="J1358" t="s">
        <v>104</v>
      </c>
      <c r="K1358" t="s">
        <v>155</v>
      </c>
      <c r="L1358" t="s">
        <v>20</v>
      </c>
      <c r="M1358" s="5">
        <v>55.14</v>
      </c>
    </row>
    <row r="1359" spans="1:13" x14ac:dyDescent="0.3">
      <c r="A1359" s="2">
        <v>45561</v>
      </c>
      <c r="B1359" s="3">
        <f t="shared" si="65"/>
        <v>2025</v>
      </c>
      <c r="C1359" t="str">
        <f t="shared" si="63"/>
        <v>2024-2025</v>
      </c>
      <c r="D1359" t="s">
        <v>148</v>
      </c>
      <c r="E1359" t="s">
        <v>145</v>
      </c>
      <c r="F1359" t="str">
        <f t="shared" si="64"/>
        <v>New South Wales</v>
      </c>
      <c r="G1359" t="s">
        <v>10</v>
      </c>
      <c r="H1359">
        <v>2101</v>
      </c>
      <c r="I1359" t="s">
        <v>11</v>
      </c>
      <c r="J1359" t="s">
        <v>27</v>
      </c>
      <c r="K1359" t="s">
        <v>149</v>
      </c>
      <c r="L1359" t="s">
        <v>15</v>
      </c>
      <c r="M1359" s="5">
        <v>55.47</v>
      </c>
    </row>
    <row r="1360" spans="1:13" x14ac:dyDescent="0.3">
      <c r="A1360" s="2">
        <v>45151</v>
      </c>
      <c r="B1360" s="3">
        <f t="shared" si="65"/>
        <v>2024</v>
      </c>
      <c r="C1360" t="str">
        <f t="shared" si="63"/>
        <v>2023-2024</v>
      </c>
      <c r="D1360" t="s">
        <v>147</v>
      </c>
      <c r="E1360" t="s">
        <v>54</v>
      </c>
      <c r="F1360" t="str">
        <f t="shared" si="64"/>
        <v>Victoria</v>
      </c>
      <c r="G1360" t="s">
        <v>45</v>
      </c>
      <c r="H1360">
        <v>3977</v>
      </c>
      <c r="I1360" t="s">
        <v>11</v>
      </c>
      <c r="J1360" t="s">
        <v>55</v>
      </c>
      <c r="K1360" t="s">
        <v>155</v>
      </c>
      <c r="L1360" t="s">
        <v>20</v>
      </c>
      <c r="M1360" s="5">
        <v>55.5</v>
      </c>
    </row>
    <row r="1361" spans="1:13" x14ac:dyDescent="0.3">
      <c r="A1361" s="2">
        <v>45232</v>
      </c>
      <c r="B1361" s="3">
        <f t="shared" si="65"/>
        <v>2024</v>
      </c>
      <c r="C1361" t="str">
        <f t="shared" si="63"/>
        <v>2023-2024</v>
      </c>
      <c r="D1361" t="s">
        <v>147</v>
      </c>
      <c r="E1361" t="s">
        <v>126</v>
      </c>
      <c r="F1361" t="str">
        <f t="shared" si="64"/>
        <v>Queensland</v>
      </c>
      <c r="G1361" t="s">
        <v>35</v>
      </c>
      <c r="H1361">
        <v>4551</v>
      </c>
      <c r="I1361" t="s">
        <v>11</v>
      </c>
      <c r="J1361" t="s">
        <v>120</v>
      </c>
      <c r="K1361" t="s">
        <v>152</v>
      </c>
      <c r="L1361" t="s">
        <v>13</v>
      </c>
      <c r="M1361" s="5">
        <v>55.57</v>
      </c>
    </row>
    <row r="1362" spans="1:13" x14ac:dyDescent="0.3">
      <c r="A1362" s="2">
        <v>45113</v>
      </c>
      <c r="B1362" s="3">
        <f t="shared" si="65"/>
        <v>2024</v>
      </c>
      <c r="C1362" t="str">
        <f t="shared" si="63"/>
        <v>2023-2024</v>
      </c>
      <c r="D1362" t="s">
        <v>147</v>
      </c>
      <c r="E1362" t="s">
        <v>119</v>
      </c>
      <c r="F1362" t="str">
        <f t="shared" si="64"/>
        <v>Queensland</v>
      </c>
      <c r="G1362" t="s">
        <v>35</v>
      </c>
      <c r="H1362">
        <v>4570</v>
      </c>
      <c r="I1362" t="s">
        <v>11</v>
      </c>
      <c r="J1362" t="s">
        <v>120</v>
      </c>
      <c r="K1362" t="s">
        <v>19</v>
      </c>
      <c r="L1362" t="s">
        <v>23</v>
      </c>
      <c r="M1362" s="5">
        <v>55.86</v>
      </c>
    </row>
    <row r="1363" spans="1:13" x14ac:dyDescent="0.3">
      <c r="A1363" s="2">
        <v>45523</v>
      </c>
      <c r="B1363" s="3">
        <f t="shared" si="65"/>
        <v>2025</v>
      </c>
      <c r="C1363" t="str">
        <f t="shared" si="63"/>
        <v>2024-2025</v>
      </c>
      <c r="D1363" t="s">
        <v>147</v>
      </c>
      <c r="E1363" t="s">
        <v>133</v>
      </c>
      <c r="F1363" t="str">
        <f t="shared" si="64"/>
        <v>Queensland</v>
      </c>
      <c r="G1363" t="s">
        <v>35</v>
      </c>
      <c r="H1363">
        <v>4305</v>
      </c>
      <c r="I1363" t="s">
        <v>11</v>
      </c>
      <c r="J1363" t="s">
        <v>104</v>
      </c>
      <c r="K1363" t="s">
        <v>150</v>
      </c>
      <c r="L1363" t="s">
        <v>18</v>
      </c>
      <c r="M1363" s="5">
        <v>55.86</v>
      </c>
    </row>
    <row r="1364" spans="1:13" x14ac:dyDescent="0.3">
      <c r="A1364" s="2">
        <v>45400</v>
      </c>
      <c r="B1364" s="3">
        <f t="shared" si="65"/>
        <v>2024</v>
      </c>
      <c r="C1364" t="str">
        <f t="shared" si="63"/>
        <v>2023-2024</v>
      </c>
      <c r="D1364" t="s">
        <v>148</v>
      </c>
      <c r="E1364" t="s">
        <v>137</v>
      </c>
      <c r="F1364" t="str">
        <f t="shared" si="64"/>
        <v>New South Wales</v>
      </c>
      <c r="G1364" t="s">
        <v>10</v>
      </c>
      <c r="H1364">
        <v>2031</v>
      </c>
      <c r="I1364" t="s">
        <v>11</v>
      </c>
      <c r="J1364" t="s">
        <v>12</v>
      </c>
      <c r="K1364" t="s">
        <v>150</v>
      </c>
      <c r="L1364" t="s">
        <v>18</v>
      </c>
      <c r="M1364" s="5">
        <v>55.9</v>
      </c>
    </row>
    <row r="1365" spans="1:13" x14ac:dyDescent="0.3">
      <c r="A1365" s="2">
        <v>44958</v>
      </c>
      <c r="B1365" s="3">
        <f t="shared" si="65"/>
        <v>2023</v>
      </c>
      <c r="C1365" t="str">
        <f t="shared" si="63"/>
        <v>2022-2023</v>
      </c>
      <c r="D1365" t="s">
        <v>147</v>
      </c>
      <c r="E1365" t="s">
        <v>128</v>
      </c>
      <c r="F1365" t="str">
        <f t="shared" si="64"/>
        <v>Western Australia</v>
      </c>
      <c r="G1365" t="s">
        <v>48</v>
      </c>
      <c r="H1365">
        <v>6027</v>
      </c>
      <c r="I1365" t="s">
        <v>11</v>
      </c>
      <c r="J1365" t="s">
        <v>49</v>
      </c>
      <c r="K1365" t="s">
        <v>150</v>
      </c>
      <c r="L1365" t="s">
        <v>18</v>
      </c>
      <c r="M1365" s="5">
        <v>55.92</v>
      </c>
    </row>
    <row r="1366" spans="1:13" x14ac:dyDescent="0.3">
      <c r="A1366" s="2">
        <v>45474</v>
      </c>
      <c r="B1366" s="3">
        <f t="shared" si="65"/>
        <v>2025</v>
      </c>
      <c r="C1366" t="str">
        <f t="shared" si="63"/>
        <v>2024-2025</v>
      </c>
      <c r="D1366" t="s">
        <v>147</v>
      </c>
      <c r="E1366" t="s">
        <v>124</v>
      </c>
      <c r="F1366" t="str">
        <f t="shared" si="64"/>
        <v>New South Wales</v>
      </c>
      <c r="G1366" t="s">
        <v>10</v>
      </c>
      <c r="H1366">
        <v>2015</v>
      </c>
      <c r="I1366" t="s">
        <v>11</v>
      </c>
      <c r="J1366" t="s">
        <v>12</v>
      </c>
      <c r="K1366" t="s">
        <v>151</v>
      </c>
      <c r="L1366" t="s">
        <v>21</v>
      </c>
      <c r="M1366" s="5">
        <v>55.93</v>
      </c>
    </row>
    <row r="1367" spans="1:13" x14ac:dyDescent="0.3">
      <c r="A1367" s="2">
        <v>45096</v>
      </c>
      <c r="B1367" s="3">
        <f t="shared" si="65"/>
        <v>2023</v>
      </c>
      <c r="C1367" t="str">
        <f t="shared" si="63"/>
        <v>2022-2023</v>
      </c>
      <c r="D1367" t="s">
        <v>147</v>
      </c>
      <c r="E1367" t="s">
        <v>73</v>
      </c>
      <c r="F1367" t="str">
        <f t="shared" si="64"/>
        <v>Victoria</v>
      </c>
      <c r="G1367" t="s">
        <v>45</v>
      </c>
      <c r="H1367">
        <v>3136</v>
      </c>
      <c r="I1367" t="s">
        <v>11</v>
      </c>
      <c r="J1367" t="s">
        <v>63</v>
      </c>
      <c r="K1367" t="s">
        <v>150</v>
      </c>
      <c r="L1367" t="s">
        <v>18</v>
      </c>
      <c r="M1367" s="5">
        <v>55.93</v>
      </c>
    </row>
    <row r="1368" spans="1:13" x14ac:dyDescent="0.3">
      <c r="A1368" s="2">
        <v>45386</v>
      </c>
      <c r="B1368" s="3">
        <f t="shared" si="65"/>
        <v>2024</v>
      </c>
      <c r="C1368" t="str">
        <f t="shared" si="63"/>
        <v>2023-2024</v>
      </c>
      <c r="D1368" t="s">
        <v>148</v>
      </c>
      <c r="E1368" t="s">
        <v>112</v>
      </c>
      <c r="F1368" t="str">
        <f t="shared" si="64"/>
        <v>Victoria</v>
      </c>
      <c r="G1368" t="s">
        <v>45</v>
      </c>
      <c r="H1368">
        <v>3076</v>
      </c>
      <c r="I1368" t="s">
        <v>11</v>
      </c>
      <c r="J1368" t="s">
        <v>46</v>
      </c>
      <c r="K1368" t="s">
        <v>149</v>
      </c>
      <c r="L1368" t="s">
        <v>15</v>
      </c>
      <c r="M1368" s="5">
        <v>55.93</v>
      </c>
    </row>
    <row r="1369" spans="1:13" x14ac:dyDescent="0.3">
      <c r="A1369" s="2">
        <v>45449</v>
      </c>
      <c r="B1369" s="3">
        <f t="shared" si="65"/>
        <v>2024</v>
      </c>
      <c r="C1369" t="str">
        <f t="shared" si="63"/>
        <v>2023-2024</v>
      </c>
      <c r="D1369" t="s">
        <v>147</v>
      </c>
      <c r="E1369" t="s">
        <v>106</v>
      </c>
      <c r="F1369" t="str">
        <f t="shared" si="64"/>
        <v>Victoria</v>
      </c>
      <c r="G1369" t="s">
        <v>45</v>
      </c>
      <c r="H1369">
        <v>3915</v>
      </c>
      <c r="I1369" t="s">
        <v>11</v>
      </c>
      <c r="J1369" t="s">
        <v>55</v>
      </c>
      <c r="K1369" t="s">
        <v>154</v>
      </c>
      <c r="L1369" t="s">
        <v>14</v>
      </c>
      <c r="M1369" s="5">
        <v>55.93</v>
      </c>
    </row>
    <row r="1370" spans="1:13" x14ac:dyDescent="0.3">
      <c r="A1370" s="2">
        <v>45021</v>
      </c>
      <c r="B1370" s="3">
        <f t="shared" si="65"/>
        <v>2023</v>
      </c>
      <c r="C1370" t="str">
        <f t="shared" si="63"/>
        <v>2022-2023</v>
      </c>
      <c r="D1370" t="s">
        <v>148</v>
      </c>
      <c r="E1370" t="s">
        <v>117</v>
      </c>
      <c r="F1370" t="str">
        <f t="shared" si="64"/>
        <v>Queensland</v>
      </c>
      <c r="G1370" t="s">
        <v>35</v>
      </c>
      <c r="H1370">
        <v>4119</v>
      </c>
      <c r="I1370" t="s">
        <v>11</v>
      </c>
      <c r="J1370" t="s">
        <v>43</v>
      </c>
      <c r="K1370" t="s">
        <v>19</v>
      </c>
      <c r="L1370" t="s">
        <v>23</v>
      </c>
      <c r="M1370" s="5">
        <v>55.93</v>
      </c>
    </row>
    <row r="1371" spans="1:13" x14ac:dyDescent="0.3">
      <c r="A1371" s="2">
        <v>45182</v>
      </c>
      <c r="B1371" s="3">
        <f t="shared" si="65"/>
        <v>2024</v>
      </c>
      <c r="C1371" t="str">
        <f t="shared" si="63"/>
        <v>2023-2024</v>
      </c>
      <c r="D1371" t="s">
        <v>147</v>
      </c>
      <c r="E1371" t="s">
        <v>103</v>
      </c>
      <c r="F1371" t="str">
        <f t="shared" si="64"/>
        <v>Queensland</v>
      </c>
      <c r="G1371" t="s">
        <v>35</v>
      </c>
      <c r="H1371">
        <v>4509</v>
      </c>
      <c r="I1371" t="s">
        <v>11</v>
      </c>
      <c r="J1371" t="s">
        <v>104</v>
      </c>
      <c r="K1371" t="s">
        <v>150</v>
      </c>
      <c r="L1371" t="s">
        <v>18</v>
      </c>
      <c r="M1371" s="5">
        <v>55.95</v>
      </c>
    </row>
    <row r="1372" spans="1:13" x14ac:dyDescent="0.3">
      <c r="A1372" s="2">
        <v>45551</v>
      </c>
      <c r="B1372" s="3">
        <f t="shared" si="65"/>
        <v>2025</v>
      </c>
      <c r="C1372" t="str">
        <f t="shared" si="63"/>
        <v>2024-2025</v>
      </c>
      <c r="D1372" t="s">
        <v>147</v>
      </c>
      <c r="E1372" t="s">
        <v>9</v>
      </c>
      <c r="F1372" t="str">
        <f t="shared" si="64"/>
        <v>New South Wales</v>
      </c>
      <c r="G1372" t="s">
        <v>10</v>
      </c>
      <c r="H1372">
        <v>2067</v>
      </c>
      <c r="I1372" t="s">
        <v>11</v>
      </c>
      <c r="J1372" t="s">
        <v>12</v>
      </c>
      <c r="K1372" t="s">
        <v>156</v>
      </c>
      <c r="L1372" t="s">
        <v>17</v>
      </c>
      <c r="M1372" s="5">
        <v>56</v>
      </c>
    </row>
    <row r="1373" spans="1:13" x14ac:dyDescent="0.3">
      <c r="A1373" s="2">
        <v>45019</v>
      </c>
      <c r="B1373" s="3">
        <f t="shared" si="65"/>
        <v>2023</v>
      </c>
      <c r="C1373" t="str">
        <f t="shared" si="63"/>
        <v>2022-2023</v>
      </c>
      <c r="D1373" t="s">
        <v>148</v>
      </c>
      <c r="E1373" t="s">
        <v>130</v>
      </c>
      <c r="F1373" t="str">
        <f t="shared" si="64"/>
        <v>South Australia</v>
      </c>
      <c r="G1373" t="s">
        <v>32</v>
      </c>
      <c r="H1373">
        <v>5290</v>
      </c>
      <c r="I1373" t="s">
        <v>11</v>
      </c>
      <c r="J1373" t="s">
        <v>38</v>
      </c>
      <c r="K1373" t="s">
        <v>19</v>
      </c>
      <c r="L1373" t="s">
        <v>23</v>
      </c>
      <c r="M1373" s="5">
        <v>56.46</v>
      </c>
    </row>
    <row r="1374" spans="1:13" x14ac:dyDescent="0.3">
      <c r="A1374" s="2">
        <v>45572</v>
      </c>
      <c r="B1374" s="3">
        <f t="shared" si="65"/>
        <v>2025</v>
      </c>
      <c r="C1374" t="str">
        <f t="shared" si="63"/>
        <v>2024-2025</v>
      </c>
      <c r="D1374" t="s">
        <v>147</v>
      </c>
      <c r="E1374" t="s">
        <v>103</v>
      </c>
      <c r="F1374" t="str">
        <f t="shared" si="64"/>
        <v>Queensland</v>
      </c>
      <c r="G1374" t="s">
        <v>35</v>
      </c>
      <c r="H1374">
        <v>4509</v>
      </c>
      <c r="I1374" t="s">
        <v>11</v>
      </c>
      <c r="J1374" t="s">
        <v>104</v>
      </c>
      <c r="K1374" t="s">
        <v>154</v>
      </c>
      <c r="L1374" t="s">
        <v>14</v>
      </c>
      <c r="M1374" s="5">
        <v>56.699999999999996</v>
      </c>
    </row>
    <row r="1375" spans="1:13" x14ac:dyDescent="0.3">
      <c r="A1375" s="2">
        <v>45143</v>
      </c>
      <c r="B1375" s="3">
        <f t="shared" si="65"/>
        <v>2024</v>
      </c>
      <c r="C1375" t="str">
        <f t="shared" si="63"/>
        <v>2023-2024</v>
      </c>
      <c r="D1375" t="s">
        <v>148</v>
      </c>
      <c r="E1375" t="s">
        <v>109</v>
      </c>
      <c r="F1375" t="str">
        <f t="shared" si="64"/>
        <v>New South Wales</v>
      </c>
      <c r="G1375" t="s">
        <v>10</v>
      </c>
      <c r="H1375">
        <v>2480</v>
      </c>
      <c r="I1375" t="s">
        <v>11</v>
      </c>
      <c r="J1375" t="s">
        <v>68</v>
      </c>
      <c r="K1375" t="s">
        <v>155</v>
      </c>
      <c r="L1375" t="s">
        <v>20</v>
      </c>
      <c r="M1375" s="5">
        <v>56.81</v>
      </c>
    </row>
    <row r="1376" spans="1:13" x14ac:dyDescent="0.3">
      <c r="A1376" s="2">
        <v>45422</v>
      </c>
      <c r="B1376" s="3">
        <f t="shared" si="65"/>
        <v>2024</v>
      </c>
      <c r="C1376" t="str">
        <f t="shared" si="63"/>
        <v>2023-2024</v>
      </c>
      <c r="D1376" t="s">
        <v>148</v>
      </c>
      <c r="E1376" t="s">
        <v>52</v>
      </c>
      <c r="F1376" t="str">
        <f t="shared" si="64"/>
        <v>Victoria</v>
      </c>
      <c r="G1376" t="s">
        <v>45</v>
      </c>
      <c r="H1376">
        <v>3030</v>
      </c>
      <c r="I1376" t="s">
        <v>11</v>
      </c>
      <c r="J1376" t="s">
        <v>46</v>
      </c>
      <c r="K1376" t="s">
        <v>19</v>
      </c>
      <c r="L1376" t="s">
        <v>23</v>
      </c>
      <c r="M1376" s="5">
        <v>56.81</v>
      </c>
    </row>
    <row r="1377" spans="1:13" x14ac:dyDescent="0.3">
      <c r="A1377" s="2">
        <v>45445</v>
      </c>
      <c r="B1377" s="3">
        <f t="shared" si="65"/>
        <v>2024</v>
      </c>
      <c r="C1377" t="str">
        <f t="shared" si="63"/>
        <v>2023-2024</v>
      </c>
      <c r="D1377" t="s">
        <v>147</v>
      </c>
      <c r="E1377" t="s">
        <v>109</v>
      </c>
      <c r="F1377" t="str">
        <f t="shared" si="64"/>
        <v>New South Wales</v>
      </c>
      <c r="G1377" t="s">
        <v>10</v>
      </c>
      <c r="H1377">
        <v>2480</v>
      </c>
      <c r="I1377" t="s">
        <v>11</v>
      </c>
      <c r="J1377" t="s">
        <v>68</v>
      </c>
      <c r="K1377" t="s">
        <v>149</v>
      </c>
      <c r="L1377" t="s">
        <v>15</v>
      </c>
      <c r="M1377" s="5">
        <v>57</v>
      </c>
    </row>
    <row r="1378" spans="1:13" x14ac:dyDescent="0.3">
      <c r="A1378" s="2">
        <v>45026</v>
      </c>
      <c r="B1378" s="3">
        <f t="shared" si="65"/>
        <v>2023</v>
      </c>
      <c r="C1378" t="str">
        <f t="shared" si="63"/>
        <v>2022-2023</v>
      </c>
      <c r="D1378" t="s">
        <v>147</v>
      </c>
      <c r="E1378" t="s">
        <v>114</v>
      </c>
      <c r="F1378" t="str">
        <f t="shared" si="64"/>
        <v>Victoria</v>
      </c>
      <c r="G1378" t="s">
        <v>45</v>
      </c>
      <c r="H1378">
        <v>3551</v>
      </c>
      <c r="I1378" t="s">
        <v>11</v>
      </c>
      <c r="J1378" t="s">
        <v>60</v>
      </c>
      <c r="K1378" t="s">
        <v>155</v>
      </c>
      <c r="L1378" t="s">
        <v>20</v>
      </c>
      <c r="M1378" s="5">
        <v>57.18</v>
      </c>
    </row>
    <row r="1379" spans="1:13" x14ac:dyDescent="0.3">
      <c r="A1379" s="2">
        <v>45085</v>
      </c>
      <c r="B1379" s="3">
        <f t="shared" si="65"/>
        <v>2023</v>
      </c>
      <c r="C1379" t="str">
        <f t="shared" si="63"/>
        <v>2022-2023</v>
      </c>
      <c r="D1379" t="s">
        <v>147</v>
      </c>
      <c r="E1379" t="s">
        <v>76</v>
      </c>
      <c r="F1379" t="str">
        <f t="shared" si="64"/>
        <v>Western Australia</v>
      </c>
      <c r="G1379" t="s">
        <v>48</v>
      </c>
      <c r="H1379">
        <v>6450</v>
      </c>
      <c r="I1379" t="s">
        <v>11</v>
      </c>
      <c r="J1379" t="s">
        <v>77</v>
      </c>
      <c r="K1379" t="s">
        <v>154</v>
      </c>
      <c r="L1379" t="s">
        <v>14</v>
      </c>
      <c r="M1379" s="5">
        <v>57.2</v>
      </c>
    </row>
    <row r="1380" spans="1:13" x14ac:dyDescent="0.3">
      <c r="A1380" s="2">
        <v>45287</v>
      </c>
      <c r="B1380" s="3">
        <f t="shared" si="65"/>
        <v>2024</v>
      </c>
      <c r="C1380" t="str">
        <f t="shared" si="63"/>
        <v>2023-2024</v>
      </c>
      <c r="D1380" t="s">
        <v>147</v>
      </c>
      <c r="E1380" t="s">
        <v>128</v>
      </c>
      <c r="F1380" t="str">
        <f t="shared" si="64"/>
        <v>Western Australia</v>
      </c>
      <c r="G1380" t="s">
        <v>48</v>
      </c>
      <c r="H1380">
        <v>6027</v>
      </c>
      <c r="I1380" t="s">
        <v>11</v>
      </c>
      <c r="J1380" t="s">
        <v>49</v>
      </c>
      <c r="K1380" t="s">
        <v>152</v>
      </c>
      <c r="L1380" t="s">
        <v>13</v>
      </c>
      <c r="M1380" s="5">
        <v>57.2</v>
      </c>
    </row>
    <row r="1381" spans="1:13" x14ac:dyDescent="0.3">
      <c r="A1381" s="2">
        <v>45595</v>
      </c>
      <c r="B1381" s="3">
        <f t="shared" si="65"/>
        <v>2025</v>
      </c>
      <c r="C1381" t="str">
        <f t="shared" si="63"/>
        <v>2024-2025</v>
      </c>
      <c r="D1381" t="s">
        <v>147</v>
      </c>
      <c r="E1381" t="s">
        <v>85</v>
      </c>
      <c r="F1381" t="str">
        <f t="shared" si="64"/>
        <v>Queensland</v>
      </c>
      <c r="G1381" t="s">
        <v>35</v>
      </c>
      <c r="H1381">
        <v>4883</v>
      </c>
      <c r="I1381" t="s">
        <v>11</v>
      </c>
      <c r="J1381" t="s">
        <v>36</v>
      </c>
      <c r="K1381" t="s">
        <v>154</v>
      </c>
      <c r="L1381" t="s">
        <v>14</v>
      </c>
      <c r="M1381" s="5">
        <v>57.44</v>
      </c>
    </row>
    <row r="1382" spans="1:13" x14ac:dyDescent="0.3">
      <c r="A1382" s="2">
        <v>45358</v>
      </c>
      <c r="B1382" s="3">
        <f t="shared" si="65"/>
        <v>2024</v>
      </c>
      <c r="C1382" t="str">
        <f t="shared" si="63"/>
        <v>2023-2024</v>
      </c>
      <c r="D1382" t="s">
        <v>148</v>
      </c>
      <c r="E1382" t="s">
        <v>134</v>
      </c>
      <c r="F1382" t="str">
        <f t="shared" si="64"/>
        <v>Queensland</v>
      </c>
      <c r="G1382" t="s">
        <v>35</v>
      </c>
      <c r="H1382">
        <v>4825</v>
      </c>
      <c r="I1382" t="s">
        <v>11</v>
      </c>
      <c r="J1382" t="s">
        <v>36</v>
      </c>
      <c r="K1382" t="s">
        <v>153</v>
      </c>
      <c r="L1382" t="s">
        <v>16</v>
      </c>
      <c r="M1382" s="5">
        <v>57.66</v>
      </c>
    </row>
    <row r="1383" spans="1:13" x14ac:dyDescent="0.3">
      <c r="A1383" s="2">
        <v>45613</v>
      </c>
      <c r="B1383" s="3">
        <f t="shared" si="65"/>
        <v>2025</v>
      </c>
      <c r="C1383" t="str">
        <f t="shared" si="63"/>
        <v>2024-2025</v>
      </c>
      <c r="D1383" t="s">
        <v>148</v>
      </c>
      <c r="E1383" t="s">
        <v>79</v>
      </c>
      <c r="F1383" t="str">
        <f t="shared" si="64"/>
        <v>Australian Capital Territory</v>
      </c>
      <c r="G1383" t="s">
        <v>80</v>
      </c>
      <c r="H1383">
        <v>2617</v>
      </c>
      <c r="I1383" t="s">
        <v>11</v>
      </c>
      <c r="J1383" t="s">
        <v>58</v>
      </c>
      <c r="K1383" t="s">
        <v>155</v>
      </c>
      <c r="L1383" t="s">
        <v>20</v>
      </c>
      <c r="M1383" s="5">
        <v>57.8</v>
      </c>
    </row>
    <row r="1384" spans="1:13" x14ac:dyDescent="0.3">
      <c r="A1384" s="2">
        <v>45061</v>
      </c>
      <c r="B1384" s="3">
        <f t="shared" si="65"/>
        <v>2023</v>
      </c>
      <c r="C1384" t="str">
        <f t="shared" si="63"/>
        <v>2022-2023</v>
      </c>
      <c r="D1384" t="s">
        <v>148</v>
      </c>
      <c r="E1384" t="s">
        <v>116</v>
      </c>
      <c r="F1384" t="str">
        <f t="shared" si="64"/>
        <v>Western Australia</v>
      </c>
      <c r="G1384" t="s">
        <v>48</v>
      </c>
      <c r="H1384">
        <v>6725</v>
      </c>
      <c r="I1384" t="s">
        <v>11</v>
      </c>
      <c r="J1384" t="s">
        <v>77</v>
      </c>
      <c r="K1384" t="s">
        <v>152</v>
      </c>
      <c r="L1384" t="s">
        <v>13</v>
      </c>
      <c r="M1384" s="5">
        <v>57.86</v>
      </c>
    </row>
    <row r="1385" spans="1:13" x14ac:dyDescent="0.3">
      <c r="A1385" s="2">
        <v>45102</v>
      </c>
      <c r="B1385" s="3">
        <f t="shared" si="65"/>
        <v>2023</v>
      </c>
      <c r="C1385" t="str">
        <f t="shared" si="63"/>
        <v>2022-2023</v>
      </c>
      <c r="D1385" t="s">
        <v>148</v>
      </c>
      <c r="E1385" t="s">
        <v>84</v>
      </c>
      <c r="F1385" t="str">
        <f t="shared" si="64"/>
        <v>Queensland</v>
      </c>
      <c r="G1385" t="s">
        <v>35</v>
      </c>
      <c r="H1385">
        <v>4740</v>
      </c>
      <c r="I1385" t="s">
        <v>11</v>
      </c>
      <c r="J1385" t="s">
        <v>51</v>
      </c>
      <c r="K1385" t="s">
        <v>156</v>
      </c>
      <c r="L1385" t="s">
        <v>17</v>
      </c>
      <c r="M1385" s="5">
        <v>57.88</v>
      </c>
    </row>
    <row r="1386" spans="1:13" x14ac:dyDescent="0.3">
      <c r="A1386" s="2">
        <v>45443</v>
      </c>
      <c r="B1386" s="3">
        <f t="shared" si="65"/>
        <v>2024</v>
      </c>
      <c r="C1386" t="str">
        <f t="shared" si="63"/>
        <v>2023-2024</v>
      </c>
      <c r="D1386" t="s">
        <v>147</v>
      </c>
      <c r="E1386" t="s">
        <v>44</v>
      </c>
      <c r="F1386" t="str">
        <f t="shared" si="64"/>
        <v>Victoria</v>
      </c>
      <c r="G1386" t="s">
        <v>45</v>
      </c>
      <c r="H1386">
        <v>3066</v>
      </c>
      <c r="I1386" t="s">
        <v>11</v>
      </c>
      <c r="J1386" t="s">
        <v>46</v>
      </c>
      <c r="K1386" t="s">
        <v>153</v>
      </c>
      <c r="L1386" t="s">
        <v>16</v>
      </c>
      <c r="M1386" s="5">
        <v>57.91</v>
      </c>
    </row>
    <row r="1387" spans="1:13" x14ac:dyDescent="0.3">
      <c r="A1387" s="2">
        <v>45140</v>
      </c>
      <c r="B1387" s="3">
        <f t="shared" si="65"/>
        <v>2024</v>
      </c>
      <c r="C1387" t="str">
        <f t="shared" si="63"/>
        <v>2023-2024</v>
      </c>
      <c r="D1387" t="s">
        <v>147</v>
      </c>
      <c r="E1387" t="s">
        <v>75</v>
      </c>
      <c r="F1387" t="str">
        <f t="shared" si="64"/>
        <v>Victoria</v>
      </c>
      <c r="G1387" t="s">
        <v>45</v>
      </c>
      <c r="H1387">
        <v>3630</v>
      </c>
      <c r="I1387" t="s">
        <v>11</v>
      </c>
      <c r="J1387" t="s">
        <v>55</v>
      </c>
      <c r="K1387" t="s">
        <v>152</v>
      </c>
      <c r="L1387" t="s">
        <v>13</v>
      </c>
      <c r="M1387" s="5">
        <v>57.94</v>
      </c>
    </row>
    <row r="1388" spans="1:13" x14ac:dyDescent="0.3">
      <c r="A1388" s="2">
        <v>45261</v>
      </c>
      <c r="B1388" s="3">
        <f t="shared" si="65"/>
        <v>2024</v>
      </c>
      <c r="C1388" t="str">
        <f t="shared" si="63"/>
        <v>2023-2024</v>
      </c>
      <c r="D1388" t="s">
        <v>148</v>
      </c>
      <c r="E1388" t="s">
        <v>134</v>
      </c>
      <c r="F1388" t="str">
        <f t="shared" si="64"/>
        <v>Queensland</v>
      </c>
      <c r="G1388" t="s">
        <v>35</v>
      </c>
      <c r="H1388">
        <v>4825</v>
      </c>
      <c r="I1388" t="s">
        <v>11</v>
      </c>
      <c r="J1388" t="s">
        <v>36</v>
      </c>
      <c r="K1388" t="s">
        <v>154</v>
      </c>
      <c r="L1388" t="s">
        <v>14</v>
      </c>
      <c r="M1388" s="5">
        <v>57.940000000000005</v>
      </c>
    </row>
    <row r="1389" spans="1:13" x14ac:dyDescent="0.3">
      <c r="A1389" s="2">
        <v>45387</v>
      </c>
      <c r="B1389" s="3">
        <f t="shared" si="65"/>
        <v>2024</v>
      </c>
      <c r="C1389" t="str">
        <f t="shared" si="63"/>
        <v>2023-2024</v>
      </c>
      <c r="D1389" t="s">
        <v>147</v>
      </c>
      <c r="E1389" t="s">
        <v>41</v>
      </c>
      <c r="F1389" t="str">
        <f t="shared" si="64"/>
        <v>New South Wales</v>
      </c>
      <c r="G1389" t="s">
        <v>10</v>
      </c>
      <c r="H1389">
        <v>2830</v>
      </c>
      <c r="I1389" t="s">
        <v>11</v>
      </c>
      <c r="J1389" t="s">
        <v>25</v>
      </c>
      <c r="K1389" t="s">
        <v>154</v>
      </c>
      <c r="L1389" t="s">
        <v>14</v>
      </c>
      <c r="M1389" s="5">
        <v>57.96</v>
      </c>
    </row>
    <row r="1390" spans="1:13" x14ac:dyDescent="0.3">
      <c r="A1390" s="2">
        <v>45649</v>
      </c>
      <c r="B1390" s="3">
        <f t="shared" si="65"/>
        <v>2025</v>
      </c>
      <c r="C1390" t="str">
        <f t="shared" si="63"/>
        <v>2024-2025</v>
      </c>
      <c r="D1390" t="s">
        <v>148</v>
      </c>
      <c r="E1390" t="s">
        <v>138</v>
      </c>
      <c r="F1390" t="str">
        <f t="shared" si="64"/>
        <v>Queensland</v>
      </c>
      <c r="G1390" t="s">
        <v>35</v>
      </c>
      <c r="H1390">
        <v>4558</v>
      </c>
      <c r="I1390" t="s">
        <v>11</v>
      </c>
      <c r="J1390" t="s">
        <v>120</v>
      </c>
      <c r="K1390" t="s">
        <v>152</v>
      </c>
      <c r="L1390" t="s">
        <v>13</v>
      </c>
      <c r="M1390" s="5">
        <v>58.19</v>
      </c>
    </row>
    <row r="1391" spans="1:13" x14ac:dyDescent="0.3">
      <c r="A1391" s="2">
        <v>45268</v>
      </c>
      <c r="B1391" s="3">
        <f t="shared" si="65"/>
        <v>2024</v>
      </c>
      <c r="C1391" t="str">
        <f t="shared" si="63"/>
        <v>2023-2024</v>
      </c>
      <c r="D1391" t="s">
        <v>148</v>
      </c>
      <c r="E1391" t="s">
        <v>100</v>
      </c>
      <c r="F1391" t="str">
        <f t="shared" si="64"/>
        <v>Western Australia</v>
      </c>
      <c r="G1391" t="s">
        <v>48</v>
      </c>
      <c r="H1391">
        <v>6021</v>
      </c>
      <c r="I1391" t="s">
        <v>11</v>
      </c>
      <c r="J1391" t="s">
        <v>49</v>
      </c>
      <c r="K1391" t="s">
        <v>152</v>
      </c>
      <c r="L1391" t="s">
        <v>13</v>
      </c>
      <c r="M1391" s="5">
        <v>58.459999999999994</v>
      </c>
    </row>
    <row r="1392" spans="1:13" x14ac:dyDescent="0.3">
      <c r="A1392" s="2">
        <v>45122</v>
      </c>
      <c r="B1392" s="3">
        <f t="shared" si="65"/>
        <v>2024</v>
      </c>
      <c r="C1392" t="str">
        <f t="shared" si="63"/>
        <v>2023-2024</v>
      </c>
      <c r="D1392" t="s">
        <v>147</v>
      </c>
      <c r="E1392" t="s">
        <v>26</v>
      </c>
      <c r="F1392" t="str">
        <f t="shared" si="64"/>
        <v>New South Wales</v>
      </c>
      <c r="G1392" t="s">
        <v>10</v>
      </c>
      <c r="H1392">
        <v>2141</v>
      </c>
      <c r="I1392" t="s">
        <v>11</v>
      </c>
      <c r="J1392" t="s">
        <v>27</v>
      </c>
      <c r="K1392" t="s">
        <v>152</v>
      </c>
      <c r="L1392" t="s">
        <v>13</v>
      </c>
      <c r="M1392" s="5">
        <v>58.769999999999996</v>
      </c>
    </row>
    <row r="1393" spans="1:13" x14ac:dyDescent="0.3">
      <c r="A1393" s="2">
        <v>45638</v>
      </c>
      <c r="B1393" s="3">
        <f t="shared" si="65"/>
        <v>2025</v>
      </c>
      <c r="C1393" t="str">
        <f t="shared" si="63"/>
        <v>2024-2025</v>
      </c>
      <c r="D1393" t="s">
        <v>147</v>
      </c>
      <c r="E1393" t="s">
        <v>98</v>
      </c>
      <c r="F1393" t="str">
        <f t="shared" si="64"/>
        <v>Victoria</v>
      </c>
      <c r="G1393" t="s">
        <v>45</v>
      </c>
      <c r="H1393">
        <v>3429</v>
      </c>
      <c r="I1393" t="s">
        <v>11</v>
      </c>
      <c r="J1393" t="s">
        <v>60</v>
      </c>
      <c r="K1393" t="s">
        <v>19</v>
      </c>
      <c r="L1393" t="s">
        <v>23</v>
      </c>
      <c r="M1393" s="5">
        <v>58.82</v>
      </c>
    </row>
    <row r="1394" spans="1:13" x14ac:dyDescent="0.3">
      <c r="A1394" s="2">
        <v>45123</v>
      </c>
      <c r="B1394" s="3">
        <f t="shared" si="65"/>
        <v>2024</v>
      </c>
      <c r="C1394" t="str">
        <f t="shared" si="63"/>
        <v>2023-2024</v>
      </c>
      <c r="D1394" t="s">
        <v>148</v>
      </c>
      <c r="E1394" t="s">
        <v>141</v>
      </c>
      <c r="F1394" t="str">
        <f t="shared" si="64"/>
        <v>Western Australia</v>
      </c>
      <c r="G1394" t="s">
        <v>48</v>
      </c>
      <c r="H1394">
        <v>6052</v>
      </c>
      <c r="I1394" t="s">
        <v>11</v>
      </c>
      <c r="J1394" t="s">
        <v>49</v>
      </c>
      <c r="K1394" t="s">
        <v>155</v>
      </c>
      <c r="L1394" t="s">
        <v>20</v>
      </c>
      <c r="M1394" s="5">
        <v>58.84</v>
      </c>
    </row>
    <row r="1395" spans="1:13" x14ac:dyDescent="0.3">
      <c r="A1395" s="2">
        <v>45473</v>
      </c>
      <c r="B1395" s="3">
        <f t="shared" si="65"/>
        <v>2024</v>
      </c>
      <c r="C1395" t="str">
        <f t="shared" si="63"/>
        <v>2023-2024</v>
      </c>
      <c r="D1395" t="s">
        <v>148</v>
      </c>
      <c r="E1395" t="s">
        <v>110</v>
      </c>
      <c r="F1395" t="str">
        <f t="shared" si="64"/>
        <v>Queensland</v>
      </c>
      <c r="G1395" t="s">
        <v>35</v>
      </c>
      <c r="H1395">
        <v>4680</v>
      </c>
      <c r="I1395" t="s">
        <v>11</v>
      </c>
      <c r="J1395" t="s">
        <v>51</v>
      </c>
      <c r="K1395" t="s">
        <v>155</v>
      </c>
      <c r="L1395" t="s">
        <v>20</v>
      </c>
      <c r="M1395" s="5">
        <v>58.88</v>
      </c>
    </row>
    <row r="1396" spans="1:13" x14ac:dyDescent="0.3">
      <c r="A1396" s="2">
        <v>44977</v>
      </c>
      <c r="B1396" s="3">
        <f t="shared" si="65"/>
        <v>2023</v>
      </c>
      <c r="C1396" t="str">
        <f t="shared" si="63"/>
        <v>2022-2023</v>
      </c>
      <c r="D1396" t="s">
        <v>148</v>
      </c>
      <c r="E1396" t="s">
        <v>102</v>
      </c>
      <c r="F1396" t="str">
        <f t="shared" si="64"/>
        <v>Queensland</v>
      </c>
      <c r="G1396" t="s">
        <v>35</v>
      </c>
      <c r="H1396">
        <v>4870</v>
      </c>
      <c r="I1396" t="s">
        <v>11</v>
      </c>
      <c r="J1396" t="s">
        <v>36</v>
      </c>
      <c r="K1396" t="s">
        <v>152</v>
      </c>
      <c r="L1396" t="s">
        <v>13</v>
      </c>
      <c r="M1396" s="5">
        <v>58.89</v>
      </c>
    </row>
    <row r="1397" spans="1:13" x14ac:dyDescent="0.3">
      <c r="A1397" s="2">
        <v>45438</v>
      </c>
      <c r="B1397" s="3">
        <f t="shared" si="65"/>
        <v>2024</v>
      </c>
      <c r="C1397" t="str">
        <f t="shared" si="63"/>
        <v>2023-2024</v>
      </c>
      <c r="D1397" t="s">
        <v>148</v>
      </c>
      <c r="E1397" t="s">
        <v>95</v>
      </c>
      <c r="F1397" t="str">
        <f t="shared" si="64"/>
        <v>Victoria</v>
      </c>
      <c r="G1397" t="s">
        <v>45</v>
      </c>
      <c r="H1397">
        <v>3931</v>
      </c>
      <c r="I1397" t="s">
        <v>11</v>
      </c>
      <c r="J1397" t="s">
        <v>55</v>
      </c>
      <c r="K1397" t="s">
        <v>156</v>
      </c>
      <c r="L1397" t="s">
        <v>17</v>
      </c>
      <c r="M1397" s="5">
        <v>58.9</v>
      </c>
    </row>
    <row r="1398" spans="1:13" x14ac:dyDescent="0.3">
      <c r="A1398" s="2">
        <v>45162</v>
      </c>
      <c r="B1398" s="3">
        <f t="shared" si="65"/>
        <v>2024</v>
      </c>
      <c r="C1398" t="str">
        <f t="shared" si="63"/>
        <v>2023-2024</v>
      </c>
      <c r="D1398" t="s">
        <v>148</v>
      </c>
      <c r="E1398" t="s">
        <v>122</v>
      </c>
      <c r="F1398" t="str">
        <f t="shared" si="64"/>
        <v>New South Wales</v>
      </c>
      <c r="G1398" t="s">
        <v>10</v>
      </c>
      <c r="H1398">
        <v>2650</v>
      </c>
      <c r="I1398" t="s">
        <v>11</v>
      </c>
      <c r="J1398" t="s">
        <v>25</v>
      </c>
      <c r="K1398" t="s">
        <v>149</v>
      </c>
      <c r="L1398" t="s">
        <v>15</v>
      </c>
      <c r="M1398" s="5">
        <v>58.9</v>
      </c>
    </row>
    <row r="1399" spans="1:13" x14ac:dyDescent="0.3">
      <c r="A1399" s="2">
        <v>45645</v>
      </c>
      <c r="B1399" s="3">
        <f t="shared" si="65"/>
        <v>2025</v>
      </c>
      <c r="C1399" t="str">
        <f t="shared" si="63"/>
        <v>2024-2025</v>
      </c>
      <c r="D1399" t="s">
        <v>147</v>
      </c>
      <c r="E1399" t="s">
        <v>41</v>
      </c>
      <c r="F1399" t="str">
        <f t="shared" si="64"/>
        <v>New South Wales</v>
      </c>
      <c r="G1399" t="s">
        <v>10</v>
      </c>
      <c r="H1399">
        <v>2830</v>
      </c>
      <c r="I1399" t="s">
        <v>11</v>
      </c>
      <c r="J1399" t="s">
        <v>25</v>
      </c>
      <c r="K1399" t="s">
        <v>153</v>
      </c>
      <c r="L1399" t="s">
        <v>16</v>
      </c>
      <c r="M1399" s="5">
        <v>58.96</v>
      </c>
    </row>
    <row r="1400" spans="1:13" x14ac:dyDescent="0.3">
      <c r="A1400" s="2">
        <v>45587</v>
      </c>
      <c r="B1400" s="3">
        <f t="shared" si="65"/>
        <v>2025</v>
      </c>
      <c r="C1400" t="str">
        <f t="shared" si="63"/>
        <v>2024-2025</v>
      </c>
      <c r="D1400" t="s">
        <v>148</v>
      </c>
      <c r="E1400" t="s">
        <v>123</v>
      </c>
      <c r="F1400" t="str">
        <f t="shared" si="64"/>
        <v>Western Australia</v>
      </c>
      <c r="G1400" t="s">
        <v>48</v>
      </c>
      <c r="H1400">
        <v>6109</v>
      </c>
      <c r="I1400" t="s">
        <v>11</v>
      </c>
      <c r="J1400" t="s">
        <v>94</v>
      </c>
      <c r="K1400" t="s">
        <v>150</v>
      </c>
      <c r="L1400" t="s">
        <v>18</v>
      </c>
      <c r="M1400" s="5">
        <v>58.96</v>
      </c>
    </row>
    <row r="1401" spans="1:13" x14ac:dyDescent="0.3">
      <c r="A1401" s="2">
        <v>44961</v>
      </c>
      <c r="B1401" s="3">
        <f t="shared" si="65"/>
        <v>2023</v>
      </c>
      <c r="C1401" t="str">
        <f t="shared" si="63"/>
        <v>2022-2023</v>
      </c>
      <c r="D1401" t="s">
        <v>147</v>
      </c>
      <c r="E1401" t="s">
        <v>82</v>
      </c>
      <c r="F1401" t="str">
        <f t="shared" si="64"/>
        <v>Queensland</v>
      </c>
      <c r="G1401" t="s">
        <v>35</v>
      </c>
      <c r="H1401">
        <v>4012</v>
      </c>
      <c r="I1401" t="s">
        <v>11</v>
      </c>
      <c r="J1401" t="s">
        <v>43</v>
      </c>
      <c r="K1401" t="s">
        <v>152</v>
      </c>
      <c r="L1401" t="s">
        <v>13</v>
      </c>
      <c r="M1401" s="5">
        <v>58.96</v>
      </c>
    </row>
    <row r="1402" spans="1:13" x14ac:dyDescent="0.3">
      <c r="A1402" s="2">
        <v>44967</v>
      </c>
      <c r="B1402" s="3">
        <f t="shared" si="65"/>
        <v>2023</v>
      </c>
      <c r="C1402" t="str">
        <f t="shared" si="63"/>
        <v>2022-2023</v>
      </c>
      <c r="D1402" t="s">
        <v>147</v>
      </c>
      <c r="E1402" t="s">
        <v>26</v>
      </c>
      <c r="F1402" t="str">
        <f t="shared" si="64"/>
        <v>New South Wales</v>
      </c>
      <c r="G1402" t="s">
        <v>10</v>
      </c>
      <c r="H1402">
        <v>2141</v>
      </c>
      <c r="I1402" t="s">
        <v>11</v>
      </c>
      <c r="J1402" t="s">
        <v>27</v>
      </c>
      <c r="K1402" t="s">
        <v>154</v>
      </c>
      <c r="L1402" t="s">
        <v>14</v>
      </c>
      <c r="M1402" s="5">
        <v>58.97</v>
      </c>
    </row>
    <row r="1403" spans="1:13" x14ac:dyDescent="0.3">
      <c r="A1403" s="2">
        <v>44981</v>
      </c>
      <c r="B1403" s="3">
        <f t="shared" si="65"/>
        <v>2023</v>
      </c>
      <c r="C1403" t="str">
        <f t="shared" si="63"/>
        <v>2022-2023</v>
      </c>
      <c r="D1403" t="s">
        <v>147</v>
      </c>
      <c r="E1403" t="s">
        <v>66</v>
      </c>
      <c r="F1403" t="str">
        <f t="shared" si="64"/>
        <v>South Australia</v>
      </c>
      <c r="G1403" t="s">
        <v>32</v>
      </c>
      <c r="H1403">
        <v>5169</v>
      </c>
      <c r="I1403" t="s">
        <v>11</v>
      </c>
      <c r="J1403" t="s">
        <v>33</v>
      </c>
      <c r="K1403" t="s">
        <v>154</v>
      </c>
      <c r="L1403" t="s">
        <v>14</v>
      </c>
      <c r="M1403" s="5">
        <v>59</v>
      </c>
    </row>
    <row r="1404" spans="1:13" x14ac:dyDescent="0.3">
      <c r="A1404" s="2">
        <v>45051</v>
      </c>
      <c r="B1404" s="3">
        <f t="shared" si="65"/>
        <v>2023</v>
      </c>
      <c r="C1404" t="str">
        <f t="shared" si="63"/>
        <v>2022-2023</v>
      </c>
      <c r="D1404" t="s">
        <v>148</v>
      </c>
      <c r="E1404" t="s">
        <v>122</v>
      </c>
      <c r="F1404" t="str">
        <f t="shared" si="64"/>
        <v>New South Wales</v>
      </c>
      <c r="G1404" t="s">
        <v>10</v>
      </c>
      <c r="H1404">
        <v>2650</v>
      </c>
      <c r="I1404" t="s">
        <v>11</v>
      </c>
      <c r="J1404" t="s">
        <v>25</v>
      </c>
      <c r="K1404" t="s">
        <v>154</v>
      </c>
      <c r="L1404" t="s">
        <v>14</v>
      </c>
      <c r="M1404" s="5">
        <v>59</v>
      </c>
    </row>
    <row r="1405" spans="1:13" x14ac:dyDescent="0.3">
      <c r="A1405" s="2">
        <v>45242</v>
      </c>
      <c r="B1405" s="3">
        <f t="shared" si="65"/>
        <v>2024</v>
      </c>
      <c r="C1405" t="str">
        <f t="shared" si="63"/>
        <v>2023-2024</v>
      </c>
      <c r="D1405" t="s">
        <v>147</v>
      </c>
      <c r="E1405" t="s">
        <v>9</v>
      </c>
      <c r="F1405" t="str">
        <f t="shared" si="64"/>
        <v>New South Wales</v>
      </c>
      <c r="G1405" t="s">
        <v>10</v>
      </c>
      <c r="H1405">
        <v>2067</v>
      </c>
      <c r="I1405" t="s">
        <v>11</v>
      </c>
      <c r="J1405" t="s">
        <v>12</v>
      </c>
      <c r="K1405" t="s">
        <v>153</v>
      </c>
      <c r="L1405" t="s">
        <v>16</v>
      </c>
      <c r="M1405" s="5">
        <v>59.3</v>
      </c>
    </row>
    <row r="1406" spans="1:13" x14ac:dyDescent="0.3">
      <c r="A1406" s="2">
        <v>45630</v>
      </c>
      <c r="B1406" s="3">
        <f t="shared" si="65"/>
        <v>2025</v>
      </c>
      <c r="C1406" t="str">
        <f t="shared" si="63"/>
        <v>2024-2025</v>
      </c>
      <c r="D1406" t="s">
        <v>148</v>
      </c>
      <c r="E1406" t="s">
        <v>61</v>
      </c>
      <c r="F1406" t="str">
        <f t="shared" si="64"/>
        <v>New South Wales</v>
      </c>
      <c r="G1406" t="s">
        <v>10</v>
      </c>
      <c r="H1406">
        <v>2539</v>
      </c>
      <c r="I1406" t="s">
        <v>11</v>
      </c>
      <c r="J1406" t="s">
        <v>58</v>
      </c>
      <c r="K1406" t="s">
        <v>19</v>
      </c>
      <c r="L1406" t="s">
        <v>23</v>
      </c>
      <c r="M1406" s="5">
        <v>59.43</v>
      </c>
    </row>
    <row r="1407" spans="1:13" x14ac:dyDescent="0.3">
      <c r="A1407" s="2">
        <v>45656</v>
      </c>
      <c r="B1407" s="3">
        <f t="shared" si="65"/>
        <v>2025</v>
      </c>
      <c r="C1407" t="str">
        <f t="shared" si="63"/>
        <v>2024-2025</v>
      </c>
      <c r="D1407" t="s">
        <v>147</v>
      </c>
      <c r="E1407" t="s">
        <v>128</v>
      </c>
      <c r="F1407" t="str">
        <f t="shared" si="64"/>
        <v>Western Australia</v>
      </c>
      <c r="G1407" t="s">
        <v>48</v>
      </c>
      <c r="H1407">
        <v>6027</v>
      </c>
      <c r="I1407" t="s">
        <v>11</v>
      </c>
      <c r="J1407" t="s">
        <v>49</v>
      </c>
      <c r="K1407" t="s">
        <v>155</v>
      </c>
      <c r="L1407" t="s">
        <v>20</v>
      </c>
      <c r="M1407" s="5">
        <v>59.45</v>
      </c>
    </row>
    <row r="1408" spans="1:13" x14ac:dyDescent="0.3">
      <c r="A1408" s="2">
        <v>45150</v>
      </c>
      <c r="B1408" s="3">
        <f t="shared" si="65"/>
        <v>2024</v>
      </c>
      <c r="C1408" t="str">
        <f t="shared" si="63"/>
        <v>2023-2024</v>
      </c>
      <c r="D1408" t="s">
        <v>148</v>
      </c>
      <c r="E1408" t="s">
        <v>74</v>
      </c>
      <c r="F1408" t="str">
        <f t="shared" si="64"/>
        <v>South Australia</v>
      </c>
      <c r="G1408" t="s">
        <v>32</v>
      </c>
      <c r="H1408">
        <v>5043</v>
      </c>
      <c r="I1408" t="s">
        <v>11</v>
      </c>
      <c r="J1408" t="s">
        <v>33</v>
      </c>
      <c r="K1408" t="s">
        <v>150</v>
      </c>
      <c r="L1408" t="s">
        <v>18</v>
      </c>
      <c r="M1408" s="5">
        <v>59.580000000000005</v>
      </c>
    </row>
    <row r="1409" spans="1:13" x14ac:dyDescent="0.3">
      <c r="A1409" s="2">
        <v>45589</v>
      </c>
      <c r="B1409" s="3">
        <f t="shared" si="65"/>
        <v>2025</v>
      </c>
      <c r="C1409" t="str">
        <f t="shared" si="63"/>
        <v>2024-2025</v>
      </c>
      <c r="D1409" t="s">
        <v>147</v>
      </c>
      <c r="E1409" t="s">
        <v>87</v>
      </c>
      <c r="F1409" t="str">
        <f t="shared" si="64"/>
        <v>New South Wales</v>
      </c>
      <c r="G1409" t="s">
        <v>10</v>
      </c>
      <c r="H1409">
        <v>2790</v>
      </c>
      <c r="I1409" t="s">
        <v>11</v>
      </c>
      <c r="J1409" t="s">
        <v>25</v>
      </c>
      <c r="K1409" t="s">
        <v>149</v>
      </c>
      <c r="L1409" t="s">
        <v>15</v>
      </c>
      <c r="M1409" s="5">
        <v>59.85</v>
      </c>
    </row>
    <row r="1410" spans="1:13" x14ac:dyDescent="0.3">
      <c r="A1410" s="2">
        <v>45532</v>
      </c>
      <c r="B1410" s="3">
        <f t="shared" si="65"/>
        <v>2025</v>
      </c>
      <c r="C1410" t="str">
        <f t="shared" ref="C1410:C1473" si="66">IF(MONTH(A1410) &gt;= 7, YEAR(A1410) &amp; "-" &amp; YEAR(A1410) + 1, YEAR(A1410) - 1 &amp; "-" &amp; YEAR(A1410))</f>
        <v>2024-2025</v>
      </c>
      <c r="D1410" t="s">
        <v>148</v>
      </c>
      <c r="E1410" t="s">
        <v>102</v>
      </c>
      <c r="F1410" t="str">
        <f t="shared" ref="F1410:F1473" si="67">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row>
    <row r="1411" spans="1:13" x14ac:dyDescent="0.3">
      <c r="A1411" s="2">
        <v>45624</v>
      </c>
      <c r="B1411" s="3">
        <f t="shared" ref="B1411:B1474" si="68">IF(MONTH(A1411)&gt;=7,YEAR(A1411)+1,YEAR(A1411))</f>
        <v>2025</v>
      </c>
      <c r="C1411" t="str">
        <f t="shared" si="66"/>
        <v>2024-2025</v>
      </c>
      <c r="D1411" t="s">
        <v>148</v>
      </c>
      <c r="E1411" t="s">
        <v>92</v>
      </c>
      <c r="F1411" t="str">
        <f t="shared" si="67"/>
        <v>Queensland</v>
      </c>
      <c r="G1411" t="s">
        <v>35</v>
      </c>
      <c r="H1411">
        <v>4068</v>
      </c>
      <c r="I1411" t="s">
        <v>11</v>
      </c>
      <c r="J1411" t="s">
        <v>43</v>
      </c>
      <c r="K1411" t="s">
        <v>149</v>
      </c>
      <c r="L1411" t="s">
        <v>15</v>
      </c>
      <c r="M1411" s="5">
        <v>59.88</v>
      </c>
    </row>
    <row r="1412" spans="1:13" x14ac:dyDescent="0.3">
      <c r="A1412" s="2">
        <v>45301</v>
      </c>
      <c r="B1412" s="3">
        <f t="shared" si="68"/>
        <v>2024</v>
      </c>
      <c r="C1412" t="str">
        <f t="shared" si="66"/>
        <v>2023-2024</v>
      </c>
      <c r="D1412" t="s">
        <v>147</v>
      </c>
      <c r="E1412" t="s">
        <v>78</v>
      </c>
      <c r="F1412" t="str">
        <f t="shared" si="67"/>
        <v>New South Wales</v>
      </c>
      <c r="G1412" t="s">
        <v>10</v>
      </c>
      <c r="H1412">
        <v>2350</v>
      </c>
      <c r="I1412" t="s">
        <v>11</v>
      </c>
      <c r="J1412" t="s">
        <v>68</v>
      </c>
      <c r="K1412" t="s">
        <v>150</v>
      </c>
      <c r="L1412" t="s">
        <v>18</v>
      </c>
      <c r="M1412" s="5">
        <v>59.9</v>
      </c>
    </row>
    <row r="1413" spans="1:13" x14ac:dyDescent="0.3">
      <c r="A1413" s="2">
        <v>45466</v>
      </c>
      <c r="B1413" s="3">
        <f t="shared" si="68"/>
        <v>2024</v>
      </c>
      <c r="C1413" t="str">
        <f t="shared" si="66"/>
        <v>2023-2024</v>
      </c>
      <c r="D1413" t="s">
        <v>147</v>
      </c>
      <c r="E1413" t="s">
        <v>41</v>
      </c>
      <c r="F1413" t="str">
        <f t="shared" si="67"/>
        <v>New South Wales</v>
      </c>
      <c r="G1413" t="s">
        <v>10</v>
      </c>
      <c r="H1413">
        <v>2830</v>
      </c>
      <c r="I1413" t="s">
        <v>11</v>
      </c>
      <c r="J1413" t="s">
        <v>25</v>
      </c>
      <c r="K1413" t="s">
        <v>153</v>
      </c>
      <c r="L1413" t="s">
        <v>16</v>
      </c>
      <c r="M1413" s="5">
        <v>59.9</v>
      </c>
    </row>
    <row r="1414" spans="1:13" x14ac:dyDescent="0.3">
      <c r="A1414" s="2">
        <v>45445</v>
      </c>
      <c r="B1414" s="3">
        <f t="shared" si="68"/>
        <v>2024</v>
      </c>
      <c r="C1414" t="str">
        <f t="shared" si="66"/>
        <v>2023-2024</v>
      </c>
      <c r="D1414" t="s">
        <v>148</v>
      </c>
      <c r="E1414" t="s">
        <v>142</v>
      </c>
      <c r="F1414" t="str">
        <f t="shared" si="67"/>
        <v>Australian Capital Territory</v>
      </c>
      <c r="G1414" t="s">
        <v>80</v>
      </c>
      <c r="H1414">
        <v>2609</v>
      </c>
      <c r="I1414" t="s">
        <v>11</v>
      </c>
      <c r="J1414" t="s">
        <v>58</v>
      </c>
      <c r="K1414" t="s">
        <v>19</v>
      </c>
      <c r="L1414" t="s">
        <v>23</v>
      </c>
      <c r="M1414" s="5">
        <v>59.9</v>
      </c>
    </row>
    <row r="1415" spans="1:13" x14ac:dyDescent="0.3">
      <c r="A1415" s="2">
        <v>45466</v>
      </c>
      <c r="B1415" s="3">
        <f t="shared" si="68"/>
        <v>2024</v>
      </c>
      <c r="C1415" t="str">
        <f t="shared" si="66"/>
        <v>2023-2024</v>
      </c>
      <c r="D1415" t="s">
        <v>148</v>
      </c>
      <c r="E1415" t="s">
        <v>141</v>
      </c>
      <c r="F1415" t="str">
        <f t="shared" si="67"/>
        <v>Western Australia</v>
      </c>
      <c r="G1415" t="s">
        <v>48</v>
      </c>
      <c r="H1415">
        <v>6052</v>
      </c>
      <c r="I1415" t="s">
        <v>11</v>
      </c>
      <c r="J1415" t="s">
        <v>49</v>
      </c>
      <c r="K1415" t="s">
        <v>156</v>
      </c>
      <c r="L1415" t="s">
        <v>17</v>
      </c>
      <c r="M1415" s="5">
        <v>59.9</v>
      </c>
    </row>
    <row r="1416" spans="1:13" x14ac:dyDescent="0.3">
      <c r="A1416" s="2">
        <v>45229</v>
      </c>
      <c r="B1416" s="3">
        <f t="shared" si="68"/>
        <v>2024</v>
      </c>
      <c r="C1416" t="str">
        <f t="shared" si="66"/>
        <v>2023-2024</v>
      </c>
      <c r="D1416" t="s">
        <v>148</v>
      </c>
      <c r="E1416" t="s">
        <v>134</v>
      </c>
      <c r="F1416" t="str">
        <f t="shared" si="67"/>
        <v>Queensland</v>
      </c>
      <c r="G1416" t="s">
        <v>35</v>
      </c>
      <c r="H1416">
        <v>4825</v>
      </c>
      <c r="I1416" t="s">
        <v>11</v>
      </c>
      <c r="J1416" t="s">
        <v>36</v>
      </c>
      <c r="K1416" t="s">
        <v>150</v>
      </c>
      <c r="L1416" t="s">
        <v>18</v>
      </c>
      <c r="M1416" s="5">
        <v>59.9</v>
      </c>
    </row>
    <row r="1417" spans="1:13" x14ac:dyDescent="0.3">
      <c r="A1417" s="2">
        <v>44952</v>
      </c>
      <c r="B1417" s="3">
        <f t="shared" si="68"/>
        <v>2023</v>
      </c>
      <c r="C1417" t="str">
        <f t="shared" si="66"/>
        <v>2022-2023</v>
      </c>
      <c r="D1417" t="s">
        <v>148</v>
      </c>
      <c r="E1417" t="s">
        <v>84</v>
      </c>
      <c r="F1417" t="str">
        <f t="shared" si="67"/>
        <v>Queensland</v>
      </c>
      <c r="G1417" t="s">
        <v>35</v>
      </c>
      <c r="H1417">
        <v>4740</v>
      </c>
      <c r="I1417" t="s">
        <v>11</v>
      </c>
      <c r="J1417" t="s">
        <v>51</v>
      </c>
      <c r="K1417" t="s">
        <v>19</v>
      </c>
      <c r="L1417" t="s">
        <v>23</v>
      </c>
      <c r="M1417" s="5">
        <v>59.900000000000006</v>
      </c>
    </row>
    <row r="1418" spans="1:13" x14ac:dyDescent="0.3">
      <c r="A1418" s="2">
        <v>45602</v>
      </c>
      <c r="B1418" s="3">
        <f t="shared" si="68"/>
        <v>2025</v>
      </c>
      <c r="C1418" t="str">
        <f t="shared" si="66"/>
        <v>2024-2025</v>
      </c>
      <c r="D1418" t="s">
        <v>148</v>
      </c>
      <c r="E1418" t="s">
        <v>112</v>
      </c>
      <c r="F1418" t="str">
        <f t="shared" si="67"/>
        <v>Victoria</v>
      </c>
      <c r="G1418" t="s">
        <v>45</v>
      </c>
      <c r="H1418">
        <v>3076</v>
      </c>
      <c r="I1418" t="s">
        <v>11</v>
      </c>
      <c r="J1418" t="s">
        <v>46</v>
      </c>
      <c r="K1418" t="s">
        <v>151</v>
      </c>
      <c r="L1418" t="s">
        <v>21</v>
      </c>
      <c r="M1418" s="5">
        <v>59.94</v>
      </c>
    </row>
    <row r="1419" spans="1:13" x14ac:dyDescent="0.3">
      <c r="A1419" s="2">
        <v>45006</v>
      </c>
      <c r="B1419" s="3">
        <f t="shared" si="68"/>
        <v>2023</v>
      </c>
      <c r="C1419" t="str">
        <f t="shared" si="66"/>
        <v>2022-2023</v>
      </c>
      <c r="D1419" t="s">
        <v>148</v>
      </c>
      <c r="E1419" t="s">
        <v>24</v>
      </c>
      <c r="F1419" t="str">
        <f t="shared" si="67"/>
        <v>New South Wales</v>
      </c>
      <c r="G1419" t="s">
        <v>10</v>
      </c>
      <c r="H1419">
        <v>2795</v>
      </c>
      <c r="I1419" t="s">
        <v>11</v>
      </c>
      <c r="J1419" t="s">
        <v>25</v>
      </c>
      <c r="K1419" t="s">
        <v>154</v>
      </c>
      <c r="L1419" t="s">
        <v>14</v>
      </c>
      <c r="M1419" s="5">
        <v>59.96</v>
      </c>
    </row>
    <row r="1420" spans="1:13" x14ac:dyDescent="0.3">
      <c r="A1420" s="2">
        <v>45446</v>
      </c>
      <c r="B1420" s="3">
        <f t="shared" si="68"/>
        <v>2024</v>
      </c>
      <c r="C1420" t="str">
        <f t="shared" si="66"/>
        <v>2023-2024</v>
      </c>
      <c r="D1420" t="s">
        <v>147</v>
      </c>
      <c r="E1420" t="s">
        <v>121</v>
      </c>
      <c r="F1420" t="str">
        <f t="shared" si="67"/>
        <v>Queensland</v>
      </c>
      <c r="G1420" t="s">
        <v>35</v>
      </c>
      <c r="H1420">
        <v>4700</v>
      </c>
      <c r="I1420" t="s">
        <v>11</v>
      </c>
      <c r="J1420" t="s">
        <v>51</v>
      </c>
      <c r="K1420" t="s">
        <v>154</v>
      </c>
      <c r="L1420" t="s">
        <v>14</v>
      </c>
      <c r="M1420" s="5">
        <v>59.96</v>
      </c>
    </row>
    <row r="1421" spans="1:13" x14ac:dyDescent="0.3">
      <c r="A1421" s="2">
        <v>45563</v>
      </c>
      <c r="B1421" s="3">
        <f t="shared" si="68"/>
        <v>2025</v>
      </c>
      <c r="C1421" t="str">
        <f t="shared" si="66"/>
        <v>2024-2025</v>
      </c>
      <c r="D1421" t="s">
        <v>148</v>
      </c>
      <c r="E1421" t="s">
        <v>140</v>
      </c>
      <c r="F1421" t="str">
        <f t="shared" si="67"/>
        <v>Tasmania</v>
      </c>
      <c r="G1421" t="s">
        <v>70</v>
      </c>
      <c r="H1421">
        <v>7320</v>
      </c>
      <c r="I1421" t="s">
        <v>11</v>
      </c>
      <c r="J1421" t="s">
        <v>71</v>
      </c>
      <c r="K1421" t="s">
        <v>154</v>
      </c>
      <c r="L1421" t="s">
        <v>14</v>
      </c>
      <c r="M1421" s="5">
        <v>59.97</v>
      </c>
    </row>
    <row r="1422" spans="1:13" x14ac:dyDescent="0.3">
      <c r="A1422" s="2">
        <v>44954</v>
      </c>
      <c r="B1422" s="3">
        <f t="shared" si="68"/>
        <v>2023</v>
      </c>
      <c r="C1422" t="str">
        <f t="shared" si="66"/>
        <v>2022-2023</v>
      </c>
      <c r="D1422" t="s">
        <v>147</v>
      </c>
      <c r="E1422" t="s">
        <v>136</v>
      </c>
      <c r="F1422" t="str">
        <f t="shared" si="67"/>
        <v>Victoria</v>
      </c>
      <c r="G1422" t="s">
        <v>45</v>
      </c>
      <c r="H1422">
        <v>3175</v>
      </c>
      <c r="I1422" t="s">
        <v>11</v>
      </c>
      <c r="J1422" t="s">
        <v>63</v>
      </c>
      <c r="K1422" t="s">
        <v>150</v>
      </c>
      <c r="L1422" t="s">
        <v>18</v>
      </c>
      <c r="M1422" s="5">
        <v>59.97</v>
      </c>
    </row>
    <row r="1423" spans="1:13" x14ac:dyDescent="0.3">
      <c r="A1423" s="2">
        <v>45591</v>
      </c>
      <c r="B1423" s="3">
        <f t="shared" si="68"/>
        <v>2025</v>
      </c>
      <c r="C1423" t="str">
        <f t="shared" si="66"/>
        <v>2024-2025</v>
      </c>
      <c r="D1423" t="s">
        <v>148</v>
      </c>
      <c r="E1423" t="s">
        <v>26</v>
      </c>
      <c r="F1423" t="str">
        <f t="shared" si="67"/>
        <v>New South Wales</v>
      </c>
      <c r="G1423" t="s">
        <v>10</v>
      </c>
      <c r="H1423">
        <v>2141</v>
      </c>
      <c r="I1423" t="s">
        <v>11</v>
      </c>
      <c r="J1423" t="s">
        <v>27</v>
      </c>
      <c r="K1423" t="s">
        <v>154</v>
      </c>
      <c r="L1423" t="s">
        <v>14</v>
      </c>
      <c r="M1423" s="5">
        <v>59.97</v>
      </c>
    </row>
    <row r="1424" spans="1:13" x14ac:dyDescent="0.3">
      <c r="A1424" s="2">
        <v>45568</v>
      </c>
      <c r="B1424" s="3">
        <f t="shared" si="68"/>
        <v>2025</v>
      </c>
      <c r="C1424" t="str">
        <f t="shared" si="66"/>
        <v>2024-2025</v>
      </c>
      <c r="D1424" t="s">
        <v>148</v>
      </c>
      <c r="E1424" t="s">
        <v>137</v>
      </c>
      <c r="F1424" t="str">
        <f t="shared" si="67"/>
        <v>New South Wales</v>
      </c>
      <c r="G1424" t="s">
        <v>10</v>
      </c>
      <c r="H1424">
        <v>2031</v>
      </c>
      <c r="I1424" t="s">
        <v>11</v>
      </c>
      <c r="J1424" t="s">
        <v>12</v>
      </c>
      <c r="K1424" t="s">
        <v>154</v>
      </c>
      <c r="L1424" t="s">
        <v>14</v>
      </c>
      <c r="M1424" s="5">
        <v>59.97</v>
      </c>
    </row>
    <row r="1425" spans="1:13" x14ac:dyDescent="0.3">
      <c r="A1425" s="2">
        <v>45034</v>
      </c>
      <c r="B1425" s="3">
        <f t="shared" si="68"/>
        <v>2023</v>
      </c>
      <c r="C1425" t="str">
        <f t="shared" si="66"/>
        <v>2022-2023</v>
      </c>
      <c r="D1425" t="s">
        <v>148</v>
      </c>
      <c r="E1425" t="s">
        <v>121</v>
      </c>
      <c r="F1425" t="str">
        <f t="shared" si="67"/>
        <v>Queensland</v>
      </c>
      <c r="G1425" t="s">
        <v>35</v>
      </c>
      <c r="H1425">
        <v>4700</v>
      </c>
      <c r="I1425" t="s">
        <v>11</v>
      </c>
      <c r="J1425" t="s">
        <v>51</v>
      </c>
      <c r="K1425" t="s">
        <v>151</v>
      </c>
      <c r="L1425" t="s">
        <v>21</v>
      </c>
      <c r="M1425" s="5">
        <v>59.97</v>
      </c>
    </row>
    <row r="1426" spans="1:13" x14ac:dyDescent="0.3">
      <c r="A1426" s="2">
        <v>45123</v>
      </c>
      <c r="B1426" s="3">
        <f t="shared" si="68"/>
        <v>2024</v>
      </c>
      <c r="C1426" t="str">
        <f t="shared" si="66"/>
        <v>2023-2024</v>
      </c>
      <c r="D1426" t="s">
        <v>147</v>
      </c>
      <c r="E1426" t="s">
        <v>73</v>
      </c>
      <c r="F1426" t="str">
        <f t="shared" si="67"/>
        <v>Victoria</v>
      </c>
      <c r="G1426" t="s">
        <v>45</v>
      </c>
      <c r="H1426">
        <v>3136</v>
      </c>
      <c r="I1426" t="s">
        <v>11</v>
      </c>
      <c r="J1426" t="s">
        <v>63</v>
      </c>
      <c r="K1426" t="s">
        <v>151</v>
      </c>
      <c r="L1426" t="s">
        <v>21</v>
      </c>
      <c r="M1426" s="5">
        <v>59.98</v>
      </c>
    </row>
    <row r="1427" spans="1:13" x14ac:dyDescent="0.3">
      <c r="A1427" s="2">
        <v>45203</v>
      </c>
      <c r="B1427" s="3">
        <f t="shared" si="68"/>
        <v>2024</v>
      </c>
      <c r="C1427" t="str">
        <f t="shared" si="66"/>
        <v>2023-2024</v>
      </c>
      <c r="D1427" t="s">
        <v>147</v>
      </c>
      <c r="E1427" t="s">
        <v>129</v>
      </c>
      <c r="F1427" t="str">
        <f t="shared" si="67"/>
        <v>Tasmania</v>
      </c>
      <c r="G1427" t="s">
        <v>70</v>
      </c>
      <c r="H1427">
        <v>7010</v>
      </c>
      <c r="I1427" t="s">
        <v>11</v>
      </c>
      <c r="J1427" t="s">
        <v>71</v>
      </c>
      <c r="K1427" t="s">
        <v>154</v>
      </c>
      <c r="L1427" t="s">
        <v>14</v>
      </c>
      <c r="M1427" s="5">
        <v>60</v>
      </c>
    </row>
    <row r="1428" spans="1:13" x14ac:dyDescent="0.3">
      <c r="A1428" s="2">
        <v>45275</v>
      </c>
      <c r="B1428" s="3">
        <f t="shared" si="68"/>
        <v>2024</v>
      </c>
      <c r="C1428" t="str">
        <f t="shared" si="66"/>
        <v>2023-2024</v>
      </c>
      <c r="D1428" t="s">
        <v>147</v>
      </c>
      <c r="E1428" t="s">
        <v>109</v>
      </c>
      <c r="F1428" t="str">
        <f t="shared" si="67"/>
        <v>New South Wales</v>
      </c>
      <c r="G1428" t="s">
        <v>10</v>
      </c>
      <c r="H1428">
        <v>2480</v>
      </c>
      <c r="I1428" t="s">
        <v>11</v>
      </c>
      <c r="J1428" t="s">
        <v>68</v>
      </c>
      <c r="K1428" t="s">
        <v>153</v>
      </c>
      <c r="L1428" t="s">
        <v>16</v>
      </c>
      <c r="M1428" s="5">
        <v>60.2</v>
      </c>
    </row>
    <row r="1429" spans="1:13" x14ac:dyDescent="0.3">
      <c r="A1429" s="2">
        <v>45321</v>
      </c>
      <c r="B1429" s="3">
        <f t="shared" si="68"/>
        <v>2024</v>
      </c>
      <c r="C1429" t="str">
        <f t="shared" si="66"/>
        <v>2023-2024</v>
      </c>
      <c r="D1429" t="s">
        <v>148</v>
      </c>
      <c r="E1429" t="s">
        <v>144</v>
      </c>
      <c r="F1429" t="str">
        <f t="shared" si="67"/>
        <v>Queensland</v>
      </c>
      <c r="G1429" t="s">
        <v>35</v>
      </c>
      <c r="H1429">
        <v>4566</v>
      </c>
      <c r="I1429" t="s">
        <v>11</v>
      </c>
      <c r="J1429" t="s">
        <v>120</v>
      </c>
      <c r="K1429" t="s">
        <v>154</v>
      </c>
      <c r="L1429" t="s">
        <v>14</v>
      </c>
      <c r="M1429" s="5">
        <v>60.440000000000005</v>
      </c>
    </row>
    <row r="1430" spans="1:13" x14ac:dyDescent="0.3">
      <c r="A1430" s="2">
        <v>45114</v>
      </c>
      <c r="B1430" s="3">
        <f t="shared" si="68"/>
        <v>2024</v>
      </c>
      <c r="C1430" t="str">
        <f t="shared" si="66"/>
        <v>2023-2024</v>
      </c>
      <c r="D1430" t="s">
        <v>148</v>
      </c>
      <c r="E1430" t="s">
        <v>117</v>
      </c>
      <c r="F1430" t="str">
        <f t="shared" si="67"/>
        <v>Queensland</v>
      </c>
      <c r="G1430" t="s">
        <v>35</v>
      </c>
      <c r="H1430">
        <v>4119</v>
      </c>
      <c r="I1430" t="s">
        <v>11</v>
      </c>
      <c r="J1430" t="s">
        <v>43</v>
      </c>
      <c r="K1430" t="s">
        <v>154</v>
      </c>
      <c r="L1430" t="s">
        <v>14</v>
      </c>
      <c r="M1430" s="5">
        <v>60.78</v>
      </c>
    </row>
    <row r="1431" spans="1:13" x14ac:dyDescent="0.3">
      <c r="A1431" s="2">
        <v>45318</v>
      </c>
      <c r="B1431" s="3">
        <f t="shared" si="68"/>
        <v>2024</v>
      </c>
      <c r="C1431" t="str">
        <f t="shared" si="66"/>
        <v>2023-2024</v>
      </c>
      <c r="D1431" t="s">
        <v>148</v>
      </c>
      <c r="E1431" t="s">
        <v>92</v>
      </c>
      <c r="F1431" t="str">
        <f t="shared" si="67"/>
        <v>Queensland</v>
      </c>
      <c r="G1431" t="s">
        <v>35</v>
      </c>
      <c r="H1431">
        <v>4068</v>
      </c>
      <c r="I1431" t="s">
        <v>11</v>
      </c>
      <c r="J1431" t="s">
        <v>43</v>
      </c>
      <c r="K1431" t="s">
        <v>156</v>
      </c>
      <c r="L1431" t="s">
        <v>17</v>
      </c>
      <c r="M1431" s="5">
        <v>60.879999999999995</v>
      </c>
    </row>
    <row r="1432" spans="1:13" x14ac:dyDescent="0.3">
      <c r="A1432" s="2">
        <v>44978</v>
      </c>
      <c r="B1432" s="3">
        <f t="shared" si="68"/>
        <v>2023</v>
      </c>
      <c r="C1432" t="str">
        <f t="shared" si="66"/>
        <v>2022-2023</v>
      </c>
      <c r="D1432" t="s">
        <v>147</v>
      </c>
      <c r="E1432" t="s">
        <v>28</v>
      </c>
      <c r="F1432" t="str">
        <f t="shared" si="67"/>
        <v>Northern Territory</v>
      </c>
      <c r="G1432" t="s">
        <v>29</v>
      </c>
      <c r="H1432">
        <v>800</v>
      </c>
      <c r="I1432" t="s">
        <v>11</v>
      </c>
      <c r="J1432" t="s">
        <v>30</v>
      </c>
      <c r="K1432" t="s">
        <v>151</v>
      </c>
      <c r="L1432" t="s">
        <v>21</v>
      </c>
      <c r="M1432" s="5">
        <v>61</v>
      </c>
    </row>
    <row r="1433" spans="1:13" x14ac:dyDescent="0.3">
      <c r="A1433" s="2">
        <v>45314</v>
      </c>
      <c r="B1433" s="3">
        <f t="shared" si="68"/>
        <v>2024</v>
      </c>
      <c r="C1433" t="str">
        <f t="shared" si="66"/>
        <v>2023-2024</v>
      </c>
      <c r="D1433" t="s">
        <v>147</v>
      </c>
      <c r="E1433" t="s">
        <v>115</v>
      </c>
      <c r="F1433" t="str">
        <f t="shared" si="67"/>
        <v>Western Australia</v>
      </c>
      <c r="G1433" t="s">
        <v>48</v>
      </c>
      <c r="H1433">
        <v>6280</v>
      </c>
      <c r="I1433" t="s">
        <v>11</v>
      </c>
      <c r="J1433" t="s">
        <v>94</v>
      </c>
      <c r="K1433" t="s">
        <v>149</v>
      </c>
      <c r="L1433" t="s">
        <v>15</v>
      </c>
      <c r="M1433" s="5">
        <v>61.1</v>
      </c>
    </row>
    <row r="1434" spans="1:13" x14ac:dyDescent="0.3">
      <c r="A1434" s="2">
        <v>45107</v>
      </c>
      <c r="B1434" s="3">
        <f t="shared" si="68"/>
        <v>2023</v>
      </c>
      <c r="C1434" t="str">
        <f t="shared" si="66"/>
        <v>2022-2023</v>
      </c>
      <c r="D1434" t="s">
        <v>147</v>
      </c>
      <c r="E1434" t="s">
        <v>76</v>
      </c>
      <c r="F1434" t="str">
        <f t="shared" si="67"/>
        <v>Western Australia</v>
      </c>
      <c r="G1434" t="s">
        <v>48</v>
      </c>
      <c r="H1434">
        <v>6450</v>
      </c>
      <c r="I1434" t="s">
        <v>11</v>
      </c>
      <c r="J1434" t="s">
        <v>77</v>
      </c>
      <c r="K1434" t="s">
        <v>153</v>
      </c>
      <c r="L1434" t="s">
        <v>16</v>
      </c>
      <c r="M1434" s="5">
        <v>61.13</v>
      </c>
    </row>
    <row r="1435" spans="1:13" x14ac:dyDescent="0.3">
      <c r="A1435" s="2">
        <v>45614</v>
      </c>
      <c r="B1435" s="3">
        <f t="shared" si="68"/>
        <v>2025</v>
      </c>
      <c r="C1435" t="str">
        <f t="shared" si="66"/>
        <v>2024-2025</v>
      </c>
      <c r="D1435" t="s">
        <v>148</v>
      </c>
      <c r="E1435" t="s">
        <v>116</v>
      </c>
      <c r="F1435" t="str">
        <f t="shared" si="67"/>
        <v>Western Australia</v>
      </c>
      <c r="G1435" t="s">
        <v>48</v>
      </c>
      <c r="H1435">
        <v>6725</v>
      </c>
      <c r="I1435" t="s">
        <v>11</v>
      </c>
      <c r="J1435" t="s">
        <v>77</v>
      </c>
      <c r="K1435" t="s">
        <v>155</v>
      </c>
      <c r="L1435" t="s">
        <v>20</v>
      </c>
      <c r="M1435" s="5">
        <v>61.410000000000004</v>
      </c>
    </row>
    <row r="1436" spans="1:13" x14ac:dyDescent="0.3">
      <c r="A1436" s="2">
        <v>45450</v>
      </c>
      <c r="B1436" s="3">
        <f t="shared" si="68"/>
        <v>2024</v>
      </c>
      <c r="C1436" t="str">
        <f t="shared" si="66"/>
        <v>2023-2024</v>
      </c>
      <c r="D1436" t="s">
        <v>148</v>
      </c>
      <c r="E1436" t="s">
        <v>137</v>
      </c>
      <c r="F1436" t="str">
        <f t="shared" si="67"/>
        <v>New South Wales</v>
      </c>
      <c r="G1436" t="s">
        <v>10</v>
      </c>
      <c r="H1436">
        <v>2031</v>
      </c>
      <c r="I1436" t="s">
        <v>11</v>
      </c>
      <c r="J1436" t="s">
        <v>12</v>
      </c>
      <c r="K1436" t="s">
        <v>152</v>
      </c>
      <c r="L1436" t="s">
        <v>13</v>
      </c>
      <c r="M1436" s="5">
        <v>61.449999999999996</v>
      </c>
    </row>
    <row r="1437" spans="1:13" x14ac:dyDescent="0.3">
      <c r="A1437" s="2">
        <v>45168</v>
      </c>
      <c r="B1437" s="3">
        <f t="shared" si="68"/>
        <v>2024</v>
      </c>
      <c r="C1437" t="str">
        <f t="shared" si="66"/>
        <v>2023-2024</v>
      </c>
      <c r="D1437" t="s">
        <v>147</v>
      </c>
      <c r="E1437" t="s">
        <v>44</v>
      </c>
      <c r="F1437" t="str">
        <f t="shared" si="67"/>
        <v>Victoria</v>
      </c>
      <c r="G1437" t="s">
        <v>45</v>
      </c>
      <c r="H1437">
        <v>3066</v>
      </c>
      <c r="I1437" t="s">
        <v>11</v>
      </c>
      <c r="J1437" t="s">
        <v>46</v>
      </c>
      <c r="K1437" t="s">
        <v>156</v>
      </c>
      <c r="L1437" t="s">
        <v>17</v>
      </c>
      <c r="M1437" s="5">
        <v>61.569999999999993</v>
      </c>
    </row>
    <row r="1438" spans="1:13" x14ac:dyDescent="0.3">
      <c r="A1438" s="2">
        <v>45562</v>
      </c>
      <c r="B1438" s="3">
        <f t="shared" si="68"/>
        <v>2025</v>
      </c>
      <c r="C1438" t="str">
        <f t="shared" si="66"/>
        <v>2024-2025</v>
      </c>
      <c r="D1438" t="s">
        <v>148</v>
      </c>
      <c r="E1438" t="s">
        <v>140</v>
      </c>
      <c r="F1438" t="str">
        <f t="shared" si="67"/>
        <v>Tasmania</v>
      </c>
      <c r="G1438" t="s">
        <v>70</v>
      </c>
      <c r="H1438">
        <v>7320</v>
      </c>
      <c r="I1438" t="s">
        <v>11</v>
      </c>
      <c r="J1438" t="s">
        <v>71</v>
      </c>
      <c r="K1438" t="s">
        <v>155</v>
      </c>
      <c r="L1438" t="s">
        <v>20</v>
      </c>
      <c r="M1438" s="5">
        <v>61.8</v>
      </c>
    </row>
    <row r="1439" spans="1:13" x14ac:dyDescent="0.3">
      <c r="A1439" s="2">
        <v>45464</v>
      </c>
      <c r="B1439" s="3">
        <f t="shared" si="68"/>
        <v>2024</v>
      </c>
      <c r="C1439" t="str">
        <f t="shared" si="66"/>
        <v>2023-2024</v>
      </c>
      <c r="D1439" t="s">
        <v>148</v>
      </c>
      <c r="E1439" t="s">
        <v>116</v>
      </c>
      <c r="F1439" t="str">
        <f t="shared" si="67"/>
        <v>Western Australia</v>
      </c>
      <c r="G1439" t="s">
        <v>48</v>
      </c>
      <c r="H1439">
        <v>6725</v>
      </c>
      <c r="I1439" t="s">
        <v>11</v>
      </c>
      <c r="J1439" t="s">
        <v>77</v>
      </c>
      <c r="K1439" t="s">
        <v>19</v>
      </c>
      <c r="L1439" t="s">
        <v>23</v>
      </c>
      <c r="M1439" s="5">
        <v>61.89</v>
      </c>
    </row>
    <row r="1440" spans="1:13" x14ac:dyDescent="0.3">
      <c r="A1440" s="2">
        <v>45097</v>
      </c>
      <c r="B1440" s="3">
        <f t="shared" si="68"/>
        <v>2023</v>
      </c>
      <c r="C1440" t="str">
        <f t="shared" si="66"/>
        <v>2022-2023</v>
      </c>
      <c r="D1440" t="s">
        <v>147</v>
      </c>
      <c r="E1440" t="s">
        <v>72</v>
      </c>
      <c r="F1440" t="str">
        <f t="shared" si="67"/>
        <v>Western Australia</v>
      </c>
      <c r="G1440" t="s">
        <v>48</v>
      </c>
      <c r="H1440">
        <v>6010</v>
      </c>
      <c r="I1440" t="s">
        <v>11</v>
      </c>
      <c r="J1440" t="s">
        <v>49</v>
      </c>
      <c r="K1440" t="s">
        <v>156</v>
      </c>
      <c r="L1440" t="s">
        <v>17</v>
      </c>
      <c r="M1440" s="5">
        <v>61.91</v>
      </c>
    </row>
    <row r="1441" spans="1:13" x14ac:dyDescent="0.3">
      <c r="A1441" s="2">
        <v>45388</v>
      </c>
      <c r="B1441" s="3">
        <f t="shared" si="68"/>
        <v>2024</v>
      </c>
      <c r="C1441" t="str">
        <f t="shared" si="66"/>
        <v>2023-2024</v>
      </c>
      <c r="D1441" t="s">
        <v>148</v>
      </c>
      <c r="E1441" t="s">
        <v>140</v>
      </c>
      <c r="F1441" t="str">
        <f t="shared" si="67"/>
        <v>Tasmania</v>
      </c>
      <c r="G1441" t="s">
        <v>70</v>
      </c>
      <c r="H1441">
        <v>7320</v>
      </c>
      <c r="I1441" t="s">
        <v>11</v>
      </c>
      <c r="J1441" t="s">
        <v>71</v>
      </c>
      <c r="K1441" t="s">
        <v>154</v>
      </c>
      <c r="L1441" t="s">
        <v>14</v>
      </c>
      <c r="M1441" s="5">
        <v>61.940000000000005</v>
      </c>
    </row>
    <row r="1442" spans="1:13" x14ac:dyDescent="0.3">
      <c r="A1442" s="2">
        <v>45069</v>
      </c>
      <c r="B1442" s="3">
        <f t="shared" si="68"/>
        <v>2023</v>
      </c>
      <c r="C1442" t="str">
        <f t="shared" si="66"/>
        <v>2022-2023</v>
      </c>
      <c r="D1442" t="s">
        <v>147</v>
      </c>
      <c r="E1442" t="s">
        <v>56</v>
      </c>
      <c r="F1442" t="str">
        <f t="shared" si="67"/>
        <v>Northern Territory</v>
      </c>
      <c r="G1442" t="s">
        <v>29</v>
      </c>
      <c r="H1442">
        <v>870</v>
      </c>
      <c r="I1442" t="s">
        <v>11</v>
      </c>
      <c r="J1442" t="s">
        <v>30</v>
      </c>
      <c r="K1442" t="s">
        <v>154</v>
      </c>
      <c r="L1442" t="s">
        <v>14</v>
      </c>
      <c r="M1442" s="5">
        <v>61.96</v>
      </c>
    </row>
    <row r="1443" spans="1:13" x14ac:dyDescent="0.3">
      <c r="A1443" s="2">
        <v>45346</v>
      </c>
      <c r="B1443" s="3">
        <f t="shared" si="68"/>
        <v>2024</v>
      </c>
      <c r="C1443" t="str">
        <f t="shared" si="66"/>
        <v>2023-2024</v>
      </c>
      <c r="D1443" t="s">
        <v>147</v>
      </c>
      <c r="E1443" t="s">
        <v>101</v>
      </c>
      <c r="F1443" t="str">
        <f t="shared" si="67"/>
        <v>Victoria</v>
      </c>
      <c r="G1443" t="s">
        <v>45</v>
      </c>
      <c r="H1443">
        <v>3131</v>
      </c>
      <c r="I1443" t="s">
        <v>11</v>
      </c>
      <c r="J1443" t="s">
        <v>63</v>
      </c>
      <c r="K1443" t="s">
        <v>19</v>
      </c>
      <c r="L1443" t="s">
        <v>23</v>
      </c>
      <c r="M1443" s="5">
        <v>62.15</v>
      </c>
    </row>
    <row r="1444" spans="1:13" x14ac:dyDescent="0.3">
      <c r="A1444" s="2">
        <v>45025</v>
      </c>
      <c r="B1444" s="3">
        <f t="shared" si="68"/>
        <v>2023</v>
      </c>
      <c r="C1444" t="str">
        <f t="shared" si="66"/>
        <v>2022-2023</v>
      </c>
      <c r="D1444" t="s">
        <v>147</v>
      </c>
      <c r="E1444" t="s">
        <v>131</v>
      </c>
      <c r="F1444" t="str">
        <f t="shared" si="67"/>
        <v>Western Australia</v>
      </c>
      <c r="G1444" t="s">
        <v>48</v>
      </c>
      <c r="H1444">
        <v>6530</v>
      </c>
      <c r="I1444" t="s">
        <v>11</v>
      </c>
      <c r="J1444" t="s">
        <v>77</v>
      </c>
      <c r="K1444" t="s">
        <v>152</v>
      </c>
      <c r="L1444" t="s">
        <v>13</v>
      </c>
      <c r="M1444" s="5">
        <v>62.21</v>
      </c>
    </row>
    <row r="1445" spans="1:13" x14ac:dyDescent="0.3">
      <c r="A1445" s="2">
        <v>45200</v>
      </c>
      <c r="B1445" s="3">
        <f t="shared" si="68"/>
        <v>2024</v>
      </c>
      <c r="C1445" t="str">
        <f t="shared" si="66"/>
        <v>2023-2024</v>
      </c>
      <c r="D1445" t="s">
        <v>148</v>
      </c>
      <c r="E1445" t="s">
        <v>95</v>
      </c>
      <c r="F1445" t="str">
        <f t="shared" si="67"/>
        <v>Victoria</v>
      </c>
      <c r="G1445" t="s">
        <v>45</v>
      </c>
      <c r="H1445">
        <v>3931</v>
      </c>
      <c r="I1445" t="s">
        <v>11</v>
      </c>
      <c r="J1445" t="s">
        <v>55</v>
      </c>
      <c r="K1445" t="s">
        <v>154</v>
      </c>
      <c r="L1445" t="s">
        <v>14</v>
      </c>
      <c r="M1445" s="5">
        <v>62.35</v>
      </c>
    </row>
    <row r="1446" spans="1:13" x14ac:dyDescent="0.3">
      <c r="A1446" s="2">
        <v>45406</v>
      </c>
      <c r="B1446" s="3">
        <f t="shared" si="68"/>
        <v>2024</v>
      </c>
      <c r="C1446" t="str">
        <f t="shared" si="66"/>
        <v>2023-2024</v>
      </c>
      <c r="D1446" t="s">
        <v>147</v>
      </c>
      <c r="E1446" t="s">
        <v>105</v>
      </c>
      <c r="F1446" t="str">
        <f t="shared" si="67"/>
        <v>Victoria</v>
      </c>
      <c r="G1446" t="s">
        <v>45</v>
      </c>
      <c r="H1446">
        <v>3500</v>
      </c>
      <c r="I1446" t="s">
        <v>11</v>
      </c>
      <c r="J1446" t="s">
        <v>60</v>
      </c>
      <c r="K1446" t="s">
        <v>154</v>
      </c>
      <c r="L1446" t="s">
        <v>14</v>
      </c>
      <c r="M1446" s="5">
        <v>62.46</v>
      </c>
    </row>
    <row r="1447" spans="1:13" x14ac:dyDescent="0.3">
      <c r="A1447" s="2">
        <v>45282</v>
      </c>
      <c r="B1447" s="3">
        <f t="shared" si="68"/>
        <v>2024</v>
      </c>
      <c r="C1447" t="str">
        <f t="shared" si="66"/>
        <v>2023-2024</v>
      </c>
      <c r="D1447" t="s">
        <v>147</v>
      </c>
      <c r="E1447" t="s">
        <v>119</v>
      </c>
      <c r="F1447" t="str">
        <f t="shared" si="67"/>
        <v>Queensland</v>
      </c>
      <c r="G1447" t="s">
        <v>35</v>
      </c>
      <c r="H1447">
        <v>4570</v>
      </c>
      <c r="I1447" t="s">
        <v>11</v>
      </c>
      <c r="J1447" t="s">
        <v>120</v>
      </c>
      <c r="K1447" t="s">
        <v>153</v>
      </c>
      <c r="L1447" t="s">
        <v>16</v>
      </c>
      <c r="M1447" s="5">
        <v>62.480000000000004</v>
      </c>
    </row>
    <row r="1448" spans="1:13" x14ac:dyDescent="0.3">
      <c r="A1448" s="2">
        <v>45255</v>
      </c>
      <c r="B1448" s="3">
        <f t="shared" si="68"/>
        <v>2024</v>
      </c>
      <c r="C1448" t="str">
        <f t="shared" si="66"/>
        <v>2023-2024</v>
      </c>
      <c r="D1448" t="s">
        <v>147</v>
      </c>
      <c r="E1448" t="s">
        <v>102</v>
      </c>
      <c r="F1448" t="str">
        <f t="shared" si="67"/>
        <v>Queensland</v>
      </c>
      <c r="G1448" t="s">
        <v>35</v>
      </c>
      <c r="H1448">
        <v>4870</v>
      </c>
      <c r="I1448" t="s">
        <v>11</v>
      </c>
      <c r="J1448" t="s">
        <v>36</v>
      </c>
      <c r="K1448" t="s">
        <v>152</v>
      </c>
      <c r="L1448" t="s">
        <v>13</v>
      </c>
      <c r="M1448" s="5">
        <v>62.49</v>
      </c>
    </row>
    <row r="1449" spans="1:13" x14ac:dyDescent="0.3">
      <c r="A1449" s="2">
        <v>45079</v>
      </c>
      <c r="B1449" s="3">
        <f t="shared" si="68"/>
        <v>2023</v>
      </c>
      <c r="C1449" t="str">
        <f t="shared" si="66"/>
        <v>2022-2023</v>
      </c>
      <c r="D1449" t="s">
        <v>147</v>
      </c>
      <c r="E1449" t="s">
        <v>76</v>
      </c>
      <c r="F1449" t="str">
        <f t="shared" si="67"/>
        <v>Western Australia</v>
      </c>
      <c r="G1449" t="s">
        <v>48</v>
      </c>
      <c r="H1449">
        <v>6450</v>
      </c>
      <c r="I1449" t="s">
        <v>11</v>
      </c>
      <c r="J1449" t="s">
        <v>77</v>
      </c>
      <c r="K1449" t="s">
        <v>19</v>
      </c>
      <c r="L1449" t="s">
        <v>23</v>
      </c>
      <c r="M1449" s="5">
        <v>62.620000000000005</v>
      </c>
    </row>
    <row r="1450" spans="1:13" x14ac:dyDescent="0.3">
      <c r="A1450" s="2">
        <v>45115</v>
      </c>
      <c r="B1450" s="3">
        <f t="shared" si="68"/>
        <v>2024</v>
      </c>
      <c r="C1450" t="str">
        <f t="shared" si="66"/>
        <v>2023-2024</v>
      </c>
      <c r="D1450" t="s">
        <v>147</v>
      </c>
      <c r="E1450" t="s">
        <v>114</v>
      </c>
      <c r="F1450" t="str">
        <f t="shared" si="67"/>
        <v>Victoria</v>
      </c>
      <c r="G1450" t="s">
        <v>45</v>
      </c>
      <c r="H1450">
        <v>3551</v>
      </c>
      <c r="I1450" t="s">
        <v>11</v>
      </c>
      <c r="J1450" t="s">
        <v>60</v>
      </c>
      <c r="K1450" t="s">
        <v>155</v>
      </c>
      <c r="L1450" t="s">
        <v>20</v>
      </c>
      <c r="M1450" s="5">
        <v>62.75</v>
      </c>
    </row>
    <row r="1451" spans="1:13" x14ac:dyDescent="0.3">
      <c r="A1451" s="2">
        <v>45292</v>
      </c>
      <c r="B1451" s="3">
        <f t="shared" si="68"/>
        <v>2024</v>
      </c>
      <c r="C1451" t="str">
        <f t="shared" si="66"/>
        <v>2023-2024</v>
      </c>
      <c r="D1451" t="s">
        <v>148</v>
      </c>
      <c r="E1451" t="s">
        <v>75</v>
      </c>
      <c r="F1451" t="str">
        <f t="shared" si="67"/>
        <v>Victoria</v>
      </c>
      <c r="G1451" t="s">
        <v>45</v>
      </c>
      <c r="H1451">
        <v>3630</v>
      </c>
      <c r="I1451" t="s">
        <v>11</v>
      </c>
      <c r="J1451" t="s">
        <v>55</v>
      </c>
      <c r="K1451" t="s">
        <v>156</v>
      </c>
      <c r="L1451" t="s">
        <v>17</v>
      </c>
      <c r="M1451" s="5">
        <v>62.839999999999996</v>
      </c>
    </row>
    <row r="1452" spans="1:13" x14ac:dyDescent="0.3">
      <c r="A1452" s="2">
        <v>45371</v>
      </c>
      <c r="B1452" s="3">
        <f t="shared" si="68"/>
        <v>2024</v>
      </c>
      <c r="C1452" t="str">
        <f t="shared" si="66"/>
        <v>2023-2024</v>
      </c>
      <c r="D1452" t="s">
        <v>147</v>
      </c>
      <c r="E1452" t="s">
        <v>59</v>
      </c>
      <c r="F1452" t="str">
        <f t="shared" si="67"/>
        <v>Victoria</v>
      </c>
      <c r="G1452" t="s">
        <v>45</v>
      </c>
      <c r="H1452">
        <v>3280</v>
      </c>
      <c r="I1452" t="s">
        <v>11</v>
      </c>
      <c r="J1452" t="s">
        <v>60</v>
      </c>
      <c r="K1452" t="s">
        <v>155</v>
      </c>
      <c r="L1452" t="s">
        <v>20</v>
      </c>
      <c r="M1452" s="5">
        <v>62.910000000000004</v>
      </c>
    </row>
    <row r="1453" spans="1:13" x14ac:dyDescent="0.3">
      <c r="A1453" s="2">
        <v>45590</v>
      </c>
      <c r="B1453" s="3">
        <f t="shared" si="68"/>
        <v>2025</v>
      </c>
      <c r="C1453" t="str">
        <f t="shared" si="66"/>
        <v>2024-2025</v>
      </c>
      <c r="D1453" t="s">
        <v>147</v>
      </c>
      <c r="E1453" t="s">
        <v>89</v>
      </c>
      <c r="F1453" t="str">
        <f t="shared" si="67"/>
        <v>Queensland</v>
      </c>
      <c r="G1453" t="s">
        <v>35</v>
      </c>
      <c r="H1453">
        <v>4655</v>
      </c>
      <c r="I1453" t="s">
        <v>11</v>
      </c>
      <c r="J1453" t="s">
        <v>51</v>
      </c>
      <c r="K1453" t="s">
        <v>153</v>
      </c>
      <c r="L1453" t="s">
        <v>16</v>
      </c>
      <c r="M1453" s="5">
        <v>63</v>
      </c>
    </row>
    <row r="1454" spans="1:13" x14ac:dyDescent="0.3">
      <c r="A1454" s="2">
        <v>45592</v>
      </c>
      <c r="B1454" s="3">
        <f t="shared" si="68"/>
        <v>2025</v>
      </c>
      <c r="C1454" t="str">
        <f t="shared" si="66"/>
        <v>2024-2025</v>
      </c>
      <c r="D1454" t="s">
        <v>147</v>
      </c>
      <c r="E1454" t="s">
        <v>109</v>
      </c>
      <c r="F1454" t="str">
        <f t="shared" si="67"/>
        <v>New South Wales</v>
      </c>
      <c r="G1454" t="s">
        <v>10</v>
      </c>
      <c r="H1454">
        <v>2480</v>
      </c>
      <c r="I1454" t="s">
        <v>11</v>
      </c>
      <c r="J1454" t="s">
        <v>68</v>
      </c>
      <c r="K1454" t="s">
        <v>149</v>
      </c>
      <c r="L1454" t="s">
        <v>15</v>
      </c>
      <c r="M1454" s="5">
        <v>63.11</v>
      </c>
    </row>
    <row r="1455" spans="1:13" x14ac:dyDescent="0.3">
      <c r="A1455" s="2">
        <v>45286</v>
      </c>
      <c r="B1455" s="3">
        <f t="shared" si="68"/>
        <v>2024</v>
      </c>
      <c r="C1455" t="str">
        <f t="shared" si="66"/>
        <v>2023-2024</v>
      </c>
      <c r="D1455" t="s">
        <v>147</v>
      </c>
      <c r="E1455" t="s">
        <v>88</v>
      </c>
      <c r="F1455" t="str">
        <f t="shared" si="67"/>
        <v>South Australia</v>
      </c>
      <c r="G1455" t="s">
        <v>32</v>
      </c>
      <c r="H1455">
        <v>5011</v>
      </c>
      <c r="I1455" t="s">
        <v>11</v>
      </c>
      <c r="J1455" t="s">
        <v>33</v>
      </c>
      <c r="K1455" t="s">
        <v>19</v>
      </c>
      <c r="L1455" t="s">
        <v>23</v>
      </c>
      <c r="M1455" s="5">
        <v>63.46</v>
      </c>
    </row>
    <row r="1456" spans="1:13" x14ac:dyDescent="0.3">
      <c r="A1456" s="2">
        <v>45602</v>
      </c>
      <c r="B1456" s="3">
        <f t="shared" si="68"/>
        <v>2025</v>
      </c>
      <c r="C1456" t="str">
        <f t="shared" si="66"/>
        <v>2024-2025</v>
      </c>
      <c r="D1456" t="s">
        <v>147</v>
      </c>
      <c r="E1456" t="s">
        <v>69</v>
      </c>
      <c r="F1456" t="str">
        <f t="shared" si="67"/>
        <v>Tasmania</v>
      </c>
      <c r="G1456" t="s">
        <v>70</v>
      </c>
      <c r="H1456">
        <v>7018</v>
      </c>
      <c r="I1456" t="s">
        <v>11</v>
      </c>
      <c r="J1456" t="s">
        <v>71</v>
      </c>
      <c r="K1456" t="s">
        <v>152</v>
      </c>
      <c r="L1456" t="s">
        <v>13</v>
      </c>
      <c r="M1456" s="5">
        <v>63.64</v>
      </c>
    </row>
    <row r="1457" spans="1:13" x14ac:dyDescent="0.3">
      <c r="A1457" s="2">
        <v>44969</v>
      </c>
      <c r="B1457" s="3">
        <f t="shared" si="68"/>
        <v>2023</v>
      </c>
      <c r="C1457" t="str">
        <f t="shared" si="66"/>
        <v>2022-2023</v>
      </c>
      <c r="D1457" t="s">
        <v>147</v>
      </c>
      <c r="E1457" t="s">
        <v>76</v>
      </c>
      <c r="F1457" t="str">
        <f t="shared" si="67"/>
        <v>Western Australia</v>
      </c>
      <c r="G1457" t="s">
        <v>48</v>
      </c>
      <c r="H1457">
        <v>6450</v>
      </c>
      <c r="I1457" t="s">
        <v>11</v>
      </c>
      <c r="J1457" t="s">
        <v>77</v>
      </c>
      <c r="K1457" t="s">
        <v>156</v>
      </c>
      <c r="L1457" t="s">
        <v>17</v>
      </c>
      <c r="M1457" s="5">
        <v>63.89</v>
      </c>
    </row>
    <row r="1458" spans="1:13" x14ac:dyDescent="0.3">
      <c r="A1458" s="2">
        <v>45226</v>
      </c>
      <c r="B1458" s="3">
        <f t="shared" si="68"/>
        <v>2024</v>
      </c>
      <c r="C1458" t="str">
        <f t="shared" si="66"/>
        <v>2023-2024</v>
      </c>
      <c r="D1458" t="s">
        <v>147</v>
      </c>
      <c r="E1458" t="s">
        <v>34</v>
      </c>
      <c r="F1458" t="str">
        <f t="shared" si="67"/>
        <v>Queensland</v>
      </c>
      <c r="G1458" t="s">
        <v>35</v>
      </c>
      <c r="H1458">
        <v>4802</v>
      </c>
      <c r="I1458" t="s">
        <v>11</v>
      </c>
      <c r="J1458" t="s">
        <v>36</v>
      </c>
      <c r="K1458" t="s">
        <v>152</v>
      </c>
      <c r="L1458" t="s">
        <v>13</v>
      </c>
      <c r="M1458" s="5">
        <v>63.92</v>
      </c>
    </row>
    <row r="1459" spans="1:13" x14ac:dyDescent="0.3">
      <c r="A1459" s="2">
        <v>45392</v>
      </c>
      <c r="B1459" s="3">
        <f t="shared" si="68"/>
        <v>2024</v>
      </c>
      <c r="C1459" t="str">
        <f t="shared" si="66"/>
        <v>2023-2024</v>
      </c>
      <c r="D1459" t="s">
        <v>147</v>
      </c>
      <c r="E1459" t="s">
        <v>57</v>
      </c>
      <c r="F1459" t="str">
        <f t="shared" si="67"/>
        <v>New South Wales</v>
      </c>
      <c r="G1459" t="s">
        <v>10</v>
      </c>
      <c r="H1459">
        <v>2560</v>
      </c>
      <c r="I1459" t="s">
        <v>11</v>
      </c>
      <c r="J1459" t="s">
        <v>58</v>
      </c>
      <c r="K1459" t="s">
        <v>153</v>
      </c>
      <c r="L1459" t="s">
        <v>16</v>
      </c>
      <c r="M1459" s="5">
        <v>63.92</v>
      </c>
    </row>
    <row r="1460" spans="1:13" x14ac:dyDescent="0.3">
      <c r="A1460" s="2">
        <v>45077</v>
      </c>
      <c r="B1460" s="3">
        <f t="shared" si="68"/>
        <v>2023</v>
      </c>
      <c r="C1460" t="str">
        <f t="shared" si="66"/>
        <v>2022-2023</v>
      </c>
      <c r="D1460" t="s">
        <v>148</v>
      </c>
      <c r="E1460" t="s">
        <v>141</v>
      </c>
      <c r="F1460" t="str">
        <f t="shared" si="67"/>
        <v>Western Australia</v>
      </c>
      <c r="G1460" t="s">
        <v>48</v>
      </c>
      <c r="H1460">
        <v>6052</v>
      </c>
      <c r="I1460" t="s">
        <v>11</v>
      </c>
      <c r="J1460" t="s">
        <v>49</v>
      </c>
      <c r="K1460" t="s">
        <v>19</v>
      </c>
      <c r="L1460" t="s">
        <v>23</v>
      </c>
      <c r="M1460" s="5">
        <v>63.92</v>
      </c>
    </row>
    <row r="1461" spans="1:13" x14ac:dyDescent="0.3">
      <c r="A1461" s="2">
        <v>45639</v>
      </c>
      <c r="B1461" s="3">
        <f t="shared" si="68"/>
        <v>2025</v>
      </c>
      <c r="C1461" t="str">
        <f t="shared" si="66"/>
        <v>2024-2025</v>
      </c>
      <c r="D1461" t="s">
        <v>148</v>
      </c>
      <c r="E1461" t="s">
        <v>145</v>
      </c>
      <c r="F1461" t="str">
        <f t="shared" si="67"/>
        <v>New South Wales</v>
      </c>
      <c r="G1461" t="s">
        <v>10</v>
      </c>
      <c r="H1461">
        <v>2101</v>
      </c>
      <c r="I1461" t="s">
        <v>11</v>
      </c>
      <c r="J1461" t="s">
        <v>27</v>
      </c>
      <c r="K1461" t="s">
        <v>151</v>
      </c>
      <c r="L1461" t="s">
        <v>21</v>
      </c>
      <c r="M1461" s="5">
        <v>63.92</v>
      </c>
    </row>
    <row r="1462" spans="1:13" x14ac:dyDescent="0.3">
      <c r="A1462" s="2">
        <v>45580</v>
      </c>
      <c r="B1462" s="3">
        <f t="shared" si="68"/>
        <v>2025</v>
      </c>
      <c r="C1462" t="str">
        <f t="shared" si="66"/>
        <v>2024-2025</v>
      </c>
      <c r="D1462" t="s">
        <v>147</v>
      </c>
      <c r="E1462" t="s">
        <v>115</v>
      </c>
      <c r="F1462" t="str">
        <f t="shared" si="67"/>
        <v>Western Australia</v>
      </c>
      <c r="G1462" t="s">
        <v>48</v>
      </c>
      <c r="H1462">
        <v>6280</v>
      </c>
      <c r="I1462" t="s">
        <v>11</v>
      </c>
      <c r="J1462" t="s">
        <v>94</v>
      </c>
      <c r="K1462" t="s">
        <v>149</v>
      </c>
      <c r="L1462" t="s">
        <v>15</v>
      </c>
      <c r="M1462" s="5">
        <v>64</v>
      </c>
    </row>
    <row r="1463" spans="1:13" x14ac:dyDescent="0.3">
      <c r="A1463" s="2">
        <v>45190</v>
      </c>
      <c r="B1463" s="3">
        <f t="shared" si="68"/>
        <v>2024</v>
      </c>
      <c r="C1463" t="str">
        <f t="shared" si="66"/>
        <v>2023-2024</v>
      </c>
      <c r="D1463" t="s">
        <v>147</v>
      </c>
      <c r="E1463" t="s">
        <v>78</v>
      </c>
      <c r="F1463" t="str">
        <f t="shared" si="67"/>
        <v>New South Wales</v>
      </c>
      <c r="G1463" t="s">
        <v>10</v>
      </c>
      <c r="H1463">
        <v>2350</v>
      </c>
      <c r="I1463" t="s">
        <v>11</v>
      </c>
      <c r="J1463" t="s">
        <v>68</v>
      </c>
      <c r="K1463" t="s">
        <v>149</v>
      </c>
      <c r="L1463" t="s">
        <v>15</v>
      </c>
      <c r="M1463" s="5">
        <v>64.87</v>
      </c>
    </row>
    <row r="1464" spans="1:13" x14ac:dyDescent="0.3">
      <c r="A1464" s="2">
        <v>45159</v>
      </c>
      <c r="B1464" s="3">
        <f t="shared" si="68"/>
        <v>2024</v>
      </c>
      <c r="C1464" t="str">
        <f t="shared" si="66"/>
        <v>2023-2024</v>
      </c>
      <c r="D1464" t="s">
        <v>148</v>
      </c>
      <c r="E1464" t="s">
        <v>100</v>
      </c>
      <c r="F1464" t="str">
        <f t="shared" si="67"/>
        <v>Western Australia</v>
      </c>
      <c r="G1464" t="s">
        <v>48</v>
      </c>
      <c r="H1464">
        <v>6021</v>
      </c>
      <c r="I1464" t="s">
        <v>11</v>
      </c>
      <c r="J1464" t="s">
        <v>49</v>
      </c>
      <c r="K1464" t="s">
        <v>150</v>
      </c>
      <c r="L1464" t="s">
        <v>18</v>
      </c>
      <c r="M1464" s="5">
        <v>64.89</v>
      </c>
    </row>
    <row r="1465" spans="1:13" x14ac:dyDescent="0.3">
      <c r="A1465" s="2">
        <v>45241</v>
      </c>
      <c r="B1465" s="3">
        <f t="shared" si="68"/>
        <v>2024</v>
      </c>
      <c r="C1465" t="str">
        <f t="shared" si="66"/>
        <v>2023-2024</v>
      </c>
      <c r="D1465" t="s">
        <v>147</v>
      </c>
      <c r="E1465" t="s">
        <v>119</v>
      </c>
      <c r="F1465" t="str">
        <f t="shared" si="67"/>
        <v>Queensland</v>
      </c>
      <c r="G1465" t="s">
        <v>35</v>
      </c>
      <c r="H1465">
        <v>4570</v>
      </c>
      <c r="I1465" t="s">
        <v>11</v>
      </c>
      <c r="J1465" t="s">
        <v>120</v>
      </c>
      <c r="K1465" t="s">
        <v>152</v>
      </c>
      <c r="L1465" t="s">
        <v>13</v>
      </c>
      <c r="M1465" s="5">
        <v>64.900000000000006</v>
      </c>
    </row>
    <row r="1466" spans="1:13" x14ac:dyDescent="0.3">
      <c r="A1466" s="2">
        <v>45217</v>
      </c>
      <c r="B1466" s="3">
        <f t="shared" si="68"/>
        <v>2024</v>
      </c>
      <c r="C1466" t="str">
        <f t="shared" si="66"/>
        <v>2023-2024</v>
      </c>
      <c r="D1466" t="s">
        <v>147</v>
      </c>
      <c r="E1466" t="s">
        <v>124</v>
      </c>
      <c r="F1466" t="str">
        <f t="shared" si="67"/>
        <v>New South Wales</v>
      </c>
      <c r="G1466" t="s">
        <v>10</v>
      </c>
      <c r="H1466">
        <v>2015</v>
      </c>
      <c r="I1466" t="s">
        <v>11</v>
      </c>
      <c r="J1466" t="s">
        <v>12</v>
      </c>
      <c r="K1466" t="s">
        <v>153</v>
      </c>
      <c r="L1466" t="s">
        <v>16</v>
      </c>
      <c r="M1466" s="5">
        <v>64.95</v>
      </c>
    </row>
    <row r="1467" spans="1:13" x14ac:dyDescent="0.3">
      <c r="A1467" s="2">
        <v>45134</v>
      </c>
      <c r="B1467" s="3">
        <f t="shared" si="68"/>
        <v>2024</v>
      </c>
      <c r="C1467" t="str">
        <f t="shared" si="66"/>
        <v>2023-2024</v>
      </c>
      <c r="D1467" t="s">
        <v>147</v>
      </c>
      <c r="E1467" t="s">
        <v>56</v>
      </c>
      <c r="F1467" t="str">
        <f t="shared" si="67"/>
        <v>Northern Territory</v>
      </c>
      <c r="G1467" t="s">
        <v>29</v>
      </c>
      <c r="H1467">
        <v>870</v>
      </c>
      <c r="I1467" t="s">
        <v>11</v>
      </c>
      <c r="J1467" t="s">
        <v>30</v>
      </c>
      <c r="K1467" t="s">
        <v>154</v>
      </c>
      <c r="L1467" t="s">
        <v>14</v>
      </c>
      <c r="M1467" s="5">
        <v>64.95</v>
      </c>
    </row>
    <row r="1468" spans="1:13" x14ac:dyDescent="0.3">
      <c r="A1468" s="2">
        <v>45152</v>
      </c>
      <c r="B1468" s="3">
        <f t="shared" si="68"/>
        <v>2024</v>
      </c>
      <c r="C1468" t="str">
        <f t="shared" si="66"/>
        <v>2023-2024</v>
      </c>
      <c r="D1468" t="s">
        <v>148</v>
      </c>
      <c r="E1468" t="s">
        <v>74</v>
      </c>
      <c r="F1468" t="str">
        <f t="shared" si="67"/>
        <v>South Australia</v>
      </c>
      <c r="G1468" t="s">
        <v>32</v>
      </c>
      <c r="H1468">
        <v>5043</v>
      </c>
      <c r="I1468" t="s">
        <v>11</v>
      </c>
      <c r="J1468" t="s">
        <v>33</v>
      </c>
      <c r="K1468" t="s">
        <v>154</v>
      </c>
      <c r="L1468" t="s">
        <v>14</v>
      </c>
      <c r="M1468" s="5">
        <v>64.95</v>
      </c>
    </row>
    <row r="1469" spans="1:13" x14ac:dyDescent="0.3">
      <c r="A1469" s="2">
        <v>44953</v>
      </c>
      <c r="B1469" s="3">
        <f t="shared" si="68"/>
        <v>2023</v>
      </c>
      <c r="C1469" t="str">
        <f t="shared" si="66"/>
        <v>2022-2023</v>
      </c>
      <c r="D1469" t="s">
        <v>147</v>
      </c>
      <c r="E1469" t="s">
        <v>139</v>
      </c>
      <c r="F1469" t="str">
        <f t="shared" si="67"/>
        <v>New South Wales</v>
      </c>
      <c r="G1469" t="s">
        <v>10</v>
      </c>
      <c r="H1469">
        <v>2020</v>
      </c>
      <c r="I1469" t="s">
        <v>11</v>
      </c>
      <c r="J1469" t="s">
        <v>12</v>
      </c>
      <c r="K1469" t="s">
        <v>153</v>
      </c>
      <c r="L1469" t="s">
        <v>16</v>
      </c>
      <c r="M1469" s="5">
        <v>64.95</v>
      </c>
    </row>
    <row r="1470" spans="1:13" x14ac:dyDescent="0.3">
      <c r="A1470" s="2">
        <v>45467</v>
      </c>
      <c r="B1470" s="3">
        <f t="shared" si="68"/>
        <v>2024</v>
      </c>
      <c r="C1470" t="str">
        <f t="shared" si="66"/>
        <v>2023-2024</v>
      </c>
      <c r="D1470" t="s">
        <v>148</v>
      </c>
      <c r="E1470" t="s">
        <v>137</v>
      </c>
      <c r="F1470" t="str">
        <f t="shared" si="67"/>
        <v>New South Wales</v>
      </c>
      <c r="G1470" t="s">
        <v>10</v>
      </c>
      <c r="H1470">
        <v>2031</v>
      </c>
      <c r="I1470" t="s">
        <v>11</v>
      </c>
      <c r="J1470" t="s">
        <v>12</v>
      </c>
      <c r="K1470" t="s">
        <v>153</v>
      </c>
      <c r="L1470" t="s">
        <v>16</v>
      </c>
      <c r="M1470" s="5">
        <v>64.95</v>
      </c>
    </row>
    <row r="1471" spans="1:13" x14ac:dyDescent="0.3">
      <c r="A1471" s="2">
        <v>45103</v>
      </c>
      <c r="B1471" s="3">
        <f t="shared" si="68"/>
        <v>2023</v>
      </c>
      <c r="C1471" t="str">
        <f t="shared" si="66"/>
        <v>2022-2023</v>
      </c>
      <c r="D1471" t="s">
        <v>147</v>
      </c>
      <c r="E1471" t="s">
        <v>66</v>
      </c>
      <c r="F1471" t="str">
        <f t="shared" si="67"/>
        <v>South Australia</v>
      </c>
      <c r="G1471" t="s">
        <v>32</v>
      </c>
      <c r="H1471">
        <v>5169</v>
      </c>
      <c r="I1471" t="s">
        <v>11</v>
      </c>
      <c r="J1471" t="s">
        <v>33</v>
      </c>
      <c r="K1471" t="s">
        <v>153</v>
      </c>
      <c r="L1471" t="s">
        <v>16</v>
      </c>
      <c r="M1471" s="5">
        <v>64.95</v>
      </c>
    </row>
    <row r="1472" spans="1:13" x14ac:dyDescent="0.3">
      <c r="A1472" s="2">
        <v>45162</v>
      </c>
      <c r="B1472" s="3">
        <f t="shared" si="68"/>
        <v>2024</v>
      </c>
      <c r="C1472" t="str">
        <f t="shared" si="66"/>
        <v>2023-2024</v>
      </c>
      <c r="D1472" t="s">
        <v>147</v>
      </c>
      <c r="E1472" t="s">
        <v>75</v>
      </c>
      <c r="F1472" t="str">
        <f t="shared" si="67"/>
        <v>Victoria</v>
      </c>
      <c r="G1472" t="s">
        <v>45</v>
      </c>
      <c r="H1472">
        <v>3630</v>
      </c>
      <c r="I1472" t="s">
        <v>11</v>
      </c>
      <c r="J1472" t="s">
        <v>55</v>
      </c>
      <c r="K1472" t="s">
        <v>150</v>
      </c>
      <c r="L1472" t="s">
        <v>18</v>
      </c>
      <c r="M1472" s="5">
        <v>64.95</v>
      </c>
    </row>
    <row r="1473" spans="1:13" x14ac:dyDescent="0.3">
      <c r="A1473" s="2">
        <v>45261</v>
      </c>
      <c r="B1473" s="3">
        <f t="shared" si="68"/>
        <v>2024</v>
      </c>
      <c r="C1473" t="str">
        <f t="shared" si="66"/>
        <v>2023-2024</v>
      </c>
      <c r="D1473" t="s">
        <v>148</v>
      </c>
      <c r="E1473" t="s">
        <v>50</v>
      </c>
      <c r="F1473" t="str">
        <f t="shared" si="67"/>
        <v>Queensland</v>
      </c>
      <c r="G1473" t="s">
        <v>35</v>
      </c>
      <c r="H1473">
        <v>4703</v>
      </c>
      <c r="I1473" t="s">
        <v>11</v>
      </c>
      <c r="J1473" t="s">
        <v>51</v>
      </c>
      <c r="K1473" t="s">
        <v>154</v>
      </c>
      <c r="L1473" t="s">
        <v>14</v>
      </c>
      <c r="M1473" s="5">
        <v>64.95</v>
      </c>
    </row>
    <row r="1474" spans="1:13" x14ac:dyDescent="0.3">
      <c r="A1474" s="2">
        <v>44980</v>
      </c>
      <c r="B1474" s="3">
        <f t="shared" si="68"/>
        <v>2023</v>
      </c>
      <c r="C1474" t="str">
        <f t="shared" ref="C1474:C1537" si="69">IF(MONTH(A1474) &gt;= 7, YEAR(A1474) &amp; "-" &amp; YEAR(A1474) + 1, YEAR(A1474) - 1 &amp; "-" &amp; YEAR(A1474))</f>
        <v>2022-2023</v>
      </c>
      <c r="D1474" t="s">
        <v>147</v>
      </c>
      <c r="E1474" t="s">
        <v>44</v>
      </c>
      <c r="F1474" t="str">
        <f t="shared" ref="F1474:F1537" si="70">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row>
    <row r="1475" spans="1:13" x14ac:dyDescent="0.3">
      <c r="A1475" s="2">
        <v>45426</v>
      </c>
      <c r="B1475" s="3">
        <f t="shared" ref="B1475:B1538" si="71">IF(MONTH(A1475)&gt;=7,YEAR(A1475)+1,YEAR(A1475))</f>
        <v>2024</v>
      </c>
      <c r="C1475" t="str">
        <f t="shared" si="69"/>
        <v>2023-2024</v>
      </c>
      <c r="D1475" t="s">
        <v>147</v>
      </c>
      <c r="E1475" t="s">
        <v>9</v>
      </c>
      <c r="F1475" t="str">
        <f t="shared" si="70"/>
        <v>New South Wales</v>
      </c>
      <c r="G1475" t="s">
        <v>10</v>
      </c>
      <c r="H1475">
        <v>2067</v>
      </c>
      <c r="I1475" t="s">
        <v>11</v>
      </c>
      <c r="J1475" t="s">
        <v>12</v>
      </c>
      <c r="K1475" t="s">
        <v>149</v>
      </c>
      <c r="L1475" t="s">
        <v>15</v>
      </c>
      <c r="M1475" s="5">
        <v>64.98</v>
      </c>
    </row>
    <row r="1476" spans="1:13" x14ac:dyDescent="0.3">
      <c r="A1476" s="2">
        <v>45534</v>
      </c>
      <c r="B1476" s="3">
        <f t="shared" si="71"/>
        <v>2025</v>
      </c>
      <c r="C1476" t="str">
        <f t="shared" si="69"/>
        <v>2024-2025</v>
      </c>
      <c r="D1476" t="s">
        <v>148</v>
      </c>
      <c r="E1476" t="s">
        <v>103</v>
      </c>
      <c r="F1476" t="str">
        <f t="shared" si="70"/>
        <v>Queensland</v>
      </c>
      <c r="G1476" t="s">
        <v>35</v>
      </c>
      <c r="H1476">
        <v>4509</v>
      </c>
      <c r="I1476" t="s">
        <v>11</v>
      </c>
      <c r="J1476" t="s">
        <v>104</v>
      </c>
      <c r="K1476" t="s">
        <v>149</v>
      </c>
      <c r="L1476" t="s">
        <v>15</v>
      </c>
      <c r="M1476" s="5">
        <v>65.209999999999994</v>
      </c>
    </row>
    <row r="1477" spans="1:13" x14ac:dyDescent="0.3">
      <c r="A1477" s="2">
        <v>45189</v>
      </c>
      <c r="B1477" s="3">
        <f t="shared" si="71"/>
        <v>2024</v>
      </c>
      <c r="C1477" t="str">
        <f t="shared" si="69"/>
        <v>2023-2024</v>
      </c>
      <c r="D1477" t="s">
        <v>147</v>
      </c>
      <c r="E1477" t="s">
        <v>69</v>
      </c>
      <c r="F1477" t="str">
        <f t="shared" si="70"/>
        <v>Tasmania</v>
      </c>
      <c r="G1477" t="s">
        <v>70</v>
      </c>
      <c r="H1477">
        <v>7018</v>
      </c>
      <c r="I1477" t="s">
        <v>11</v>
      </c>
      <c r="J1477" t="s">
        <v>71</v>
      </c>
      <c r="K1477" t="s">
        <v>154</v>
      </c>
      <c r="L1477" t="s">
        <v>14</v>
      </c>
      <c r="M1477" s="5">
        <v>65.490000000000009</v>
      </c>
    </row>
    <row r="1478" spans="1:13" x14ac:dyDescent="0.3">
      <c r="A1478" s="2">
        <v>45097</v>
      </c>
      <c r="B1478" s="3">
        <f t="shared" si="71"/>
        <v>2023</v>
      </c>
      <c r="C1478" t="str">
        <f t="shared" si="69"/>
        <v>2022-2023</v>
      </c>
      <c r="D1478" t="s">
        <v>148</v>
      </c>
      <c r="E1478" t="s">
        <v>42</v>
      </c>
      <c r="F1478" t="str">
        <f t="shared" si="70"/>
        <v>Queensland</v>
      </c>
      <c r="G1478" t="s">
        <v>35</v>
      </c>
      <c r="H1478">
        <v>4053</v>
      </c>
      <c r="I1478" t="s">
        <v>11</v>
      </c>
      <c r="J1478" t="s">
        <v>43</v>
      </c>
      <c r="K1478" t="s">
        <v>154</v>
      </c>
      <c r="L1478" t="s">
        <v>14</v>
      </c>
      <c r="M1478" s="5">
        <v>65.490000000000009</v>
      </c>
    </row>
    <row r="1479" spans="1:13" x14ac:dyDescent="0.3">
      <c r="A1479" s="2">
        <v>45315</v>
      </c>
      <c r="B1479" s="3">
        <f t="shared" si="71"/>
        <v>2024</v>
      </c>
      <c r="C1479" t="str">
        <f t="shared" si="69"/>
        <v>2023-2024</v>
      </c>
      <c r="D1479" t="s">
        <v>148</v>
      </c>
      <c r="E1479" t="s">
        <v>99</v>
      </c>
      <c r="F1479" t="str">
        <f t="shared" si="70"/>
        <v>Victoria</v>
      </c>
      <c r="G1479" t="s">
        <v>45</v>
      </c>
      <c r="H1479">
        <v>3148</v>
      </c>
      <c r="I1479" t="s">
        <v>11</v>
      </c>
      <c r="J1479" t="s">
        <v>63</v>
      </c>
      <c r="K1479" t="s">
        <v>151</v>
      </c>
      <c r="L1479" t="s">
        <v>21</v>
      </c>
      <c r="M1479" s="5">
        <v>65.5</v>
      </c>
    </row>
    <row r="1480" spans="1:13" x14ac:dyDescent="0.3">
      <c r="A1480" s="2">
        <v>45602</v>
      </c>
      <c r="B1480" s="3">
        <f t="shared" si="71"/>
        <v>2025</v>
      </c>
      <c r="C1480" t="str">
        <f t="shared" si="69"/>
        <v>2024-2025</v>
      </c>
      <c r="D1480" t="s">
        <v>148</v>
      </c>
      <c r="E1480" t="s">
        <v>81</v>
      </c>
      <c r="F1480" t="str">
        <f t="shared" si="70"/>
        <v>New South Wales</v>
      </c>
      <c r="G1480" t="s">
        <v>10</v>
      </c>
      <c r="H1480">
        <v>2485</v>
      </c>
      <c r="I1480" t="s">
        <v>11</v>
      </c>
      <c r="J1480" t="s">
        <v>68</v>
      </c>
      <c r="K1480" t="s">
        <v>19</v>
      </c>
      <c r="L1480" t="s">
        <v>23</v>
      </c>
      <c r="M1480" s="5">
        <v>65.56</v>
      </c>
    </row>
    <row r="1481" spans="1:13" x14ac:dyDescent="0.3">
      <c r="A1481" s="2">
        <v>45244</v>
      </c>
      <c r="B1481" s="3">
        <f t="shared" si="71"/>
        <v>2024</v>
      </c>
      <c r="C1481" t="str">
        <f t="shared" si="69"/>
        <v>2023-2024</v>
      </c>
      <c r="D1481" t="s">
        <v>147</v>
      </c>
      <c r="E1481" t="s">
        <v>128</v>
      </c>
      <c r="F1481" t="str">
        <f t="shared" si="70"/>
        <v>Western Australia</v>
      </c>
      <c r="G1481" t="s">
        <v>48</v>
      </c>
      <c r="H1481">
        <v>6027</v>
      </c>
      <c r="I1481" t="s">
        <v>11</v>
      </c>
      <c r="J1481" t="s">
        <v>49</v>
      </c>
      <c r="K1481" t="s">
        <v>156</v>
      </c>
      <c r="L1481" t="s">
        <v>17</v>
      </c>
      <c r="M1481" s="5">
        <v>65.8</v>
      </c>
    </row>
    <row r="1482" spans="1:13" x14ac:dyDescent="0.3">
      <c r="A1482" s="2">
        <v>45420</v>
      </c>
      <c r="B1482" s="3">
        <f t="shared" si="71"/>
        <v>2024</v>
      </c>
      <c r="C1482" t="str">
        <f t="shared" si="69"/>
        <v>2023-2024</v>
      </c>
      <c r="D1482" t="s">
        <v>148</v>
      </c>
      <c r="E1482" t="s">
        <v>74</v>
      </c>
      <c r="F1482" t="str">
        <f t="shared" si="70"/>
        <v>South Australia</v>
      </c>
      <c r="G1482" t="s">
        <v>32</v>
      </c>
      <c r="H1482">
        <v>5043</v>
      </c>
      <c r="I1482" t="s">
        <v>11</v>
      </c>
      <c r="J1482" t="s">
        <v>33</v>
      </c>
      <c r="K1482" t="s">
        <v>19</v>
      </c>
      <c r="L1482" t="s">
        <v>23</v>
      </c>
      <c r="M1482" s="5">
        <v>65.88</v>
      </c>
    </row>
    <row r="1483" spans="1:13" x14ac:dyDescent="0.3">
      <c r="A1483" s="2">
        <v>45269</v>
      </c>
      <c r="B1483" s="3">
        <f t="shared" si="71"/>
        <v>2024</v>
      </c>
      <c r="C1483" t="str">
        <f t="shared" si="69"/>
        <v>2023-2024</v>
      </c>
      <c r="D1483" t="s">
        <v>148</v>
      </c>
      <c r="E1483" t="s">
        <v>101</v>
      </c>
      <c r="F1483" t="str">
        <f t="shared" si="70"/>
        <v>Victoria</v>
      </c>
      <c r="G1483" t="s">
        <v>45</v>
      </c>
      <c r="H1483">
        <v>3131</v>
      </c>
      <c r="I1483" t="s">
        <v>11</v>
      </c>
      <c r="J1483" t="s">
        <v>63</v>
      </c>
      <c r="K1483" t="s">
        <v>156</v>
      </c>
      <c r="L1483" t="s">
        <v>17</v>
      </c>
      <c r="M1483" s="5">
        <v>65.88</v>
      </c>
    </row>
    <row r="1484" spans="1:13" x14ac:dyDescent="0.3">
      <c r="A1484" s="2">
        <v>45421</v>
      </c>
      <c r="B1484" s="3">
        <f t="shared" si="71"/>
        <v>2024</v>
      </c>
      <c r="C1484" t="str">
        <f t="shared" si="69"/>
        <v>2023-2024</v>
      </c>
      <c r="D1484" t="s">
        <v>147</v>
      </c>
      <c r="E1484" t="s">
        <v>146</v>
      </c>
      <c r="F1484" t="str">
        <f t="shared" si="70"/>
        <v>Victoria</v>
      </c>
      <c r="G1484" t="s">
        <v>45</v>
      </c>
      <c r="H1484">
        <v>3353</v>
      </c>
      <c r="I1484" t="s">
        <v>11</v>
      </c>
      <c r="J1484" t="s">
        <v>60</v>
      </c>
      <c r="K1484" t="s">
        <v>149</v>
      </c>
      <c r="L1484" t="s">
        <v>15</v>
      </c>
      <c r="M1484" s="5">
        <v>65.89</v>
      </c>
    </row>
    <row r="1485" spans="1:13" x14ac:dyDescent="0.3">
      <c r="A1485" s="2">
        <v>45535</v>
      </c>
      <c r="B1485" s="3">
        <f t="shared" si="71"/>
        <v>2025</v>
      </c>
      <c r="C1485" t="str">
        <f t="shared" si="69"/>
        <v>2024-2025</v>
      </c>
      <c r="D1485" t="s">
        <v>148</v>
      </c>
      <c r="E1485" t="s">
        <v>57</v>
      </c>
      <c r="F1485" t="str">
        <f t="shared" si="70"/>
        <v>New South Wales</v>
      </c>
      <c r="G1485" t="s">
        <v>10</v>
      </c>
      <c r="H1485">
        <v>2560</v>
      </c>
      <c r="I1485" t="s">
        <v>11</v>
      </c>
      <c r="J1485" t="s">
        <v>58</v>
      </c>
      <c r="K1485" t="s">
        <v>153</v>
      </c>
      <c r="L1485" t="s">
        <v>16</v>
      </c>
      <c r="M1485" s="5">
        <v>65.89</v>
      </c>
    </row>
    <row r="1486" spans="1:13" x14ac:dyDescent="0.3">
      <c r="A1486" s="2">
        <v>45115</v>
      </c>
      <c r="B1486" s="3">
        <f t="shared" si="71"/>
        <v>2024</v>
      </c>
      <c r="C1486" t="str">
        <f t="shared" si="69"/>
        <v>2023-2024</v>
      </c>
      <c r="D1486" t="s">
        <v>147</v>
      </c>
      <c r="E1486" t="s">
        <v>44</v>
      </c>
      <c r="F1486" t="str">
        <f t="shared" si="70"/>
        <v>Victoria</v>
      </c>
      <c r="G1486" t="s">
        <v>45</v>
      </c>
      <c r="H1486">
        <v>3066</v>
      </c>
      <c r="I1486" t="s">
        <v>11</v>
      </c>
      <c r="J1486" t="s">
        <v>46</v>
      </c>
      <c r="K1486" t="s">
        <v>19</v>
      </c>
      <c r="L1486" t="s">
        <v>23</v>
      </c>
      <c r="M1486" s="5">
        <v>65.89</v>
      </c>
    </row>
    <row r="1487" spans="1:13" x14ac:dyDescent="0.3">
      <c r="A1487" s="2">
        <v>44994</v>
      </c>
      <c r="B1487" s="3">
        <f t="shared" si="71"/>
        <v>2023</v>
      </c>
      <c r="C1487" t="str">
        <f t="shared" si="69"/>
        <v>2022-2023</v>
      </c>
      <c r="D1487" t="s">
        <v>148</v>
      </c>
      <c r="E1487" t="s">
        <v>89</v>
      </c>
      <c r="F1487" t="str">
        <f t="shared" si="70"/>
        <v>Queensland</v>
      </c>
      <c r="G1487" t="s">
        <v>35</v>
      </c>
      <c r="H1487">
        <v>4655</v>
      </c>
      <c r="I1487" t="s">
        <v>11</v>
      </c>
      <c r="J1487" t="s">
        <v>51</v>
      </c>
      <c r="K1487" t="s">
        <v>153</v>
      </c>
      <c r="L1487" t="s">
        <v>16</v>
      </c>
      <c r="M1487" s="5">
        <v>65.89</v>
      </c>
    </row>
    <row r="1488" spans="1:13" x14ac:dyDescent="0.3">
      <c r="A1488" s="2">
        <v>45306</v>
      </c>
      <c r="B1488" s="3">
        <f t="shared" si="71"/>
        <v>2024</v>
      </c>
      <c r="C1488" t="str">
        <f t="shared" si="69"/>
        <v>2023-2024</v>
      </c>
      <c r="D1488" t="s">
        <v>148</v>
      </c>
      <c r="E1488" t="s">
        <v>125</v>
      </c>
      <c r="F1488" t="str">
        <f t="shared" si="70"/>
        <v>Victoria</v>
      </c>
      <c r="G1488" t="s">
        <v>45</v>
      </c>
      <c r="H1488">
        <v>3400</v>
      </c>
      <c r="I1488" t="s">
        <v>11</v>
      </c>
      <c r="J1488" t="s">
        <v>60</v>
      </c>
      <c r="K1488" t="s">
        <v>153</v>
      </c>
      <c r="L1488" t="s">
        <v>16</v>
      </c>
      <c r="M1488" s="5">
        <v>65.89</v>
      </c>
    </row>
    <row r="1489" spans="1:13" x14ac:dyDescent="0.3">
      <c r="A1489" s="2">
        <v>44938</v>
      </c>
      <c r="B1489" s="3">
        <f t="shared" si="71"/>
        <v>2023</v>
      </c>
      <c r="C1489" t="str">
        <f t="shared" si="69"/>
        <v>2022-2023</v>
      </c>
      <c r="D1489" t="s">
        <v>147</v>
      </c>
      <c r="E1489" t="s">
        <v>128</v>
      </c>
      <c r="F1489" t="str">
        <f t="shared" si="70"/>
        <v>Western Australia</v>
      </c>
      <c r="G1489" t="s">
        <v>48</v>
      </c>
      <c r="H1489">
        <v>6027</v>
      </c>
      <c r="I1489" t="s">
        <v>11</v>
      </c>
      <c r="J1489" t="s">
        <v>49</v>
      </c>
      <c r="K1489" t="s">
        <v>151</v>
      </c>
      <c r="L1489" t="s">
        <v>21</v>
      </c>
      <c r="M1489" s="5">
        <v>65.89</v>
      </c>
    </row>
    <row r="1490" spans="1:13" x14ac:dyDescent="0.3">
      <c r="A1490" s="2">
        <v>45319</v>
      </c>
      <c r="B1490" s="3">
        <f t="shared" si="71"/>
        <v>2024</v>
      </c>
      <c r="C1490" t="str">
        <f t="shared" si="69"/>
        <v>2023-2024</v>
      </c>
      <c r="D1490" t="s">
        <v>148</v>
      </c>
      <c r="E1490" t="s">
        <v>123</v>
      </c>
      <c r="F1490" t="str">
        <f t="shared" si="70"/>
        <v>Western Australia</v>
      </c>
      <c r="G1490" t="s">
        <v>48</v>
      </c>
      <c r="H1490">
        <v>6109</v>
      </c>
      <c r="I1490" t="s">
        <v>11</v>
      </c>
      <c r="J1490" t="s">
        <v>94</v>
      </c>
      <c r="K1490" t="s">
        <v>151</v>
      </c>
      <c r="L1490" t="s">
        <v>21</v>
      </c>
      <c r="M1490" s="5">
        <v>65.89</v>
      </c>
    </row>
    <row r="1491" spans="1:13" x14ac:dyDescent="0.3">
      <c r="A1491" s="2">
        <v>45288</v>
      </c>
      <c r="B1491" s="3">
        <f t="shared" si="71"/>
        <v>2024</v>
      </c>
      <c r="C1491" t="str">
        <f t="shared" si="69"/>
        <v>2023-2024</v>
      </c>
      <c r="D1491" t="s">
        <v>147</v>
      </c>
      <c r="E1491" t="s">
        <v>139</v>
      </c>
      <c r="F1491" t="str">
        <f t="shared" si="70"/>
        <v>New South Wales</v>
      </c>
      <c r="G1491" t="s">
        <v>10</v>
      </c>
      <c r="H1491">
        <v>2020</v>
      </c>
      <c r="I1491" t="s">
        <v>11</v>
      </c>
      <c r="J1491" t="s">
        <v>12</v>
      </c>
      <c r="K1491" t="s">
        <v>153</v>
      </c>
      <c r="L1491" t="s">
        <v>16</v>
      </c>
      <c r="M1491" s="5">
        <v>65.89</v>
      </c>
    </row>
    <row r="1492" spans="1:13" x14ac:dyDescent="0.3">
      <c r="A1492" s="2">
        <v>45159</v>
      </c>
      <c r="B1492" s="3">
        <f t="shared" si="71"/>
        <v>2024</v>
      </c>
      <c r="C1492" t="str">
        <f t="shared" si="69"/>
        <v>2023-2024</v>
      </c>
      <c r="D1492" t="s">
        <v>147</v>
      </c>
      <c r="E1492" t="s">
        <v>82</v>
      </c>
      <c r="F1492" t="str">
        <f t="shared" si="70"/>
        <v>Queensland</v>
      </c>
      <c r="G1492" t="s">
        <v>35</v>
      </c>
      <c r="H1492">
        <v>4012</v>
      </c>
      <c r="I1492" t="s">
        <v>11</v>
      </c>
      <c r="J1492" t="s">
        <v>43</v>
      </c>
      <c r="K1492" t="s">
        <v>153</v>
      </c>
      <c r="L1492" t="s">
        <v>16</v>
      </c>
      <c r="M1492" s="5">
        <v>65.89</v>
      </c>
    </row>
    <row r="1493" spans="1:13" x14ac:dyDescent="0.3">
      <c r="A1493" s="2">
        <v>45518</v>
      </c>
      <c r="B1493" s="3">
        <f t="shared" si="71"/>
        <v>2025</v>
      </c>
      <c r="C1493" t="str">
        <f t="shared" si="69"/>
        <v>2024-2025</v>
      </c>
      <c r="D1493" t="s">
        <v>148</v>
      </c>
      <c r="E1493" t="s">
        <v>140</v>
      </c>
      <c r="F1493" t="str">
        <f t="shared" si="70"/>
        <v>Tasmania</v>
      </c>
      <c r="G1493" t="s">
        <v>70</v>
      </c>
      <c r="H1493">
        <v>7320</v>
      </c>
      <c r="I1493" t="s">
        <v>11</v>
      </c>
      <c r="J1493" t="s">
        <v>71</v>
      </c>
      <c r="K1493" t="s">
        <v>155</v>
      </c>
      <c r="L1493" t="s">
        <v>20</v>
      </c>
      <c r="M1493" s="5">
        <v>65.900000000000006</v>
      </c>
    </row>
    <row r="1494" spans="1:13" x14ac:dyDescent="0.3">
      <c r="A1494" s="2">
        <v>45572</v>
      </c>
      <c r="B1494" s="3">
        <f t="shared" si="71"/>
        <v>2025</v>
      </c>
      <c r="C1494" t="str">
        <f t="shared" si="69"/>
        <v>2024-2025</v>
      </c>
      <c r="D1494" t="s">
        <v>148</v>
      </c>
      <c r="E1494" t="s">
        <v>81</v>
      </c>
      <c r="F1494" t="str">
        <f t="shared" si="70"/>
        <v>New South Wales</v>
      </c>
      <c r="G1494" t="s">
        <v>10</v>
      </c>
      <c r="H1494">
        <v>2485</v>
      </c>
      <c r="I1494" t="s">
        <v>11</v>
      </c>
      <c r="J1494" t="s">
        <v>68</v>
      </c>
      <c r="K1494" t="s">
        <v>150</v>
      </c>
      <c r="L1494" t="s">
        <v>18</v>
      </c>
      <c r="M1494" s="5">
        <v>65.92</v>
      </c>
    </row>
    <row r="1495" spans="1:13" x14ac:dyDescent="0.3">
      <c r="A1495" s="2">
        <v>45267</v>
      </c>
      <c r="B1495" s="3">
        <f t="shared" si="71"/>
        <v>2024</v>
      </c>
      <c r="C1495" t="str">
        <f t="shared" si="69"/>
        <v>2023-2024</v>
      </c>
      <c r="D1495" t="s">
        <v>148</v>
      </c>
      <c r="E1495" t="s">
        <v>57</v>
      </c>
      <c r="F1495" t="str">
        <f t="shared" si="70"/>
        <v>New South Wales</v>
      </c>
      <c r="G1495" t="s">
        <v>10</v>
      </c>
      <c r="H1495">
        <v>2560</v>
      </c>
      <c r="I1495" t="s">
        <v>11</v>
      </c>
      <c r="J1495" t="s">
        <v>58</v>
      </c>
      <c r="K1495" t="s">
        <v>149</v>
      </c>
      <c r="L1495" t="s">
        <v>15</v>
      </c>
      <c r="M1495" s="5">
        <v>65.930000000000007</v>
      </c>
    </row>
    <row r="1496" spans="1:13" x14ac:dyDescent="0.3">
      <c r="A1496" s="2">
        <v>45385</v>
      </c>
      <c r="B1496" s="3">
        <f t="shared" si="71"/>
        <v>2024</v>
      </c>
      <c r="C1496" t="str">
        <f t="shared" si="69"/>
        <v>2023-2024</v>
      </c>
      <c r="D1496" t="s">
        <v>147</v>
      </c>
      <c r="E1496" t="s">
        <v>119</v>
      </c>
      <c r="F1496" t="str">
        <f t="shared" si="70"/>
        <v>Queensland</v>
      </c>
      <c r="G1496" t="s">
        <v>35</v>
      </c>
      <c r="H1496">
        <v>4570</v>
      </c>
      <c r="I1496" t="s">
        <v>11</v>
      </c>
      <c r="J1496" t="s">
        <v>120</v>
      </c>
      <c r="K1496" t="s">
        <v>150</v>
      </c>
      <c r="L1496" t="s">
        <v>18</v>
      </c>
      <c r="M1496" s="5">
        <v>65.930000000000007</v>
      </c>
    </row>
    <row r="1497" spans="1:13" x14ac:dyDescent="0.3">
      <c r="A1497" s="2">
        <v>45467</v>
      </c>
      <c r="B1497" s="3">
        <f t="shared" si="71"/>
        <v>2024</v>
      </c>
      <c r="C1497" t="str">
        <f t="shared" si="69"/>
        <v>2023-2024</v>
      </c>
      <c r="D1497" t="s">
        <v>147</v>
      </c>
      <c r="E1497" t="s">
        <v>28</v>
      </c>
      <c r="F1497" t="str">
        <f t="shared" si="70"/>
        <v>Northern Territory</v>
      </c>
      <c r="G1497" t="s">
        <v>29</v>
      </c>
      <c r="H1497">
        <v>800</v>
      </c>
      <c r="I1497" t="s">
        <v>11</v>
      </c>
      <c r="J1497" t="s">
        <v>30</v>
      </c>
      <c r="K1497" t="s">
        <v>154</v>
      </c>
      <c r="L1497" t="s">
        <v>14</v>
      </c>
      <c r="M1497" s="5">
        <v>65.960000000000008</v>
      </c>
    </row>
    <row r="1498" spans="1:13" x14ac:dyDescent="0.3">
      <c r="A1498" s="2">
        <v>45105</v>
      </c>
      <c r="B1498" s="3">
        <f t="shared" si="71"/>
        <v>2023</v>
      </c>
      <c r="C1498" t="str">
        <f t="shared" si="69"/>
        <v>2022-2023</v>
      </c>
      <c r="D1498" t="s">
        <v>148</v>
      </c>
      <c r="E1498" t="s">
        <v>116</v>
      </c>
      <c r="F1498" t="str">
        <f t="shared" si="70"/>
        <v>Western Australia</v>
      </c>
      <c r="G1498" t="s">
        <v>48</v>
      </c>
      <c r="H1498">
        <v>6725</v>
      </c>
      <c r="I1498" t="s">
        <v>11</v>
      </c>
      <c r="J1498" t="s">
        <v>77</v>
      </c>
      <c r="K1498" t="s">
        <v>151</v>
      </c>
      <c r="L1498" t="s">
        <v>21</v>
      </c>
      <c r="M1498" s="5">
        <v>66</v>
      </c>
    </row>
    <row r="1499" spans="1:13" x14ac:dyDescent="0.3">
      <c r="A1499" s="2">
        <v>45492</v>
      </c>
      <c r="B1499" s="3">
        <f t="shared" si="71"/>
        <v>2025</v>
      </c>
      <c r="C1499" t="str">
        <f t="shared" si="69"/>
        <v>2024-2025</v>
      </c>
      <c r="D1499" t="s">
        <v>148</v>
      </c>
      <c r="E1499" t="s">
        <v>144</v>
      </c>
      <c r="F1499" t="str">
        <f t="shared" si="70"/>
        <v>Queensland</v>
      </c>
      <c r="G1499" t="s">
        <v>35</v>
      </c>
      <c r="H1499">
        <v>4566</v>
      </c>
      <c r="I1499" t="s">
        <v>11</v>
      </c>
      <c r="J1499" t="s">
        <v>120</v>
      </c>
      <c r="K1499" t="s">
        <v>19</v>
      </c>
      <c r="L1499" t="s">
        <v>23</v>
      </c>
      <c r="M1499" s="5">
        <v>66.11</v>
      </c>
    </row>
    <row r="1500" spans="1:13" x14ac:dyDescent="0.3">
      <c r="A1500" s="2">
        <v>44947</v>
      </c>
      <c r="B1500" s="3">
        <f t="shared" si="71"/>
        <v>2023</v>
      </c>
      <c r="C1500" t="str">
        <f t="shared" si="69"/>
        <v>2022-2023</v>
      </c>
      <c r="D1500" t="s">
        <v>147</v>
      </c>
      <c r="E1500" t="s">
        <v>83</v>
      </c>
      <c r="F1500" t="str">
        <f t="shared" si="70"/>
        <v>New South Wales</v>
      </c>
      <c r="G1500" t="s">
        <v>10</v>
      </c>
      <c r="H1500">
        <v>2750</v>
      </c>
      <c r="I1500" t="s">
        <v>11</v>
      </c>
      <c r="J1500" t="s">
        <v>25</v>
      </c>
      <c r="K1500" t="s">
        <v>156</v>
      </c>
      <c r="L1500" t="s">
        <v>17</v>
      </c>
      <c r="M1500" s="5">
        <v>66.650000000000006</v>
      </c>
    </row>
    <row r="1501" spans="1:13" x14ac:dyDescent="0.3">
      <c r="A1501" s="2">
        <v>45411</v>
      </c>
      <c r="B1501" s="3">
        <f t="shared" si="71"/>
        <v>2024</v>
      </c>
      <c r="C1501" t="str">
        <f t="shared" si="69"/>
        <v>2023-2024</v>
      </c>
      <c r="D1501" t="s">
        <v>147</v>
      </c>
      <c r="E1501" t="s">
        <v>96</v>
      </c>
      <c r="F1501" t="str">
        <f t="shared" si="70"/>
        <v>Western Australia</v>
      </c>
      <c r="G1501" t="s">
        <v>48</v>
      </c>
      <c r="H1501">
        <v>6330</v>
      </c>
      <c r="I1501" t="s">
        <v>11</v>
      </c>
      <c r="J1501" t="s">
        <v>94</v>
      </c>
      <c r="K1501" t="s">
        <v>157</v>
      </c>
      <c r="L1501" t="s">
        <v>22</v>
      </c>
      <c r="M1501" s="5">
        <v>66.87</v>
      </c>
    </row>
    <row r="1502" spans="1:13" x14ac:dyDescent="0.3">
      <c r="A1502" s="2">
        <v>45389</v>
      </c>
      <c r="B1502" s="3">
        <f t="shared" si="71"/>
        <v>2024</v>
      </c>
      <c r="C1502" t="str">
        <f t="shared" si="69"/>
        <v>2023-2024</v>
      </c>
      <c r="D1502" t="s">
        <v>147</v>
      </c>
      <c r="E1502" t="s">
        <v>62</v>
      </c>
      <c r="F1502" t="str">
        <f t="shared" si="70"/>
        <v>Victoria</v>
      </c>
      <c r="G1502" t="s">
        <v>45</v>
      </c>
      <c r="H1502">
        <v>3134</v>
      </c>
      <c r="I1502" t="s">
        <v>11</v>
      </c>
      <c r="J1502" t="s">
        <v>63</v>
      </c>
      <c r="K1502" t="s">
        <v>19</v>
      </c>
      <c r="L1502" t="s">
        <v>23</v>
      </c>
      <c r="M1502" s="5">
        <v>66.87</v>
      </c>
    </row>
    <row r="1503" spans="1:13" x14ac:dyDescent="0.3">
      <c r="A1503" s="2">
        <v>45223</v>
      </c>
      <c r="B1503" s="3">
        <f t="shared" si="71"/>
        <v>2024</v>
      </c>
      <c r="C1503" t="str">
        <f t="shared" si="69"/>
        <v>2023-2024</v>
      </c>
      <c r="D1503" t="s">
        <v>148</v>
      </c>
      <c r="E1503" t="s">
        <v>115</v>
      </c>
      <c r="F1503" t="str">
        <f t="shared" si="70"/>
        <v>Western Australia</v>
      </c>
      <c r="G1503" t="s">
        <v>48</v>
      </c>
      <c r="H1503">
        <v>6280</v>
      </c>
      <c r="I1503" t="s">
        <v>11</v>
      </c>
      <c r="J1503" t="s">
        <v>94</v>
      </c>
      <c r="K1503" t="s">
        <v>157</v>
      </c>
      <c r="L1503" t="s">
        <v>22</v>
      </c>
      <c r="M1503" s="5">
        <v>66.92</v>
      </c>
    </row>
    <row r="1504" spans="1:13" x14ac:dyDescent="0.3">
      <c r="A1504" s="2">
        <v>45004</v>
      </c>
      <c r="B1504" s="3">
        <f t="shared" si="71"/>
        <v>2023</v>
      </c>
      <c r="C1504" t="str">
        <f t="shared" si="69"/>
        <v>2022-2023</v>
      </c>
      <c r="D1504" t="s">
        <v>147</v>
      </c>
      <c r="E1504" t="s">
        <v>41</v>
      </c>
      <c r="F1504" t="str">
        <f t="shared" si="70"/>
        <v>New South Wales</v>
      </c>
      <c r="G1504" t="s">
        <v>10</v>
      </c>
      <c r="H1504">
        <v>2830</v>
      </c>
      <c r="I1504" t="s">
        <v>11</v>
      </c>
      <c r="J1504" t="s">
        <v>25</v>
      </c>
      <c r="K1504" t="s">
        <v>157</v>
      </c>
      <c r="L1504" t="s">
        <v>22</v>
      </c>
      <c r="M1504" s="5">
        <v>66.930000000000007</v>
      </c>
    </row>
    <row r="1505" spans="1:13" x14ac:dyDescent="0.3">
      <c r="A1505" s="2">
        <v>45436</v>
      </c>
      <c r="B1505" s="3">
        <f t="shared" si="71"/>
        <v>2024</v>
      </c>
      <c r="C1505" t="str">
        <f t="shared" si="69"/>
        <v>2023-2024</v>
      </c>
      <c r="D1505" t="s">
        <v>147</v>
      </c>
      <c r="E1505" t="s">
        <v>85</v>
      </c>
      <c r="F1505" t="str">
        <f t="shared" si="70"/>
        <v>Queensland</v>
      </c>
      <c r="G1505" t="s">
        <v>35</v>
      </c>
      <c r="H1505">
        <v>4883</v>
      </c>
      <c r="I1505" t="s">
        <v>11</v>
      </c>
      <c r="J1505" t="s">
        <v>36</v>
      </c>
      <c r="K1505" t="s">
        <v>154</v>
      </c>
      <c r="L1505" t="s">
        <v>14</v>
      </c>
      <c r="M1505" s="5">
        <v>66.94</v>
      </c>
    </row>
    <row r="1506" spans="1:13" x14ac:dyDescent="0.3">
      <c r="A1506" s="2">
        <v>45455</v>
      </c>
      <c r="B1506" s="3">
        <f t="shared" si="71"/>
        <v>2024</v>
      </c>
      <c r="C1506" t="str">
        <f t="shared" si="69"/>
        <v>2023-2024</v>
      </c>
      <c r="D1506" t="s">
        <v>147</v>
      </c>
      <c r="E1506" t="s">
        <v>128</v>
      </c>
      <c r="F1506" t="str">
        <f t="shared" si="70"/>
        <v>Western Australia</v>
      </c>
      <c r="G1506" t="s">
        <v>48</v>
      </c>
      <c r="H1506">
        <v>6027</v>
      </c>
      <c r="I1506" t="s">
        <v>11</v>
      </c>
      <c r="J1506" t="s">
        <v>49</v>
      </c>
      <c r="K1506" t="s">
        <v>154</v>
      </c>
      <c r="L1506" t="s">
        <v>14</v>
      </c>
      <c r="M1506" s="5">
        <v>66.94</v>
      </c>
    </row>
    <row r="1507" spans="1:13" x14ac:dyDescent="0.3">
      <c r="A1507" s="2">
        <v>45449</v>
      </c>
      <c r="B1507" s="3">
        <f t="shared" si="71"/>
        <v>2024</v>
      </c>
      <c r="C1507" t="str">
        <f t="shared" si="69"/>
        <v>2023-2024</v>
      </c>
      <c r="D1507" t="s">
        <v>148</v>
      </c>
      <c r="E1507" t="s">
        <v>74</v>
      </c>
      <c r="F1507" t="str">
        <f t="shared" si="70"/>
        <v>South Australia</v>
      </c>
      <c r="G1507" t="s">
        <v>32</v>
      </c>
      <c r="H1507">
        <v>5043</v>
      </c>
      <c r="I1507" t="s">
        <v>11</v>
      </c>
      <c r="J1507" t="s">
        <v>33</v>
      </c>
      <c r="K1507" t="s">
        <v>154</v>
      </c>
      <c r="L1507" t="s">
        <v>14</v>
      </c>
      <c r="M1507" s="5">
        <v>66.95</v>
      </c>
    </row>
    <row r="1508" spans="1:13" x14ac:dyDescent="0.3">
      <c r="A1508" s="2">
        <v>45389</v>
      </c>
      <c r="B1508" s="3">
        <f t="shared" si="71"/>
        <v>2024</v>
      </c>
      <c r="C1508" t="str">
        <f t="shared" si="69"/>
        <v>2023-2024</v>
      </c>
      <c r="D1508" t="s">
        <v>148</v>
      </c>
      <c r="E1508" t="s">
        <v>69</v>
      </c>
      <c r="F1508" t="str">
        <f t="shared" si="70"/>
        <v>Tasmania</v>
      </c>
      <c r="G1508" t="s">
        <v>70</v>
      </c>
      <c r="H1508">
        <v>7018</v>
      </c>
      <c r="I1508" t="s">
        <v>11</v>
      </c>
      <c r="J1508" t="s">
        <v>71</v>
      </c>
      <c r="K1508" t="s">
        <v>154</v>
      </c>
      <c r="L1508" t="s">
        <v>14</v>
      </c>
      <c r="M1508" s="5">
        <v>66.960000000000008</v>
      </c>
    </row>
    <row r="1509" spans="1:13" x14ac:dyDescent="0.3">
      <c r="A1509" s="2">
        <v>45435</v>
      </c>
      <c r="B1509" s="3">
        <f t="shared" si="71"/>
        <v>2024</v>
      </c>
      <c r="C1509" t="str">
        <f t="shared" si="69"/>
        <v>2023-2024</v>
      </c>
      <c r="D1509" t="s">
        <v>147</v>
      </c>
      <c r="E1509" t="s">
        <v>28</v>
      </c>
      <c r="F1509" t="str">
        <f t="shared" si="70"/>
        <v>Northern Territory</v>
      </c>
      <c r="G1509" t="s">
        <v>29</v>
      </c>
      <c r="H1509">
        <v>800</v>
      </c>
      <c r="I1509" t="s">
        <v>11</v>
      </c>
      <c r="J1509" t="s">
        <v>30</v>
      </c>
      <c r="K1509" t="s">
        <v>152</v>
      </c>
      <c r="L1509" t="s">
        <v>13</v>
      </c>
      <c r="M1509" s="5">
        <v>67.180000000000007</v>
      </c>
    </row>
    <row r="1510" spans="1:13" x14ac:dyDescent="0.3">
      <c r="A1510" s="2">
        <v>45391</v>
      </c>
      <c r="B1510" s="3">
        <f t="shared" si="71"/>
        <v>2024</v>
      </c>
      <c r="C1510" t="str">
        <f t="shared" si="69"/>
        <v>2023-2024</v>
      </c>
      <c r="D1510" t="s">
        <v>147</v>
      </c>
      <c r="E1510" t="s">
        <v>75</v>
      </c>
      <c r="F1510" t="str">
        <f t="shared" si="70"/>
        <v>Victoria</v>
      </c>
      <c r="G1510" t="s">
        <v>45</v>
      </c>
      <c r="H1510">
        <v>3630</v>
      </c>
      <c r="I1510" t="s">
        <v>11</v>
      </c>
      <c r="J1510" t="s">
        <v>55</v>
      </c>
      <c r="K1510" t="s">
        <v>155</v>
      </c>
      <c r="L1510" t="s">
        <v>20</v>
      </c>
      <c r="M1510" s="5">
        <v>67.430000000000007</v>
      </c>
    </row>
    <row r="1511" spans="1:13" x14ac:dyDescent="0.3">
      <c r="A1511" s="2">
        <v>45222</v>
      </c>
      <c r="B1511" s="3">
        <f t="shared" si="71"/>
        <v>2024</v>
      </c>
      <c r="C1511" t="str">
        <f t="shared" si="69"/>
        <v>2023-2024</v>
      </c>
      <c r="D1511" t="s">
        <v>148</v>
      </c>
      <c r="E1511" t="s">
        <v>65</v>
      </c>
      <c r="F1511" t="str">
        <f t="shared" si="70"/>
        <v>New South Wales</v>
      </c>
      <c r="G1511" t="s">
        <v>10</v>
      </c>
      <c r="H1511">
        <v>2541</v>
      </c>
      <c r="I1511" t="s">
        <v>11</v>
      </c>
      <c r="J1511" t="s">
        <v>58</v>
      </c>
      <c r="K1511" t="s">
        <v>157</v>
      </c>
      <c r="L1511" t="s">
        <v>22</v>
      </c>
      <c r="M1511" s="5">
        <v>67.45</v>
      </c>
    </row>
    <row r="1512" spans="1:13" x14ac:dyDescent="0.3">
      <c r="A1512" s="2">
        <v>44962</v>
      </c>
      <c r="B1512" s="3">
        <f t="shared" si="71"/>
        <v>2023</v>
      </c>
      <c r="C1512" t="str">
        <f t="shared" si="69"/>
        <v>2022-2023</v>
      </c>
      <c r="D1512" t="s">
        <v>148</v>
      </c>
      <c r="E1512" t="s">
        <v>62</v>
      </c>
      <c r="F1512" t="str">
        <f t="shared" si="70"/>
        <v>Victoria</v>
      </c>
      <c r="G1512" t="s">
        <v>45</v>
      </c>
      <c r="H1512">
        <v>3134</v>
      </c>
      <c r="I1512" t="s">
        <v>11</v>
      </c>
      <c r="J1512" t="s">
        <v>63</v>
      </c>
      <c r="K1512" t="s">
        <v>154</v>
      </c>
      <c r="L1512" t="s">
        <v>14</v>
      </c>
      <c r="M1512" s="5">
        <v>67.47</v>
      </c>
    </row>
    <row r="1513" spans="1:13" x14ac:dyDescent="0.3">
      <c r="A1513" s="2">
        <v>45625</v>
      </c>
      <c r="B1513" s="3">
        <f t="shared" si="71"/>
        <v>2025</v>
      </c>
      <c r="C1513" t="str">
        <f t="shared" si="69"/>
        <v>2024-2025</v>
      </c>
      <c r="D1513" t="s">
        <v>147</v>
      </c>
      <c r="E1513" t="s">
        <v>108</v>
      </c>
      <c r="F1513" t="str">
        <f t="shared" si="70"/>
        <v>Victoria</v>
      </c>
      <c r="G1513" t="s">
        <v>45</v>
      </c>
      <c r="H1513">
        <v>3018</v>
      </c>
      <c r="I1513" t="s">
        <v>11</v>
      </c>
      <c r="J1513" t="s">
        <v>46</v>
      </c>
      <c r="K1513" t="s">
        <v>149</v>
      </c>
      <c r="L1513" t="s">
        <v>15</v>
      </c>
      <c r="M1513" s="5">
        <v>67.58</v>
      </c>
    </row>
    <row r="1514" spans="1:13" x14ac:dyDescent="0.3">
      <c r="A1514" s="2">
        <v>45134</v>
      </c>
      <c r="B1514" s="3">
        <f t="shared" si="71"/>
        <v>2024</v>
      </c>
      <c r="C1514" t="str">
        <f t="shared" si="69"/>
        <v>2023-2024</v>
      </c>
      <c r="D1514" t="s">
        <v>147</v>
      </c>
      <c r="E1514" t="s">
        <v>64</v>
      </c>
      <c r="F1514" t="str">
        <f t="shared" si="70"/>
        <v>Victoria</v>
      </c>
      <c r="G1514" t="s">
        <v>45</v>
      </c>
      <c r="H1514">
        <v>3199</v>
      </c>
      <c r="I1514" t="s">
        <v>11</v>
      </c>
      <c r="J1514" t="s">
        <v>63</v>
      </c>
      <c r="K1514" t="s">
        <v>154</v>
      </c>
      <c r="L1514" t="s">
        <v>14</v>
      </c>
      <c r="M1514" s="5">
        <v>67.66</v>
      </c>
    </row>
    <row r="1515" spans="1:13" x14ac:dyDescent="0.3">
      <c r="A1515" s="2">
        <v>45481</v>
      </c>
      <c r="B1515" s="3">
        <f t="shared" si="71"/>
        <v>2025</v>
      </c>
      <c r="C1515" t="str">
        <f t="shared" si="69"/>
        <v>2024-2025</v>
      </c>
      <c r="D1515" t="s">
        <v>147</v>
      </c>
      <c r="E1515" t="s">
        <v>41</v>
      </c>
      <c r="F1515" t="str">
        <f t="shared" si="70"/>
        <v>New South Wales</v>
      </c>
      <c r="G1515" t="s">
        <v>10</v>
      </c>
      <c r="H1515">
        <v>2830</v>
      </c>
      <c r="I1515" t="s">
        <v>11</v>
      </c>
      <c r="J1515" t="s">
        <v>25</v>
      </c>
      <c r="K1515" t="s">
        <v>156</v>
      </c>
      <c r="L1515" t="s">
        <v>17</v>
      </c>
      <c r="M1515" s="5">
        <v>67.83</v>
      </c>
    </row>
    <row r="1516" spans="1:13" x14ac:dyDescent="0.3">
      <c r="A1516" s="2">
        <v>44954</v>
      </c>
      <c r="B1516" s="3">
        <f t="shared" si="71"/>
        <v>2023</v>
      </c>
      <c r="C1516" t="str">
        <f t="shared" si="69"/>
        <v>2022-2023</v>
      </c>
      <c r="D1516" t="s">
        <v>148</v>
      </c>
      <c r="E1516" t="s">
        <v>97</v>
      </c>
      <c r="F1516" t="str">
        <f t="shared" si="70"/>
        <v>Tasmania</v>
      </c>
      <c r="G1516" t="s">
        <v>70</v>
      </c>
      <c r="H1516">
        <v>7250</v>
      </c>
      <c r="I1516" t="s">
        <v>11</v>
      </c>
      <c r="J1516" t="s">
        <v>71</v>
      </c>
      <c r="K1516" t="s">
        <v>150</v>
      </c>
      <c r="L1516" t="s">
        <v>18</v>
      </c>
      <c r="M1516" s="5">
        <v>67.83</v>
      </c>
    </row>
    <row r="1517" spans="1:13" x14ac:dyDescent="0.3">
      <c r="A1517" s="2">
        <v>45397</v>
      </c>
      <c r="B1517" s="3">
        <f t="shared" si="71"/>
        <v>2024</v>
      </c>
      <c r="C1517" t="str">
        <f t="shared" si="69"/>
        <v>2023-2024</v>
      </c>
      <c r="D1517" t="s">
        <v>147</v>
      </c>
      <c r="E1517" t="s">
        <v>52</v>
      </c>
      <c r="F1517" t="str">
        <f t="shared" si="70"/>
        <v>Victoria</v>
      </c>
      <c r="G1517" t="s">
        <v>45</v>
      </c>
      <c r="H1517">
        <v>3030</v>
      </c>
      <c r="I1517" t="s">
        <v>11</v>
      </c>
      <c r="J1517" t="s">
        <v>46</v>
      </c>
      <c r="K1517" t="s">
        <v>149</v>
      </c>
      <c r="L1517" t="s">
        <v>15</v>
      </c>
      <c r="M1517" s="5">
        <v>67.83</v>
      </c>
    </row>
    <row r="1518" spans="1:13" x14ac:dyDescent="0.3">
      <c r="A1518" s="2">
        <v>45124</v>
      </c>
      <c r="B1518" s="3">
        <f t="shared" si="71"/>
        <v>2024</v>
      </c>
      <c r="C1518" t="str">
        <f t="shared" si="69"/>
        <v>2023-2024</v>
      </c>
      <c r="D1518" t="s">
        <v>148</v>
      </c>
      <c r="E1518" t="s">
        <v>121</v>
      </c>
      <c r="F1518" t="str">
        <f t="shared" si="70"/>
        <v>Queensland</v>
      </c>
      <c r="G1518" t="s">
        <v>35</v>
      </c>
      <c r="H1518">
        <v>4700</v>
      </c>
      <c r="I1518" t="s">
        <v>11</v>
      </c>
      <c r="J1518" t="s">
        <v>51</v>
      </c>
      <c r="K1518" t="s">
        <v>155</v>
      </c>
      <c r="L1518" t="s">
        <v>20</v>
      </c>
      <c r="M1518" s="5">
        <v>67.849999999999994</v>
      </c>
    </row>
    <row r="1519" spans="1:13" x14ac:dyDescent="0.3">
      <c r="A1519" s="2">
        <v>45018</v>
      </c>
      <c r="B1519" s="3">
        <f t="shared" si="71"/>
        <v>2023</v>
      </c>
      <c r="C1519" t="str">
        <f t="shared" si="69"/>
        <v>2022-2023</v>
      </c>
      <c r="D1519" t="s">
        <v>148</v>
      </c>
      <c r="E1519" t="s">
        <v>92</v>
      </c>
      <c r="F1519" t="str">
        <f t="shared" si="70"/>
        <v>Queensland</v>
      </c>
      <c r="G1519" t="s">
        <v>35</v>
      </c>
      <c r="H1519">
        <v>4068</v>
      </c>
      <c r="I1519" t="s">
        <v>11</v>
      </c>
      <c r="J1519" t="s">
        <v>43</v>
      </c>
      <c r="K1519" t="s">
        <v>157</v>
      </c>
      <c r="L1519" t="s">
        <v>22</v>
      </c>
      <c r="M1519" s="5">
        <v>67.86</v>
      </c>
    </row>
    <row r="1520" spans="1:13" x14ac:dyDescent="0.3">
      <c r="A1520" s="2">
        <v>45548</v>
      </c>
      <c r="B1520" s="3">
        <f t="shared" si="71"/>
        <v>2025</v>
      </c>
      <c r="C1520" t="str">
        <f t="shared" si="69"/>
        <v>2024-2025</v>
      </c>
      <c r="D1520" t="s">
        <v>147</v>
      </c>
      <c r="E1520" t="s">
        <v>52</v>
      </c>
      <c r="F1520" t="str">
        <f t="shared" si="70"/>
        <v>Victoria</v>
      </c>
      <c r="G1520" t="s">
        <v>45</v>
      </c>
      <c r="H1520">
        <v>3030</v>
      </c>
      <c r="I1520" t="s">
        <v>11</v>
      </c>
      <c r="J1520" t="s">
        <v>46</v>
      </c>
      <c r="K1520" t="s">
        <v>19</v>
      </c>
      <c r="L1520" t="s">
        <v>23</v>
      </c>
      <c r="M1520" s="5">
        <v>67.89</v>
      </c>
    </row>
    <row r="1521" spans="1:13" x14ac:dyDescent="0.3">
      <c r="A1521" s="2">
        <v>45120</v>
      </c>
      <c r="B1521" s="3">
        <f t="shared" si="71"/>
        <v>2024</v>
      </c>
      <c r="C1521" t="str">
        <f t="shared" si="69"/>
        <v>2023-2024</v>
      </c>
      <c r="D1521" t="s">
        <v>148</v>
      </c>
      <c r="E1521" t="s">
        <v>52</v>
      </c>
      <c r="F1521" t="str">
        <f t="shared" si="70"/>
        <v>Victoria</v>
      </c>
      <c r="G1521" t="s">
        <v>45</v>
      </c>
      <c r="H1521">
        <v>3030</v>
      </c>
      <c r="I1521" t="s">
        <v>11</v>
      </c>
      <c r="J1521" t="s">
        <v>46</v>
      </c>
      <c r="K1521" t="s">
        <v>153</v>
      </c>
      <c r="L1521" t="s">
        <v>16</v>
      </c>
      <c r="M1521" s="5">
        <v>67.94</v>
      </c>
    </row>
    <row r="1522" spans="1:13" x14ac:dyDescent="0.3">
      <c r="A1522" s="2">
        <v>44973</v>
      </c>
      <c r="B1522" s="3">
        <f t="shared" si="71"/>
        <v>2023</v>
      </c>
      <c r="C1522" t="str">
        <f t="shared" si="69"/>
        <v>2022-2023</v>
      </c>
      <c r="D1522" t="s">
        <v>147</v>
      </c>
      <c r="E1522" t="s">
        <v>111</v>
      </c>
      <c r="F1522" t="str">
        <f t="shared" si="70"/>
        <v>New South Wales</v>
      </c>
      <c r="G1522" t="s">
        <v>10</v>
      </c>
      <c r="H1522">
        <v>2120</v>
      </c>
      <c r="I1522" t="s">
        <v>11</v>
      </c>
      <c r="J1522" t="s">
        <v>27</v>
      </c>
      <c r="K1522" t="s">
        <v>154</v>
      </c>
      <c r="L1522" t="s">
        <v>14</v>
      </c>
      <c r="M1522" s="5">
        <v>68</v>
      </c>
    </row>
    <row r="1523" spans="1:13" x14ac:dyDescent="0.3">
      <c r="A1523" s="2">
        <v>45637</v>
      </c>
      <c r="B1523" s="3">
        <f t="shared" si="71"/>
        <v>2025</v>
      </c>
      <c r="C1523" t="str">
        <f t="shared" si="69"/>
        <v>2024-2025</v>
      </c>
      <c r="D1523" t="s">
        <v>147</v>
      </c>
      <c r="E1523" t="s">
        <v>126</v>
      </c>
      <c r="F1523" t="str">
        <f t="shared" si="70"/>
        <v>Queensland</v>
      </c>
      <c r="G1523" t="s">
        <v>35</v>
      </c>
      <c r="H1523">
        <v>4551</v>
      </c>
      <c r="I1523" t="s">
        <v>11</v>
      </c>
      <c r="J1523" t="s">
        <v>120</v>
      </c>
      <c r="K1523" t="s">
        <v>150</v>
      </c>
      <c r="L1523" t="s">
        <v>18</v>
      </c>
      <c r="M1523" s="5">
        <v>68.290000000000006</v>
      </c>
    </row>
    <row r="1524" spans="1:13" x14ac:dyDescent="0.3">
      <c r="A1524" s="2">
        <v>45395</v>
      </c>
      <c r="B1524" s="3">
        <f t="shared" si="71"/>
        <v>2024</v>
      </c>
      <c r="C1524" t="str">
        <f t="shared" si="69"/>
        <v>2023-2024</v>
      </c>
      <c r="D1524" t="s">
        <v>147</v>
      </c>
      <c r="E1524" t="s">
        <v>79</v>
      </c>
      <c r="F1524" t="str">
        <f t="shared" si="70"/>
        <v>Australian Capital Territory</v>
      </c>
      <c r="G1524" t="s">
        <v>80</v>
      </c>
      <c r="H1524">
        <v>2617</v>
      </c>
      <c r="I1524" t="s">
        <v>11</v>
      </c>
      <c r="J1524" t="s">
        <v>58</v>
      </c>
      <c r="K1524" t="s">
        <v>157</v>
      </c>
      <c r="L1524" t="s">
        <v>22</v>
      </c>
      <c r="M1524" s="5">
        <v>68.419999999999987</v>
      </c>
    </row>
    <row r="1525" spans="1:13" x14ac:dyDescent="0.3">
      <c r="A1525" s="2">
        <v>45520</v>
      </c>
      <c r="B1525" s="3">
        <f t="shared" si="71"/>
        <v>2025</v>
      </c>
      <c r="C1525" t="str">
        <f t="shared" si="69"/>
        <v>2024-2025</v>
      </c>
      <c r="D1525" t="s">
        <v>147</v>
      </c>
      <c r="E1525" t="s">
        <v>111</v>
      </c>
      <c r="F1525" t="str">
        <f t="shared" si="70"/>
        <v>New South Wales</v>
      </c>
      <c r="G1525" t="s">
        <v>10</v>
      </c>
      <c r="H1525">
        <v>2120</v>
      </c>
      <c r="I1525" t="s">
        <v>11</v>
      </c>
      <c r="J1525" t="s">
        <v>27</v>
      </c>
      <c r="K1525" t="s">
        <v>152</v>
      </c>
      <c r="L1525" t="s">
        <v>13</v>
      </c>
      <c r="M1525" s="5">
        <v>68.44</v>
      </c>
    </row>
    <row r="1526" spans="1:13" x14ac:dyDescent="0.3">
      <c r="A1526" s="2">
        <v>45050</v>
      </c>
      <c r="B1526" s="3">
        <f t="shared" si="71"/>
        <v>2023</v>
      </c>
      <c r="C1526" t="str">
        <f t="shared" si="69"/>
        <v>2022-2023</v>
      </c>
      <c r="D1526" t="s">
        <v>148</v>
      </c>
      <c r="E1526" t="s">
        <v>144</v>
      </c>
      <c r="F1526" t="str">
        <f t="shared" si="70"/>
        <v>Queensland</v>
      </c>
      <c r="G1526" t="s">
        <v>35</v>
      </c>
      <c r="H1526">
        <v>4566</v>
      </c>
      <c r="I1526" t="s">
        <v>11</v>
      </c>
      <c r="J1526" t="s">
        <v>120</v>
      </c>
      <c r="K1526" t="s">
        <v>152</v>
      </c>
      <c r="L1526" t="s">
        <v>13</v>
      </c>
      <c r="M1526" s="5">
        <v>69.11</v>
      </c>
    </row>
    <row r="1527" spans="1:13" x14ac:dyDescent="0.3">
      <c r="A1527" s="2">
        <v>45434</v>
      </c>
      <c r="B1527" s="3">
        <f t="shared" si="71"/>
        <v>2024</v>
      </c>
      <c r="C1527" t="str">
        <f t="shared" si="69"/>
        <v>2023-2024</v>
      </c>
      <c r="D1527" t="s">
        <v>148</v>
      </c>
      <c r="E1527" t="s">
        <v>143</v>
      </c>
      <c r="F1527" t="str">
        <f t="shared" si="70"/>
        <v>New South Wales</v>
      </c>
      <c r="G1527" t="s">
        <v>10</v>
      </c>
      <c r="H1527">
        <v>2154</v>
      </c>
      <c r="I1527" t="s">
        <v>11</v>
      </c>
      <c r="J1527" t="s">
        <v>27</v>
      </c>
      <c r="K1527" t="s">
        <v>157</v>
      </c>
      <c r="L1527" t="s">
        <v>22</v>
      </c>
      <c r="M1527" s="5">
        <v>69.2</v>
      </c>
    </row>
    <row r="1528" spans="1:13" x14ac:dyDescent="0.3">
      <c r="A1528" s="2">
        <v>45009</v>
      </c>
      <c r="B1528" s="3">
        <f t="shared" si="71"/>
        <v>2023</v>
      </c>
      <c r="C1528" t="str">
        <f t="shared" si="69"/>
        <v>2022-2023</v>
      </c>
      <c r="D1528" t="s">
        <v>147</v>
      </c>
      <c r="E1528" t="s">
        <v>146</v>
      </c>
      <c r="F1528" t="str">
        <f t="shared" si="70"/>
        <v>Victoria</v>
      </c>
      <c r="G1528" t="s">
        <v>45</v>
      </c>
      <c r="H1528">
        <v>3353</v>
      </c>
      <c r="I1528" t="s">
        <v>11</v>
      </c>
      <c r="J1528" t="s">
        <v>60</v>
      </c>
      <c r="K1528" t="s">
        <v>152</v>
      </c>
      <c r="L1528" t="s">
        <v>13</v>
      </c>
      <c r="M1528" s="5">
        <v>69.27</v>
      </c>
    </row>
    <row r="1529" spans="1:13" x14ac:dyDescent="0.3">
      <c r="A1529" s="2">
        <v>45153</v>
      </c>
      <c r="B1529" s="3">
        <f t="shared" si="71"/>
        <v>2024</v>
      </c>
      <c r="C1529" t="str">
        <f t="shared" si="69"/>
        <v>2023-2024</v>
      </c>
      <c r="D1529" t="s">
        <v>148</v>
      </c>
      <c r="E1529" t="s">
        <v>92</v>
      </c>
      <c r="F1529" t="str">
        <f t="shared" si="70"/>
        <v>Queensland</v>
      </c>
      <c r="G1529" t="s">
        <v>35</v>
      </c>
      <c r="H1529">
        <v>4068</v>
      </c>
      <c r="I1529" t="s">
        <v>11</v>
      </c>
      <c r="J1529" t="s">
        <v>43</v>
      </c>
      <c r="K1529" t="s">
        <v>157</v>
      </c>
      <c r="L1529" t="s">
        <v>22</v>
      </c>
      <c r="M1529" s="5">
        <v>69.3</v>
      </c>
    </row>
    <row r="1530" spans="1:13" x14ac:dyDescent="0.3">
      <c r="A1530" s="2">
        <v>45022</v>
      </c>
      <c r="B1530" s="3">
        <f t="shared" si="71"/>
        <v>2023</v>
      </c>
      <c r="C1530" t="str">
        <f t="shared" si="69"/>
        <v>2022-2023</v>
      </c>
      <c r="D1530" t="s">
        <v>147</v>
      </c>
      <c r="E1530" t="s">
        <v>40</v>
      </c>
      <c r="F1530" t="str">
        <f t="shared" si="70"/>
        <v>New South Wales</v>
      </c>
      <c r="G1530" t="s">
        <v>10</v>
      </c>
      <c r="H1530">
        <v>2116</v>
      </c>
      <c r="I1530" t="s">
        <v>11</v>
      </c>
      <c r="J1530" t="s">
        <v>27</v>
      </c>
      <c r="K1530" t="s">
        <v>149</v>
      </c>
      <c r="L1530" t="s">
        <v>15</v>
      </c>
      <c r="M1530" s="5">
        <v>69.400000000000006</v>
      </c>
    </row>
    <row r="1531" spans="1:13" x14ac:dyDescent="0.3">
      <c r="A1531" s="2">
        <v>45035</v>
      </c>
      <c r="B1531" s="3">
        <f t="shared" si="71"/>
        <v>2023</v>
      </c>
      <c r="C1531" t="str">
        <f t="shared" si="69"/>
        <v>2022-2023</v>
      </c>
      <c r="D1531" t="s">
        <v>147</v>
      </c>
      <c r="E1531" t="s">
        <v>109</v>
      </c>
      <c r="F1531" t="str">
        <f t="shared" si="70"/>
        <v>New South Wales</v>
      </c>
      <c r="G1531" t="s">
        <v>10</v>
      </c>
      <c r="H1531">
        <v>2480</v>
      </c>
      <c r="I1531" t="s">
        <v>11</v>
      </c>
      <c r="J1531" t="s">
        <v>68</v>
      </c>
      <c r="K1531" t="s">
        <v>149</v>
      </c>
      <c r="L1531" t="s">
        <v>15</v>
      </c>
      <c r="M1531" s="5">
        <v>69.86</v>
      </c>
    </row>
    <row r="1532" spans="1:13" x14ac:dyDescent="0.3">
      <c r="A1532" s="2">
        <v>45462</v>
      </c>
      <c r="B1532" s="3">
        <f t="shared" si="71"/>
        <v>2024</v>
      </c>
      <c r="C1532" t="str">
        <f t="shared" si="69"/>
        <v>2023-2024</v>
      </c>
      <c r="D1532" t="s">
        <v>147</v>
      </c>
      <c r="E1532" t="s">
        <v>42</v>
      </c>
      <c r="F1532" t="str">
        <f t="shared" si="70"/>
        <v>Queensland</v>
      </c>
      <c r="G1532" t="s">
        <v>35</v>
      </c>
      <c r="H1532">
        <v>4053</v>
      </c>
      <c r="I1532" t="s">
        <v>11</v>
      </c>
      <c r="J1532" t="s">
        <v>43</v>
      </c>
      <c r="K1532" t="s">
        <v>153</v>
      </c>
      <c r="L1532" t="s">
        <v>16</v>
      </c>
      <c r="M1532" s="5">
        <v>70</v>
      </c>
    </row>
    <row r="1533" spans="1:13" x14ac:dyDescent="0.3">
      <c r="A1533" s="2">
        <v>45072</v>
      </c>
      <c r="B1533" s="3">
        <f t="shared" si="71"/>
        <v>2023</v>
      </c>
      <c r="C1533" t="str">
        <f t="shared" si="69"/>
        <v>2022-2023</v>
      </c>
      <c r="D1533" t="s">
        <v>148</v>
      </c>
      <c r="E1533" t="s">
        <v>81</v>
      </c>
      <c r="F1533" t="str">
        <f t="shared" si="70"/>
        <v>New South Wales</v>
      </c>
      <c r="G1533" t="s">
        <v>10</v>
      </c>
      <c r="H1533">
        <v>2485</v>
      </c>
      <c r="I1533" t="s">
        <v>11</v>
      </c>
      <c r="J1533" t="s">
        <v>68</v>
      </c>
      <c r="K1533" t="s">
        <v>154</v>
      </c>
      <c r="L1533" t="s">
        <v>14</v>
      </c>
      <c r="M1533" s="5">
        <v>70.25</v>
      </c>
    </row>
    <row r="1534" spans="1:13" x14ac:dyDescent="0.3">
      <c r="A1534" s="2">
        <v>45473</v>
      </c>
      <c r="B1534" s="3">
        <f t="shared" si="71"/>
        <v>2024</v>
      </c>
      <c r="C1534" t="str">
        <f t="shared" si="69"/>
        <v>2023-2024</v>
      </c>
      <c r="D1534" t="s">
        <v>147</v>
      </c>
      <c r="E1534" t="s">
        <v>146</v>
      </c>
      <c r="F1534" t="str">
        <f t="shared" si="70"/>
        <v>Victoria</v>
      </c>
      <c r="G1534" t="s">
        <v>45</v>
      </c>
      <c r="H1534">
        <v>3353</v>
      </c>
      <c r="I1534" t="s">
        <v>11</v>
      </c>
      <c r="J1534" t="s">
        <v>60</v>
      </c>
      <c r="K1534" t="s">
        <v>19</v>
      </c>
      <c r="L1534" t="s">
        <v>23</v>
      </c>
      <c r="M1534" s="5">
        <v>70.34</v>
      </c>
    </row>
    <row r="1535" spans="1:13" x14ac:dyDescent="0.3">
      <c r="A1535" s="2">
        <v>45184</v>
      </c>
      <c r="B1535" s="3">
        <f t="shared" si="71"/>
        <v>2024</v>
      </c>
      <c r="C1535" t="str">
        <f t="shared" si="69"/>
        <v>2023-2024</v>
      </c>
      <c r="D1535" t="s">
        <v>148</v>
      </c>
      <c r="E1535" t="s">
        <v>69</v>
      </c>
      <c r="F1535" t="str">
        <f t="shared" si="70"/>
        <v>Tasmania</v>
      </c>
      <c r="G1535" t="s">
        <v>70</v>
      </c>
      <c r="H1535">
        <v>7018</v>
      </c>
      <c r="I1535" t="s">
        <v>11</v>
      </c>
      <c r="J1535" t="s">
        <v>71</v>
      </c>
      <c r="K1535" t="s">
        <v>154</v>
      </c>
      <c r="L1535" t="s">
        <v>14</v>
      </c>
      <c r="M1535" s="5">
        <v>70.45</v>
      </c>
    </row>
    <row r="1536" spans="1:13" x14ac:dyDescent="0.3">
      <c r="A1536" s="2">
        <v>45054</v>
      </c>
      <c r="B1536" s="3">
        <f t="shared" si="71"/>
        <v>2023</v>
      </c>
      <c r="C1536" t="str">
        <f t="shared" si="69"/>
        <v>2022-2023</v>
      </c>
      <c r="D1536" t="s">
        <v>147</v>
      </c>
      <c r="E1536" t="s">
        <v>37</v>
      </c>
      <c r="F1536" t="str">
        <f t="shared" si="70"/>
        <v>South Australia</v>
      </c>
      <c r="G1536" t="s">
        <v>32</v>
      </c>
      <c r="H1536">
        <v>5607</v>
      </c>
      <c r="I1536" t="s">
        <v>11</v>
      </c>
      <c r="J1536" t="s">
        <v>38</v>
      </c>
      <c r="K1536" t="s">
        <v>154</v>
      </c>
      <c r="L1536" t="s">
        <v>14</v>
      </c>
      <c r="M1536" s="5">
        <v>70.5</v>
      </c>
    </row>
    <row r="1537" spans="1:13" x14ac:dyDescent="0.3">
      <c r="A1537" s="2">
        <v>45278</v>
      </c>
      <c r="B1537" s="3">
        <f t="shared" si="71"/>
        <v>2024</v>
      </c>
      <c r="C1537" t="str">
        <f t="shared" si="69"/>
        <v>2023-2024</v>
      </c>
      <c r="D1537" t="s">
        <v>148</v>
      </c>
      <c r="E1537" t="s">
        <v>24</v>
      </c>
      <c r="F1537" t="str">
        <f t="shared" si="70"/>
        <v>New South Wales</v>
      </c>
      <c r="G1537" t="s">
        <v>10</v>
      </c>
      <c r="H1537">
        <v>2795</v>
      </c>
      <c r="I1537" t="s">
        <v>11</v>
      </c>
      <c r="J1537" t="s">
        <v>25</v>
      </c>
      <c r="K1537" t="s">
        <v>157</v>
      </c>
      <c r="L1537" t="s">
        <v>22</v>
      </c>
      <c r="M1537" s="5">
        <v>70.599999999999994</v>
      </c>
    </row>
    <row r="1538" spans="1:13" x14ac:dyDescent="0.3">
      <c r="A1538" s="2">
        <v>45187</v>
      </c>
      <c r="B1538" s="3">
        <f t="shared" si="71"/>
        <v>2024</v>
      </c>
      <c r="C1538" t="str">
        <f t="shared" ref="C1538:C1601" si="72">IF(MONTH(A1538) &gt;= 7, YEAR(A1538) &amp; "-" &amp; YEAR(A1538) + 1, YEAR(A1538) - 1 &amp; "-" &amp; YEAR(A1538))</f>
        <v>2023-2024</v>
      </c>
      <c r="D1538" t="s">
        <v>148</v>
      </c>
      <c r="E1538" t="s">
        <v>98</v>
      </c>
      <c r="F1538" t="str">
        <f t="shared" ref="F1538:F1601" si="73">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row>
    <row r="1539" spans="1:13" x14ac:dyDescent="0.3">
      <c r="A1539" s="2">
        <v>44931</v>
      </c>
      <c r="B1539" s="3">
        <f t="shared" ref="B1539:B1602" si="74">IF(MONTH(A1539)&gt;=7,YEAR(A1539)+1,YEAR(A1539))</f>
        <v>2023</v>
      </c>
      <c r="C1539" t="str">
        <f t="shared" si="72"/>
        <v>2022-2023</v>
      </c>
      <c r="D1539" t="s">
        <v>147</v>
      </c>
      <c r="E1539" t="s">
        <v>146</v>
      </c>
      <c r="F1539" t="str">
        <f t="shared" si="73"/>
        <v>Victoria</v>
      </c>
      <c r="G1539" t="s">
        <v>45</v>
      </c>
      <c r="H1539">
        <v>3353</v>
      </c>
      <c r="I1539" t="s">
        <v>11</v>
      </c>
      <c r="J1539" t="s">
        <v>60</v>
      </c>
      <c r="K1539" t="s">
        <v>155</v>
      </c>
      <c r="L1539" t="s">
        <v>20</v>
      </c>
      <c r="M1539" s="5">
        <v>70.83</v>
      </c>
    </row>
    <row r="1540" spans="1:13" x14ac:dyDescent="0.3">
      <c r="A1540" s="2">
        <v>45095</v>
      </c>
      <c r="B1540" s="3">
        <f t="shared" si="74"/>
        <v>2023</v>
      </c>
      <c r="C1540" t="str">
        <f t="shared" si="72"/>
        <v>2022-2023</v>
      </c>
      <c r="D1540" t="s">
        <v>148</v>
      </c>
      <c r="E1540" t="s">
        <v>139</v>
      </c>
      <c r="F1540" t="str">
        <f t="shared" si="73"/>
        <v>New South Wales</v>
      </c>
      <c r="G1540" t="s">
        <v>10</v>
      </c>
      <c r="H1540">
        <v>2020</v>
      </c>
      <c r="I1540" t="s">
        <v>11</v>
      </c>
      <c r="J1540" t="s">
        <v>12</v>
      </c>
      <c r="K1540" t="s">
        <v>157</v>
      </c>
      <c r="L1540" t="s">
        <v>22</v>
      </c>
      <c r="M1540" s="5">
        <v>70.930000000000007</v>
      </c>
    </row>
    <row r="1541" spans="1:13" x14ac:dyDescent="0.3">
      <c r="A1541" s="2">
        <v>45507</v>
      </c>
      <c r="B1541" s="3">
        <f t="shared" si="74"/>
        <v>2025</v>
      </c>
      <c r="C1541" t="str">
        <f t="shared" si="72"/>
        <v>2024-2025</v>
      </c>
      <c r="D1541" t="s">
        <v>147</v>
      </c>
      <c r="E1541" t="s">
        <v>107</v>
      </c>
      <c r="F1541" t="str">
        <f t="shared" si="73"/>
        <v>Queensland</v>
      </c>
      <c r="G1541" t="s">
        <v>35</v>
      </c>
      <c r="H1541">
        <v>4220</v>
      </c>
      <c r="I1541" t="s">
        <v>11</v>
      </c>
      <c r="J1541" t="s">
        <v>104</v>
      </c>
      <c r="K1541" t="s">
        <v>154</v>
      </c>
      <c r="L1541" t="s">
        <v>14</v>
      </c>
      <c r="M1541" s="5">
        <v>71.14</v>
      </c>
    </row>
    <row r="1542" spans="1:13" x14ac:dyDescent="0.3">
      <c r="A1542" s="2">
        <v>45364</v>
      </c>
      <c r="B1542" s="3">
        <f t="shared" si="74"/>
        <v>2024</v>
      </c>
      <c r="C1542" t="str">
        <f t="shared" si="72"/>
        <v>2023-2024</v>
      </c>
      <c r="D1542" t="s">
        <v>147</v>
      </c>
      <c r="E1542" t="s">
        <v>53</v>
      </c>
      <c r="F1542" t="str">
        <f t="shared" si="73"/>
        <v>South Australia</v>
      </c>
      <c r="G1542" t="s">
        <v>32</v>
      </c>
      <c r="H1542">
        <v>5082</v>
      </c>
      <c r="I1542" t="s">
        <v>11</v>
      </c>
      <c r="J1542" t="s">
        <v>33</v>
      </c>
      <c r="K1542" t="s">
        <v>156</v>
      </c>
      <c r="L1542" t="s">
        <v>17</v>
      </c>
      <c r="M1542" s="5">
        <v>71.39</v>
      </c>
    </row>
    <row r="1543" spans="1:13" x14ac:dyDescent="0.3">
      <c r="A1543" s="2">
        <v>45482</v>
      </c>
      <c r="B1543" s="3">
        <f t="shared" si="74"/>
        <v>2025</v>
      </c>
      <c r="C1543" t="str">
        <f t="shared" si="72"/>
        <v>2024-2025</v>
      </c>
      <c r="D1543" t="s">
        <v>147</v>
      </c>
      <c r="E1543" t="s">
        <v>128</v>
      </c>
      <c r="F1543" t="str">
        <f t="shared" si="73"/>
        <v>Western Australia</v>
      </c>
      <c r="G1543" t="s">
        <v>48</v>
      </c>
      <c r="H1543">
        <v>6027</v>
      </c>
      <c r="I1543" t="s">
        <v>11</v>
      </c>
      <c r="J1543" t="s">
        <v>49</v>
      </c>
      <c r="K1543" t="s">
        <v>19</v>
      </c>
      <c r="L1543" t="s">
        <v>23</v>
      </c>
      <c r="M1543" s="5">
        <v>71.490000000000009</v>
      </c>
    </row>
    <row r="1544" spans="1:13" x14ac:dyDescent="0.3">
      <c r="A1544" s="2">
        <v>45100</v>
      </c>
      <c r="B1544" s="3">
        <f t="shared" si="74"/>
        <v>2023</v>
      </c>
      <c r="C1544" t="str">
        <f t="shared" si="72"/>
        <v>2022-2023</v>
      </c>
      <c r="D1544" t="s">
        <v>147</v>
      </c>
      <c r="E1544" t="s">
        <v>40</v>
      </c>
      <c r="F1544" t="str">
        <f t="shared" si="73"/>
        <v>New South Wales</v>
      </c>
      <c r="G1544" t="s">
        <v>10</v>
      </c>
      <c r="H1544">
        <v>2116</v>
      </c>
      <c r="I1544" t="s">
        <v>11</v>
      </c>
      <c r="J1544" t="s">
        <v>27</v>
      </c>
      <c r="K1544" t="s">
        <v>151</v>
      </c>
      <c r="L1544" t="s">
        <v>21</v>
      </c>
      <c r="M1544" s="5">
        <v>71.5</v>
      </c>
    </row>
    <row r="1545" spans="1:13" x14ac:dyDescent="0.3">
      <c r="A1545" s="2">
        <v>45505</v>
      </c>
      <c r="B1545" s="3">
        <f t="shared" si="74"/>
        <v>2025</v>
      </c>
      <c r="C1545" t="str">
        <f t="shared" si="72"/>
        <v>2024-2025</v>
      </c>
      <c r="D1545" t="s">
        <v>147</v>
      </c>
      <c r="E1545" t="s">
        <v>124</v>
      </c>
      <c r="F1545" t="str">
        <f t="shared" si="73"/>
        <v>New South Wales</v>
      </c>
      <c r="G1545" t="s">
        <v>10</v>
      </c>
      <c r="H1545">
        <v>2015</v>
      </c>
      <c r="I1545" t="s">
        <v>11</v>
      </c>
      <c r="J1545" t="s">
        <v>12</v>
      </c>
      <c r="K1545" t="s">
        <v>152</v>
      </c>
      <c r="L1545" t="s">
        <v>13</v>
      </c>
      <c r="M1545" s="5">
        <v>71.709999999999994</v>
      </c>
    </row>
    <row r="1546" spans="1:13" x14ac:dyDescent="0.3">
      <c r="A1546" s="2">
        <v>45558</v>
      </c>
      <c r="B1546" s="3">
        <f t="shared" si="74"/>
        <v>2025</v>
      </c>
      <c r="C1546" t="str">
        <f t="shared" si="72"/>
        <v>2024-2025</v>
      </c>
      <c r="D1546" t="s">
        <v>147</v>
      </c>
      <c r="E1546" t="s">
        <v>44</v>
      </c>
      <c r="F1546" t="str">
        <f t="shared" si="73"/>
        <v>Victoria</v>
      </c>
      <c r="G1546" t="s">
        <v>45</v>
      </c>
      <c r="H1546">
        <v>3066</v>
      </c>
      <c r="I1546" t="s">
        <v>11</v>
      </c>
      <c r="J1546" t="s">
        <v>46</v>
      </c>
      <c r="K1546" t="s">
        <v>154</v>
      </c>
      <c r="L1546" t="s">
        <v>14</v>
      </c>
      <c r="M1546" s="5">
        <v>71.760000000000005</v>
      </c>
    </row>
    <row r="1547" spans="1:13" x14ac:dyDescent="0.3">
      <c r="A1547" s="2">
        <v>45498</v>
      </c>
      <c r="B1547" s="3">
        <f t="shared" si="74"/>
        <v>2025</v>
      </c>
      <c r="C1547" t="str">
        <f t="shared" si="72"/>
        <v>2024-2025</v>
      </c>
      <c r="D1547" t="s">
        <v>148</v>
      </c>
      <c r="E1547" t="s">
        <v>107</v>
      </c>
      <c r="F1547" t="str">
        <f t="shared" si="73"/>
        <v>Queensland</v>
      </c>
      <c r="G1547" t="s">
        <v>35</v>
      </c>
      <c r="H1547">
        <v>4220</v>
      </c>
      <c r="I1547" t="s">
        <v>11</v>
      </c>
      <c r="J1547" t="s">
        <v>104</v>
      </c>
      <c r="K1547" t="s">
        <v>149</v>
      </c>
      <c r="L1547" t="s">
        <v>15</v>
      </c>
      <c r="M1547" s="5">
        <v>71.819999999999993</v>
      </c>
    </row>
    <row r="1548" spans="1:13" x14ac:dyDescent="0.3">
      <c r="A1548" s="2">
        <v>45164</v>
      </c>
      <c r="B1548" s="3">
        <f t="shared" si="74"/>
        <v>2024</v>
      </c>
      <c r="C1548" t="str">
        <f t="shared" si="72"/>
        <v>2023-2024</v>
      </c>
      <c r="D1548" t="s">
        <v>147</v>
      </c>
      <c r="E1548" t="s">
        <v>114</v>
      </c>
      <c r="F1548" t="str">
        <f t="shared" si="73"/>
        <v>Victoria</v>
      </c>
      <c r="G1548" t="s">
        <v>45</v>
      </c>
      <c r="H1548">
        <v>3551</v>
      </c>
      <c r="I1548" t="s">
        <v>11</v>
      </c>
      <c r="J1548" t="s">
        <v>60</v>
      </c>
      <c r="K1548" t="s">
        <v>149</v>
      </c>
      <c r="L1548" t="s">
        <v>15</v>
      </c>
      <c r="M1548" s="5">
        <v>71.86</v>
      </c>
    </row>
    <row r="1549" spans="1:13" x14ac:dyDescent="0.3">
      <c r="A1549" s="2">
        <v>45250</v>
      </c>
      <c r="B1549" s="3">
        <f t="shared" si="74"/>
        <v>2024</v>
      </c>
      <c r="C1549" t="str">
        <f t="shared" si="72"/>
        <v>2023-2024</v>
      </c>
      <c r="D1549" t="s">
        <v>148</v>
      </c>
      <c r="E1549" t="s">
        <v>26</v>
      </c>
      <c r="F1549" t="str">
        <f t="shared" si="73"/>
        <v>New South Wales</v>
      </c>
      <c r="G1549" t="s">
        <v>10</v>
      </c>
      <c r="H1549">
        <v>2141</v>
      </c>
      <c r="I1549" t="s">
        <v>11</v>
      </c>
      <c r="J1549" t="s">
        <v>27</v>
      </c>
      <c r="K1549" t="s">
        <v>19</v>
      </c>
      <c r="L1549" t="s">
        <v>23</v>
      </c>
      <c r="M1549" s="5">
        <v>71.88</v>
      </c>
    </row>
    <row r="1550" spans="1:13" x14ac:dyDescent="0.3">
      <c r="A1550" s="2">
        <v>45529</v>
      </c>
      <c r="B1550" s="3">
        <f t="shared" si="74"/>
        <v>2025</v>
      </c>
      <c r="C1550" t="str">
        <f t="shared" si="72"/>
        <v>2024-2025</v>
      </c>
      <c r="D1550" t="s">
        <v>148</v>
      </c>
      <c r="E1550" t="s">
        <v>122</v>
      </c>
      <c r="F1550" t="str">
        <f t="shared" si="73"/>
        <v>New South Wales</v>
      </c>
      <c r="G1550" t="s">
        <v>10</v>
      </c>
      <c r="H1550">
        <v>2650</v>
      </c>
      <c r="I1550" t="s">
        <v>11</v>
      </c>
      <c r="J1550" t="s">
        <v>25</v>
      </c>
      <c r="K1550" t="s">
        <v>155</v>
      </c>
      <c r="L1550" t="s">
        <v>20</v>
      </c>
      <c r="M1550" s="5">
        <v>71.88</v>
      </c>
    </row>
    <row r="1551" spans="1:13" x14ac:dyDescent="0.3">
      <c r="A1551" s="2">
        <v>45441</v>
      </c>
      <c r="B1551" s="3">
        <f t="shared" si="74"/>
        <v>2024</v>
      </c>
      <c r="C1551" t="str">
        <f t="shared" si="72"/>
        <v>2023-2024</v>
      </c>
      <c r="D1551" t="s">
        <v>147</v>
      </c>
      <c r="E1551" t="s">
        <v>103</v>
      </c>
      <c r="F1551" t="str">
        <f t="shared" si="73"/>
        <v>Queensland</v>
      </c>
      <c r="G1551" t="s">
        <v>35</v>
      </c>
      <c r="H1551">
        <v>4509</v>
      </c>
      <c r="I1551" t="s">
        <v>11</v>
      </c>
      <c r="J1551" t="s">
        <v>104</v>
      </c>
      <c r="K1551" t="s">
        <v>151</v>
      </c>
      <c r="L1551" t="s">
        <v>21</v>
      </c>
      <c r="M1551" s="5">
        <v>71.91</v>
      </c>
    </row>
    <row r="1552" spans="1:13" x14ac:dyDescent="0.3">
      <c r="A1552" s="2">
        <v>44958</v>
      </c>
      <c r="B1552" s="3">
        <f t="shared" si="74"/>
        <v>2023</v>
      </c>
      <c r="C1552" t="str">
        <f t="shared" si="72"/>
        <v>2022-2023</v>
      </c>
      <c r="D1552" t="s">
        <v>147</v>
      </c>
      <c r="E1552" t="s">
        <v>59</v>
      </c>
      <c r="F1552" t="str">
        <f t="shared" si="73"/>
        <v>Victoria</v>
      </c>
      <c r="G1552" t="s">
        <v>45</v>
      </c>
      <c r="H1552">
        <v>3280</v>
      </c>
      <c r="I1552" t="s">
        <v>11</v>
      </c>
      <c r="J1552" t="s">
        <v>60</v>
      </c>
      <c r="K1552" t="s">
        <v>150</v>
      </c>
      <c r="L1552" t="s">
        <v>18</v>
      </c>
      <c r="M1552" s="5">
        <v>72.84</v>
      </c>
    </row>
    <row r="1553" spans="1:13" x14ac:dyDescent="0.3">
      <c r="A1553" s="2">
        <v>45122</v>
      </c>
      <c r="B1553" s="3">
        <f t="shared" si="74"/>
        <v>2024</v>
      </c>
      <c r="C1553" t="str">
        <f t="shared" si="72"/>
        <v>2023-2024</v>
      </c>
      <c r="D1553" t="s">
        <v>148</v>
      </c>
      <c r="E1553" t="s">
        <v>100</v>
      </c>
      <c r="F1553" t="str">
        <f t="shared" si="73"/>
        <v>Western Australia</v>
      </c>
      <c r="G1553" t="s">
        <v>48</v>
      </c>
      <c r="H1553">
        <v>6021</v>
      </c>
      <c r="I1553" t="s">
        <v>11</v>
      </c>
      <c r="J1553" t="s">
        <v>49</v>
      </c>
      <c r="K1553" t="s">
        <v>150</v>
      </c>
      <c r="L1553" t="s">
        <v>18</v>
      </c>
      <c r="M1553" s="5">
        <v>72.900000000000006</v>
      </c>
    </row>
    <row r="1554" spans="1:13" x14ac:dyDescent="0.3">
      <c r="A1554" s="2">
        <v>45425</v>
      </c>
      <c r="B1554" s="3">
        <f t="shared" si="74"/>
        <v>2024</v>
      </c>
      <c r="C1554" t="str">
        <f t="shared" si="72"/>
        <v>2023-2024</v>
      </c>
      <c r="D1554" t="s">
        <v>148</v>
      </c>
      <c r="E1554" t="s">
        <v>98</v>
      </c>
      <c r="F1554" t="str">
        <f t="shared" si="73"/>
        <v>Victoria</v>
      </c>
      <c r="G1554" t="s">
        <v>45</v>
      </c>
      <c r="H1554">
        <v>3429</v>
      </c>
      <c r="I1554" t="s">
        <v>11</v>
      </c>
      <c r="J1554" t="s">
        <v>60</v>
      </c>
      <c r="K1554" t="s">
        <v>154</v>
      </c>
      <c r="L1554" t="s">
        <v>14</v>
      </c>
      <c r="M1554" s="5">
        <v>72.94</v>
      </c>
    </row>
    <row r="1555" spans="1:13" x14ac:dyDescent="0.3">
      <c r="A1555" s="2">
        <v>45489</v>
      </c>
      <c r="B1555" s="3">
        <f t="shared" si="74"/>
        <v>2025</v>
      </c>
      <c r="C1555" t="str">
        <f t="shared" si="72"/>
        <v>2024-2025</v>
      </c>
      <c r="D1555" t="s">
        <v>147</v>
      </c>
      <c r="E1555" t="s">
        <v>28</v>
      </c>
      <c r="F1555" t="str">
        <f t="shared" si="73"/>
        <v>Northern Territory</v>
      </c>
      <c r="G1555" t="s">
        <v>29</v>
      </c>
      <c r="H1555">
        <v>800</v>
      </c>
      <c r="I1555" t="s">
        <v>11</v>
      </c>
      <c r="J1555" t="s">
        <v>30</v>
      </c>
      <c r="K1555" t="s">
        <v>154</v>
      </c>
      <c r="L1555" t="s">
        <v>14</v>
      </c>
      <c r="M1555" s="5">
        <v>73.12</v>
      </c>
    </row>
    <row r="1556" spans="1:13" x14ac:dyDescent="0.3">
      <c r="A1556" s="2">
        <v>45056</v>
      </c>
      <c r="B1556" s="3">
        <f t="shared" si="74"/>
        <v>2023</v>
      </c>
      <c r="C1556" t="str">
        <f t="shared" si="72"/>
        <v>2022-2023</v>
      </c>
      <c r="D1556" t="s">
        <v>147</v>
      </c>
      <c r="E1556" t="s">
        <v>92</v>
      </c>
      <c r="F1556" t="str">
        <f t="shared" si="73"/>
        <v>Queensland</v>
      </c>
      <c r="G1556" t="s">
        <v>35</v>
      </c>
      <c r="H1556">
        <v>4068</v>
      </c>
      <c r="I1556" t="s">
        <v>11</v>
      </c>
      <c r="J1556" t="s">
        <v>43</v>
      </c>
      <c r="K1556" t="s">
        <v>19</v>
      </c>
      <c r="L1556" t="s">
        <v>23</v>
      </c>
      <c r="M1556" s="5">
        <v>73.22</v>
      </c>
    </row>
    <row r="1557" spans="1:13" x14ac:dyDescent="0.3">
      <c r="A1557" s="2">
        <v>45041</v>
      </c>
      <c r="B1557" s="3">
        <f t="shared" si="74"/>
        <v>2023</v>
      </c>
      <c r="C1557" t="str">
        <f t="shared" si="72"/>
        <v>2022-2023</v>
      </c>
      <c r="D1557" t="s">
        <v>147</v>
      </c>
      <c r="E1557" t="s">
        <v>96</v>
      </c>
      <c r="F1557" t="str">
        <f t="shared" si="73"/>
        <v>Western Australia</v>
      </c>
      <c r="G1557" t="s">
        <v>48</v>
      </c>
      <c r="H1557">
        <v>6330</v>
      </c>
      <c r="I1557" t="s">
        <v>11</v>
      </c>
      <c r="J1557" t="s">
        <v>94</v>
      </c>
      <c r="K1557" t="s">
        <v>154</v>
      </c>
      <c r="L1557" t="s">
        <v>14</v>
      </c>
      <c r="M1557" s="5">
        <v>73.490000000000009</v>
      </c>
    </row>
    <row r="1558" spans="1:13" x14ac:dyDescent="0.3">
      <c r="A1558" s="2">
        <v>45141</v>
      </c>
      <c r="B1558" s="3">
        <f t="shared" si="74"/>
        <v>2024</v>
      </c>
      <c r="C1558" t="str">
        <f t="shared" si="72"/>
        <v>2023-2024</v>
      </c>
      <c r="D1558" t="s">
        <v>147</v>
      </c>
      <c r="E1558" t="s">
        <v>31</v>
      </c>
      <c r="F1558" t="str">
        <f t="shared" si="73"/>
        <v>South Australia</v>
      </c>
      <c r="G1558" t="s">
        <v>32</v>
      </c>
      <c r="H1558">
        <v>5168</v>
      </c>
      <c r="I1558" t="s">
        <v>11</v>
      </c>
      <c r="J1558" t="s">
        <v>33</v>
      </c>
      <c r="K1558" t="s">
        <v>154</v>
      </c>
      <c r="L1558" t="s">
        <v>14</v>
      </c>
      <c r="M1558" s="5">
        <v>73.5</v>
      </c>
    </row>
    <row r="1559" spans="1:13" x14ac:dyDescent="0.3">
      <c r="A1559" s="2">
        <v>45197</v>
      </c>
      <c r="B1559" s="3">
        <f t="shared" si="74"/>
        <v>2024</v>
      </c>
      <c r="C1559" t="str">
        <f t="shared" si="72"/>
        <v>2023-2024</v>
      </c>
      <c r="D1559" t="s">
        <v>148</v>
      </c>
      <c r="E1559" t="s">
        <v>101</v>
      </c>
      <c r="F1559" t="str">
        <f t="shared" si="73"/>
        <v>Victoria</v>
      </c>
      <c r="G1559" t="s">
        <v>45</v>
      </c>
      <c r="H1559">
        <v>3131</v>
      </c>
      <c r="I1559" t="s">
        <v>11</v>
      </c>
      <c r="J1559" t="s">
        <v>63</v>
      </c>
      <c r="K1559" t="s">
        <v>152</v>
      </c>
      <c r="L1559" t="s">
        <v>13</v>
      </c>
      <c r="M1559" s="5">
        <v>73.59</v>
      </c>
    </row>
    <row r="1560" spans="1:13" x14ac:dyDescent="0.3">
      <c r="A1560" s="2">
        <v>45405</v>
      </c>
      <c r="B1560" s="3">
        <f t="shared" si="74"/>
        <v>2024</v>
      </c>
      <c r="C1560" t="str">
        <f t="shared" si="72"/>
        <v>2023-2024</v>
      </c>
      <c r="D1560" t="s">
        <v>148</v>
      </c>
      <c r="E1560" t="s">
        <v>26</v>
      </c>
      <c r="F1560" t="str">
        <f t="shared" si="73"/>
        <v>New South Wales</v>
      </c>
      <c r="G1560" t="s">
        <v>10</v>
      </c>
      <c r="H1560">
        <v>2141</v>
      </c>
      <c r="I1560" t="s">
        <v>11</v>
      </c>
      <c r="J1560" t="s">
        <v>27</v>
      </c>
      <c r="K1560" t="s">
        <v>156</v>
      </c>
      <c r="L1560" t="s">
        <v>17</v>
      </c>
      <c r="M1560" s="5">
        <v>73.830000000000013</v>
      </c>
    </row>
    <row r="1561" spans="1:13" x14ac:dyDescent="0.3">
      <c r="A1561" s="2">
        <v>45031</v>
      </c>
      <c r="B1561" s="3">
        <f t="shared" si="74"/>
        <v>2023</v>
      </c>
      <c r="C1561" t="str">
        <f t="shared" si="72"/>
        <v>2022-2023</v>
      </c>
      <c r="D1561" t="s">
        <v>148</v>
      </c>
      <c r="E1561" t="s">
        <v>138</v>
      </c>
      <c r="F1561" t="str">
        <f t="shared" si="73"/>
        <v>Queensland</v>
      </c>
      <c r="G1561" t="s">
        <v>35</v>
      </c>
      <c r="H1561">
        <v>4558</v>
      </c>
      <c r="I1561" t="s">
        <v>11</v>
      </c>
      <c r="J1561" t="s">
        <v>120</v>
      </c>
      <c r="K1561" t="s">
        <v>157</v>
      </c>
      <c r="L1561" t="s">
        <v>22</v>
      </c>
      <c r="M1561" s="5">
        <v>73.89</v>
      </c>
    </row>
    <row r="1562" spans="1:13" x14ac:dyDescent="0.3">
      <c r="A1562" s="2">
        <v>45597</v>
      </c>
      <c r="B1562" s="3">
        <f t="shared" si="74"/>
        <v>2025</v>
      </c>
      <c r="C1562" t="str">
        <f t="shared" si="72"/>
        <v>2024-2025</v>
      </c>
      <c r="D1562" t="s">
        <v>147</v>
      </c>
      <c r="E1562" t="s">
        <v>86</v>
      </c>
      <c r="F1562" t="str">
        <f t="shared" si="73"/>
        <v>New South Wales</v>
      </c>
      <c r="G1562" t="s">
        <v>10</v>
      </c>
      <c r="H1562">
        <v>2064</v>
      </c>
      <c r="I1562" t="s">
        <v>11</v>
      </c>
      <c r="J1562" t="s">
        <v>12</v>
      </c>
      <c r="K1562" t="s">
        <v>150</v>
      </c>
      <c r="L1562" t="s">
        <v>18</v>
      </c>
      <c r="M1562" s="5">
        <v>73.930000000000007</v>
      </c>
    </row>
    <row r="1563" spans="1:13" x14ac:dyDescent="0.3">
      <c r="A1563" s="2">
        <v>45624</v>
      </c>
      <c r="B1563" s="3">
        <f t="shared" si="74"/>
        <v>2025</v>
      </c>
      <c r="C1563" t="str">
        <f t="shared" si="72"/>
        <v>2024-2025</v>
      </c>
      <c r="D1563" t="s">
        <v>148</v>
      </c>
      <c r="E1563" t="s">
        <v>31</v>
      </c>
      <c r="F1563" t="str">
        <f t="shared" si="73"/>
        <v>South Australia</v>
      </c>
      <c r="G1563" t="s">
        <v>32</v>
      </c>
      <c r="H1563">
        <v>5168</v>
      </c>
      <c r="I1563" t="s">
        <v>11</v>
      </c>
      <c r="J1563" t="s">
        <v>33</v>
      </c>
      <c r="K1563" t="s">
        <v>154</v>
      </c>
      <c r="L1563" t="s">
        <v>14</v>
      </c>
      <c r="M1563" s="5">
        <v>74</v>
      </c>
    </row>
    <row r="1564" spans="1:13" x14ac:dyDescent="0.3">
      <c r="A1564" s="2">
        <v>45608</v>
      </c>
      <c r="B1564" s="3">
        <f t="shared" si="74"/>
        <v>2025</v>
      </c>
      <c r="C1564" t="str">
        <f t="shared" si="72"/>
        <v>2024-2025</v>
      </c>
      <c r="D1564" t="s">
        <v>147</v>
      </c>
      <c r="E1564" t="s">
        <v>113</v>
      </c>
      <c r="F1564" t="str">
        <f t="shared" si="73"/>
        <v>Queensland</v>
      </c>
      <c r="G1564" t="s">
        <v>35</v>
      </c>
      <c r="H1564">
        <v>4215</v>
      </c>
      <c r="I1564" t="s">
        <v>11</v>
      </c>
      <c r="J1564" t="s">
        <v>104</v>
      </c>
      <c r="K1564" t="s">
        <v>152</v>
      </c>
      <c r="L1564" t="s">
        <v>13</v>
      </c>
      <c r="M1564" s="5">
        <v>74.16</v>
      </c>
    </row>
    <row r="1565" spans="1:13" x14ac:dyDescent="0.3">
      <c r="A1565" s="2">
        <v>45294</v>
      </c>
      <c r="B1565" s="3">
        <f t="shared" si="74"/>
        <v>2024</v>
      </c>
      <c r="C1565" t="str">
        <f t="shared" si="72"/>
        <v>2023-2024</v>
      </c>
      <c r="D1565" t="s">
        <v>148</v>
      </c>
      <c r="E1565" t="s">
        <v>138</v>
      </c>
      <c r="F1565" t="str">
        <f t="shared" si="73"/>
        <v>Queensland</v>
      </c>
      <c r="G1565" t="s">
        <v>35</v>
      </c>
      <c r="H1565">
        <v>4558</v>
      </c>
      <c r="I1565" t="s">
        <v>11</v>
      </c>
      <c r="J1565" t="s">
        <v>120</v>
      </c>
      <c r="K1565" t="s">
        <v>157</v>
      </c>
      <c r="L1565" t="s">
        <v>22</v>
      </c>
      <c r="M1565" s="5">
        <v>74.169999999999987</v>
      </c>
    </row>
    <row r="1566" spans="1:13" x14ac:dyDescent="0.3">
      <c r="A1566" s="2">
        <v>45010</v>
      </c>
      <c r="B1566" s="3">
        <f t="shared" si="74"/>
        <v>2023</v>
      </c>
      <c r="C1566" t="str">
        <f t="shared" si="72"/>
        <v>2022-2023</v>
      </c>
      <c r="D1566" t="s">
        <v>147</v>
      </c>
      <c r="E1566" t="s">
        <v>121</v>
      </c>
      <c r="F1566" t="str">
        <f t="shared" si="73"/>
        <v>Queensland</v>
      </c>
      <c r="G1566" t="s">
        <v>35</v>
      </c>
      <c r="H1566">
        <v>4700</v>
      </c>
      <c r="I1566" t="s">
        <v>11</v>
      </c>
      <c r="J1566" t="s">
        <v>51</v>
      </c>
      <c r="K1566" t="s">
        <v>156</v>
      </c>
      <c r="L1566" t="s">
        <v>17</v>
      </c>
      <c r="M1566" s="5">
        <v>74.34</v>
      </c>
    </row>
    <row r="1567" spans="1:13" x14ac:dyDescent="0.3">
      <c r="A1567" s="2">
        <v>45439</v>
      </c>
      <c r="B1567" s="3">
        <f t="shared" si="74"/>
        <v>2024</v>
      </c>
      <c r="C1567" t="str">
        <f t="shared" si="72"/>
        <v>2023-2024</v>
      </c>
      <c r="D1567" t="s">
        <v>148</v>
      </c>
      <c r="E1567" t="s">
        <v>97</v>
      </c>
      <c r="F1567" t="str">
        <f t="shared" si="73"/>
        <v>Tasmania</v>
      </c>
      <c r="G1567" t="s">
        <v>70</v>
      </c>
      <c r="H1567">
        <v>7250</v>
      </c>
      <c r="I1567" t="s">
        <v>11</v>
      </c>
      <c r="J1567" t="s">
        <v>71</v>
      </c>
      <c r="K1567" t="s">
        <v>19</v>
      </c>
      <c r="L1567" t="s">
        <v>23</v>
      </c>
      <c r="M1567" s="5">
        <v>74.5</v>
      </c>
    </row>
    <row r="1568" spans="1:13" x14ac:dyDescent="0.3">
      <c r="A1568" s="2">
        <v>45554</v>
      </c>
      <c r="B1568" s="3">
        <f t="shared" si="74"/>
        <v>2025</v>
      </c>
      <c r="C1568" t="str">
        <f t="shared" si="72"/>
        <v>2024-2025</v>
      </c>
      <c r="D1568" t="s">
        <v>147</v>
      </c>
      <c r="E1568" t="s">
        <v>113</v>
      </c>
      <c r="F1568" t="str">
        <f t="shared" si="73"/>
        <v>Queensland</v>
      </c>
      <c r="G1568" t="s">
        <v>35</v>
      </c>
      <c r="H1568">
        <v>4215</v>
      </c>
      <c r="I1568" t="s">
        <v>11</v>
      </c>
      <c r="J1568" t="s">
        <v>104</v>
      </c>
      <c r="K1568" t="s">
        <v>156</v>
      </c>
      <c r="L1568" t="s">
        <v>17</v>
      </c>
      <c r="M1568" s="5">
        <v>74.75</v>
      </c>
    </row>
    <row r="1569" spans="1:13" x14ac:dyDescent="0.3">
      <c r="A1569" s="2">
        <v>45197</v>
      </c>
      <c r="B1569" s="3">
        <f t="shared" si="74"/>
        <v>2024</v>
      </c>
      <c r="C1569" t="str">
        <f t="shared" si="72"/>
        <v>2023-2024</v>
      </c>
      <c r="D1569" t="s">
        <v>147</v>
      </c>
      <c r="E1569" t="s">
        <v>66</v>
      </c>
      <c r="F1569" t="str">
        <f t="shared" si="73"/>
        <v>South Australia</v>
      </c>
      <c r="G1569" t="s">
        <v>32</v>
      </c>
      <c r="H1569">
        <v>5169</v>
      </c>
      <c r="I1569" t="s">
        <v>11</v>
      </c>
      <c r="J1569" t="s">
        <v>33</v>
      </c>
      <c r="K1569" t="s">
        <v>19</v>
      </c>
      <c r="L1569" t="s">
        <v>23</v>
      </c>
      <c r="M1569" s="5">
        <v>74.789999999999992</v>
      </c>
    </row>
    <row r="1570" spans="1:13" x14ac:dyDescent="0.3">
      <c r="A1570" s="2">
        <v>45549</v>
      </c>
      <c r="B1570" s="3">
        <f t="shared" si="74"/>
        <v>2025</v>
      </c>
      <c r="C1570" t="str">
        <f t="shared" si="72"/>
        <v>2024-2025</v>
      </c>
      <c r="D1570" t="s">
        <v>147</v>
      </c>
      <c r="E1570" t="s">
        <v>135</v>
      </c>
      <c r="F1570" t="str">
        <f t="shared" si="73"/>
        <v>Victoria</v>
      </c>
      <c r="G1570" t="s">
        <v>45</v>
      </c>
      <c r="H1570">
        <v>3550</v>
      </c>
      <c r="I1570" t="s">
        <v>11</v>
      </c>
      <c r="J1570" t="s">
        <v>60</v>
      </c>
      <c r="K1570" t="s">
        <v>156</v>
      </c>
      <c r="L1570" t="s">
        <v>17</v>
      </c>
      <c r="M1570" s="5">
        <v>74.86</v>
      </c>
    </row>
    <row r="1571" spans="1:13" x14ac:dyDescent="0.3">
      <c r="A1571" s="2">
        <v>44948</v>
      </c>
      <c r="B1571" s="3">
        <f t="shared" si="74"/>
        <v>2023</v>
      </c>
      <c r="C1571" t="str">
        <f t="shared" si="72"/>
        <v>2022-2023</v>
      </c>
      <c r="D1571" t="s">
        <v>147</v>
      </c>
      <c r="E1571" t="s">
        <v>126</v>
      </c>
      <c r="F1571" t="str">
        <f t="shared" si="73"/>
        <v>Queensland</v>
      </c>
      <c r="G1571" t="s">
        <v>35</v>
      </c>
      <c r="H1571">
        <v>4551</v>
      </c>
      <c r="I1571" t="s">
        <v>11</v>
      </c>
      <c r="J1571" t="s">
        <v>120</v>
      </c>
      <c r="K1571" t="s">
        <v>149</v>
      </c>
      <c r="L1571" t="s">
        <v>15</v>
      </c>
      <c r="M1571" s="5">
        <v>74.88</v>
      </c>
    </row>
    <row r="1572" spans="1:13" x14ac:dyDescent="0.3">
      <c r="A1572" s="2">
        <v>45239</v>
      </c>
      <c r="B1572" s="3">
        <f t="shared" si="74"/>
        <v>2024</v>
      </c>
      <c r="C1572" t="str">
        <f t="shared" si="72"/>
        <v>2023-2024</v>
      </c>
      <c r="D1572" t="s">
        <v>147</v>
      </c>
      <c r="E1572" t="s">
        <v>136</v>
      </c>
      <c r="F1572" t="str">
        <f t="shared" si="73"/>
        <v>Victoria</v>
      </c>
      <c r="G1572" t="s">
        <v>45</v>
      </c>
      <c r="H1572">
        <v>3175</v>
      </c>
      <c r="I1572" t="s">
        <v>11</v>
      </c>
      <c r="J1572" t="s">
        <v>63</v>
      </c>
      <c r="K1572" t="s">
        <v>154</v>
      </c>
      <c r="L1572" t="s">
        <v>14</v>
      </c>
      <c r="M1572" s="5">
        <v>74.91</v>
      </c>
    </row>
    <row r="1573" spans="1:13" x14ac:dyDescent="0.3">
      <c r="A1573" s="2">
        <v>45514</v>
      </c>
      <c r="B1573" s="3">
        <f t="shared" si="74"/>
        <v>2025</v>
      </c>
      <c r="C1573" t="str">
        <f t="shared" si="72"/>
        <v>2024-2025</v>
      </c>
      <c r="D1573" t="s">
        <v>147</v>
      </c>
      <c r="E1573" t="s">
        <v>103</v>
      </c>
      <c r="F1573" t="str">
        <f t="shared" si="73"/>
        <v>Queensland</v>
      </c>
      <c r="G1573" t="s">
        <v>35</v>
      </c>
      <c r="H1573">
        <v>4509</v>
      </c>
      <c r="I1573" t="s">
        <v>11</v>
      </c>
      <c r="J1573" t="s">
        <v>104</v>
      </c>
      <c r="K1573" t="s">
        <v>154</v>
      </c>
      <c r="L1573" t="s">
        <v>14</v>
      </c>
      <c r="M1573" s="5">
        <v>74.910000000000011</v>
      </c>
    </row>
    <row r="1574" spans="1:13" x14ac:dyDescent="0.3">
      <c r="A1574" s="2">
        <v>45539</v>
      </c>
      <c r="B1574" s="3">
        <f t="shared" si="74"/>
        <v>2025</v>
      </c>
      <c r="C1574" t="str">
        <f t="shared" si="72"/>
        <v>2024-2025</v>
      </c>
      <c r="D1574" t="s">
        <v>147</v>
      </c>
      <c r="E1574" t="s">
        <v>66</v>
      </c>
      <c r="F1574" t="str">
        <f t="shared" si="73"/>
        <v>South Australia</v>
      </c>
      <c r="G1574" t="s">
        <v>32</v>
      </c>
      <c r="H1574">
        <v>5169</v>
      </c>
      <c r="I1574" t="s">
        <v>11</v>
      </c>
      <c r="J1574" t="s">
        <v>33</v>
      </c>
      <c r="K1574" t="s">
        <v>154</v>
      </c>
      <c r="L1574" t="s">
        <v>14</v>
      </c>
      <c r="M1574" s="5">
        <v>74.930000000000007</v>
      </c>
    </row>
    <row r="1575" spans="1:13" x14ac:dyDescent="0.3">
      <c r="A1575" s="2">
        <v>45550</v>
      </c>
      <c r="B1575" s="3">
        <f t="shared" si="74"/>
        <v>2025</v>
      </c>
      <c r="C1575" t="str">
        <f t="shared" si="72"/>
        <v>2024-2025</v>
      </c>
      <c r="D1575" t="s">
        <v>147</v>
      </c>
      <c r="E1575" t="s">
        <v>34</v>
      </c>
      <c r="F1575" t="str">
        <f t="shared" si="73"/>
        <v>Queensland</v>
      </c>
      <c r="G1575" t="s">
        <v>35</v>
      </c>
      <c r="H1575">
        <v>4802</v>
      </c>
      <c r="I1575" t="s">
        <v>11</v>
      </c>
      <c r="J1575" t="s">
        <v>36</v>
      </c>
      <c r="K1575" t="s">
        <v>150</v>
      </c>
      <c r="L1575" t="s">
        <v>18</v>
      </c>
      <c r="M1575" s="5">
        <v>74.95</v>
      </c>
    </row>
    <row r="1576" spans="1:13" x14ac:dyDescent="0.3">
      <c r="A1576" s="2">
        <v>45308</v>
      </c>
      <c r="B1576" s="3">
        <f t="shared" si="74"/>
        <v>2024</v>
      </c>
      <c r="C1576" t="str">
        <f t="shared" si="72"/>
        <v>2023-2024</v>
      </c>
      <c r="D1576" t="s">
        <v>148</v>
      </c>
      <c r="E1576" t="s">
        <v>67</v>
      </c>
      <c r="F1576" t="str">
        <f t="shared" si="73"/>
        <v>New South Wales</v>
      </c>
      <c r="G1576" t="s">
        <v>10</v>
      </c>
      <c r="H1576">
        <v>2478</v>
      </c>
      <c r="I1576" t="s">
        <v>11</v>
      </c>
      <c r="J1576" t="s">
        <v>68</v>
      </c>
      <c r="K1576" t="s">
        <v>152</v>
      </c>
      <c r="L1576" t="s">
        <v>13</v>
      </c>
      <c r="M1576" s="5">
        <v>74.95</v>
      </c>
    </row>
    <row r="1577" spans="1:13" x14ac:dyDescent="0.3">
      <c r="A1577" s="2">
        <v>44953</v>
      </c>
      <c r="B1577" s="3">
        <f t="shared" si="74"/>
        <v>2023</v>
      </c>
      <c r="C1577" t="str">
        <f t="shared" si="72"/>
        <v>2022-2023</v>
      </c>
      <c r="D1577" t="s">
        <v>147</v>
      </c>
      <c r="E1577" t="s">
        <v>73</v>
      </c>
      <c r="F1577" t="str">
        <f t="shared" si="73"/>
        <v>Victoria</v>
      </c>
      <c r="G1577" t="s">
        <v>45</v>
      </c>
      <c r="H1577">
        <v>3136</v>
      </c>
      <c r="I1577" t="s">
        <v>11</v>
      </c>
      <c r="J1577" t="s">
        <v>63</v>
      </c>
      <c r="K1577" t="s">
        <v>154</v>
      </c>
      <c r="L1577" t="s">
        <v>14</v>
      </c>
      <c r="M1577" s="5">
        <v>74.95</v>
      </c>
    </row>
    <row r="1578" spans="1:13" x14ac:dyDescent="0.3">
      <c r="A1578" s="2">
        <v>45344</v>
      </c>
      <c r="B1578" s="3">
        <f t="shared" si="74"/>
        <v>2024</v>
      </c>
      <c r="C1578" t="str">
        <f t="shared" si="72"/>
        <v>2023-2024</v>
      </c>
      <c r="D1578" t="s">
        <v>147</v>
      </c>
      <c r="E1578" t="s">
        <v>39</v>
      </c>
      <c r="F1578" t="str">
        <f t="shared" si="73"/>
        <v>South Australia</v>
      </c>
      <c r="G1578" t="s">
        <v>32</v>
      </c>
      <c r="H1578">
        <v>5343</v>
      </c>
      <c r="I1578" t="s">
        <v>11</v>
      </c>
      <c r="J1578" t="s">
        <v>38</v>
      </c>
      <c r="K1578" t="s">
        <v>19</v>
      </c>
      <c r="L1578" t="s">
        <v>23</v>
      </c>
      <c r="M1578" s="5">
        <v>75.05</v>
      </c>
    </row>
    <row r="1579" spans="1:13" x14ac:dyDescent="0.3">
      <c r="A1579" s="2">
        <v>45060</v>
      </c>
      <c r="B1579" s="3">
        <f t="shared" si="74"/>
        <v>2023</v>
      </c>
      <c r="C1579" t="str">
        <f t="shared" si="72"/>
        <v>2022-2023</v>
      </c>
      <c r="D1579" t="s">
        <v>148</v>
      </c>
      <c r="E1579" t="s">
        <v>119</v>
      </c>
      <c r="F1579" t="str">
        <f t="shared" si="73"/>
        <v>Queensland</v>
      </c>
      <c r="G1579" t="s">
        <v>35</v>
      </c>
      <c r="H1579">
        <v>4570</v>
      </c>
      <c r="I1579" t="s">
        <v>11</v>
      </c>
      <c r="J1579" t="s">
        <v>120</v>
      </c>
      <c r="K1579" t="s">
        <v>150</v>
      </c>
      <c r="L1579" t="s">
        <v>18</v>
      </c>
      <c r="M1579" s="5">
        <v>75.41</v>
      </c>
    </row>
    <row r="1580" spans="1:13" x14ac:dyDescent="0.3">
      <c r="A1580" s="2">
        <v>45149</v>
      </c>
      <c r="B1580" s="3">
        <f t="shared" si="74"/>
        <v>2024</v>
      </c>
      <c r="C1580" t="str">
        <f t="shared" si="72"/>
        <v>2023-2024</v>
      </c>
      <c r="D1580" t="s">
        <v>147</v>
      </c>
      <c r="E1580" t="s">
        <v>146</v>
      </c>
      <c r="F1580" t="str">
        <f t="shared" si="73"/>
        <v>Victoria</v>
      </c>
      <c r="G1580" t="s">
        <v>45</v>
      </c>
      <c r="H1580">
        <v>3353</v>
      </c>
      <c r="I1580" t="s">
        <v>11</v>
      </c>
      <c r="J1580" t="s">
        <v>60</v>
      </c>
      <c r="K1580" t="s">
        <v>153</v>
      </c>
      <c r="L1580" t="s">
        <v>16</v>
      </c>
      <c r="M1580" s="5">
        <v>75.5</v>
      </c>
    </row>
    <row r="1581" spans="1:13" x14ac:dyDescent="0.3">
      <c r="A1581" s="2">
        <v>45404</v>
      </c>
      <c r="B1581" s="3">
        <f t="shared" si="74"/>
        <v>2024</v>
      </c>
      <c r="C1581" t="str">
        <f t="shared" si="72"/>
        <v>2023-2024</v>
      </c>
      <c r="D1581" t="s">
        <v>148</v>
      </c>
      <c r="E1581" t="s">
        <v>93</v>
      </c>
      <c r="F1581" t="str">
        <f t="shared" si="73"/>
        <v>Western Australia</v>
      </c>
      <c r="G1581" t="s">
        <v>48</v>
      </c>
      <c r="H1581">
        <v>6112</v>
      </c>
      <c r="I1581" t="s">
        <v>11</v>
      </c>
      <c r="J1581" t="s">
        <v>94</v>
      </c>
      <c r="K1581" t="s">
        <v>150</v>
      </c>
      <c r="L1581" t="s">
        <v>18</v>
      </c>
      <c r="M1581" s="5">
        <v>75.89</v>
      </c>
    </row>
    <row r="1582" spans="1:13" x14ac:dyDescent="0.3">
      <c r="A1582" s="2">
        <v>45408</v>
      </c>
      <c r="B1582" s="3">
        <f t="shared" si="74"/>
        <v>2024</v>
      </c>
      <c r="C1582" t="str">
        <f t="shared" si="72"/>
        <v>2023-2024</v>
      </c>
      <c r="D1582" t="s">
        <v>147</v>
      </c>
      <c r="E1582" t="s">
        <v>54</v>
      </c>
      <c r="F1582" t="str">
        <f t="shared" si="73"/>
        <v>Victoria</v>
      </c>
      <c r="G1582" t="s">
        <v>45</v>
      </c>
      <c r="H1582">
        <v>3977</v>
      </c>
      <c r="I1582" t="s">
        <v>11</v>
      </c>
      <c r="J1582" t="s">
        <v>55</v>
      </c>
      <c r="K1582" t="s">
        <v>150</v>
      </c>
      <c r="L1582" t="s">
        <v>18</v>
      </c>
      <c r="M1582" s="5">
        <v>75.959999999999994</v>
      </c>
    </row>
    <row r="1583" spans="1:13" x14ac:dyDescent="0.3">
      <c r="A1583" s="2">
        <v>45433</v>
      </c>
      <c r="B1583" s="3">
        <f t="shared" si="74"/>
        <v>2024</v>
      </c>
      <c r="C1583" t="str">
        <f t="shared" si="72"/>
        <v>2023-2024</v>
      </c>
      <c r="D1583" t="s">
        <v>148</v>
      </c>
      <c r="E1583" t="s">
        <v>145</v>
      </c>
      <c r="F1583" t="str">
        <f t="shared" si="73"/>
        <v>New South Wales</v>
      </c>
      <c r="G1583" t="s">
        <v>10</v>
      </c>
      <c r="H1583">
        <v>2101</v>
      </c>
      <c r="I1583" t="s">
        <v>11</v>
      </c>
      <c r="J1583" t="s">
        <v>27</v>
      </c>
      <c r="K1583" t="s">
        <v>149</v>
      </c>
      <c r="L1583" t="s">
        <v>15</v>
      </c>
      <c r="M1583" s="5">
        <v>75.960000000000008</v>
      </c>
    </row>
    <row r="1584" spans="1:13" x14ac:dyDescent="0.3">
      <c r="A1584" s="2">
        <v>45577</v>
      </c>
      <c r="B1584" s="3">
        <f t="shared" si="74"/>
        <v>2025</v>
      </c>
      <c r="C1584" t="str">
        <f t="shared" si="72"/>
        <v>2024-2025</v>
      </c>
      <c r="D1584" t="s">
        <v>148</v>
      </c>
      <c r="E1584" t="s">
        <v>90</v>
      </c>
      <c r="F1584" t="str">
        <f t="shared" si="73"/>
        <v>Victoria</v>
      </c>
      <c r="G1584" t="s">
        <v>45</v>
      </c>
      <c r="H1584">
        <v>3179</v>
      </c>
      <c r="I1584" t="s">
        <v>11</v>
      </c>
      <c r="J1584" t="s">
        <v>63</v>
      </c>
      <c r="K1584" t="s">
        <v>19</v>
      </c>
      <c r="L1584" t="s">
        <v>23</v>
      </c>
      <c r="M1584" s="5">
        <v>76.210000000000008</v>
      </c>
    </row>
    <row r="1585" spans="1:13" x14ac:dyDescent="0.3">
      <c r="A1585" s="2">
        <v>45136</v>
      </c>
      <c r="B1585" s="3">
        <f t="shared" si="74"/>
        <v>2024</v>
      </c>
      <c r="C1585" t="str">
        <f t="shared" si="72"/>
        <v>2023-2024</v>
      </c>
      <c r="D1585" t="s">
        <v>147</v>
      </c>
      <c r="E1585" t="s">
        <v>121</v>
      </c>
      <c r="F1585" t="str">
        <f t="shared" si="73"/>
        <v>Queensland</v>
      </c>
      <c r="G1585" t="s">
        <v>35</v>
      </c>
      <c r="H1585">
        <v>4700</v>
      </c>
      <c r="I1585" t="s">
        <v>11</v>
      </c>
      <c r="J1585" t="s">
        <v>51</v>
      </c>
      <c r="K1585" t="s">
        <v>152</v>
      </c>
      <c r="L1585" t="s">
        <v>13</v>
      </c>
      <c r="M1585" s="5">
        <v>76.66</v>
      </c>
    </row>
    <row r="1586" spans="1:13" x14ac:dyDescent="0.3">
      <c r="A1586" s="2">
        <v>45567</v>
      </c>
      <c r="B1586" s="3">
        <f t="shared" si="74"/>
        <v>2025</v>
      </c>
      <c r="C1586" t="str">
        <f t="shared" si="72"/>
        <v>2024-2025</v>
      </c>
      <c r="D1586" t="s">
        <v>147</v>
      </c>
      <c r="E1586" t="s">
        <v>76</v>
      </c>
      <c r="F1586" t="str">
        <f t="shared" si="73"/>
        <v>Western Australia</v>
      </c>
      <c r="G1586" t="s">
        <v>48</v>
      </c>
      <c r="H1586">
        <v>6450</v>
      </c>
      <c r="I1586" t="s">
        <v>11</v>
      </c>
      <c r="J1586" t="s">
        <v>77</v>
      </c>
      <c r="K1586" t="s">
        <v>156</v>
      </c>
      <c r="L1586" t="s">
        <v>17</v>
      </c>
      <c r="M1586" s="5">
        <v>76.86999999999999</v>
      </c>
    </row>
    <row r="1587" spans="1:13" x14ac:dyDescent="0.3">
      <c r="A1587" s="2">
        <v>45379</v>
      </c>
      <c r="B1587" s="3">
        <f t="shared" si="74"/>
        <v>2024</v>
      </c>
      <c r="C1587" t="str">
        <f t="shared" si="72"/>
        <v>2023-2024</v>
      </c>
      <c r="D1587" t="s">
        <v>148</v>
      </c>
      <c r="E1587" t="s">
        <v>57</v>
      </c>
      <c r="F1587" t="str">
        <f t="shared" si="73"/>
        <v>New South Wales</v>
      </c>
      <c r="G1587" t="s">
        <v>10</v>
      </c>
      <c r="H1587">
        <v>2560</v>
      </c>
      <c r="I1587" t="s">
        <v>11</v>
      </c>
      <c r="J1587" t="s">
        <v>58</v>
      </c>
      <c r="K1587" t="s">
        <v>19</v>
      </c>
      <c r="L1587" t="s">
        <v>23</v>
      </c>
      <c r="M1587" s="5">
        <v>76.88</v>
      </c>
    </row>
    <row r="1588" spans="1:13" x14ac:dyDescent="0.3">
      <c r="A1588" s="2">
        <v>45339</v>
      </c>
      <c r="B1588" s="3">
        <f t="shared" si="74"/>
        <v>2024</v>
      </c>
      <c r="C1588" t="str">
        <f t="shared" si="72"/>
        <v>2023-2024</v>
      </c>
      <c r="D1588" t="s">
        <v>147</v>
      </c>
      <c r="E1588" t="s">
        <v>83</v>
      </c>
      <c r="F1588" t="str">
        <f t="shared" si="73"/>
        <v>New South Wales</v>
      </c>
      <c r="G1588" t="s">
        <v>10</v>
      </c>
      <c r="H1588">
        <v>2750</v>
      </c>
      <c r="I1588" t="s">
        <v>11</v>
      </c>
      <c r="J1588" t="s">
        <v>25</v>
      </c>
      <c r="K1588" t="s">
        <v>152</v>
      </c>
      <c r="L1588" t="s">
        <v>13</v>
      </c>
      <c r="M1588" s="5">
        <v>76.899999999999991</v>
      </c>
    </row>
    <row r="1589" spans="1:13" x14ac:dyDescent="0.3">
      <c r="A1589" s="2">
        <v>44963</v>
      </c>
      <c r="B1589" s="3">
        <f t="shared" si="74"/>
        <v>2023</v>
      </c>
      <c r="C1589" t="str">
        <f t="shared" si="72"/>
        <v>2022-2023</v>
      </c>
      <c r="D1589" t="s">
        <v>148</v>
      </c>
      <c r="E1589" t="s">
        <v>141</v>
      </c>
      <c r="F1589" t="str">
        <f t="shared" si="73"/>
        <v>Western Australia</v>
      </c>
      <c r="G1589" t="s">
        <v>48</v>
      </c>
      <c r="H1589">
        <v>6052</v>
      </c>
      <c r="I1589" t="s">
        <v>11</v>
      </c>
      <c r="J1589" t="s">
        <v>49</v>
      </c>
      <c r="K1589" t="s">
        <v>154</v>
      </c>
      <c r="L1589" t="s">
        <v>14</v>
      </c>
      <c r="M1589" s="5">
        <v>76.92</v>
      </c>
    </row>
    <row r="1590" spans="1:13" x14ac:dyDescent="0.3">
      <c r="A1590" s="2">
        <v>45072</v>
      </c>
      <c r="B1590" s="3">
        <f t="shared" si="74"/>
        <v>2023</v>
      </c>
      <c r="C1590" t="str">
        <f t="shared" si="72"/>
        <v>2022-2023</v>
      </c>
      <c r="D1590" t="s">
        <v>148</v>
      </c>
      <c r="E1590" t="s">
        <v>145</v>
      </c>
      <c r="F1590" t="str">
        <f t="shared" si="73"/>
        <v>New South Wales</v>
      </c>
      <c r="G1590" t="s">
        <v>10</v>
      </c>
      <c r="H1590">
        <v>2101</v>
      </c>
      <c r="I1590" t="s">
        <v>11</v>
      </c>
      <c r="J1590" t="s">
        <v>27</v>
      </c>
      <c r="K1590" t="s">
        <v>151</v>
      </c>
      <c r="L1590" t="s">
        <v>21</v>
      </c>
      <c r="M1590" s="5">
        <v>76.95</v>
      </c>
    </row>
    <row r="1591" spans="1:13" x14ac:dyDescent="0.3">
      <c r="A1591" s="2">
        <v>45240</v>
      </c>
      <c r="B1591" s="3">
        <f t="shared" si="74"/>
        <v>2024</v>
      </c>
      <c r="C1591" t="str">
        <f t="shared" si="72"/>
        <v>2023-2024</v>
      </c>
      <c r="D1591" t="s">
        <v>147</v>
      </c>
      <c r="E1591" t="s">
        <v>76</v>
      </c>
      <c r="F1591" t="str">
        <f t="shared" si="73"/>
        <v>Western Australia</v>
      </c>
      <c r="G1591" t="s">
        <v>48</v>
      </c>
      <c r="H1591">
        <v>6450</v>
      </c>
      <c r="I1591" t="s">
        <v>11</v>
      </c>
      <c r="J1591" t="s">
        <v>77</v>
      </c>
      <c r="K1591" t="s">
        <v>154</v>
      </c>
      <c r="L1591" t="s">
        <v>14</v>
      </c>
      <c r="M1591" s="5">
        <v>77</v>
      </c>
    </row>
    <row r="1592" spans="1:13" x14ac:dyDescent="0.3">
      <c r="A1592" s="2">
        <v>45521</v>
      </c>
      <c r="B1592" s="3">
        <f t="shared" si="74"/>
        <v>2025</v>
      </c>
      <c r="C1592" t="str">
        <f t="shared" si="72"/>
        <v>2024-2025</v>
      </c>
      <c r="D1592" t="s">
        <v>147</v>
      </c>
      <c r="E1592" t="s">
        <v>126</v>
      </c>
      <c r="F1592" t="str">
        <f t="shared" si="73"/>
        <v>Queensland</v>
      </c>
      <c r="G1592" t="s">
        <v>35</v>
      </c>
      <c r="H1592">
        <v>4551</v>
      </c>
      <c r="I1592" t="s">
        <v>11</v>
      </c>
      <c r="J1592" t="s">
        <v>120</v>
      </c>
      <c r="K1592" t="s">
        <v>154</v>
      </c>
      <c r="L1592" t="s">
        <v>14</v>
      </c>
      <c r="M1592" s="5">
        <v>77.12</v>
      </c>
    </row>
    <row r="1593" spans="1:13" x14ac:dyDescent="0.3">
      <c r="A1593" s="2">
        <v>45436</v>
      </c>
      <c r="B1593" s="3">
        <f t="shared" si="74"/>
        <v>2024</v>
      </c>
      <c r="C1593" t="str">
        <f t="shared" si="72"/>
        <v>2023-2024</v>
      </c>
      <c r="D1593" t="s">
        <v>148</v>
      </c>
      <c r="E1593" t="s">
        <v>90</v>
      </c>
      <c r="F1593" t="str">
        <f t="shared" si="73"/>
        <v>Victoria</v>
      </c>
      <c r="G1593" t="s">
        <v>45</v>
      </c>
      <c r="H1593">
        <v>3179</v>
      </c>
      <c r="I1593" t="s">
        <v>11</v>
      </c>
      <c r="J1593" t="s">
        <v>63</v>
      </c>
      <c r="K1593" t="s">
        <v>156</v>
      </c>
      <c r="L1593" t="s">
        <v>17</v>
      </c>
      <c r="M1593" s="5">
        <v>77.14</v>
      </c>
    </row>
    <row r="1594" spans="1:13" x14ac:dyDescent="0.3">
      <c r="A1594" s="2">
        <v>45266</v>
      </c>
      <c r="B1594" s="3">
        <f t="shared" si="74"/>
        <v>2024</v>
      </c>
      <c r="C1594" t="str">
        <f t="shared" si="72"/>
        <v>2023-2024</v>
      </c>
      <c r="D1594" t="s">
        <v>147</v>
      </c>
      <c r="E1594" t="s">
        <v>82</v>
      </c>
      <c r="F1594" t="str">
        <f t="shared" si="73"/>
        <v>Queensland</v>
      </c>
      <c r="G1594" t="s">
        <v>35</v>
      </c>
      <c r="H1594">
        <v>4012</v>
      </c>
      <c r="I1594" t="s">
        <v>11</v>
      </c>
      <c r="J1594" t="s">
        <v>43</v>
      </c>
      <c r="K1594" t="s">
        <v>156</v>
      </c>
      <c r="L1594" t="s">
        <v>17</v>
      </c>
      <c r="M1594" s="5">
        <v>77.350000000000009</v>
      </c>
    </row>
    <row r="1595" spans="1:13" x14ac:dyDescent="0.3">
      <c r="A1595" s="2">
        <v>45548</v>
      </c>
      <c r="B1595" s="3">
        <f t="shared" si="74"/>
        <v>2025</v>
      </c>
      <c r="C1595" t="str">
        <f t="shared" si="72"/>
        <v>2024-2025</v>
      </c>
      <c r="D1595" t="s">
        <v>147</v>
      </c>
      <c r="E1595" t="s">
        <v>109</v>
      </c>
      <c r="F1595" t="str">
        <f t="shared" si="73"/>
        <v>New South Wales</v>
      </c>
      <c r="G1595" t="s">
        <v>10</v>
      </c>
      <c r="H1595">
        <v>2480</v>
      </c>
      <c r="I1595" t="s">
        <v>11</v>
      </c>
      <c r="J1595" t="s">
        <v>68</v>
      </c>
      <c r="K1595" t="s">
        <v>19</v>
      </c>
      <c r="L1595" t="s">
        <v>23</v>
      </c>
      <c r="M1595" s="5">
        <v>77.87</v>
      </c>
    </row>
    <row r="1596" spans="1:13" x14ac:dyDescent="0.3">
      <c r="A1596" s="2">
        <v>45283</v>
      </c>
      <c r="B1596" s="3">
        <f t="shared" si="74"/>
        <v>2024</v>
      </c>
      <c r="C1596" t="str">
        <f t="shared" si="72"/>
        <v>2023-2024</v>
      </c>
      <c r="D1596" t="s">
        <v>148</v>
      </c>
      <c r="E1596" t="s">
        <v>87</v>
      </c>
      <c r="F1596" t="str">
        <f t="shared" si="73"/>
        <v>New South Wales</v>
      </c>
      <c r="G1596" t="s">
        <v>10</v>
      </c>
      <c r="H1596">
        <v>2790</v>
      </c>
      <c r="I1596" t="s">
        <v>11</v>
      </c>
      <c r="J1596" t="s">
        <v>25</v>
      </c>
      <c r="K1596" t="s">
        <v>19</v>
      </c>
      <c r="L1596" t="s">
        <v>23</v>
      </c>
      <c r="M1596" s="5">
        <v>77.87</v>
      </c>
    </row>
    <row r="1597" spans="1:13" x14ac:dyDescent="0.3">
      <c r="A1597" s="2">
        <v>45467</v>
      </c>
      <c r="B1597" s="3">
        <f t="shared" si="74"/>
        <v>2024</v>
      </c>
      <c r="C1597" t="str">
        <f t="shared" si="72"/>
        <v>2023-2024</v>
      </c>
      <c r="D1597" t="s">
        <v>148</v>
      </c>
      <c r="E1597" t="s">
        <v>130</v>
      </c>
      <c r="F1597" t="str">
        <f t="shared" si="73"/>
        <v>South Australia</v>
      </c>
      <c r="G1597" t="s">
        <v>32</v>
      </c>
      <c r="H1597">
        <v>5290</v>
      </c>
      <c r="I1597" t="s">
        <v>11</v>
      </c>
      <c r="J1597" t="s">
        <v>38</v>
      </c>
      <c r="K1597" t="s">
        <v>151</v>
      </c>
      <c r="L1597" t="s">
        <v>21</v>
      </c>
      <c r="M1597" s="5">
        <v>77.87</v>
      </c>
    </row>
    <row r="1598" spans="1:13" x14ac:dyDescent="0.3">
      <c r="A1598" s="2">
        <v>45379</v>
      </c>
      <c r="B1598" s="3">
        <f t="shared" si="74"/>
        <v>2024</v>
      </c>
      <c r="C1598" t="str">
        <f t="shared" si="72"/>
        <v>2023-2024</v>
      </c>
      <c r="D1598" t="s">
        <v>148</v>
      </c>
      <c r="E1598" t="s">
        <v>101</v>
      </c>
      <c r="F1598" t="str">
        <f t="shared" si="73"/>
        <v>Victoria</v>
      </c>
      <c r="G1598" t="s">
        <v>45</v>
      </c>
      <c r="H1598">
        <v>3131</v>
      </c>
      <c r="I1598" t="s">
        <v>11</v>
      </c>
      <c r="J1598" t="s">
        <v>63</v>
      </c>
      <c r="K1598" t="s">
        <v>153</v>
      </c>
      <c r="L1598" t="s">
        <v>16</v>
      </c>
      <c r="M1598" s="5">
        <v>77.87</v>
      </c>
    </row>
    <row r="1599" spans="1:13" x14ac:dyDescent="0.3">
      <c r="A1599" s="2">
        <v>45151</v>
      </c>
      <c r="B1599" s="3">
        <f t="shared" si="74"/>
        <v>2024</v>
      </c>
      <c r="C1599" t="str">
        <f t="shared" si="72"/>
        <v>2023-2024</v>
      </c>
      <c r="D1599" t="s">
        <v>148</v>
      </c>
      <c r="E1599" t="s">
        <v>122</v>
      </c>
      <c r="F1599" t="str">
        <f t="shared" si="73"/>
        <v>New South Wales</v>
      </c>
      <c r="G1599" t="s">
        <v>10</v>
      </c>
      <c r="H1599">
        <v>2650</v>
      </c>
      <c r="I1599" t="s">
        <v>11</v>
      </c>
      <c r="J1599" t="s">
        <v>25</v>
      </c>
      <c r="K1599" t="s">
        <v>153</v>
      </c>
      <c r="L1599" t="s">
        <v>16</v>
      </c>
      <c r="M1599" s="5">
        <v>77.87</v>
      </c>
    </row>
    <row r="1600" spans="1:13" x14ac:dyDescent="0.3">
      <c r="A1600" s="2">
        <v>45388</v>
      </c>
      <c r="B1600" s="3">
        <f t="shared" si="74"/>
        <v>2024</v>
      </c>
      <c r="C1600" t="str">
        <f t="shared" si="72"/>
        <v>2023-2024</v>
      </c>
      <c r="D1600" t="s">
        <v>147</v>
      </c>
      <c r="E1600" t="s">
        <v>62</v>
      </c>
      <c r="F1600" t="str">
        <f t="shared" si="73"/>
        <v>Victoria</v>
      </c>
      <c r="G1600" t="s">
        <v>45</v>
      </c>
      <c r="H1600">
        <v>3134</v>
      </c>
      <c r="I1600" t="s">
        <v>11</v>
      </c>
      <c r="J1600" t="s">
        <v>63</v>
      </c>
      <c r="K1600" t="s">
        <v>154</v>
      </c>
      <c r="L1600" t="s">
        <v>14</v>
      </c>
      <c r="M1600" s="5">
        <v>77.92</v>
      </c>
    </row>
    <row r="1601" spans="1:13" x14ac:dyDescent="0.3">
      <c r="A1601" s="2">
        <v>45167</v>
      </c>
      <c r="B1601" s="3">
        <f t="shared" si="74"/>
        <v>2024</v>
      </c>
      <c r="C1601" t="str">
        <f t="shared" si="72"/>
        <v>2023-2024</v>
      </c>
      <c r="D1601" t="s">
        <v>147</v>
      </c>
      <c r="E1601" t="s">
        <v>39</v>
      </c>
      <c r="F1601" t="str">
        <f t="shared" si="73"/>
        <v>South Australia</v>
      </c>
      <c r="G1601" t="s">
        <v>32</v>
      </c>
      <c r="H1601">
        <v>5343</v>
      </c>
      <c r="I1601" t="s">
        <v>11</v>
      </c>
      <c r="J1601" t="s">
        <v>38</v>
      </c>
      <c r="K1601" t="s">
        <v>153</v>
      </c>
      <c r="L1601" t="s">
        <v>16</v>
      </c>
      <c r="M1601" s="5">
        <v>77.94</v>
      </c>
    </row>
    <row r="1602" spans="1:13" x14ac:dyDescent="0.3">
      <c r="A1602" s="2">
        <v>45303</v>
      </c>
      <c r="B1602" s="3">
        <f t="shared" si="74"/>
        <v>2024</v>
      </c>
      <c r="C1602" t="str">
        <f t="shared" ref="C1602:C1665" si="75">IF(MONTH(A1602) &gt;= 7, YEAR(A1602) &amp; "-" &amp; YEAR(A1602) + 1, YEAR(A1602) - 1 &amp; "-" &amp; YEAR(A1602))</f>
        <v>2023-2024</v>
      </c>
      <c r="D1602" t="s">
        <v>148</v>
      </c>
      <c r="E1602" t="s">
        <v>57</v>
      </c>
      <c r="F1602" t="str">
        <f t="shared" ref="F1602:F1665" si="76">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row>
    <row r="1603" spans="1:13" x14ac:dyDescent="0.3">
      <c r="A1603" s="2">
        <v>45490</v>
      </c>
      <c r="B1603" s="3">
        <f t="shared" ref="B1603:B1666" si="77">IF(MONTH(A1603)&gt;=7,YEAR(A1603)+1,YEAR(A1603))</f>
        <v>2025</v>
      </c>
      <c r="C1603" t="str">
        <f t="shared" si="75"/>
        <v>2024-2025</v>
      </c>
      <c r="D1603" t="s">
        <v>148</v>
      </c>
      <c r="E1603" t="s">
        <v>143</v>
      </c>
      <c r="F1603" t="str">
        <f t="shared" si="76"/>
        <v>New South Wales</v>
      </c>
      <c r="G1603" t="s">
        <v>10</v>
      </c>
      <c r="H1603">
        <v>2154</v>
      </c>
      <c r="I1603" t="s">
        <v>11</v>
      </c>
      <c r="J1603" t="s">
        <v>27</v>
      </c>
      <c r="K1603" t="s">
        <v>151</v>
      </c>
      <c r="L1603" t="s">
        <v>21</v>
      </c>
      <c r="M1603" s="5">
        <v>77.94</v>
      </c>
    </row>
    <row r="1604" spans="1:13" x14ac:dyDescent="0.3">
      <c r="A1604" s="2">
        <v>45371</v>
      </c>
      <c r="B1604" s="3">
        <f t="shared" si="77"/>
        <v>2024</v>
      </c>
      <c r="C1604" t="str">
        <f t="shared" si="75"/>
        <v>2023-2024</v>
      </c>
      <c r="D1604" t="s">
        <v>147</v>
      </c>
      <c r="E1604" t="s">
        <v>129</v>
      </c>
      <c r="F1604" t="str">
        <f t="shared" si="76"/>
        <v>Tasmania</v>
      </c>
      <c r="G1604" t="s">
        <v>70</v>
      </c>
      <c r="H1604">
        <v>7010</v>
      </c>
      <c r="I1604" t="s">
        <v>11</v>
      </c>
      <c r="J1604" t="s">
        <v>71</v>
      </c>
      <c r="K1604" t="s">
        <v>153</v>
      </c>
      <c r="L1604" t="s">
        <v>16</v>
      </c>
      <c r="M1604" s="5">
        <v>77.94</v>
      </c>
    </row>
    <row r="1605" spans="1:13" x14ac:dyDescent="0.3">
      <c r="A1605" s="2">
        <v>45200</v>
      </c>
      <c r="B1605" s="3">
        <f t="shared" si="77"/>
        <v>2024</v>
      </c>
      <c r="C1605" t="str">
        <f t="shared" si="75"/>
        <v>2023-2024</v>
      </c>
      <c r="D1605" t="s">
        <v>148</v>
      </c>
      <c r="E1605" t="s">
        <v>89</v>
      </c>
      <c r="F1605" t="str">
        <f t="shared" si="76"/>
        <v>Queensland</v>
      </c>
      <c r="G1605" t="s">
        <v>35</v>
      </c>
      <c r="H1605">
        <v>4655</v>
      </c>
      <c r="I1605" t="s">
        <v>11</v>
      </c>
      <c r="J1605" t="s">
        <v>51</v>
      </c>
      <c r="K1605" t="s">
        <v>153</v>
      </c>
      <c r="L1605" t="s">
        <v>16</v>
      </c>
      <c r="M1605" s="5">
        <v>77.94</v>
      </c>
    </row>
    <row r="1606" spans="1:13" x14ac:dyDescent="0.3">
      <c r="A1606" s="2">
        <v>45179</v>
      </c>
      <c r="B1606" s="3">
        <f t="shared" si="77"/>
        <v>2024</v>
      </c>
      <c r="C1606" t="str">
        <f t="shared" si="75"/>
        <v>2023-2024</v>
      </c>
      <c r="D1606" t="s">
        <v>148</v>
      </c>
      <c r="E1606" t="s">
        <v>98</v>
      </c>
      <c r="F1606" t="str">
        <f t="shared" si="76"/>
        <v>Victoria</v>
      </c>
      <c r="G1606" t="s">
        <v>45</v>
      </c>
      <c r="H1606">
        <v>3429</v>
      </c>
      <c r="I1606" t="s">
        <v>11</v>
      </c>
      <c r="J1606" t="s">
        <v>60</v>
      </c>
      <c r="K1606" t="s">
        <v>154</v>
      </c>
      <c r="L1606" t="s">
        <v>14</v>
      </c>
      <c r="M1606" s="5">
        <v>77.94</v>
      </c>
    </row>
    <row r="1607" spans="1:13" x14ac:dyDescent="0.3">
      <c r="A1607" s="2">
        <v>45469</v>
      </c>
      <c r="B1607" s="3">
        <f t="shared" si="77"/>
        <v>2024</v>
      </c>
      <c r="C1607" t="str">
        <f t="shared" si="75"/>
        <v>2023-2024</v>
      </c>
      <c r="D1607" t="s">
        <v>147</v>
      </c>
      <c r="E1607" t="s">
        <v>82</v>
      </c>
      <c r="F1607" t="str">
        <f t="shared" si="76"/>
        <v>Queensland</v>
      </c>
      <c r="G1607" t="s">
        <v>35</v>
      </c>
      <c r="H1607">
        <v>4012</v>
      </c>
      <c r="I1607" t="s">
        <v>11</v>
      </c>
      <c r="J1607" t="s">
        <v>43</v>
      </c>
      <c r="K1607" t="s">
        <v>153</v>
      </c>
      <c r="L1607" t="s">
        <v>16</v>
      </c>
      <c r="M1607" s="5">
        <v>77.94</v>
      </c>
    </row>
    <row r="1608" spans="1:13" x14ac:dyDescent="0.3">
      <c r="A1608" s="2">
        <v>45056</v>
      </c>
      <c r="B1608" s="3">
        <f t="shared" si="77"/>
        <v>2023</v>
      </c>
      <c r="C1608" t="str">
        <f t="shared" si="75"/>
        <v>2022-2023</v>
      </c>
      <c r="D1608" t="s">
        <v>147</v>
      </c>
      <c r="E1608" t="s">
        <v>91</v>
      </c>
      <c r="F1608" t="str">
        <f t="shared" si="76"/>
        <v>Victoria</v>
      </c>
      <c r="G1608" t="s">
        <v>45</v>
      </c>
      <c r="H1608">
        <v>3690</v>
      </c>
      <c r="I1608" t="s">
        <v>11</v>
      </c>
      <c r="J1608" t="s">
        <v>55</v>
      </c>
      <c r="K1608" t="s">
        <v>153</v>
      </c>
      <c r="L1608" t="s">
        <v>16</v>
      </c>
      <c r="M1608" s="5">
        <v>77.94</v>
      </c>
    </row>
    <row r="1609" spans="1:13" x14ac:dyDescent="0.3">
      <c r="A1609" s="2">
        <v>45009</v>
      </c>
      <c r="B1609" s="3">
        <f t="shared" si="77"/>
        <v>2023</v>
      </c>
      <c r="C1609" t="str">
        <f t="shared" si="75"/>
        <v>2022-2023</v>
      </c>
      <c r="D1609" t="s">
        <v>147</v>
      </c>
      <c r="E1609" t="s">
        <v>135</v>
      </c>
      <c r="F1609" t="str">
        <f t="shared" si="76"/>
        <v>Victoria</v>
      </c>
      <c r="G1609" t="s">
        <v>45</v>
      </c>
      <c r="H1609">
        <v>3550</v>
      </c>
      <c r="I1609" t="s">
        <v>11</v>
      </c>
      <c r="J1609" t="s">
        <v>60</v>
      </c>
      <c r="K1609" t="s">
        <v>152</v>
      </c>
      <c r="L1609" t="s">
        <v>13</v>
      </c>
      <c r="M1609" s="5">
        <v>78.62</v>
      </c>
    </row>
    <row r="1610" spans="1:13" x14ac:dyDescent="0.3">
      <c r="A1610" s="2">
        <v>45537</v>
      </c>
      <c r="B1610" s="3">
        <f t="shared" si="77"/>
        <v>2025</v>
      </c>
      <c r="C1610" t="str">
        <f t="shared" si="75"/>
        <v>2024-2025</v>
      </c>
      <c r="D1610" t="s">
        <v>148</v>
      </c>
      <c r="E1610" t="s">
        <v>134</v>
      </c>
      <c r="F1610" t="str">
        <f t="shared" si="76"/>
        <v>Queensland</v>
      </c>
      <c r="G1610" t="s">
        <v>35</v>
      </c>
      <c r="H1610">
        <v>4825</v>
      </c>
      <c r="I1610" t="s">
        <v>11</v>
      </c>
      <c r="J1610" t="s">
        <v>36</v>
      </c>
      <c r="K1610" t="s">
        <v>149</v>
      </c>
      <c r="L1610" t="s">
        <v>15</v>
      </c>
      <c r="M1610" s="5">
        <v>78.89</v>
      </c>
    </row>
    <row r="1611" spans="1:13" x14ac:dyDescent="0.3">
      <c r="A1611" s="2">
        <v>45248</v>
      </c>
      <c r="B1611" s="3">
        <f t="shared" si="77"/>
        <v>2024</v>
      </c>
      <c r="C1611" t="str">
        <f t="shared" si="75"/>
        <v>2023-2024</v>
      </c>
      <c r="D1611" t="s">
        <v>147</v>
      </c>
      <c r="E1611" t="s">
        <v>134</v>
      </c>
      <c r="F1611" t="str">
        <f t="shared" si="76"/>
        <v>Queensland</v>
      </c>
      <c r="G1611" t="s">
        <v>35</v>
      </c>
      <c r="H1611">
        <v>4825</v>
      </c>
      <c r="I1611" t="s">
        <v>11</v>
      </c>
      <c r="J1611" t="s">
        <v>36</v>
      </c>
      <c r="K1611" t="s">
        <v>154</v>
      </c>
      <c r="L1611" t="s">
        <v>14</v>
      </c>
      <c r="M1611" s="5">
        <v>78.97</v>
      </c>
    </row>
    <row r="1612" spans="1:13" x14ac:dyDescent="0.3">
      <c r="A1612" s="2">
        <v>45328</v>
      </c>
      <c r="B1612" s="3">
        <f t="shared" si="77"/>
        <v>2024</v>
      </c>
      <c r="C1612" t="str">
        <f t="shared" si="75"/>
        <v>2023-2024</v>
      </c>
      <c r="D1612" t="s">
        <v>148</v>
      </c>
      <c r="E1612" t="s">
        <v>75</v>
      </c>
      <c r="F1612" t="str">
        <f t="shared" si="76"/>
        <v>Victoria</v>
      </c>
      <c r="G1612" t="s">
        <v>45</v>
      </c>
      <c r="H1612">
        <v>3630</v>
      </c>
      <c r="I1612" t="s">
        <v>11</v>
      </c>
      <c r="J1612" t="s">
        <v>55</v>
      </c>
      <c r="K1612" t="s">
        <v>154</v>
      </c>
      <c r="L1612" t="s">
        <v>14</v>
      </c>
      <c r="M1612" s="5">
        <v>78.97</v>
      </c>
    </row>
    <row r="1613" spans="1:13" x14ac:dyDescent="0.3">
      <c r="A1613" s="2">
        <v>45516</v>
      </c>
      <c r="B1613" s="3">
        <f t="shared" si="77"/>
        <v>2025</v>
      </c>
      <c r="C1613" t="str">
        <f t="shared" si="75"/>
        <v>2024-2025</v>
      </c>
      <c r="D1613" t="s">
        <v>147</v>
      </c>
      <c r="E1613" t="s">
        <v>107</v>
      </c>
      <c r="F1613" t="str">
        <f t="shared" si="76"/>
        <v>Queensland</v>
      </c>
      <c r="G1613" t="s">
        <v>35</v>
      </c>
      <c r="H1613">
        <v>4220</v>
      </c>
      <c r="I1613" t="s">
        <v>11</v>
      </c>
      <c r="J1613" t="s">
        <v>104</v>
      </c>
      <c r="K1613" t="s">
        <v>153</v>
      </c>
      <c r="L1613" t="s">
        <v>16</v>
      </c>
      <c r="M1613" s="5">
        <v>79</v>
      </c>
    </row>
    <row r="1614" spans="1:13" x14ac:dyDescent="0.3">
      <c r="A1614" s="2">
        <v>45546</v>
      </c>
      <c r="B1614" s="3">
        <f t="shared" si="77"/>
        <v>2025</v>
      </c>
      <c r="C1614" t="str">
        <f t="shared" si="75"/>
        <v>2024-2025</v>
      </c>
      <c r="D1614" t="s">
        <v>147</v>
      </c>
      <c r="E1614" t="s">
        <v>96</v>
      </c>
      <c r="F1614" t="str">
        <f t="shared" si="76"/>
        <v>Western Australia</v>
      </c>
      <c r="G1614" t="s">
        <v>48</v>
      </c>
      <c r="H1614">
        <v>6330</v>
      </c>
      <c r="I1614" t="s">
        <v>11</v>
      </c>
      <c r="J1614" t="s">
        <v>94</v>
      </c>
      <c r="K1614" t="s">
        <v>149</v>
      </c>
      <c r="L1614" t="s">
        <v>15</v>
      </c>
      <c r="M1614" s="5">
        <v>79.099999999999994</v>
      </c>
    </row>
    <row r="1615" spans="1:13" x14ac:dyDescent="0.3">
      <c r="A1615" s="2">
        <v>45022</v>
      </c>
      <c r="B1615" s="3">
        <f t="shared" si="77"/>
        <v>2023</v>
      </c>
      <c r="C1615" t="str">
        <f t="shared" si="75"/>
        <v>2022-2023</v>
      </c>
      <c r="D1615" t="s">
        <v>148</v>
      </c>
      <c r="E1615" t="s">
        <v>90</v>
      </c>
      <c r="F1615" t="str">
        <f t="shared" si="76"/>
        <v>Victoria</v>
      </c>
      <c r="G1615" t="s">
        <v>45</v>
      </c>
      <c r="H1615">
        <v>3179</v>
      </c>
      <c r="I1615" t="s">
        <v>11</v>
      </c>
      <c r="J1615" t="s">
        <v>63</v>
      </c>
      <c r="K1615" t="s">
        <v>153</v>
      </c>
      <c r="L1615" t="s">
        <v>16</v>
      </c>
      <c r="M1615" s="5">
        <v>79.289999999999992</v>
      </c>
    </row>
    <row r="1616" spans="1:13" x14ac:dyDescent="0.3">
      <c r="A1616" s="2">
        <v>44952</v>
      </c>
      <c r="B1616" s="3">
        <f t="shared" si="77"/>
        <v>2023</v>
      </c>
      <c r="C1616" t="str">
        <f t="shared" si="75"/>
        <v>2022-2023</v>
      </c>
      <c r="D1616" t="s">
        <v>148</v>
      </c>
      <c r="E1616" t="s">
        <v>102</v>
      </c>
      <c r="F1616" t="str">
        <f t="shared" si="76"/>
        <v>Queensland</v>
      </c>
      <c r="G1616" t="s">
        <v>35</v>
      </c>
      <c r="H1616">
        <v>4870</v>
      </c>
      <c r="I1616" t="s">
        <v>11</v>
      </c>
      <c r="J1616" t="s">
        <v>36</v>
      </c>
      <c r="K1616" t="s">
        <v>156</v>
      </c>
      <c r="L1616" t="s">
        <v>17</v>
      </c>
      <c r="M1616" s="5">
        <v>79.62</v>
      </c>
    </row>
    <row r="1617" spans="1:13" x14ac:dyDescent="0.3">
      <c r="A1617" s="2">
        <v>44977</v>
      </c>
      <c r="B1617" s="3">
        <f t="shared" si="77"/>
        <v>2023</v>
      </c>
      <c r="C1617" t="str">
        <f t="shared" si="75"/>
        <v>2022-2023</v>
      </c>
      <c r="D1617" t="s">
        <v>147</v>
      </c>
      <c r="E1617" t="s">
        <v>146</v>
      </c>
      <c r="F1617" t="str">
        <f t="shared" si="76"/>
        <v>Victoria</v>
      </c>
      <c r="G1617" t="s">
        <v>45</v>
      </c>
      <c r="H1617">
        <v>3353</v>
      </c>
      <c r="I1617" t="s">
        <v>11</v>
      </c>
      <c r="J1617" t="s">
        <v>60</v>
      </c>
      <c r="K1617" t="s">
        <v>156</v>
      </c>
      <c r="L1617" t="s">
        <v>17</v>
      </c>
      <c r="M1617" s="5">
        <v>79.72</v>
      </c>
    </row>
    <row r="1618" spans="1:13" x14ac:dyDescent="0.3">
      <c r="A1618" s="2">
        <v>45219</v>
      </c>
      <c r="B1618" s="3">
        <f t="shared" si="77"/>
        <v>2024</v>
      </c>
      <c r="C1618" t="str">
        <f t="shared" si="75"/>
        <v>2023-2024</v>
      </c>
      <c r="D1618" t="s">
        <v>148</v>
      </c>
      <c r="E1618" t="s">
        <v>132</v>
      </c>
      <c r="F1618" t="str">
        <f t="shared" si="76"/>
        <v>New South Wales</v>
      </c>
      <c r="G1618" t="s">
        <v>10</v>
      </c>
      <c r="H1618">
        <v>2800</v>
      </c>
      <c r="I1618" t="s">
        <v>11</v>
      </c>
      <c r="J1618" t="s">
        <v>25</v>
      </c>
      <c r="K1618" t="s">
        <v>150</v>
      </c>
      <c r="L1618" t="s">
        <v>18</v>
      </c>
      <c r="M1618" s="5">
        <v>79.900000000000006</v>
      </c>
    </row>
    <row r="1619" spans="1:13" x14ac:dyDescent="0.3">
      <c r="A1619" s="2">
        <v>45461</v>
      </c>
      <c r="B1619" s="3">
        <f t="shared" si="77"/>
        <v>2024</v>
      </c>
      <c r="C1619" t="str">
        <f t="shared" si="75"/>
        <v>2023-2024</v>
      </c>
      <c r="D1619" t="s">
        <v>148</v>
      </c>
      <c r="E1619" t="s">
        <v>110</v>
      </c>
      <c r="F1619" t="str">
        <f t="shared" si="76"/>
        <v>Queensland</v>
      </c>
      <c r="G1619" t="s">
        <v>35</v>
      </c>
      <c r="H1619">
        <v>4680</v>
      </c>
      <c r="I1619" t="s">
        <v>11</v>
      </c>
      <c r="J1619" t="s">
        <v>51</v>
      </c>
      <c r="K1619" t="s">
        <v>152</v>
      </c>
      <c r="L1619" t="s">
        <v>13</v>
      </c>
      <c r="M1619" s="5">
        <v>79.910000000000011</v>
      </c>
    </row>
    <row r="1620" spans="1:13" x14ac:dyDescent="0.3">
      <c r="A1620" s="2">
        <v>45225</v>
      </c>
      <c r="B1620" s="3">
        <f t="shared" si="77"/>
        <v>2024</v>
      </c>
      <c r="C1620" t="str">
        <f t="shared" si="75"/>
        <v>2023-2024</v>
      </c>
      <c r="D1620" t="s">
        <v>148</v>
      </c>
      <c r="E1620" t="s">
        <v>107</v>
      </c>
      <c r="F1620" t="str">
        <f t="shared" si="76"/>
        <v>Queensland</v>
      </c>
      <c r="G1620" t="s">
        <v>35</v>
      </c>
      <c r="H1620">
        <v>4220</v>
      </c>
      <c r="I1620" t="s">
        <v>11</v>
      </c>
      <c r="J1620" t="s">
        <v>104</v>
      </c>
      <c r="K1620" t="s">
        <v>150</v>
      </c>
      <c r="L1620" t="s">
        <v>18</v>
      </c>
      <c r="M1620" s="5">
        <v>79.92</v>
      </c>
    </row>
    <row r="1621" spans="1:13" x14ac:dyDescent="0.3">
      <c r="A1621" s="2">
        <v>45627</v>
      </c>
      <c r="B1621" s="3">
        <f t="shared" si="77"/>
        <v>2025</v>
      </c>
      <c r="C1621" t="str">
        <f t="shared" si="75"/>
        <v>2024-2025</v>
      </c>
      <c r="D1621" t="s">
        <v>147</v>
      </c>
      <c r="E1621" t="s">
        <v>28</v>
      </c>
      <c r="F1621" t="str">
        <f t="shared" si="76"/>
        <v>Northern Territory</v>
      </c>
      <c r="G1621" t="s">
        <v>29</v>
      </c>
      <c r="H1621">
        <v>800</v>
      </c>
      <c r="I1621" t="s">
        <v>11</v>
      </c>
      <c r="J1621" t="s">
        <v>30</v>
      </c>
      <c r="K1621" t="s">
        <v>157</v>
      </c>
      <c r="L1621" t="s">
        <v>22</v>
      </c>
      <c r="M1621" s="5">
        <v>79.94</v>
      </c>
    </row>
    <row r="1622" spans="1:13" x14ac:dyDescent="0.3">
      <c r="A1622" s="2">
        <v>45153</v>
      </c>
      <c r="B1622" s="3">
        <f t="shared" si="77"/>
        <v>2024</v>
      </c>
      <c r="C1622" t="str">
        <f t="shared" si="75"/>
        <v>2023-2024</v>
      </c>
      <c r="D1622" t="s">
        <v>148</v>
      </c>
      <c r="E1622" t="s">
        <v>141</v>
      </c>
      <c r="F1622" t="str">
        <f t="shared" si="76"/>
        <v>Western Australia</v>
      </c>
      <c r="G1622" t="s">
        <v>48</v>
      </c>
      <c r="H1622">
        <v>6052</v>
      </c>
      <c r="I1622" t="s">
        <v>11</v>
      </c>
      <c r="J1622" t="s">
        <v>49</v>
      </c>
      <c r="K1622" t="s">
        <v>19</v>
      </c>
      <c r="L1622" t="s">
        <v>23</v>
      </c>
      <c r="M1622" s="5">
        <v>79.94</v>
      </c>
    </row>
    <row r="1623" spans="1:13" x14ac:dyDescent="0.3">
      <c r="A1623" s="2">
        <v>45633</v>
      </c>
      <c r="B1623" s="3">
        <f t="shared" si="77"/>
        <v>2025</v>
      </c>
      <c r="C1623" t="str">
        <f t="shared" si="75"/>
        <v>2024-2025</v>
      </c>
      <c r="D1623" t="s">
        <v>148</v>
      </c>
      <c r="E1623" t="s">
        <v>84</v>
      </c>
      <c r="F1623" t="str">
        <f t="shared" si="76"/>
        <v>Queensland</v>
      </c>
      <c r="G1623" t="s">
        <v>35</v>
      </c>
      <c r="H1623">
        <v>4740</v>
      </c>
      <c r="I1623" t="s">
        <v>11</v>
      </c>
      <c r="J1623" t="s">
        <v>51</v>
      </c>
      <c r="K1623" t="s">
        <v>152</v>
      </c>
      <c r="L1623" t="s">
        <v>13</v>
      </c>
      <c r="M1623" s="5">
        <v>79.94</v>
      </c>
    </row>
    <row r="1624" spans="1:13" x14ac:dyDescent="0.3">
      <c r="A1624" s="2">
        <v>45340</v>
      </c>
      <c r="B1624" s="3">
        <f t="shared" si="77"/>
        <v>2024</v>
      </c>
      <c r="C1624" t="str">
        <f t="shared" si="75"/>
        <v>2023-2024</v>
      </c>
      <c r="D1624" t="s">
        <v>148</v>
      </c>
      <c r="E1624" t="s">
        <v>136</v>
      </c>
      <c r="F1624" t="str">
        <f t="shared" si="76"/>
        <v>Victoria</v>
      </c>
      <c r="G1624" t="s">
        <v>45</v>
      </c>
      <c r="H1624">
        <v>3175</v>
      </c>
      <c r="I1624" t="s">
        <v>11</v>
      </c>
      <c r="J1624" t="s">
        <v>63</v>
      </c>
      <c r="K1624" t="s">
        <v>152</v>
      </c>
      <c r="L1624" t="s">
        <v>13</v>
      </c>
      <c r="M1624" s="5">
        <v>79.95</v>
      </c>
    </row>
    <row r="1625" spans="1:13" x14ac:dyDescent="0.3">
      <c r="A1625" s="2">
        <v>45038</v>
      </c>
      <c r="B1625" s="3">
        <f t="shared" si="77"/>
        <v>2023</v>
      </c>
      <c r="C1625" t="str">
        <f t="shared" si="75"/>
        <v>2022-2023</v>
      </c>
      <c r="D1625" t="s">
        <v>148</v>
      </c>
      <c r="E1625" t="s">
        <v>95</v>
      </c>
      <c r="F1625" t="str">
        <f t="shared" si="76"/>
        <v>Victoria</v>
      </c>
      <c r="G1625" t="s">
        <v>45</v>
      </c>
      <c r="H1625">
        <v>3931</v>
      </c>
      <c r="I1625" t="s">
        <v>11</v>
      </c>
      <c r="J1625" t="s">
        <v>55</v>
      </c>
      <c r="K1625" t="s">
        <v>154</v>
      </c>
      <c r="L1625" t="s">
        <v>14</v>
      </c>
      <c r="M1625" s="5">
        <v>79.95</v>
      </c>
    </row>
    <row r="1626" spans="1:13" x14ac:dyDescent="0.3">
      <c r="A1626" s="2">
        <v>44941</v>
      </c>
      <c r="B1626" s="3">
        <f t="shared" si="77"/>
        <v>2023</v>
      </c>
      <c r="C1626" t="str">
        <f t="shared" si="75"/>
        <v>2022-2023</v>
      </c>
      <c r="D1626" t="s">
        <v>148</v>
      </c>
      <c r="E1626" t="s">
        <v>89</v>
      </c>
      <c r="F1626" t="str">
        <f t="shared" si="76"/>
        <v>Queensland</v>
      </c>
      <c r="G1626" t="s">
        <v>35</v>
      </c>
      <c r="H1626">
        <v>4655</v>
      </c>
      <c r="I1626" t="s">
        <v>11</v>
      </c>
      <c r="J1626" t="s">
        <v>51</v>
      </c>
      <c r="K1626" t="s">
        <v>151</v>
      </c>
      <c r="L1626" t="s">
        <v>21</v>
      </c>
      <c r="M1626" s="5">
        <v>79.98</v>
      </c>
    </row>
    <row r="1627" spans="1:13" x14ac:dyDescent="0.3">
      <c r="A1627" s="2">
        <v>45547</v>
      </c>
      <c r="B1627" s="3">
        <f t="shared" si="77"/>
        <v>2025</v>
      </c>
      <c r="C1627" t="str">
        <f t="shared" si="75"/>
        <v>2024-2025</v>
      </c>
      <c r="D1627" t="s">
        <v>148</v>
      </c>
      <c r="E1627" t="s">
        <v>87</v>
      </c>
      <c r="F1627" t="str">
        <f t="shared" si="76"/>
        <v>New South Wales</v>
      </c>
      <c r="G1627" t="s">
        <v>10</v>
      </c>
      <c r="H1627">
        <v>2790</v>
      </c>
      <c r="I1627" t="s">
        <v>11</v>
      </c>
      <c r="J1627" t="s">
        <v>25</v>
      </c>
      <c r="K1627" t="s">
        <v>151</v>
      </c>
      <c r="L1627" t="s">
        <v>21</v>
      </c>
      <c r="M1627" s="5">
        <v>79.98</v>
      </c>
    </row>
    <row r="1628" spans="1:13" x14ac:dyDescent="0.3">
      <c r="A1628" s="2">
        <v>45007</v>
      </c>
      <c r="B1628" s="3">
        <f t="shared" si="77"/>
        <v>2023</v>
      </c>
      <c r="C1628" t="str">
        <f t="shared" si="75"/>
        <v>2022-2023</v>
      </c>
      <c r="D1628" t="s">
        <v>148</v>
      </c>
      <c r="E1628" t="s">
        <v>102</v>
      </c>
      <c r="F1628" t="str">
        <f t="shared" si="76"/>
        <v>Queensland</v>
      </c>
      <c r="G1628" t="s">
        <v>35</v>
      </c>
      <c r="H1628">
        <v>4870</v>
      </c>
      <c r="I1628" t="s">
        <v>11</v>
      </c>
      <c r="J1628" t="s">
        <v>36</v>
      </c>
      <c r="K1628" t="s">
        <v>154</v>
      </c>
      <c r="L1628" t="s">
        <v>14</v>
      </c>
      <c r="M1628" s="5">
        <v>80.45</v>
      </c>
    </row>
    <row r="1629" spans="1:13" x14ac:dyDescent="0.3">
      <c r="A1629" s="2">
        <v>45091</v>
      </c>
      <c r="B1629" s="3">
        <f t="shared" si="77"/>
        <v>2023</v>
      </c>
      <c r="C1629" t="str">
        <f t="shared" si="75"/>
        <v>2022-2023</v>
      </c>
      <c r="D1629" t="s">
        <v>148</v>
      </c>
      <c r="E1629" t="s">
        <v>122</v>
      </c>
      <c r="F1629" t="str">
        <f t="shared" si="76"/>
        <v>New South Wales</v>
      </c>
      <c r="G1629" t="s">
        <v>10</v>
      </c>
      <c r="H1629">
        <v>2650</v>
      </c>
      <c r="I1629" t="s">
        <v>11</v>
      </c>
      <c r="J1629" t="s">
        <v>25</v>
      </c>
      <c r="K1629" t="s">
        <v>19</v>
      </c>
      <c r="L1629" t="s">
        <v>23</v>
      </c>
      <c r="M1629" s="5">
        <v>80.45</v>
      </c>
    </row>
    <row r="1630" spans="1:13" x14ac:dyDescent="0.3">
      <c r="A1630" s="2">
        <v>45116</v>
      </c>
      <c r="B1630" s="3">
        <f t="shared" si="77"/>
        <v>2024</v>
      </c>
      <c r="C1630" t="str">
        <f t="shared" si="75"/>
        <v>2023-2024</v>
      </c>
      <c r="D1630" t="s">
        <v>148</v>
      </c>
      <c r="E1630" t="s">
        <v>100</v>
      </c>
      <c r="F1630" t="str">
        <f t="shared" si="76"/>
        <v>Western Australia</v>
      </c>
      <c r="G1630" t="s">
        <v>48</v>
      </c>
      <c r="H1630">
        <v>6021</v>
      </c>
      <c r="I1630" t="s">
        <v>11</v>
      </c>
      <c r="J1630" t="s">
        <v>49</v>
      </c>
      <c r="K1630" t="s">
        <v>19</v>
      </c>
      <c r="L1630" t="s">
        <v>23</v>
      </c>
      <c r="M1630" s="5">
        <v>80.460000000000008</v>
      </c>
    </row>
    <row r="1631" spans="1:13" x14ac:dyDescent="0.3">
      <c r="A1631" s="2">
        <v>45003</v>
      </c>
      <c r="B1631" s="3">
        <f t="shared" si="77"/>
        <v>2023</v>
      </c>
      <c r="C1631" t="str">
        <f t="shared" si="75"/>
        <v>2022-2023</v>
      </c>
      <c r="D1631" t="s">
        <v>147</v>
      </c>
      <c r="E1631" t="s">
        <v>101</v>
      </c>
      <c r="F1631" t="str">
        <f t="shared" si="76"/>
        <v>Victoria</v>
      </c>
      <c r="G1631" t="s">
        <v>45</v>
      </c>
      <c r="H1631">
        <v>3131</v>
      </c>
      <c r="I1631" t="s">
        <v>11</v>
      </c>
      <c r="J1631" t="s">
        <v>63</v>
      </c>
      <c r="K1631" t="s">
        <v>154</v>
      </c>
      <c r="L1631" t="s">
        <v>14</v>
      </c>
      <c r="M1631" s="5">
        <v>80.5</v>
      </c>
    </row>
    <row r="1632" spans="1:13" x14ac:dyDescent="0.3">
      <c r="A1632" s="2">
        <v>45147</v>
      </c>
      <c r="B1632" s="3">
        <f t="shared" si="77"/>
        <v>2024</v>
      </c>
      <c r="C1632" t="str">
        <f t="shared" si="75"/>
        <v>2023-2024</v>
      </c>
      <c r="D1632" t="s">
        <v>148</v>
      </c>
      <c r="E1632" t="s">
        <v>123</v>
      </c>
      <c r="F1632" t="str">
        <f t="shared" si="76"/>
        <v>Western Australia</v>
      </c>
      <c r="G1632" t="s">
        <v>48</v>
      </c>
      <c r="H1632">
        <v>6109</v>
      </c>
      <c r="I1632" t="s">
        <v>11</v>
      </c>
      <c r="J1632" t="s">
        <v>94</v>
      </c>
      <c r="K1632" t="s">
        <v>155</v>
      </c>
      <c r="L1632" t="s">
        <v>20</v>
      </c>
      <c r="M1632" s="5">
        <v>80.92</v>
      </c>
    </row>
    <row r="1633" spans="1:13" x14ac:dyDescent="0.3">
      <c r="A1633" s="2">
        <v>45182</v>
      </c>
      <c r="B1633" s="3">
        <f t="shared" si="77"/>
        <v>2024</v>
      </c>
      <c r="C1633" t="str">
        <f t="shared" si="75"/>
        <v>2023-2024</v>
      </c>
      <c r="D1633" t="s">
        <v>148</v>
      </c>
      <c r="E1633" t="s">
        <v>90</v>
      </c>
      <c r="F1633" t="str">
        <f t="shared" si="76"/>
        <v>Victoria</v>
      </c>
      <c r="G1633" t="s">
        <v>45</v>
      </c>
      <c r="H1633">
        <v>3179</v>
      </c>
      <c r="I1633" t="s">
        <v>11</v>
      </c>
      <c r="J1633" t="s">
        <v>63</v>
      </c>
      <c r="K1633" t="s">
        <v>156</v>
      </c>
      <c r="L1633" t="s">
        <v>17</v>
      </c>
      <c r="M1633" s="5">
        <v>80.92</v>
      </c>
    </row>
    <row r="1634" spans="1:13" x14ac:dyDescent="0.3">
      <c r="A1634" s="2">
        <v>45040</v>
      </c>
      <c r="B1634" s="3">
        <f t="shared" si="77"/>
        <v>2023</v>
      </c>
      <c r="C1634" t="str">
        <f t="shared" si="75"/>
        <v>2022-2023</v>
      </c>
      <c r="D1634" t="s">
        <v>148</v>
      </c>
      <c r="E1634" t="s">
        <v>50</v>
      </c>
      <c r="F1634" t="str">
        <f t="shared" si="76"/>
        <v>Queensland</v>
      </c>
      <c r="G1634" t="s">
        <v>35</v>
      </c>
      <c r="H1634">
        <v>4703</v>
      </c>
      <c r="I1634" t="s">
        <v>11</v>
      </c>
      <c r="J1634" t="s">
        <v>51</v>
      </c>
      <c r="K1634" t="s">
        <v>150</v>
      </c>
      <c r="L1634" t="s">
        <v>18</v>
      </c>
      <c r="M1634" s="5">
        <v>80.94</v>
      </c>
    </row>
    <row r="1635" spans="1:13" x14ac:dyDescent="0.3">
      <c r="A1635" s="2">
        <v>45347</v>
      </c>
      <c r="B1635" s="3">
        <f t="shared" si="77"/>
        <v>2024</v>
      </c>
      <c r="C1635" t="str">
        <f t="shared" si="75"/>
        <v>2023-2024</v>
      </c>
      <c r="D1635" t="s">
        <v>147</v>
      </c>
      <c r="E1635" t="s">
        <v>129</v>
      </c>
      <c r="F1635" t="str">
        <f t="shared" si="76"/>
        <v>Tasmania</v>
      </c>
      <c r="G1635" t="s">
        <v>70</v>
      </c>
      <c r="H1635">
        <v>7010</v>
      </c>
      <c r="I1635" t="s">
        <v>11</v>
      </c>
      <c r="J1635" t="s">
        <v>71</v>
      </c>
      <c r="K1635" t="s">
        <v>19</v>
      </c>
      <c r="L1635" t="s">
        <v>23</v>
      </c>
      <c r="M1635" s="5">
        <v>80.95</v>
      </c>
    </row>
    <row r="1636" spans="1:13" x14ac:dyDescent="0.3">
      <c r="A1636" s="2">
        <v>45527</v>
      </c>
      <c r="B1636" s="3">
        <f t="shared" si="77"/>
        <v>2025</v>
      </c>
      <c r="C1636" t="str">
        <f t="shared" si="75"/>
        <v>2024-2025</v>
      </c>
      <c r="D1636" t="s">
        <v>148</v>
      </c>
      <c r="E1636" t="s">
        <v>62</v>
      </c>
      <c r="F1636" t="str">
        <f t="shared" si="76"/>
        <v>Victoria</v>
      </c>
      <c r="G1636" t="s">
        <v>45</v>
      </c>
      <c r="H1636">
        <v>3134</v>
      </c>
      <c r="I1636" t="s">
        <v>11</v>
      </c>
      <c r="J1636" t="s">
        <v>63</v>
      </c>
      <c r="K1636" t="s">
        <v>156</v>
      </c>
      <c r="L1636" t="s">
        <v>17</v>
      </c>
      <c r="M1636" s="5">
        <v>80.95</v>
      </c>
    </row>
    <row r="1637" spans="1:13" x14ac:dyDescent="0.3">
      <c r="A1637" s="2">
        <v>45546</v>
      </c>
      <c r="B1637" s="3">
        <f t="shared" si="77"/>
        <v>2025</v>
      </c>
      <c r="C1637" t="str">
        <f t="shared" si="75"/>
        <v>2024-2025</v>
      </c>
      <c r="D1637" t="s">
        <v>148</v>
      </c>
      <c r="E1637" t="s">
        <v>122</v>
      </c>
      <c r="F1637" t="str">
        <f t="shared" si="76"/>
        <v>New South Wales</v>
      </c>
      <c r="G1637" t="s">
        <v>10</v>
      </c>
      <c r="H1637">
        <v>2650</v>
      </c>
      <c r="I1637" t="s">
        <v>11</v>
      </c>
      <c r="J1637" t="s">
        <v>25</v>
      </c>
      <c r="K1637" t="s">
        <v>154</v>
      </c>
      <c r="L1637" t="s">
        <v>14</v>
      </c>
      <c r="M1637" s="5">
        <v>81.25</v>
      </c>
    </row>
    <row r="1638" spans="1:13" x14ac:dyDescent="0.3">
      <c r="A1638" s="2">
        <v>45614</v>
      </c>
      <c r="B1638" s="3">
        <f t="shared" si="77"/>
        <v>2025</v>
      </c>
      <c r="C1638" t="str">
        <f t="shared" si="75"/>
        <v>2024-2025</v>
      </c>
      <c r="D1638" t="s">
        <v>148</v>
      </c>
      <c r="E1638" t="s">
        <v>99</v>
      </c>
      <c r="F1638" t="str">
        <f t="shared" si="76"/>
        <v>Victoria</v>
      </c>
      <c r="G1638" t="s">
        <v>45</v>
      </c>
      <c r="H1638">
        <v>3148</v>
      </c>
      <c r="I1638" t="s">
        <v>11</v>
      </c>
      <c r="J1638" t="s">
        <v>63</v>
      </c>
      <c r="K1638" t="s">
        <v>151</v>
      </c>
      <c r="L1638" t="s">
        <v>21</v>
      </c>
      <c r="M1638" s="5">
        <v>81.510000000000005</v>
      </c>
    </row>
    <row r="1639" spans="1:13" x14ac:dyDescent="0.3">
      <c r="A1639" s="2">
        <v>45127</v>
      </c>
      <c r="B1639" s="3">
        <f t="shared" si="77"/>
        <v>2024</v>
      </c>
      <c r="C1639" t="str">
        <f t="shared" si="75"/>
        <v>2023-2024</v>
      </c>
      <c r="D1639" t="s">
        <v>147</v>
      </c>
      <c r="E1639" t="s">
        <v>56</v>
      </c>
      <c r="F1639" t="str">
        <f t="shared" si="76"/>
        <v>Northern Territory</v>
      </c>
      <c r="G1639" t="s">
        <v>29</v>
      </c>
      <c r="H1639">
        <v>870</v>
      </c>
      <c r="I1639" t="s">
        <v>11</v>
      </c>
      <c r="J1639" t="s">
        <v>30</v>
      </c>
      <c r="K1639" t="s">
        <v>156</v>
      </c>
      <c r="L1639" t="s">
        <v>17</v>
      </c>
      <c r="M1639" s="5">
        <v>81.540000000000006</v>
      </c>
    </row>
    <row r="1640" spans="1:13" x14ac:dyDescent="0.3">
      <c r="A1640" s="2">
        <v>45237</v>
      </c>
      <c r="B1640" s="3">
        <f t="shared" si="77"/>
        <v>2024</v>
      </c>
      <c r="C1640" t="str">
        <f t="shared" si="75"/>
        <v>2023-2024</v>
      </c>
      <c r="D1640" t="s">
        <v>148</v>
      </c>
      <c r="E1640" t="s">
        <v>24</v>
      </c>
      <c r="F1640" t="str">
        <f t="shared" si="76"/>
        <v>New South Wales</v>
      </c>
      <c r="G1640" t="s">
        <v>10</v>
      </c>
      <c r="H1640">
        <v>2795</v>
      </c>
      <c r="I1640" t="s">
        <v>11</v>
      </c>
      <c r="J1640" t="s">
        <v>25</v>
      </c>
      <c r="K1640" t="s">
        <v>156</v>
      </c>
      <c r="L1640" t="s">
        <v>17</v>
      </c>
      <c r="M1640" s="5">
        <v>81.59</v>
      </c>
    </row>
    <row r="1641" spans="1:13" x14ac:dyDescent="0.3">
      <c r="A1641" s="2">
        <v>45522</v>
      </c>
      <c r="B1641" s="3">
        <f t="shared" si="77"/>
        <v>2025</v>
      </c>
      <c r="C1641" t="str">
        <f t="shared" si="75"/>
        <v>2024-2025</v>
      </c>
      <c r="D1641" t="s">
        <v>148</v>
      </c>
      <c r="E1641" t="s">
        <v>117</v>
      </c>
      <c r="F1641" t="str">
        <f t="shared" si="76"/>
        <v>Queensland</v>
      </c>
      <c r="G1641" t="s">
        <v>35</v>
      </c>
      <c r="H1641">
        <v>4119</v>
      </c>
      <c r="I1641" t="s">
        <v>11</v>
      </c>
      <c r="J1641" t="s">
        <v>43</v>
      </c>
      <c r="K1641" t="s">
        <v>157</v>
      </c>
      <c r="L1641" t="s">
        <v>22</v>
      </c>
      <c r="M1641" s="5">
        <v>81.73</v>
      </c>
    </row>
    <row r="1642" spans="1:13" x14ac:dyDescent="0.3">
      <c r="A1642" s="2">
        <v>45318</v>
      </c>
      <c r="B1642" s="3">
        <f t="shared" si="77"/>
        <v>2024</v>
      </c>
      <c r="C1642" t="str">
        <f t="shared" si="75"/>
        <v>2023-2024</v>
      </c>
      <c r="D1642" t="s">
        <v>147</v>
      </c>
      <c r="E1642" t="s">
        <v>142</v>
      </c>
      <c r="F1642" t="str">
        <f t="shared" si="76"/>
        <v>Australian Capital Territory</v>
      </c>
      <c r="G1642" t="s">
        <v>80</v>
      </c>
      <c r="H1642">
        <v>2609</v>
      </c>
      <c r="I1642" t="s">
        <v>11</v>
      </c>
      <c r="J1642" t="s">
        <v>58</v>
      </c>
      <c r="K1642" t="s">
        <v>152</v>
      </c>
      <c r="L1642" t="s">
        <v>13</v>
      </c>
      <c r="M1642" s="5">
        <v>81.800000000000011</v>
      </c>
    </row>
    <row r="1643" spans="1:13" x14ac:dyDescent="0.3">
      <c r="A1643" s="2">
        <v>44950</v>
      </c>
      <c r="B1643" s="3">
        <f t="shared" si="77"/>
        <v>2023</v>
      </c>
      <c r="C1643" t="str">
        <f t="shared" si="75"/>
        <v>2022-2023</v>
      </c>
      <c r="D1643" t="s">
        <v>148</v>
      </c>
      <c r="E1643" t="s">
        <v>136</v>
      </c>
      <c r="F1643" t="str">
        <f t="shared" si="76"/>
        <v>Victoria</v>
      </c>
      <c r="G1643" t="s">
        <v>45</v>
      </c>
      <c r="H1643">
        <v>3175</v>
      </c>
      <c r="I1643" t="s">
        <v>11</v>
      </c>
      <c r="J1643" t="s">
        <v>63</v>
      </c>
      <c r="K1643" t="s">
        <v>155</v>
      </c>
      <c r="L1643" t="s">
        <v>20</v>
      </c>
      <c r="M1643" s="5">
        <v>81.81</v>
      </c>
    </row>
    <row r="1644" spans="1:13" x14ac:dyDescent="0.3">
      <c r="A1644" s="2">
        <v>45108</v>
      </c>
      <c r="B1644" s="3">
        <f t="shared" si="77"/>
        <v>2024</v>
      </c>
      <c r="C1644" t="str">
        <f t="shared" si="75"/>
        <v>2023-2024</v>
      </c>
      <c r="D1644" t="s">
        <v>147</v>
      </c>
      <c r="E1644" t="s">
        <v>118</v>
      </c>
      <c r="F1644" t="str">
        <f t="shared" si="76"/>
        <v>New South Wales</v>
      </c>
      <c r="G1644" t="s">
        <v>10</v>
      </c>
      <c r="H1644">
        <v>2158</v>
      </c>
      <c r="I1644" t="s">
        <v>11</v>
      </c>
      <c r="J1644" t="s">
        <v>27</v>
      </c>
      <c r="K1644" t="s">
        <v>19</v>
      </c>
      <c r="L1644" t="s">
        <v>23</v>
      </c>
      <c r="M1644" s="5">
        <v>81.86</v>
      </c>
    </row>
    <row r="1645" spans="1:13" x14ac:dyDescent="0.3">
      <c r="A1645" s="2">
        <v>44968</v>
      </c>
      <c r="B1645" s="3">
        <f t="shared" si="77"/>
        <v>2023</v>
      </c>
      <c r="C1645" t="str">
        <f t="shared" si="75"/>
        <v>2022-2023</v>
      </c>
      <c r="D1645" t="s">
        <v>148</v>
      </c>
      <c r="E1645" t="s">
        <v>84</v>
      </c>
      <c r="F1645" t="str">
        <f t="shared" si="76"/>
        <v>Queensland</v>
      </c>
      <c r="G1645" t="s">
        <v>35</v>
      </c>
      <c r="H1645">
        <v>4740</v>
      </c>
      <c r="I1645" t="s">
        <v>11</v>
      </c>
      <c r="J1645" t="s">
        <v>51</v>
      </c>
      <c r="K1645" t="s">
        <v>150</v>
      </c>
      <c r="L1645" t="s">
        <v>18</v>
      </c>
      <c r="M1645" s="5">
        <v>81.95</v>
      </c>
    </row>
    <row r="1646" spans="1:13" x14ac:dyDescent="0.3">
      <c r="A1646" s="2">
        <v>45578</v>
      </c>
      <c r="B1646" s="3">
        <f t="shared" si="77"/>
        <v>2025</v>
      </c>
      <c r="C1646" t="str">
        <f t="shared" si="75"/>
        <v>2024-2025</v>
      </c>
      <c r="D1646" t="s">
        <v>147</v>
      </c>
      <c r="E1646" t="s">
        <v>65</v>
      </c>
      <c r="F1646" t="str">
        <f t="shared" si="76"/>
        <v>New South Wales</v>
      </c>
      <c r="G1646" t="s">
        <v>10</v>
      </c>
      <c r="H1646">
        <v>2541</v>
      </c>
      <c r="I1646" t="s">
        <v>11</v>
      </c>
      <c r="J1646" t="s">
        <v>58</v>
      </c>
      <c r="K1646" t="s">
        <v>149</v>
      </c>
      <c r="L1646" t="s">
        <v>15</v>
      </c>
      <c r="M1646" s="5">
        <v>82.16</v>
      </c>
    </row>
    <row r="1647" spans="1:13" x14ac:dyDescent="0.3">
      <c r="A1647" s="2">
        <v>45587</v>
      </c>
      <c r="B1647" s="3">
        <f t="shared" si="77"/>
        <v>2025</v>
      </c>
      <c r="C1647" t="str">
        <f t="shared" si="75"/>
        <v>2024-2025</v>
      </c>
      <c r="D1647" t="s">
        <v>147</v>
      </c>
      <c r="E1647" t="s">
        <v>44</v>
      </c>
      <c r="F1647" t="str">
        <f t="shared" si="76"/>
        <v>Victoria</v>
      </c>
      <c r="G1647" t="s">
        <v>45</v>
      </c>
      <c r="H1647">
        <v>3066</v>
      </c>
      <c r="I1647" t="s">
        <v>11</v>
      </c>
      <c r="J1647" t="s">
        <v>46</v>
      </c>
      <c r="K1647" t="s">
        <v>152</v>
      </c>
      <c r="L1647" t="s">
        <v>13</v>
      </c>
      <c r="M1647" s="5">
        <v>82.169999999999987</v>
      </c>
    </row>
    <row r="1648" spans="1:13" x14ac:dyDescent="0.3">
      <c r="A1648" s="2">
        <v>45427</v>
      </c>
      <c r="B1648" s="3">
        <f t="shared" si="77"/>
        <v>2024</v>
      </c>
      <c r="C1648" t="str">
        <f t="shared" si="75"/>
        <v>2023-2024</v>
      </c>
      <c r="D1648" t="s">
        <v>147</v>
      </c>
      <c r="E1648" t="s">
        <v>113</v>
      </c>
      <c r="F1648" t="str">
        <f t="shared" si="76"/>
        <v>Queensland</v>
      </c>
      <c r="G1648" t="s">
        <v>35</v>
      </c>
      <c r="H1648">
        <v>4215</v>
      </c>
      <c r="I1648" t="s">
        <v>11</v>
      </c>
      <c r="J1648" t="s">
        <v>104</v>
      </c>
      <c r="K1648" t="s">
        <v>154</v>
      </c>
      <c r="L1648" t="s">
        <v>14</v>
      </c>
      <c r="M1648" s="5">
        <v>82.21</v>
      </c>
    </row>
    <row r="1649" spans="1:13" x14ac:dyDescent="0.3">
      <c r="A1649" s="2">
        <v>45541</v>
      </c>
      <c r="B1649" s="3">
        <f t="shared" si="77"/>
        <v>2025</v>
      </c>
      <c r="C1649" t="str">
        <f t="shared" si="75"/>
        <v>2024-2025</v>
      </c>
      <c r="D1649" t="s">
        <v>148</v>
      </c>
      <c r="E1649" t="s">
        <v>117</v>
      </c>
      <c r="F1649" t="str">
        <f t="shared" si="76"/>
        <v>Queensland</v>
      </c>
      <c r="G1649" t="s">
        <v>35</v>
      </c>
      <c r="H1649">
        <v>4119</v>
      </c>
      <c r="I1649" t="s">
        <v>11</v>
      </c>
      <c r="J1649" t="s">
        <v>43</v>
      </c>
      <c r="K1649" t="s">
        <v>154</v>
      </c>
      <c r="L1649" t="s">
        <v>14</v>
      </c>
      <c r="M1649" s="5">
        <v>82.3</v>
      </c>
    </row>
    <row r="1650" spans="1:13" x14ac:dyDescent="0.3">
      <c r="A1650" s="2">
        <v>45105</v>
      </c>
      <c r="B1650" s="3">
        <f t="shared" si="77"/>
        <v>2023</v>
      </c>
      <c r="C1650" t="str">
        <f t="shared" si="75"/>
        <v>2022-2023</v>
      </c>
      <c r="D1650" t="s">
        <v>147</v>
      </c>
      <c r="E1650" t="s">
        <v>54</v>
      </c>
      <c r="F1650" t="str">
        <f t="shared" si="76"/>
        <v>Victoria</v>
      </c>
      <c r="G1650" t="s">
        <v>45</v>
      </c>
      <c r="H1650">
        <v>3977</v>
      </c>
      <c r="I1650" t="s">
        <v>11</v>
      </c>
      <c r="J1650" t="s">
        <v>55</v>
      </c>
      <c r="K1650" t="s">
        <v>156</v>
      </c>
      <c r="L1650" t="s">
        <v>17</v>
      </c>
      <c r="M1650" s="5">
        <v>82.7</v>
      </c>
    </row>
    <row r="1651" spans="1:13" x14ac:dyDescent="0.3">
      <c r="A1651" s="2">
        <v>45596</v>
      </c>
      <c r="B1651" s="3">
        <f t="shared" si="77"/>
        <v>2025</v>
      </c>
      <c r="C1651" t="str">
        <f t="shared" si="75"/>
        <v>2024-2025</v>
      </c>
      <c r="D1651" t="s">
        <v>147</v>
      </c>
      <c r="E1651" t="s">
        <v>83</v>
      </c>
      <c r="F1651" t="str">
        <f t="shared" si="76"/>
        <v>New South Wales</v>
      </c>
      <c r="G1651" t="s">
        <v>10</v>
      </c>
      <c r="H1651">
        <v>2750</v>
      </c>
      <c r="I1651" t="s">
        <v>11</v>
      </c>
      <c r="J1651" t="s">
        <v>25</v>
      </c>
      <c r="K1651" t="s">
        <v>154</v>
      </c>
      <c r="L1651" t="s">
        <v>14</v>
      </c>
      <c r="M1651" s="5">
        <v>82.92</v>
      </c>
    </row>
    <row r="1652" spans="1:13" x14ac:dyDescent="0.3">
      <c r="A1652" s="2">
        <v>45021</v>
      </c>
      <c r="B1652" s="3">
        <f t="shared" si="77"/>
        <v>2023</v>
      </c>
      <c r="C1652" t="str">
        <f t="shared" si="75"/>
        <v>2022-2023</v>
      </c>
      <c r="D1652" t="s">
        <v>147</v>
      </c>
      <c r="E1652" t="s">
        <v>40</v>
      </c>
      <c r="F1652" t="str">
        <f t="shared" si="76"/>
        <v>New South Wales</v>
      </c>
      <c r="G1652" t="s">
        <v>10</v>
      </c>
      <c r="H1652">
        <v>2116</v>
      </c>
      <c r="I1652" t="s">
        <v>11</v>
      </c>
      <c r="J1652" t="s">
        <v>27</v>
      </c>
      <c r="K1652" t="s">
        <v>157</v>
      </c>
      <c r="L1652" t="s">
        <v>22</v>
      </c>
      <c r="M1652" s="5">
        <v>83.02</v>
      </c>
    </row>
    <row r="1653" spans="1:13" x14ac:dyDescent="0.3">
      <c r="A1653" s="2">
        <v>45350</v>
      </c>
      <c r="B1653" s="3">
        <f t="shared" si="77"/>
        <v>2024</v>
      </c>
      <c r="C1653" t="str">
        <f t="shared" si="75"/>
        <v>2023-2024</v>
      </c>
      <c r="D1653" t="s">
        <v>147</v>
      </c>
      <c r="E1653" t="s">
        <v>57</v>
      </c>
      <c r="F1653" t="str">
        <f t="shared" si="76"/>
        <v>New South Wales</v>
      </c>
      <c r="G1653" t="s">
        <v>10</v>
      </c>
      <c r="H1653">
        <v>2560</v>
      </c>
      <c r="I1653" t="s">
        <v>11</v>
      </c>
      <c r="J1653" t="s">
        <v>58</v>
      </c>
      <c r="K1653" t="s">
        <v>156</v>
      </c>
      <c r="L1653" t="s">
        <v>17</v>
      </c>
      <c r="M1653" s="5">
        <v>83.18</v>
      </c>
    </row>
    <row r="1654" spans="1:13" x14ac:dyDescent="0.3">
      <c r="A1654" s="2">
        <v>45517</v>
      </c>
      <c r="B1654" s="3">
        <f t="shared" si="77"/>
        <v>2025</v>
      </c>
      <c r="C1654" t="str">
        <f t="shared" si="75"/>
        <v>2024-2025</v>
      </c>
      <c r="D1654" t="s">
        <v>148</v>
      </c>
      <c r="E1654" t="s">
        <v>99</v>
      </c>
      <c r="F1654" t="str">
        <f t="shared" si="76"/>
        <v>Victoria</v>
      </c>
      <c r="G1654" t="s">
        <v>45</v>
      </c>
      <c r="H1654">
        <v>3148</v>
      </c>
      <c r="I1654" t="s">
        <v>11</v>
      </c>
      <c r="J1654" t="s">
        <v>63</v>
      </c>
      <c r="K1654" t="s">
        <v>156</v>
      </c>
      <c r="L1654" t="s">
        <v>17</v>
      </c>
      <c r="M1654" s="5">
        <v>83.39</v>
      </c>
    </row>
    <row r="1655" spans="1:13" x14ac:dyDescent="0.3">
      <c r="A1655" s="2">
        <v>45228</v>
      </c>
      <c r="B1655" s="3">
        <f t="shared" si="77"/>
        <v>2024</v>
      </c>
      <c r="C1655" t="str">
        <f t="shared" si="75"/>
        <v>2023-2024</v>
      </c>
      <c r="D1655" t="s">
        <v>148</v>
      </c>
      <c r="E1655" t="s">
        <v>74</v>
      </c>
      <c r="F1655" t="str">
        <f t="shared" si="76"/>
        <v>South Australia</v>
      </c>
      <c r="G1655" t="s">
        <v>32</v>
      </c>
      <c r="H1655">
        <v>5043</v>
      </c>
      <c r="I1655" t="s">
        <v>11</v>
      </c>
      <c r="J1655" t="s">
        <v>33</v>
      </c>
      <c r="K1655" t="s">
        <v>151</v>
      </c>
      <c r="L1655" t="s">
        <v>21</v>
      </c>
      <c r="M1655" s="5">
        <v>83.47999999999999</v>
      </c>
    </row>
    <row r="1656" spans="1:13" x14ac:dyDescent="0.3">
      <c r="A1656" s="2">
        <v>45588</v>
      </c>
      <c r="B1656" s="3">
        <f t="shared" si="77"/>
        <v>2025</v>
      </c>
      <c r="C1656" t="str">
        <f t="shared" si="75"/>
        <v>2024-2025</v>
      </c>
      <c r="D1656" t="s">
        <v>147</v>
      </c>
      <c r="E1656" t="s">
        <v>44</v>
      </c>
      <c r="F1656" t="str">
        <f t="shared" si="76"/>
        <v>Victoria</v>
      </c>
      <c r="G1656" t="s">
        <v>45</v>
      </c>
      <c r="H1656">
        <v>3066</v>
      </c>
      <c r="I1656" t="s">
        <v>11</v>
      </c>
      <c r="J1656" t="s">
        <v>46</v>
      </c>
      <c r="K1656" t="s">
        <v>156</v>
      </c>
      <c r="L1656" t="s">
        <v>17</v>
      </c>
      <c r="M1656" s="5">
        <v>83.789999999999992</v>
      </c>
    </row>
    <row r="1657" spans="1:13" x14ac:dyDescent="0.3">
      <c r="A1657" s="2">
        <v>45541</v>
      </c>
      <c r="B1657" s="3">
        <f t="shared" si="77"/>
        <v>2025</v>
      </c>
      <c r="C1657" t="str">
        <f t="shared" si="75"/>
        <v>2024-2025</v>
      </c>
      <c r="D1657" t="s">
        <v>147</v>
      </c>
      <c r="E1657" t="s">
        <v>108</v>
      </c>
      <c r="F1657" t="str">
        <f t="shared" si="76"/>
        <v>Victoria</v>
      </c>
      <c r="G1657" t="s">
        <v>45</v>
      </c>
      <c r="H1657">
        <v>3018</v>
      </c>
      <c r="I1657" t="s">
        <v>11</v>
      </c>
      <c r="J1657" t="s">
        <v>46</v>
      </c>
      <c r="K1657" t="s">
        <v>154</v>
      </c>
      <c r="L1657" t="s">
        <v>14</v>
      </c>
      <c r="M1657" s="5">
        <v>83.86</v>
      </c>
    </row>
    <row r="1658" spans="1:13" x14ac:dyDescent="0.3">
      <c r="A1658" s="2">
        <v>45095</v>
      </c>
      <c r="B1658" s="3">
        <f t="shared" si="77"/>
        <v>2023</v>
      </c>
      <c r="C1658" t="str">
        <f t="shared" si="75"/>
        <v>2022-2023</v>
      </c>
      <c r="D1658" t="s">
        <v>148</v>
      </c>
      <c r="E1658" t="s">
        <v>123</v>
      </c>
      <c r="F1658" t="str">
        <f t="shared" si="76"/>
        <v>Western Australia</v>
      </c>
      <c r="G1658" t="s">
        <v>48</v>
      </c>
      <c r="H1658">
        <v>6109</v>
      </c>
      <c r="I1658" t="s">
        <v>11</v>
      </c>
      <c r="J1658" t="s">
        <v>94</v>
      </c>
      <c r="K1658" t="s">
        <v>156</v>
      </c>
      <c r="L1658" t="s">
        <v>17</v>
      </c>
      <c r="M1658" s="5">
        <v>83.86</v>
      </c>
    </row>
    <row r="1659" spans="1:13" x14ac:dyDescent="0.3">
      <c r="A1659" s="2">
        <v>45451</v>
      </c>
      <c r="B1659" s="3">
        <f t="shared" si="77"/>
        <v>2024</v>
      </c>
      <c r="C1659" t="str">
        <f t="shared" si="75"/>
        <v>2023-2024</v>
      </c>
      <c r="D1659" t="s">
        <v>147</v>
      </c>
      <c r="E1659" t="s">
        <v>133</v>
      </c>
      <c r="F1659" t="str">
        <f t="shared" si="76"/>
        <v>Queensland</v>
      </c>
      <c r="G1659" t="s">
        <v>35</v>
      </c>
      <c r="H1659">
        <v>4305</v>
      </c>
      <c r="I1659" t="s">
        <v>11</v>
      </c>
      <c r="J1659" t="s">
        <v>104</v>
      </c>
      <c r="K1659" t="s">
        <v>154</v>
      </c>
      <c r="L1659" t="s">
        <v>14</v>
      </c>
      <c r="M1659" s="5">
        <v>83.89</v>
      </c>
    </row>
    <row r="1660" spans="1:13" x14ac:dyDescent="0.3">
      <c r="A1660" s="2">
        <v>44951</v>
      </c>
      <c r="B1660" s="3">
        <f t="shared" si="77"/>
        <v>2023</v>
      </c>
      <c r="C1660" t="str">
        <f t="shared" si="75"/>
        <v>2022-2023</v>
      </c>
      <c r="D1660" t="s">
        <v>147</v>
      </c>
      <c r="E1660" t="s">
        <v>72</v>
      </c>
      <c r="F1660" t="str">
        <f t="shared" si="76"/>
        <v>Western Australia</v>
      </c>
      <c r="G1660" t="s">
        <v>48</v>
      </c>
      <c r="H1660">
        <v>6010</v>
      </c>
      <c r="I1660" t="s">
        <v>11</v>
      </c>
      <c r="J1660" t="s">
        <v>49</v>
      </c>
      <c r="K1660" t="s">
        <v>150</v>
      </c>
      <c r="L1660" t="s">
        <v>18</v>
      </c>
      <c r="M1660" s="5">
        <v>83.93</v>
      </c>
    </row>
    <row r="1661" spans="1:13" x14ac:dyDescent="0.3">
      <c r="A1661" s="2">
        <v>45403</v>
      </c>
      <c r="B1661" s="3">
        <f t="shared" si="77"/>
        <v>2024</v>
      </c>
      <c r="C1661" t="str">
        <f t="shared" si="75"/>
        <v>2023-2024</v>
      </c>
      <c r="D1661" t="s">
        <v>148</v>
      </c>
      <c r="E1661" t="s">
        <v>69</v>
      </c>
      <c r="F1661" t="str">
        <f t="shared" si="76"/>
        <v>Tasmania</v>
      </c>
      <c r="G1661" t="s">
        <v>70</v>
      </c>
      <c r="H1661">
        <v>7018</v>
      </c>
      <c r="I1661" t="s">
        <v>11</v>
      </c>
      <c r="J1661" t="s">
        <v>71</v>
      </c>
      <c r="K1661" t="s">
        <v>150</v>
      </c>
      <c r="L1661" t="s">
        <v>18</v>
      </c>
      <c r="M1661" s="5">
        <v>83.949999999999989</v>
      </c>
    </row>
    <row r="1662" spans="1:13" x14ac:dyDescent="0.3">
      <c r="A1662" s="2">
        <v>45259</v>
      </c>
      <c r="B1662" s="3">
        <f t="shared" si="77"/>
        <v>2024</v>
      </c>
      <c r="C1662" t="str">
        <f t="shared" si="75"/>
        <v>2023-2024</v>
      </c>
      <c r="D1662" t="s">
        <v>147</v>
      </c>
      <c r="E1662" t="s">
        <v>73</v>
      </c>
      <c r="F1662" t="str">
        <f t="shared" si="76"/>
        <v>Victoria</v>
      </c>
      <c r="G1662" t="s">
        <v>45</v>
      </c>
      <c r="H1662">
        <v>3136</v>
      </c>
      <c r="I1662" t="s">
        <v>11</v>
      </c>
      <c r="J1662" t="s">
        <v>63</v>
      </c>
      <c r="K1662" t="s">
        <v>152</v>
      </c>
      <c r="L1662" t="s">
        <v>13</v>
      </c>
      <c r="M1662" s="5">
        <v>84.16</v>
      </c>
    </row>
    <row r="1663" spans="1:13" x14ac:dyDescent="0.3">
      <c r="A1663" s="2">
        <v>45646</v>
      </c>
      <c r="B1663" s="3">
        <f t="shared" si="77"/>
        <v>2025</v>
      </c>
      <c r="C1663" t="str">
        <f t="shared" si="75"/>
        <v>2024-2025</v>
      </c>
      <c r="D1663" t="s">
        <v>147</v>
      </c>
      <c r="E1663" t="s">
        <v>61</v>
      </c>
      <c r="F1663" t="str">
        <f t="shared" si="76"/>
        <v>New South Wales</v>
      </c>
      <c r="G1663" t="s">
        <v>10</v>
      </c>
      <c r="H1663">
        <v>2539</v>
      </c>
      <c r="I1663" t="s">
        <v>11</v>
      </c>
      <c r="J1663" t="s">
        <v>58</v>
      </c>
      <c r="K1663" t="s">
        <v>154</v>
      </c>
      <c r="L1663" t="s">
        <v>14</v>
      </c>
      <c r="M1663" s="5">
        <v>84.44</v>
      </c>
    </row>
    <row r="1664" spans="1:13" x14ac:dyDescent="0.3">
      <c r="A1664" s="2">
        <v>45617</v>
      </c>
      <c r="B1664" s="3">
        <f t="shared" si="77"/>
        <v>2025</v>
      </c>
      <c r="C1664" t="str">
        <f t="shared" si="75"/>
        <v>2024-2025</v>
      </c>
      <c r="D1664" t="s">
        <v>148</v>
      </c>
      <c r="E1664" t="s">
        <v>61</v>
      </c>
      <c r="F1664" t="str">
        <f t="shared" si="76"/>
        <v>New South Wales</v>
      </c>
      <c r="G1664" t="s">
        <v>10</v>
      </c>
      <c r="H1664">
        <v>2539</v>
      </c>
      <c r="I1664" t="s">
        <v>11</v>
      </c>
      <c r="J1664" t="s">
        <v>58</v>
      </c>
      <c r="K1664" t="s">
        <v>154</v>
      </c>
      <c r="L1664" t="s">
        <v>14</v>
      </c>
      <c r="M1664" s="5">
        <v>84.93</v>
      </c>
    </row>
    <row r="1665" spans="1:13" x14ac:dyDescent="0.3">
      <c r="A1665" s="2">
        <v>44936</v>
      </c>
      <c r="B1665" s="3">
        <f t="shared" si="77"/>
        <v>2023</v>
      </c>
      <c r="C1665" t="str">
        <f t="shared" si="75"/>
        <v>2022-2023</v>
      </c>
      <c r="D1665" t="s">
        <v>147</v>
      </c>
      <c r="E1665" t="s">
        <v>88</v>
      </c>
      <c r="F1665" t="str">
        <f t="shared" si="76"/>
        <v>South Australia</v>
      </c>
      <c r="G1665" t="s">
        <v>32</v>
      </c>
      <c r="H1665">
        <v>5011</v>
      </c>
      <c r="I1665" t="s">
        <v>11</v>
      </c>
      <c r="J1665" t="s">
        <v>33</v>
      </c>
      <c r="K1665" t="s">
        <v>150</v>
      </c>
      <c r="L1665" t="s">
        <v>18</v>
      </c>
      <c r="M1665" s="5">
        <v>84.94</v>
      </c>
    </row>
    <row r="1666" spans="1:13" x14ac:dyDescent="0.3">
      <c r="A1666" s="2">
        <v>45124</v>
      </c>
      <c r="B1666" s="3">
        <f t="shared" si="77"/>
        <v>2024</v>
      </c>
      <c r="C1666" t="str">
        <f t="shared" ref="C1666:C1729" si="78">IF(MONTH(A1666) &gt;= 7, YEAR(A1666) &amp; "-" &amp; YEAR(A1666) + 1, YEAR(A1666) - 1 &amp; "-" &amp; YEAR(A1666))</f>
        <v>2023-2024</v>
      </c>
      <c r="D1666" t="s">
        <v>148</v>
      </c>
      <c r="E1666" t="s">
        <v>122</v>
      </c>
      <c r="F1666" t="str">
        <f t="shared" ref="F1666:F1729" si="79">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row>
    <row r="1667" spans="1:13" x14ac:dyDescent="0.3">
      <c r="A1667" s="2">
        <v>45597</v>
      </c>
      <c r="B1667" s="3">
        <f t="shared" ref="B1667:B1730" si="80">IF(MONTH(A1667)&gt;=7,YEAR(A1667)+1,YEAR(A1667))</f>
        <v>2025</v>
      </c>
      <c r="C1667" t="str">
        <f t="shared" si="78"/>
        <v>2024-2025</v>
      </c>
      <c r="D1667" t="s">
        <v>148</v>
      </c>
      <c r="E1667" t="s">
        <v>137</v>
      </c>
      <c r="F1667" t="str">
        <f t="shared" si="79"/>
        <v>New South Wales</v>
      </c>
      <c r="G1667" t="s">
        <v>10</v>
      </c>
      <c r="H1667">
        <v>2031</v>
      </c>
      <c r="I1667" t="s">
        <v>11</v>
      </c>
      <c r="J1667" t="s">
        <v>12</v>
      </c>
      <c r="K1667" t="s">
        <v>157</v>
      </c>
      <c r="L1667" t="s">
        <v>22</v>
      </c>
      <c r="M1667" s="5">
        <v>85.65</v>
      </c>
    </row>
    <row r="1668" spans="1:13" x14ac:dyDescent="0.3">
      <c r="A1668" s="2">
        <v>45050</v>
      </c>
      <c r="B1668" s="3">
        <f t="shared" si="80"/>
        <v>2023</v>
      </c>
      <c r="C1668" t="str">
        <f t="shared" si="78"/>
        <v>2022-2023</v>
      </c>
      <c r="D1668" t="s">
        <v>148</v>
      </c>
      <c r="E1668" t="s">
        <v>141</v>
      </c>
      <c r="F1668" t="str">
        <f t="shared" si="79"/>
        <v>Western Australia</v>
      </c>
      <c r="G1668" t="s">
        <v>48</v>
      </c>
      <c r="H1668">
        <v>6052</v>
      </c>
      <c r="I1668" t="s">
        <v>11</v>
      </c>
      <c r="J1668" t="s">
        <v>49</v>
      </c>
      <c r="K1668" t="s">
        <v>156</v>
      </c>
      <c r="L1668" t="s">
        <v>17</v>
      </c>
      <c r="M1668" s="5">
        <v>85.82</v>
      </c>
    </row>
    <row r="1669" spans="1:13" x14ac:dyDescent="0.3">
      <c r="A1669" s="2">
        <v>45045</v>
      </c>
      <c r="B1669" s="3">
        <f t="shared" si="80"/>
        <v>2023</v>
      </c>
      <c r="C1669" t="str">
        <f t="shared" si="78"/>
        <v>2022-2023</v>
      </c>
      <c r="D1669" t="s">
        <v>148</v>
      </c>
      <c r="E1669" t="s">
        <v>90</v>
      </c>
      <c r="F1669" t="str">
        <f t="shared" si="79"/>
        <v>Victoria</v>
      </c>
      <c r="G1669" t="s">
        <v>45</v>
      </c>
      <c r="H1669">
        <v>3179</v>
      </c>
      <c r="I1669" t="s">
        <v>11</v>
      </c>
      <c r="J1669" t="s">
        <v>63</v>
      </c>
      <c r="K1669" t="s">
        <v>152</v>
      </c>
      <c r="L1669" t="s">
        <v>13</v>
      </c>
      <c r="M1669" s="5">
        <v>85.84</v>
      </c>
    </row>
    <row r="1670" spans="1:13" x14ac:dyDescent="0.3">
      <c r="A1670" s="2">
        <v>45272</v>
      </c>
      <c r="B1670" s="3">
        <f t="shared" si="80"/>
        <v>2024</v>
      </c>
      <c r="C1670" t="str">
        <f t="shared" si="78"/>
        <v>2023-2024</v>
      </c>
      <c r="D1670" t="s">
        <v>147</v>
      </c>
      <c r="E1670" t="s">
        <v>88</v>
      </c>
      <c r="F1670" t="str">
        <f t="shared" si="79"/>
        <v>South Australia</v>
      </c>
      <c r="G1670" t="s">
        <v>32</v>
      </c>
      <c r="H1670">
        <v>5011</v>
      </c>
      <c r="I1670" t="s">
        <v>11</v>
      </c>
      <c r="J1670" t="s">
        <v>33</v>
      </c>
      <c r="K1670" t="s">
        <v>152</v>
      </c>
      <c r="L1670" t="s">
        <v>13</v>
      </c>
      <c r="M1670" s="5">
        <v>85.86</v>
      </c>
    </row>
    <row r="1671" spans="1:13" x14ac:dyDescent="0.3">
      <c r="A1671" s="2">
        <v>45116</v>
      </c>
      <c r="B1671" s="3">
        <f t="shared" si="80"/>
        <v>2024</v>
      </c>
      <c r="C1671" t="str">
        <f t="shared" si="78"/>
        <v>2023-2024</v>
      </c>
      <c r="D1671" t="s">
        <v>148</v>
      </c>
      <c r="E1671" t="s">
        <v>31</v>
      </c>
      <c r="F1671" t="str">
        <f t="shared" si="79"/>
        <v>South Australia</v>
      </c>
      <c r="G1671" t="s">
        <v>32</v>
      </c>
      <c r="H1671">
        <v>5168</v>
      </c>
      <c r="I1671" t="s">
        <v>11</v>
      </c>
      <c r="J1671" t="s">
        <v>33</v>
      </c>
      <c r="K1671" t="s">
        <v>156</v>
      </c>
      <c r="L1671" t="s">
        <v>17</v>
      </c>
      <c r="M1671" s="5">
        <v>85.88</v>
      </c>
    </row>
    <row r="1672" spans="1:13" x14ac:dyDescent="0.3">
      <c r="A1672" s="2">
        <v>45568</v>
      </c>
      <c r="B1672" s="3">
        <f t="shared" si="80"/>
        <v>2025</v>
      </c>
      <c r="C1672" t="str">
        <f t="shared" si="78"/>
        <v>2024-2025</v>
      </c>
      <c r="D1672" t="s">
        <v>147</v>
      </c>
      <c r="E1672" t="s">
        <v>56</v>
      </c>
      <c r="F1672" t="str">
        <f t="shared" si="79"/>
        <v>Northern Territory</v>
      </c>
      <c r="G1672" t="s">
        <v>29</v>
      </c>
      <c r="H1672">
        <v>870</v>
      </c>
      <c r="I1672" t="s">
        <v>11</v>
      </c>
      <c r="J1672" t="s">
        <v>30</v>
      </c>
      <c r="K1672" t="s">
        <v>154</v>
      </c>
      <c r="L1672" t="s">
        <v>14</v>
      </c>
      <c r="M1672" s="5">
        <v>85.92</v>
      </c>
    </row>
    <row r="1673" spans="1:13" x14ac:dyDescent="0.3">
      <c r="A1673" s="2">
        <v>45468</v>
      </c>
      <c r="B1673" s="3">
        <f t="shared" si="80"/>
        <v>2024</v>
      </c>
      <c r="C1673" t="str">
        <f t="shared" si="78"/>
        <v>2023-2024</v>
      </c>
      <c r="D1673" t="s">
        <v>147</v>
      </c>
      <c r="E1673" t="s">
        <v>109</v>
      </c>
      <c r="F1673" t="str">
        <f t="shared" si="79"/>
        <v>New South Wales</v>
      </c>
      <c r="G1673" t="s">
        <v>10</v>
      </c>
      <c r="H1673">
        <v>2480</v>
      </c>
      <c r="I1673" t="s">
        <v>11</v>
      </c>
      <c r="J1673" t="s">
        <v>68</v>
      </c>
      <c r="K1673" t="s">
        <v>154</v>
      </c>
      <c r="L1673" t="s">
        <v>14</v>
      </c>
      <c r="M1673" s="5">
        <v>85.949999999999989</v>
      </c>
    </row>
    <row r="1674" spans="1:13" x14ac:dyDescent="0.3">
      <c r="A1674" s="2">
        <v>45617</v>
      </c>
      <c r="B1674" s="3">
        <f t="shared" si="80"/>
        <v>2025</v>
      </c>
      <c r="C1674" t="str">
        <f t="shared" si="78"/>
        <v>2024-2025</v>
      </c>
      <c r="D1674" t="s">
        <v>147</v>
      </c>
      <c r="E1674" t="s">
        <v>9</v>
      </c>
      <c r="F1674" t="str">
        <f t="shared" si="79"/>
        <v>New South Wales</v>
      </c>
      <c r="G1674" t="s">
        <v>10</v>
      </c>
      <c r="H1674">
        <v>2067</v>
      </c>
      <c r="I1674" t="s">
        <v>11</v>
      </c>
      <c r="J1674" t="s">
        <v>12</v>
      </c>
      <c r="K1674" t="s">
        <v>149</v>
      </c>
      <c r="L1674" t="s">
        <v>15</v>
      </c>
      <c r="M1674" s="5">
        <v>86.29</v>
      </c>
    </row>
    <row r="1675" spans="1:13" x14ac:dyDescent="0.3">
      <c r="A1675" s="2">
        <v>45072</v>
      </c>
      <c r="B1675" s="3">
        <f t="shared" si="80"/>
        <v>2023</v>
      </c>
      <c r="C1675" t="str">
        <f t="shared" si="78"/>
        <v>2022-2023</v>
      </c>
      <c r="D1675" t="s">
        <v>147</v>
      </c>
      <c r="E1675" t="s">
        <v>76</v>
      </c>
      <c r="F1675" t="str">
        <f t="shared" si="79"/>
        <v>Western Australia</v>
      </c>
      <c r="G1675" t="s">
        <v>48</v>
      </c>
      <c r="H1675">
        <v>6450</v>
      </c>
      <c r="I1675" t="s">
        <v>11</v>
      </c>
      <c r="J1675" t="s">
        <v>77</v>
      </c>
      <c r="K1675" t="s">
        <v>151</v>
      </c>
      <c r="L1675" t="s">
        <v>21</v>
      </c>
      <c r="M1675" s="5">
        <v>86.43</v>
      </c>
    </row>
    <row r="1676" spans="1:13" x14ac:dyDescent="0.3">
      <c r="A1676" s="2">
        <v>45331</v>
      </c>
      <c r="B1676" s="3">
        <f t="shared" si="80"/>
        <v>2024</v>
      </c>
      <c r="C1676" t="str">
        <f t="shared" si="78"/>
        <v>2023-2024</v>
      </c>
      <c r="D1676" t="s">
        <v>147</v>
      </c>
      <c r="E1676" t="s">
        <v>74</v>
      </c>
      <c r="F1676" t="str">
        <f t="shared" si="79"/>
        <v>South Australia</v>
      </c>
      <c r="G1676" t="s">
        <v>32</v>
      </c>
      <c r="H1676">
        <v>5043</v>
      </c>
      <c r="I1676" t="s">
        <v>11</v>
      </c>
      <c r="J1676" t="s">
        <v>33</v>
      </c>
      <c r="K1676" t="s">
        <v>152</v>
      </c>
      <c r="L1676" t="s">
        <v>13</v>
      </c>
      <c r="M1676" s="5">
        <v>86.48</v>
      </c>
    </row>
    <row r="1677" spans="1:13" x14ac:dyDescent="0.3">
      <c r="A1677" s="2">
        <v>45021</v>
      </c>
      <c r="B1677" s="3">
        <f t="shared" si="80"/>
        <v>2023</v>
      </c>
      <c r="C1677" t="str">
        <f t="shared" si="78"/>
        <v>2022-2023</v>
      </c>
      <c r="D1677" t="s">
        <v>147</v>
      </c>
      <c r="E1677" t="s">
        <v>92</v>
      </c>
      <c r="F1677" t="str">
        <f t="shared" si="79"/>
        <v>Queensland</v>
      </c>
      <c r="G1677" t="s">
        <v>35</v>
      </c>
      <c r="H1677">
        <v>4068</v>
      </c>
      <c r="I1677" t="s">
        <v>11</v>
      </c>
      <c r="J1677" t="s">
        <v>43</v>
      </c>
      <c r="K1677" t="s">
        <v>156</v>
      </c>
      <c r="L1677" t="s">
        <v>17</v>
      </c>
      <c r="M1677" s="5">
        <v>86.77</v>
      </c>
    </row>
    <row r="1678" spans="1:13" x14ac:dyDescent="0.3">
      <c r="A1678" s="2">
        <v>45635</v>
      </c>
      <c r="B1678" s="3">
        <f t="shared" si="80"/>
        <v>2025</v>
      </c>
      <c r="C1678" t="str">
        <f t="shared" si="78"/>
        <v>2024-2025</v>
      </c>
      <c r="D1678" t="s">
        <v>148</v>
      </c>
      <c r="E1678" t="s">
        <v>130</v>
      </c>
      <c r="F1678" t="str">
        <f t="shared" si="79"/>
        <v>South Australia</v>
      </c>
      <c r="G1678" t="s">
        <v>32</v>
      </c>
      <c r="H1678">
        <v>5290</v>
      </c>
      <c r="I1678" t="s">
        <v>11</v>
      </c>
      <c r="J1678" t="s">
        <v>38</v>
      </c>
      <c r="K1678" t="s">
        <v>154</v>
      </c>
      <c r="L1678" t="s">
        <v>14</v>
      </c>
      <c r="M1678" s="5">
        <v>86.789999999999992</v>
      </c>
    </row>
    <row r="1679" spans="1:13" x14ac:dyDescent="0.3">
      <c r="A1679" s="2">
        <v>45070</v>
      </c>
      <c r="B1679" s="3">
        <f t="shared" si="80"/>
        <v>2023</v>
      </c>
      <c r="C1679" t="str">
        <f t="shared" si="78"/>
        <v>2022-2023</v>
      </c>
      <c r="D1679" t="s">
        <v>148</v>
      </c>
      <c r="E1679" t="s">
        <v>121</v>
      </c>
      <c r="F1679" t="str">
        <f t="shared" si="79"/>
        <v>Queensland</v>
      </c>
      <c r="G1679" t="s">
        <v>35</v>
      </c>
      <c r="H1679">
        <v>4700</v>
      </c>
      <c r="I1679" t="s">
        <v>11</v>
      </c>
      <c r="J1679" t="s">
        <v>51</v>
      </c>
      <c r="K1679" t="s">
        <v>19</v>
      </c>
      <c r="L1679" t="s">
        <v>23</v>
      </c>
      <c r="M1679" s="5">
        <v>86.88000000000001</v>
      </c>
    </row>
    <row r="1680" spans="1:13" x14ac:dyDescent="0.3">
      <c r="A1680" s="2">
        <v>45172</v>
      </c>
      <c r="B1680" s="3">
        <f t="shared" si="80"/>
        <v>2024</v>
      </c>
      <c r="C1680" t="str">
        <f t="shared" si="78"/>
        <v>2023-2024</v>
      </c>
      <c r="D1680" t="s">
        <v>148</v>
      </c>
      <c r="E1680" t="s">
        <v>130</v>
      </c>
      <c r="F1680" t="str">
        <f t="shared" si="79"/>
        <v>South Australia</v>
      </c>
      <c r="G1680" t="s">
        <v>32</v>
      </c>
      <c r="H1680">
        <v>5290</v>
      </c>
      <c r="I1680" t="s">
        <v>11</v>
      </c>
      <c r="J1680" t="s">
        <v>38</v>
      </c>
      <c r="K1680" t="s">
        <v>150</v>
      </c>
      <c r="L1680" t="s">
        <v>18</v>
      </c>
      <c r="M1680" s="5">
        <v>86.91</v>
      </c>
    </row>
    <row r="1681" spans="1:13" x14ac:dyDescent="0.3">
      <c r="A1681" s="2">
        <v>45055</v>
      </c>
      <c r="B1681" s="3">
        <f t="shared" si="80"/>
        <v>2023</v>
      </c>
      <c r="C1681" t="str">
        <f t="shared" si="78"/>
        <v>2022-2023</v>
      </c>
      <c r="D1681" t="s">
        <v>148</v>
      </c>
      <c r="E1681" t="s">
        <v>24</v>
      </c>
      <c r="F1681" t="str">
        <f t="shared" si="79"/>
        <v>New South Wales</v>
      </c>
      <c r="G1681" t="s">
        <v>10</v>
      </c>
      <c r="H1681">
        <v>2795</v>
      </c>
      <c r="I1681" t="s">
        <v>11</v>
      </c>
      <c r="J1681" t="s">
        <v>25</v>
      </c>
      <c r="K1681" t="s">
        <v>153</v>
      </c>
      <c r="L1681" t="s">
        <v>16</v>
      </c>
      <c r="M1681" s="5">
        <v>86.940000000000012</v>
      </c>
    </row>
    <row r="1682" spans="1:13" x14ac:dyDescent="0.3">
      <c r="A1682" s="2">
        <v>45484</v>
      </c>
      <c r="B1682" s="3">
        <f t="shared" si="80"/>
        <v>2025</v>
      </c>
      <c r="C1682" t="str">
        <f t="shared" si="78"/>
        <v>2024-2025</v>
      </c>
      <c r="D1682" t="s">
        <v>148</v>
      </c>
      <c r="E1682" t="s">
        <v>115</v>
      </c>
      <c r="F1682" t="str">
        <f t="shared" si="79"/>
        <v>Western Australia</v>
      </c>
      <c r="G1682" t="s">
        <v>48</v>
      </c>
      <c r="H1682">
        <v>6280</v>
      </c>
      <c r="I1682" t="s">
        <v>11</v>
      </c>
      <c r="J1682" t="s">
        <v>94</v>
      </c>
      <c r="K1682" t="s">
        <v>154</v>
      </c>
      <c r="L1682" t="s">
        <v>14</v>
      </c>
      <c r="M1682" s="5">
        <v>87.410000000000011</v>
      </c>
    </row>
    <row r="1683" spans="1:13" x14ac:dyDescent="0.3">
      <c r="A1683" s="2">
        <v>45361</v>
      </c>
      <c r="B1683" s="3">
        <f t="shared" si="80"/>
        <v>2024</v>
      </c>
      <c r="C1683" t="str">
        <f t="shared" si="78"/>
        <v>2023-2024</v>
      </c>
      <c r="D1683" t="s">
        <v>147</v>
      </c>
      <c r="E1683" t="s">
        <v>65</v>
      </c>
      <c r="F1683" t="str">
        <f t="shared" si="79"/>
        <v>New South Wales</v>
      </c>
      <c r="G1683" t="s">
        <v>10</v>
      </c>
      <c r="H1683">
        <v>2541</v>
      </c>
      <c r="I1683" t="s">
        <v>11</v>
      </c>
      <c r="J1683" t="s">
        <v>58</v>
      </c>
      <c r="K1683" t="s">
        <v>155</v>
      </c>
      <c r="L1683" t="s">
        <v>20</v>
      </c>
      <c r="M1683" s="5">
        <v>87.63000000000001</v>
      </c>
    </row>
    <row r="1684" spans="1:13" x14ac:dyDescent="0.3">
      <c r="A1684" s="2">
        <v>45046</v>
      </c>
      <c r="B1684" s="3">
        <f t="shared" si="80"/>
        <v>2023</v>
      </c>
      <c r="C1684" t="str">
        <f t="shared" si="78"/>
        <v>2022-2023</v>
      </c>
      <c r="D1684" t="s">
        <v>148</v>
      </c>
      <c r="E1684" t="s">
        <v>42</v>
      </c>
      <c r="F1684" t="str">
        <f t="shared" si="79"/>
        <v>Queensland</v>
      </c>
      <c r="G1684" t="s">
        <v>35</v>
      </c>
      <c r="H1684">
        <v>4053</v>
      </c>
      <c r="I1684" t="s">
        <v>11</v>
      </c>
      <c r="J1684" t="s">
        <v>43</v>
      </c>
      <c r="K1684" t="s">
        <v>152</v>
      </c>
      <c r="L1684" t="s">
        <v>13</v>
      </c>
      <c r="M1684" s="5">
        <v>87.679999999999993</v>
      </c>
    </row>
    <row r="1685" spans="1:13" x14ac:dyDescent="0.3">
      <c r="A1685" s="2">
        <v>45651</v>
      </c>
      <c r="B1685" s="3">
        <f t="shared" si="80"/>
        <v>2025</v>
      </c>
      <c r="C1685" t="str">
        <f t="shared" si="78"/>
        <v>2024-2025</v>
      </c>
      <c r="D1685" t="s">
        <v>148</v>
      </c>
      <c r="E1685" t="s">
        <v>123</v>
      </c>
      <c r="F1685" t="str">
        <f t="shared" si="79"/>
        <v>Western Australia</v>
      </c>
      <c r="G1685" t="s">
        <v>48</v>
      </c>
      <c r="H1685">
        <v>6109</v>
      </c>
      <c r="I1685" t="s">
        <v>11</v>
      </c>
      <c r="J1685" t="s">
        <v>94</v>
      </c>
      <c r="K1685" t="s">
        <v>149</v>
      </c>
      <c r="L1685" t="s">
        <v>15</v>
      </c>
      <c r="M1685" s="5">
        <v>87.78</v>
      </c>
    </row>
    <row r="1686" spans="1:13" x14ac:dyDescent="0.3">
      <c r="A1686" s="2">
        <v>44947</v>
      </c>
      <c r="B1686" s="3">
        <f t="shared" si="80"/>
        <v>2023</v>
      </c>
      <c r="C1686" t="str">
        <f t="shared" si="78"/>
        <v>2022-2023</v>
      </c>
      <c r="D1686" t="s">
        <v>147</v>
      </c>
      <c r="E1686" t="s">
        <v>138</v>
      </c>
      <c r="F1686" t="str">
        <f t="shared" si="79"/>
        <v>Queensland</v>
      </c>
      <c r="G1686" t="s">
        <v>35</v>
      </c>
      <c r="H1686">
        <v>4558</v>
      </c>
      <c r="I1686" t="s">
        <v>11</v>
      </c>
      <c r="J1686" t="s">
        <v>120</v>
      </c>
      <c r="K1686" t="s">
        <v>149</v>
      </c>
      <c r="L1686" t="s">
        <v>15</v>
      </c>
      <c r="M1686" s="5">
        <v>87.78</v>
      </c>
    </row>
    <row r="1687" spans="1:13" x14ac:dyDescent="0.3">
      <c r="A1687" s="2">
        <v>45417</v>
      </c>
      <c r="B1687" s="3">
        <f t="shared" si="80"/>
        <v>2024</v>
      </c>
      <c r="C1687" t="str">
        <f t="shared" si="78"/>
        <v>2023-2024</v>
      </c>
      <c r="D1687" t="s">
        <v>147</v>
      </c>
      <c r="E1687" t="s">
        <v>121</v>
      </c>
      <c r="F1687" t="str">
        <f t="shared" si="79"/>
        <v>Queensland</v>
      </c>
      <c r="G1687" t="s">
        <v>35</v>
      </c>
      <c r="H1687">
        <v>4700</v>
      </c>
      <c r="I1687" t="s">
        <v>11</v>
      </c>
      <c r="J1687" t="s">
        <v>51</v>
      </c>
      <c r="K1687" t="s">
        <v>150</v>
      </c>
      <c r="L1687" t="s">
        <v>18</v>
      </c>
      <c r="M1687" s="5">
        <v>87.83</v>
      </c>
    </row>
    <row r="1688" spans="1:13" x14ac:dyDescent="0.3">
      <c r="A1688" s="2">
        <v>44984</v>
      </c>
      <c r="B1688" s="3">
        <f t="shared" si="80"/>
        <v>2023</v>
      </c>
      <c r="C1688" t="str">
        <f t="shared" si="78"/>
        <v>2022-2023</v>
      </c>
      <c r="D1688" t="s">
        <v>147</v>
      </c>
      <c r="E1688" t="s">
        <v>124</v>
      </c>
      <c r="F1688" t="str">
        <f t="shared" si="79"/>
        <v>New South Wales</v>
      </c>
      <c r="G1688" t="s">
        <v>10</v>
      </c>
      <c r="H1688">
        <v>2015</v>
      </c>
      <c r="I1688" t="s">
        <v>11</v>
      </c>
      <c r="J1688" t="s">
        <v>12</v>
      </c>
      <c r="K1688" t="s">
        <v>153</v>
      </c>
      <c r="L1688" t="s">
        <v>16</v>
      </c>
      <c r="M1688" s="5">
        <v>87.85</v>
      </c>
    </row>
    <row r="1689" spans="1:13" x14ac:dyDescent="0.3">
      <c r="A1689" s="2">
        <v>45444</v>
      </c>
      <c r="B1689" s="3">
        <f t="shared" si="80"/>
        <v>2024</v>
      </c>
      <c r="C1689" t="str">
        <f t="shared" si="78"/>
        <v>2023-2024</v>
      </c>
      <c r="D1689" t="s">
        <v>148</v>
      </c>
      <c r="E1689" t="s">
        <v>69</v>
      </c>
      <c r="F1689" t="str">
        <f t="shared" si="79"/>
        <v>Tasmania</v>
      </c>
      <c r="G1689" t="s">
        <v>70</v>
      </c>
      <c r="H1689">
        <v>7018</v>
      </c>
      <c r="I1689" t="s">
        <v>11</v>
      </c>
      <c r="J1689" t="s">
        <v>71</v>
      </c>
      <c r="K1689" t="s">
        <v>154</v>
      </c>
      <c r="L1689" t="s">
        <v>14</v>
      </c>
      <c r="M1689" s="5">
        <v>87.96</v>
      </c>
    </row>
    <row r="1690" spans="1:13" x14ac:dyDescent="0.3">
      <c r="A1690" s="2">
        <v>45180</v>
      </c>
      <c r="B1690" s="3">
        <f t="shared" si="80"/>
        <v>2024</v>
      </c>
      <c r="C1690" t="str">
        <f t="shared" si="78"/>
        <v>2023-2024</v>
      </c>
      <c r="D1690" t="s">
        <v>147</v>
      </c>
      <c r="E1690" t="s">
        <v>88</v>
      </c>
      <c r="F1690" t="str">
        <f t="shared" si="79"/>
        <v>South Australia</v>
      </c>
      <c r="G1690" t="s">
        <v>32</v>
      </c>
      <c r="H1690">
        <v>5011</v>
      </c>
      <c r="I1690" t="s">
        <v>11</v>
      </c>
      <c r="J1690" t="s">
        <v>33</v>
      </c>
      <c r="K1690" t="s">
        <v>154</v>
      </c>
      <c r="L1690" t="s">
        <v>14</v>
      </c>
      <c r="M1690" s="5">
        <v>88.42</v>
      </c>
    </row>
    <row r="1691" spans="1:13" x14ac:dyDescent="0.3">
      <c r="A1691" s="2">
        <v>45281</v>
      </c>
      <c r="B1691" s="3">
        <f t="shared" si="80"/>
        <v>2024</v>
      </c>
      <c r="C1691" t="str">
        <f t="shared" si="78"/>
        <v>2023-2024</v>
      </c>
      <c r="D1691" t="s">
        <v>148</v>
      </c>
      <c r="E1691" t="s">
        <v>95</v>
      </c>
      <c r="F1691" t="str">
        <f t="shared" si="79"/>
        <v>Victoria</v>
      </c>
      <c r="G1691" t="s">
        <v>45</v>
      </c>
      <c r="H1691">
        <v>3931</v>
      </c>
      <c r="I1691" t="s">
        <v>11</v>
      </c>
      <c r="J1691" t="s">
        <v>55</v>
      </c>
      <c r="K1691" t="s">
        <v>152</v>
      </c>
      <c r="L1691" t="s">
        <v>13</v>
      </c>
      <c r="M1691" s="5">
        <v>88.460000000000008</v>
      </c>
    </row>
    <row r="1692" spans="1:13" x14ac:dyDescent="0.3">
      <c r="A1692" s="2">
        <v>45299</v>
      </c>
      <c r="B1692" s="3">
        <f t="shared" si="80"/>
        <v>2024</v>
      </c>
      <c r="C1692" t="str">
        <f t="shared" si="78"/>
        <v>2023-2024</v>
      </c>
      <c r="D1692" t="s">
        <v>147</v>
      </c>
      <c r="E1692" t="s">
        <v>61</v>
      </c>
      <c r="F1692" t="str">
        <f t="shared" si="79"/>
        <v>New South Wales</v>
      </c>
      <c r="G1692" t="s">
        <v>10</v>
      </c>
      <c r="H1692">
        <v>2539</v>
      </c>
      <c r="I1692" t="s">
        <v>11</v>
      </c>
      <c r="J1692" t="s">
        <v>58</v>
      </c>
      <c r="K1692" t="s">
        <v>154</v>
      </c>
      <c r="L1692" t="s">
        <v>14</v>
      </c>
      <c r="M1692" s="5">
        <v>88.5</v>
      </c>
    </row>
    <row r="1693" spans="1:13" x14ac:dyDescent="0.3">
      <c r="A1693" s="2">
        <v>45010</v>
      </c>
      <c r="B1693" s="3">
        <f t="shared" si="80"/>
        <v>2023</v>
      </c>
      <c r="C1693" t="str">
        <f t="shared" si="78"/>
        <v>2022-2023</v>
      </c>
      <c r="D1693" t="s">
        <v>147</v>
      </c>
      <c r="E1693" t="s">
        <v>118</v>
      </c>
      <c r="F1693" t="str">
        <f t="shared" si="79"/>
        <v>New South Wales</v>
      </c>
      <c r="G1693" t="s">
        <v>10</v>
      </c>
      <c r="H1693">
        <v>2158</v>
      </c>
      <c r="I1693" t="s">
        <v>11</v>
      </c>
      <c r="J1693" t="s">
        <v>27</v>
      </c>
      <c r="K1693" t="s">
        <v>152</v>
      </c>
      <c r="L1693" t="s">
        <v>13</v>
      </c>
      <c r="M1693" s="5">
        <v>88.859999999999985</v>
      </c>
    </row>
    <row r="1694" spans="1:13" x14ac:dyDescent="0.3">
      <c r="A1694" s="2">
        <v>45624</v>
      </c>
      <c r="B1694" s="3">
        <f t="shared" si="80"/>
        <v>2025</v>
      </c>
      <c r="C1694" t="str">
        <f t="shared" si="78"/>
        <v>2024-2025</v>
      </c>
      <c r="D1694" t="s">
        <v>148</v>
      </c>
      <c r="E1694" t="s">
        <v>53</v>
      </c>
      <c r="F1694" t="str">
        <f t="shared" si="79"/>
        <v>South Australia</v>
      </c>
      <c r="G1694" t="s">
        <v>32</v>
      </c>
      <c r="H1694">
        <v>5082</v>
      </c>
      <c r="I1694" t="s">
        <v>11</v>
      </c>
      <c r="J1694" t="s">
        <v>33</v>
      </c>
      <c r="K1694" t="s">
        <v>149</v>
      </c>
      <c r="L1694" t="s">
        <v>15</v>
      </c>
      <c r="M1694" s="5">
        <v>88.88</v>
      </c>
    </row>
    <row r="1695" spans="1:13" x14ac:dyDescent="0.3">
      <c r="A1695" s="2">
        <v>44948</v>
      </c>
      <c r="B1695" s="3">
        <f t="shared" si="80"/>
        <v>2023</v>
      </c>
      <c r="C1695" t="str">
        <f t="shared" si="78"/>
        <v>2022-2023</v>
      </c>
      <c r="D1695" t="s">
        <v>147</v>
      </c>
      <c r="E1695" t="s">
        <v>136</v>
      </c>
      <c r="F1695" t="str">
        <f t="shared" si="79"/>
        <v>Victoria</v>
      </c>
      <c r="G1695" t="s">
        <v>45</v>
      </c>
      <c r="H1695">
        <v>3175</v>
      </c>
      <c r="I1695" t="s">
        <v>11</v>
      </c>
      <c r="J1695" t="s">
        <v>63</v>
      </c>
      <c r="K1695" t="s">
        <v>149</v>
      </c>
      <c r="L1695" t="s">
        <v>15</v>
      </c>
      <c r="M1695" s="5">
        <v>88.92</v>
      </c>
    </row>
    <row r="1696" spans="1:13" x14ac:dyDescent="0.3">
      <c r="A1696" s="2">
        <v>45404</v>
      </c>
      <c r="B1696" s="3">
        <f t="shared" si="80"/>
        <v>2024</v>
      </c>
      <c r="C1696" t="str">
        <f t="shared" si="78"/>
        <v>2023-2024</v>
      </c>
      <c r="D1696" t="s">
        <v>148</v>
      </c>
      <c r="E1696" t="s">
        <v>141</v>
      </c>
      <c r="F1696" t="str">
        <f t="shared" si="79"/>
        <v>Western Australia</v>
      </c>
      <c r="G1696" t="s">
        <v>48</v>
      </c>
      <c r="H1696">
        <v>6052</v>
      </c>
      <c r="I1696" t="s">
        <v>11</v>
      </c>
      <c r="J1696" t="s">
        <v>49</v>
      </c>
      <c r="K1696" t="s">
        <v>152</v>
      </c>
      <c r="L1696" t="s">
        <v>13</v>
      </c>
      <c r="M1696" s="5">
        <v>88.95</v>
      </c>
    </row>
    <row r="1697" spans="1:13" x14ac:dyDescent="0.3">
      <c r="A1697" s="2">
        <v>45386</v>
      </c>
      <c r="B1697" s="3">
        <f t="shared" si="80"/>
        <v>2024</v>
      </c>
      <c r="C1697" t="str">
        <f t="shared" si="78"/>
        <v>2023-2024</v>
      </c>
      <c r="D1697" t="s">
        <v>148</v>
      </c>
      <c r="E1697" t="s">
        <v>90</v>
      </c>
      <c r="F1697" t="str">
        <f t="shared" si="79"/>
        <v>Victoria</v>
      </c>
      <c r="G1697" t="s">
        <v>45</v>
      </c>
      <c r="H1697">
        <v>3179</v>
      </c>
      <c r="I1697" t="s">
        <v>11</v>
      </c>
      <c r="J1697" t="s">
        <v>63</v>
      </c>
      <c r="K1697" t="s">
        <v>155</v>
      </c>
      <c r="L1697" t="s">
        <v>20</v>
      </c>
      <c r="M1697" s="5">
        <v>89.19</v>
      </c>
    </row>
    <row r="1698" spans="1:13" x14ac:dyDescent="0.3">
      <c r="A1698" s="2">
        <v>45296</v>
      </c>
      <c r="B1698" s="3">
        <f t="shared" si="80"/>
        <v>2024</v>
      </c>
      <c r="C1698" t="str">
        <f t="shared" si="78"/>
        <v>2023-2024</v>
      </c>
      <c r="D1698" t="s">
        <v>148</v>
      </c>
      <c r="E1698" t="s">
        <v>143</v>
      </c>
      <c r="F1698" t="str">
        <f t="shared" si="79"/>
        <v>New South Wales</v>
      </c>
      <c r="G1698" t="s">
        <v>10</v>
      </c>
      <c r="H1698">
        <v>2154</v>
      </c>
      <c r="I1698" t="s">
        <v>11</v>
      </c>
      <c r="J1698" t="s">
        <v>27</v>
      </c>
      <c r="K1698" t="s">
        <v>149</v>
      </c>
      <c r="L1698" t="s">
        <v>15</v>
      </c>
      <c r="M1698" s="5">
        <v>89.32</v>
      </c>
    </row>
    <row r="1699" spans="1:13" x14ac:dyDescent="0.3">
      <c r="A1699" s="2">
        <v>45473</v>
      </c>
      <c r="B1699" s="3">
        <f t="shared" si="80"/>
        <v>2024</v>
      </c>
      <c r="C1699" t="str">
        <f t="shared" si="78"/>
        <v>2023-2024</v>
      </c>
      <c r="D1699" t="s">
        <v>147</v>
      </c>
      <c r="E1699" t="s">
        <v>9</v>
      </c>
      <c r="F1699" t="str">
        <f t="shared" si="79"/>
        <v>New South Wales</v>
      </c>
      <c r="G1699" t="s">
        <v>10</v>
      </c>
      <c r="H1699">
        <v>2067</v>
      </c>
      <c r="I1699" t="s">
        <v>11</v>
      </c>
      <c r="J1699" t="s">
        <v>12</v>
      </c>
      <c r="K1699" t="s">
        <v>19</v>
      </c>
      <c r="L1699" t="s">
        <v>23</v>
      </c>
      <c r="M1699" s="5">
        <v>89.36</v>
      </c>
    </row>
    <row r="1700" spans="1:13" x14ac:dyDescent="0.3">
      <c r="A1700" s="2">
        <v>45651</v>
      </c>
      <c r="B1700" s="3">
        <f t="shared" si="80"/>
        <v>2025</v>
      </c>
      <c r="C1700" t="str">
        <f t="shared" si="78"/>
        <v>2024-2025</v>
      </c>
      <c r="D1700" t="s">
        <v>147</v>
      </c>
      <c r="E1700" t="s">
        <v>9</v>
      </c>
      <c r="F1700" t="str">
        <f t="shared" si="79"/>
        <v>New South Wales</v>
      </c>
      <c r="G1700" t="s">
        <v>10</v>
      </c>
      <c r="H1700">
        <v>2067</v>
      </c>
      <c r="I1700" t="s">
        <v>11</v>
      </c>
      <c r="J1700" t="s">
        <v>12</v>
      </c>
      <c r="K1700" t="s">
        <v>154</v>
      </c>
      <c r="L1700" t="s">
        <v>14</v>
      </c>
      <c r="M1700" s="5">
        <v>89.41</v>
      </c>
    </row>
    <row r="1701" spans="1:13" x14ac:dyDescent="0.3">
      <c r="A1701" s="2">
        <v>45593</v>
      </c>
      <c r="B1701" s="3">
        <f t="shared" si="80"/>
        <v>2025</v>
      </c>
      <c r="C1701" t="str">
        <f t="shared" si="78"/>
        <v>2024-2025</v>
      </c>
      <c r="D1701" t="s">
        <v>147</v>
      </c>
      <c r="E1701" t="s">
        <v>126</v>
      </c>
      <c r="F1701" t="str">
        <f t="shared" si="79"/>
        <v>Queensland</v>
      </c>
      <c r="G1701" t="s">
        <v>35</v>
      </c>
      <c r="H1701">
        <v>4551</v>
      </c>
      <c r="I1701" t="s">
        <v>11</v>
      </c>
      <c r="J1701" t="s">
        <v>120</v>
      </c>
      <c r="K1701" t="s">
        <v>154</v>
      </c>
      <c r="L1701" t="s">
        <v>14</v>
      </c>
      <c r="M1701" s="5">
        <v>89.539999999999992</v>
      </c>
    </row>
    <row r="1702" spans="1:13" x14ac:dyDescent="0.3">
      <c r="A1702" s="2">
        <v>45136</v>
      </c>
      <c r="B1702" s="3">
        <f t="shared" si="80"/>
        <v>2024</v>
      </c>
      <c r="C1702" t="str">
        <f t="shared" si="78"/>
        <v>2023-2024</v>
      </c>
      <c r="D1702" t="s">
        <v>147</v>
      </c>
      <c r="E1702" t="s">
        <v>118</v>
      </c>
      <c r="F1702" t="str">
        <f t="shared" si="79"/>
        <v>New South Wales</v>
      </c>
      <c r="G1702" t="s">
        <v>10</v>
      </c>
      <c r="H1702">
        <v>2158</v>
      </c>
      <c r="I1702" t="s">
        <v>11</v>
      </c>
      <c r="J1702" t="s">
        <v>27</v>
      </c>
      <c r="K1702" t="s">
        <v>149</v>
      </c>
      <c r="L1702" t="s">
        <v>15</v>
      </c>
      <c r="M1702" s="5">
        <v>89.82</v>
      </c>
    </row>
    <row r="1703" spans="1:13" x14ac:dyDescent="0.3">
      <c r="A1703" s="2">
        <v>45436</v>
      </c>
      <c r="B1703" s="3">
        <f t="shared" si="80"/>
        <v>2024</v>
      </c>
      <c r="C1703" t="str">
        <f t="shared" si="78"/>
        <v>2023-2024</v>
      </c>
      <c r="D1703" t="s">
        <v>147</v>
      </c>
      <c r="E1703" t="s">
        <v>103</v>
      </c>
      <c r="F1703" t="str">
        <f t="shared" si="79"/>
        <v>Queensland</v>
      </c>
      <c r="G1703" t="s">
        <v>35</v>
      </c>
      <c r="H1703">
        <v>4509</v>
      </c>
      <c r="I1703" t="s">
        <v>11</v>
      </c>
      <c r="J1703" t="s">
        <v>104</v>
      </c>
      <c r="K1703" t="s">
        <v>149</v>
      </c>
      <c r="L1703" t="s">
        <v>15</v>
      </c>
      <c r="M1703" s="5">
        <v>89.82</v>
      </c>
    </row>
    <row r="1704" spans="1:13" x14ac:dyDescent="0.3">
      <c r="A1704" s="2">
        <v>45064</v>
      </c>
      <c r="B1704" s="3">
        <f t="shared" si="80"/>
        <v>2023</v>
      </c>
      <c r="C1704" t="str">
        <f t="shared" si="78"/>
        <v>2022-2023</v>
      </c>
      <c r="D1704" t="s">
        <v>148</v>
      </c>
      <c r="E1704" t="s">
        <v>59</v>
      </c>
      <c r="F1704" t="str">
        <f t="shared" si="79"/>
        <v>Victoria</v>
      </c>
      <c r="G1704" t="s">
        <v>45</v>
      </c>
      <c r="H1704">
        <v>3280</v>
      </c>
      <c r="I1704" t="s">
        <v>11</v>
      </c>
      <c r="J1704" t="s">
        <v>60</v>
      </c>
      <c r="K1704" t="s">
        <v>151</v>
      </c>
      <c r="L1704" t="s">
        <v>21</v>
      </c>
      <c r="M1704" s="5">
        <v>89.82</v>
      </c>
    </row>
    <row r="1705" spans="1:13" x14ac:dyDescent="0.3">
      <c r="A1705" s="2">
        <v>45488</v>
      </c>
      <c r="B1705" s="3">
        <f t="shared" si="80"/>
        <v>2025</v>
      </c>
      <c r="C1705" t="str">
        <f t="shared" si="78"/>
        <v>2024-2025</v>
      </c>
      <c r="D1705" t="s">
        <v>148</v>
      </c>
      <c r="E1705" t="s">
        <v>31</v>
      </c>
      <c r="F1705" t="str">
        <f t="shared" si="79"/>
        <v>South Australia</v>
      </c>
      <c r="G1705" t="s">
        <v>32</v>
      </c>
      <c r="H1705">
        <v>5168</v>
      </c>
      <c r="I1705" t="s">
        <v>11</v>
      </c>
      <c r="J1705" t="s">
        <v>33</v>
      </c>
      <c r="K1705" t="s">
        <v>150</v>
      </c>
      <c r="L1705" t="s">
        <v>18</v>
      </c>
      <c r="M1705" s="5">
        <v>89.9</v>
      </c>
    </row>
    <row r="1706" spans="1:13" x14ac:dyDescent="0.3">
      <c r="A1706" s="2">
        <v>45038</v>
      </c>
      <c r="B1706" s="3">
        <f t="shared" si="80"/>
        <v>2023</v>
      </c>
      <c r="C1706" t="str">
        <f t="shared" si="78"/>
        <v>2022-2023</v>
      </c>
      <c r="D1706" t="s">
        <v>148</v>
      </c>
      <c r="E1706" t="s">
        <v>102</v>
      </c>
      <c r="F1706" t="str">
        <f t="shared" si="79"/>
        <v>Queensland</v>
      </c>
      <c r="G1706" t="s">
        <v>35</v>
      </c>
      <c r="H1706">
        <v>4870</v>
      </c>
      <c r="I1706" t="s">
        <v>11</v>
      </c>
      <c r="J1706" t="s">
        <v>36</v>
      </c>
      <c r="K1706" t="s">
        <v>150</v>
      </c>
      <c r="L1706" t="s">
        <v>18</v>
      </c>
      <c r="M1706" s="5">
        <v>89.91</v>
      </c>
    </row>
    <row r="1707" spans="1:13" x14ac:dyDescent="0.3">
      <c r="A1707" s="2">
        <v>45242</v>
      </c>
      <c r="B1707" s="3">
        <f t="shared" si="80"/>
        <v>2024</v>
      </c>
      <c r="C1707" t="str">
        <f t="shared" si="78"/>
        <v>2023-2024</v>
      </c>
      <c r="D1707" t="s">
        <v>148</v>
      </c>
      <c r="E1707" t="s">
        <v>101</v>
      </c>
      <c r="F1707" t="str">
        <f t="shared" si="79"/>
        <v>Victoria</v>
      </c>
      <c r="G1707" t="s">
        <v>45</v>
      </c>
      <c r="H1707">
        <v>3131</v>
      </c>
      <c r="I1707" t="s">
        <v>11</v>
      </c>
      <c r="J1707" t="s">
        <v>63</v>
      </c>
      <c r="K1707" t="s">
        <v>150</v>
      </c>
      <c r="L1707" t="s">
        <v>18</v>
      </c>
      <c r="M1707" s="5">
        <v>89.91</v>
      </c>
    </row>
    <row r="1708" spans="1:13" x14ac:dyDescent="0.3">
      <c r="A1708" s="2">
        <v>45127</v>
      </c>
      <c r="B1708" s="3">
        <f t="shared" si="80"/>
        <v>2024</v>
      </c>
      <c r="C1708" t="str">
        <f t="shared" si="78"/>
        <v>2023-2024</v>
      </c>
      <c r="D1708" t="s">
        <v>147</v>
      </c>
      <c r="E1708" t="s">
        <v>105</v>
      </c>
      <c r="F1708" t="str">
        <f t="shared" si="79"/>
        <v>Victoria</v>
      </c>
      <c r="G1708" t="s">
        <v>45</v>
      </c>
      <c r="H1708">
        <v>3500</v>
      </c>
      <c r="I1708" t="s">
        <v>11</v>
      </c>
      <c r="J1708" t="s">
        <v>60</v>
      </c>
      <c r="K1708" t="s">
        <v>152</v>
      </c>
      <c r="L1708" t="s">
        <v>13</v>
      </c>
      <c r="M1708" s="5">
        <v>89.919999999999987</v>
      </c>
    </row>
    <row r="1709" spans="1:13" x14ac:dyDescent="0.3">
      <c r="A1709" s="2">
        <v>45008</v>
      </c>
      <c r="B1709" s="3">
        <f t="shared" si="80"/>
        <v>2023</v>
      </c>
      <c r="C1709" t="str">
        <f t="shared" si="78"/>
        <v>2022-2023</v>
      </c>
      <c r="D1709" t="s">
        <v>148</v>
      </c>
      <c r="E1709" t="s">
        <v>105</v>
      </c>
      <c r="F1709" t="str">
        <f t="shared" si="79"/>
        <v>Victoria</v>
      </c>
      <c r="G1709" t="s">
        <v>45</v>
      </c>
      <c r="H1709">
        <v>3500</v>
      </c>
      <c r="I1709" t="s">
        <v>11</v>
      </c>
      <c r="J1709" t="s">
        <v>60</v>
      </c>
      <c r="K1709" t="s">
        <v>19</v>
      </c>
      <c r="L1709" t="s">
        <v>23</v>
      </c>
      <c r="M1709" s="5">
        <v>89.93</v>
      </c>
    </row>
    <row r="1710" spans="1:13" x14ac:dyDescent="0.3">
      <c r="A1710" s="2">
        <v>45442</v>
      </c>
      <c r="B1710" s="3">
        <f t="shared" si="80"/>
        <v>2024</v>
      </c>
      <c r="C1710" t="str">
        <f t="shared" si="78"/>
        <v>2023-2024</v>
      </c>
      <c r="D1710" t="s">
        <v>147</v>
      </c>
      <c r="E1710" t="s">
        <v>83</v>
      </c>
      <c r="F1710" t="str">
        <f t="shared" si="79"/>
        <v>New South Wales</v>
      </c>
      <c r="G1710" t="s">
        <v>10</v>
      </c>
      <c r="H1710">
        <v>2750</v>
      </c>
      <c r="I1710" t="s">
        <v>11</v>
      </c>
      <c r="J1710" t="s">
        <v>25</v>
      </c>
      <c r="K1710" t="s">
        <v>154</v>
      </c>
      <c r="L1710" t="s">
        <v>14</v>
      </c>
      <c r="M1710" s="5">
        <v>89.94</v>
      </c>
    </row>
    <row r="1711" spans="1:13" x14ac:dyDescent="0.3">
      <c r="A1711" s="2">
        <v>45239</v>
      </c>
      <c r="B1711" s="3">
        <f t="shared" si="80"/>
        <v>2024</v>
      </c>
      <c r="C1711" t="str">
        <f t="shared" si="78"/>
        <v>2023-2024</v>
      </c>
      <c r="D1711" t="s">
        <v>148</v>
      </c>
      <c r="E1711" t="s">
        <v>98</v>
      </c>
      <c r="F1711" t="str">
        <f t="shared" si="79"/>
        <v>Victoria</v>
      </c>
      <c r="G1711" t="s">
        <v>45</v>
      </c>
      <c r="H1711">
        <v>3429</v>
      </c>
      <c r="I1711" t="s">
        <v>11</v>
      </c>
      <c r="J1711" t="s">
        <v>60</v>
      </c>
      <c r="K1711" t="s">
        <v>154</v>
      </c>
      <c r="L1711" t="s">
        <v>14</v>
      </c>
      <c r="M1711" s="5">
        <v>89.95</v>
      </c>
    </row>
    <row r="1712" spans="1:13" x14ac:dyDescent="0.3">
      <c r="A1712" s="2">
        <v>45615</v>
      </c>
      <c r="B1712" s="3">
        <f t="shared" si="80"/>
        <v>2025</v>
      </c>
      <c r="C1712" t="str">
        <f t="shared" si="78"/>
        <v>2024-2025</v>
      </c>
      <c r="D1712" t="s">
        <v>147</v>
      </c>
      <c r="E1712" t="s">
        <v>126</v>
      </c>
      <c r="F1712" t="str">
        <f t="shared" si="79"/>
        <v>Queensland</v>
      </c>
      <c r="G1712" t="s">
        <v>35</v>
      </c>
      <c r="H1712">
        <v>4551</v>
      </c>
      <c r="I1712" t="s">
        <v>11</v>
      </c>
      <c r="J1712" t="s">
        <v>120</v>
      </c>
      <c r="K1712" t="s">
        <v>151</v>
      </c>
      <c r="L1712" t="s">
        <v>21</v>
      </c>
      <c r="M1712" s="5">
        <v>89.97</v>
      </c>
    </row>
    <row r="1713" spans="1:13" x14ac:dyDescent="0.3">
      <c r="A1713" s="2">
        <v>45195</v>
      </c>
      <c r="B1713" s="3">
        <f t="shared" si="80"/>
        <v>2024</v>
      </c>
      <c r="C1713" t="str">
        <f t="shared" si="78"/>
        <v>2023-2024</v>
      </c>
      <c r="D1713" t="s">
        <v>147</v>
      </c>
      <c r="E1713" t="s">
        <v>76</v>
      </c>
      <c r="F1713" t="str">
        <f t="shared" si="79"/>
        <v>Western Australia</v>
      </c>
      <c r="G1713" t="s">
        <v>48</v>
      </c>
      <c r="H1713">
        <v>6450</v>
      </c>
      <c r="I1713" t="s">
        <v>11</v>
      </c>
      <c r="J1713" t="s">
        <v>77</v>
      </c>
      <c r="K1713" t="s">
        <v>151</v>
      </c>
      <c r="L1713" t="s">
        <v>21</v>
      </c>
      <c r="M1713" s="5">
        <v>89.97</v>
      </c>
    </row>
    <row r="1714" spans="1:13" x14ac:dyDescent="0.3">
      <c r="A1714" s="2">
        <v>45118</v>
      </c>
      <c r="B1714" s="3">
        <f t="shared" si="80"/>
        <v>2024</v>
      </c>
      <c r="C1714" t="str">
        <f t="shared" si="78"/>
        <v>2023-2024</v>
      </c>
      <c r="D1714" t="s">
        <v>147</v>
      </c>
      <c r="E1714" t="s">
        <v>40</v>
      </c>
      <c r="F1714" t="str">
        <f t="shared" si="79"/>
        <v>New South Wales</v>
      </c>
      <c r="G1714" t="s">
        <v>10</v>
      </c>
      <c r="H1714">
        <v>2116</v>
      </c>
      <c r="I1714" t="s">
        <v>11</v>
      </c>
      <c r="J1714" t="s">
        <v>27</v>
      </c>
      <c r="K1714" t="s">
        <v>149</v>
      </c>
      <c r="L1714" t="s">
        <v>15</v>
      </c>
      <c r="M1714" s="5">
        <v>90.22</v>
      </c>
    </row>
    <row r="1715" spans="1:13" x14ac:dyDescent="0.3">
      <c r="A1715" s="2">
        <v>45574</v>
      </c>
      <c r="B1715" s="3">
        <f t="shared" si="80"/>
        <v>2025</v>
      </c>
      <c r="C1715" t="str">
        <f t="shared" si="78"/>
        <v>2024-2025</v>
      </c>
      <c r="D1715" t="s">
        <v>148</v>
      </c>
      <c r="E1715" t="s">
        <v>111</v>
      </c>
      <c r="F1715" t="str">
        <f t="shared" si="79"/>
        <v>New South Wales</v>
      </c>
      <c r="G1715" t="s">
        <v>10</v>
      </c>
      <c r="H1715">
        <v>2120</v>
      </c>
      <c r="I1715" t="s">
        <v>11</v>
      </c>
      <c r="J1715" t="s">
        <v>27</v>
      </c>
      <c r="K1715" t="s">
        <v>154</v>
      </c>
      <c r="L1715" t="s">
        <v>14</v>
      </c>
      <c r="M1715" s="5">
        <v>90.43</v>
      </c>
    </row>
    <row r="1716" spans="1:13" x14ac:dyDescent="0.3">
      <c r="A1716" s="2">
        <v>45366</v>
      </c>
      <c r="B1716" s="3">
        <f t="shared" si="80"/>
        <v>2024</v>
      </c>
      <c r="C1716" t="str">
        <f t="shared" si="78"/>
        <v>2023-2024</v>
      </c>
      <c r="D1716" t="s">
        <v>147</v>
      </c>
      <c r="E1716" t="s">
        <v>73</v>
      </c>
      <c r="F1716" t="str">
        <f t="shared" si="79"/>
        <v>Victoria</v>
      </c>
      <c r="G1716" t="s">
        <v>45</v>
      </c>
      <c r="H1716">
        <v>3136</v>
      </c>
      <c r="I1716" t="s">
        <v>11</v>
      </c>
      <c r="J1716" t="s">
        <v>63</v>
      </c>
      <c r="K1716" t="s">
        <v>154</v>
      </c>
      <c r="L1716" t="s">
        <v>14</v>
      </c>
      <c r="M1716" s="5">
        <v>90.44</v>
      </c>
    </row>
    <row r="1717" spans="1:13" x14ac:dyDescent="0.3">
      <c r="A1717" s="2">
        <v>45622</v>
      </c>
      <c r="B1717" s="3">
        <f t="shared" si="80"/>
        <v>2025</v>
      </c>
      <c r="C1717" t="str">
        <f t="shared" si="78"/>
        <v>2024-2025</v>
      </c>
      <c r="D1717" t="s">
        <v>148</v>
      </c>
      <c r="E1717" t="s">
        <v>84</v>
      </c>
      <c r="F1717" t="str">
        <f t="shared" si="79"/>
        <v>Queensland</v>
      </c>
      <c r="G1717" t="s">
        <v>35</v>
      </c>
      <c r="H1717">
        <v>4740</v>
      </c>
      <c r="I1717" t="s">
        <v>11</v>
      </c>
      <c r="J1717" t="s">
        <v>51</v>
      </c>
      <c r="K1717" t="s">
        <v>150</v>
      </c>
      <c r="L1717" t="s">
        <v>18</v>
      </c>
      <c r="M1717" s="5">
        <v>90.850000000000009</v>
      </c>
    </row>
    <row r="1718" spans="1:13" x14ac:dyDescent="0.3">
      <c r="A1718" s="2">
        <v>45574</v>
      </c>
      <c r="B1718" s="3">
        <f t="shared" si="80"/>
        <v>2025</v>
      </c>
      <c r="C1718" t="str">
        <f t="shared" si="78"/>
        <v>2024-2025</v>
      </c>
      <c r="D1718" t="s">
        <v>147</v>
      </c>
      <c r="E1718" t="s">
        <v>9</v>
      </c>
      <c r="F1718" t="str">
        <f t="shared" si="79"/>
        <v>New South Wales</v>
      </c>
      <c r="G1718" t="s">
        <v>10</v>
      </c>
      <c r="H1718">
        <v>2067</v>
      </c>
      <c r="I1718" t="s">
        <v>11</v>
      </c>
      <c r="J1718" t="s">
        <v>12</v>
      </c>
      <c r="K1718" t="s">
        <v>19</v>
      </c>
      <c r="L1718" t="s">
        <v>23</v>
      </c>
      <c r="M1718" s="5">
        <v>90.87</v>
      </c>
    </row>
    <row r="1719" spans="1:13" x14ac:dyDescent="0.3">
      <c r="A1719" s="2">
        <v>45418</v>
      </c>
      <c r="B1719" s="3">
        <f t="shared" si="80"/>
        <v>2024</v>
      </c>
      <c r="C1719" t="str">
        <f t="shared" si="78"/>
        <v>2023-2024</v>
      </c>
      <c r="D1719" t="s">
        <v>147</v>
      </c>
      <c r="E1719" t="s">
        <v>108</v>
      </c>
      <c r="F1719" t="str">
        <f t="shared" si="79"/>
        <v>Victoria</v>
      </c>
      <c r="G1719" t="s">
        <v>45</v>
      </c>
      <c r="H1719">
        <v>3018</v>
      </c>
      <c r="I1719" t="s">
        <v>11</v>
      </c>
      <c r="J1719" t="s">
        <v>46</v>
      </c>
      <c r="K1719" t="s">
        <v>153</v>
      </c>
      <c r="L1719" t="s">
        <v>16</v>
      </c>
      <c r="M1719" s="5">
        <v>90.93</v>
      </c>
    </row>
    <row r="1720" spans="1:13" x14ac:dyDescent="0.3">
      <c r="A1720" s="2">
        <v>45141</v>
      </c>
      <c r="B1720" s="3">
        <f t="shared" si="80"/>
        <v>2024</v>
      </c>
      <c r="C1720" t="str">
        <f t="shared" si="78"/>
        <v>2023-2024</v>
      </c>
      <c r="D1720" t="s">
        <v>147</v>
      </c>
      <c r="E1720" t="s">
        <v>72</v>
      </c>
      <c r="F1720" t="str">
        <f t="shared" si="79"/>
        <v>Western Australia</v>
      </c>
      <c r="G1720" t="s">
        <v>48</v>
      </c>
      <c r="H1720">
        <v>6010</v>
      </c>
      <c r="I1720" t="s">
        <v>11</v>
      </c>
      <c r="J1720" t="s">
        <v>49</v>
      </c>
      <c r="K1720" t="s">
        <v>153</v>
      </c>
      <c r="L1720" t="s">
        <v>16</v>
      </c>
      <c r="M1720" s="5">
        <v>90.93</v>
      </c>
    </row>
    <row r="1721" spans="1:13" x14ac:dyDescent="0.3">
      <c r="A1721" s="2">
        <v>45575</v>
      </c>
      <c r="B1721" s="3">
        <f t="shared" si="80"/>
        <v>2025</v>
      </c>
      <c r="C1721" t="str">
        <f t="shared" si="78"/>
        <v>2024-2025</v>
      </c>
      <c r="D1721" t="s">
        <v>148</v>
      </c>
      <c r="E1721" t="s">
        <v>106</v>
      </c>
      <c r="F1721" t="str">
        <f t="shared" si="79"/>
        <v>Victoria</v>
      </c>
      <c r="G1721" t="s">
        <v>45</v>
      </c>
      <c r="H1721">
        <v>3915</v>
      </c>
      <c r="I1721" t="s">
        <v>11</v>
      </c>
      <c r="J1721" t="s">
        <v>55</v>
      </c>
      <c r="K1721" t="s">
        <v>150</v>
      </c>
      <c r="L1721" t="s">
        <v>18</v>
      </c>
      <c r="M1721" s="5">
        <v>90.93</v>
      </c>
    </row>
    <row r="1722" spans="1:13" x14ac:dyDescent="0.3">
      <c r="A1722" s="2">
        <v>45412</v>
      </c>
      <c r="B1722" s="3">
        <f t="shared" si="80"/>
        <v>2024</v>
      </c>
      <c r="C1722" t="str">
        <f t="shared" si="78"/>
        <v>2023-2024</v>
      </c>
      <c r="D1722" t="s">
        <v>147</v>
      </c>
      <c r="E1722" t="s">
        <v>128</v>
      </c>
      <c r="F1722" t="str">
        <f t="shared" si="79"/>
        <v>Western Australia</v>
      </c>
      <c r="G1722" t="s">
        <v>48</v>
      </c>
      <c r="H1722">
        <v>6027</v>
      </c>
      <c r="I1722" t="s">
        <v>11</v>
      </c>
      <c r="J1722" t="s">
        <v>49</v>
      </c>
      <c r="K1722" t="s">
        <v>153</v>
      </c>
      <c r="L1722" t="s">
        <v>16</v>
      </c>
      <c r="M1722" s="5">
        <v>90.93</v>
      </c>
    </row>
    <row r="1723" spans="1:13" x14ac:dyDescent="0.3">
      <c r="A1723" s="2">
        <v>45161</v>
      </c>
      <c r="B1723" s="3">
        <f t="shared" si="80"/>
        <v>2024</v>
      </c>
      <c r="C1723" t="str">
        <f t="shared" si="78"/>
        <v>2023-2024</v>
      </c>
      <c r="D1723" t="s">
        <v>148</v>
      </c>
      <c r="E1723" t="s">
        <v>65</v>
      </c>
      <c r="F1723" t="str">
        <f t="shared" si="79"/>
        <v>New South Wales</v>
      </c>
      <c r="G1723" t="s">
        <v>10</v>
      </c>
      <c r="H1723">
        <v>2541</v>
      </c>
      <c r="I1723" t="s">
        <v>11</v>
      </c>
      <c r="J1723" t="s">
        <v>58</v>
      </c>
      <c r="K1723" t="s">
        <v>153</v>
      </c>
      <c r="L1723" t="s">
        <v>16</v>
      </c>
      <c r="M1723" s="5">
        <v>90.93</v>
      </c>
    </row>
    <row r="1724" spans="1:13" x14ac:dyDescent="0.3">
      <c r="A1724" s="2">
        <v>45623</v>
      </c>
      <c r="B1724" s="3">
        <f t="shared" si="80"/>
        <v>2025</v>
      </c>
      <c r="C1724" t="str">
        <f t="shared" si="78"/>
        <v>2024-2025</v>
      </c>
      <c r="D1724" t="s">
        <v>148</v>
      </c>
      <c r="E1724" t="s">
        <v>111</v>
      </c>
      <c r="F1724" t="str">
        <f t="shared" si="79"/>
        <v>New South Wales</v>
      </c>
      <c r="G1724" t="s">
        <v>10</v>
      </c>
      <c r="H1724">
        <v>2120</v>
      </c>
      <c r="I1724" t="s">
        <v>11</v>
      </c>
      <c r="J1724" t="s">
        <v>27</v>
      </c>
      <c r="K1724" t="s">
        <v>154</v>
      </c>
      <c r="L1724" t="s">
        <v>14</v>
      </c>
      <c r="M1724" s="5">
        <v>90.93</v>
      </c>
    </row>
    <row r="1725" spans="1:13" x14ac:dyDescent="0.3">
      <c r="A1725" s="2">
        <v>45395</v>
      </c>
      <c r="B1725" s="3">
        <f t="shared" si="80"/>
        <v>2024</v>
      </c>
      <c r="C1725" t="str">
        <f t="shared" si="78"/>
        <v>2023-2024</v>
      </c>
      <c r="D1725" t="s">
        <v>148</v>
      </c>
      <c r="E1725" t="s">
        <v>50</v>
      </c>
      <c r="F1725" t="str">
        <f t="shared" si="79"/>
        <v>Queensland</v>
      </c>
      <c r="G1725" t="s">
        <v>35</v>
      </c>
      <c r="H1725">
        <v>4703</v>
      </c>
      <c r="I1725" t="s">
        <v>11</v>
      </c>
      <c r="J1725" t="s">
        <v>51</v>
      </c>
      <c r="K1725" t="s">
        <v>153</v>
      </c>
      <c r="L1725" t="s">
        <v>16</v>
      </c>
      <c r="M1725" s="5">
        <v>90.93</v>
      </c>
    </row>
    <row r="1726" spans="1:13" x14ac:dyDescent="0.3">
      <c r="A1726" s="2">
        <v>45349</v>
      </c>
      <c r="B1726" s="3">
        <f t="shared" si="80"/>
        <v>2024</v>
      </c>
      <c r="C1726" t="str">
        <f t="shared" si="78"/>
        <v>2023-2024</v>
      </c>
      <c r="D1726" t="s">
        <v>148</v>
      </c>
      <c r="E1726" t="s">
        <v>134</v>
      </c>
      <c r="F1726" t="str">
        <f t="shared" si="79"/>
        <v>Queensland</v>
      </c>
      <c r="G1726" t="s">
        <v>35</v>
      </c>
      <c r="H1726">
        <v>4825</v>
      </c>
      <c r="I1726" t="s">
        <v>11</v>
      </c>
      <c r="J1726" t="s">
        <v>36</v>
      </c>
      <c r="K1726" t="s">
        <v>152</v>
      </c>
      <c r="L1726" t="s">
        <v>13</v>
      </c>
      <c r="M1726" s="5">
        <v>90.95</v>
      </c>
    </row>
    <row r="1727" spans="1:13" x14ac:dyDescent="0.3">
      <c r="A1727" s="2">
        <v>45567</v>
      </c>
      <c r="B1727" s="3">
        <f t="shared" si="80"/>
        <v>2025</v>
      </c>
      <c r="C1727" t="str">
        <f t="shared" si="78"/>
        <v>2024-2025</v>
      </c>
      <c r="D1727" t="s">
        <v>148</v>
      </c>
      <c r="E1727" t="s">
        <v>112</v>
      </c>
      <c r="F1727" t="str">
        <f t="shared" si="79"/>
        <v>Victoria</v>
      </c>
      <c r="G1727" t="s">
        <v>45</v>
      </c>
      <c r="H1727">
        <v>3076</v>
      </c>
      <c r="I1727" t="s">
        <v>11</v>
      </c>
      <c r="J1727" t="s">
        <v>46</v>
      </c>
      <c r="K1727" t="s">
        <v>154</v>
      </c>
      <c r="L1727" t="s">
        <v>14</v>
      </c>
      <c r="M1727" s="5">
        <v>90.97</v>
      </c>
    </row>
    <row r="1728" spans="1:13" x14ac:dyDescent="0.3">
      <c r="A1728" s="2">
        <v>45097</v>
      </c>
      <c r="B1728" s="3">
        <f t="shared" si="80"/>
        <v>2023</v>
      </c>
      <c r="C1728" t="str">
        <f t="shared" si="78"/>
        <v>2022-2023</v>
      </c>
      <c r="D1728" t="s">
        <v>148</v>
      </c>
      <c r="E1728" t="s">
        <v>74</v>
      </c>
      <c r="F1728" t="str">
        <f t="shared" si="79"/>
        <v>South Australia</v>
      </c>
      <c r="G1728" t="s">
        <v>32</v>
      </c>
      <c r="H1728">
        <v>5043</v>
      </c>
      <c r="I1728" t="s">
        <v>11</v>
      </c>
      <c r="J1728" t="s">
        <v>33</v>
      </c>
      <c r="K1728" t="s">
        <v>149</v>
      </c>
      <c r="L1728" t="s">
        <v>15</v>
      </c>
      <c r="M1728" s="5">
        <v>91.009999999999991</v>
      </c>
    </row>
    <row r="1729" spans="1:13" x14ac:dyDescent="0.3">
      <c r="A1729" s="2">
        <v>45133</v>
      </c>
      <c r="B1729" s="3">
        <f t="shared" si="80"/>
        <v>2024</v>
      </c>
      <c r="C1729" t="str">
        <f t="shared" si="78"/>
        <v>2023-2024</v>
      </c>
      <c r="D1729" t="s">
        <v>147</v>
      </c>
      <c r="E1729" t="s">
        <v>44</v>
      </c>
      <c r="F1729" t="str">
        <f t="shared" si="79"/>
        <v>Victoria</v>
      </c>
      <c r="G1729" t="s">
        <v>45</v>
      </c>
      <c r="H1729">
        <v>3066</v>
      </c>
      <c r="I1729" t="s">
        <v>11</v>
      </c>
      <c r="J1729" t="s">
        <v>46</v>
      </c>
      <c r="K1729" t="s">
        <v>154</v>
      </c>
      <c r="L1729" t="s">
        <v>14</v>
      </c>
      <c r="M1729" s="5">
        <v>91.1</v>
      </c>
    </row>
    <row r="1730" spans="1:13" x14ac:dyDescent="0.3">
      <c r="A1730" s="2">
        <v>45330</v>
      </c>
      <c r="B1730" s="3">
        <f t="shared" si="80"/>
        <v>2024</v>
      </c>
      <c r="C1730" t="str">
        <f t="shared" ref="C1730:C1793" si="81">IF(MONTH(A1730) &gt;= 7, YEAR(A1730) &amp; "-" &amp; YEAR(A1730) + 1, YEAR(A1730) - 1 &amp; "-" &amp; YEAR(A1730))</f>
        <v>2023-2024</v>
      </c>
      <c r="D1730" t="s">
        <v>148</v>
      </c>
      <c r="E1730" t="s">
        <v>42</v>
      </c>
      <c r="F1730" t="str">
        <f t="shared" ref="F1730:F1793" si="82">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row>
    <row r="1731" spans="1:13" x14ac:dyDescent="0.3">
      <c r="A1731" s="2">
        <v>45049</v>
      </c>
      <c r="B1731" s="3">
        <f t="shared" ref="B1731:B1794" si="83">IF(MONTH(A1731)&gt;=7,YEAR(A1731)+1,YEAR(A1731))</f>
        <v>2023</v>
      </c>
      <c r="C1731" t="str">
        <f t="shared" si="81"/>
        <v>2022-2023</v>
      </c>
      <c r="D1731" t="s">
        <v>148</v>
      </c>
      <c r="E1731" t="s">
        <v>116</v>
      </c>
      <c r="F1731" t="str">
        <f t="shared" si="82"/>
        <v>Western Australia</v>
      </c>
      <c r="G1731" t="s">
        <v>48</v>
      </c>
      <c r="H1731">
        <v>6725</v>
      </c>
      <c r="I1731" t="s">
        <v>11</v>
      </c>
      <c r="J1731" t="s">
        <v>77</v>
      </c>
      <c r="K1731" t="s">
        <v>149</v>
      </c>
      <c r="L1731" t="s">
        <v>15</v>
      </c>
      <c r="M1731" s="5">
        <v>91.37</v>
      </c>
    </row>
    <row r="1732" spans="1:13" x14ac:dyDescent="0.3">
      <c r="A1732" s="2">
        <v>45064</v>
      </c>
      <c r="B1732" s="3">
        <f t="shared" si="83"/>
        <v>2023</v>
      </c>
      <c r="C1732" t="str">
        <f t="shared" si="81"/>
        <v>2022-2023</v>
      </c>
      <c r="D1732" t="s">
        <v>147</v>
      </c>
      <c r="E1732" t="s">
        <v>28</v>
      </c>
      <c r="F1732" t="str">
        <f t="shared" si="82"/>
        <v>Northern Territory</v>
      </c>
      <c r="G1732" t="s">
        <v>29</v>
      </c>
      <c r="H1732">
        <v>800</v>
      </c>
      <c r="I1732" t="s">
        <v>11</v>
      </c>
      <c r="J1732" t="s">
        <v>30</v>
      </c>
      <c r="K1732" t="s">
        <v>154</v>
      </c>
      <c r="L1732" t="s">
        <v>14</v>
      </c>
      <c r="M1732" s="5">
        <v>91.7</v>
      </c>
    </row>
    <row r="1733" spans="1:13" x14ac:dyDescent="0.3">
      <c r="A1733" s="2">
        <v>45441</v>
      </c>
      <c r="B1733" s="3">
        <f t="shared" si="83"/>
        <v>2024</v>
      </c>
      <c r="C1733" t="str">
        <f t="shared" si="81"/>
        <v>2023-2024</v>
      </c>
      <c r="D1733" t="s">
        <v>148</v>
      </c>
      <c r="E1733" t="s">
        <v>26</v>
      </c>
      <c r="F1733" t="str">
        <f t="shared" si="82"/>
        <v>New South Wales</v>
      </c>
      <c r="G1733" t="s">
        <v>10</v>
      </c>
      <c r="H1733">
        <v>2141</v>
      </c>
      <c r="I1733" t="s">
        <v>11</v>
      </c>
      <c r="J1733" t="s">
        <v>27</v>
      </c>
      <c r="K1733" t="s">
        <v>155</v>
      </c>
      <c r="L1733" t="s">
        <v>20</v>
      </c>
      <c r="M1733" s="5">
        <v>91.77</v>
      </c>
    </row>
    <row r="1734" spans="1:13" x14ac:dyDescent="0.3">
      <c r="A1734" s="2">
        <v>45028</v>
      </c>
      <c r="B1734" s="3">
        <f t="shared" si="83"/>
        <v>2023</v>
      </c>
      <c r="C1734" t="str">
        <f t="shared" si="81"/>
        <v>2022-2023</v>
      </c>
      <c r="D1734" t="s">
        <v>147</v>
      </c>
      <c r="E1734" t="s">
        <v>88</v>
      </c>
      <c r="F1734" t="str">
        <f t="shared" si="82"/>
        <v>South Australia</v>
      </c>
      <c r="G1734" t="s">
        <v>32</v>
      </c>
      <c r="H1734">
        <v>5011</v>
      </c>
      <c r="I1734" t="s">
        <v>11</v>
      </c>
      <c r="J1734" t="s">
        <v>33</v>
      </c>
      <c r="K1734" t="s">
        <v>149</v>
      </c>
      <c r="L1734" t="s">
        <v>15</v>
      </c>
      <c r="M1734" s="5">
        <v>91.77</v>
      </c>
    </row>
    <row r="1735" spans="1:13" x14ac:dyDescent="0.3">
      <c r="A1735" s="2">
        <v>45373</v>
      </c>
      <c r="B1735" s="3">
        <f t="shared" si="83"/>
        <v>2024</v>
      </c>
      <c r="C1735" t="str">
        <f t="shared" si="81"/>
        <v>2023-2024</v>
      </c>
      <c r="D1735" t="s">
        <v>148</v>
      </c>
      <c r="E1735" t="s">
        <v>61</v>
      </c>
      <c r="F1735" t="str">
        <f t="shared" si="82"/>
        <v>New South Wales</v>
      </c>
      <c r="G1735" t="s">
        <v>10</v>
      </c>
      <c r="H1735">
        <v>2539</v>
      </c>
      <c r="I1735" t="s">
        <v>11</v>
      </c>
      <c r="J1735" t="s">
        <v>58</v>
      </c>
      <c r="K1735" t="s">
        <v>150</v>
      </c>
      <c r="L1735" t="s">
        <v>18</v>
      </c>
      <c r="M1735" s="5">
        <v>91.83</v>
      </c>
    </row>
    <row r="1736" spans="1:13" x14ac:dyDescent="0.3">
      <c r="A1736" s="2">
        <v>45476</v>
      </c>
      <c r="B1736" s="3">
        <f t="shared" si="83"/>
        <v>2025</v>
      </c>
      <c r="C1736" t="str">
        <f t="shared" si="81"/>
        <v>2024-2025</v>
      </c>
      <c r="D1736" t="s">
        <v>148</v>
      </c>
      <c r="E1736" t="s">
        <v>99</v>
      </c>
      <c r="F1736" t="str">
        <f t="shared" si="82"/>
        <v>Victoria</v>
      </c>
      <c r="G1736" t="s">
        <v>45</v>
      </c>
      <c r="H1736">
        <v>3148</v>
      </c>
      <c r="I1736" t="s">
        <v>11</v>
      </c>
      <c r="J1736" t="s">
        <v>63</v>
      </c>
      <c r="K1736" t="s">
        <v>157</v>
      </c>
      <c r="L1736" t="s">
        <v>22</v>
      </c>
      <c r="M1736" s="5">
        <v>91.87</v>
      </c>
    </row>
    <row r="1737" spans="1:13" x14ac:dyDescent="0.3">
      <c r="A1737" s="2">
        <v>45507</v>
      </c>
      <c r="B1737" s="3">
        <f t="shared" si="83"/>
        <v>2025</v>
      </c>
      <c r="C1737" t="str">
        <f t="shared" si="81"/>
        <v>2024-2025</v>
      </c>
      <c r="D1737" t="s">
        <v>148</v>
      </c>
      <c r="E1737" t="s">
        <v>59</v>
      </c>
      <c r="F1737" t="str">
        <f t="shared" si="82"/>
        <v>Victoria</v>
      </c>
      <c r="G1737" t="s">
        <v>45</v>
      </c>
      <c r="H1737">
        <v>3280</v>
      </c>
      <c r="I1737" t="s">
        <v>11</v>
      </c>
      <c r="J1737" t="s">
        <v>60</v>
      </c>
      <c r="K1737" t="s">
        <v>150</v>
      </c>
      <c r="L1737" t="s">
        <v>18</v>
      </c>
      <c r="M1737" s="5">
        <v>91.91</v>
      </c>
    </row>
    <row r="1738" spans="1:13" x14ac:dyDescent="0.3">
      <c r="A1738" s="2">
        <v>44970</v>
      </c>
      <c r="B1738" s="3">
        <f t="shared" si="83"/>
        <v>2023</v>
      </c>
      <c r="C1738" t="str">
        <f t="shared" si="81"/>
        <v>2022-2023</v>
      </c>
      <c r="D1738" t="s">
        <v>147</v>
      </c>
      <c r="E1738" t="s">
        <v>114</v>
      </c>
      <c r="F1738" t="str">
        <f t="shared" si="82"/>
        <v>Victoria</v>
      </c>
      <c r="G1738" t="s">
        <v>45</v>
      </c>
      <c r="H1738">
        <v>3551</v>
      </c>
      <c r="I1738" t="s">
        <v>11</v>
      </c>
      <c r="J1738" t="s">
        <v>60</v>
      </c>
      <c r="K1738" t="s">
        <v>154</v>
      </c>
      <c r="L1738" t="s">
        <v>14</v>
      </c>
      <c r="M1738" s="5">
        <v>91.950000000000017</v>
      </c>
    </row>
    <row r="1739" spans="1:13" x14ac:dyDescent="0.3">
      <c r="A1739" s="2">
        <v>45270</v>
      </c>
      <c r="B1739" s="3">
        <f t="shared" si="83"/>
        <v>2024</v>
      </c>
      <c r="C1739" t="str">
        <f t="shared" si="81"/>
        <v>2023-2024</v>
      </c>
      <c r="D1739" t="s">
        <v>147</v>
      </c>
      <c r="E1739" t="s">
        <v>127</v>
      </c>
      <c r="F1739" t="str">
        <f t="shared" si="82"/>
        <v>New South Wales</v>
      </c>
      <c r="G1739" t="s">
        <v>10</v>
      </c>
      <c r="H1739">
        <v>2131</v>
      </c>
      <c r="I1739" t="s">
        <v>11</v>
      </c>
      <c r="J1739" t="s">
        <v>27</v>
      </c>
      <c r="K1739" t="s">
        <v>19</v>
      </c>
      <c r="L1739" t="s">
        <v>23</v>
      </c>
      <c r="M1739" s="5">
        <v>92.39</v>
      </c>
    </row>
    <row r="1740" spans="1:13" x14ac:dyDescent="0.3">
      <c r="A1740" s="2">
        <v>45570</v>
      </c>
      <c r="B1740" s="3">
        <f t="shared" si="83"/>
        <v>2025</v>
      </c>
      <c r="C1740" t="str">
        <f t="shared" si="81"/>
        <v>2024-2025</v>
      </c>
      <c r="D1740" t="s">
        <v>147</v>
      </c>
      <c r="E1740" t="s">
        <v>108</v>
      </c>
      <c r="F1740" t="str">
        <f t="shared" si="82"/>
        <v>Victoria</v>
      </c>
      <c r="G1740" t="s">
        <v>45</v>
      </c>
      <c r="H1740">
        <v>3018</v>
      </c>
      <c r="I1740" t="s">
        <v>11</v>
      </c>
      <c r="J1740" t="s">
        <v>46</v>
      </c>
      <c r="K1740" t="s">
        <v>157</v>
      </c>
      <c r="L1740" t="s">
        <v>22</v>
      </c>
      <c r="M1740" s="5">
        <v>92.61</v>
      </c>
    </row>
    <row r="1741" spans="1:13" x14ac:dyDescent="0.3">
      <c r="A1741" s="2">
        <v>44993</v>
      </c>
      <c r="B1741" s="3">
        <f t="shared" si="83"/>
        <v>2023</v>
      </c>
      <c r="C1741" t="str">
        <f t="shared" si="81"/>
        <v>2022-2023</v>
      </c>
      <c r="D1741" t="s">
        <v>148</v>
      </c>
      <c r="E1741" t="s">
        <v>130</v>
      </c>
      <c r="F1741" t="str">
        <f t="shared" si="82"/>
        <v>South Australia</v>
      </c>
      <c r="G1741" t="s">
        <v>32</v>
      </c>
      <c r="H1741">
        <v>5290</v>
      </c>
      <c r="I1741" t="s">
        <v>11</v>
      </c>
      <c r="J1741" t="s">
        <v>38</v>
      </c>
      <c r="K1741" t="s">
        <v>19</v>
      </c>
      <c r="L1741" t="s">
        <v>23</v>
      </c>
      <c r="M1741" s="5">
        <v>92.82</v>
      </c>
    </row>
    <row r="1742" spans="1:13" x14ac:dyDescent="0.3">
      <c r="A1742" s="2">
        <v>45192</v>
      </c>
      <c r="B1742" s="3">
        <f t="shared" si="83"/>
        <v>2024</v>
      </c>
      <c r="C1742" t="str">
        <f t="shared" si="81"/>
        <v>2023-2024</v>
      </c>
      <c r="D1742" t="s">
        <v>147</v>
      </c>
      <c r="E1742" t="s">
        <v>75</v>
      </c>
      <c r="F1742" t="str">
        <f t="shared" si="82"/>
        <v>Victoria</v>
      </c>
      <c r="G1742" t="s">
        <v>45</v>
      </c>
      <c r="H1742">
        <v>3630</v>
      </c>
      <c r="I1742" t="s">
        <v>11</v>
      </c>
      <c r="J1742" t="s">
        <v>55</v>
      </c>
      <c r="K1742" t="s">
        <v>150</v>
      </c>
      <c r="L1742" t="s">
        <v>18</v>
      </c>
      <c r="M1742" s="5">
        <v>92.88</v>
      </c>
    </row>
    <row r="1743" spans="1:13" x14ac:dyDescent="0.3">
      <c r="A1743" s="2">
        <v>45374</v>
      </c>
      <c r="B1743" s="3">
        <f t="shared" si="83"/>
        <v>2024</v>
      </c>
      <c r="C1743" t="str">
        <f t="shared" si="81"/>
        <v>2023-2024</v>
      </c>
      <c r="D1743" t="s">
        <v>147</v>
      </c>
      <c r="E1743" t="s">
        <v>9</v>
      </c>
      <c r="F1743" t="str">
        <f t="shared" si="82"/>
        <v>New South Wales</v>
      </c>
      <c r="G1743" t="s">
        <v>10</v>
      </c>
      <c r="H1743">
        <v>2067</v>
      </c>
      <c r="I1743" t="s">
        <v>11</v>
      </c>
      <c r="J1743" t="s">
        <v>12</v>
      </c>
      <c r="K1743" t="s">
        <v>154</v>
      </c>
      <c r="L1743" t="s">
        <v>14</v>
      </c>
      <c r="M1743" s="5">
        <v>92.89</v>
      </c>
    </row>
    <row r="1744" spans="1:13" x14ac:dyDescent="0.3">
      <c r="A1744" s="2">
        <v>45404</v>
      </c>
      <c r="B1744" s="3">
        <f t="shared" si="83"/>
        <v>2024</v>
      </c>
      <c r="C1744" t="str">
        <f t="shared" si="81"/>
        <v>2023-2024</v>
      </c>
      <c r="D1744" t="s">
        <v>147</v>
      </c>
      <c r="E1744" t="s">
        <v>79</v>
      </c>
      <c r="F1744" t="str">
        <f t="shared" si="82"/>
        <v>Australian Capital Territory</v>
      </c>
      <c r="G1744" t="s">
        <v>80</v>
      </c>
      <c r="H1744">
        <v>2617</v>
      </c>
      <c r="I1744" t="s">
        <v>11</v>
      </c>
      <c r="J1744" t="s">
        <v>58</v>
      </c>
      <c r="K1744" t="s">
        <v>153</v>
      </c>
      <c r="L1744" t="s">
        <v>16</v>
      </c>
      <c r="M1744" s="5">
        <v>93</v>
      </c>
    </row>
    <row r="1745" spans="1:13" x14ac:dyDescent="0.3">
      <c r="A1745" s="2">
        <v>45232</v>
      </c>
      <c r="B1745" s="3">
        <f t="shared" si="83"/>
        <v>2024</v>
      </c>
      <c r="C1745" t="str">
        <f t="shared" si="81"/>
        <v>2023-2024</v>
      </c>
      <c r="D1745" t="s">
        <v>148</v>
      </c>
      <c r="E1745" t="s">
        <v>90</v>
      </c>
      <c r="F1745" t="str">
        <f t="shared" si="82"/>
        <v>Victoria</v>
      </c>
      <c r="G1745" t="s">
        <v>45</v>
      </c>
      <c r="H1745">
        <v>3179</v>
      </c>
      <c r="I1745" t="s">
        <v>11</v>
      </c>
      <c r="J1745" t="s">
        <v>63</v>
      </c>
      <c r="K1745" t="s">
        <v>150</v>
      </c>
      <c r="L1745" t="s">
        <v>18</v>
      </c>
      <c r="M1745" s="5">
        <v>93.31</v>
      </c>
    </row>
    <row r="1746" spans="1:13" x14ac:dyDescent="0.3">
      <c r="A1746" s="2">
        <v>45107</v>
      </c>
      <c r="B1746" s="3">
        <f t="shared" si="83"/>
        <v>2023</v>
      </c>
      <c r="C1746" t="str">
        <f t="shared" si="81"/>
        <v>2022-2023</v>
      </c>
      <c r="D1746" t="s">
        <v>147</v>
      </c>
      <c r="E1746" t="s">
        <v>79</v>
      </c>
      <c r="F1746" t="str">
        <f t="shared" si="82"/>
        <v>Australian Capital Territory</v>
      </c>
      <c r="G1746" t="s">
        <v>80</v>
      </c>
      <c r="H1746">
        <v>2617</v>
      </c>
      <c r="I1746" t="s">
        <v>11</v>
      </c>
      <c r="J1746" t="s">
        <v>58</v>
      </c>
      <c r="K1746" t="s">
        <v>150</v>
      </c>
      <c r="L1746" t="s">
        <v>18</v>
      </c>
      <c r="M1746" s="5">
        <v>93.81</v>
      </c>
    </row>
    <row r="1747" spans="1:13" x14ac:dyDescent="0.3">
      <c r="A1747" s="2">
        <v>45200</v>
      </c>
      <c r="B1747" s="3">
        <f t="shared" si="83"/>
        <v>2024</v>
      </c>
      <c r="C1747" t="str">
        <f t="shared" si="81"/>
        <v>2023-2024</v>
      </c>
      <c r="D1747" t="s">
        <v>148</v>
      </c>
      <c r="E1747" t="s">
        <v>89</v>
      </c>
      <c r="F1747" t="str">
        <f t="shared" si="82"/>
        <v>Queensland</v>
      </c>
      <c r="G1747" t="s">
        <v>35</v>
      </c>
      <c r="H1747">
        <v>4655</v>
      </c>
      <c r="I1747" t="s">
        <v>11</v>
      </c>
      <c r="J1747" t="s">
        <v>51</v>
      </c>
      <c r="K1747" t="s">
        <v>152</v>
      </c>
      <c r="L1747" t="s">
        <v>13</v>
      </c>
      <c r="M1747" s="5">
        <v>93.810000000000016</v>
      </c>
    </row>
    <row r="1748" spans="1:13" x14ac:dyDescent="0.3">
      <c r="A1748" s="2">
        <v>45275</v>
      </c>
      <c r="B1748" s="3">
        <f t="shared" si="83"/>
        <v>2024</v>
      </c>
      <c r="C1748" t="str">
        <f t="shared" si="81"/>
        <v>2023-2024</v>
      </c>
      <c r="D1748" t="s">
        <v>147</v>
      </c>
      <c r="E1748" t="s">
        <v>107</v>
      </c>
      <c r="F1748" t="str">
        <f t="shared" si="82"/>
        <v>Queensland</v>
      </c>
      <c r="G1748" t="s">
        <v>35</v>
      </c>
      <c r="H1748">
        <v>4220</v>
      </c>
      <c r="I1748" t="s">
        <v>11</v>
      </c>
      <c r="J1748" t="s">
        <v>104</v>
      </c>
      <c r="K1748" t="s">
        <v>152</v>
      </c>
      <c r="L1748" t="s">
        <v>13</v>
      </c>
      <c r="M1748" s="5">
        <v>93.85</v>
      </c>
    </row>
    <row r="1749" spans="1:13" x14ac:dyDescent="0.3">
      <c r="A1749" s="2">
        <v>45148</v>
      </c>
      <c r="B1749" s="3">
        <f t="shared" si="83"/>
        <v>2024</v>
      </c>
      <c r="C1749" t="str">
        <f t="shared" si="81"/>
        <v>2023-2024</v>
      </c>
      <c r="D1749" t="s">
        <v>148</v>
      </c>
      <c r="E1749" t="s">
        <v>101</v>
      </c>
      <c r="F1749" t="str">
        <f t="shared" si="82"/>
        <v>Victoria</v>
      </c>
      <c r="G1749" t="s">
        <v>45</v>
      </c>
      <c r="H1749">
        <v>3131</v>
      </c>
      <c r="I1749" t="s">
        <v>11</v>
      </c>
      <c r="J1749" t="s">
        <v>63</v>
      </c>
      <c r="K1749" t="s">
        <v>152</v>
      </c>
      <c r="L1749" t="s">
        <v>13</v>
      </c>
      <c r="M1749" s="5">
        <v>93.850000000000009</v>
      </c>
    </row>
    <row r="1750" spans="1:13" x14ac:dyDescent="0.3">
      <c r="A1750" s="2">
        <v>45621</v>
      </c>
      <c r="B1750" s="3">
        <f t="shared" si="83"/>
        <v>2025</v>
      </c>
      <c r="C1750" t="str">
        <f t="shared" si="81"/>
        <v>2024-2025</v>
      </c>
      <c r="D1750" t="s">
        <v>147</v>
      </c>
      <c r="E1750" t="s">
        <v>121</v>
      </c>
      <c r="F1750" t="str">
        <f t="shared" si="82"/>
        <v>Queensland</v>
      </c>
      <c r="G1750" t="s">
        <v>35</v>
      </c>
      <c r="H1750">
        <v>4700</v>
      </c>
      <c r="I1750" t="s">
        <v>11</v>
      </c>
      <c r="J1750" t="s">
        <v>51</v>
      </c>
      <c r="K1750" t="s">
        <v>154</v>
      </c>
      <c r="L1750" t="s">
        <v>14</v>
      </c>
      <c r="M1750" s="5">
        <v>93.95</v>
      </c>
    </row>
    <row r="1751" spans="1:13" x14ac:dyDescent="0.3">
      <c r="A1751" s="2">
        <v>45505</v>
      </c>
      <c r="B1751" s="3">
        <f t="shared" si="83"/>
        <v>2025</v>
      </c>
      <c r="C1751" t="str">
        <f t="shared" si="81"/>
        <v>2024-2025</v>
      </c>
      <c r="D1751" t="s">
        <v>147</v>
      </c>
      <c r="E1751" t="s">
        <v>41</v>
      </c>
      <c r="F1751" t="str">
        <f t="shared" si="82"/>
        <v>New South Wales</v>
      </c>
      <c r="G1751" t="s">
        <v>10</v>
      </c>
      <c r="H1751">
        <v>2830</v>
      </c>
      <c r="I1751" t="s">
        <v>11</v>
      </c>
      <c r="J1751" t="s">
        <v>25</v>
      </c>
      <c r="K1751" t="s">
        <v>155</v>
      </c>
      <c r="L1751" t="s">
        <v>20</v>
      </c>
      <c r="M1751" s="5">
        <v>94</v>
      </c>
    </row>
    <row r="1752" spans="1:13" x14ac:dyDescent="0.3">
      <c r="A1752" s="2">
        <v>45253</v>
      </c>
      <c r="B1752" s="3">
        <f t="shared" si="83"/>
        <v>2024</v>
      </c>
      <c r="C1752" t="str">
        <f t="shared" si="81"/>
        <v>2023-2024</v>
      </c>
      <c r="D1752" t="s">
        <v>147</v>
      </c>
      <c r="E1752" t="s">
        <v>64</v>
      </c>
      <c r="F1752" t="str">
        <f t="shared" si="82"/>
        <v>Victoria</v>
      </c>
      <c r="G1752" t="s">
        <v>45</v>
      </c>
      <c r="H1752">
        <v>3199</v>
      </c>
      <c r="I1752" t="s">
        <v>11</v>
      </c>
      <c r="J1752" t="s">
        <v>63</v>
      </c>
      <c r="K1752" t="s">
        <v>155</v>
      </c>
      <c r="L1752" t="s">
        <v>20</v>
      </c>
      <c r="M1752" s="5">
        <v>94.23</v>
      </c>
    </row>
    <row r="1753" spans="1:13" x14ac:dyDescent="0.3">
      <c r="A1753" s="2">
        <v>45434</v>
      </c>
      <c r="B1753" s="3">
        <f t="shared" si="83"/>
        <v>2024</v>
      </c>
      <c r="C1753" t="str">
        <f t="shared" si="81"/>
        <v>2023-2024</v>
      </c>
      <c r="D1753" t="s">
        <v>148</v>
      </c>
      <c r="E1753" t="s">
        <v>50</v>
      </c>
      <c r="F1753" t="str">
        <f t="shared" si="82"/>
        <v>Queensland</v>
      </c>
      <c r="G1753" t="s">
        <v>35</v>
      </c>
      <c r="H1753">
        <v>4703</v>
      </c>
      <c r="I1753" t="s">
        <v>11</v>
      </c>
      <c r="J1753" t="s">
        <v>51</v>
      </c>
      <c r="K1753" t="s">
        <v>154</v>
      </c>
      <c r="L1753" t="s">
        <v>14</v>
      </c>
      <c r="M1753" s="5">
        <v>94.44</v>
      </c>
    </row>
    <row r="1754" spans="1:13" x14ac:dyDescent="0.3">
      <c r="A1754" s="2">
        <v>45568</v>
      </c>
      <c r="B1754" s="3">
        <f t="shared" si="83"/>
        <v>2025</v>
      </c>
      <c r="C1754" t="str">
        <f t="shared" si="81"/>
        <v>2024-2025</v>
      </c>
      <c r="D1754" t="s">
        <v>148</v>
      </c>
      <c r="E1754" t="s">
        <v>54</v>
      </c>
      <c r="F1754" t="str">
        <f t="shared" si="82"/>
        <v>Victoria</v>
      </c>
      <c r="G1754" t="s">
        <v>45</v>
      </c>
      <c r="H1754">
        <v>3977</v>
      </c>
      <c r="I1754" t="s">
        <v>11</v>
      </c>
      <c r="J1754" t="s">
        <v>55</v>
      </c>
      <c r="K1754" t="s">
        <v>154</v>
      </c>
      <c r="L1754" t="s">
        <v>14</v>
      </c>
      <c r="M1754" s="5">
        <v>94.5</v>
      </c>
    </row>
    <row r="1755" spans="1:13" x14ac:dyDescent="0.3">
      <c r="A1755" s="2">
        <v>45125</v>
      </c>
      <c r="B1755" s="3">
        <f t="shared" si="83"/>
        <v>2024</v>
      </c>
      <c r="C1755" t="str">
        <f t="shared" si="81"/>
        <v>2023-2024</v>
      </c>
      <c r="D1755" t="s">
        <v>147</v>
      </c>
      <c r="E1755" t="s">
        <v>39</v>
      </c>
      <c r="F1755" t="str">
        <f t="shared" si="82"/>
        <v>South Australia</v>
      </c>
      <c r="G1755" t="s">
        <v>32</v>
      </c>
      <c r="H1755">
        <v>5343</v>
      </c>
      <c r="I1755" t="s">
        <v>11</v>
      </c>
      <c r="J1755" t="s">
        <v>38</v>
      </c>
      <c r="K1755" t="s">
        <v>155</v>
      </c>
      <c r="L1755" t="s">
        <v>20</v>
      </c>
      <c r="M1755" s="5">
        <v>94.740000000000009</v>
      </c>
    </row>
    <row r="1756" spans="1:13" x14ac:dyDescent="0.3">
      <c r="A1756" s="2">
        <v>45341</v>
      </c>
      <c r="B1756" s="3">
        <f t="shared" si="83"/>
        <v>2024</v>
      </c>
      <c r="C1756" t="str">
        <f t="shared" si="81"/>
        <v>2023-2024</v>
      </c>
      <c r="D1756" t="s">
        <v>148</v>
      </c>
      <c r="E1756" t="s">
        <v>98</v>
      </c>
      <c r="F1756" t="str">
        <f t="shared" si="82"/>
        <v>Victoria</v>
      </c>
      <c r="G1756" t="s">
        <v>45</v>
      </c>
      <c r="H1756">
        <v>3429</v>
      </c>
      <c r="I1756" t="s">
        <v>11</v>
      </c>
      <c r="J1756" t="s">
        <v>60</v>
      </c>
      <c r="K1756" t="s">
        <v>149</v>
      </c>
      <c r="L1756" t="s">
        <v>15</v>
      </c>
      <c r="M1756" s="5">
        <v>94.81</v>
      </c>
    </row>
    <row r="1757" spans="1:13" x14ac:dyDescent="0.3">
      <c r="A1757" s="2">
        <v>45050</v>
      </c>
      <c r="B1757" s="3">
        <f t="shared" si="83"/>
        <v>2023</v>
      </c>
      <c r="C1757" t="str">
        <f t="shared" si="81"/>
        <v>2022-2023</v>
      </c>
      <c r="D1757" t="s">
        <v>148</v>
      </c>
      <c r="E1757" t="s">
        <v>134</v>
      </c>
      <c r="F1757" t="str">
        <f t="shared" si="82"/>
        <v>Queensland</v>
      </c>
      <c r="G1757" t="s">
        <v>35</v>
      </c>
      <c r="H1757">
        <v>4825</v>
      </c>
      <c r="I1757" t="s">
        <v>11</v>
      </c>
      <c r="J1757" t="s">
        <v>36</v>
      </c>
      <c r="K1757" t="s">
        <v>153</v>
      </c>
      <c r="L1757" t="s">
        <v>16</v>
      </c>
      <c r="M1757" s="5">
        <v>94.91</v>
      </c>
    </row>
    <row r="1758" spans="1:13" x14ac:dyDescent="0.3">
      <c r="A1758" s="2">
        <v>45420</v>
      </c>
      <c r="B1758" s="3">
        <f t="shared" si="83"/>
        <v>2024</v>
      </c>
      <c r="C1758" t="str">
        <f t="shared" si="81"/>
        <v>2023-2024</v>
      </c>
      <c r="D1758" t="s">
        <v>148</v>
      </c>
      <c r="E1758" t="s">
        <v>100</v>
      </c>
      <c r="F1758" t="str">
        <f t="shared" si="82"/>
        <v>Western Australia</v>
      </c>
      <c r="G1758" t="s">
        <v>48</v>
      </c>
      <c r="H1758">
        <v>6021</v>
      </c>
      <c r="I1758" t="s">
        <v>11</v>
      </c>
      <c r="J1758" t="s">
        <v>49</v>
      </c>
      <c r="K1758" t="s">
        <v>152</v>
      </c>
      <c r="L1758" t="s">
        <v>13</v>
      </c>
      <c r="M1758" s="5">
        <v>94.93</v>
      </c>
    </row>
    <row r="1759" spans="1:13" x14ac:dyDescent="0.3">
      <c r="A1759" s="2">
        <v>45201</v>
      </c>
      <c r="B1759" s="3">
        <f t="shared" si="83"/>
        <v>2024</v>
      </c>
      <c r="C1759" t="str">
        <f t="shared" si="81"/>
        <v>2023-2024</v>
      </c>
      <c r="D1759" t="s">
        <v>148</v>
      </c>
      <c r="E1759" t="s">
        <v>31</v>
      </c>
      <c r="F1759" t="str">
        <f t="shared" si="82"/>
        <v>South Australia</v>
      </c>
      <c r="G1759" t="s">
        <v>32</v>
      </c>
      <c r="H1759">
        <v>5168</v>
      </c>
      <c r="I1759" t="s">
        <v>11</v>
      </c>
      <c r="J1759" t="s">
        <v>33</v>
      </c>
      <c r="K1759" t="s">
        <v>19</v>
      </c>
      <c r="L1759" t="s">
        <v>23</v>
      </c>
      <c r="M1759" s="5">
        <v>95.04</v>
      </c>
    </row>
    <row r="1760" spans="1:13" x14ac:dyDescent="0.3">
      <c r="A1760" s="2">
        <v>45298</v>
      </c>
      <c r="B1760" s="3">
        <f t="shared" si="83"/>
        <v>2024</v>
      </c>
      <c r="C1760" t="str">
        <f t="shared" si="81"/>
        <v>2023-2024</v>
      </c>
      <c r="D1760" t="s">
        <v>148</v>
      </c>
      <c r="E1760" t="s">
        <v>117</v>
      </c>
      <c r="F1760" t="str">
        <f t="shared" si="82"/>
        <v>Queensland</v>
      </c>
      <c r="G1760" t="s">
        <v>35</v>
      </c>
      <c r="H1760">
        <v>4119</v>
      </c>
      <c r="I1760" t="s">
        <v>11</v>
      </c>
      <c r="J1760" t="s">
        <v>43</v>
      </c>
      <c r="K1760" t="s">
        <v>150</v>
      </c>
      <c r="L1760" t="s">
        <v>18</v>
      </c>
      <c r="M1760" s="5">
        <v>95.27</v>
      </c>
    </row>
    <row r="1761" spans="1:13" x14ac:dyDescent="0.3">
      <c r="A1761" s="2">
        <v>45392</v>
      </c>
      <c r="B1761" s="3">
        <f t="shared" si="83"/>
        <v>2024</v>
      </c>
      <c r="C1761" t="str">
        <f t="shared" si="81"/>
        <v>2023-2024</v>
      </c>
      <c r="D1761" t="s">
        <v>148</v>
      </c>
      <c r="E1761" t="s">
        <v>107</v>
      </c>
      <c r="F1761" t="str">
        <f t="shared" si="82"/>
        <v>Queensland</v>
      </c>
      <c r="G1761" t="s">
        <v>35</v>
      </c>
      <c r="H1761">
        <v>4220</v>
      </c>
      <c r="I1761" t="s">
        <v>11</v>
      </c>
      <c r="J1761" t="s">
        <v>104</v>
      </c>
      <c r="K1761" t="s">
        <v>151</v>
      </c>
      <c r="L1761" t="s">
        <v>21</v>
      </c>
      <c r="M1761" s="5">
        <v>95.32</v>
      </c>
    </row>
    <row r="1762" spans="1:13" x14ac:dyDescent="0.3">
      <c r="A1762" s="2">
        <v>45655</v>
      </c>
      <c r="B1762" s="3">
        <f t="shared" si="83"/>
        <v>2025</v>
      </c>
      <c r="C1762" t="str">
        <f t="shared" si="81"/>
        <v>2024-2025</v>
      </c>
      <c r="D1762" t="s">
        <v>148</v>
      </c>
      <c r="E1762" t="s">
        <v>117</v>
      </c>
      <c r="F1762" t="str">
        <f t="shared" si="82"/>
        <v>Queensland</v>
      </c>
      <c r="G1762" t="s">
        <v>35</v>
      </c>
      <c r="H1762">
        <v>4119</v>
      </c>
      <c r="I1762" t="s">
        <v>11</v>
      </c>
      <c r="J1762" t="s">
        <v>43</v>
      </c>
      <c r="K1762" t="s">
        <v>157</v>
      </c>
      <c r="L1762" t="s">
        <v>22</v>
      </c>
      <c r="M1762" s="5">
        <v>95.32</v>
      </c>
    </row>
    <row r="1763" spans="1:13" x14ac:dyDescent="0.3">
      <c r="A1763" s="2">
        <v>45131</v>
      </c>
      <c r="B1763" s="3">
        <f t="shared" si="83"/>
        <v>2024</v>
      </c>
      <c r="C1763" t="str">
        <f t="shared" si="81"/>
        <v>2023-2024</v>
      </c>
      <c r="D1763" t="s">
        <v>148</v>
      </c>
      <c r="E1763" t="s">
        <v>52</v>
      </c>
      <c r="F1763" t="str">
        <f t="shared" si="82"/>
        <v>Victoria</v>
      </c>
      <c r="G1763" t="s">
        <v>45</v>
      </c>
      <c r="H1763">
        <v>3030</v>
      </c>
      <c r="I1763" t="s">
        <v>11</v>
      </c>
      <c r="J1763" t="s">
        <v>46</v>
      </c>
      <c r="K1763" t="s">
        <v>152</v>
      </c>
      <c r="L1763" t="s">
        <v>13</v>
      </c>
      <c r="M1763" s="5">
        <v>95.38000000000001</v>
      </c>
    </row>
    <row r="1764" spans="1:13" x14ac:dyDescent="0.3">
      <c r="A1764" s="2">
        <v>45071</v>
      </c>
      <c r="B1764" s="3">
        <f t="shared" si="83"/>
        <v>2023</v>
      </c>
      <c r="C1764" t="str">
        <f t="shared" si="81"/>
        <v>2022-2023</v>
      </c>
      <c r="D1764" t="s">
        <v>148</v>
      </c>
      <c r="E1764" t="s">
        <v>138</v>
      </c>
      <c r="F1764" t="str">
        <f t="shared" si="82"/>
        <v>Queensland</v>
      </c>
      <c r="G1764" t="s">
        <v>35</v>
      </c>
      <c r="H1764">
        <v>4558</v>
      </c>
      <c r="I1764" t="s">
        <v>11</v>
      </c>
      <c r="J1764" t="s">
        <v>120</v>
      </c>
      <c r="K1764" t="s">
        <v>154</v>
      </c>
      <c r="L1764" t="s">
        <v>14</v>
      </c>
      <c r="M1764" s="5">
        <v>95.559999999999988</v>
      </c>
    </row>
    <row r="1765" spans="1:13" x14ac:dyDescent="0.3">
      <c r="A1765" s="2">
        <v>45360</v>
      </c>
      <c r="B1765" s="3">
        <f t="shared" si="83"/>
        <v>2024</v>
      </c>
      <c r="C1765" t="str">
        <f t="shared" si="81"/>
        <v>2023-2024</v>
      </c>
      <c r="D1765" t="s">
        <v>147</v>
      </c>
      <c r="E1765" t="s">
        <v>127</v>
      </c>
      <c r="F1765" t="str">
        <f t="shared" si="82"/>
        <v>New South Wales</v>
      </c>
      <c r="G1765" t="s">
        <v>10</v>
      </c>
      <c r="H1765">
        <v>2131</v>
      </c>
      <c r="I1765" t="s">
        <v>11</v>
      </c>
      <c r="J1765" t="s">
        <v>27</v>
      </c>
      <c r="K1765" t="s">
        <v>19</v>
      </c>
      <c r="L1765" t="s">
        <v>23</v>
      </c>
      <c r="M1765" s="5">
        <v>95.72999999999999</v>
      </c>
    </row>
    <row r="1766" spans="1:13" x14ac:dyDescent="0.3">
      <c r="A1766" s="2">
        <v>45362</v>
      </c>
      <c r="B1766" s="3">
        <f t="shared" si="83"/>
        <v>2024</v>
      </c>
      <c r="C1766" t="str">
        <f t="shared" si="81"/>
        <v>2023-2024</v>
      </c>
      <c r="D1766" t="s">
        <v>148</v>
      </c>
      <c r="E1766" t="s">
        <v>111</v>
      </c>
      <c r="F1766" t="str">
        <f t="shared" si="82"/>
        <v>New South Wales</v>
      </c>
      <c r="G1766" t="s">
        <v>10</v>
      </c>
      <c r="H1766">
        <v>2120</v>
      </c>
      <c r="I1766" t="s">
        <v>11</v>
      </c>
      <c r="J1766" t="s">
        <v>27</v>
      </c>
      <c r="K1766" t="s">
        <v>155</v>
      </c>
      <c r="L1766" t="s">
        <v>20</v>
      </c>
      <c r="M1766" s="5">
        <v>95.759999999999991</v>
      </c>
    </row>
    <row r="1767" spans="1:13" x14ac:dyDescent="0.3">
      <c r="A1767" s="2">
        <v>45127</v>
      </c>
      <c r="B1767" s="3">
        <f t="shared" si="83"/>
        <v>2024</v>
      </c>
      <c r="C1767" t="str">
        <f t="shared" si="81"/>
        <v>2023-2024</v>
      </c>
      <c r="D1767" t="s">
        <v>147</v>
      </c>
      <c r="E1767" t="s">
        <v>44</v>
      </c>
      <c r="F1767" t="str">
        <f t="shared" si="82"/>
        <v>Victoria</v>
      </c>
      <c r="G1767" t="s">
        <v>45</v>
      </c>
      <c r="H1767">
        <v>3066</v>
      </c>
      <c r="I1767" t="s">
        <v>11</v>
      </c>
      <c r="J1767" t="s">
        <v>46</v>
      </c>
      <c r="K1767" t="s">
        <v>156</v>
      </c>
      <c r="L1767" t="s">
        <v>17</v>
      </c>
      <c r="M1767" s="5">
        <v>95.8</v>
      </c>
    </row>
    <row r="1768" spans="1:13" x14ac:dyDescent="0.3">
      <c r="A1768" s="2">
        <v>45055</v>
      </c>
      <c r="B1768" s="3">
        <f t="shared" si="83"/>
        <v>2023</v>
      </c>
      <c r="C1768" t="str">
        <f t="shared" si="81"/>
        <v>2022-2023</v>
      </c>
      <c r="D1768" t="s">
        <v>148</v>
      </c>
      <c r="E1768" t="s">
        <v>87</v>
      </c>
      <c r="F1768" t="str">
        <f t="shared" si="82"/>
        <v>New South Wales</v>
      </c>
      <c r="G1768" t="s">
        <v>10</v>
      </c>
      <c r="H1768">
        <v>2790</v>
      </c>
      <c r="I1768" t="s">
        <v>11</v>
      </c>
      <c r="J1768" t="s">
        <v>25</v>
      </c>
      <c r="K1768" t="s">
        <v>156</v>
      </c>
      <c r="L1768" t="s">
        <v>17</v>
      </c>
      <c r="M1768" s="5">
        <v>95.84</v>
      </c>
    </row>
    <row r="1769" spans="1:13" x14ac:dyDescent="0.3">
      <c r="A1769" s="2">
        <v>45000</v>
      </c>
      <c r="B1769" s="3">
        <f t="shared" si="83"/>
        <v>2023</v>
      </c>
      <c r="C1769" t="str">
        <f t="shared" si="81"/>
        <v>2022-2023</v>
      </c>
      <c r="D1769" t="s">
        <v>148</v>
      </c>
      <c r="E1769" t="s">
        <v>138</v>
      </c>
      <c r="F1769" t="str">
        <f t="shared" si="82"/>
        <v>Queensland</v>
      </c>
      <c r="G1769" t="s">
        <v>35</v>
      </c>
      <c r="H1769">
        <v>4558</v>
      </c>
      <c r="I1769" t="s">
        <v>11</v>
      </c>
      <c r="J1769" t="s">
        <v>120</v>
      </c>
      <c r="K1769" t="s">
        <v>156</v>
      </c>
      <c r="L1769" t="s">
        <v>17</v>
      </c>
      <c r="M1769" s="5">
        <v>95.84</v>
      </c>
    </row>
    <row r="1770" spans="1:13" x14ac:dyDescent="0.3">
      <c r="A1770" s="2">
        <v>45308</v>
      </c>
      <c r="B1770" s="3">
        <f t="shared" si="83"/>
        <v>2024</v>
      </c>
      <c r="C1770" t="str">
        <f t="shared" si="81"/>
        <v>2023-2024</v>
      </c>
      <c r="D1770" t="s">
        <v>147</v>
      </c>
      <c r="E1770" t="s">
        <v>62</v>
      </c>
      <c r="F1770" t="str">
        <f t="shared" si="82"/>
        <v>Victoria</v>
      </c>
      <c r="G1770" t="s">
        <v>45</v>
      </c>
      <c r="H1770">
        <v>3134</v>
      </c>
      <c r="I1770" t="s">
        <v>11</v>
      </c>
      <c r="J1770" t="s">
        <v>63</v>
      </c>
      <c r="K1770" t="s">
        <v>155</v>
      </c>
      <c r="L1770" t="s">
        <v>20</v>
      </c>
      <c r="M1770" s="5">
        <v>95.85</v>
      </c>
    </row>
    <row r="1771" spans="1:13" x14ac:dyDescent="0.3">
      <c r="A1771" s="2">
        <v>45409</v>
      </c>
      <c r="B1771" s="3">
        <f t="shared" si="83"/>
        <v>2024</v>
      </c>
      <c r="C1771" t="str">
        <f t="shared" si="81"/>
        <v>2023-2024</v>
      </c>
      <c r="D1771" t="s">
        <v>148</v>
      </c>
      <c r="E1771" t="s">
        <v>52</v>
      </c>
      <c r="F1771" t="str">
        <f t="shared" si="82"/>
        <v>Victoria</v>
      </c>
      <c r="G1771" t="s">
        <v>45</v>
      </c>
      <c r="H1771">
        <v>3030</v>
      </c>
      <c r="I1771" t="s">
        <v>11</v>
      </c>
      <c r="J1771" t="s">
        <v>46</v>
      </c>
      <c r="K1771" t="s">
        <v>150</v>
      </c>
      <c r="L1771" t="s">
        <v>18</v>
      </c>
      <c r="M1771" s="5">
        <v>95.85</v>
      </c>
    </row>
    <row r="1772" spans="1:13" x14ac:dyDescent="0.3">
      <c r="A1772" s="2">
        <v>45480</v>
      </c>
      <c r="B1772" s="3">
        <f t="shared" si="83"/>
        <v>2025</v>
      </c>
      <c r="C1772" t="str">
        <f t="shared" si="81"/>
        <v>2024-2025</v>
      </c>
      <c r="D1772" t="s">
        <v>148</v>
      </c>
      <c r="E1772" t="s">
        <v>119</v>
      </c>
      <c r="F1772" t="str">
        <f t="shared" si="82"/>
        <v>Queensland</v>
      </c>
      <c r="G1772" t="s">
        <v>35</v>
      </c>
      <c r="H1772">
        <v>4570</v>
      </c>
      <c r="I1772" t="s">
        <v>11</v>
      </c>
      <c r="J1772" t="s">
        <v>120</v>
      </c>
      <c r="K1772" t="s">
        <v>149</v>
      </c>
      <c r="L1772" t="s">
        <v>15</v>
      </c>
      <c r="M1772" s="5">
        <v>95.87</v>
      </c>
    </row>
    <row r="1773" spans="1:13" x14ac:dyDescent="0.3">
      <c r="A1773" s="2">
        <v>45388</v>
      </c>
      <c r="B1773" s="3">
        <f t="shared" si="83"/>
        <v>2024</v>
      </c>
      <c r="C1773" t="str">
        <f t="shared" si="81"/>
        <v>2023-2024</v>
      </c>
      <c r="D1773" t="s">
        <v>148</v>
      </c>
      <c r="E1773" t="s">
        <v>135</v>
      </c>
      <c r="F1773" t="str">
        <f t="shared" si="82"/>
        <v>Victoria</v>
      </c>
      <c r="G1773" t="s">
        <v>45</v>
      </c>
      <c r="H1773">
        <v>3550</v>
      </c>
      <c r="I1773" t="s">
        <v>11</v>
      </c>
      <c r="J1773" t="s">
        <v>60</v>
      </c>
      <c r="K1773" t="s">
        <v>149</v>
      </c>
      <c r="L1773" t="s">
        <v>15</v>
      </c>
      <c r="M1773" s="5">
        <v>95.88</v>
      </c>
    </row>
    <row r="1774" spans="1:13" x14ac:dyDescent="0.3">
      <c r="A1774" s="2">
        <v>45125</v>
      </c>
      <c r="B1774" s="3">
        <f t="shared" si="83"/>
        <v>2024</v>
      </c>
      <c r="C1774" t="str">
        <f t="shared" si="81"/>
        <v>2023-2024</v>
      </c>
      <c r="D1774" t="s">
        <v>147</v>
      </c>
      <c r="E1774" t="s">
        <v>137</v>
      </c>
      <c r="F1774" t="str">
        <f t="shared" si="82"/>
        <v>New South Wales</v>
      </c>
      <c r="G1774" t="s">
        <v>10</v>
      </c>
      <c r="H1774">
        <v>2031</v>
      </c>
      <c r="I1774" t="s">
        <v>11</v>
      </c>
      <c r="J1774" t="s">
        <v>12</v>
      </c>
      <c r="K1774" t="s">
        <v>149</v>
      </c>
      <c r="L1774" t="s">
        <v>15</v>
      </c>
      <c r="M1774" s="5">
        <v>95.88</v>
      </c>
    </row>
    <row r="1775" spans="1:13" x14ac:dyDescent="0.3">
      <c r="A1775" s="2">
        <v>45553</v>
      </c>
      <c r="B1775" s="3">
        <f t="shared" si="83"/>
        <v>2025</v>
      </c>
      <c r="C1775" t="str">
        <f t="shared" si="81"/>
        <v>2024-2025</v>
      </c>
      <c r="D1775" t="s">
        <v>148</v>
      </c>
      <c r="E1775" t="s">
        <v>119</v>
      </c>
      <c r="F1775" t="str">
        <f t="shared" si="82"/>
        <v>Queensland</v>
      </c>
      <c r="G1775" t="s">
        <v>35</v>
      </c>
      <c r="H1775">
        <v>4570</v>
      </c>
      <c r="I1775" t="s">
        <v>11</v>
      </c>
      <c r="J1775" t="s">
        <v>120</v>
      </c>
      <c r="K1775" t="s">
        <v>154</v>
      </c>
      <c r="L1775" t="s">
        <v>14</v>
      </c>
      <c r="M1775" s="5">
        <v>95.94</v>
      </c>
    </row>
    <row r="1776" spans="1:13" x14ac:dyDescent="0.3">
      <c r="A1776" s="2">
        <v>44941</v>
      </c>
      <c r="B1776" s="3">
        <f t="shared" si="83"/>
        <v>2023</v>
      </c>
      <c r="C1776" t="str">
        <f t="shared" si="81"/>
        <v>2022-2023</v>
      </c>
      <c r="D1776" t="s">
        <v>147</v>
      </c>
      <c r="E1776" t="s">
        <v>119</v>
      </c>
      <c r="F1776" t="str">
        <f t="shared" si="82"/>
        <v>Queensland</v>
      </c>
      <c r="G1776" t="s">
        <v>35</v>
      </c>
      <c r="H1776">
        <v>4570</v>
      </c>
      <c r="I1776" t="s">
        <v>11</v>
      </c>
      <c r="J1776" t="s">
        <v>120</v>
      </c>
      <c r="K1776" t="s">
        <v>154</v>
      </c>
      <c r="L1776" t="s">
        <v>14</v>
      </c>
      <c r="M1776" s="5">
        <v>96.53</v>
      </c>
    </row>
    <row r="1777" spans="1:13" x14ac:dyDescent="0.3">
      <c r="A1777" s="2">
        <v>45342</v>
      </c>
      <c r="B1777" s="3">
        <f t="shared" si="83"/>
        <v>2024</v>
      </c>
      <c r="C1777" t="str">
        <f t="shared" si="81"/>
        <v>2023-2024</v>
      </c>
      <c r="D1777" t="s">
        <v>148</v>
      </c>
      <c r="E1777" t="s">
        <v>26</v>
      </c>
      <c r="F1777" t="str">
        <f t="shared" si="82"/>
        <v>New South Wales</v>
      </c>
      <c r="G1777" t="s">
        <v>10</v>
      </c>
      <c r="H1777">
        <v>2141</v>
      </c>
      <c r="I1777" t="s">
        <v>11</v>
      </c>
      <c r="J1777" t="s">
        <v>27</v>
      </c>
      <c r="K1777" t="s">
        <v>152</v>
      </c>
      <c r="L1777" t="s">
        <v>13</v>
      </c>
      <c r="M1777" s="5">
        <v>96.81</v>
      </c>
    </row>
    <row r="1778" spans="1:13" x14ac:dyDescent="0.3">
      <c r="A1778" s="2">
        <v>44931</v>
      </c>
      <c r="B1778" s="3">
        <f t="shared" si="83"/>
        <v>2023</v>
      </c>
      <c r="C1778" t="str">
        <f t="shared" si="81"/>
        <v>2022-2023</v>
      </c>
      <c r="D1778" t="s">
        <v>148</v>
      </c>
      <c r="E1778" t="s">
        <v>69</v>
      </c>
      <c r="F1778" t="str">
        <f t="shared" si="82"/>
        <v>Tasmania</v>
      </c>
      <c r="G1778" t="s">
        <v>70</v>
      </c>
      <c r="H1778">
        <v>7018</v>
      </c>
      <c r="I1778" t="s">
        <v>11</v>
      </c>
      <c r="J1778" t="s">
        <v>71</v>
      </c>
      <c r="K1778" t="s">
        <v>155</v>
      </c>
      <c r="L1778" t="s">
        <v>20</v>
      </c>
      <c r="M1778" s="5">
        <v>96.820000000000007</v>
      </c>
    </row>
    <row r="1779" spans="1:13" x14ac:dyDescent="0.3">
      <c r="A1779" s="2">
        <v>45373</v>
      </c>
      <c r="B1779" s="3">
        <f t="shared" si="83"/>
        <v>2024</v>
      </c>
      <c r="C1779" t="str">
        <f t="shared" si="81"/>
        <v>2023-2024</v>
      </c>
      <c r="D1779" t="s">
        <v>148</v>
      </c>
      <c r="E1779" t="s">
        <v>95</v>
      </c>
      <c r="F1779" t="str">
        <f t="shared" si="82"/>
        <v>Victoria</v>
      </c>
      <c r="G1779" t="s">
        <v>45</v>
      </c>
      <c r="H1779">
        <v>3931</v>
      </c>
      <c r="I1779" t="s">
        <v>11</v>
      </c>
      <c r="J1779" t="s">
        <v>55</v>
      </c>
      <c r="K1779" t="s">
        <v>150</v>
      </c>
      <c r="L1779" t="s">
        <v>18</v>
      </c>
      <c r="M1779" s="5">
        <v>96.830000000000013</v>
      </c>
    </row>
    <row r="1780" spans="1:13" x14ac:dyDescent="0.3">
      <c r="A1780" s="2">
        <v>45227</v>
      </c>
      <c r="B1780" s="3">
        <f t="shared" si="83"/>
        <v>2024</v>
      </c>
      <c r="C1780" t="str">
        <f t="shared" si="81"/>
        <v>2023-2024</v>
      </c>
      <c r="D1780" t="s">
        <v>148</v>
      </c>
      <c r="E1780" t="s">
        <v>143</v>
      </c>
      <c r="F1780" t="str">
        <f t="shared" si="82"/>
        <v>New South Wales</v>
      </c>
      <c r="G1780" t="s">
        <v>10</v>
      </c>
      <c r="H1780">
        <v>2154</v>
      </c>
      <c r="I1780" t="s">
        <v>11</v>
      </c>
      <c r="J1780" t="s">
        <v>27</v>
      </c>
      <c r="K1780" t="s">
        <v>154</v>
      </c>
      <c r="L1780" t="s">
        <v>14</v>
      </c>
      <c r="M1780" s="5">
        <v>96.91</v>
      </c>
    </row>
    <row r="1781" spans="1:13" x14ac:dyDescent="0.3">
      <c r="A1781" s="2">
        <v>45538</v>
      </c>
      <c r="B1781" s="3">
        <f t="shared" si="83"/>
        <v>2025</v>
      </c>
      <c r="C1781" t="str">
        <f t="shared" si="81"/>
        <v>2024-2025</v>
      </c>
      <c r="D1781" t="s">
        <v>148</v>
      </c>
      <c r="E1781" t="s">
        <v>81</v>
      </c>
      <c r="F1781" t="str">
        <f t="shared" si="82"/>
        <v>New South Wales</v>
      </c>
      <c r="G1781" t="s">
        <v>10</v>
      </c>
      <c r="H1781">
        <v>2485</v>
      </c>
      <c r="I1781" t="s">
        <v>11</v>
      </c>
      <c r="J1781" t="s">
        <v>68</v>
      </c>
      <c r="K1781" t="s">
        <v>150</v>
      </c>
      <c r="L1781" t="s">
        <v>18</v>
      </c>
      <c r="M1781" s="5">
        <v>96.93</v>
      </c>
    </row>
    <row r="1782" spans="1:13" x14ac:dyDescent="0.3">
      <c r="A1782" s="2">
        <v>45444</v>
      </c>
      <c r="B1782" s="3">
        <f t="shared" si="83"/>
        <v>2024</v>
      </c>
      <c r="C1782" t="str">
        <f t="shared" si="81"/>
        <v>2023-2024</v>
      </c>
      <c r="D1782" t="s">
        <v>148</v>
      </c>
      <c r="E1782" t="s">
        <v>47</v>
      </c>
      <c r="F1782" t="str">
        <f t="shared" si="82"/>
        <v>Western Australia</v>
      </c>
      <c r="G1782" t="s">
        <v>48</v>
      </c>
      <c r="H1782">
        <v>6030</v>
      </c>
      <c r="I1782" t="s">
        <v>11</v>
      </c>
      <c r="J1782" t="s">
        <v>49</v>
      </c>
      <c r="K1782" t="s">
        <v>154</v>
      </c>
      <c r="L1782" t="s">
        <v>14</v>
      </c>
      <c r="M1782" s="5">
        <v>96.97</v>
      </c>
    </row>
    <row r="1783" spans="1:13" x14ac:dyDescent="0.3">
      <c r="A1783" s="2">
        <v>45004</v>
      </c>
      <c r="B1783" s="3">
        <f t="shared" si="83"/>
        <v>2023</v>
      </c>
      <c r="C1783" t="str">
        <f t="shared" si="81"/>
        <v>2022-2023</v>
      </c>
      <c r="D1783" t="s">
        <v>147</v>
      </c>
      <c r="E1783" t="s">
        <v>42</v>
      </c>
      <c r="F1783" t="str">
        <f t="shared" si="82"/>
        <v>Queensland</v>
      </c>
      <c r="G1783" t="s">
        <v>35</v>
      </c>
      <c r="H1783">
        <v>4053</v>
      </c>
      <c r="I1783" t="s">
        <v>11</v>
      </c>
      <c r="J1783" t="s">
        <v>43</v>
      </c>
      <c r="K1783" t="s">
        <v>153</v>
      </c>
      <c r="L1783" t="s">
        <v>16</v>
      </c>
      <c r="M1783" s="5">
        <v>97</v>
      </c>
    </row>
    <row r="1784" spans="1:13" x14ac:dyDescent="0.3">
      <c r="A1784" s="2">
        <v>45381</v>
      </c>
      <c r="B1784" s="3">
        <f t="shared" si="83"/>
        <v>2024</v>
      </c>
      <c r="C1784" t="str">
        <f t="shared" si="81"/>
        <v>2023-2024</v>
      </c>
      <c r="D1784" t="s">
        <v>147</v>
      </c>
      <c r="E1784" t="s">
        <v>138</v>
      </c>
      <c r="F1784" t="str">
        <f t="shared" si="82"/>
        <v>Queensland</v>
      </c>
      <c r="G1784" t="s">
        <v>35</v>
      </c>
      <c r="H1784">
        <v>4558</v>
      </c>
      <c r="I1784" t="s">
        <v>11</v>
      </c>
      <c r="J1784" t="s">
        <v>120</v>
      </c>
      <c r="K1784" t="s">
        <v>153</v>
      </c>
      <c r="L1784" t="s">
        <v>16</v>
      </c>
      <c r="M1784" s="5">
        <v>97</v>
      </c>
    </row>
    <row r="1785" spans="1:13" x14ac:dyDescent="0.3">
      <c r="A1785" s="2">
        <v>45560</v>
      </c>
      <c r="B1785" s="3">
        <f t="shared" si="83"/>
        <v>2025</v>
      </c>
      <c r="C1785" t="str">
        <f t="shared" si="81"/>
        <v>2024-2025</v>
      </c>
      <c r="D1785" t="s">
        <v>148</v>
      </c>
      <c r="E1785" t="s">
        <v>31</v>
      </c>
      <c r="F1785" t="str">
        <f t="shared" si="82"/>
        <v>South Australia</v>
      </c>
      <c r="G1785" t="s">
        <v>32</v>
      </c>
      <c r="H1785">
        <v>5168</v>
      </c>
      <c r="I1785" t="s">
        <v>11</v>
      </c>
      <c r="J1785" t="s">
        <v>33</v>
      </c>
      <c r="K1785" t="s">
        <v>154</v>
      </c>
      <c r="L1785" t="s">
        <v>14</v>
      </c>
      <c r="M1785" s="5">
        <v>97.41</v>
      </c>
    </row>
    <row r="1786" spans="1:13" x14ac:dyDescent="0.3">
      <c r="A1786" s="2">
        <v>45614</v>
      </c>
      <c r="B1786" s="3">
        <f t="shared" si="83"/>
        <v>2025</v>
      </c>
      <c r="C1786" t="str">
        <f t="shared" si="81"/>
        <v>2024-2025</v>
      </c>
      <c r="D1786" t="s">
        <v>148</v>
      </c>
      <c r="E1786" t="s">
        <v>139</v>
      </c>
      <c r="F1786" t="str">
        <f t="shared" si="82"/>
        <v>New South Wales</v>
      </c>
      <c r="G1786" t="s">
        <v>10</v>
      </c>
      <c r="H1786">
        <v>2020</v>
      </c>
      <c r="I1786" t="s">
        <v>11</v>
      </c>
      <c r="J1786" t="s">
        <v>12</v>
      </c>
      <c r="K1786" t="s">
        <v>156</v>
      </c>
      <c r="L1786" t="s">
        <v>17</v>
      </c>
      <c r="M1786" s="5">
        <v>97.51</v>
      </c>
    </row>
    <row r="1787" spans="1:13" x14ac:dyDescent="0.3">
      <c r="A1787" s="2">
        <v>45001</v>
      </c>
      <c r="B1787" s="3">
        <f t="shared" si="83"/>
        <v>2023</v>
      </c>
      <c r="C1787" t="str">
        <f t="shared" si="81"/>
        <v>2022-2023</v>
      </c>
      <c r="D1787" t="s">
        <v>147</v>
      </c>
      <c r="E1787" t="s">
        <v>112</v>
      </c>
      <c r="F1787" t="str">
        <f t="shared" si="82"/>
        <v>Victoria</v>
      </c>
      <c r="G1787" t="s">
        <v>45</v>
      </c>
      <c r="H1787">
        <v>3076</v>
      </c>
      <c r="I1787" t="s">
        <v>11</v>
      </c>
      <c r="J1787" t="s">
        <v>46</v>
      </c>
      <c r="K1787" t="s">
        <v>151</v>
      </c>
      <c r="L1787" t="s">
        <v>21</v>
      </c>
      <c r="M1787" s="5">
        <v>97.74</v>
      </c>
    </row>
    <row r="1788" spans="1:13" x14ac:dyDescent="0.3">
      <c r="A1788" s="2">
        <v>45262</v>
      </c>
      <c r="B1788" s="3">
        <f t="shared" si="83"/>
        <v>2024</v>
      </c>
      <c r="C1788" t="str">
        <f t="shared" si="81"/>
        <v>2023-2024</v>
      </c>
      <c r="D1788" t="s">
        <v>147</v>
      </c>
      <c r="E1788" t="s">
        <v>44</v>
      </c>
      <c r="F1788" t="str">
        <f t="shared" si="82"/>
        <v>Victoria</v>
      </c>
      <c r="G1788" t="s">
        <v>45</v>
      </c>
      <c r="H1788">
        <v>3066</v>
      </c>
      <c r="I1788" t="s">
        <v>11</v>
      </c>
      <c r="J1788" t="s">
        <v>46</v>
      </c>
      <c r="K1788" t="s">
        <v>19</v>
      </c>
      <c r="L1788" t="s">
        <v>23</v>
      </c>
      <c r="M1788" s="5">
        <v>97.81</v>
      </c>
    </row>
    <row r="1789" spans="1:13" x14ac:dyDescent="0.3">
      <c r="A1789" s="2">
        <v>45111</v>
      </c>
      <c r="B1789" s="3">
        <f t="shared" si="83"/>
        <v>2024</v>
      </c>
      <c r="C1789" t="str">
        <f t="shared" si="81"/>
        <v>2023-2024</v>
      </c>
      <c r="D1789" t="s">
        <v>148</v>
      </c>
      <c r="E1789" t="s">
        <v>95</v>
      </c>
      <c r="F1789" t="str">
        <f t="shared" si="82"/>
        <v>Victoria</v>
      </c>
      <c r="G1789" t="s">
        <v>45</v>
      </c>
      <c r="H1789">
        <v>3931</v>
      </c>
      <c r="I1789" t="s">
        <v>11</v>
      </c>
      <c r="J1789" t="s">
        <v>55</v>
      </c>
      <c r="K1789" t="s">
        <v>19</v>
      </c>
      <c r="L1789" t="s">
        <v>23</v>
      </c>
      <c r="M1789" s="5">
        <v>97.83</v>
      </c>
    </row>
    <row r="1790" spans="1:13" x14ac:dyDescent="0.3">
      <c r="A1790" s="2">
        <v>45233</v>
      </c>
      <c r="B1790" s="3">
        <f t="shared" si="83"/>
        <v>2024</v>
      </c>
      <c r="C1790" t="str">
        <f t="shared" si="81"/>
        <v>2023-2024</v>
      </c>
      <c r="D1790" t="s">
        <v>147</v>
      </c>
      <c r="E1790" t="s">
        <v>146</v>
      </c>
      <c r="F1790" t="str">
        <f t="shared" si="82"/>
        <v>Victoria</v>
      </c>
      <c r="G1790" t="s">
        <v>45</v>
      </c>
      <c r="H1790">
        <v>3353</v>
      </c>
      <c r="I1790" t="s">
        <v>11</v>
      </c>
      <c r="J1790" t="s">
        <v>60</v>
      </c>
      <c r="K1790" t="s">
        <v>156</v>
      </c>
      <c r="L1790" t="s">
        <v>17</v>
      </c>
      <c r="M1790" s="5">
        <v>97.84</v>
      </c>
    </row>
    <row r="1791" spans="1:13" x14ac:dyDescent="0.3">
      <c r="A1791" s="2">
        <v>45561</v>
      </c>
      <c r="B1791" s="3">
        <f t="shared" si="83"/>
        <v>2025</v>
      </c>
      <c r="C1791" t="str">
        <f t="shared" si="81"/>
        <v>2024-2025</v>
      </c>
      <c r="D1791" t="s">
        <v>148</v>
      </c>
      <c r="E1791" t="s">
        <v>53</v>
      </c>
      <c r="F1791" t="str">
        <f t="shared" si="82"/>
        <v>South Australia</v>
      </c>
      <c r="G1791" t="s">
        <v>32</v>
      </c>
      <c r="H1791">
        <v>5082</v>
      </c>
      <c r="I1791" t="s">
        <v>11</v>
      </c>
      <c r="J1791" t="s">
        <v>33</v>
      </c>
      <c r="K1791" t="s">
        <v>19</v>
      </c>
      <c r="L1791" t="s">
        <v>23</v>
      </c>
      <c r="M1791" s="5">
        <v>97.86</v>
      </c>
    </row>
    <row r="1792" spans="1:13" x14ac:dyDescent="0.3">
      <c r="A1792" s="2">
        <v>45019</v>
      </c>
      <c r="B1792" s="3">
        <f t="shared" si="83"/>
        <v>2023</v>
      </c>
      <c r="C1792" t="str">
        <f t="shared" si="81"/>
        <v>2022-2023</v>
      </c>
      <c r="D1792" t="s">
        <v>147</v>
      </c>
      <c r="E1792" t="s">
        <v>113</v>
      </c>
      <c r="F1792" t="str">
        <f t="shared" si="82"/>
        <v>Queensland</v>
      </c>
      <c r="G1792" t="s">
        <v>35</v>
      </c>
      <c r="H1792">
        <v>4215</v>
      </c>
      <c r="I1792" t="s">
        <v>11</v>
      </c>
      <c r="J1792" t="s">
        <v>104</v>
      </c>
      <c r="K1792" t="s">
        <v>149</v>
      </c>
      <c r="L1792" t="s">
        <v>15</v>
      </c>
      <c r="M1792" s="5">
        <v>97.86</v>
      </c>
    </row>
    <row r="1793" spans="1:13" x14ac:dyDescent="0.3">
      <c r="A1793" s="2">
        <v>45006</v>
      </c>
      <c r="B1793" s="3">
        <f t="shared" si="83"/>
        <v>2023</v>
      </c>
      <c r="C1793" t="str">
        <f t="shared" si="81"/>
        <v>2022-2023</v>
      </c>
      <c r="D1793" t="s">
        <v>148</v>
      </c>
      <c r="E1793" t="s">
        <v>90</v>
      </c>
      <c r="F1793" t="str">
        <f t="shared" si="82"/>
        <v>Victoria</v>
      </c>
      <c r="G1793" t="s">
        <v>45</v>
      </c>
      <c r="H1793">
        <v>3179</v>
      </c>
      <c r="I1793" t="s">
        <v>11</v>
      </c>
      <c r="J1793" t="s">
        <v>63</v>
      </c>
      <c r="K1793" t="s">
        <v>154</v>
      </c>
      <c r="L1793" t="s">
        <v>14</v>
      </c>
      <c r="M1793" s="5">
        <v>97.92</v>
      </c>
    </row>
    <row r="1794" spans="1:13" x14ac:dyDescent="0.3">
      <c r="A1794" s="2">
        <v>45413</v>
      </c>
      <c r="B1794" s="3">
        <f t="shared" si="83"/>
        <v>2024</v>
      </c>
      <c r="C1794" t="str">
        <f t="shared" ref="C1794:C1857" si="84">IF(MONTH(A1794) &gt;= 7, YEAR(A1794) &amp; "-" &amp; YEAR(A1794) + 1, YEAR(A1794) - 1 &amp; "-" &amp; YEAR(A1794))</f>
        <v>2023-2024</v>
      </c>
      <c r="D1794" t="s">
        <v>148</v>
      </c>
      <c r="E1794" t="s">
        <v>134</v>
      </c>
      <c r="F1794" t="str">
        <f t="shared" ref="F1794:F1857" si="85">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row>
    <row r="1795" spans="1:13" x14ac:dyDescent="0.3">
      <c r="A1795" s="2">
        <v>45268</v>
      </c>
      <c r="B1795" s="3">
        <f t="shared" ref="B1795:B1858" si="86">IF(MONTH(A1795)&gt;=7,YEAR(A1795)+1,YEAR(A1795))</f>
        <v>2024</v>
      </c>
      <c r="C1795" t="str">
        <f t="shared" si="84"/>
        <v>2023-2024</v>
      </c>
      <c r="D1795" t="s">
        <v>148</v>
      </c>
      <c r="E1795" t="s">
        <v>95</v>
      </c>
      <c r="F1795" t="str">
        <f t="shared" si="85"/>
        <v>Victoria</v>
      </c>
      <c r="G1795" t="s">
        <v>45</v>
      </c>
      <c r="H1795">
        <v>3931</v>
      </c>
      <c r="I1795" t="s">
        <v>11</v>
      </c>
      <c r="J1795" t="s">
        <v>55</v>
      </c>
      <c r="K1795" t="s">
        <v>152</v>
      </c>
      <c r="L1795" t="s">
        <v>13</v>
      </c>
      <c r="M1795" s="5">
        <v>98.13</v>
      </c>
    </row>
    <row r="1796" spans="1:13" x14ac:dyDescent="0.3">
      <c r="A1796" s="2">
        <v>45446</v>
      </c>
      <c r="B1796" s="3">
        <f t="shared" si="86"/>
        <v>2024</v>
      </c>
      <c r="C1796" t="str">
        <f t="shared" si="84"/>
        <v>2023-2024</v>
      </c>
      <c r="D1796" t="s">
        <v>148</v>
      </c>
      <c r="E1796" t="s">
        <v>91</v>
      </c>
      <c r="F1796" t="str">
        <f t="shared" si="85"/>
        <v>Victoria</v>
      </c>
      <c r="G1796" t="s">
        <v>45</v>
      </c>
      <c r="H1796">
        <v>3690</v>
      </c>
      <c r="I1796" t="s">
        <v>11</v>
      </c>
      <c r="J1796" t="s">
        <v>55</v>
      </c>
      <c r="K1796" t="s">
        <v>154</v>
      </c>
      <c r="L1796" t="s">
        <v>14</v>
      </c>
      <c r="M1796" s="5">
        <v>98.14</v>
      </c>
    </row>
    <row r="1797" spans="1:13" x14ac:dyDescent="0.3">
      <c r="A1797" s="2">
        <v>45600</v>
      </c>
      <c r="B1797" s="3">
        <f t="shared" si="86"/>
        <v>2025</v>
      </c>
      <c r="C1797" t="str">
        <f t="shared" si="84"/>
        <v>2024-2025</v>
      </c>
      <c r="D1797" t="s">
        <v>147</v>
      </c>
      <c r="E1797" t="s">
        <v>64</v>
      </c>
      <c r="F1797" t="str">
        <f t="shared" si="85"/>
        <v>Victoria</v>
      </c>
      <c r="G1797" t="s">
        <v>45</v>
      </c>
      <c r="H1797">
        <v>3199</v>
      </c>
      <c r="I1797" t="s">
        <v>11</v>
      </c>
      <c r="J1797" t="s">
        <v>63</v>
      </c>
      <c r="K1797" t="s">
        <v>150</v>
      </c>
      <c r="L1797" t="s">
        <v>18</v>
      </c>
      <c r="M1797" s="5">
        <v>98.41</v>
      </c>
    </row>
    <row r="1798" spans="1:13" x14ac:dyDescent="0.3">
      <c r="A1798" s="2">
        <v>45178</v>
      </c>
      <c r="B1798" s="3">
        <f t="shared" si="86"/>
        <v>2024</v>
      </c>
      <c r="C1798" t="str">
        <f t="shared" si="84"/>
        <v>2023-2024</v>
      </c>
      <c r="D1798" t="s">
        <v>147</v>
      </c>
      <c r="E1798" t="s">
        <v>96</v>
      </c>
      <c r="F1798" t="str">
        <f t="shared" si="85"/>
        <v>Western Australia</v>
      </c>
      <c r="G1798" t="s">
        <v>48</v>
      </c>
      <c r="H1798">
        <v>6330</v>
      </c>
      <c r="I1798" t="s">
        <v>11</v>
      </c>
      <c r="J1798" t="s">
        <v>94</v>
      </c>
      <c r="K1798" t="s">
        <v>149</v>
      </c>
      <c r="L1798" t="s">
        <v>15</v>
      </c>
      <c r="M1798" s="5">
        <v>98.740000000000009</v>
      </c>
    </row>
    <row r="1799" spans="1:13" x14ac:dyDescent="0.3">
      <c r="A1799" s="2">
        <v>45267</v>
      </c>
      <c r="B1799" s="3">
        <f t="shared" si="86"/>
        <v>2024</v>
      </c>
      <c r="C1799" t="str">
        <f t="shared" si="84"/>
        <v>2023-2024</v>
      </c>
      <c r="D1799" t="s">
        <v>148</v>
      </c>
      <c r="E1799" t="s">
        <v>106</v>
      </c>
      <c r="F1799" t="str">
        <f t="shared" si="85"/>
        <v>Victoria</v>
      </c>
      <c r="G1799" t="s">
        <v>45</v>
      </c>
      <c r="H1799">
        <v>3915</v>
      </c>
      <c r="I1799" t="s">
        <v>11</v>
      </c>
      <c r="J1799" t="s">
        <v>55</v>
      </c>
      <c r="K1799" t="s">
        <v>153</v>
      </c>
      <c r="L1799" t="s">
        <v>16</v>
      </c>
      <c r="M1799" s="5">
        <v>98.9</v>
      </c>
    </row>
    <row r="1800" spans="1:13" x14ac:dyDescent="0.3">
      <c r="A1800" s="2">
        <v>45552</v>
      </c>
      <c r="B1800" s="3">
        <f t="shared" si="86"/>
        <v>2025</v>
      </c>
      <c r="C1800" t="str">
        <f t="shared" si="84"/>
        <v>2024-2025</v>
      </c>
      <c r="D1800" t="s">
        <v>148</v>
      </c>
      <c r="E1800" t="s">
        <v>95</v>
      </c>
      <c r="F1800" t="str">
        <f t="shared" si="85"/>
        <v>Victoria</v>
      </c>
      <c r="G1800" t="s">
        <v>45</v>
      </c>
      <c r="H1800">
        <v>3931</v>
      </c>
      <c r="I1800" t="s">
        <v>11</v>
      </c>
      <c r="J1800" t="s">
        <v>55</v>
      </c>
      <c r="K1800" t="s">
        <v>19</v>
      </c>
      <c r="L1800" t="s">
        <v>23</v>
      </c>
      <c r="M1800" s="5">
        <v>98.93</v>
      </c>
    </row>
    <row r="1801" spans="1:13" x14ac:dyDescent="0.3">
      <c r="A1801" s="2">
        <v>45329</v>
      </c>
      <c r="B1801" s="3">
        <f t="shared" si="86"/>
        <v>2024</v>
      </c>
      <c r="C1801" t="str">
        <f t="shared" si="84"/>
        <v>2023-2024</v>
      </c>
      <c r="D1801" t="s">
        <v>148</v>
      </c>
      <c r="E1801" t="s">
        <v>125</v>
      </c>
      <c r="F1801" t="str">
        <f t="shared" si="85"/>
        <v>Victoria</v>
      </c>
      <c r="G1801" t="s">
        <v>45</v>
      </c>
      <c r="H1801">
        <v>3400</v>
      </c>
      <c r="I1801" t="s">
        <v>11</v>
      </c>
      <c r="J1801" t="s">
        <v>60</v>
      </c>
      <c r="K1801" t="s">
        <v>155</v>
      </c>
      <c r="L1801" t="s">
        <v>20</v>
      </c>
      <c r="M1801" s="5">
        <v>98.95</v>
      </c>
    </row>
    <row r="1802" spans="1:13" x14ac:dyDescent="0.3">
      <c r="A1802" s="2">
        <v>45046</v>
      </c>
      <c r="B1802" s="3">
        <f t="shared" si="86"/>
        <v>2023</v>
      </c>
      <c r="C1802" t="str">
        <f t="shared" si="84"/>
        <v>2022-2023</v>
      </c>
      <c r="D1802" t="s">
        <v>147</v>
      </c>
      <c r="E1802" t="s">
        <v>91</v>
      </c>
      <c r="F1802" t="str">
        <f t="shared" si="85"/>
        <v>Victoria</v>
      </c>
      <c r="G1802" t="s">
        <v>45</v>
      </c>
      <c r="H1802">
        <v>3690</v>
      </c>
      <c r="I1802" t="s">
        <v>11</v>
      </c>
      <c r="J1802" t="s">
        <v>55</v>
      </c>
      <c r="K1802" t="s">
        <v>154</v>
      </c>
      <c r="L1802" t="s">
        <v>14</v>
      </c>
      <c r="M1802" s="5">
        <v>98.990000000000009</v>
      </c>
    </row>
    <row r="1803" spans="1:13" x14ac:dyDescent="0.3">
      <c r="A1803" s="2">
        <v>44987</v>
      </c>
      <c r="B1803" s="3">
        <f t="shared" si="86"/>
        <v>2023</v>
      </c>
      <c r="C1803" t="str">
        <f t="shared" si="84"/>
        <v>2022-2023</v>
      </c>
      <c r="D1803" t="s">
        <v>147</v>
      </c>
      <c r="E1803" t="s">
        <v>116</v>
      </c>
      <c r="F1803" t="str">
        <f t="shared" si="85"/>
        <v>Western Australia</v>
      </c>
      <c r="G1803" t="s">
        <v>48</v>
      </c>
      <c r="H1803">
        <v>6725</v>
      </c>
      <c r="I1803" t="s">
        <v>11</v>
      </c>
      <c r="J1803" t="s">
        <v>77</v>
      </c>
      <c r="K1803" t="s">
        <v>154</v>
      </c>
      <c r="L1803" t="s">
        <v>14</v>
      </c>
      <c r="M1803" s="5">
        <v>99.39</v>
      </c>
    </row>
    <row r="1804" spans="1:13" x14ac:dyDescent="0.3">
      <c r="A1804" s="2">
        <v>45311</v>
      </c>
      <c r="B1804" s="3">
        <f t="shared" si="86"/>
        <v>2024</v>
      </c>
      <c r="C1804" t="str">
        <f t="shared" si="84"/>
        <v>2023-2024</v>
      </c>
      <c r="D1804" t="s">
        <v>148</v>
      </c>
      <c r="E1804" t="s">
        <v>24</v>
      </c>
      <c r="F1804" t="str">
        <f t="shared" si="85"/>
        <v>New South Wales</v>
      </c>
      <c r="G1804" t="s">
        <v>10</v>
      </c>
      <c r="H1804">
        <v>2795</v>
      </c>
      <c r="I1804" t="s">
        <v>11</v>
      </c>
      <c r="J1804" t="s">
        <v>25</v>
      </c>
      <c r="K1804" t="s">
        <v>156</v>
      </c>
      <c r="L1804" t="s">
        <v>17</v>
      </c>
      <c r="M1804" s="5">
        <v>99.440000000000012</v>
      </c>
    </row>
    <row r="1805" spans="1:13" x14ac:dyDescent="0.3">
      <c r="A1805" s="2">
        <v>45573</v>
      </c>
      <c r="B1805" s="3">
        <f t="shared" si="86"/>
        <v>2025</v>
      </c>
      <c r="C1805" t="str">
        <f t="shared" si="84"/>
        <v>2024-2025</v>
      </c>
      <c r="D1805" t="s">
        <v>147</v>
      </c>
      <c r="E1805" t="s">
        <v>127</v>
      </c>
      <c r="F1805" t="str">
        <f t="shared" si="85"/>
        <v>New South Wales</v>
      </c>
      <c r="G1805" t="s">
        <v>10</v>
      </c>
      <c r="H1805">
        <v>2131</v>
      </c>
      <c r="I1805" t="s">
        <v>11</v>
      </c>
      <c r="J1805" t="s">
        <v>27</v>
      </c>
      <c r="K1805" t="s">
        <v>150</v>
      </c>
      <c r="L1805" t="s">
        <v>18</v>
      </c>
      <c r="M1805" s="5">
        <v>99.48</v>
      </c>
    </row>
    <row r="1806" spans="1:13" x14ac:dyDescent="0.3">
      <c r="A1806" s="2">
        <v>45148</v>
      </c>
      <c r="B1806" s="3">
        <f t="shared" si="86"/>
        <v>2024</v>
      </c>
      <c r="C1806" t="str">
        <f t="shared" si="84"/>
        <v>2023-2024</v>
      </c>
      <c r="D1806" t="s">
        <v>147</v>
      </c>
      <c r="E1806" t="s">
        <v>137</v>
      </c>
      <c r="F1806" t="str">
        <f t="shared" si="85"/>
        <v>New South Wales</v>
      </c>
      <c r="G1806" t="s">
        <v>10</v>
      </c>
      <c r="H1806">
        <v>2031</v>
      </c>
      <c r="I1806" t="s">
        <v>11</v>
      </c>
      <c r="J1806" t="s">
        <v>12</v>
      </c>
      <c r="K1806" t="s">
        <v>155</v>
      </c>
      <c r="L1806" t="s">
        <v>20</v>
      </c>
      <c r="M1806" s="5">
        <v>99.77000000000001</v>
      </c>
    </row>
    <row r="1807" spans="1:13" x14ac:dyDescent="0.3">
      <c r="A1807" s="2">
        <v>45102</v>
      </c>
      <c r="B1807" s="3">
        <f t="shared" si="86"/>
        <v>2023</v>
      </c>
      <c r="C1807" t="str">
        <f t="shared" si="84"/>
        <v>2022-2023</v>
      </c>
      <c r="D1807" t="s">
        <v>147</v>
      </c>
      <c r="E1807" t="s">
        <v>9</v>
      </c>
      <c r="F1807" t="str">
        <f t="shared" si="85"/>
        <v>New South Wales</v>
      </c>
      <c r="G1807" t="s">
        <v>10</v>
      </c>
      <c r="H1807">
        <v>2067</v>
      </c>
      <c r="I1807" t="s">
        <v>11</v>
      </c>
      <c r="J1807" t="s">
        <v>12</v>
      </c>
      <c r="K1807" t="s">
        <v>149</v>
      </c>
      <c r="L1807" t="s">
        <v>15</v>
      </c>
      <c r="M1807" s="5">
        <v>99.8</v>
      </c>
    </row>
    <row r="1808" spans="1:13" x14ac:dyDescent="0.3">
      <c r="A1808" s="2">
        <v>45455</v>
      </c>
      <c r="B1808" s="3">
        <f t="shared" si="86"/>
        <v>2024</v>
      </c>
      <c r="C1808" t="str">
        <f t="shared" si="84"/>
        <v>2023-2024</v>
      </c>
      <c r="D1808" t="s">
        <v>148</v>
      </c>
      <c r="E1808" t="s">
        <v>145</v>
      </c>
      <c r="F1808" t="str">
        <f t="shared" si="85"/>
        <v>New South Wales</v>
      </c>
      <c r="G1808" t="s">
        <v>10</v>
      </c>
      <c r="H1808">
        <v>2101</v>
      </c>
      <c r="I1808" t="s">
        <v>11</v>
      </c>
      <c r="J1808" t="s">
        <v>27</v>
      </c>
      <c r="K1808" t="s">
        <v>149</v>
      </c>
      <c r="L1808" t="s">
        <v>15</v>
      </c>
      <c r="M1808" s="5">
        <v>99.8</v>
      </c>
    </row>
    <row r="1809" spans="1:13" x14ac:dyDescent="0.3">
      <c r="A1809" s="2">
        <v>45237</v>
      </c>
      <c r="B1809" s="3">
        <f t="shared" si="86"/>
        <v>2024</v>
      </c>
      <c r="C1809" t="str">
        <f t="shared" si="84"/>
        <v>2023-2024</v>
      </c>
      <c r="D1809" t="s">
        <v>147</v>
      </c>
      <c r="E1809" t="s">
        <v>146</v>
      </c>
      <c r="F1809" t="str">
        <f t="shared" si="85"/>
        <v>Victoria</v>
      </c>
      <c r="G1809" t="s">
        <v>45</v>
      </c>
      <c r="H1809">
        <v>3353</v>
      </c>
      <c r="I1809" t="s">
        <v>11</v>
      </c>
      <c r="J1809" t="s">
        <v>60</v>
      </c>
      <c r="K1809" t="s">
        <v>150</v>
      </c>
      <c r="L1809" t="s">
        <v>18</v>
      </c>
      <c r="M1809" s="5">
        <v>99.95</v>
      </c>
    </row>
    <row r="1810" spans="1:13" x14ac:dyDescent="0.3">
      <c r="A1810" s="2">
        <v>45164</v>
      </c>
      <c r="B1810" s="3">
        <f t="shared" si="86"/>
        <v>2024</v>
      </c>
      <c r="C1810" t="str">
        <f t="shared" si="84"/>
        <v>2023-2024</v>
      </c>
      <c r="D1810" t="s">
        <v>147</v>
      </c>
      <c r="E1810" t="s">
        <v>144</v>
      </c>
      <c r="F1810" t="str">
        <f t="shared" si="85"/>
        <v>Queensland</v>
      </c>
      <c r="G1810" t="s">
        <v>35</v>
      </c>
      <c r="H1810">
        <v>4566</v>
      </c>
      <c r="I1810" t="s">
        <v>11</v>
      </c>
      <c r="J1810" t="s">
        <v>120</v>
      </c>
      <c r="K1810" t="s">
        <v>149</v>
      </c>
      <c r="L1810" t="s">
        <v>15</v>
      </c>
      <c r="M1810" s="5">
        <v>100</v>
      </c>
    </row>
    <row r="1811" spans="1:13" x14ac:dyDescent="0.3">
      <c r="A1811" s="2">
        <v>45349</v>
      </c>
      <c r="B1811" s="3">
        <f t="shared" si="86"/>
        <v>2024</v>
      </c>
      <c r="C1811" t="str">
        <f t="shared" si="84"/>
        <v>2023-2024</v>
      </c>
      <c r="D1811" t="s">
        <v>147</v>
      </c>
      <c r="E1811" t="s">
        <v>78</v>
      </c>
      <c r="F1811" t="str">
        <f t="shared" si="85"/>
        <v>New South Wales</v>
      </c>
      <c r="G1811" t="s">
        <v>10</v>
      </c>
      <c r="H1811">
        <v>2350</v>
      </c>
      <c r="I1811" t="s">
        <v>11</v>
      </c>
      <c r="J1811" t="s">
        <v>68</v>
      </c>
      <c r="K1811" t="s">
        <v>157</v>
      </c>
      <c r="L1811" t="s">
        <v>22</v>
      </c>
      <c r="M1811" s="5">
        <v>100.38</v>
      </c>
    </row>
    <row r="1812" spans="1:13" x14ac:dyDescent="0.3">
      <c r="A1812" s="2">
        <v>45567</v>
      </c>
      <c r="B1812" s="3">
        <f t="shared" si="86"/>
        <v>2025</v>
      </c>
      <c r="C1812" t="str">
        <f t="shared" si="84"/>
        <v>2024-2025</v>
      </c>
      <c r="D1812" t="s">
        <v>147</v>
      </c>
      <c r="E1812" t="s">
        <v>39</v>
      </c>
      <c r="F1812" t="str">
        <f t="shared" si="85"/>
        <v>South Australia</v>
      </c>
      <c r="G1812" t="s">
        <v>32</v>
      </c>
      <c r="H1812">
        <v>5343</v>
      </c>
      <c r="I1812" t="s">
        <v>11</v>
      </c>
      <c r="J1812" t="s">
        <v>38</v>
      </c>
      <c r="K1812" t="s">
        <v>154</v>
      </c>
      <c r="L1812" t="s">
        <v>14</v>
      </c>
      <c r="M1812" s="5">
        <v>100.6</v>
      </c>
    </row>
    <row r="1813" spans="1:13" x14ac:dyDescent="0.3">
      <c r="A1813" s="2">
        <v>45049</v>
      </c>
      <c r="B1813" s="3">
        <f t="shared" si="86"/>
        <v>2023</v>
      </c>
      <c r="C1813" t="str">
        <f t="shared" si="84"/>
        <v>2022-2023</v>
      </c>
      <c r="D1813" t="s">
        <v>147</v>
      </c>
      <c r="E1813" t="s">
        <v>64</v>
      </c>
      <c r="F1813" t="str">
        <f t="shared" si="85"/>
        <v>Victoria</v>
      </c>
      <c r="G1813" t="s">
        <v>45</v>
      </c>
      <c r="H1813">
        <v>3199</v>
      </c>
      <c r="I1813" t="s">
        <v>11</v>
      </c>
      <c r="J1813" t="s">
        <v>63</v>
      </c>
      <c r="K1813" t="s">
        <v>157</v>
      </c>
      <c r="L1813" t="s">
        <v>22</v>
      </c>
      <c r="M1813" s="5">
        <v>100.77</v>
      </c>
    </row>
    <row r="1814" spans="1:13" x14ac:dyDescent="0.3">
      <c r="A1814" s="2">
        <v>45321</v>
      </c>
      <c r="B1814" s="3">
        <f t="shared" si="86"/>
        <v>2024</v>
      </c>
      <c r="C1814" t="str">
        <f t="shared" si="84"/>
        <v>2023-2024</v>
      </c>
      <c r="D1814" t="s">
        <v>147</v>
      </c>
      <c r="E1814" t="s">
        <v>115</v>
      </c>
      <c r="F1814" t="str">
        <f t="shared" si="85"/>
        <v>Western Australia</v>
      </c>
      <c r="G1814" t="s">
        <v>48</v>
      </c>
      <c r="H1814">
        <v>6280</v>
      </c>
      <c r="I1814" t="s">
        <v>11</v>
      </c>
      <c r="J1814" t="s">
        <v>94</v>
      </c>
      <c r="K1814" t="s">
        <v>152</v>
      </c>
      <c r="L1814" t="s">
        <v>13</v>
      </c>
      <c r="M1814" s="5">
        <v>100.83000000000001</v>
      </c>
    </row>
    <row r="1815" spans="1:13" x14ac:dyDescent="0.3">
      <c r="A1815" s="2">
        <v>45589</v>
      </c>
      <c r="B1815" s="3">
        <f t="shared" si="86"/>
        <v>2025</v>
      </c>
      <c r="C1815" t="str">
        <f t="shared" si="84"/>
        <v>2024-2025</v>
      </c>
      <c r="D1815" t="s">
        <v>148</v>
      </c>
      <c r="E1815" t="s">
        <v>139</v>
      </c>
      <c r="F1815" t="str">
        <f t="shared" si="85"/>
        <v>New South Wales</v>
      </c>
      <c r="G1815" t="s">
        <v>10</v>
      </c>
      <c r="H1815">
        <v>2020</v>
      </c>
      <c r="I1815" t="s">
        <v>11</v>
      </c>
      <c r="J1815" t="s">
        <v>12</v>
      </c>
      <c r="K1815" t="s">
        <v>150</v>
      </c>
      <c r="L1815" t="s">
        <v>18</v>
      </c>
      <c r="M1815" s="5">
        <v>101.5</v>
      </c>
    </row>
    <row r="1816" spans="1:13" x14ac:dyDescent="0.3">
      <c r="A1816" s="2">
        <v>45585</v>
      </c>
      <c r="B1816" s="3">
        <f t="shared" si="86"/>
        <v>2025</v>
      </c>
      <c r="C1816" t="str">
        <f t="shared" si="84"/>
        <v>2024-2025</v>
      </c>
      <c r="D1816" t="s">
        <v>148</v>
      </c>
      <c r="E1816" t="s">
        <v>42</v>
      </c>
      <c r="F1816" t="str">
        <f t="shared" si="85"/>
        <v>Queensland</v>
      </c>
      <c r="G1816" t="s">
        <v>35</v>
      </c>
      <c r="H1816">
        <v>4053</v>
      </c>
      <c r="I1816" t="s">
        <v>11</v>
      </c>
      <c r="J1816" t="s">
        <v>43</v>
      </c>
      <c r="K1816" t="s">
        <v>149</v>
      </c>
      <c r="L1816" t="s">
        <v>15</v>
      </c>
      <c r="M1816" s="5">
        <v>101.55</v>
      </c>
    </row>
    <row r="1817" spans="1:13" x14ac:dyDescent="0.3">
      <c r="A1817" s="2">
        <v>45633</v>
      </c>
      <c r="B1817" s="3">
        <f t="shared" si="86"/>
        <v>2025</v>
      </c>
      <c r="C1817" t="str">
        <f t="shared" si="84"/>
        <v>2024-2025</v>
      </c>
      <c r="D1817" t="s">
        <v>147</v>
      </c>
      <c r="E1817" t="s">
        <v>53</v>
      </c>
      <c r="F1817" t="str">
        <f t="shared" si="85"/>
        <v>South Australia</v>
      </c>
      <c r="G1817" t="s">
        <v>32</v>
      </c>
      <c r="H1817">
        <v>5082</v>
      </c>
      <c r="I1817" t="s">
        <v>11</v>
      </c>
      <c r="J1817" t="s">
        <v>33</v>
      </c>
      <c r="K1817" t="s">
        <v>156</v>
      </c>
      <c r="L1817" t="s">
        <v>17</v>
      </c>
      <c r="M1817" s="5">
        <v>101.66</v>
      </c>
    </row>
    <row r="1818" spans="1:13" x14ac:dyDescent="0.3">
      <c r="A1818" s="2">
        <v>45612</v>
      </c>
      <c r="B1818" s="3">
        <f t="shared" si="86"/>
        <v>2025</v>
      </c>
      <c r="C1818" t="str">
        <f t="shared" si="84"/>
        <v>2024-2025</v>
      </c>
      <c r="D1818" t="s">
        <v>147</v>
      </c>
      <c r="E1818" t="s">
        <v>82</v>
      </c>
      <c r="F1818" t="str">
        <f t="shared" si="85"/>
        <v>Queensland</v>
      </c>
      <c r="G1818" t="s">
        <v>35</v>
      </c>
      <c r="H1818">
        <v>4012</v>
      </c>
      <c r="I1818" t="s">
        <v>11</v>
      </c>
      <c r="J1818" t="s">
        <v>43</v>
      </c>
      <c r="K1818" t="s">
        <v>19</v>
      </c>
      <c r="L1818" t="s">
        <v>23</v>
      </c>
      <c r="M1818" s="5">
        <v>101.87</v>
      </c>
    </row>
    <row r="1819" spans="1:13" x14ac:dyDescent="0.3">
      <c r="A1819" s="2">
        <v>45527</v>
      </c>
      <c r="B1819" s="3">
        <f t="shared" si="86"/>
        <v>2025</v>
      </c>
      <c r="C1819" t="str">
        <f t="shared" si="84"/>
        <v>2024-2025</v>
      </c>
      <c r="D1819" t="s">
        <v>148</v>
      </c>
      <c r="E1819" t="s">
        <v>138</v>
      </c>
      <c r="F1819" t="str">
        <f t="shared" si="85"/>
        <v>Queensland</v>
      </c>
      <c r="G1819" t="s">
        <v>35</v>
      </c>
      <c r="H1819">
        <v>4558</v>
      </c>
      <c r="I1819" t="s">
        <v>11</v>
      </c>
      <c r="J1819" t="s">
        <v>120</v>
      </c>
      <c r="K1819" t="s">
        <v>151</v>
      </c>
      <c r="L1819" t="s">
        <v>21</v>
      </c>
      <c r="M1819" s="5">
        <v>101.88</v>
      </c>
    </row>
    <row r="1820" spans="1:13" x14ac:dyDescent="0.3">
      <c r="A1820" s="2">
        <v>45181</v>
      </c>
      <c r="B1820" s="3">
        <f t="shared" si="86"/>
        <v>2024</v>
      </c>
      <c r="C1820" t="str">
        <f t="shared" si="84"/>
        <v>2023-2024</v>
      </c>
      <c r="D1820" t="s">
        <v>147</v>
      </c>
      <c r="E1820" t="s">
        <v>73</v>
      </c>
      <c r="F1820" t="str">
        <f t="shared" si="85"/>
        <v>Victoria</v>
      </c>
      <c r="G1820" t="s">
        <v>45</v>
      </c>
      <c r="H1820">
        <v>3136</v>
      </c>
      <c r="I1820" t="s">
        <v>11</v>
      </c>
      <c r="J1820" t="s">
        <v>63</v>
      </c>
      <c r="K1820" t="s">
        <v>154</v>
      </c>
      <c r="L1820" t="s">
        <v>14</v>
      </c>
      <c r="M1820" s="5">
        <v>101.89000000000001</v>
      </c>
    </row>
    <row r="1821" spans="1:13" x14ac:dyDescent="0.3">
      <c r="A1821" s="2">
        <v>45144</v>
      </c>
      <c r="B1821" s="3">
        <f t="shared" si="86"/>
        <v>2024</v>
      </c>
      <c r="C1821" t="str">
        <f t="shared" si="84"/>
        <v>2023-2024</v>
      </c>
      <c r="D1821" t="s">
        <v>148</v>
      </c>
      <c r="E1821" t="s">
        <v>111</v>
      </c>
      <c r="F1821" t="str">
        <f t="shared" si="85"/>
        <v>New South Wales</v>
      </c>
      <c r="G1821" t="s">
        <v>10</v>
      </c>
      <c r="H1821">
        <v>2120</v>
      </c>
      <c r="I1821" t="s">
        <v>11</v>
      </c>
      <c r="J1821" t="s">
        <v>27</v>
      </c>
      <c r="K1821" t="s">
        <v>156</v>
      </c>
      <c r="L1821" t="s">
        <v>17</v>
      </c>
      <c r="M1821" s="5">
        <v>102.33000000000001</v>
      </c>
    </row>
    <row r="1822" spans="1:13" x14ac:dyDescent="0.3">
      <c r="A1822" s="2">
        <v>44957</v>
      </c>
      <c r="B1822" s="3">
        <f t="shared" si="86"/>
        <v>2023</v>
      </c>
      <c r="C1822" t="str">
        <f t="shared" si="84"/>
        <v>2022-2023</v>
      </c>
      <c r="D1822" t="s">
        <v>147</v>
      </c>
      <c r="E1822" t="s">
        <v>111</v>
      </c>
      <c r="F1822" t="str">
        <f t="shared" si="85"/>
        <v>New South Wales</v>
      </c>
      <c r="G1822" t="s">
        <v>10</v>
      </c>
      <c r="H1822">
        <v>2120</v>
      </c>
      <c r="I1822" t="s">
        <v>11</v>
      </c>
      <c r="J1822" t="s">
        <v>27</v>
      </c>
      <c r="K1822" t="s">
        <v>19</v>
      </c>
      <c r="L1822" t="s">
        <v>23</v>
      </c>
      <c r="M1822" s="5">
        <v>102.43</v>
      </c>
    </row>
    <row r="1823" spans="1:13" x14ac:dyDescent="0.3">
      <c r="A1823" s="2">
        <v>45525</v>
      </c>
      <c r="B1823" s="3">
        <f t="shared" si="86"/>
        <v>2025</v>
      </c>
      <c r="C1823" t="str">
        <f t="shared" si="84"/>
        <v>2024-2025</v>
      </c>
      <c r="D1823" t="s">
        <v>148</v>
      </c>
      <c r="E1823" t="s">
        <v>123</v>
      </c>
      <c r="F1823" t="str">
        <f t="shared" si="85"/>
        <v>Western Australia</v>
      </c>
      <c r="G1823" t="s">
        <v>48</v>
      </c>
      <c r="H1823">
        <v>6109</v>
      </c>
      <c r="I1823" t="s">
        <v>11</v>
      </c>
      <c r="J1823" t="s">
        <v>94</v>
      </c>
      <c r="K1823" t="s">
        <v>153</v>
      </c>
      <c r="L1823" t="s">
        <v>16</v>
      </c>
      <c r="M1823" s="5">
        <v>102.62</v>
      </c>
    </row>
    <row r="1824" spans="1:13" x14ac:dyDescent="0.3">
      <c r="A1824" s="2">
        <v>45088</v>
      </c>
      <c r="B1824" s="3">
        <f t="shared" si="86"/>
        <v>2023</v>
      </c>
      <c r="C1824" t="str">
        <f t="shared" si="84"/>
        <v>2022-2023</v>
      </c>
      <c r="D1824" t="s">
        <v>147</v>
      </c>
      <c r="E1824" t="s">
        <v>97</v>
      </c>
      <c r="F1824" t="str">
        <f t="shared" si="85"/>
        <v>Tasmania</v>
      </c>
      <c r="G1824" t="s">
        <v>70</v>
      </c>
      <c r="H1824">
        <v>7250</v>
      </c>
      <c r="I1824" t="s">
        <v>11</v>
      </c>
      <c r="J1824" t="s">
        <v>71</v>
      </c>
      <c r="K1824" t="s">
        <v>19</v>
      </c>
      <c r="L1824" t="s">
        <v>23</v>
      </c>
      <c r="M1824" s="5">
        <v>102.77</v>
      </c>
    </row>
    <row r="1825" spans="1:13" x14ac:dyDescent="0.3">
      <c r="A1825" s="2">
        <v>45069</v>
      </c>
      <c r="B1825" s="3">
        <f t="shared" si="86"/>
        <v>2023</v>
      </c>
      <c r="C1825" t="str">
        <f t="shared" si="84"/>
        <v>2022-2023</v>
      </c>
      <c r="D1825" t="s">
        <v>147</v>
      </c>
      <c r="E1825" t="s">
        <v>129</v>
      </c>
      <c r="F1825" t="str">
        <f t="shared" si="85"/>
        <v>Tasmania</v>
      </c>
      <c r="G1825" t="s">
        <v>70</v>
      </c>
      <c r="H1825">
        <v>7010</v>
      </c>
      <c r="I1825" t="s">
        <v>11</v>
      </c>
      <c r="J1825" t="s">
        <v>71</v>
      </c>
      <c r="K1825" t="s">
        <v>150</v>
      </c>
      <c r="L1825" t="s">
        <v>18</v>
      </c>
      <c r="M1825" s="5">
        <v>102.81</v>
      </c>
    </row>
    <row r="1826" spans="1:13" x14ac:dyDescent="0.3">
      <c r="A1826" s="2">
        <v>45006</v>
      </c>
      <c r="B1826" s="3">
        <f t="shared" si="86"/>
        <v>2023</v>
      </c>
      <c r="C1826" t="str">
        <f t="shared" si="84"/>
        <v>2022-2023</v>
      </c>
      <c r="D1826" t="s">
        <v>147</v>
      </c>
      <c r="E1826" t="s">
        <v>53</v>
      </c>
      <c r="F1826" t="str">
        <f t="shared" si="85"/>
        <v>South Australia</v>
      </c>
      <c r="G1826" t="s">
        <v>32</v>
      </c>
      <c r="H1826">
        <v>5082</v>
      </c>
      <c r="I1826" t="s">
        <v>11</v>
      </c>
      <c r="J1826" t="s">
        <v>33</v>
      </c>
      <c r="K1826" t="s">
        <v>154</v>
      </c>
      <c r="L1826" t="s">
        <v>14</v>
      </c>
      <c r="M1826" s="5">
        <v>102.89999999999999</v>
      </c>
    </row>
    <row r="1827" spans="1:13" x14ac:dyDescent="0.3">
      <c r="A1827" s="2">
        <v>45635</v>
      </c>
      <c r="B1827" s="3">
        <f t="shared" si="86"/>
        <v>2025</v>
      </c>
      <c r="C1827" t="str">
        <f t="shared" si="84"/>
        <v>2024-2025</v>
      </c>
      <c r="D1827" t="s">
        <v>147</v>
      </c>
      <c r="E1827" t="s">
        <v>82</v>
      </c>
      <c r="F1827" t="str">
        <f t="shared" si="85"/>
        <v>Queensland</v>
      </c>
      <c r="G1827" t="s">
        <v>35</v>
      </c>
      <c r="H1827">
        <v>4012</v>
      </c>
      <c r="I1827" t="s">
        <v>11</v>
      </c>
      <c r="J1827" t="s">
        <v>43</v>
      </c>
      <c r="K1827" t="s">
        <v>153</v>
      </c>
      <c r="L1827" t="s">
        <v>16</v>
      </c>
      <c r="M1827" s="5">
        <v>102.93</v>
      </c>
    </row>
    <row r="1828" spans="1:13" x14ac:dyDescent="0.3">
      <c r="A1828" s="2">
        <v>44971</v>
      </c>
      <c r="B1828" s="3">
        <f t="shared" si="86"/>
        <v>2023</v>
      </c>
      <c r="C1828" t="str">
        <f t="shared" si="84"/>
        <v>2022-2023</v>
      </c>
      <c r="D1828" t="s">
        <v>147</v>
      </c>
      <c r="E1828" t="s">
        <v>103</v>
      </c>
      <c r="F1828" t="str">
        <f t="shared" si="85"/>
        <v>Queensland</v>
      </c>
      <c r="G1828" t="s">
        <v>35</v>
      </c>
      <c r="H1828">
        <v>4509</v>
      </c>
      <c r="I1828" t="s">
        <v>11</v>
      </c>
      <c r="J1828" t="s">
        <v>104</v>
      </c>
      <c r="K1828" t="s">
        <v>149</v>
      </c>
      <c r="L1828" t="s">
        <v>15</v>
      </c>
      <c r="M1828" s="5">
        <v>103</v>
      </c>
    </row>
    <row r="1829" spans="1:13" x14ac:dyDescent="0.3">
      <c r="A1829" s="2">
        <v>45388</v>
      </c>
      <c r="B1829" s="3">
        <f t="shared" si="86"/>
        <v>2024</v>
      </c>
      <c r="C1829" t="str">
        <f t="shared" si="84"/>
        <v>2023-2024</v>
      </c>
      <c r="D1829" t="s">
        <v>147</v>
      </c>
      <c r="E1829" t="s">
        <v>40</v>
      </c>
      <c r="F1829" t="str">
        <f t="shared" si="85"/>
        <v>New South Wales</v>
      </c>
      <c r="G1829" t="s">
        <v>10</v>
      </c>
      <c r="H1829">
        <v>2116</v>
      </c>
      <c r="I1829" t="s">
        <v>11</v>
      </c>
      <c r="J1829" t="s">
        <v>27</v>
      </c>
      <c r="K1829" t="s">
        <v>153</v>
      </c>
      <c r="L1829" t="s">
        <v>16</v>
      </c>
      <c r="M1829" s="5">
        <v>103.07</v>
      </c>
    </row>
    <row r="1830" spans="1:13" x14ac:dyDescent="0.3">
      <c r="A1830" s="2">
        <v>44975</v>
      </c>
      <c r="B1830" s="3">
        <f t="shared" si="86"/>
        <v>2023</v>
      </c>
      <c r="C1830" t="str">
        <f t="shared" si="84"/>
        <v>2022-2023</v>
      </c>
      <c r="D1830" t="s">
        <v>148</v>
      </c>
      <c r="E1830" t="s">
        <v>144</v>
      </c>
      <c r="F1830" t="str">
        <f t="shared" si="85"/>
        <v>Queensland</v>
      </c>
      <c r="G1830" t="s">
        <v>35</v>
      </c>
      <c r="H1830">
        <v>4566</v>
      </c>
      <c r="I1830" t="s">
        <v>11</v>
      </c>
      <c r="J1830" t="s">
        <v>120</v>
      </c>
      <c r="K1830" t="s">
        <v>156</v>
      </c>
      <c r="L1830" t="s">
        <v>17</v>
      </c>
      <c r="M1830" s="5">
        <v>103.77</v>
      </c>
    </row>
    <row r="1831" spans="1:13" x14ac:dyDescent="0.3">
      <c r="A1831" s="2">
        <v>45506</v>
      </c>
      <c r="B1831" s="3">
        <f t="shared" si="86"/>
        <v>2025</v>
      </c>
      <c r="C1831" t="str">
        <f t="shared" si="84"/>
        <v>2024-2025</v>
      </c>
      <c r="D1831" t="s">
        <v>148</v>
      </c>
      <c r="E1831" t="s">
        <v>125</v>
      </c>
      <c r="F1831" t="str">
        <f t="shared" si="85"/>
        <v>Victoria</v>
      </c>
      <c r="G1831" t="s">
        <v>45</v>
      </c>
      <c r="H1831">
        <v>3400</v>
      </c>
      <c r="I1831" t="s">
        <v>11</v>
      </c>
      <c r="J1831" t="s">
        <v>60</v>
      </c>
      <c r="K1831" t="s">
        <v>152</v>
      </c>
      <c r="L1831" t="s">
        <v>13</v>
      </c>
      <c r="M1831" s="5">
        <v>103.87</v>
      </c>
    </row>
    <row r="1832" spans="1:13" x14ac:dyDescent="0.3">
      <c r="A1832" s="2">
        <v>45341</v>
      </c>
      <c r="B1832" s="3">
        <f t="shared" si="86"/>
        <v>2024</v>
      </c>
      <c r="C1832" t="str">
        <f t="shared" si="84"/>
        <v>2023-2024</v>
      </c>
      <c r="D1832" t="s">
        <v>148</v>
      </c>
      <c r="E1832" t="s">
        <v>106</v>
      </c>
      <c r="F1832" t="str">
        <f t="shared" si="85"/>
        <v>Victoria</v>
      </c>
      <c r="G1832" t="s">
        <v>45</v>
      </c>
      <c r="H1832">
        <v>3915</v>
      </c>
      <c r="I1832" t="s">
        <v>11</v>
      </c>
      <c r="J1832" t="s">
        <v>55</v>
      </c>
      <c r="K1832" t="s">
        <v>154</v>
      </c>
      <c r="L1832" t="s">
        <v>14</v>
      </c>
      <c r="M1832" s="5">
        <v>103.92</v>
      </c>
    </row>
    <row r="1833" spans="1:13" x14ac:dyDescent="0.3">
      <c r="A1833" s="2">
        <v>45465</v>
      </c>
      <c r="B1833" s="3">
        <f t="shared" si="86"/>
        <v>2024</v>
      </c>
      <c r="C1833" t="str">
        <f t="shared" si="84"/>
        <v>2023-2024</v>
      </c>
      <c r="D1833" t="s">
        <v>147</v>
      </c>
      <c r="E1833" t="s">
        <v>31</v>
      </c>
      <c r="F1833" t="str">
        <f t="shared" si="85"/>
        <v>South Australia</v>
      </c>
      <c r="G1833" t="s">
        <v>32</v>
      </c>
      <c r="H1833">
        <v>5168</v>
      </c>
      <c r="I1833" t="s">
        <v>11</v>
      </c>
      <c r="J1833" t="s">
        <v>33</v>
      </c>
      <c r="K1833" t="s">
        <v>153</v>
      </c>
      <c r="L1833" t="s">
        <v>16</v>
      </c>
      <c r="M1833" s="5">
        <v>103.92</v>
      </c>
    </row>
    <row r="1834" spans="1:13" x14ac:dyDescent="0.3">
      <c r="A1834" s="2">
        <v>45383</v>
      </c>
      <c r="B1834" s="3">
        <f t="shared" si="86"/>
        <v>2024</v>
      </c>
      <c r="C1834" t="str">
        <f t="shared" si="84"/>
        <v>2023-2024</v>
      </c>
      <c r="D1834" t="s">
        <v>148</v>
      </c>
      <c r="E1834" t="s">
        <v>90</v>
      </c>
      <c r="F1834" t="str">
        <f t="shared" si="85"/>
        <v>Victoria</v>
      </c>
      <c r="G1834" t="s">
        <v>45</v>
      </c>
      <c r="H1834">
        <v>3179</v>
      </c>
      <c r="I1834" t="s">
        <v>11</v>
      </c>
      <c r="J1834" t="s">
        <v>63</v>
      </c>
      <c r="K1834" t="s">
        <v>154</v>
      </c>
      <c r="L1834" t="s">
        <v>14</v>
      </c>
      <c r="M1834" s="5">
        <v>103.92</v>
      </c>
    </row>
    <row r="1835" spans="1:13" x14ac:dyDescent="0.3">
      <c r="A1835" s="2">
        <v>45066</v>
      </c>
      <c r="B1835" s="3">
        <f t="shared" si="86"/>
        <v>2023</v>
      </c>
      <c r="C1835" t="str">
        <f t="shared" si="84"/>
        <v>2022-2023</v>
      </c>
      <c r="D1835" t="s">
        <v>148</v>
      </c>
      <c r="E1835" t="s">
        <v>117</v>
      </c>
      <c r="F1835" t="str">
        <f t="shared" si="85"/>
        <v>Queensland</v>
      </c>
      <c r="G1835" t="s">
        <v>35</v>
      </c>
      <c r="H1835">
        <v>4119</v>
      </c>
      <c r="I1835" t="s">
        <v>11</v>
      </c>
      <c r="J1835" t="s">
        <v>43</v>
      </c>
      <c r="K1835" t="s">
        <v>153</v>
      </c>
      <c r="L1835" t="s">
        <v>16</v>
      </c>
      <c r="M1835" s="5">
        <v>103.92</v>
      </c>
    </row>
    <row r="1836" spans="1:13" x14ac:dyDescent="0.3">
      <c r="A1836" s="2">
        <v>45256</v>
      </c>
      <c r="B1836" s="3">
        <f t="shared" si="86"/>
        <v>2024</v>
      </c>
      <c r="C1836" t="str">
        <f t="shared" si="84"/>
        <v>2023-2024</v>
      </c>
      <c r="D1836" t="s">
        <v>148</v>
      </c>
      <c r="E1836" t="s">
        <v>31</v>
      </c>
      <c r="F1836" t="str">
        <f t="shared" si="85"/>
        <v>South Australia</v>
      </c>
      <c r="G1836" t="s">
        <v>32</v>
      </c>
      <c r="H1836">
        <v>5168</v>
      </c>
      <c r="I1836" t="s">
        <v>11</v>
      </c>
      <c r="J1836" t="s">
        <v>33</v>
      </c>
      <c r="K1836" t="s">
        <v>154</v>
      </c>
      <c r="L1836" t="s">
        <v>14</v>
      </c>
      <c r="M1836" s="5">
        <v>104.47</v>
      </c>
    </row>
    <row r="1837" spans="1:13" x14ac:dyDescent="0.3">
      <c r="A1837" s="2">
        <v>45315</v>
      </c>
      <c r="B1837" s="3">
        <f t="shared" si="86"/>
        <v>2024</v>
      </c>
      <c r="C1837" t="str">
        <f t="shared" si="84"/>
        <v>2023-2024</v>
      </c>
      <c r="D1837" t="s">
        <v>148</v>
      </c>
      <c r="E1837" t="s">
        <v>90</v>
      </c>
      <c r="F1837" t="str">
        <f t="shared" si="85"/>
        <v>Victoria</v>
      </c>
      <c r="G1837" t="s">
        <v>45</v>
      </c>
      <c r="H1837">
        <v>3179</v>
      </c>
      <c r="I1837" t="s">
        <v>11</v>
      </c>
      <c r="J1837" t="s">
        <v>63</v>
      </c>
      <c r="K1837" t="s">
        <v>152</v>
      </c>
      <c r="L1837" t="s">
        <v>13</v>
      </c>
      <c r="M1837" s="5">
        <v>104.5</v>
      </c>
    </row>
    <row r="1838" spans="1:13" x14ac:dyDescent="0.3">
      <c r="A1838" s="2">
        <v>45263</v>
      </c>
      <c r="B1838" s="3">
        <f t="shared" si="86"/>
        <v>2024</v>
      </c>
      <c r="C1838" t="str">
        <f t="shared" si="84"/>
        <v>2023-2024</v>
      </c>
      <c r="D1838" t="s">
        <v>147</v>
      </c>
      <c r="E1838" t="s">
        <v>109</v>
      </c>
      <c r="F1838" t="str">
        <f t="shared" si="85"/>
        <v>New South Wales</v>
      </c>
      <c r="G1838" t="s">
        <v>10</v>
      </c>
      <c r="H1838">
        <v>2480</v>
      </c>
      <c r="I1838" t="s">
        <v>11</v>
      </c>
      <c r="J1838" t="s">
        <v>68</v>
      </c>
      <c r="K1838" t="s">
        <v>150</v>
      </c>
      <c r="L1838" t="s">
        <v>18</v>
      </c>
      <c r="M1838" s="5">
        <v>104.73</v>
      </c>
    </row>
    <row r="1839" spans="1:13" x14ac:dyDescent="0.3">
      <c r="A1839" s="2">
        <v>45393</v>
      </c>
      <c r="B1839" s="3">
        <f t="shared" si="86"/>
        <v>2024</v>
      </c>
      <c r="C1839" t="str">
        <f t="shared" si="84"/>
        <v>2023-2024</v>
      </c>
      <c r="D1839" t="s">
        <v>147</v>
      </c>
      <c r="E1839" t="s">
        <v>126</v>
      </c>
      <c r="F1839" t="str">
        <f t="shared" si="85"/>
        <v>Queensland</v>
      </c>
      <c r="G1839" t="s">
        <v>35</v>
      </c>
      <c r="H1839">
        <v>4551</v>
      </c>
      <c r="I1839" t="s">
        <v>11</v>
      </c>
      <c r="J1839" t="s">
        <v>120</v>
      </c>
      <c r="K1839" t="s">
        <v>157</v>
      </c>
      <c r="L1839" t="s">
        <v>22</v>
      </c>
      <c r="M1839" s="5">
        <v>104.77</v>
      </c>
    </row>
    <row r="1840" spans="1:13" x14ac:dyDescent="0.3">
      <c r="A1840" s="2">
        <v>45610</v>
      </c>
      <c r="B1840" s="3">
        <f t="shared" si="86"/>
        <v>2025</v>
      </c>
      <c r="C1840" t="str">
        <f t="shared" si="84"/>
        <v>2024-2025</v>
      </c>
      <c r="D1840" t="s">
        <v>148</v>
      </c>
      <c r="E1840" t="s">
        <v>123</v>
      </c>
      <c r="F1840" t="str">
        <f t="shared" si="85"/>
        <v>Western Australia</v>
      </c>
      <c r="G1840" t="s">
        <v>48</v>
      </c>
      <c r="H1840">
        <v>6109</v>
      </c>
      <c r="I1840" t="s">
        <v>11</v>
      </c>
      <c r="J1840" t="s">
        <v>94</v>
      </c>
      <c r="K1840" t="s">
        <v>149</v>
      </c>
      <c r="L1840" t="s">
        <v>15</v>
      </c>
      <c r="M1840" s="5">
        <v>104.79</v>
      </c>
    </row>
    <row r="1841" spans="1:13" x14ac:dyDescent="0.3">
      <c r="A1841" s="2">
        <v>45035</v>
      </c>
      <c r="B1841" s="3">
        <f t="shared" si="86"/>
        <v>2023</v>
      </c>
      <c r="C1841" t="str">
        <f t="shared" si="84"/>
        <v>2022-2023</v>
      </c>
      <c r="D1841" t="s">
        <v>147</v>
      </c>
      <c r="E1841" t="s">
        <v>139</v>
      </c>
      <c r="F1841" t="str">
        <f t="shared" si="85"/>
        <v>New South Wales</v>
      </c>
      <c r="G1841" t="s">
        <v>10</v>
      </c>
      <c r="H1841">
        <v>2020</v>
      </c>
      <c r="I1841" t="s">
        <v>11</v>
      </c>
      <c r="J1841" t="s">
        <v>12</v>
      </c>
      <c r="K1841" t="s">
        <v>149</v>
      </c>
      <c r="L1841" t="s">
        <v>15</v>
      </c>
      <c r="M1841" s="5">
        <v>104.79</v>
      </c>
    </row>
    <row r="1842" spans="1:13" x14ac:dyDescent="0.3">
      <c r="A1842" s="2">
        <v>44931</v>
      </c>
      <c r="B1842" s="3">
        <f t="shared" si="86"/>
        <v>2023</v>
      </c>
      <c r="C1842" t="str">
        <f t="shared" si="84"/>
        <v>2022-2023</v>
      </c>
      <c r="D1842" t="s">
        <v>147</v>
      </c>
      <c r="E1842" t="s">
        <v>91</v>
      </c>
      <c r="F1842" t="str">
        <f t="shared" si="85"/>
        <v>Victoria</v>
      </c>
      <c r="G1842" t="s">
        <v>45</v>
      </c>
      <c r="H1842">
        <v>3690</v>
      </c>
      <c r="I1842" t="s">
        <v>11</v>
      </c>
      <c r="J1842" t="s">
        <v>55</v>
      </c>
      <c r="K1842" t="s">
        <v>149</v>
      </c>
      <c r="L1842" t="s">
        <v>15</v>
      </c>
      <c r="M1842" s="5">
        <v>104.79</v>
      </c>
    </row>
    <row r="1843" spans="1:13" x14ac:dyDescent="0.3">
      <c r="A1843" s="2">
        <v>45426</v>
      </c>
      <c r="B1843" s="3">
        <f t="shared" si="86"/>
        <v>2024</v>
      </c>
      <c r="C1843" t="str">
        <f t="shared" si="84"/>
        <v>2023-2024</v>
      </c>
      <c r="D1843" t="s">
        <v>147</v>
      </c>
      <c r="E1843" t="s">
        <v>39</v>
      </c>
      <c r="F1843" t="str">
        <f t="shared" si="85"/>
        <v>South Australia</v>
      </c>
      <c r="G1843" t="s">
        <v>32</v>
      </c>
      <c r="H1843">
        <v>5343</v>
      </c>
      <c r="I1843" t="s">
        <v>11</v>
      </c>
      <c r="J1843" t="s">
        <v>38</v>
      </c>
      <c r="K1843" t="s">
        <v>19</v>
      </c>
      <c r="L1843" t="s">
        <v>23</v>
      </c>
      <c r="M1843" s="5">
        <v>104.84</v>
      </c>
    </row>
    <row r="1844" spans="1:13" x14ac:dyDescent="0.3">
      <c r="A1844" s="2">
        <v>45176</v>
      </c>
      <c r="B1844" s="3">
        <f t="shared" si="86"/>
        <v>2024</v>
      </c>
      <c r="C1844" t="str">
        <f t="shared" si="84"/>
        <v>2023-2024</v>
      </c>
      <c r="D1844" t="s">
        <v>147</v>
      </c>
      <c r="E1844" t="s">
        <v>47</v>
      </c>
      <c r="F1844" t="str">
        <f t="shared" si="85"/>
        <v>Western Australia</v>
      </c>
      <c r="G1844" t="s">
        <v>48</v>
      </c>
      <c r="H1844">
        <v>6030</v>
      </c>
      <c r="I1844" t="s">
        <v>11</v>
      </c>
      <c r="J1844" t="s">
        <v>49</v>
      </c>
      <c r="K1844" t="s">
        <v>150</v>
      </c>
      <c r="L1844" t="s">
        <v>18</v>
      </c>
      <c r="M1844" s="5">
        <v>104.89000000000001</v>
      </c>
    </row>
    <row r="1845" spans="1:13" x14ac:dyDescent="0.3">
      <c r="A1845" s="2">
        <v>45286</v>
      </c>
      <c r="B1845" s="3">
        <f t="shared" si="86"/>
        <v>2024</v>
      </c>
      <c r="C1845" t="str">
        <f t="shared" si="84"/>
        <v>2023-2024</v>
      </c>
      <c r="D1845" t="s">
        <v>148</v>
      </c>
      <c r="E1845" t="s">
        <v>47</v>
      </c>
      <c r="F1845" t="str">
        <f t="shared" si="85"/>
        <v>Western Australia</v>
      </c>
      <c r="G1845" t="s">
        <v>48</v>
      </c>
      <c r="H1845">
        <v>6030</v>
      </c>
      <c r="I1845" t="s">
        <v>11</v>
      </c>
      <c r="J1845" t="s">
        <v>49</v>
      </c>
      <c r="K1845" t="s">
        <v>150</v>
      </c>
      <c r="L1845" t="s">
        <v>18</v>
      </c>
      <c r="M1845" s="5">
        <v>104.9</v>
      </c>
    </row>
    <row r="1846" spans="1:13" x14ac:dyDescent="0.3">
      <c r="A1846" s="2">
        <v>45439</v>
      </c>
      <c r="B1846" s="3">
        <f t="shared" si="86"/>
        <v>2024</v>
      </c>
      <c r="C1846" t="str">
        <f t="shared" si="84"/>
        <v>2023-2024</v>
      </c>
      <c r="D1846" t="s">
        <v>147</v>
      </c>
      <c r="E1846" t="s">
        <v>78</v>
      </c>
      <c r="F1846" t="str">
        <f t="shared" si="85"/>
        <v>New South Wales</v>
      </c>
      <c r="G1846" t="s">
        <v>10</v>
      </c>
      <c r="H1846">
        <v>2350</v>
      </c>
      <c r="I1846" t="s">
        <v>11</v>
      </c>
      <c r="J1846" t="s">
        <v>68</v>
      </c>
      <c r="K1846" t="s">
        <v>154</v>
      </c>
      <c r="L1846" t="s">
        <v>14</v>
      </c>
      <c r="M1846" s="5">
        <v>104.93</v>
      </c>
    </row>
    <row r="1847" spans="1:13" x14ac:dyDescent="0.3">
      <c r="A1847" s="2">
        <v>44942</v>
      </c>
      <c r="B1847" s="3">
        <f t="shared" si="86"/>
        <v>2023</v>
      </c>
      <c r="C1847" t="str">
        <f t="shared" si="84"/>
        <v>2022-2023</v>
      </c>
      <c r="D1847" t="s">
        <v>148</v>
      </c>
      <c r="E1847" t="s">
        <v>123</v>
      </c>
      <c r="F1847" t="str">
        <f t="shared" si="85"/>
        <v>Western Australia</v>
      </c>
      <c r="G1847" t="s">
        <v>48</v>
      </c>
      <c r="H1847">
        <v>6109</v>
      </c>
      <c r="I1847" t="s">
        <v>11</v>
      </c>
      <c r="J1847" t="s">
        <v>94</v>
      </c>
      <c r="K1847" t="s">
        <v>153</v>
      </c>
      <c r="L1847" t="s">
        <v>16</v>
      </c>
      <c r="M1847" s="5">
        <v>104.93</v>
      </c>
    </row>
    <row r="1848" spans="1:13" x14ac:dyDescent="0.3">
      <c r="A1848" s="2">
        <v>45285</v>
      </c>
      <c r="B1848" s="3">
        <f t="shared" si="86"/>
        <v>2024</v>
      </c>
      <c r="C1848" t="str">
        <f t="shared" si="84"/>
        <v>2023-2024</v>
      </c>
      <c r="D1848" t="s">
        <v>148</v>
      </c>
      <c r="E1848" t="s">
        <v>98</v>
      </c>
      <c r="F1848" t="str">
        <f t="shared" si="85"/>
        <v>Victoria</v>
      </c>
      <c r="G1848" t="s">
        <v>45</v>
      </c>
      <c r="H1848">
        <v>3429</v>
      </c>
      <c r="I1848" t="s">
        <v>11</v>
      </c>
      <c r="J1848" t="s">
        <v>60</v>
      </c>
      <c r="K1848" t="s">
        <v>151</v>
      </c>
      <c r="L1848" t="s">
        <v>21</v>
      </c>
      <c r="M1848" s="5">
        <v>104.93</v>
      </c>
    </row>
    <row r="1849" spans="1:13" x14ac:dyDescent="0.3">
      <c r="A1849" s="2">
        <v>45011</v>
      </c>
      <c r="B1849" s="3">
        <f t="shared" si="86"/>
        <v>2023</v>
      </c>
      <c r="C1849" t="str">
        <f t="shared" si="84"/>
        <v>2022-2023</v>
      </c>
      <c r="D1849" t="s">
        <v>148</v>
      </c>
      <c r="E1849" t="s">
        <v>47</v>
      </c>
      <c r="F1849" t="str">
        <f t="shared" si="85"/>
        <v>Western Australia</v>
      </c>
      <c r="G1849" t="s">
        <v>48</v>
      </c>
      <c r="H1849">
        <v>6030</v>
      </c>
      <c r="I1849" t="s">
        <v>11</v>
      </c>
      <c r="J1849" t="s">
        <v>49</v>
      </c>
      <c r="K1849" t="s">
        <v>19</v>
      </c>
      <c r="L1849" t="s">
        <v>23</v>
      </c>
      <c r="M1849" s="5">
        <v>104.98</v>
      </c>
    </row>
    <row r="1850" spans="1:13" x14ac:dyDescent="0.3">
      <c r="A1850" s="2">
        <v>44962</v>
      </c>
      <c r="B1850" s="3">
        <f t="shared" si="86"/>
        <v>2023</v>
      </c>
      <c r="C1850" t="str">
        <f t="shared" si="84"/>
        <v>2022-2023</v>
      </c>
      <c r="D1850" t="s">
        <v>148</v>
      </c>
      <c r="E1850" t="s">
        <v>119</v>
      </c>
      <c r="F1850" t="str">
        <f t="shared" si="85"/>
        <v>Queensland</v>
      </c>
      <c r="G1850" t="s">
        <v>35</v>
      </c>
      <c r="H1850">
        <v>4570</v>
      </c>
      <c r="I1850" t="s">
        <v>11</v>
      </c>
      <c r="J1850" t="s">
        <v>120</v>
      </c>
      <c r="K1850" t="s">
        <v>149</v>
      </c>
      <c r="L1850" t="s">
        <v>15</v>
      </c>
      <c r="M1850" s="5">
        <v>105.37</v>
      </c>
    </row>
    <row r="1851" spans="1:13" x14ac:dyDescent="0.3">
      <c r="A1851" s="2">
        <v>45105</v>
      </c>
      <c r="B1851" s="3">
        <f t="shared" si="86"/>
        <v>2023</v>
      </c>
      <c r="C1851" t="str">
        <f t="shared" si="84"/>
        <v>2022-2023</v>
      </c>
      <c r="D1851" t="s">
        <v>147</v>
      </c>
      <c r="E1851" t="s">
        <v>82</v>
      </c>
      <c r="F1851" t="str">
        <f t="shared" si="85"/>
        <v>Queensland</v>
      </c>
      <c r="G1851" t="s">
        <v>35</v>
      </c>
      <c r="H1851">
        <v>4012</v>
      </c>
      <c r="I1851" t="s">
        <v>11</v>
      </c>
      <c r="J1851" t="s">
        <v>43</v>
      </c>
      <c r="K1851" t="s">
        <v>154</v>
      </c>
      <c r="L1851" t="s">
        <v>14</v>
      </c>
      <c r="M1851" s="5">
        <v>105.4</v>
      </c>
    </row>
    <row r="1852" spans="1:13" x14ac:dyDescent="0.3">
      <c r="A1852" s="2">
        <v>45346</v>
      </c>
      <c r="B1852" s="3">
        <f t="shared" si="86"/>
        <v>2024</v>
      </c>
      <c r="C1852" t="str">
        <f t="shared" si="84"/>
        <v>2023-2024</v>
      </c>
      <c r="D1852" t="s">
        <v>148</v>
      </c>
      <c r="E1852" t="s">
        <v>24</v>
      </c>
      <c r="F1852" t="str">
        <f t="shared" si="85"/>
        <v>New South Wales</v>
      </c>
      <c r="G1852" t="s">
        <v>10</v>
      </c>
      <c r="H1852">
        <v>2795</v>
      </c>
      <c r="I1852" t="s">
        <v>11</v>
      </c>
      <c r="J1852" t="s">
        <v>25</v>
      </c>
      <c r="K1852" t="s">
        <v>19</v>
      </c>
      <c r="L1852" t="s">
        <v>23</v>
      </c>
      <c r="M1852" s="5">
        <v>105.47</v>
      </c>
    </row>
    <row r="1853" spans="1:13" x14ac:dyDescent="0.3">
      <c r="A1853" s="2">
        <v>45571</v>
      </c>
      <c r="B1853" s="3">
        <f t="shared" si="86"/>
        <v>2025</v>
      </c>
      <c r="C1853" t="str">
        <f t="shared" si="84"/>
        <v>2024-2025</v>
      </c>
      <c r="D1853" t="s">
        <v>147</v>
      </c>
      <c r="E1853" t="s">
        <v>86</v>
      </c>
      <c r="F1853" t="str">
        <f t="shared" si="85"/>
        <v>New South Wales</v>
      </c>
      <c r="G1853" t="s">
        <v>10</v>
      </c>
      <c r="H1853">
        <v>2064</v>
      </c>
      <c r="I1853" t="s">
        <v>11</v>
      </c>
      <c r="J1853" t="s">
        <v>12</v>
      </c>
      <c r="K1853" t="s">
        <v>19</v>
      </c>
      <c r="L1853" t="s">
        <v>23</v>
      </c>
      <c r="M1853" s="5">
        <v>105.76</v>
      </c>
    </row>
    <row r="1854" spans="1:13" x14ac:dyDescent="0.3">
      <c r="A1854" s="2">
        <v>45375</v>
      </c>
      <c r="B1854" s="3">
        <f t="shared" si="86"/>
        <v>2024</v>
      </c>
      <c r="C1854" t="str">
        <f t="shared" si="84"/>
        <v>2023-2024</v>
      </c>
      <c r="D1854" t="s">
        <v>148</v>
      </c>
      <c r="E1854" t="s">
        <v>81</v>
      </c>
      <c r="F1854" t="str">
        <f t="shared" si="85"/>
        <v>New South Wales</v>
      </c>
      <c r="G1854" t="s">
        <v>10</v>
      </c>
      <c r="H1854">
        <v>2485</v>
      </c>
      <c r="I1854" t="s">
        <v>11</v>
      </c>
      <c r="J1854" t="s">
        <v>68</v>
      </c>
      <c r="K1854" t="s">
        <v>152</v>
      </c>
      <c r="L1854" t="s">
        <v>13</v>
      </c>
      <c r="M1854" s="5">
        <v>105.82</v>
      </c>
    </row>
    <row r="1855" spans="1:13" x14ac:dyDescent="0.3">
      <c r="A1855" s="2">
        <v>45632</v>
      </c>
      <c r="B1855" s="3">
        <f t="shared" si="86"/>
        <v>2025</v>
      </c>
      <c r="C1855" t="str">
        <f t="shared" si="84"/>
        <v>2024-2025</v>
      </c>
      <c r="D1855" t="s">
        <v>147</v>
      </c>
      <c r="E1855" t="s">
        <v>108</v>
      </c>
      <c r="F1855" t="str">
        <f t="shared" si="85"/>
        <v>Victoria</v>
      </c>
      <c r="G1855" t="s">
        <v>45</v>
      </c>
      <c r="H1855">
        <v>3018</v>
      </c>
      <c r="I1855" t="s">
        <v>11</v>
      </c>
      <c r="J1855" t="s">
        <v>46</v>
      </c>
      <c r="K1855" t="s">
        <v>156</v>
      </c>
      <c r="L1855" t="s">
        <v>17</v>
      </c>
      <c r="M1855" s="5">
        <v>105.84</v>
      </c>
    </row>
    <row r="1856" spans="1:13" x14ac:dyDescent="0.3">
      <c r="A1856" s="2">
        <v>45612</v>
      </c>
      <c r="B1856" s="3">
        <f t="shared" si="86"/>
        <v>2025</v>
      </c>
      <c r="C1856" t="str">
        <f t="shared" si="84"/>
        <v>2024-2025</v>
      </c>
      <c r="D1856" t="s">
        <v>148</v>
      </c>
      <c r="E1856" t="s">
        <v>116</v>
      </c>
      <c r="F1856" t="str">
        <f t="shared" si="85"/>
        <v>Western Australia</v>
      </c>
      <c r="G1856" t="s">
        <v>48</v>
      </c>
      <c r="H1856">
        <v>6725</v>
      </c>
      <c r="I1856" t="s">
        <v>11</v>
      </c>
      <c r="J1856" t="s">
        <v>77</v>
      </c>
      <c r="K1856" t="s">
        <v>156</v>
      </c>
      <c r="L1856" t="s">
        <v>17</v>
      </c>
      <c r="M1856" s="5">
        <v>105.88</v>
      </c>
    </row>
    <row r="1857" spans="1:13" x14ac:dyDescent="0.3">
      <c r="A1857" s="2">
        <v>44934</v>
      </c>
      <c r="B1857" s="3">
        <f t="shared" si="86"/>
        <v>2023</v>
      </c>
      <c r="C1857" t="str">
        <f t="shared" si="84"/>
        <v>2022-2023</v>
      </c>
      <c r="D1857" t="s">
        <v>148</v>
      </c>
      <c r="E1857" t="s">
        <v>89</v>
      </c>
      <c r="F1857" t="str">
        <f t="shared" si="85"/>
        <v>Queensland</v>
      </c>
      <c r="G1857" t="s">
        <v>35</v>
      </c>
      <c r="H1857">
        <v>4655</v>
      </c>
      <c r="I1857" t="s">
        <v>11</v>
      </c>
      <c r="J1857" t="s">
        <v>51</v>
      </c>
      <c r="K1857" t="s">
        <v>156</v>
      </c>
      <c r="L1857" t="s">
        <v>17</v>
      </c>
      <c r="M1857" s="5">
        <v>105.88</v>
      </c>
    </row>
    <row r="1858" spans="1:13" x14ac:dyDescent="0.3">
      <c r="A1858" s="2">
        <v>44965</v>
      </c>
      <c r="B1858" s="3">
        <f t="shared" si="86"/>
        <v>2023</v>
      </c>
      <c r="C1858" t="str">
        <f t="shared" ref="C1858:C1921" si="87">IF(MONTH(A1858) &gt;= 7, YEAR(A1858) &amp; "-" &amp; YEAR(A1858) + 1, YEAR(A1858) - 1 &amp; "-" &amp; YEAR(A1858))</f>
        <v>2022-2023</v>
      </c>
      <c r="D1858" t="s">
        <v>147</v>
      </c>
      <c r="E1858" t="s">
        <v>31</v>
      </c>
      <c r="F1858" t="str">
        <f t="shared" ref="F1858:F1921" si="88">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row>
    <row r="1859" spans="1:13" x14ac:dyDescent="0.3">
      <c r="A1859" s="2">
        <v>45563</v>
      </c>
      <c r="B1859" s="3">
        <f t="shared" ref="B1859:B1922" si="89">IF(MONTH(A1859)&gt;=7,YEAR(A1859)+1,YEAR(A1859))</f>
        <v>2025</v>
      </c>
      <c r="C1859" t="str">
        <f t="shared" si="87"/>
        <v>2024-2025</v>
      </c>
      <c r="D1859" t="s">
        <v>148</v>
      </c>
      <c r="E1859" t="s">
        <v>140</v>
      </c>
      <c r="F1859" t="str">
        <f t="shared" si="88"/>
        <v>Tasmania</v>
      </c>
      <c r="G1859" t="s">
        <v>70</v>
      </c>
      <c r="H1859">
        <v>7320</v>
      </c>
      <c r="I1859" t="s">
        <v>11</v>
      </c>
      <c r="J1859" t="s">
        <v>71</v>
      </c>
      <c r="K1859" t="s">
        <v>152</v>
      </c>
      <c r="L1859" t="s">
        <v>13</v>
      </c>
      <c r="M1859" s="5">
        <v>105.92</v>
      </c>
    </row>
    <row r="1860" spans="1:13" x14ac:dyDescent="0.3">
      <c r="A1860" s="2">
        <v>45632</v>
      </c>
      <c r="B1860" s="3">
        <f t="shared" si="89"/>
        <v>2025</v>
      </c>
      <c r="C1860" t="str">
        <f t="shared" si="87"/>
        <v>2024-2025</v>
      </c>
      <c r="D1860" t="s">
        <v>148</v>
      </c>
      <c r="E1860" t="s">
        <v>50</v>
      </c>
      <c r="F1860" t="str">
        <f t="shared" si="88"/>
        <v>Queensland</v>
      </c>
      <c r="G1860" t="s">
        <v>35</v>
      </c>
      <c r="H1860">
        <v>4703</v>
      </c>
      <c r="I1860" t="s">
        <v>11</v>
      </c>
      <c r="J1860" t="s">
        <v>51</v>
      </c>
      <c r="K1860" t="s">
        <v>154</v>
      </c>
      <c r="L1860" t="s">
        <v>14</v>
      </c>
      <c r="M1860" s="5">
        <v>106.35</v>
      </c>
    </row>
    <row r="1861" spans="1:13" x14ac:dyDescent="0.3">
      <c r="A1861" s="2">
        <v>45543</v>
      </c>
      <c r="B1861" s="3">
        <f t="shared" si="89"/>
        <v>2025</v>
      </c>
      <c r="C1861" t="str">
        <f t="shared" si="87"/>
        <v>2024-2025</v>
      </c>
      <c r="D1861" t="s">
        <v>147</v>
      </c>
      <c r="E1861" t="s">
        <v>118</v>
      </c>
      <c r="F1861" t="str">
        <f t="shared" si="88"/>
        <v>New South Wales</v>
      </c>
      <c r="G1861" t="s">
        <v>10</v>
      </c>
      <c r="H1861">
        <v>2158</v>
      </c>
      <c r="I1861" t="s">
        <v>11</v>
      </c>
      <c r="J1861" t="s">
        <v>27</v>
      </c>
      <c r="K1861" t="s">
        <v>154</v>
      </c>
      <c r="L1861" t="s">
        <v>14</v>
      </c>
      <c r="M1861" s="5">
        <v>106.94</v>
      </c>
    </row>
    <row r="1862" spans="1:13" x14ac:dyDescent="0.3">
      <c r="A1862" s="2">
        <v>45148</v>
      </c>
      <c r="B1862" s="3">
        <f t="shared" si="89"/>
        <v>2024</v>
      </c>
      <c r="C1862" t="str">
        <f t="shared" si="87"/>
        <v>2023-2024</v>
      </c>
      <c r="D1862" t="s">
        <v>147</v>
      </c>
      <c r="E1862" t="s">
        <v>107</v>
      </c>
      <c r="F1862" t="str">
        <f t="shared" si="88"/>
        <v>Queensland</v>
      </c>
      <c r="G1862" t="s">
        <v>35</v>
      </c>
      <c r="H1862">
        <v>4220</v>
      </c>
      <c r="I1862" t="s">
        <v>11</v>
      </c>
      <c r="J1862" t="s">
        <v>104</v>
      </c>
      <c r="K1862" t="s">
        <v>149</v>
      </c>
      <c r="L1862" t="s">
        <v>15</v>
      </c>
      <c r="M1862" s="5">
        <v>106.99000000000001</v>
      </c>
    </row>
    <row r="1863" spans="1:13" x14ac:dyDescent="0.3">
      <c r="A1863" s="2">
        <v>45077</v>
      </c>
      <c r="B1863" s="3">
        <f t="shared" si="89"/>
        <v>2023</v>
      </c>
      <c r="C1863" t="str">
        <f t="shared" si="87"/>
        <v>2022-2023</v>
      </c>
      <c r="D1863" t="s">
        <v>147</v>
      </c>
      <c r="E1863" t="s">
        <v>54</v>
      </c>
      <c r="F1863" t="str">
        <f t="shared" si="88"/>
        <v>Victoria</v>
      </c>
      <c r="G1863" t="s">
        <v>45</v>
      </c>
      <c r="H1863">
        <v>3977</v>
      </c>
      <c r="I1863" t="s">
        <v>11</v>
      </c>
      <c r="J1863" t="s">
        <v>55</v>
      </c>
      <c r="K1863" t="s">
        <v>19</v>
      </c>
      <c r="L1863" t="s">
        <v>23</v>
      </c>
      <c r="M1863" s="5">
        <v>107.78</v>
      </c>
    </row>
    <row r="1864" spans="1:13" x14ac:dyDescent="0.3">
      <c r="A1864" s="2">
        <v>45184</v>
      </c>
      <c r="B1864" s="3">
        <f t="shared" si="89"/>
        <v>2024</v>
      </c>
      <c r="C1864" t="str">
        <f t="shared" si="87"/>
        <v>2023-2024</v>
      </c>
      <c r="D1864" t="s">
        <v>148</v>
      </c>
      <c r="E1864" t="s">
        <v>102</v>
      </c>
      <c r="F1864" t="str">
        <f t="shared" si="88"/>
        <v>Queensland</v>
      </c>
      <c r="G1864" t="s">
        <v>35</v>
      </c>
      <c r="H1864">
        <v>4870</v>
      </c>
      <c r="I1864" t="s">
        <v>11</v>
      </c>
      <c r="J1864" t="s">
        <v>36</v>
      </c>
      <c r="K1864" t="s">
        <v>19</v>
      </c>
      <c r="L1864" t="s">
        <v>23</v>
      </c>
      <c r="M1864" s="5">
        <v>107.9</v>
      </c>
    </row>
    <row r="1865" spans="1:13" x14ac:dyDescent="0.3">
      <c r="A1865" s="2">
        <v>45125</v>
      </c>
      <c r="B1865" s="3">
        <f t="shared" si="89"/>
        <v>2024</v>
      </c>
      <c r="C1865" t="str">
        <f t="shared" si="87"/>
        <v>2023-2024</v>
      </c>
      <c r="D1865" t="s">
        <v>147</v>
      </c>
      <c r="E1865" t="s">
        <v>139</v>
      </c>
      <c r="F1865" t="str">
        <f t="shared" si="88"/>
        <v>New South Wales</v>
      </c>
      <c r="G1865" t="s">
        <v>10</v>
      </c>
      <c r="H1865">
        <v>2020</v>
      </c>
      <c r="I1865" t="s">
        <v>11</v>
      </c>
      <c r="J1865" t="s">
        <v>12</v>
      </c>
      <c r="K1865" t="s">
        <v>19</v>
      </c>
      <c r="L1865" t="s">
        <v>23</v>
      </c>
      <c r="M1865" s="5">
        <v>107.9</v>
      </c>
    </row>
    <row r="1866" spans="1:13" x14ac:dyDescent="0.3">
      <c r="A1866" s="2">
        <v>45436</v>
      </c>
      <c r="B1866" s="3">
        <f t="shared" si="89"/>
        <v>2024</v>
      </c>
      <c r="C1866" t="str">
        <f t="shared" si="87"/>
        <v>2023-2024</v>
      </c>
      <c r="D1866" t="s">
        <v>148</v>
      </c>
      <c r="E1866" t="s">
        <v>81</v>
      </c>
      <c r="F1866" t="str">
        <f t="shared" si="88"/>
        <v>New South Wales</v>
      </c>
      <c r="G1866" t="s">
        <v>10</v>
      </c>
      <c r="H1866">
        <v>2485</v>
      </c>
      <c r="I1866" t="s">
        <v>11</v>
      </c>
      <c r="J1866" t="s">
        <v>68</v>
      </c>
      <c r="K1866" t="s">
        <v>154</v>
      </c>
      <c r="L1866" t="s">
        <v>14</v>
      </c>
      <c r="M1866" s="5">
        <v>108.44</v>
      </c>
    </row>
    <row r="1867" spans="1:13" x14ac:dyDescent="0.3">
      <c r="A1867" s="2">
        <v>45085</v>
      </c>
      <c r="B1867" s="3">
        <f t="shared" si="89"/>
        <v>2023</v>
      </c>
      <c r="C1867" t="str">
        <f t="shared" si="87"/>
        <v>2022-2023</v>
      </c>
      <c r="D1867" t="s">
        <v>147</v>
      </c>
      <c r="E1867" t="s">
        <v>31</v>
      </c>
      <c r="F1867" t="str">
        <f t="shared" si="88"/>
        <v>South Australia</v>
      </c>
      <c r="G1867" t="s">
        <v>32</v>
      </c>
      <c r="H1867">
        <v>5168</v>
      </c>
      <c r="I1867" t="s">
        <v>11</v>
      </c>
      <c r="J1867" t="s">
        <v>33</v>
      </c>
      <c r="K1867" t="s">
        <v>150</v>
      </c>
      <c r="L1867" t="s">
        <v>18</v>
      </c>
      <c r="M1867" s="5">
        <v>108.46000000000001</v>
      </c>
    </row>
    <row r="1868" spans="1:13" x14ac:dyDescent="0.3">
      <c r="A1868" s="2">
        <v>45399</v>
      </c>
      <c r="B1868" s="3">
        <f t="shared" si="89"/>
        <v>2024</v>
      </c>
      <c r="C1868" t="str">
        <f t="shared" si="87"/>
        <v>2023-2024</v>
      </c>
      <c r="D1868" t="s">
        <v>147</v>
      </c>
      <c r="E1868" t="s">
        <v>75</v>
      </c>
      <c r="F1868" t="str">
        <f t="shared" si="88"/>
        <v>Victoria</v>
      </c>
      <c r="G1868" t="s">
        <v>45</v>
      </c>
      <c r="H1868">
        <v>3630</v>
      </c>
      <c r="I1868" t="s">
        <v>11</v>
      </c>
      <c r="J1868" t="s">
        <v>55</v>
      </c>
      <c r="K1868" t="s">
        <v>150</v>
      </c>
      <c r="L1868" t="s">
        <v>18</v>
      </c>
      <c r="M1868" s="5">
        <v>108.76</v>
      </c>
    </row>
    <row r="1869" spans="1:13" x14ac:dyDescent="0.3">
      <c r="A1869" s="2">
        <v>44953</v>
      </c>
      <c r="B1869" s="3">
        <f t="shared" si="89"/>
        <v>2023</v>
      </c>
      <c r="C1869" t="str">
        <f t="shared" si="87"/>
        <v>2022-2023</v>
      </c>
      <c r="D1869" t="s">
        <v>148</v>
      </c>
      <c r="E1869" t="s">
        <v>81</v>
      </c>
      <c r="F1869" t="str">
        <f t="shared" si="88"/>
        <v>New South Wales</v>
      </c>
      <c r="G1869" t="s">
        <v>10</v>
      </c>
      <c r="H1869">
        <v>2485</v>
      </c>
      <c r="I1869" t="s">
        <v>11</v>
      </c>
      <c r="J1869" t="s">
        <v>68</v>
      </c>
      <c r="K1869" t="s">
        <v>149</v>
      </c>
      <c r="L1869" t="s">
        <v>15</v>
      </c>
      <c r="M1869" s="5">
        <v>108.78</v>
      </c>
    </row>
    <row r="1870" spans="1:13" x14ac:dyDescent="0.3">
      <c r="A1870" s="2">
        <v>45060</v>
      </c>
      <c r="B1870" s="3">
        <f t="shared" si="89"/>
        <v>2023</v>
      </c>
      <c r="C1870" t="str">
        <f t="shared" si="87"/>
        <v>2022-2023</v>
      </c>
      <c r="D1870" t="s">
        <v>147</v>
      </c>
      <c r="E1870" t="s">
        <v>96</v>
      </c>
      <c r="F1870" t="str">
        <f t="shared" si="88"/>
        <v>Western Australia</v>
      </c>
      <c r="G1870" t="s">
        <v>48</v>
      </c>
      <c r="H1870">
        <v>6330</v>
      </c>
      <c r="I1870" t="s">
        <v>11</v>
      </c>
      <c r="J1870" t="s">
        <v>94</v>
      </c>
      <c r="K1870" t="s">
        <v>151</v>
      </c>
      <c r="L1870" t="s">
        <v>21</v>
      </c>
      <c r="M1870" s="5">
        <v>108.87</v>
      </c>
    </row>
    <row r="1871" spans="1:13" x14ac:dyDescent="0.3">
      <c r="A1871" s="2">
        <v>45078</v>
      </c>
      <c r="B1871" s="3">
        <f t="shared" si="89"/>
        <v>2023</v>
      </c>
      <c r="C1871" t="str">
        <f t="shared" si="87"/>
        <v>2022-2023</v>
      </c>
      <c r="D1871" t="s">
        <v>148</v>
      </c>
      <c r="E1871" t="s">
        <v>112</v>
      </c>
      <c r="F1871" t="str">
        <f t="shared" si="88"/>
        <v>Victoria</v>
      </c>
      <c r="G1871" t="s">
        <v>45</v>
      </c>
      <c r="H1871">
        <v>3076</v>
      </c>
      <c r="I1871" t="s">
        <v>11</v>
      </c>
      <c r="J1871" t="s">
        <v>46</v>
      </c>
      <c r="K1871" t="s">
        <v>153</v>
      </c>
      <c r="L1871" t="s">
        <v>16</v>
      </c>
      <c r="M1871" s="5">
        <v>108.91</v>
      </c>
    </row>
    <row r="1872" spans="1:13" x14ac:dyDescent="0.3">
      <c r="A1872" s="2">
        <v>45618</v>
      </c>
      <c r="B1872" s="3">
        <f t="shared" si="89"/>
        <v>2025</v>
      </c>
      <c r="C1872" t="str">
        <f t="shared" si="87"/>
        <v>2024-2025</v>
      </c>
      <c r="D1872" t="s">
        <v>148</v>
      </c>
      <c r="E1872" t="s">
        <v>81</v>
      </c>
      <c r="F1872" t="str">
        <f t="shared" si="88"/>
        <v>New South Wales</v>
      </c>
      <c r="G1872" t="s">
        <v>10</v>
      </c>
      <c r="H1872">
        <v>2485</v>
      </c>
      <c r="I1872" t="s">
        <v>11</v>
      </c>
      <c r="J1872" t="s">
        <v>68</v>
      </c>
      <c r="K1872" t="s">
        <v>149</v>
      </c>
      <c r="L1872" t="s">
        <v>15</v>
      </c>
      <c r="M1872" s="5">
        <v>109.04</v>
      </c>
    </row>
    <row r="1873" spans="1:13" x14ac:dyDescent="0.3">
      <c r="A1873" s="2">
        <v>45087</v>
      </c>
      <c r="B1873" s="3">
        <f t="shared" si="89"/>
        <v>2023</v>
      </c>
      <c r="C1873" t="str">
        <f t="shared" si="87"/>
        <v>2022-2023</v>
      </c>
      <c r="D1873" t="s">
        <v>147</v>
      </c>
      <c r="E1873" t="s">
        <v>114</v>
      </c>
      <c r="F1873" t="str">
        <f t="shared" si="88"/>
        <v>Victoria</v>
      </c>
      <c r="G1873" t="s">
        <v>45</v>
      </c>
      <c r="H1873">
        <v>3551</v>
      </c>
      <c r="I1873" t="s">
        <v>11</v>
      </c>
      <c r="J1873" t="s">
        <v>60</v>
      </c>
      <c r="K1873" t="s">
        <v>156</v>
      </c>
      <c r="L1873" t="s">
        <v>17</v>
      </c>
      <c r="M1873" s="5">
        <v>109.08</v>
      </c>
    </row>
    <row r="1874" spans="1:13" x14ac:dyDescent="0.3">
      <c r="A1874" s="2">
        <v>45387</v>
      </c>
      <c r="B1874" s="3">
        <f t="shared" si="89"/>
        <v>2024</v>
      </c>
      <c r="C1874" t="str">
        <f t="shared" si="87"/>
        <v>2023-2024</v>
      </c>
      <c r="D1874" t="s">
        <v>147</v>
      </c>
      <c r="E1874" t="s">
        <v>78</v>
      </c>
      <c r="F1874" t="str">
        <f t="shared" si="88"/>
        <v>New South Wales</v>
      </c>
      <c r="G1874" t="s">
        <v>10</v>
      </c>
      <c r="H1874">
        <v>2350</v>
      </c>
      <c r="I1874" t="s">
        <v>11</v>
      </c>
      <c r="J1874" t="s">
        <v>68</v>
      </c>
      <c r="K1874" t="s">
        <v>156</v>
      </c>
      <c r="L1874" t="s">
        <v>17</v>
      </c>
      <c r="M1874" s="5">
        <v>109.69999999999999</v>
      </c>
    </row>
    <row r="1875" spans="1:13" x14ac:dyDescent="0.3">
      <c r="A1875" s="2">
        <v>45041</v>
      </c>
      <c r="B1875" s="3">
        <f t="shared" si="89"/>
        <v>2023</v>
      </c>
      <c r="C1875" t="str">
        <f t="shared" si="87"/>
        <v>2022-2023</v>
      </c>
      <c r="D1875" t="s">
        <v>148</v>
      </c>
      <c r="E1875" t="s">
        <v>143</v>
      </c>
      <c r="F1875" t="str">
        <f t="shared" si="88"/>
        <v>New South Wales</v>
      </c>
      <c r="G1875" t="s">
        <v>10</v>
      </c>
      <c r="H1875">
        <v>2154</v>
      </c>
      <c r="I1875" t="s">
        <v>11</v>
      </c>
      <c r="J1875" t="s">
        <v>27</v>
      </c>
      <c r="K1875" t="s">
        <v>156</v>
      </c>
      <c r="L1875" t="s">
        <v>17</v>
      </c>
      <c r="M1875" s="5">
        <v>109.69999999999999</v>
      </c>
    </row>
    <row r="1876" spans="1:13" x14ac:dyDescent="0.3">
      <c r="A1876" s="2">
        <v>45184</v>
      </c>
      <c r="B1876" s="3">
        <f t="shared" si="89"/>
        <v>2024</v>
      </c>
      <c r="C1876" t="str">
        <f t="shared" si="87"/>
        <v>2023-2024</v>
      </c>
      <c r="D1876" t="s">
        <v>148</v>
      </c>
      <c r="E1876" t="s">
        <v>41</v>
      </c>
      <c r="F1876" t="str">
        <f t="shared" si="88"/>
        <v>New South Wales</v>
      </c>
      <c r="G1876" t="s">
        <v>10</v>
      </c>
      <c r="H1876">
        <v>2830</v>
      </c>
      <c r="I1876" t="s">
        <v>11</v>
      </c>
      <c r="J1876" t="s">
        <v>25</v>
      </c>
      <c r="K1876" t="s">
        <v>154</v>
      </c>
      <c r="L1876" t="s">
        <v>14</v>
      </c>
      <c r="M1876" s="5">
        <v>109.78999999999999</v>
      </c>
    </row>
    <row r="1877" spans="1:13" x14ac:dyDescent="0.3">
      <c r="A1877" s="2">
        <v>45617</v>
      </c>
      <c r="B1877" s="3">
        <f t="shared" si="89"/>
        <v>2025</v>
      </c>
      <c r="C1877" t="str">
        <f t="shared" si="87"/>
        <v>2024-2025</v>
      </c>
      <c r="D1877" t="s">
        <v>148</v>
      </c>
      <c r="E1877" t="s">
        <v>65</v>
      </c>
      <c r="F1877" t="str">
        <f t="shared" si="88"/>
        <v>New South Wales</v>
      </c>
      <c r="G1877" t="s">
        <v>10</v>
      </c>
      <c r="H1877">
        <v>2541</v>
      </c>
      <c r="I1877" t="s">
        <v>11</v>
      </c>
      <c r="J1877" t="s">
        <v>58</v>
      </c>
      <c r="K1877" t="s">
        <v>154</v>
      </c>
      <c r="L1877" t="s">
        <v>14</v>
      </c>
      <c r="M1877" s="5">
        <v>109.83</v>
      </c>
    </row>
    <row r="1878" spans="1:13" x14ac:dyDescent="0.3">
      <c r="A1878" s="2">
        <v>45373</v>
      </c>
      <c r="B1878" s="3">
        <f t="shared" si="89"/>
        <v>2024</v>
      </c>
      <c r="C1878" t="str">
        <f t="shared" si="87"/>
        <v>2023-2024</v>
      </c>
      <c r="D1878" t="s">
        <v>148</v>
      </c>
      <c r="E1878" t="s">
        <v>57</v>
      </c>
      <c r="F1878" t="str">
        <f t="shared" si="88"/>
        <v>New South Wales</v>
      </c>
      <c r="G1878" t="s">
        <v>10</v>
      </c>
      <c r="H1878">
        <v>2560</v>
      </c>
      <c r="I1878" t="s">
        <v>11</v>
      </c>
      <c r="J1878" t="s">
        <v>58</v>
      </c>
      <c r="K1878" t="s">
        <v>150</v>
      </c>
      <c r="L1878" t="s">
        <v>18</v>
      </c>
      <c r="M1878" s="5">
        <v>109.89</v>
      </c>
    </row>
    <row r="1879" spans="1:13" x14ac:dyDescent="0.3">
      <c r="A1879" s="2">
        <v>45368</v>
      </c>
      <c r="B1879" s="3">
        <f t="shared" si="89"/>
        <v>2024</v>
      </c>
      <c r="C1879" t="str">
        <f t="shared" si="87"/>
        <v>2023-2024</v>
      </c>
      <c r="D1879" t="s">
        <v>147</v>
      </c>
      <c r="E1879" t="s">
        <v>93</v>
      </c>
      <c r="F1879" t="str">
        <f t="shared" si="88"/>
        <v>Western Australia</v>
      </c>
      <c r="G1879" t="s">
        <v>48</v>
      </c>
      <c r="H1879">
        <v>6112</v>
      </c>
      <c r="I1879" t="s">
        <v>11</v>
      </c>
      <c r="J1879" t="s">
        <v>94</v>
      </c>
      <c r="K1879" t="s">
        <v>154</v>
      </c>
      <c r="L1879" t="s">
        <v>14</v>
      </c>
      <c r="M1879" s="5">
        <v>109.91</v>
      </c>
    </row>
    <row r="1880" spans="1:13" x14ac:dyDescent="0.3">
      <c r="A1880" s="2">
        <v>45341</v>
      </c>
      <c r="B1880" s="3">
        <f t="shared" si="89"/>
        <v>2024</v>
      </c>
      <c r="C1880" t="str">
        <f t="shared" si="87"/>
        <v>2023-2024</v>
      </c>
      <c r="D1880" t="s">
        <v>148</v>
      </c>
      <c r="E1880" t="s">
        <v>107</v>
      </c>
      <c r="F1880" t="str">
        <f t="shared" si="88"/>
        <v>Queensland</v>
      </c>
      <c r="G1880" t="s">
        <v>35</v>
      </c>
      <c r="H1880">
        <v>4220</v>
      </c>
      <c r="I1880" t="s">
        <v>11</v>
      </c>
      <c r="J1880" t="s">
        <v>104</v>
      </c>
      <c r="K1880" t="s">
        <v>154</v>
      </c>
      <c r="L1880" t="s">
        <v>14</v>
      </c>
      <c r="M1880" s="5">
        <v>109.95</v>
      </c>
    </row>
    <row r="1881" spans="1:13" x14ac:dyDescent="0.3">
      <c r="A1881" s="2">
        <v>45195</v>
      </c>
      <c r="B1881" s="3">
        <f t="shared" si="89"/>
        <v>2024</v>
      </c>
      <c r="C1881" t="str">
        <f t="shared" si="87"/>
        <v>2023-2024</v>
      </c>
      <c r="D1881" t="s">
        <v>147</v>
      </c>
      <c r="E1881" t="s">
        <v>97</v>
      </c>
      <c r="F1881" t="str">
        <f t="shared" si="88"/>
        <v>Tasmania</v>
      </c>
      <c r="G1881" t="s">
        <v>70</v>
      </c>
      <c r="H1881">
        <v>7250</v>
      </c>
      <c r="I1881" t="s">
        <v>11</v>
      </c>
      <c r="J1881" t="s">
        <v>71</v>
      </c>
      <c r="K1881" t="s">
        <v>154</v>
      </c>
      <c r="L1881" t="s">
        <v>14</v>
      </c>
      <c r="M1881" s="5">
        <v>110.22</v>
      </c>
    </row>
    <row r="1882" spans="1:13" x14ac:dyDescent="0.3">
      <c r="A1882" s="2">
        <v>44985</v>
      </c>
      <c r="B1882" s="3">
        <f t="shared" si="89"/>
        <v>2023</v>
      </c>
      <c r="C1882" t="str">
        <f t="shared" si="87"/>
        <v>2022-2023</v>
      </c>
      <c r="D1882" t="s">
        <v>148</v>
      </c>
      <c r="E1882" t="s">
        <v>122</v>
      </c>
      <c r="F1882" t="str">
        <f t="shared" si="88"/>
        <v>New South Wales</v>
      </c>
      <c r="G1882" t="s">
        <v>10</v>
      </c>
      <c r="H1882">
        <v>2650</v>
      </c>
      <c r="I1882" t="s">
        <v>11</v>
      </c>
      <c r="J1882" t="s">
        <v>25</v>
      </c>
      <c r="K1882" t="s">
        <v>149</v>
      </c>
      <c r="L1882" t="s">
        <v>15</v>
      </c>
      <c r="M1882" s="5">
        <v>110.41</v>
      </c>
    </row>
    <row r="1883" spans="1:13" x14ac:dyDescent="0.3">
      <c r="A1883" s="2">
        <v>45489</v>
      </c>
      <c r="B1883" s="3">
        <f t="shared" si="89"/>
        <v>2025</v>
      </c>
      <c r="C1883" t="str">
        <f t="shared" si="87"/>
        <v>2024-2025</v>
      </c>
      <c r="D1883" t="s">
        <v>147</v>
      </c>
      <c r="E1883" t="s">
        <v>40</v>
      </c>
      <c r="F1883" t="str">
        <f t="shared" si="88"/>
        <v>New South Wales</v>
      </c>
      <c r="G1883" t="s">
        <v>10</v>
      </c>
      <c r="H1883">
        <v>2116</v>
      </c>
      <c r="I1883" t="s">
        <v>11</v>
      </c>
      <c r="J1883" t="s">
        <v>27</v>
      </c>
      <c r="K1883" t="s">
        <v>156</v>
      </c>
      <c r="L1883" t="s">
        <v>17</v>
      </c>
      <c r="M1883" s="5">
        <v>110.62</v>
      </c>
    </row>
    <row r="1884" spans="1:13" x14ac:dyDescent="0.3">
      <c r="A1884" s="2">
        <v>45449</v>
      </c>
      <c r="B1884" s="3">
        <f t="shared" si="89"/>
        <v>2024</v>
      </c>
      <c r="C1884" t="str">
        <f t="shared" si="87"/>
        <v>2023-2024</v>
      </c>
      <c r="D1884" t="s">
        <v>148</v>
      </c>
      <c r="E1884" t="s">
        <v>144</v>
      </c>
      <c r="F1884" t="str">
        <f t="shared" si="88"/>
        <v>Queensland</v>
      </c>
      <c r="G1884" t="s">
        <v>35</v>
      </c>
      <c r="H1884">
        <v>4566</v>
      </c>
      <c r="I1884" t="s">
        <v>11</v>
      </c>
      <c r="J1884" t="s">
        <v>120</v>
      </c>
      <c r="K1884" t="s">
        <v>19</v>
      </c>
      <c r="L1884" t="s">
        <v>23</v>
      </c>
      <c r="M1884" s="5">
        <v>110.63000000000001</v>
      </c>
    </row>
    <row r="1885" spans="1:13" x14ac:dyDescent="0.3">
      <c r="A1885" s="2">
        <v>45565</v>
      </c>
      <c r="B1885" s="3">
        <f t="shared" si="89"/>
        <v>2025</v>
      </c>
      <c r="C1885" t="str">
        <f t="shared" si="87"/>
        <v>2024-2025</v>
      </c>
      <c r="D1885" t="s">
        <v>147</v>
      </c>
      <c r="E1885" t="s">
        <v>75</v>
      </c>
      <c r="F1885" t="str">
        <f t="shared" si="88"/>
        <v>Victoria</v>
      </c>
      <c r="G1885" t="s">
        <v>45</v>
      </c>
      <c r="H1885">
        <v>3630</v>
      </c>
      <c r="I1885" t="s">
        <v>11</v>
      </c>
      <c r="J1885" t="s">
        <v>55</v>
      </c>
      <c r="K1885" t="s">
        <v>152</v>
      </c>
      <c r="L1885" t="s">
        <v>13</v>
      </c>
      <c r="M1885" s="5">
        <v>111.25</v>
      </c>
    </row>
    <row r="1886" spans="1:13" x14ac:dyDescent="0.3">
      <c r="A1886" s="2">
        <v>45234</v>
      </c>
      <c r="B1886" s="3">
        <f t="shared" si="89"/>
        <v>2024</v>
      </c>
      <c r="C1886" t="str">
        <f t="shared" si="87"/>
        <v>2023-2024</v>
      </c>
      <c r="D1886" t="s">
        <v>148</v>
      </c>
      <c r="E1886" t="s">
        <v>130</v>
      </c>
      <c r="F1886" t="str">
        <f t="shared" si="88"/>
        <v>South Australia</v>
      </c>
      <c r="G1886" t="s">
        <v>32</v>
      </c>
      <c r="H1886">
        <v>5290</v>
      </c>
      <c r="I1886" t="s">
        <v>11</v>
      </c>
      <c r="J1886" t="s">
        <v>38</v>
      </c>
      <c r="K1886" t="s">
        <v>153</v>
      </c>
      <c r="L1886" t="s">
        <v>16</v>
      </c>
      <c r="M1886" s="5">
        <v>111.27000000000001</v>
      </c>
    </row>
    <row r="1887" spans="1:13" x14ac:dyDescent="0.3">
      <c r="A1887" s="2">
        <v>45244</v>
      </c>
      <c r="B1887" s="3">
        <f t="shared" si="89"/>
        <v>2024</v>
      </c>
      <c r="C1887" t="str">
        <f t="shared" si="87"/>
        <v>2023-2024</v>
      </c>
      <c r="D1887" t="s">
        <v>148</v>
      </c>
      <c r="E1887" t="s">
        <v>125</v>
      </c>
      <c r="F1887" t="str">
        <f t="shared" si="88"/>
        <v>Victoria</v>
      </c>
      <c r="G1887" t="s">
        <v>45</v>
      </c>
      <c r="H1887">
        <v>3400</v>
      </c>
      <c r="I1887" t="s">
        <v>11</v>
      </c>
      <c r="J1887" t="s">
        <v>60</v>
      </c>
      <c r="K1887" t="s">
        <v>19</v>
      </c>
      <c r="L1887" t="s">
        <v>23</v>
      </c>
      <c r="M1887" s="5">
        <v>111.39</v>
      </c>
    </row>
    <row r="1888" spans="1:13" x14ac:dyDescent="0.3">
      <c r="A1888" s="2">
        <v>45050</v>
      </c>
      <c r="B1888" s="3">
        <f t="shared" si="89"/>
        <v>2023</v>
      </c>
      <c r="C1888" t="str">
        <f t="shared" si="87"/>
        <v>2022-2023</v>
      </c>
      <c r="D1888" t="s">
        <v>148</v>
      </c>
      <c r="E1888" t="s">
        <v>142</v>
      </c>
      <c r="F1888" t="str">
        <f t="shared" si="88"/>
        <v>Australian Capital Territory</v>
      </c>
      <c r="G1888" t="s">
        <v>80</v>
      </c>
      <c r="H1888">
        <v>2609</v>
      </c>
      <c r="I1888" t="s">
        <v>11</v>
      </c>
      <c r="J1888" t="s">
        <v>58</v>
      </c>
      <c r="K1888" t="s">
        <v>19</v>
      </c>
      <c r="L1888" t="s">
        <v>23</v>
      </c>
      <c r="M1888" s="5">
        <v>111.7</v>
      </c>
    </row>
    <row r="1889" spans="1:13" x14ac:dyDescent="0.3">
      <c r="A1889" s="2">
        <v>45204</v>
      </c>
      <c r="B1889" s="3">
        <f t="shared" si="89"/>
        <v>2024</v>
      </c>
      <c r="C1889" t="str">
        <f t="shared" si="87"/>
        <v>2023-2024</v>
      </c>
      <c r="D1889" t="s">
        <v>147</v>
      </c>
      <c r="E1889" t="s">
        <v>129</v>
      </c>
      <c r="F1889" t="str">
        <f t="shared" si="88"/>
        <v>Tasmania</v>
      </c>
      <c r="G1889" t="s">
        <v>70</v>
      </c>
      <c r="H1889">
        <v>7010</v>
      </c>
      <c r="I1889" t="s">
        <v>11</v>
      </c>
      <c r="J1889" t="s">
        <v>71</v>
      </c>
      <c r="K1889" t="s">
        <v>149</v>
      </c>
      <c r="L1889" t="s">
        <v>15</v>
      </c>
      <c r="M1889" s="5">
        <v>111.72</v>
      </c>
    </row>
    <row r="1890" spans="1:13" x14ac:dyDescent="0.3">
      <c r="A1890" s="2">
        <v>45182</v>
      </c>
      <c r="B1890" s="3">
        <f t="shared" si="89"/>
        <v>2024</v>
      </c>
      <c r="C1890" t="str">
        <f t="shared" si="87"/>
        <v>2023-2024</v>
      </c>
      <c r="D1890" t="s">
        <v>147</v>
      </c>
      <c r="E1890" t="s">
        <v>109</v>
      </c>
      <c r="F1890" t="str">
        <f t="shared" si="88"/>
        <v>New South Wales</v>
      </c>
      <c r="G1890" t="s">
        <v>10</v>
      </c>
      <c r="H1890">
        <v>2480</v>
      </c>
      <c r="I1890" t="s">
        <v>11</v>
      </c>
      <c r="J1890" t="s">
        <v>68</v>
      </c>
      <c r="K1890" t="s">
        <v>150</v>
      </c>
      <c r="L1890" t="s">
        <v>18</v>
      </c>
      <c r="M1890" s="5">
        <v>111.75</v>
      </c>
    </row>
    <row r="1891" spans="1:13" x14ac:dyDescent="0.3">
      <c r="A1891" s="2">
        <v>45092</v>
      </c>
      <c r="B1891" s="3">
        <f t="shared" si="89"/>
        <v>2023</v>
      </c>
      <c r="C1891" t="str">
        <f t="shared" si="87"/>
        <v>2022-2023</v>
      </c>
      <c r="D1891" t="s">
        <v>147</v>
      </c>
      <c r="E1891" t="s">
        <v>69</v>
      </c>
      <c r="F1891" t="str">
        <f t="shared" si="88"/>
        <v>Tasmania</v>
      </c>
      <c r="G1891" t="s">
        <v>70</v>
      </c>
      <c r="H1891">
        <v>7018</v>
      </c>
      <c r="I1891" t="s">
        <v>11</v>
      </c>
      <c r="J1891" t="s">
        <v>71</v>
      </c>
      <c r="K1891" t="s">
        <v>19</v>
      </c>
      <c r="L1891" t="s">
        <v>23</v>
      </c>
      <c r="M1891" s="5">
        <v>111.79</v>
      </c>
    </row>
    <row r="1892" spans="1:13" x14ac:dyDescent="0.3">
      <c r="A1892" s="2">
        <v>45404</v>
      </c>
      <c r="B1892" s="3">
        <f t="shared" si="89"/>
        <v>2024</v>
      </c>
      <c r="C1892" t="str">
        <f t="shared" si="87"/>
        <v>2023-2024</v>
      </c>
      <c r="D1892" t="s">
        <v>147</v>
      </c>
      <c r="E1892" t="s">
        <v>82</v>
      </c>
      <c r="F1892" t="str">
        <f t="shared" si="88"/>
        <v>Queensland</v>
      </c>
      <c r="G1892" t="s">
        <v>35</v>
      </c>
      <c r="H1892">
        <v>4012</v>
      </c>
      <c r="I1892" t="s">
        <v>11</v>
      </c>
      <c r="J1892" t="s">
        <v>43</v>
      </c>
      <c r="K1892" t="s">
        <v>150</v>
      </c>
      <c r="L1892" t="s">
        <v>18</v>
      </c>
      <c r="M1892" s="5">
        <v>111.83</v>
      </c>
    </row>
    <row r="1893" spans="1:13" x14ac:dyDescent="0.3">
      <c r="A1893" s="2">
        <v>45322</v>
      </c>
      <c r="B1893" s="3">
        <f t="shared" si="89"/>
        <v>2024</v>
      </c>
      <c r="C1893" t="str">
        <f t="shared" si="87"/>
        <v>2023-2024</v>
      </c>
      <c r="D1893" t="s">
        <v>148</v>
      </c>
      <c r="E1893" t="s">
        <v>143</v>
      </c>
      <c r="F1893" t="str">
        <f t="shared" si="88"/>
        <v>New South Wales</v>
      </c>
      <c r="G1893" t="s">
        <v>10</v>
      </c>
      <c r="H1893">
        <v>2154</v>
      </c>
      <c r="I1893" t="s">
        <v>11</v>
      </c>
      <c r="J1893" t="s">
        <v>27</v>
      </c>
      <c r="K1893" t="s">
        <v>19</v>
      </c>
      <c r="L1893" t="s">
        <v>23</v>
      </c>
      <c r="M1893" s="5">
        <v>111.86</v>
      </c>
    </row>
    <row r="1894" spans="1:13" x14ac:dyDescent="0.3">
      <c r="A1894" s="2">
        <v>45366</v>
      </c>
      <c r="B1894" s="3">
        <f t="shared" si="89"/>
        <v>2024</v>
      </c>
      <c r="C1894" t="str">
        <f t="shared" si="87"/>
        <v>2023-2024</v>
      </c>
      <c r="D1894" t="s">
        <v>147</v>
      </c>
      <c r="E1894" t="s">
        <v>132</v>
      </c>
      <c r="F1894" t="str">
        <f t="shared" si="88"/>
        <v>New South Wales</v>
      </c>
      <c r="G1894" t="s">
        <v>10</v>
      </c>
      <c r="H1894">
        <v>2800</v>
      </c>
      <c r="I1894" t="s">
        <v>11</v>
      </c>
      <c r="J1894" t="s">
        <v>25</v>
      </c>
      <c r="K1894" t="s">
        <v>149</v>
      </c>
      <c r="L1894" t="s">
        <v>15</v>
      </c>
      <c r="M1894" s="5">
        <v>112</v>
      </c>
    </row>
    <row r="1895" spans="1:13" x14ac:dyDescent="0.3">
      <c r="A1895" s="2">
        <v>45149</v>
      </c>
      <c r="B1895" s="3">
        <f t="shared" si="89"/>
        <v>2024</v>
      </c>
      <c r="C1895" t="str">
        <f t="shared" si="87"/>
        <v>2023-2024</v>
      </c>
      <c r="D1895" t="s">
        <v>147</v>
      </c>
      <c r="E1895" t="s">
        <v>79</v>
      </c>
      <c r="F1895" t="str">
        <f t="shared" si="88"/>
        <v>Australian Capital Territory</v>
      </c>
      <c r="G1895" t="s">
        <v>80</v>
      </c>
      <c r="H1895">
        <v>2617</v>
      </c>
      <c r="I1895" t="s">
        <v>11</v>
      </c>
      <c r="J1895" t="s">
        <v>58</v>
      </c>
      <c r="K1895" t="s">
        <v>19</v>
      </c>
      <c r="L1895" t="s">
        <v>23</v>
      </c>
      <c r="M1895" s="5">
        <v>112.14</v>
      </c>
    </row>
    <row r="1896" spans="1:13" x14ac:dyDescent="0.3">
      <c r="A1896" s="2">
        <v>45133</v>
      </c>
      <c r="B1896" s="3">
        <f t="shared" si="89"/>
        <v>2024</v>
      </c>
      <c r="C1896" t="str">
        <f t="shared" si="87"/>
        <v>2023-2024</v>
      </c>
      <c r="D1896" t="s">
        <v>147</v>
      </c>
      <c r="E1896" t="s">
        <v>133</v>
      </c>
      <c r="F1896" t="str">
        <f t="shared" si="88"/>
        <v>Queensland</v>
      </c>
      <c r="G1896" t="s">
        <v>35</v>
      </c>
      <c r="H1896">
        <v>4305</v>
      </c>
      <c r="I1896" t="s">
        <v>11</v>
      </c>
      <c r="J1896" t="s">
        <v>104</v>
      </c>
      <c r="K1896" t="s">
        <v>152</v>
      </c>
      <c r="L1896" t="s">
        <v>13</v>
      </c>
      <c r="M1896" s="5">
        <v>112.37</v>
      </c>
    </row>
    <row r="1897" spans="1:13" x14ac:dyDescent="0.3">
      <c r="A1897" s="2">
        <v>45501</v>
      </c>
      <c r="B1897" s="3">
        <f t="shared" si="89"/>
        <v>2025</v>
      </c>
      <c r="C1897" t="str">
        <f t="shared" si="87"/>
        <v>2024-2025</v>
      </c>
      <c r="D1897" t="s">
        <v>148</v>
      </c>
      <c r="E1897" t="s">
        <v>133</v>
      </c>
      <c r="F1897" t="str">
        <f t="shared" si="88"/>
        <v>Queensland</v>
      </c>
      <c r="G1897" t="s">
        <v>35</v>
      </c>
      <c r="H1897">
        <v>4305</v>
      </c>
      <c r="I1897" t="s">
        <v>11</v>
      </c>
      <c r="J1897" t="s">
        <v>104</v>
      </c>
      <c r="K1897" t="s">
        <v>19</v>
      </c>
      <c r="L1897" t="s">
        <v>23</v>
      </c>
      <c r="M1897" s="5">
        <v>112.64</v>
      </c>
    </row>
    <row r="1898" spans="1:13" x14ac:dyDescent="0.3">
      <c r="A1898" s="2">
        <v>45018</v>
      </c>
      <c r="B1898" s="3">
        <f t="shared" si="89"/>
        <v>2023</v>
      </c>
      <c r="C1898" t="str">
        <f t="shared" si="87"/>
        <v>2022-2023</v>
      </c>
      <c r="D1898" t="s">
        <v>147</v>
      </c>
      <c r="E1898" t="s">
        <v>83</v>
      </c>
      <c r="F1898" t="str">
        <f t="shared" si="88"/>
        <v>New South Wales</v>
      </c>
      <c r="G1898" t="s">
        <v>10</v>
      </c>
      <c r="H1898">
        <v>2750</v>
      </c>
      <c r="I1898" t="s">
        <v>11</v>
      </c>
      <c r="J1898" t="s">
        <v>25</v>
      </c>
      <c r="K1898" t="s">
        <v>19</v>
      </c>
      <c r="L1898" t="s">
        <v>23</v>
      </c>
      <c r="M1898" s="5">
        <v>112.78</v>
      </c>
    </row>
    <row r="1899" spans="1:13" x14ac:dyDescent="0.3">
      <c r="A1899" s="2">
        <v>45118</v>
      </c>
      <c r="B1899" s="3">
        <f t="shared" si="89"/>
        <v>2024</v>
      </c>
      <c r="C1899" t="str">
        <f t="shared" si="87"/>
        <v>2023-2024</v>
      </c>
      <c r="D1899" t="s">
        <v>148</v>
      </c>
      <c r="E1899" t="s">
        <v>125</v>
      </c>
      <c r="F1899" t="str">
        <f t="shared" si="88"/>
        <v>Victoria</v>
      </c>
      <c r="G1899" t="s">
        <v>45</v>
      </c>
      <c r="H1899">
        <v>3400</v>
      </c>
      <c r="I1899" t="s">
        <v>11</v>
      </c>
      <c r="J1899" t="s">
        <v>60</v>
      </c>
      <c r="K1899" t="s">
        <v>154</v>
      </c>
      <c r="L1899" t="s">
        <v>14</v>
      </c>
      <c r="M1899" s="5">
        <v>112.92</v>
      </c>
    </row>
    <row r="1900" spans="1:13" x14ac:dyDescent="0.3">
      <c r="A1900" s="2">
        <v>45590</v>
      </c>
      <c r="B1900" s="3">
        <f t="shared" si="89"/>
        <v>2025</v>
      </c>
      <c r="C1900" t="str">
        <f t="shared" si="87"/>
        <v>2024-2025</v>
      </c>
      <c r="D1900" t="s">
        <v>147</v>
      </c>
      <c r="E1900" t="s">
        <v>50</v>
      </c>
      <c r="F1900" t="str">
        <f t="shared" si="88"/>
        <v>Queensland</v>
      </c>
      <c r="G1900" t="s">
        <v>35</v>
      </c>
      <c r="H1900">
        <v>4703</v>
      </c>
      <c r="I1900" t="s">
        <v>11</v>
      </c>
      <c r="J1900" t="s">
        <v>51</v>
      </c>
      <c r="K1900" t="s">
        <v>152</v>
      </c>
      <c r="L1900" t="s">
        <v>13</v>
      </c>
      <c r="M1900" s="5">
        <v>113.67999999999999</v>
      </c>
    </row>
    <row r="1901" spans="1:13" x14ac:dyDescent="0.3">
      <c r="A1901" s="2">
        <v>45457</v>
      </c>
      <c r="B1901" s="3">
        <f t="shared" si="89"/>
        <v>2024</v>
      </c>
      <c r="C1901" t="str">
        <f t="shared" si="87"/>
        <v>2023-2024</v>
      </c>
      <c r="D1901" t="s">
        <v>148</v>
      </c>
      <c r="E1901" t="s">
        <v>57</v>
      </c>
      <c r="F1901" t="str">
        <f t="shared" si="88"/>
        <v>New South Wales</v>
      </c>
      <c r="G1901" t="s">
        <v>10</v>
      </c>
      <c r="H1901">
        <v>2560</v>
      </c>
      <c r="I1901" t="s">
        <v>11</v>
      </c>
      <c r="J1901" t="s">
        <v>58</v>
      </c>
      <c r="K1901" t="s">
        <v>149</v>
      </c>
      <c r="L1901" t="s">
        <v>15</v>
      </c>
      <c r="M1901" s="5">
        <v>113.75999999999999</v>
      </c>
    </row>
    <row r="1902" spans="1:13" x14ac:dyDescent="0.3">
      <c r="A1902" s="2">
        <v>45528</v>
      </c>
      <c r="B1902" s="3">
        <f t="shared" si="89"/>
        <v>2025</v>
      </c>
      <c r="C1902" t="str">
        <f t="shared" si="87"/>
        <v>2024-2025</v>
      </c>
      <c r="D1902" t="s">
        <v>148</v>
      </c>
      <c r="E1902" t="s">
        <v>143</v>
      </c>
      <c r="F1902" t="str">
        <f t="shared" si="88"/>
        <v>New South Wales</v>
      </c>
      <c r="G1902" t="s">
        <v>10</v>
      </c>
      <c r="H1902">
        <v>2154</v>
      </c>
      <c r="I1902" t="s">
        <v>11</v>
      </c>
      <c r="J1902" t="s">
        <v>27</v>
      </c>
      <c r="K1902" t="s">
        <v>153</v>
      </c>
      <c r="L1902" t="s">
        <v>16</v>
      </c>
      <c r="M1902" s="5">
        <v>113.81</v>
      </c>
    </row>
    <row r="1903" spans="1:13" x14ac:dyDescent="0.3">
      <c r="A1903" s="2">
        <v>45259</v>
      </c>
      <c r="B1903" s="3">
        <f t="shared" si="89"/>
        <v>2024</v>
      </c>
      <c r="C1903" t="str">
        <f t="shared" si="87"/>
        <v>2023-2024</v>
      </c>
      <c r="D1903" t="s">
        <v>148</v>
      </c>
      <c r="E1903" t="s">
        <v>95</v>
      </c>
      <c r="F1903" t="str">
        <f t="shared" si="88"/>
        <v>Victoria</v>
      </c>
      <c r="G1903" t="s">
        <v>45</v>
      </c>
      <c r="H1903">
        <v>3931</v>
      </c>
      <c r="I1903" t="s">
        <v>11</v>
      </c>
      <c r="J1903" t="s">
        <v>55</v>
      </c>
      <c r="K1903" t="s">
        <v>155</v>
      </c>
      <c r="L1903" t="s">
        <v>20</v>
      </c>
      <c r="M1903" s="5">
        <v>113.89</v>
      </c>
    </row>
    <row r="1904" spans="1:13" x14ac:dyDescent="0.3">
      <c r="A1904" s="2">
        <v>45477</v>
      </c>
      <c r="B1904" s="3">
        <f t="shared" si="89"/>
        <v>2025</v>
      </c>
      <c r="C1904" t="str">
        <f t="shared" si="87"/>
        <v>2024-2025</v>
      </c>
      <c r="D1904" t="s">
        <v>148</v>
      </c>
      <c r="E1904" t="s">
        <v>95</v>
      </c>
      <c r="F1904" t="str">
        <f t="shared" si="88"/>
        <v>Victoria</v>
      </c>
      <c r="G1904" t="s">
        <v>45</v>
      </c>
      <c r="H1904">
        <v>3931</v>
      </c>
      <c r="I1904" t="s">
        <v>11</v>
      </c>
      <c r="J1904" t="s">
        <v>55</v>
      </c>
      <c r="K1904" t="s">
        <v>154</v>
      </c>
      <c r="L1904" t="s">
        <v>14</v>
      </c>
      <c r="M1904" s="5">
        <v>113.91</v>
      </c>
    </row>
    <row r="1905" spans="1:13" x14ac:dyDescent="0.3">
      <c r="A1905" s="2">
        <v>45277</v>
      </c>
      <c r="B1905" s="3">
        <f t="shared" si="89"/>
        <v>2024</v>
      </c>
      <c r="C1905" t="str">
        <f t="shared" si="87"/>
        <v>2023-2024</v>
      </c>
      <c r="D1905" t="s">
        <v>147</v>
      </c>
      <c r="E1905" t="s">
        <v>125</v>
      </c>
      <c r="F1905" t="str">
        <f t="shared" si="88"/>
        <v>Victoria</v>
      </c>
      <c r="G1905" t="s">
        <v>45</v>
      </c>
      <c r="H1905">
        <v>3400</v>
      </c>
      <c r="I1905" t="s">
        <v>11</v>
      </c>
      <c r="J1905" t="s">
        <v>60</v>
      </c>
      <c r="K1905" t="s">
        <v>152</v>
      </c>
      <c r="L1905" t="s">
        <v>13</v>
      </c>
      <c r="M1905" s="5">
        <v>114.42999999999999</v>
      </c>
    </row>
    <row r="1906" spans="1:13" x14ac:dyDescent="0.3">
      <c r="A1906" s="2">
        <v>44970</v>
      </c>
      <c r="B1906" s="3">
        <f t="shared" si="89"/>
        <v>2023</v>
      </c>
      <c r="C1906" t="str">
        <f t="shared" si="87"/>
        <v>2022-2023</v>
      </c>
      <c r="D1906" t="s">
        <v>148</v>
      </c>
      <c r="E1906" t="s">
        <v>143</v>
      </c>
      <c r="F1906" t="str">
        <f t="shared" si="88"/>
        <v>New South Wales</v>
      </c>
      <c r="G1906" t="s">
        <v>10</v>
      </c>
      <c r="H1906">
        <v>2154</v>
      </c>
      <c r="I1906" t="s">
        <v>11</v>
      </c>
      <c r="J1906" t="s">
        <v>27</v>
      </c>
      <c r="K1906" t="s">
        <v>19</v>
      </c>
      <c r="L1906" t="s">
        <v>23</v>
      </c>
      <c r="M1906" s="5">
        <v>114.78</v>
      </c>
    </row>
    <row r="1907" spans="1:13" x14ac:dyDescent="0.3">
      <c r="A1907" s="2">
        <v>45600</v>
      </c>
      <c r="B1907" s="3">
        <f t="shared" si="89"/>
        <v>2025</v>
      </c>
      <c r="C1907" t="str">
        <f t="shared" si="87"/>
        <v>2024-2025</v>
      </c>
      <c r="D1907" t="s">
        <v>148</v>
      </c>
      <c r="E1907" t="s">
        <v>132</v>
      </c>
      <c r="F1907" t="str">
        <f t="shared" si="88"/>
        <v>New South Wales</v>
      </c>
      <c r="G1907" t="s">
        <v>10</v>
      </c>
      <c r="H1907">
        <v>2800</v>
      </c>
      <c r="I1907" t="s">
        <v>11</v>
      </c>
      <c r="J1907" t="s">
        <v>25</v>
      </c>
      <c r="K1907" t="s">
        <v>157</v>
      </c>
      <c r="L1907" t="s">
        <v>22</v>
      </c>
      <c r="M1907" s="5">
        <v>114.82000000000001</v>
      </c>
    </row>
    <row r="1908" spans="1:13" x14ac:dyDescent="0.3">
      <c r="A1908" s="2">
        <v>45429</v>
      </c>
      <c r="B1908" s="3">
        <f t="shared" si="89"/>
        <v>2024</v>
      </c>
      <c r="C1908" t="str">
        <f t="shared" si="87"/>
        <v>2023-2024</v>
      </c>
      <c r="D1908" t="s">
        <v>147</v>
      </c>
      <c r="E1908" t="s">
        <v>131</v>
      </c>
      <c r="F1908" t="str">
        <f t="shared" si="88"/>
        <v>Western Australia</v>
      </c>
      <c r="G1908" t="s">
        <v>48</v>
      </c>
      <c r="H1908">
        <v>6530</v>
      </c>
      <c r="I1908" t="s">
        <v>11</v>
      </c>
      <c r="J1908" t="s">
        <v>77</v>
      </c>
      <c r="K1908" t="s">
        <v>154</v>
      </c>
      <c r="L1908" t="s">
        <v>14</v>
      </c>
      <c r="M1908" s="5">
        <v>115.41</v>
      </c>
    </row>
    <row r="1909" spans="1:13" x14ac:dyDescent="0.3">
      <c r="A1909" s="2">
        <v>45073</v>
      </c>
      <c r="B1909" s="3">
        <f t="shared" si="89"/>
        <v>2023</v>
      </c>
      <c r="C1909" t="str">
        <f t="shared" si="87"/>
        <v>2022-2023</v>
      </c>
      <c r="D1909" t="s">
        <v>148</v>
      </c>
      <c r="E1909" t="s">
        <v>101</v>
      </c>
      <c r="F1909" t="str">
        <f t="shared" si="88"/>
        <v>Victoria</v>
      </c>
      <c r="G1909" t="s">
        <v>45</v>
      </c>
      <c r="H1909">
        <v>3131</v>
      </c>
      <c r="I1909" t="s">
        <v>11</v>
      </c>
      <c r="J1909" t="s">
        <v>63</v>
      </c>
      <c r="K1909" t="s">
        <v>153</v>
      </c>
      <c r="L1909" t="s">
        <v>16</v>
      </c>
      <c r="M1909" s="5">
        <v>115.62</v>
      </c>
    </row>
    <row r="1910" spans="1:13" x14ac:dyDescent="0.3">
      <c r="A1910" s="2">
        <v>45429</v>
      </c>
      <c r="B1910" s="3">
        <f t="shared" si="89"/>
        <v>2024</v>
      </c>
      <c r="C1910" t="str">
        <f t="shared" si="87"/>
        <v>2023-2024</v>
      </c>
      <c r="D1910" t="s">
        <v>147</v>
      </c>
      <c r="E1910" t="s">
        <v>85</v>
      </c>
      <c r="F1910" t="str">
        <f t="shared" si="88"/>
        <v>Queensland</v>
      </c>
      <c r="G1910" t="s">
        <v>35</v>
      </c>
      <c r="H1910">
        <v>4883</v>
      </c>
      <c r="I1910" t="s">
        <v>11</v>
      </c>
      <c r="J1910" t="s">
        <v>36</v>
      </c>
      <c r="K1910" t="s">
        <v>156</v>
      </c>
      <c r="L1910" t="s">
        <v>17</v>
      </c>
      <c r="M1910" s="5">
        <v>115.67</v>
      </c>
    </row>
    <row r="1911" spans="1:13" x14ac:dyDescent="0.3">
      <c r="A1911" s="2">
        <v>45459</v>
      </c>
      <c r="B1911" s="3">
        <f t="shared" si="89"/>
        <v>2024</v>
      </c>
      <c r="C1911" t="str">
        <f t="shared" si="87"/>
        <v>2023-2024</v>
      </c>
      <c r="D1911" t="s">
        <v>148</v>
      </c>
      <c r="E1911" t="s">
        <v>42</v>
      </c>
      <c r="F1911" t="str">
        <f t="shared" si="88"/>
        <v>Queensland</v>
      </c>
      <c r="G1911" t="s">
        <v>35</v>
      </c>
      <c r="H1911">
        <v>4053</v>
      </c>
      <c r="I1911" t="s">
        <v>11</v>
      </c>
      <c r="J1911" t="s">
        <v>43</v>
      </c>
      <c r="K1911" t="s">
        <v>150</v>
      </c>
      <c r="L1911" t="s">
        <v>18</v>
      </c>
      <c r="M1911" s="5">
        <v>115.7</v>
      </c>
    </row>
    <row r="1912" spans="1:13" x14ac:dyDescent="0.3">
      <c r="A1912" s="2">
        <v>45338</v>
      </c>
      <c r="B1912" s="3">
        <f t="shared" si="89"/>
        <v>2024</v>
      </c>
      <c r="C1912" t="str">
        <f t="shared" si="87"/>
        <v>2023-2024</v>
      </c>
      <c r="D1912" t="s">
        <v>147</v>
      </c>
      <c r="E1912" t="s">
        <v>67</v>
      </c>
      <c r="F1912" t="str">
        <f t="shared" si="88"/>
        <v>New South Wales</v>
      </c>
      <c r="G1912" t="s">
        <v>10</v>
      </c>
      <c r="H1912">
        <v>2478</v>
      </c>
      <c r="I1912" t="s">
        <v>11</v>
      </c>
      <c r="J1912" t="s">
        <v>68</v>
      </c>
      <c r="K1912" t="s">
        <v>155</v>
      </c>
      <c r="L1912" t="s">
        <v>20</v>
      </c>
      <c r="M1912" s="5">
        <v>115.71</v>
      </c>
    </row>
    <row r="1913" spans="1:13" x14ac:dyDescent="0.3">
      <c r="A1913" s="2">
        <v>45469</v>
      </c>
      <c r="B1913" s="3">
        <f t="shared" si="89"/>
        <v>2024</v>
      </c>
      <c r="C1913" t="str">
        <f t="shared" si="87"/>
        <v>2023-2024</v>
      </c>
      <c r="D1913" t="s">
        <v>147</v>
      </c>
      <c r="E1913" t="s">
        <v>108</v>
      </c>
      <c r="F1913" t="str">
        <f t="shared" si="88"/>
        <v>Victoria</v>
      </c>
      <c r="G1913" t="s">
        <v>45</v>
      </c>
      <c r="H1913">
        <v>3018</v>
      </c>
      <c r="I1913" t="s">
        <v>11</v>
      </c>
      <c r="J1913" t="s">
        <v>46</v>
      </c>
      <c r="K1913" t="s">
        <v>154</v>
      </c>
      <c r="L1913" t="s">
        <v>14</v>
      </c>
      <c r="M1913" s="5">
        <v>115.85</v>
      </c>
    </row>
    <row r="1914" spans="1:13" x14ac:dyDescent="0.3">
      <c r="A1914" s="2">
        <v>45276</v>
      </c>
      <c r="B1914" s="3">
        <f t="shared" si="89"/>
        <v>2024</v>
      </c>
      <c r="C1914" t="str">
        <f t="shared" si="87"/>
        <v>2023-2024</v>
      </c>
      <c r="D1914" t="s">
        <v>148</v>
      </c>
      <c r="E1914" t="s">
        <v>87</v>
      </c>
      <c r="F1914" t="str">
        <f t="shared" si="88"/>
        <v>New South Wales</v>
      </c>
      <c r="G1914" t="s">
        <v>10</v>
      </c>
      <c r="H1914">
        <v>2790</v>
      </c>
      <c r="I1914" t="s">
        <v>11</v>
      </c>
      <c r="J1914" t="s">
        <v>25</v>
      </c>
      <c r="K1914" t="s">
        <v>153</v>
      </c>
      <c r="L1914" t="s">
        <v>16</v>
      </c>
      <c r="M1914" s="5">
        <v>115.92</v>
      </c>
    </row>
    <row r="1915" spans="1:13" x14ac:dyDescent="0.3">
      <c r="A1915" s="2">
        <v>44974</v>
      </c>
      <c r="B1915" s="3">
        <f t="shared" si="89"/>
        <v>2023</v>
      </c>
      <c r="C1915" t="str">
        <f t="shared" si="87"/>
        <v>2022-2023</v>
      </c>
      <c r="D1915" t="s">
        <v>148</v>
      </c>
      <c r="E1915" t="s">
        <v>61</v>
      </c>
      <c r="F1915" t="str">
        <f t="shared" si="88"/>
        <v>New South Wales</v>
      </c>
      <c r="G1915" t="s">
        <v>10</v>
      </c>
      <c r="H1915">
        <v>2539</v>
      </c>
      <c r="I1915" t="s">
        <v>11</v>
      </c>
      <c r="J1915" t="s">
        <v>58</v>
      </c>
      <c r="K1915" t="s">
        <v>154</v>
      </c>
      <c r="L1915" t="s">
        <v>14</v>
      </c>
      <c r="M1915" s="5">
        <v>115.93</v>
      </c>
    </row>
    <row r="1916" spans="1:13" x14ac:dyDescent="0.3">
      <c r="A1916" s="2">
        <v>45062</v>
      </c>
      <c r="B1916" s="3">
        <f t="shared" si="89"/>
        <v>2023</v>
      </c>
      <c r="C1916" t="str">
        <f t="shared" si="87"/>
        <v>2022-2023</v>
      </c>
      <c r="D1916" t="s">
        <v>148</v>
      </c>
      <c r="E1916" t="s">
        <v>122</v>
      </c>
      <c r="F1916" t="str">
        <f t="shared" si="88"/>
        <v>New South Wales</v>
      </c>
      <c r="G1916" t="s">
        <v>10</v>
      </c>
      <c r="H1916">
        <v>2650</v>
      </c>
      <c r="I1916" t="s">
        <v>11</v>
      </c>
      <c r="J1916" t="s">
        <v>25</v>
      </c>
      <c r="K1916" t="s">
        <v>152</v>
      </c>
      <c r="L1916" t="s">
        <v>13</v>
      </c>
      <c r="M1916" s="5">
        <v>116.57</v>
      </c>
    </row>
    <row r="1917" spans="1:13" x14ac:dyDescent="0.3">
      <c r="A1917" s="2">
        <v>44933</v>
      </c>
      <c r="B1917" s="3">
        <f t="shared" si="89"/>
        <v>2023</v>
      </c>
      <c r="C1917" t="str">
        <f t="shared" si="87"/>
        <v>2022-2023</v>
      </c>
      <c r="D1917" t="s">
        <v>148</v>
      </c>
      <c r="E1917" t="s">
        <v>145</v>
      </c>
      <c r="F1917" t="str">
        <f t="shared" si="88"/>
        <v>New South Wales</v>
      </c>
      <c r="G1917" t="s">
        <v>10</v>
      </c>
      <c r="H1917">
        <v>2101</v>
      </c>
      <c r="I1917" t="s">
        <v>11</v>
      </c>
      <c r="J1917" t="s">
        <v>27</v>
      </c>
      <c r="K1917" t="s">
        <v>156</v>
      </c>
      <c r="L1917" t="s">
        <v>17</v>
      </c>
      <c r="M1917" s="5">
        <v>116.71000000000001</v>
      </c>
    </row>
    <row r="1918" spans="1:13" x14ac:dyDescent="0.3">
      <c r="A1918" s="2">
        <v>45241</v>
      </c>
      <c r="B1918" s="3">
        <f t="shared" si="89"/>
        <v>2024</v>
      </c>
      <c r="C1918" t="str">
        <f t="shared" si="87"/>
        <v>2023-2024</v>
      </c>
      <c r="D1918" t="s">
        <v>147</v>
      </c>
      <c r="E1918" t="s">
        <v>42</v>
      </c>
      <c r="F1918" t="str">
        <f t="shared" si="88"/>
        <v>Queensland</v>
      </c>
      <c r="G1918" t="s">
        <v>35</v>
      </c>
      <c r="H1918">
        <v>4053</v>
      </c>
      <c r="I1918" t="s">
        <v>11</v>
      </c>
      <c r="J1918" t="s">
        <v>43</v>
      </c>
      <c r="K1918" t="s">
        <v>149</v>
      </c>
      <c r="L1918" t="s">
        <v>15</v>
      </c>
      <c r="M1918" s="5">
        <v>116.71000000000001</v>
      </c>
    </row>
    <row r="1919" spans="1:13" x14ac:dyDescent="0.3">
      <c r="A1919" s="2">
        <v>45526</v>
      </c>
      <c r="B1919" s="3">
        <f t="shared" si="89"/>
        <v>2025</v>
      </c>
      <c r="C1919" t="str">
        <f t="shared" si="87"/>
        <v>2024-2025</v>
      </c>
      <c r="D1919" t="s">
        <v>147</v>
      </c>
      <c r="E1919" t="s">
        <v>75</v>
      </c>
      <c r="F1919" t="str">
        <f t="shared" si="88"/>
        <v>Victoria</v>
      </c>
      <c r="G1919" t="s">
        <v>45</v>
      </c>
      <c r="H1919">
        <v>3630</v>
      </c>
      <c r="I1919" t="s">
        <v>11</v>
      </c>
      <c r="J1919" t="s">
        <v>55</v>
      </c>
      <c r="K1919" t="s">
        <v>156</v>
      </c>
      <c r="L1919" t="s">
        <v>17</v>
      </c>
      <c r="M1919" s="5">
        <v>116.8</v>
      </c>
    </row>
    <row r="1920" spans="1:13" x14ac:dyDescent="0.3">
      <c r="A1920" s="2">
        <v>45317</v>
      </c>
      <c r="B1920" s="3">
        <f t="shared" si="89"/>
        <v>2024</v>
      </c>
      <c r="C1920" t="str">
        <f t="shared" si="87"/>
        <v>2023-2024</v>
      </c>
      <c r="D1920" t="s">
        <v>147</v>
      </c>
      <c r="E1920" t="s">
        <v>126</v>
      </c>
      <c r="F1920" t="str">
        <f t="shared" si="88"/>
        <v>Queensland</v>
      </c>
      <c r="G1920" t="s">
        <v>35</v>
      </c>
      <c r="H1920">
        <v>4551</v>
      </c>
      <c r="I1920" t="s">
        <v>11</v>
      </c>
      <c r="J1920" t="s">
        <v>120</v>
      </c>
      <c r="K1920" t="s">
        <v>151</v>
      </c>
      <c r="L1920" t="s">
        <v>21</v>
      </c>
      <c r="M1920" s="5">
        <v>116.86</v>
      </c>
    </row>
    <row r="1921" spans="1:13" x14ac:dyDescent="0.3">
      <c r="A1921" s="2">
        <v>45488</v>
      </c>
      <c r="B1921" s="3">
        <f t="shared" si="89"/>
        <v>2025</v>
      </c>
      <c r="C1921" t="str">
        <f t="shared" si="87"/>
        <v>2024-2025</v>
      </c>
      <c r="D1921" t="s">
        <v>147</v>
      </c>
      <c r="E1921" t="s">
        <v>135</v>
      </c>
      <c r="F1921" t="str">
        <f t="shared" si="88"/>
        <v>Victoria</v>
      </c>
      <c r="G1921" t="s">
        <v>45</v>
      </c>
      <c r="H1921">
        <v>3550</v>
      </c>
      <c r="I1921" t="s">
        <v>11</v>
      </c>
      <c r="J1921" t="s">
        <v>60</v>
      </c>
      <c r="K1921" t="s">
        <v>153</v>
      </c>
      <c r="L1921" t="s">
        <v>16</v>
      </c>
      <c r="M1921" s="5">
        <v>116.91</v>
      </c>
    </row>
    <row r="1922" spans="1:13" x14ac:dyDescent="0.3">
      <c r="A1922" s="2">
        <v>45216</v>
      </c>
      <c r="B1922" s="3">
        <f t="shared" si="89"/>
        <v>2024</v>
      </c>
      <c r="C1922" t="str">
        <f t="shared" ref="C1922:C1985" si="90">IF(MONTH(A1922) &gt;= 7, YEAR(A1922) &amp; "-" &amp; YEAR(A1922) + 1, YEAR(A1922) - 1 &amp; "-" &amp; YEAR(A1922))</f>
        <v>2023-2024</v>
      </c>
      <c r="D1922" t="s">
        <v>148</v>
      </c>
      <c r="E1922" t="s">
        <v>125</v>
      </c>
      <c r="F1922" t="str">
        <f t="shared" ref="F1922:F1985" si="91">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row>
    <row r="1923" spans="1:13" x14ac:dyDescent="0.3">
      <c r="A1923" s="2">
        <v>45105</v>
      </c>
      <c r="B1923" s="3">
        <f t="shared" ref="B1923:B1986" si="92">IF(MONTH(A1923)&gt;=7,YEAR(A1923)+1,YEAR(A1923))</f>
        <v>2023</v>
      </c>
      <c r="C1923" t="str">
        <f t="shared" si="90"/>
        <v>2022-2023</v>
      </c>
      <c r="D1923" t="s">
        <v>147</v>
      </c>
      <c r="E1923" t="s">
        <v>136</v>
      </c>
      <c r="F1923" t="str">
        <f t="shared" si="91"/>
        <v>Victoria</v>
      </c>
      <c r="G1923" t="s">
        <v>45</v>
      </c>
      <c r="H1923">
        <v>3175</v>
      </c>
      <c r="I1923" t="s">
        <v>11</v>
      </c>
      <c r="J1923" t="s">
        <v>63</v>
      </c>
      <c r="K1923" t="s">
        <v>151</v>
      </c>
      <c r="L1923" t="s">
        <v>21</v>
      </c>
      <c r="M1923" s="5">
        <v>117.41</v>
      </c>
    </row>
    <row r="1924" spans="1:13" x14ac:dyDescent="0.3">
      <c r="A1924" s="2">
        <v>45109</v>
      </c>
      <c r="B1924" s="3">
        <f t="shared" si="92"/>
        <v>2024</v>
      </c>
      <c r="C1924" t="str">
        <f t="shared" si="90"/>
        <v>2023-2024</v>
      </c>
      <c r="D1924" t="s">
        <v>147</v>
      </c>
      <c r="E1924" t="s">
        <v>59</v>
      </c>
      <c r="F1924" t="str">
        <f t="shared" si="91"/>
        <v>Victoria</v>
      </c>
      <c r="G1924" t="s">
        <v>45</v>
      </c>
      <c r="H1924">
        <v>3280</v>
      </c>
      <c r="I1924" t="s">
        <v>11</v>
      </c>
      <c r="J1924" t="s">
        <v>60</v>
      </c>
      <c r="K1924" t="s">
        <v>154</v>
      </c>
      <c r="L1924" t="s">
        <v>14</v>
      </c>
      <c r="M1924" s="5">
        <v>117.44</v>
      </c>
    </row>
    <row r="1925" spans="1:13" x14ac:dyDescent="0.3">
      <c r="A1925" s="2">
        <v>45226</v>
      </c>
      <c r="B1925" s="3">
        <f t="shared" si="92"/>
        <v>2024</v>
      </c>
      <c r="C1925" t="str">
        <f t="shared" si="90"/>
        <v>2023-2024</v>
      </c>
      <c r="D1925" t="s">
        <v>147</v>
      </c>
      <c r="E1925" t="s">
        <v>44</v>
      </c>
      <c r="F1925" t="str">
        <f t="shared" si="91"/>
        <v>Victoria</v>
      </c>
      <c r="G1925" t="s">
        <v>45</v>
      </c>
      <c r="H1925">
        <v>3066</v>
      </c>
      <c r="I1925" t="s">
        <v>11</v>
      </c>
      <c r="J1925" t="s">
        <v>46</v>
      </c>
      <c r="K1925" t="s">
        <v>150</v>
      </c>
      <c r="L1925" t="s">
        <v>18</v>
      </c>
      <c r="M1925" s="5">
        <v>117.63</v>
      </c>
    </row>
    <row r="1926" spans="1:13" x14ac:dyDescent="0.3">
      <c r="A1926" s="2">
        <v>45089</v>
      </c>
      <c r="B1926" s="3">
        <f t="shared" si="92"/>
        <v>2023</v>
      </c>
      <c r="C1926" t="str">
        <f t="shared" si="90"/>
        <v>2022-2023</v>
      </c>
      <c r="D1926" t="s">
        <v>147</v>
      </c>
      <c r="E1926" t="s">
        <v>78</v>
      </c>
      <c r="F1926" t="str">
        <f t="shared" si="91"/>
        <v>New South Wales</v>
      </c>
      <c r="G1926" t="s">
        <v>10</v>
      </c>
      <c r="H1926">
        <v>2350</v>
      </c>
      <c r="I1926" t="s">
        <v>11</v>
      </c>
      <c r="J1926" t="s">
        <v>68</v>
      </c>
      <c r="K1926" t="s">
        <v>154</v>
      </c>
      <c r="L1926" t="s">
        <v>14</v>
      </c>
      <c r="M1926" s="5">
        <v>117.72</v>
      </c>
    </row>
    <row r="1927" spans="1:13" x14ac:dyDescent="0.3">
      <c r="A1927" s="2">
        <v>45520</v>
      </c>
      <c r="B1927" s="3">
        <f t="shared" si="92"/>
        <v>2025</v>
      </c>
      <c r="C1927" t="str">
        <f t="shared" si="90"/>
        <v>2024-2025</v>
      </c>
      <c r="D1927" t="s">
        <v>147</v>
      </c>
      <c r="E1927" t="s">
        <v>115</v>
      </c>
      <c r="F1927" t="str">
        <f t="shared" si="91"/>
        <v>Western Australia</v>
      </c>
      <c r="G1927" t="s">
        <v>48</v>
      </c>
      <c r="H1927">
        <v>6280</v>
      </c>
      <c r="I1927" t="s">
        <v>11</v>
      </c>
      <c r="J1927" t="s">
        <v>94</v>
      </c>
      <c r="K1927" t="s">
        <v>154</v>
      </c>
      <c r="L1927" t="s">
        <v>14</v>
      </c>
      <c r="M1927" s="5">
        <v>117.99</v>
      </c>
    </row>
    <row r="1928" spans="1:13" x14ac:dyDescent="0.3">
      <c r="A1928" s="2">
        <v>45056</v>
      </c>
      <c r="B1928" s="3">
        <f t="shared" si="92"/>
        <v>2023</v>
      </c>
      <c r="C1928" t="str">
        <f t="shared" si="90"/>
        <v>2022-2023</v>
      </c>
      <c r="D1928" t="s">
        <v>147</v>
      </c>
      <c r="E1928" t="s">
        <v>54</v>
      </c>
      <c r="F1928" t="str">
        <f t="shared" si="91"/>
        <v>Victoria</v>
      </c>
      <c r="G1928" t="s">
        <v>45</v>
      </c>
      <c r="H1928">
        <v>3977</v>
      </c>
      <c r="I1928" t="s">
        <v>11</v>
      </c>
      <c r="J1928" t="s">
        <v>55</v>
      </c>
      <c r="K1928" t="s">
        <v>154</v>
      </c>
      <c r="L1928" t="s">
        <v>14</v>
      </c>
      <c r="M1928" s="5">
        <v>118.5</v>
      </c>
    </row>
    <row r="1929" spans="1:13" x14ac:dyDescent="0.3">
      <c r="A1929" s="2">
        <v>45052</v>
      </c>
      <c r="B1929" s="3">
        <f t="shared" si="92"/>
        <v>2023</v>
      </c>
      <c r="C1929" t="str">
        <f t="shared" si="90"/>
        <v>2022-2023</v>
      </c>
      <c r="D1929" t="s">
        <v>147</v>
      </c>
      <c r="E1929" t="s">
        <v>113</v>
      </c>
      <c r="F1929" t="str">
        <f t="shared" si="91"/>
        <v>Queensland</v>
      </c>
      <c r="G1929" t="s">
        <v>35</v>
      </c>
      <c r="H1929">
        <v>4215</v>
      </c>
      <c r="I1929" t="s">
        <v>11</v>
      </c>
      <c r="J1929" t="s">
        <v>104</v>
      </c>
      <c r="K1929" t="s">
        <v>149</v>
      </c>
      <c r="L1929" t="s">
        <v>15</v>
      </c>
      <c r="M1929" s="5">
        <v>118.5</v>
      </c>
    </row>
    <row r="1930" spans="1:13" x14ac:dyDescent="0.3">
      <c r="A1930" s="2">
        <v>45585</v>
      </c>
      <c r="B1930" s="3">
        <f t="shared" si="92"/>
        <v>2025</v>
      </c>
      <c r="C1930" t="str">
        <f t="shared" si="90"/>
        <v>2024-2025</v>
      </c>
      <c r="D1930" t="s">
        <v>148</v>
      </c>
      <c r="E1930" t="s">
        <v>140</v>
      </c>
      <c r="F1930" t="str">
        <f t="shared" si="91"/>
        <v>Tasmania</v>
      </c>
      <c r="G1930" t="s">
        <v>70</v>
      </c>
      <c r="H1930">
        <v>7320</v>
      </c>
      <c r="I1930" t="s">
        <v>11</v>
      </c>
      <c r="J1930" t="s">
        <v>71</v>
      </c>
      <c r="K1930" t="s">
        <v>156</v>
      </c>
      <c r="L1930" t="s">
        <v>17</v>
      </c>
      <c r="M1930" s="5">
        <v>118.75</v>
      </c>
    </row>
    <row r="1931" spans="1:13" x14ac:dyDescent="0.3">
      <c r="A1931" s="2">
        <v>44941</v>
      </c>
      <c r="B1931" s="3">
        <f t="shared" si="92"/>
        <v>2023</v>
      </c>
      <c r="C1931" t="str">
        <f t="shared" si="90"/>
        <v>2022-2023</v>
      </c>
      <c r="D1931" t="s">
        <v>148</v>
      </c>
      <c r="E1931" t="s">
        <v>47</v>
      </c>
      <c r="F1931" t="str">
        <f t="shared" si="91"/>
        <v>Western Australia</v>
      </c>
      <c r="G1931" t="s">
        <v>48</v>
      </c>
      <c r="H1931">
        <v>6030</v>
      </c>
      <c r="I1931" t="s">
        <v>11</v>
      </c>
      <c r="J1931" t="s">
        <v>49</v>
      </c>
      <c r="K1931" t="s">
        <v>151</v>
      </c>
      <c r="L1931" t="s">
        <v>21</v>
      </c>
      <c r="M1931" s="5">
        <v>118.8</v>
      </c>
    </row>
    <row r="1932" spans="1:13" x14ac:dyDescent="0.3">
      <c r="A1932" s="2">
        <v>45163</v>
      </c>
      <c r="B1932" s="3">
        <f t="shared" si="92"/>
        <v>2024</v>
      </c>
      <c r="C1932" t="str">
        <f t="shared" si="90"/>
        <v>2023-2024</v>
      </c>
      <c r="D1932" t="s">
        <v>147</v>
      </c>
      <c r="E1932" t="s">
        <v>37</v>
      </c>
      <c r="F1932" t="str">
        <f t="shared" si="91"/>
        <v>South Australia</v>
      </c>
      <c r="G1932" t="s">
        <v>32</v>
      </c>
      <c r="H1932">
        <v>5607</v>
      </c>
      <c r="I1932" t="s">
        <v>11</v>
      </c>
      <c r="J1932" t="s">
        <v>38</v>
      </c>
      <c r="K1932" t="s">
        <v>154</v>
      </c>
      <c r="L1932" t="s">
        <v>14</v>
      </c>
      <c r="M1932" s="5">
        <v>118.82</v>
      </c>
    </row>
    <row r="1933" spans="1:13" x14ac:dyDescent="0.3">
      <c r="A1933" s="2">
        <v>45186</v>
      </c>
      <c r="B1933" s="3">
        <f t="shared" si="92"/>
        <v>2024</v>
      </c>
      <c r="C1933" t="str">
        <f t="shared" si="90"/>
        <v>2023-2024</v>
      </c>
      <c r="D1933" t="s">
        <v>148</v>
      </c>
      <c r="E1933" t="s">
        <v>69</v>
      </c>
      <c r="F1933" t="str">
        <f t="shared" si="91"/>
        <v>Tasmania</v>
      </c>
      <c r="G1933" t="s">
        <v>70</v>
      </c>
      <c r="H1933">
        <v>7018</v>
      </c>
      <c r="I1933" t="s">
        <v>11</v>
      </c>
      <c r="J1933" t="s">
        <v>71</v>
      </c>
      <c r="K1933" t="s">
        <v>156</v>
      </c>
      <c r="L1933" t="s">
        <v>17</v>
      </c>
      <c r="M1933" s="5">
        <v>119.19</v>
      </c>
    </row>
    <row r="1934" spans="1:13" x14ac:dyDescent="0.3">
      <c r="A1934" s="2">
        <v>45556</v>
      </c>
      <c r="B1934" s="3">
        <f t="shared" si="92"/>
        <v>2025</v>
      </c>
      <c r="C1934" t="str">
        <f t="shared" si="90"/>
        <v>2024-2025</v>
      </c>
      <c r="D1934" t="s">
        <v>148</v>
      </c>
      <c r="E1934" t="s">
        <v>142</v>
      </c>
      <c r="F1934" t="str">
        <f t="shared" si="91"/>
        <v>Australian Capital Territory</v>
      </c>
      <c r="G1934" t="s">
        <v>80</v>
      </c>
      <c r="H1934">
        <v>2609</v>
      </c>
      <c r="I1934" t="s">
        <v>11</v>
      </c>
      <c r="J1934" t="s">
        <v>58</v>
      </c>
      <c r="K1934" t="s">
        <v>155</v>
      </c>
      <c r="L1934" t="s">
        <v>20</v>
      </c>
      <c r="M1934" s="5">
        <v>119.22</v>
      </c>
    </row>
    <row r="1935" spans="1:13" x14ac:dyDescent="0.3">
      <c r="A1935" s="2">
        <v>44941</v>
      </c>
      <c r="B1935" s="3">
        <f t="shared" si="92"/>
        <v>2023</v>
      </c>
      <c r="C1935" t="str">
        <f t="shared" si="90"/>
        <v>2022-2023</v>
      </c>
      <c r="D1935" t="s">
        <v>147</v>
      </c>
      <c r="E1935" t="s">
        <v>131</v>
      </c>
      <c r="F1935" t="str">
        <f t="shared" si="91"/>
        <v>Western Australia</v>
      </c>
      <c r="G1935" t="s">
        <v>48</v>
      </c>
      <c r="H1935">
        <v>6530</v>
      </c>
      <c r="I1935" t="s">
        <v>11</v>
      </c>
      <c r="J1935" t="s">
        <v>77</v>
      </c>
      <c r="K1935" t="s">
        <v>151</v>
      </c>
      <c r="L1935" t="s">
        <v>21</v>
      </c>
      <c r="M1935" s="5">
        <v>119.36</v>
      </c>
    </row>
    <row r="1936" spans="1:13" x14ac:dyDescent="0.3">
      <c r="A1936" s="2">
        <v>45132</v>
      </c>
      <c r="B1936" s="3">
        <f t="shared" si="92"/>
        <v>2024</v>
      </c>
      <c r="C1936" t="str">
        <f t="shared" si="90"/>
        <v>2023-2024</v>
      </c>
      <c r="D1936" t="s">
        <v>147</v>
      </c>
      <c r="E1936" t="s">
        <v>59</v>
      </c>
      <c r="F1936" t="str">
        <f t="shared" si="91"/>
        <v>Victoria</v>
      </c>
      <c r="G1936" t="s">
        <v>45</v>
      </c>
      <c r="H1936">
        <v>3280</v>
      </c>
      <c r="I1936" t="s">
        <v>11</v>
      </c>
      <c r="J1936" t="s">
        <v>60</v>
      </c>
      <c r="K1936" t="s">
        <v>19</v>
      </c>
      <c r="L1936" t="s">
        <v>23</v>
      </c>
      <c r="M1936" s="5">
        <v>119.41</v>
      </c>
    </row>
    <row r="1937" spans="1:13" x14ac:dyDescent="0.3">
      <c r="A1937" s="2">
        <v>45442</v>
      </c>
      <c r="B1937" s="3">
        <f t="shared" si="92"/>
        <v>2024</v>
      </c>
      <c r="C1937" t="str">
        <f t="shared" si="90"/>
        <v>2023-2024</v>
      </c>
      <c r="D1937" t="s">
        <v>148</v>
      </c>
      <c r="E1937" t="s">
        <v>145</v>
      </c>
      <c r="F1937" t="str">
        <f t="shared" si="91"/>
        <v>New South Wales</v>
      </c>
      <c r="G1937" t="s">
        <v>10</v>
      </c>
      <c r="H1937">
        <v>2101</v>
      </c>
      <c r="I1937" t="s">
        <v>11</v>
      </c>
      <c r="J1937" t="s">
        <v>27</v>
      </c>
      <c r="K1937" t="s">
        <v>150</v>
      </c>
      <c r="L1937" t="s">
        <v>18</v>
      </c>
      <c r="M1937" s="5">
        <v>119.7</v>
      </c>
    </row>
    <row r="1938" spans="1:13" x14ac:dyDescent="0.3">
      <c r="A1938" s="2">
        <v>45624</v>
      </c>
      <c r="B1938" s="3">
        <f t="shared" si="92"/>
        <v>2025</v>
      </c>
      <c r="C1938" t="str">
        <f t="shared" si="90"/>
        <v>2024-2025</v>
      </c>
      <c r="D1938" t="s">
        <v>148</v>
      </c>
      <c r="E1938" t="s">
        <v>59</v>
      </c>
      <c r="F1938" t="str">
        <f t="shared" si="91"/>
        <v>Victoria</v>
      </c>
      <c r="G1938" t="s">
        <v>45</v>
      </c>
      <c r="H1938">
        <v>3280</v>
      </c>
      <c r="I1938" t="s">
        <v>11</v>
      </c>
      <c r="J1938" t="s">
        <v>60</v>
      </c>
      <c r="K1938" t="s">
        <v>149</v>
      </c>
      <c r="L1938" t="s">
        <v>15</v>
      </c>
      <c r="M1938" s="5">
        <v>119.76</v>
      </c>
    </row>
    <row r="1939" spans="1:13" x14ac:dyDescent="0.3">
      <c r="A1939" s="2">
        <v>45065</v>
      </c>
      <c r="B1939" s="3">
        <f t="shared" si="92"/>
        <v>2023</v>
      </c>
      <c r="C1939" t="str">
        <f t="shared" si="90"/>
        <v>2022-2023</v>
      </c>
      <c r="D1939" t="s">
        <v>148</v>
      </c>
      <c r="E1939" t="s">
        <v>99</v>
      </c>
      <c r="F1939" t="str">
        <f t="shared" si="91"/>
        <v>Victoria</v>
      </c>
      <c r="G1939" t="s">
        <v>45</v>
      </c>
      <c r="H1939">
        <v>3148</v>
      </c>
      <c r="I1939" t="s">
        <v>11</v>
      </c>
      <c r="J1939" t="s">
        <v>63</v>
      </c>
      <c r="K1939" t="s">
        <v>149</v>
      </c>
      <c r="L1939" t="s">
        <v>15</v>
      </c>
      <c r="M1939" s="5">
        <v>119.8</v>
      </c>
    </row>
    <row r="1940" spans="1:13" x14ac:dyDescent="0.3">
      <c r="A1940" s="2">
        <v>45212</v>
      </c>
      <c r="B1940" s="3">
        <f t="shared" si="92"/>
        <v>2024</v>
      </c>
      <c r="C1940" t="str">
        <f t="shared" si="90"/>
        <v>2023-2024</v>
      </c>
      <c r="D1940" t="s">
        <v>148</v>
      </c>
      <c r="E1940" t="s">
        <v>106</v>
      </c>
      <c r="F1940" t="str">
        <f t="shared" si="91"/>
        <v>Victoria</v>
      </c>
      <c r="G1940" t="s">
        <v>45</v>
      </c>
      <c r="H1940">
        <v>3915</v>
      </c>
      <c r="I1940" t="s">
        <v>11</v>
      </c>
      <c r="J1940" t="s">
        <v>55</v>
      </c>
      <c r="K1940" t="s">
        <v>149</v>
      </c>
      <c r="L1940" t="s">
        <v>15</v>
      </c>
      <c r="M1940" s="5">
        <v>119.8</v>
      </c>
    </row>
    <row r="1941" spans="1:13" x14ac:dyDescent="0.3">
      <c r="A1941" s="2">
        <v>45266</v>
      </c>
      <c r="B1941" s="3">
        <f t="shared" si="92"/>
        <v>2024</v>
      </c>
      <c r="C1941" t="str">
        <f t="shared" si="90"/>
        <v>2023-2024</v>
      </c>
      <c r="D1941" t="s">
        <v>148</v>
      </c>
      <c r="E1941" t="s">
        <v>59</v>
      </c>
      <c r="F1941" t="str">
        <f t="shared" si="91"/>
        <v>Victoria</v>
      </c>
      <c r="G1941" t="s">
        <v>45</v>
      </c>
      <c r="H1941">
        <v>3280</v>
      </c>
      <c r="I1941" t="s">
        <v>11</v>
      </c>
      <c r="J1941" t="s">
        <v>60</v>
      </c>
      <c r="K1941" t="s">
        <v>153</v>
      </c>
      <c r="L1941" t="s">
        <v>16</v>
      </c>
      <c r="M1941" s="5">
        <v>119.80000000000001</v>
      </c>
    </row>
    <row r="1942" spans="1:13" x14ac:dyDescent="0.3">
      <c r="A1942" s="2">
        <v>45523</v>
      </c>
      <c r="B1942" s="3">
        <f t="shared" si="92"/>
        <v>2025</v>
      </c>
      <c r="C1942" t="str">
        <f t="shared" si="90"/>
        <v>2024-2025</v>
      </c>
      <c r="D1942" t="s">
        <v>148</v>
      </c>
      <c r="E1942" t="s">
        <v>95</v>
      </c>
      <c r="F1942" t="str">
        <f t="shared" si="91"/>
        <v>Victoria</v>
      </c>
      <c r="G1942" t="s">
        <v>45</v>
      </c>
      <c r="H1942">
        <v>3931</v>
      </c>
      <c r="I1942" t="s">
        <v>11</v>
      </c>
      <c r="J1942" t="s">
        <v>55</v>
      </c>
      <c r="K1942" t="s">
        <v>153</v>
      </c>
      <c r="L1942" t="s">
        <v>16</v>
      </c>
      <c r="M1942" s="5">
        <v>119.88</v>
      </c>
    </row>
    <row r="1943" spans="1:13" x14ac:dyDescent="0.3">
      <c r="A1943" s="2">
        <v>45352</v>
      </c>
      <c r="B1943" s="3">
        <f t="shared" si="92"/>
        <v>2024</v>
      </c>
      <c r="C1943" t="str">
        <f t="shared" si="90"/>
        <v>2023-2024</v>
      </c>
      <c r="D1943" t="s">
        <v>147</v>
      </c>
      <c r="E1943" t="s">
        <v>72</v>
      </c>
      <c r="F1943" t="str">
        <f t="shared" si="91"/>
        <v>Western Australia</v>
      </c>
      <c r="G1943" t="s">
        <v>48</v>
      </c>
      <c r="H1943">
        <v>6010</v>
      </c>
      <c r="I1943" t="s">
        <v>11</v>
      </c>
      <c r="J1943" t="s">
        <v>49</v>
      </c>
      <c r="K1943" t="s">
        <v>154</v>
      </c>
      <c r="L1943" t="s">
        <v>14</v>
      </c>
      <c r="M1943" s="5">
        <v>119.91000000000001</v>
      </c>
    </row>
    <row r="1944" spans="1:13" x14ac:dyDescent="0.3">
      <c r="A1944" s="2">
        <v>45316</v>
      </c>
      <c r="B1944" s="3">
        <f t="shared" si="92"/>
        <v>2024</v>
      </c>
      <c r="C1944" t="str">
        <f t="shared" si="90"/>
        <v>2023-2024</v>
      </c>
      <c r="D1944" t="s">
        <v>147</v>
      </c>
      <c r="E1944" t="s">
        <v>39</v>
      </c>
      <c r="F1944" t="str">
        <f t="shared" si="91"/>
        <v>South Australia</v>
      </c>
      <c r="G1944" t="s">
        <v>32</v>
      </c>
      <c r="H1944">
        <v>5343</v>
      </c>
      <c r="I1944" t="s">
        <v>11</v>
      </c>
      <c r="J1944" t="s">
        <v>38</v>
      </c>
      <c r="K1944" t="s">
        <v>154</v>
      </c>
      <c r="L1944" t="s">
        <v>14</v>
      </c>
      <c r="M1944" s="5">
        <v>119.92</v>
      </c>
    </row>
    <row r="1945" spans="1:13" x14ac:dyDescent="0.3">
      <c r="A1945" s="2">
        <v>45052</v>
      </c>
      <c r="B1945" s="3">
        <f t="shared" si="92"/>
        <v>2023</v>
      </c>
      <c r="C1945" t="str">
        <f t="shared" si="90"/>
        <v>2022-2023</v>
      </c>
      <c r="D1945" t="s">
        <v>147</v>
      </c>
      <c r="E1945" t="s">
        <v>128</v>
      </c>
      <c r="F1945" t="str">
        <f t="shared" si="91"/>
        <v>Western Australia</v>
      </c>
      <c r="G1945" t="s">
        <v>48</v>
      </c>
      <c r="H1945">
        <v>6027</v>
      </c>
      <c r="I1945" t="s">
        <v>11</v>
      </c>
      <c r="J1945" t="s">
        <v>49</v>
      </c>
      <c r="K1945" t="s">
        <v>154</v>
      </c>
      <c r="L1945" t="s">
        <v>14</v>
      </c>
      <c r="M1945" s="5">
        <v>119.92</v>
      </c>
    </row>
    <row r="1946" spans="1:13" x14ac:dyDescent="0.3">
      <c r="A1946" s="2">
        <v>45554</v>
      </c>
      <c r="B1946" s="3">
        <f t="shared" si="92"/>
        <v>2025</v>
      </c>
      <c r="C1946" t="str">
        <f t="shared" si="90"/>
        <v>2024-2025</v>
      </c>
      <c r="D1946" t="s">
        <v>147</v>
      </c>
      <c r="E1946" t="s">
        <v>108</v>
      </c>
      <c r="F1946" t="str">
        <f t="shared" si="91"/>
        <v>Victoria</v>
      </c>
      <c r="G1946" t="s">
        <v>45</v>
      </c>
      <c r="H1946">
        <v>3018</v>
      </c>
      <c r="I1946" t="s">
        <v>11</v>
      </c>
      <c r="J1946" t="s">
        <v>46</v>
      </c>
      <c r="K1946" t="s">
        <v>151</v>
      </c>
      <c r="L1946" t="s">
        <v>21</v>
      </c>
      <c r="M1946" s="5">
        <v>119.96</v>
      </c>
    </row>
    <row r="1947" spans="1:13" x14ac:dyDescent="0.3">
      <c r="A1947" s="2">
        <v>45389</v>
      </c>
      <c r="B1947" s="3">
        <f t="shared" si="92"/>
        <v>2024</v>
      </c>
      <c r="C1947" t="str">
        <f t="shared" si="90"/>
        <v>2023-2024</v>
      </c>
      <c r="D1947" t="s">
        <v>147</v>
      </c>
      <c r="E1947" t="s">
        <v>40</v>
      </c>
      <c r="F1947" t="str">
        <f t="shared" si="91"/>
        <v>New South Wales</v>
      </c>
      <c r="G1947" t="s">
        <v>10</v>
      </c>
      <c r="H1947">
        <v>2116</v>
      </c>
      <c r="I1947" t="s">
        <v>11</v>
      </c>
      <c r="J1947" t="s">
        <v>27</v>
      </c>
      <c r="K1947" t="s">
        <v>151</v>
      </c>
      <c r="L1947" t="s">
        <v>21</v>
      </c>
      <c r="M1947" s="5">
        <v>119.96</v>
      </c>
    </row>
    <row r="1948" spans="1:13" x14ac:dyDescent="0.3">
      <c r="A1948" s="2">
        <v>45412</v>
      </c>
      <c r="B1948" s="3">
        <f t="shared" si="92"/>
        <v>2024</v>
      </c>
      <c r="C1948" t="str">
        <f t="shared" si="90"/>
        <v>2023-2024</v>
      </c>
      <c r="D1948" t="s">
        <v>147</v>
      </c>
      <c r="E1948" t="s">
        <v>40</v>
      </c>
      <c r="F1948" t="str">
        <f t="shared" si="91"/>
        <v>New South Wales</v>
      </c>
      <c r="G1948" t="s">
        <v>10</v>
      </c>
      <c r="H1948">
        <v>2116</v>
      </c>
      <c r="I1948" t="s">
        <v>11</v>
      </c>
      <c r="J1948" t="s">
        <v>27</v>
      </c>
      <c r="K1948" t="s">
        <v>154</v>
      </c>
      <c r="L1948" t="s">
        <v>14</v>
      </c>
      <c r="M1948" s="5">
        <v>120.13</v>
      </c>
    </row>
    <row r="1949" spans="1:13" x14ac:dyDescent="0.3">
      <c r="A1949" s="2">
        <v>45045</v>
      </c>
      <c r="B1949" s="3">
        <f t="shared" si="92"/>
        <v>2023</v>
      </c>
      <c r="C1949" t="str">
        <f t="shared" si="90"/>
        <v>2022-2023</v>
      </c>
      <c r="D1949" t="s">
        <v>147</v>
      </c>
      <c r="E1949" t="s">
        <v>44</v>
      </c>
      <c r="F1949" t="str">
        <f t="shared" si="91"/>
        <v>Victoria</v>
      </c>
      <c r="G1949" t="s">
        <v>45</v>
      </c>
      <c r="H1949">
        <v>3066</v>
      </c>
      <c r="I1949" t="s">
        <v>11</v>
      </c>
      <c r="J1949" t="s">
        <v>46</v>
      </c>
      <c r="K1949" t="s">
        <v>149</v>
      </c>
      <c r="L1949" t="s">
        <v>15</v>
      </c>
      <c r="M1949" s="5">
        <v>120.49000000000001</v>
      </c>
    </row>
    <row r="1950" spans="1:13" x14ac:dyDescent="0.3">
      <c r="A1950" s="2">
        <v>45121</v>
      </c>
      <c r="B1950" s="3">
        <f t="shared" si="92"/>
        <v>2024</v>
      </c>
      <c r="C1950" t="str">
        <f t="shared" si="90"/>
        <v>2023-2024</v>
      </c>
      <c r="D1950" t="s">
        <v>148</v>
      </c>
      <c r="E1950" t="s">
        <v>117</v>
      </c>
      <c r="F1950" t="str">
        <f t="shared" si="91"/>
        <v>Queensland</v>
      </c>
      <c r="G1950" t="s">
        <v>35</v>
      </c>
      <c r="H1950">
        <v>4119</v>
      </c>
      <c r="I1950" t="s">
        <v>11</v>
      </c>
      <c r="J1950" t="s">
        <v>43</v>
      </c>
      <c r="K1950" t="s">
        <v>19</v>
      </c>
      <c r="L1950" t="s">
        <v>23</v>
      </c>
      <c r="M1950" s="5">
        <v>120.55999999999999</v>
      </c>
    </row>
    <row r="1951" spans="1:13" x14ac:dyDescent="0.3">
      <c r="A1951" s="2">
        <v>44957</v>
      </c>
      <c r="B1951" s="3">
        <f t="shared" si="92"/>
        <v>2023</v>
      </c>
      <c r="C1951" t="str">
        <f t="shared" si="90"/>
        <v>2022-2023</v>
      </c>
      <c r="D1951" t="s">
        <v>147</v>
      </c>
      <c r="E1951" t="s">
        <v>62</v>
      </c>
      <c r="F1951" t="str">
        <f t="shared" si="91"/>
        <v>Victoria</v>
      </c>
      <c r="G1951" t="s">
        <v>45</v>
      </c>
      <c r="H1951">
        <v>3134</v>
      </c>
      <c r="I1951" t="s">
        <v>11</v>
      </c>
      <c r="J1951" t="s">
        <v>63</v>
      </c>
      <c r="K1951" t="s">
        <v>152</v>
      </c>
      <c r="L1951" t="s">
        <v>13</v>
      </c>
      <c r="M1951" s="5">
        <v>120.78</v>
      </c>
    </row>
    <row r="1952" spans="1:13" x14ac:dyDescent="0.3">
      <c r="A1952" s="2">
        <v>45070</v>
      </c>
      <c r="B1952" s="3">
        <f t="shared" si="92"/>
        <v>2023</v>
      </c>
      <c r="C1952" t="str">
        <f t="shared" si="90"/>
        <v>2022-2023</v>
      </c>
      <c r="D1952" t="s">
        <v>147</v>
      </c>
      <c r="E1952" t="s">
        <v>9</v>
      </c>
      <c r="F1952" t="str">
        <f t="shared" si="91"/>
        <v>New South Wales</v>
      </c>
      <c r="G1952" t="s">
        <v>10</v>
      </c>
      <c r="H1952">
        <v>2067</v>
      </c>
      <c r="I1952" t="s">
        <v>11</v>
      </c>
      <c r="J1952" t="s">
        <v>12</v>
      </c>
      <c r="K1952" t="s">
        <v>19</v>
      </c>
      <c r="L1952" t="s">
        <v>23</v>
      </c>
      <c r="M1952" s="5">
        <v>120.78999999999999</v>
      </c>
    </row>
    <row r="1953" spans="1:13" x14ac:dyDescent="0.3">
      <c r="A1953" s="2">
        <v>44986</v>
      </c>
      <c r="B1953" s="3">
        <f t="shared" si="92"/>
        <v>2023</v>
      </c>
      <c r="C1953" t="str">
        <f t="shared" si="90"/>
        <v>2022-2023</v>
      </c>
      <c r="D1953" t="s">
        <v>148</v>
      </c>
      <c r="E1953" t="s">
        <v>143</v>
      </c>
      <c r="F1953" t="str">
        <f t="shared" si="91"/>
        <v>New South Wales</v>
      </c>
      <c r="G1953" t="s">
        <v>10</v>
      </c>
      <c r="H1953">
        <v>2154</v>
      </c>
      <c r="I1953" t="s">
        <v>11</v>
      </c>
      <c r="J1953" t="s">
        <v>27</v>
      </c>
      <c r="K1953" t="s">
        <v>19</v>
      </c>
      <c r="L1953" t="s">
        <v>23</v>
      </c>
      <c r="M1953" s="5">
        <v>121.32000000000001</v>
      </c>
    </row>
    <row r="1954" spans="1:13" x14ac:dyDescent="0.3">
      <c r="A1954" s="2">
        <v>45123</v>
      </c>
      <c r="B1954" s="3">
        <f t="shared" si="92"/>
        <v>2024</v>
      </c>
      <c r="C1954" t="str">
        <f t="shared" si="90"/>
        <v>2023-2024</v>
      </c>
      <c r="D1954" t="s">
        <v>147</v>
      </c>
      <c r="E1954" t="s">
        <v>115</v>
      </c>
      <c r="F1954" t="str">
        <f t="shared" si="91"/>
        <v>Western Australia</v>
      </c>
      <c r="G1954" t="s">
        <v>48</v>
      </c>
      <c r="H1954">
        <v>6280</v>
      </c>
      <c r="I1954" t="s">
        <v>11</v>
      </c>
      <c r="J1954" t="s">
        <v>94</v>
      </c>
      <c r="K1954" t="s">
        <v>156</v>
      </c>
      <c r="L1954" t="s">
        <v>17</v>
      </c>
      <c r="M1954" s="5">
        <v>121.57</v>
      </c>
    </row>
    <row r="1955" spans="1:13" x14ac:dyDescent="0.3">
      <c r="A1955" s="2">
        <v>45337</v>
      </c>
      <c r="B1955" s="3">
        <f t="shared" si="92"/>
        <v>2024</v>
      </c>
      <c r="C1955" t="str">
        <f t="shared" si="90"/>
        <v>2023-2024</v>
      </c>
      <c r="D1955" t="s">
        <v>147</v>
      </c>
      <c r="E1955" t="s">
        <v>91</v>
      </c>
      <c r="F1955" t="str">
        <f t="shared" si="91"/>
        <v>Victoria</v>
      </c>
      <c r="G1955" t="s">
        <v>45</v>
      </c>
      <c r="H1955">
        <v>3690</v>
      </c>
      <c r="I1955" t="s">
        <v>11</v>
      </c>
      <c r="J1955" t="s">
        <v>55</v>
      </c>
      <c r="K1955" t="s">
        <v>152</v>
      </c>
      <c r="L1955" t="s">
        <v>13</v>
      </c>
      <c r="M1955" s="5">
        <v>121.76</v>
      </c>
    </row>
    <row r="1956" spans="1:13" x14ac:dyDescent="0.3">
      <c r="A1956" s="2">
        <v>45047</v>
      </c>
      <c r="B1956" s="3">
        <f t="shared" si="92"/>
        <v>2023</v>
      </c>
      <c r="C1956" t="str">
        <f t="shared" si="90"/>
        <v>2022-2023</v>
      </c>
      <c r="D1956" t="s">
        <v>148</v>
      </c>
      <c r="E1956" t="s">
        <v>84</v>
      </c>
      <c r="F1956" t="str">
        <f t="shared" si="91"/>
        <v>Queensland</v>
      </c>
      <c r="G1956" t="s">
        <v>35</v>
      </c>
      <c r="H1956">
        <v>4740</v>
      </c>
      <c r="I1956" t="s">
        <v>11</v>
      </c>
      <c r="J1956" t="s">
        <v>51</v>
      </c>
      <c r="K1956" t="s">
        <v>19</v>
      </c>
      <c r="L1956" t="s">
        <v>23</v>
      </c>
      <c r="M1956" s="5">
        <v>121.78</v>
      </c>
    </row>
    <row r="1957" spans="1:13" x14ac:dyDescent="0.3">
      <c r="A1957" s="2">
        <v>45034</v>
      </c>
      <c r="B1957" s="3">
        <f t="shared" si="92"/>
        <v>2023</v>
      </c>
      <c r="C1957" t="str">
        <f t="shared" si="90"/>
        <v>2022-2023</v>
      </c>
      <c r="D1957" t="s">
        <v>148</v>
      </c>
      <c r="E1957" t="s">
        <v>107</v>
      </c>
      <c r="F1957" t="str">
        <f t="shared" si="91"/>
        <v>Queensland</v>
      </c>
      <c r="G1957" t="s">
        <v>35</v>
      </c>
      <c r="H1957">
        <v>4220</v>
      </c>
      <c r="I1957" t="s">
        <v>11</v>
      </c>
      <c r="J1957" t="s">
        <v>104</v>
      </c>
      <c r="K1957" t="s">
        <v>152</v>
      </c>
      <c r="L1957" t="s">
        <v>13</v>
      </c>
      <c r="M1957" s="5">
        <v>121.8</v>
      </c>
    </row>
    <row r="1958" spans="1:13" x14ac:dyDescent="0.3">
      <c r="A1958" s="2">
        <v>45127</v>
      </c>
      <c r="B1958" s="3">
        <f t="shared" si="92"/>
        <v>2024</v>
      </c>
      <c r="C1958" t="str">
        <f t="shared" si="90"/>
        <v>2023-2024</v>
      </c>
      <c r="D1958" t="s">
        <v>147</v>
      </c>
      <c r="E1958" t="s">
        <v>144</v>
      </c>
      <c r="F1958" t="str">
        <f t="shared" si="91"/>
        <v>Queensland</v>
      </c>
      <c r="G1958" t="s">
        <v>35</v>
      </c>
      <c r="H1958">
        <v>4566</v>
      </c>
      <c r="I1958" t="s">
        <v>11</v>
      </c>
      <c r="J1958" t="s">
        <v>120</v>
      </c>
      <c r="K1958" t="s">
        <v>19</v>
      </c>
      <c r="L1958" t="s">
        <v>23</v>
      </c>
      <c r="M1958" s="5">
        <v>121.85</v>
      </c>
    </row>
    <row r="1959" spans="1:13" x14ac:dyDescent="0.3">
      <c r="A1959" s="2">
        <v>45035</v>
      </c>
      <c r="B1959" s="3">
        <f t="shared" si="92"/>
        <v>2023</v>
      </c>
      <c r="C1959" t="str">
        <f t="shared" si="90"/>
        <v>2022-2023</v>
      </c>
      <c r="D1959" t="s">
        <v>147</v>
      </c>
      <c r="E1959" t="s">
        <v>118</v>
      </c>
      <c r="F1959" t="str">
        <f t="shared" si="91"/>
        <v>New South Wales</v>
      </c>
      <c r="G1959" t="s">
        <v>10</v>
      </c>
      <c r="H1959">
        <v>2158</v>
      </c>
      <c r="I1959" t="s">
        <v>11</v>
      </c>
      <c r="J1959" t="s">
        <v>27</v>
      </c>
      <c r="K1959" t="s">
        <v>154</v>
      </c>
      <c r="L1959" t="s">
        <v>14</v>
      </c>
      <c r="M1959" s="5">
        <v>121.92</v>
      </c>
    </row>
    <row r="1960" spans="1:13" x14ac:dyDescent="0.3">
      <c r="A1960" s="2">
        <v>45051</v>
      </c>
      <c r="B1960" s="3">
        <f t="shared" si="92"/>
        <v>2023</v>
      </c>
      <c r="C1960" t="str">
        <f t="shared" si="90"/>
        <v>2022-2023</v>
      </c>
      <c r="D1960" t="s">
        <v>148</v>
      </c>
      <c r="E1960" t="s">
        <v>144</v>
      </c>
      <c r="F1960" t="str">
        <f t="shared" si="91"/>
        <v>Queensland</v>
      </c>
      <c r="G1960" t="s">
        <v>35</v>
      </c>
      <c r="H1960">
        <v>4566</v>
      </c>
      <c r="I1960" t="s">
        <v>11</v>
      </c>
      <c r="J1960" t="s">
        <v>120</v>
      </c>
      <c r="K1960" t="s">
        <v>154</v>
      </c>
      <c r="L1960" t="s">
        <v>14</v>
      </c>
      <c r="M1960" s="5">
        <v>121.92</v>
      </c>
    </row>
    <row r="1961" spans="1:13" x14ac:dyDescent="0.3">
      <c r="A1961" s="2">
        <v>45653</v>
      </c>
      <c r="B1961" s="3">
        <f t="shared" si="92"/>
        <v>2025</v>
      </c>
      <c r="C1961" t="str">
        <f t="shared" si="90"/>
        <v>2024-2025</v>
      </c>
      <c r="D1961" t="s">
        <v>148</v>
      </c>
      <c r="E1961" t="s">
        <v>137</v>
      </c>
      <c r="F1961" t="str">
        <f t="shared" si="91"/>
        <v>New South Wales</v>
      </c>
      <c r="G1961" t="s">
        <v>10</v>
      </c>
      <c r="H1961">
        <v>2031</v>
      </c>
      <c r="I1961" t="s">
        <v>11</v>
      </c>
      <c r="J1961" t="s">
        <v>12</v>
      </c>
      <c r="K1961" t="s">
        <v>157</v>
      </c>
      <c r="L1961" t="s">
        <v>22</v>
      </c>
      <c r="M1961" s="5">
        <v>122.03999999999999</v>
      </c>
    </row>
    <row r="1962" spans="1:13" x14ac:dyDescent="0.3">
      <c r="A1962" s="2">
        <v>45438</v>
      </c>
      <c r="B1962" s="3">
        <f t="shared" si="92"/>
        <v>2024</v>
      </c>
      <c r="C1962" t="str">
        <f t="shared" si="90"/>
        <v>2023-2024</v>
      </c>
      <c r="D1962" t="s">
        <v>148</v>
      </c>
      <c r="E1962" t="s">
        <v>24</v>
      </c>
      <c r="F1962" t="str">
        <f t="shared" si="91"/>
        <v>New South Wales</v>
      </c>
      <c r="G1962" t="s">
        <v>10</v>
      </c>
      <c r="H1962">
        <v>2795</v>
      </c>
      <c r="I1962" t="s">
        <v>11</v>
      </c>
      <c r="J1962" t="s">
        <v>25</v>
      </c>
      <c r="K1962" t="s">
        <v>155</v>
      </c>
      <c r="L1962" t="s">
        <v>20</v>
      </c>
      <c r="M1962" s="5">
        <v>122.41</v>
      </c>
    </row>
    <row r="1963" spans="1:13" x14ac:dyDescent="0.3">
      <c r="A1963" s="2">
        <v>44949</v>
      </c>
      <c r="B1963" s="3">
        <f t="shared" si="92"/>
        <v>2023</v>
      </c>
      <c r="C1963" t="str">
        <f t="shared" si="90"/>
        <v>2022-2023</v>
      </c>
      <c r="D1963" t="s">
        <v>148</v>
      </c>
      <c r="E1963" t="s">
        <v>98</v>
      </c>
      <c r="F1963" t="str">
        <f t="shared" si="91"/>
        <v>Victoria</v>
      </c>
      <c r="G1963" t="s">
        <v>45</v>
      </c>
      <c r="H1963">
        <v>3429</v>
      </c>
      <c r="I1963" t="s">
        <v>11</v>
      </c>
      <c r="J1963" t="s">
        <v>60</v>
      </c>
      <c r="K1963" t="s">
        <v>152</v>
      </c>
      <c r="L1963" t="s">
        <v>13</v>
      </c>
      <c r="M1963" s="5">
        <v>122.63</v>
      </c>
    </row>
    <row r="1964" spans="1:13" x14ac:dyDescent="0.3">
      <c r="A1964" s="2">
        <v>45457</v>
      </c>
      <c r="B1964" s="3">
        <f t="shared" si="92"/>
        <v>2024</v>
      </c>
      <c r="C1964" t="str">
        <f t="shared" si="90"/>
        <v>2023-2024</v>
      </c>
      <c r="D1964" t="s">
        <v>147</v>
      </c>
      <c r="E1964" t="s">
        <v>34</v>
      </c>
      <c r="F1964" t="str">
        <f t="shared" si="91"/>
        <v>Queensland</v>
      </c>
      <c r="G1964" t="s">
        <v>35</v>
      </c>
      <c r="H1964">
        <v>4802</v>
      </c>
      <c r="I1964" t="s">
        <v>11</v>
      </c>
      <c r="J1964" t="s">
        <v>36</v>
      </c>
      <c r="K1964" t="s">
        <v>155</v>
      </c>
      <c r="L1964" t="s">
        <v>20</v>
      </c>
      <c r="M1964" s="5">
        <v>122.69</v>
      </c>
    </row>
    <row r="1965" spans="1:13" x14ac:dyDescent="0.3">
      <c r="A1965" s="2">
        <v>45625</v>
      </c>
      <c r="B1965" s="3">
        <f t="shared" si="92"/>
        <v>2025</v>
      </c>
      <c r="C1965" t="str">
        <f t="shared" si="90"/>
        <v>2024-2025</v>
      </c>
      <c r="D1965" t="s">
        <v>148</v>
      </c>
      <c r="E1965" t="s">
        <v>57</v>
      </c>
      <c r="F1965" t="str">
        <f t="shared" si="91"/>
        <v>New South Wales</v>
      </c>
      <c r="G1965" t="s">
        <v>10</v>
      </c>
      <c r="H1965">
        <v>2560</v>
      </c>
      <c r="I1965" t="s">
        <v>11</v>
      </c>
      <c r="J1965" t="s">
        <v>58</v>
      </c>
      <c r="K1965" t="s">
        <v>152</v>
      </c>
      <c r="L1965" t="s">
        <v>13</v>
      </c>
      <c r="M1965" s="5">
        <v>122.72999999999999</v>
      </c>
    </row>
    <row r="1966" spans="1:13" x14ac:dyDescent="0.3">
      <c r="A1966" s="2">
        <v>45420</v>
      </c>
      <c r="B1966" s="3">
        <f t="shared" si="92"/>
        <v>2024</v>
      </c>
      <c r="C1966" t="str">
        <f t="shared" si="90"/>
        <v>2023-2024</v>
      </c>
      <c r="D1966" t="s">
        <v>148</v>
      </c>
      <c r="E1966" t="s">
        <v>122</v>
      </c>
      <c r="F1966" t="str">
        <f t="shared" si="91"/>
        <v>New South Wales</v>
      </c>
      <c r="G1966" t="s">
        <v>10</v>
      </c>
      <c r="H1966">
        <v>2650</v>
      </c>
      <c r="I1966" t="s">
        <v>11</v>
      </c>
      <c r="J1966" t="s">
        <v>25</v>
      </c>
      <c r="K1966" t="s">
        <v>156</v>
      </c>
      <c r="L1966" t="s">
        <v>17</v>
      </c>
      <c r="M1966" s="5">
        <v>122.77000000000001</v>
      </c>
    </row>
    <row r="1967" spans="1:13" x14ac:dyDescent="0.3">
      <c r="A1967" s="2">
        <v>45229</v>
      </c>
      <c r="B1967" s="3">
        <f t="shared" si="92"/>
        <v>2024</v>
      </c>
      <c r="C1967" t="str">
        <f t="shared" si="90"/>
        <v>2023-2024</v>
      </c>
      <c r="D1967" t="s">
        <v>147</v>
      </c>
      <c r="E1967" t="s">
        <v>139</v>
      </c>
      <c r="F1967" t="str">
        <f t="shared" si="91"/>
        <v>New South Wales</v>
      </c>
      <c r="G1967" t="s">
        <v>10</v>
      </c>
      <c r="H1967">
        <v>2020</v>
      </c>
      <c r="I1967" t="s">
        <v>11</v>
      </c>
      <c r="J1967" t="s">
        <v>12</v>
      </c>
      <c r="K1967" t="s">
        <v>151</v>
      </c>
      <c r="L1967" t="s">
        <v>21</v>
      </c>
      <c r="M1967" s="5">
        <v>122.86999999999999</v>
      </c>
    </row>
    <row r="1968" spans="1:13" x14ac:dyDescent="0.3">
      <c r="A1968" s="2">
        <v>45475</v>
      </c>
      <c r="B1968" s="3">
        <f t="shared" si="92"/>
        <v>2025</v>
      </c>
      <c r="C1968" t="str">
        <f t="shared" si="90"/>
        <v>2024-2025</v>
      </c>
      <c r="D1968" t="s">
        <v>147</v>
      </c>
      <c r="E1968" t="s">
        <v>61</v>
      </c>
      <c r="F1968" t="str">
        <f t="shared" si="91"/>
        <v>New South Wales</v>
      </c>
      <c r="G1968" t="s">
        <v>10</v>
      </c>
      <c r="H1968">
        <v>2539</v>
      </c>
      <c r="I1968" t="s">
        <v>11</v>
      </c>
      <c r="J1968" t="s">
        <v>58</v>
      </c>
      <c r="K1968" t="s">
        <v>156</v>
      </c>
      <c r="L1968" t="s">
        <v>17</v>
      </c>
      <c r="M1968" s="5">
        <v>122.89</v>
      </c>
    </row>
    <row r="1969" spans="1:13" x14ac:dyDescent="0.3">
      <c r="A1969" s="2">
        <v>45496</v>
      </c>
      <c r="B1969" s="3">
        <f t="shared" si="92"/>
        <v>2025</v>
      </c>
      <c r="C1969" t="str">
        <f t="shared" si="90"/>
        <v>2024-2025</v>
      </c>
      <c r="D1969" t="s">
        <v>148</v>
      </c>
      <c r="E1969" t="s">
        <v>133</v>
      </c>
      <c r="F1969" t="str">
        <f t="shared" si="91"/>
        <v>Queensland</v>
      </c>
      <c r="G1969" t="s">
        <v>35</v>
      </c>
      <c r="H1969">
        <v>4305</v>
      </c>
      <c r="I1969" t="s">
        <v>11</v>
      </c>
      <c r="J1969" t="s">
        <v>104</v>
      </c>
      <c r="K1969" t="s">
        <v>154</v>
      </c>
      <c r="L1969" t="s">
        <v>14</v>
      </c>
      <c r="M1969" s="5">
        <v>122.91</v>
      </c>
    </row>
    <row r="1970" spans="1:13" x14ac:dyDescent="0.3">
      <c r="A1970" s="2">
        <v>45526</v>
      </c>
      <c r="B1970" s="3">
        <f t="shared" si="92"/>
        <v>2025</v>
      </c>
      <c r="C1970" t="str">
        <f t="shared" si="90"/>
        <v>2024-2025</v>
      </c>
      <c r="D1970" t="s">
        <v>147</v>
      </c>
      <c r="E1970" t="s">
        <v>34</v>
      </c>
      <c r="F1970" t="str">
        <f t="shared" si="91"/>
        <v>Queensland</v>
      </c>
      <c r="G1970" t="s">
        <v>35</v>
      </c>
      <c r="H1970">
        <v>4802</v>
      </c>
      <c r="I1970" t="s">
        <v>11</v>
      </c>
      <c r="J1970" t="s">
        <v>36</v>
      </c>
      <c r="K1970" t="s">
        <v>154</v>
      </c>
      <c r="L1970" t="s">
        <v>14</v>
      </c>
      <c r="M1970" s="5">
        <v>123.16</v>
      </c>
    </row>
    <row r="1971" spans="1:13" x14ac:dyDescent="0.3">
      <c r="A1971" s="2">
        <v>45143</v>
      </c>
      <c r="B1971" s="3">
        <f t="shared" si="92"/>
        <v>2024</v>
      </c>
      <c r="C1971" t="str">
        <f t="shared" si="90"/>
        <v>2023-2024</v>
      </c>
      <c r="D1971" t="s">
        <v>147</v>
      </c>
      <c r="E1971" t="s">
        <v>34</v>
      </c>
      <c r="F1971" t="str">
        <f t="shared" si="91"/>
        <v>Queensland</v>
      </c>
      <c r="G1971" t="s">
        <v>35</v>
      </c>
      <c r="H1971">
        <v>4802</v>
      </c>
      <c r="I1971" t="s">
        <v>11</v>
      </c>
      <c r="J1971" t="s">
        <v>36</v>
      </c>
      <c r="K1971" t="s">
        <v>19</v>
      </c>
      <c r="L1971" t="s">
        <v>23</v>
      </c>
      <c r="M1971" s="5">
        <v>123.31</v>
      </c>
    </row>
    <row r="1972" spans="1:13" x14ac:dyDescent="0.3">
      <c r="A1972" s="2">
        <v>45539</v>
      </c>
      <c r="B1972" s="3">
        <f t="shared" si="92"/>
        <v>2025</v>
      </c>
      <c r="C1972" t="str">
        <f t="shared" si="90"/>
        <v>2024-2025</v>
      </c>
      <c r="D1972" t="s">
        <v>148</v>
      </c>
      <c r="E1972" t="s">
        <v>140</v>
      </c>
      <c r="F1972" t="str">
        <f t="shared" si="91"/>
        <v>Tasmania</v>
      </c>
      <c r="G1972" t="s">
        <v>70</v>
      </c>
      <c r="H1972">
        <v>7320</v>
      </c>
      <c r="I1972" t="s">
        <v>11</v>
      </c>
      <c r="J1972" t="s">
        <v>71</v>
      </c>
      <c r="K1972" t="s">
        <v>154</v>
      </c>
      <c r="L1972" t="s">
        <v>14</v>
      </c>
      <c r="M1972" s="5">
        <v>123.42</v>
      </c>
    </row>
    <row r="1973" spans="1:13" x14ac:dyDescent="0.3">
      <c r="A1973" s="2">
        <v>45205</v>
      </c>
      <c r="B1973" s="3">
        <f t="shared" si="92"/>
        <v>2024</v>
      </c>
      <c r="C1973" t="str">
        <f t="shared" si="90"/>
        <v>2023-2024</v>
      </c>
      <c r="D1973" t="s">
        <v>148</v>
      </c>
      <c r="E1973" t="s">
        <v>106</v>
      </c>
      <c r="F1973" t="str">
        <f t="shared" si="91"/>
        <v>Victoria</v>
      </c>
      <c r="G1973" t="s">
        <v>45</v>
      </c>
      <c r="H1973">
        <v>3915</v>
      </c>
      <c r="I1973" t="s">
        <v>11</v>
      </c>
      <c r="J1973" t="s">
        <v>55</v>
      </c>
      <c r="K1973" t="s">
        <v>154</v>
      </c>
      <c r="L1973" t="s">
        <v>14</v>
      </c>
      <c r="M1973" s="5">
        <v>123.86</v>
      </c>
    </row>
    <row r="1974" spans="1:13" x14ac:dyDescent="0.3">
      <c r="A1974" s="2">
        <v>45347</v>
      </c>
      <c r="B1974" s="3">
        <f t="shared" si="92"/>
        <v>2024</v>
      </c>
      <c r="C1974" t="str">
        <f t="shared" si="90"/>
        <v>2023-2024</v>
      </c>
      <c r="D1974" t="s">
        <v>148</v>
      </c>
      <c r="E1974" t="s">
        <v>26</v>
      </c>
      <c r="F1974" t="str">
        <f t="shared" si="91"/>
        <v>New South Wales</v>
      </c>
      <c r="G1974" t="s">
        <v>10</v>
      </c>
      <c r="H1974">
        <v>2141</v>
      </c>
      <c r="I1974" t="s">
        <v>11</v>
      </c>
      <c r="J1974" t="s">
        <v>27</v>
      </c>
      <c r="K1974" t="s">
        <v>153</v>
      </c>
      <c r="L1974" t="s">
        <v>16</v>
      </c>
      <c r="M1974" s="5">
        <v>123.91</v>
      </c>
    </row>
    <row r="1975" spans="1:13" x14ac:dyDescent="0.3">
      <c r="A1975" s="2">
        <v>45007</v>
      </c>
      <c r="B1975" s="3">
        <f t="shared" si="92"/>
        <v>2023</v>
      </c>
      <c r="C1975" t="str">
        <f t="shared" si="90"/>
        <v>2022-2023</v>
      </c>
      <c r="D1975" t="s">
        <v>147</v>
      </c>
      <c r="E1975" t="s">
        <v>135</v>
      </c>
      <c r="F1975" t="str">
        <f t="shared" si="91"/>
        <v>Victoria</v>
      </c>
      <c r="G1975" t="s">
        <v>45</v>
      </c>
      <c r="H1975">
        <v>3550</v>
      </c>
      <c r="I1975" t="s">
        <v>11</v>
      </c>
      <c r="J1975" t="s">
        <v>60</v>
      </c>
      <c r="K1975" t="s">
        <v>154</v>
      </c>
      <c r="L1975" t="s">
        <v>14</v>
      </c>
      <c r="M1975" s="5">
        <v>124.08000000000001</v>
      </c>
    </row>
    <row r="1976" spans="1:13" x14ac:dyDescent="0.3">
      <c r="A1976" s="2">
        <v>45614</v>
      </c>
      <c r="B1976" s="3">
        <f t="shared" si="92"/>
        <v>2025</v>
      </c>
      <c r="C1976" t="str">
        <f t="shared" si="90"/>
        <v>2024-2025</v>
      </c>
      <c r="D1976" t="s">
        <v>148</v>
      </c>
      <c r="E1976" t="s">
        <v>106</v>
      </c>
      <c r="F1976" t="str">
        <f t="shared" si="91"/>
        <v>Victoria</v>
      </c>
      <c r="G1976" t="s">
        <v>45</v>
      </c>
      <c r="H1976">
        <v>3915</v>
      </c>
      <c r="I1976" t="s">
        <v>11</v>
      </c>
      <c r="J1976" t="s">
        <v>55</v>
      </c>
      <c r="K1976" t="s">
        <v>155</v>
      </c>
      <c r="L1976" t="s">
        <v>20</v>
      </c>
      <c r="M1976" s="5">
        <v>124.22</v>
      </c>
    </row>
    <row r="1977" spans="1:13" x14ac:dyDescent="0.3">
      <c r="A1977" s="2">
        <v>45479</v>
      </c>
      <c r="B1977" s="3">
        <f t="shared" si="92"/>
        <v>2025</v>
      </c>
      <c r="C1977" t="str">
        <f t="shared" si="90"/>
        <v>2024-2025</v>
      </c>
      <c r="D1977" t="s">
        <v>147</v>
      </c>
      <c r="E1977" t="s">
        <v>64</v>
      </c>
      <c r="F1977" t="str">
        <f t="shared" si="91"/>
        <v>Victoria</v>
      </c>
      <c r="G1977" t="s">
        <v>45</v>
      </c>
      <c r="H1977">
        <v>3199</v>
      </c>
      <c r="I1977" t="s">
        <v>11</v>
      </c>
      <c r="J1977" t="s">
        <v>63</v>
      </c>
      <c r="K1977" t="s">
        <v>149</v>
      </c>
      <c r="L1977" t="s">
        <v>15</v>
      </c>
      <c r="M1977" s="5">
        <v>124.75</v>
      </c>
    </row>
    <row r="1978" spans="1:13" x14ac:dyDescent="0.3">
      <c r="A1978" s="2">
        <v>45327</v>
      </c>
      <c r="B1978" s="3">
        <f t="shared" si="92"/>
        <v>2024</v>
      </c>
      <c r="C1978" t="str">
        <f t="shared" si="90"/>
        <v>2023-2024</v>
      </c>
      <c r="D1978" t="s">
        <v>148</v>
      </c>
      <c r="E1978" t="s">
        <v>134</v>
      </c>
      <c r="F1978" t="str">
        <f t="shared" si="91"/>
        <v>Queensland</v>
      </c>
      <c r="G1978" t="s">
        <v>35</v>
      </c>
      <c r="H1978">
        <v>4825</v>
      </c>
      <c r="I1978" t="s">
        <v>11</v>
      </c>
      <c r="J1978" t="s">
        <v>36</v>
      </c>
      <c r="K1978" t="s">
        <v>149</v>
      </c>
      <c r="L1978" t="s">
        <v>15</v>
      </c>
      <c r="M1978" s="5">
        <v>124.75</v>
      </c>
    </row>
    <row r="1979" spans="1:13" x14ac:dyDescent="0.3">
      <c r="A1979" s="2">
        <v>45330</v>
      </c>
      <c r="B1979" s="3">
        <f t="shared" si="92"/>
        <v>2024</v>
      </c>
      <c r="C1979" t="str">
        <f t="shared" si="90"/>
        <v>2023-2024</v>
      </c>
      <c r="D1979" t="s">
        <v>147</v>
      </c>
      <c r="E1979" t="s">
        <v>84</v>
      </c>
      <c r="F1979" t="str">
        <f t="shared" si="91"/>
        <v>Queensland</v>
      </c>
      <c r="G1979" t="s">
        <v>35</v>
      </c>
      <c r="H1979">
        <v>4740</v>
      </c>
      <c r="I1979" t="s">
        <v>11</v>
      </c>
      <c r="J1979" t="s">
        <v>51</v>
      </c>
      <c r="K1979" t="s">
        <v>149</v>
      </c>
      <c r="L1979" t="s">
        <v>15</v>
      </c>
      <c r="M1979" s="5">
        <v>124.8</v>
      </c>
    </row>
    <row r="1980" spans="1:13" x14ac:dyDescent="0.3">
      <c r="A1980" s="2">
        <v>45303</v>
      </c>
      <c r="B1980" s="3">
        <f t="shared" si="92"/>
        <v>2024</v>
      </c>
      <c r="C1980" t="str">
        <f t="shared" si="90"/>
        <v>2023-2024</v>
      </c>
      <c r="D1980" t="s">
        <v>148</v>
      </c>
      <c r="E1980" t="s">
        <v>57</v>
      </c>
      <c r="F1980" t="str">
        <f t="shared" si="91"/>
        <v>New South Wales</v>
      </c>
      <c r="G1980" t="s">
        <v>10</v>
      </c>
      <c r="H1980">
        <v>2560</v>
      </c>
      <c r="I1980" t="s">
        <v>11</v>
      </c>
      <c r="J1980" t="s">
        <v>58</v>
      </c>
      <c r="K1980" t="s">
        <v>150</v>
      </c>
      <c r="L1980" t="s">
        <v>18</v>
      </c>
      <c r="M1980" s="5">
        <v>124.89000000000001</v>
      </c>
    </row>
    <row r="1981" spans="1:13" x14ac:dyDescent="0.3">
      <c r="A1981" s="2">
        <v>45376</v>
      </c>
      <c r="B1981" s="3">
        <f t="shared" si="92"/>
        <v>2024</v>
      </c>
      <c r="C1981" t="str">
        <f t="shared" si="90"/>
        <v>2023-2024</v>
      </c>
      <c r="D1981" t="s">
        <v>148</v>
      </c>
      <c r="E1981" t="s">
        <v>99</v>
      </c>
      <c r="F1981" t="str">
        <f t="shared" si="91"/>
        <v>Victoria</v>
      </c>
      <c r="G1981" t="s">
        <v>45</v>
      </c>
      <c r="H1981">
        <v>3148</v>
      </c>
      <c r="I1981" t="s">
        <v>11</v>
      </c>
      <c r="J1981" t="s">
        <v>63</v>
      </c>
      <c r="K1981" t="s">
        <v>157</v>
      </c>
      <c r="L1981" t="s">
        <v>22</v>
      </c>
      <c r="M1981" s="5">
        <v>125.13</v>
      </c>
    </row>
    <row r="1982" spans="1:13" x14ac:dyDescent="0.3">
      <c r="A1982" s="2">
        <v>45635</v>
      </c>
      <c r="B1982" s="3">
        <f t="shared" si="92"/>
        <v>2025</v>
      </c>
      <c r="C1982" t="str">
        <f t="shared" si="90"/>
        <v>2024-2025</v>
      </c>
      <c r="D1982" t="s">
        <v>147</v>
      </c>
      <c r="E1982" t="s">
        <v>139</v>
      </c>
      <c r="F1982" t="str">
        <f t="shared" si="91"/>
        <v>New South Wales</v>
      </c>
      <c r="G1982" t="s">
        <v>10</v>
      </c>
      <c r="H1982">
        <v>2020</v>
      </c>
      <c r="I1982" t="s">
        <v>11</v>
      </c>
      <c r="J1982" t="s">
        <v>12</v>
      </c>
      <c r="K1982" t="s">
        <v>156</v>
      </c>
      <c r="L1982" t="s">
        <v>17</v>
      </c>
      <c r="M1982" s="5">
        <v>125.28</v>
      </c>
    </row>
    <row r="1983" spans="1:13" x14ac:dyDescent="0.3">
      <c r="A1983" s="2">
        <v>45511</v>
      </c>
      <c r="B1983" s="3">
        <f t="shared" si="92"/>
        <v>2025</v>
      </c>
      <c r="C1983" t="str">
        <f t="shared" si="90"/>
        <v>2024-2025</v>
      </c>
      <c r="D1983" t="s">
        <v>147</v>
      </c>
      <c r="E1983" t="s">
        <v>44</v>
      </c>
      <c r="F1983" t="str">
        <f t="shared" si="91"/>
        <v>Victoria</v>
      </c>
      <c r="G1983" t="s">
        <v>45</v>
      </c>
      <c r="H1983">
        <v>3066</v>
      </c>
      <c r="I1983" t="s">
        <v>11</v>
      </c>
      <c r="J1983" t="s">
        <v>46</v>
      </c>
      <c r="K1983" t="s">
        <v>152</v>
      </c>
      <c r="L1983" t="s">
        <v>13</v>
      </c>
      <c r="M1983" s="5">
        <v>126.35</v>
      </c>
    </row>
    <row r="1984" spans="1:13" x14ac:dyDescent="0.3">
      <c r="A1984" s="2">
        <v>45290</v>
      </c>
      <c r="B1984" s="3">
        <f t="shared" si="92"/>
        <v>2024</v>
      </c>
      <c r="C1984" t="str">
        <f t="shared" si="90"/>
        <v>2023-2024</v>
      </c>
      <c r="D1984" t="s">
        <v>147</v>
      </c>
      <c r="E1984" t="s">
        <v>83</v>
      </c>
      <c r="F1984" t="str">
        <f t="shared" si="91"/>
        <v>New South Wales</v>
      </c>
      <c r="G1984" t="s">
        <v>10</v>
      </c>
      <c r="H1984">
        <v>2750</v>
      </c>
      <c r="I1984" t="s">
        <v>11</v>
      </c>
      <c r="J1984" t="s">
        <v>25</v>
      </c>
      <c r="K1984" t="s">
        <v>152</v>
      </c>
      <c r="L1984" t="s">
        <v>13</v>
      </c>
      <c r="M1984" s="5">
        <v>126.67</v>
      </c>
    </row>
    <row r="1985" spans="1:13" x14ac:dyDescent="0.3">
      <c r="A1985" s="2">
        <v>45525</v>
      </c>
      <c r="B1985" s="3">
        <f t="shared" si="92"/>
        <v>2025</v>
      </c>
      <c r="C1985" t="str">
        <f t="shared" si="90"/>
        <v>2024-2025</v>
      </c>
      <c r="D1985" t="s">
        <v>147</v>
      </c>
      <c r="E1985" t="s">
        <v>103</v>
      </c>
      <c r="F1985" t="str">
        <f t="shared" si="91"/>
        <v>Queensland</v>
      </c>
      <c r="G1985" t="s">
        <v>35</v>
      </c>
      <c r="H1985">
        <v>4509</v>
      </c>
      <c r="I1985" t="s">
        <v>11</v>
      </c>
      <c r="J1985" t="s">
        <v>104</v>
      </c>
      <c r="K1985" t="s">
        <v>19</v>
      </c>
      <c r="L1985" t="s">
        <v>23</v>
      </c>
      <c r="M1985" s="5">
        <v>127.25</v>
      </c>
    </row>
    <row r="1986" spans="1:13" x14ac:dyDescent="0.3">
      <c r="A1986" s="2">
        <v>44943</v>
      </c>
      <c r="B1986" s="3">
        <f t="shared" si="92"/>
        <v>2023</v>
      </c>
      <c r="C1986" t="str">
        <f t="shared" ref="C1986:C2049" si="93">IF(MONTH(A1986) &gt;= 7, YEAR(A1986) &amp; "-" &amp; YEAR(A1986) + 1, YEAR(A1986) - 1 &amp; "-" &amp; YEAR(A1986))</f>
        <v>2022-2023</v>
      </c>
      <c r="D1986" t="s">
        <v>147</v>
      </c>
      <c r="E1986" t="s">
        <v>72</v>
      </c>
      <c r="F1986" t="str">
        <f t="shared" ref="F1986:F2049" si="94">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row>
    <row r="1987" spans="1:13" x14ac:dyDescent="0.3">
      <c r="A1987" s="2">
        <v>44982</v>
      </c>
      <c r="B1987" s="3">
        <f t="shared" ref="B1987:B2050" si="95">IF(MONTH(A1987)&gt;=7,YEAR(A1987)+1,YEAR(A1987))</f>
        <v>2023</v>
      </c>
      <c r="C1987" t="str">
        <f t="shared" si="93"/>
        <v>2022-2023</v>
      </c>
      <c r="D1987" t="s">
        <v>148</v>
      </c>
      <c r="E1987" t="s">
        <v>57</v>
      </c>
      <c r="F1987" t="str">
        <f t="shared" si="94"/>
        <v>New South Wales</v>
      </c>
      <c r="G1987" t="s">
        <v>10</v>
      </c>
      <c r="H1987">
        <v>2560</v>
      </c>
      <c r="I1987" t="s">
        <v>11</v>
      </c>
      <c r="J1987" t="s">
        <v>58</v>
      </c>
      <c r="K1987" t="s">
        <v>157</v>
      </c>
      <c r="L1987" t="s">
        <v>22</v>
      </c>
      <c r="M1987" s="5">
        <v>127.72999999999999</v>
      </c>
    </row>
    <row r="1988" spans="1:13" x14ac:dyDescent="0.3">
      <c r="A1988" s="2">
        <v>45365</v>
      </c>
      <c r="B1988" s="3">
        <f t="shared" si="95"/>
        <v>2024</v>
      </c>
      <c r="C1988" t="str">
        <f t="shared" si="93"/>
        <v>2023-2024</v>
      </c>
      <c r="D1988" t="s">
        <v>148</v>
      </c>
      <c r="E1988" t="s">
        <v>57</v>
      </c>
      <c r="F1988" t="str">
        <f t="shared" si="94"/>
        <v>New South Wales</v>
      </c>
      <c r="G1988" t="s">
        <v>10</v>
      </c>
      <c r="H1988">
        <v>2560</v>
      </c>
      <c r="I1988" t="s">
        <v>11</v>
      </c>
      <c r="J1988" t="s">
        <v>58</v>
      </c>
      <c r="K1988" t="s">
        <v>149</v>
      </c>
      <c r="L1988" t="s">
        <v>15</v>
      </c>
      <c r="M1988" s="5">
        <v>127.82</v>
      </c>
    </row>
    <row r="1989" spans="1:13" x14ac:dyDescent="0.3">
      <c r="A1989" s="2">
        <v>45344</v>
      </c>
      <c r="B1989" s="3">
        <f t="shared" si="95"/>
        <v>2024</v>
      </c>
      <c r="C1989" t="str">
        <f t="shared" si="93"/>
        <v>2023-2024</v>
      </c>
      <c r="D1989" t="s">
        <v>147</v>
      </c>
      <c r="E1989" t="s">
        <v>50</v>
      </c>
      <c r="F1989" t="str">
        <f t="shared" si="94"/>
        <v>Queensland</v>
      </c>
      <c r="G1989" t="s">
        <v>35</v>
      </c>
      <c r="H1989">
        <v>4703</v>
      </c>
      <c r="I1989" t="s">
        <v>11</v>
      </c>
      <c r="J1989" t="s">
        <v>51</v>
      </c>
      <c r="K1989" t="s">
        <v>150</v>
      </c>
      <c r="L1989" t="s">
        <v>18</v>
      </c>
      <c r="M1989" s="5">
        <v>127.86999999999999</v>
      </c>
    </row>
    <row r="1990" spans="1:13" x14ac:dyDescent="0.3">
      <c r="A1990" s="2">
        <v>45598</v>
      </c>
      <c r="B1990" s="3">
        <f t="shared" si="95"/>
        <v>2025</v>
      </c>
      <c r="C1990" t="str">
        <f t="shared" si="93"/>
        <v>2024-2025</v>
      </c>
      <c r="D1990" t="s">
        <v>147</v>
      </c>
      <c r="E1990" t="s">
        <v>137</v>
      </c>
      <c r="F1990" t="str">
        <f t="shared" si="94"/>
        <v>New South Wales</v>
      </c>
      <c r="G1990" t="s">
        <v>10</v>
      </c>
      <c r="H1990">
        <v>2031</v>
      </c>
      <c r="I1990" t="s">
        <v>11</v>
      </c>
      <c r="J1990" t="s">
        <v>12</v>
      </c>
      <c r="K1990" t="s">
        <v>151</v>
      </c>
      <c r="L1990" t="s">
        <v>21</v>
      </c>
      <c r="M1990" s="5">
        <v>128.09</v>
      </c>
    </row>
    <row r="1991" spans="1:13" x14ac:dyDescent="0.3">
      <c r="A1991" s="2">
        <v>45622</v>
      </c>
      <c r="B1991" s="3">
        <f t="shared" si="95"/>
        <v>2025</v>
      </c>
      <c r="C1991" t="str">
        <f t="shared" si="93"/>
        <v>2024-2025</v>
      </c>
      <c r="D1991" t="s">
        <v>147</v>
      </c>
      <c r="E1991" t="s">
        <v>56</v>
      </c>
      <c r="F1991" t="str">
        <f t="shared" si="94"/>
        <v>Northern Territory</v>
      </c>
      <c r="G1991" t="s">
        <v>29</v>
      </c>
      <c r="H1991">
        <v>870</v>
      </c>
      <c r="I1991" t="s">
        <v>11</v>
      </c>
      <c r="J1991" t="s">
        <v>30</v>
      </c>
      <c r="K1991" t="s">
        <v>152</v>
      </c>
      <c r="L1991" t="s">
        <v>13</v>
      </c>
      <c r="M1991" s="5">
        <v>128.81</v>
      </c>
    </row>
    <row r="1992" spans="1:13" x14ac:dyDescent="0.3">
      <c r="A1992" s="2">
        <v>45217</v>
      </c>
      <c r="B1992" s="3">
        <f t="shared" si="95"/>
        <v>2024</v>
      </c>
      <c r="C1992" t="str">
        <f t="shared" si="93"/>
        <v>2023-2024</v>
      </c>
      <c r="D1992" t="s">
        <v>147</v>
      </c>
      <c r="E1992" t="s">
        <v>139</v>
      </c>
      <c r="F1992" t="str">
        <f t="shared" si="94"/>
        <v>New South Wales</v>
      </c>
      <c r="G1992" t="s">
        <v>10</v>
      </c>
      <c r="H1992">
        <v>2020</v>
      </c>
      <c r="I1992" t="s">
        <v>11</v>
      </c>
      <c r="J1992" t="s">
        <v>12</v>
      </c>
      <c r="K1992" t="s">
        <v>151</v>
      </c>
      <c r="L1992" t="s">
        <v>21</v>
      </c>
      <c r="M1992" s="5">
        <v>128.94</v>
      </c>
    </row>
    <row r="1993" spans="1:13" x14ac:dyDescent="0.3">
      <c r="A1993" s="2">
        <v>45390</v>
      </c>
      <c r="B1993" s="3">
        <f t="shared" si="95"/>
        <v>2024</v>
      </c>
      <c r="C1993" t="str">
        <f t="shared" si="93"/>
        <v>2023-2024</v>
      </c>
      <c r="D1993" t="s">
        <v>147</v>
      </c>
      <c r="E1993" t="s">
        <v>109</v>
      </c>
      <c r="F1993" t="str">
        <f t="shared" si="94"/>
        <v>New South Wales</v>
      </c>
      <c r="G1993" t="s">
        <v>10</v>
      </c>
      <c r="H1993">
        <v>2480</v>
      </c>
      <c r="I1993" t="s">
        <v>11</v>
      </c>
      <c r="J1993" t="s">
        <v>68</v>
      </c>
      <c r="K1993" t="s">
        <v>155</v>
      </c>
      <c r="L1993" t="s">
        <v>20</v>
      </c>
      <c r="M1993" s="5">
        <v>129.06</v>
      </c>
    </row>
    <row r="1994" spans="1:13" x14ac:dyDescent="0.3">
      <c r="A1994" s="2">
        <v>45157</v>
      </c>
      <c r="B1994" s="3">
        <f t="shared" si="95"/>
        <v>2024</v>
      </c>
      <c r="C1994" t="str">
        <f t="shared" si="93"/>
        <v>2023-2024</v>
      </c>
      <c r="D1994" t="s">
        <v>147</v>
      </c>
      <c r="E1994" t="s">
        <v>62</v>
      </c>
      <c r="F1994" t="str">
        <f t="shared" si="94"/>
        <v>Victoria</v>
      </c>
      <c r="G1994" t="s">
        <v>45</v>
      </c>
      <c r="H1994">
        <v>3134</v>
      </c>
      <c r="I1994" t="s">
        <v>11</v>
      </c>
      <c r="J1994" t="s">
        <v>63</v>
      </c>
      <c r="K1994" t="s">
        <v>152</v>
      </c>
      <c r="L1994" t="s">
        <v>13</v>
      </c>
      <c r="M1994" s="5">
        <v>129.56</v>
      </c>
    </row>
    <row r="1995" spans="1:13" x14ac:dyDescent="0.3">
      <c r="A1995" s="2">
        <v>45584</v>
      </c>
      <c r="B1995" s="3">
        <f t="shared" si="95"/>
        <v>2025</v>
      </c>
      <c r="C1995" t="str">
        <f t="shared" si="93"/>
        <v>2024-2025</v>
      </c>
      <c r="D1995" t="s">
        <v>147</v>
      </c>
      <c r="E1995" t="s">
        <v>86</v>
      </c>
      <c r="F1995" t="str">
        <f t="shared" si="94"/>
        <v>New South Wales</v>
      </c>
      <c r="G1995" t="s">
        <v>10</v>
      </c>
      <c r="H1995">
        <v>2064</v>
      </c>
      <c r="I1995" t="s">
        <v>11</v>
      </c>
      <c r="J1995" t="s">
        <v>12</v>
      </c>
      <c r="K1995" t="s">
        <v>155</v>
      </c>
      <c r="L1995" t="s">
        <v>20</v>
      </c>
      <c r="M1995" s="5">
        <v>129.68</v>
      </c>
    </row>
    <row r="1996" spans="1:13" x14ac:dyDescent="0.3">
      <c r="A1996" s="2">
        <v>44939</v>
      </c>
      <c r="B1996" s="3">
        <f t="shared" si="95"/>
        <v>2023</v>
      </c>
      <c r="C1996" t="str">
        <f t="shared" si="93"/>
        <v>2022-2023</v>
      </c>
      <c r="D1996" t="s">
        <v>148</v>
      </c>
      <c r="E1996" t="s">
        <v>67</v>
      </c>
      <c r="F1996" t="str">
        <f t="shared" si="94"/>
        <v>New South Wales</v>
      </c>
      <c r="G1996" t="s">
        <v>10</v>
      </c>
      <c r="H1996">
        <v>2478</v>
      </c>
      <c r="I1996" t="s">
        <v>11</v>
      </c>
      <c r="J1996" t="s">
        <v>68</v>
      </c>
      <c r="K1996" t="s">
        <v>156</v>
      </c>
      <c r="L1996" t="s">
        <v>17</v>
      </c>
      <c r="M1996" s="5">
        <v>129.74</v>
      </c>
    </row>
    <row r="1997" spans="1:13" x14ac:dyDescent="0.3">
      <c r="A1997" s="2">
        <v>45465</v>
      </c>
      <c r="B1997" s="3">
        <f t="shared" si="95"/>
        <v>2024</v>
      </c>
      <c r="C1997" t="str">
        <f t="shared" si="93"/>
        <v>2023-2024</v>
      </c>
      <c r="D1997" t="s">
        <v>147</v>
      </c>
      <c r="E1997" t="s">
        <v>92</v>
      </c>
      <c r="F1997" t="str">
        <f t="shared" si="94"/>
        <v>Queensland</v>
      </c>
      <c r="G1997" t="s">
        <v>35</v>
      </c>
      <c r="H1997">
        <v>4068</v>
      </c>
      <c r="I1997" t="s">
        <v>11</v>
      </c>
      <c r="J1997" t="s">
        <v>43</v>
      </c>
      <c r="K1997" t="s">
        <v>154</v>
      </c>
      <c r="L1997" t="s">
        <v>14</v>
      </c>
      <c r="M1997" s="5">
        <v>129.82</v>
      </c>
    </row>
    <row r="1998" spans="1:13" x14ac:dyDescent="0.3">
      <c r="A1998" s="2">
        <v>45148</v>
      </c>
      <c r="B1998" s="3">
        <f t="shared" si="95"/>
        <v>2024</v>
      </c>
      <c r="C1998" t="str">
        <f t="shared" si="93"/>
        <v>2023-2024</v>
      </c>
      <c r="D1998" t="s">
        <v>148</v>
      </c>
      <c r="E1998" t="s">
        <v>138</v>
      </c>
      <c r="F1998" t="str">
        <f t="shared" si="94"/>
        <v>Queensland</v>
      </c>
      <c r="G1998" t="s">
        <v>35</v>
      </c>
      <c r="H1998">
        <v>4558</v>
      </c>
      <c r="I1998" t="s">
        <v>11</v>
      </c>
      <c r="J1998" t="s">
        <v>120</v>
      </c>
      <c r="K1998" t="s">
        <v>154</v>
      </c>
      <c r="L1998" t="s">
        <v>14</v>
      </c>
      <c r="M1998" s="5">
        <v>129.87</v>
      </c>
    </row>
    <row r="1999" spans="1:13" x14ac:dyDescent="0.3">
      <c r="A1999" s="2">
        <v>45618</v>
      </c>
      <c r="B1999" s="3">
        <f t="shared" si="95"/>
        <v>2025</v>
      </c>
      <c r="C1999" t="str">
        <f t="shared" si="93"/>
        <v>2024-2025</v>
      </c>
      <c r="D1999" t="s">
        <v>148</v>
      </c>
      <c r="E1999" t="s">
        <v>134</v>
      </c>
      <c r="F1999" t="str">
        <f t="shared" si="94"/>
        <v>Queensland</v>
      </c>
      <c r="G1999" t="s">
        <v>35</v>
      </c>
      <c r="H1999">
        <v>4825</v>
      </c>
      <c r="I1999" t="s">
        <v>11</v>
      </c>
      <c r="J1999" t="s">
        <v>36</v>
      </c>
      <c r="K1999" t="s">
        <v>154</v>
      </c>
      <c r="L1999" t="s">
        <v>14</v>
      </c>
      <c r="M1999" s="5">
        <v>129.9</v>
      </c>
    </row>
    <row r="2000" spans="1:13" x14ac:dyDescent="0.3">
      <c r="A2000" s="2">
        <v>45631</v>
      </c>
      <c r="B2000" s="3">
        <f t="shared" si="95"/>
        <v>2025</v>
      </c>
      <c r="C2000" t="str">
        <f t="shared" si="93"/>
        <v>2024-2025</v>
      </c>
      <c r="D2000" t="s">
        <v>148</v>
      </c>
      <c r="E2000" t="s">
        <v>61</v>
      </c>
      <c r="F2000" t="str">
        <f t="shared" si="94"/>
        <v>New South Wales</v>
      </c>
      <c r="G2000" t="s">
        <v>10</v>
      </c>
      <c r="H2000">
        <v>2539</v>
      </c>
      <c r="I2000" t="s">
        <v>11</v>
      </c>
      <c r="J2000" t="s">
        <v>58</v>
      </c>
      <c r="K2000" t="s">
        <v>153</v>
      </c>
      <c r="L2000" t="s">
        <v>16</v>
      </c>
      <c r="M2000" s="5">
        <v>129.91</v>
      </c>
    </row>
    <row r="2001" spans="1:13" x14ac:dyDescent="0.3">
      <c r="A2001" s="2">
        <v>45101</v>
      </c>
      <c r="B2001" s="3">
        <f t="shared" si="95"/>
        <v>2023</v>
      </c>
      <c r="C2001" t="str">
        <f t="shared" si="93"/>
        <v>2022-2023</v>
      </c>
      <c r="D2001" t="s">
        <v>147</v>
      </c>
      <c r="E2001" t="s">
        <v>78</v>
      </c>
      <c r="F2001" t="str">
        <f t="shared" si="94"/>
        <v>New South Wales</v>
      </c>
      <c r="G2001" t="s">
        <v>10</v>
      </c>
      <c r="H2001">
        <v>2350</v>
      </c>
      <c r="I2001" t="s">
        <v>11</v>
      </c>
      <c r="J2001" t="s">
        <v>68</v>
      </c>
      <c r="K2001" t="s">
        <v>154</v>
      </c>
      <c r="L2001" t="s">
        <v>14</v>
      </c>
      <c r="M2001" s="5">
        <v>130.26</v>
      </c>
    </row>
    <row r="2002" spans="1:13" x14ac:dyDescent="0.3">
      <c r="A2002" s="2">
        <v>45552</v>
      </c>
      <c r="B2002" s="3">
        <f t="shared" si="95"/>
        <v>2025</v>
      </c>
      <c r="C2002" t="str">
        <f t="shared" si="93"/>
        <v>2024-2025</v>
      </c>
      <c r="D2002" t="s">
        <v>147</v>
      </c>
      <c r="E2002" t="s">
        <v>28</v>
      </c>
      <c r="F2002" t="str">
        <f t="shared" si="94"/>
        <v>Northern Territory</v>
      </c>
      <c r="G2002" t="s">
        <v>29</v>
      </c>
      <c r="H2002">
        <v>800</v>
      </c>
      <c r="I2002" t="s">
        <v>11</v>
      </c>
      <c r="J2002" t="s">
        <v>30</v>
      </c>
      <c r="K2002" t="s">
        <v>151</v>
      </c>
      <c r="L2002" t="s">
        <v>21</v>
      </c>
      <c r="M2002" s="5">
        <v>130.86000000000001</v>
      </c>
    </row>
    <row r="2003" spans="1:13" x14ac:dyDescent="0.3">
      <c r="A2003" s="2">
        <v>45547</v>
      </c>
      <c r="B2003" s="3">
        <f t="shared" si="95"/>
        <v>2025</v>
      </c>
      <c r="C2003" t="str">
        <f t="shared" si="93"/>
        <v>2024-2025</v>
      </c>
      <c r="D2003" t="s">
        <v>147</v>
      </c>
      <c r="E2003" t="s">
        <v>93</v>
      </c>
      <c r="F2003" t="str">
        <f t="shared" si="94"/>
        <v>Western Australia</v>
      </c>
      <c r="G2003" t="s">
        <v>48</v>
      </c>
      <c r="H2003">
        <v>6112</v>
      </c>
      <c r="I2003" t="s">
        <v>11</v>
      </c>
      <c r="J2003" t="s">
        <v>94</v>
      </c>
      <c r="K2003" t="s">
        <v>154</v>
      </c>
      <c r="L2003" t="s">
        <v>14</v>
      </c>
      <c r="M2003" s="5">
        <v>130.93</v>
      </c>
    </row>
    <row r="2004" spans="1:13" x14ac:dyDescent="0.3">
      <c r="A2004" s="2">
        <v>45375</v>
      </c>
      <c r="B2004" s="3">
        <f t="shared" si="95"/>
        <v>2024</v>
      </c>
      <c r="C2004" t="str">
        <f t="shared" si="93"/>
        <v>2023-2024</v>
      </c>
      <c r="D2004" t="s">
        <v>147</v>
      </c>
      <c r="E2004" t="s">
        <v>132</v>
      </c>
      <c r="F2004" t="str">
        <f t="shared" si="94"/>
        <v>New South Wales</v>
      </c>
      <c r="G2004" t="s">
        <v>10</v>
      </c>
      <c r="H2004">
        <v>2800</v>
      </c>
      <c r="I2004" t="s">
        <v>11</v>
      </c>
      <c r="J2004" t="s">
        <v>25</v>
      </c>
      <c r="K2004" t="s">
        <v>19</v>
      </c>
      <c r="L2004" t="s">
        <v>23</v>
      </c>
      <c r="M2004" s="5">
        <v>130.99</v>
      </c>
    </row>
    <row r="2005" spans="1:13" x14ac:dyDescent="0.3">
      <c r="A2005" s="2">
        <v>45079</v>
      </c>
      <c r="B2005" s="3">
        <f t="shared" si="95"/>
        <v>2023</v>
      </c>
      <c r="C2005" t="str">
        <f t="shared" si="93"/>
        <v>2022-2023</v>
      </c>
      <c r="D2005" t="s">
        <v>147</v>
      </c>
      <c r="E2005" t="s">
        <v>44</v>
      </c>
      <c r="F2005" t="str">
        <f t="shared" si="94"/>
        <v>Victoria</v>
      </c>
      <c r="G2005" t="s">
        <v>45</v>
      </c>
      <c r="H2005">
        <v>3066</v>
      </c>
      <c r="I2005" t="s">
        <v>11</v>
      </c>
      <c r="J2005" t="s">
        <v>46</v>
      </c>
      <c r="K2005" t="s">
        <v>154</v>
      </c>
      <c r="L2005" t="s">
        <v>14</v>
      </c>
      <c r="M2005" s="5">
        <v>131.18</v>
      </c>
    </row>
    <row r="2006" spans="1:13" x14ac:dyDescent="0.3">
      <c r="A2006" s="2">
        <v>45543</v>
      </c>
      <c r="B2006" s="3">
        <f t="shared" si="95"/>
        <v>2025</v>
      </c>
      <c r="C2006" t="str">
        <f t="shared" si="93"/>
        <v>2024-2025</v>
      </c>
      <c r="D2006" t="s">
        <v>147</v>
      </c>
      <c r="E2006" t="s">
        <v>28</v>
      </c>
      <c r="F2006" t="str">
        <f t="shared" si="94"/>
        <v>Northern Territory</v>
      </c>
      <c r="G2006" t="s">
        <v>29</v>
      </c>
      <c r="H2006">
        <v>800</v>
      </c>
      <c r="I2006" t="s">
        <v>11</v>
      </c>
      <c r="J2006" t="s">
        <v>30</v>
      </c>
      <c r="K2006" t="s">
        <v>150</v>
      </c>
      <c r="L2006" t="s">
        <v>18</v>
      </c>
      <c r="M2006" s="5">
        <v>131.26999999999998</v>
      </c>
    </row>
    <row r="2007" spans="1:13" x14ac:dyDescent="0.3">
      <c r="A2007" s="2">
        <v>45473</v>
      </c>
      <c r="B2007" s="3">
        <f t="shared" si="95"/>
        <v>2024</v>
      </c>
      <c r="C2007" t="str">
        <f t="shared" si="93"/>
        <v>2023-2024</v>
      </c>
      <c r="D2007" t="s">
        <v>147</v>
      </c>
      <c r="E2007" t="s">
        <v>28</v>
      </c>
      <c r="F2007" t="str">
        <f t="shared" si="94"/>
        <v>Northern Territory</v>
      </c>
      <c r="G2007" t="s">
        <v>29</v>
      </c>
      <c r="H2007">
        <v>800</v>
      </c>
      <c r="I2007" t="s">
        <v>11</v>
      </c>
      <c r="J2007" t="s">
        <v>30</v>
      </c>
      <c r="K2007" t="s">
        <v>155</v>
      </c>
      <c r="L2007" t="s">
        <v>20</v>
      </c>
      <c r="M2007" s="5">
        <v>131.47</v>
      </c>
    </row>
    <row r="2008" spans="1:13" x14ac:dyDescent="0.3">
      <c r="A2008" s="2">
        <v>45091</v>
      </c>
      <c r="B2008" s="3">
        <f t="shared" si="95"/>
        <v>2023</v>
      </c>
      <c r="C2008" t="str">
        <f t="shared" si="93"/>
        <v>2022-2023</v>
      </c>
      <c r="D2008" t="s">
        <v>147</v>
      </c>
      <c r="E2008" t="s">
        <v>115</v>
      </c>
      <c r="F2008" t="str">
        <f t="shared" si="94"/>
        <v>Western Australia</v>
      </c>
      <c r="G2008" t="s">
        <v>48</v>
      </c>
      <c r="H2008">
        <v>6280</v>
      </c>
      <c r="I2008" t="s">
        <v>11</v>
      </c>
      <c r="J2008" t="s">
        <v>94</v>
      </c>
      <c r="K2008" t="s">
        <v>156</v>
      </c>
      <c r="L2008" t="s">
        <v>17</v>
      </c>
      <c r="M2008" s="5">
        <v>131.78</v>
      </c>
    </row>
    <row r="2009" spans="1:13" x14ac:dyDescent="0.3">
      <c r="A2009" s="2">
        <v>45277</v>
      </c>
      <c r="B2009" s="3">
        <f t="shared" si="95"/>
        <v>2024</v>
      </c>
      <c r="C2009" t="str">
        <f t="shared" si="93"/>
        <v>2023-2024</v>
      </c>
      <c r="D2009" t="s">
        <v>147</v>
      </c>
      <c r="E2009" t="s">
        <v>75</v>
      </c>
      <c r="F2009" t="str">
        <f t="shared" si="94"/>
        <v>Victoria</v>
      </c>
      <c r="G2009" t="s">
        <v>45</v>
      </c>
      <c r="H2009">
        <v>3630</v>
      </c>
      <c r="I2009" t="s">
        <v>11</v>
      </c>
      <c r="J2009" t="s">
        <v>55</v>
      </c>
      <c r="K2009" t="s">
        <v>156</v>
      </c>
      <c r="L2009" t="s">
        <v>17</v>
      </c>
      <c r="M2009" s="5">
        <v>131.82999999999998</v>
      </c>
    </row>
    <row r="2010" spans="1:13" x14ac:dyDescent="0.3">
      <c r="A2010" s="2">
        <v>45111</v>
      </c>
      <c r="B2010" s="3">
        <f t="shared" si="95"/>
        <v>2024</v>
      </c>
      <c r="C2010" t="str">
        <f t="shared" si="93"/>
        <v>2023-2024</v>
      </c>
      <c r="D2010" t="s">
        <v>148</v>
      </c>
      <c r="E2010" t="s">
        <v>87</v>
      </c>
      <c r="F2010" t="str">
        <f t="shared" si="94"/>
        <v>New South Wales</v>
      </c>
      <c r="G2010" t="s">
        <v>10</v>
      </c>
      <c r="H2010">
        <v>2790</v>
      </c>
      <c r="I2010" t="s">
        <v>11</v>
      </c>
      <c r="J2010" t="s">
        <v>25</v>
      </c>
      <c r="K2010" t="s">
        <v>151</v>
      </c>
      <c r="L2010" t="s">
        <v>21</v>
      </c>
      <c r="M2010" s="5">
        <v>131.9</v>
      </c>
    </row>
    <row r="2011" spans="1:13" x14ac:dyDescent="0.3">
      <c r="A2011" s="2">
        <v>45453</v>
      </c>
      <c r="B2011" s="3">
        <f t="shared" si="95"/>
        <v>2024</v>
      </c>
      <c r="C2011" t="str">
        <f t="shared" si="93"/>
        <v>2023-2024</v>
      </c>
      <c r="D2011" t="s">
        <v>148</v>
      </c>
      <c r="E2011" t="s">
        <v>145</v>
      </c>
      <c r="F2011" t="str">
        <f t="shared" si="94"/>
        <v>New South Wales</v>
      </c>
      <c r="G2011" t="s">
        <v>10</v>
      </c>
      <c r="H2011">
        <v>2101</v>
      </c>
      <c r="I2011" t="s">
        <v>11</v>
      </c>
      <c r="J2011" t="s">
        <v>27</v>
      </c>
      <c r="K2011" t="s">
        <v>157</v>
      </c>
      <c r="L2011" t="s">
        <v>22</v>
      </c>
      <c r="M2011" s="5">
        <v>131.97999999999999</v>
      </c>
    </row>
    <row r="2012" spans="1:13" x14ac:dyDescent="0.3">
      <c r="A2012" s="2">
        <v>45296</v>
      </c>
      <c r="B2012" s="3">
        <f t="shared" si="95"/>
        <v>2024</v>
      </c>
      <c r="C2012" t="str">
        <f t="shared" si="93"/>
        <v>2023-2024</v>
      </c>
      <c r="D2012" t="s">
        <v>147</v>
      </c>
      <c r="E2012" t="s">
        <v>108</v>
      </c>
      <c r="F2012" t="str">
        <f t="shared" si="94"/>
        <v>Victoria</v>
      </c>
      <c r="G2012" t="s">
        <v>45</v>
      </c>
      <c r="H2012">
        <v>3018</v>
      </c>
      <c r="I2012" t="s">
        <v>11</v>
      </c>
      <c r="J2012" t="s">
        <v>46</v>
      </c>
      <c r="K2012" t="s">
        <v>155</v>
      </c>
      <c r="L2012" t="s">
        <v>20</v>
      </c>
      <c r="M2012" s="5">
        <v>132.66</v>
      </c>
    </row>
    <row r="2013" spans="1:13" x14ac:dyDescent="0.3">
      <c r="A2013" s="2">
        <v>45401</v>
      </c>
      <c r="B2013" s="3">
        <f t="shared" si="95"/>
        <v>2024</v>
      </c>
      <c r="C2013" t="str">
        <f t="shared" si="93"/>
        <v>2023-2024</v>
      </c>
      <c r="D2013" t="s">
        <v>147</v>
      </c>
      <c r="E2013" t="s">
        <v>75</v>
      </c>
      <c r="F2013" t="str">
        <f t="shared" si="94"/>
        <v>Victoria</v>
      </c>
      <c r="G2013" t="s">
        <v>45</v>
      </c>
      <c r="H2013">
        <v>3630</v>
      </c>
      <c r="I2013" t="s">
        <v>11</v>
      </c>
      <c r="J2013" t="s">
        <v>55</v>
      </c>
      <c r="K2013" t="s">
        <v>149</v>
      </c>
      <c r="L2013" t="s">
        <v>15</v>
      </c>
      <c r="M2013" s="5">
        <v>132.75</v>
      </c>
    </row>
    <row r="2014" spans="1:13" x14ac:dyDescent="0.3">
      <c r="A2014" s="2">
        <v>45224</v>
      </c>
      <c r="B2014" s="3">
        <f t="shared" si="95"/>
        <v>2024</v>
      </c>
      <c r="C2014" t="str">
        <f t="shared" si="93"/>
        <v>2023-2024</v>
      </c>
      <c r="D2014" t="s">
        <v>148</v>
      </c>
      <c r="E2014" t="s">
        <v>100</v>
      </c>
      <c r="F2014" t="str">
        <f t="shared" si="94"/>
        <v>Western Australia</v>
      </c>
      <c r="G2014" t="s">
        <v>48</v>
      </c>
      <c r="H2014">
        <v>6021</v>
      </c>
      <c r="I2014" t="s">
        <v>11</v>
      </c>
      <c r="J2014" t="s">
        <v>49</v>
      </c>
      <c r="K2014" t="s">
        <v>156</v>
      </c>
      <c r="L2014" t="s">
        <v>17</v>
      </c>
      <c r="M2014" s="5">
        <v>133.67000000000002</v>
      </c>
    </row>
    <row r="2015" spans="1:13" x14ac:dyDescent="0.3">
      <c r="A2015" s="2">
        <v>45310</v>
      </c>
      <c r="B2015" s="3">
        <f t="shared" si="95"/>
        <v>2024</v>
      </c>
      <c r="C2015" t="str">
        <f t="shared" si="93"/>
        <v>2023-2024</v>
      </c>
      <c r="D2015" t="s">
        <v>147</v>
      </c>
      <c r="E2015" t="s">
        <v>31</v>
      </c>
      <c r="F2015" t="str">
        <f t="shared" si="94"/>
        <v>South Australia</v>
      </c>
      <c r="G2015" t="s">
        <v>32</v>
      </c>
      <c r="H2015">
        <v>5168</v>
      </c>
      <c r="I2015" t="s">
        <v>11</v>
      </c>
      <c r="J2015" t="s">
        <v>33</v>
      </c>
      <c r="K2015" t="s">
        <v>152</v>
      </c>
      <c r="L2015" t="s">
        <v>13</v>
      </c>
      <c r="M2015" s="5">
        <v>133.76999999999998</v>
      </c>
    </row>
    <row r="2016" spans="1:13" x14ac:dyDescent="0.3">
      <c r="A2016" s="2">
        <v>45312</v>
      </c>
      <c r="B2016" s="3">
        <f t="shared" si="95"/>
        <v>2024</v>
      </c>
      <c r="C2016" t="str">
        <f t="shared" si="93"/>
        <v>2023-2024</v>
      </c>
      <c r="D2016" t="s">
        <v>147</v>
      </c>
      <c r="E2016" t="s">
        <v>118</v>
      </c>
      <c r="F2016" t="str">
        <f t="shared" si="94"/>
        <v>New South Wales</v>
      </c>
      <c r="G2016" t="s">
        <v>10</v>
      </c>
      <c r="H2016">
        <v>2158</v>
      </c>
      <c r="I2016" t="s">
        <v>11</v>
      </c>
      <c r="J2016" t="s">
        <v>27</v>
      </c>
      <c r="K2016" t="s">
        <v>156</v>
      </c>
      <c r="L2016" t="s">
        <v>17</v>
      </c>
      <c r="M2016" s="5">
        <v>133.77000000000001</v>
      </c>
    </row>
    <row r="2017" spans="1:13" x14ac:dyDescent="0.3">
      <c r="A2017" s="2">
        <v>45175</v>
      </c>
      <c r="B2017" s="3">
        <f t="shared" si="95"/>
        <v>2024</v>
      </c>
      <c r="C2017" t="str">
        <f t="shared" si="93"/>
        <v>2023-2024</v>
      </c>
      <c r="D2017" t="s">
        <v>148</v>
      </c>
      <c r="E2017" t="s">
        <v>87</v>
      </c>
      <c r="F2017" t="str">
        <f t="shared" si="94"/>
        <v>New South Wales</v>
      </c>
      <c r="G2017" t="s">
        <v>10</v>
      </c>
      <c r="H2017">
        <v>2790</v>
      </c>
      <c r="I2017" t="s">
        <v>11</v>
      </c>
      <c r="J2017" t="s">
        <v>25</v>
      </c>
      <c r="K2017" t="s">
        <v>149</v>
      </c>
      <c r="L2017" t="s">
        <v>15</v>
      </c>
      <c r="M2017" s="5">
        <v>133.82</v>
      </c>
    </row>
    <row r="2018" spans="1:13" x14ac:dyDescent="0.3">
      <c r="A2018" s="2">
        <v>44986</v>
      </c>
      <c r="B2018" s="3">
        <f t="shared" si="95"/>
        <v>2023</v>
      </c>
      <c r="C2018" t="str">
        <f t="shared" si="93"/>
        <v>2022-2023</v>
      </c>
      <c r="D2018" t="s">
        <v>148</v>
      </c>
      <c r="E2018" t="s">
        <v>57</v>
      </c>
      <c r="F2018" t="str">
        <f t="shared" si="94"/>
        <v>New South Wales</v>
      </c>
      <c r="G2018" t="s">
        <v>10</v>
      </c>
      <c r="H2018">
        <v>2560</v>
      </c>
      <c r="I2018" t="s">
        <v>11</v>
      </c>
      <c r="J2018" t="s">
        <v>58</v>
      </c>
      <c r="K2018" t="s">
        <v>156</v>
      </c>
      <c r="L2018" t="s">
        <v>17</v>
      </c>
      <c r="M2018" s="5">
        <v>134.18</v>
      </c>
    </row>
    <row r="2019" spans="1:13" x14ac:dyDescent="0.3">
      <c r="A2019" s="2">
        <v>45646</v>
      </c>
      <c r="B2019" s="3">
        <f t="shared" si="95"/>
        <v>2025</v>
      </c>
      <c r="C2019" t="str">
        <f t="shared" si="93"/>
        <v>2024-2025</v>
      </c>
      <c r="D2019" t="s">
        <v>147</v>
      </c>
      <c r="E2019" t="s">
        <v>62</v>
      </c>
      <c r="F2019" t="str">
        <f t="shared" si="94"/>
        <v>Victoria</v>
      </c>
      <c r="G2019" t="s">
        <v>45</v>
      </c>
      <c r="H2019">
        <v>3134</v>
      </c>
      <c r="I2019" t="s">
        <v>11</v>
      </c>
      <c r="J2019" t="s">
        <v>63</v>
      </c>
      <c r="K2019" t="s">
        <v>149</v>
      </c>
      <c r="L2019" t="s">
        <v>15</v>
      </c>
      <c r="M2019" s="5">
        <v>134.72999999999999</v>
      </c>
    </row>
    <row r="2020" spans="1:13" x14ac:dyDescent="0.3">
      <c r="A2020" s="2">
        <v>45157</v>
      </c>
      <c r="B2020" s="3">
        <f t="shared" si="95"/>
        <v>2024</v>
      </c>
      <c r="C2020" t="str">
        <f t="shared" si="93"/>
        <v>2023-2024</v>
      </c>
      <c r="D2020" t="s">
        <v>148</v>
      </c>
      <c r="E2020" t="s">
        <v>87</v>
      </c>
      <c r="F2020" t="str">
        <f t="shared" si="94"/>
        <v>New South Wales</v>
      </c>
      <c r="G2020" t="s">
        <v>10</v>
      </c>
      <c r="H2020">
        <v>2790</v>
      </c>
      <c r="I2020" t="s">
        <v>11</v>
      </c>
      <c r="J2020" t="s">
        <v>25</v>
      </c>
      <c r="K2020" t="s">
        <v>154</v>
      </c>
      <c r="L2020" t="s">
        <v>14</v>
      </c>
      <c r="M2020" s="5">
        <v>134.9</v>
      </c>
    </row>
    <row r="2021" spans="1:13" x14ac:dyDescent="0.3">
      <c r="A2021" s="2">
        <v>45089</v>
      </c>
      <c r="B2021" s="3">
        <f t="shared" si="95"/>
        <v>2023</v>
      </c>
      <c r="C2021" t="str">
        <f t="shared" si="93"/>
        <v>2022-2023</v>
      </c>
      <c r="D2021" t="s">
        <v>148</v>
      </c>
      <c r="E2021" t="s">
        <v>142</v>
      </c>
      <c r="F2021" t="str">
        <f t="shared" si="94"/>
        <v>Australian Capital Territory</v>
      </c>
      <c r="G2021" t="s">
        <v>80</v>
      </c>
      <c r="H2021">
        <v>2609</v>
      </c>
      <c r="I2021" t="s">
        <v>11</v>
      </c>
      <c r="J2021" t="s">
        <v>58</v>
      </c>
      <c r="K2021" t="s">
        <v>151</v>
      </c>
      <c r="L2021" t="s">
        <v>21</v>
      </c>
      <c r="M2021" s="5">
        <v>134.91</v>
      </c>
    </row>
    <row r="2022" spans="1:13" x14ac:dyDescent="0.3">
      <c r="A2022" s="2">
        <v>45336</v>
      </c>
      <c r="B2022" s="3">
        <f t="shared" si="95"/>
        <v>2024</v>
      </c>
      <c r="C2022" t="str">
        <f t="shared" si="93"/>
        <v>2023-2024</v>
      </c>
      <c r="D2022" t="s">
        <v>147</v>
      </c>
      <c r="E2022" t="s">
        <v>129</v>
      </c>
      <c r="F2022" t="str">
        <f t="shared" si="94"/>
        <v>Tasmania</v>
      </c>
      <c r="G2022" t="s">
        <v>70</v>
      </c>
      <c r="H2022">
        <v>7010</v>
      </c>
      <c r="I2022" t="s">
        <v>11</v>
      </c>
      <c r="J2022" t="s">
        <v>71</v>
      </c>
      <c r="K2022" t="s">
        <v>19</v>
      </c>
      <c r="L2022" t="s">
        <v>23</v>
      </c>
      <c r="M2022" s="5">
        <v>135.84</v>
      </c>
    </row>
    <row r="2023" spans="1:13" x14ac:dyDescent="0.3">
      <c r="A2023" s="2">
        <v>45062</v>
      </c>
      <c r="B2023" s="3">
        <f t="shared" si="95"/>
        <v>2023</v>
      </c>
      <c r="C2023" t="str">
        <f t="shared" si="93"/>
        <v>2022-2023</v>
      </c>
      <c r="D2023" t="s">
        <v>148</v>
      </c>
      <c r="E2023" t="s">
        <v>26</v>
      </c>
      <c r="F2023" t="str">
        <f t="shared" si="94"/>
        <v>New South Wales</v>
      </c>
      <c r="G2023" t="s">
        <v>10</v>
      </c>
      <c r="H2023">
        <v>2141</v>
      </c>
      <c r="I2023" t="s">
        <v>11</v>
      </c>
      <c r="J2023" t="s">
        <v>27</v>
      </c>
      <c r="K2023" t="s">
        <v>154</v>
      </c>
      <c r="L2023" t="s">
        <v>14</v>
      </c>
      <c r="M2023" s="5">
        <v>135.92000000000002</v>
      </c>
    </row>
    <row r="2024" spans="1:13" x14ac:dyDescent="0.3">
      <c r="A2024" s="2">
        <v>45495</v>
      </c>
      <c r="B2024" s="3">
        <f t="shared" si="95"/>
        <v>2025</v>
      </c>
      <c r="C2024" t="str">
        <f t="shared" si="93"/>
        <v>2024-2025</v>
      </c>
      <c r="D2024" t="s">
        <v>148</v>
      </c>
      <c r="E2024" t="s">
        <v>117</v>
      </c>
      <c r="F2024" t="str">
        <f t="shared" si="94"/>
        <v>Queensland</v>
      </c>
      <c r="G2024" t="s">
        <v>35</v>
      </c>
      <c r="H2024">
        <v>4119</v>
      </c>
      <c r="I2024" t="s">
        <v>11</v>
      </c>
      <c r="J2024" t="s">
        <v>43</v>
      </c>
      <c r="K2024" t="s">
        <v>157</v>
      </c>
      <c r="L2024" t="s">
        <v>22</v>
      </c>
      <c r="M2024" s="5">
        <v>136.16999999999999</v>
      </c>
    </row>
    <row r="2025" spans="1:13" x14ac:dyDescent="0.3">
      <c r="A2025" s="2">
        <v>45541</v>
      </c>
      <c r="B2025" s="3">
        <f t="shared" si="95"/>
        <v>2025</v>
      </c>
      <c r="C2025" t="str">
        <f t="shared" si="93"/>
        <v>2024-2025</v>
      </c>
      <c r="D2025" t="s">
        <v>147</v>
      </c>
      <c r="E2025" t="s">
        <v>132</v>
      </c>
      <c r="F2025" t="str">
        <f t="shared" si="94"/>
        <v>New South Wales</v>
      </c>
      <c r="G2025" t="s">
        <v>10</v>
      </c>
      <c r="H2025">
        <v>2800</v>
      </c>
      <c r="I2025" t="s">
        <v>11</v>
      </c>
      <c r="J2025" t="s">
        <v>25</v>
      </c>
      <c r="K2025" t="s">
        <v>149</v>
      </c>
      <c r="L2025" t="s">
        <v>15</v>
      </c>
      <c r="M2025" s="5">
        <v>136.28</v>
      </c>
    </row>
    <row r="2026" spans="1:13" x14ac:dyDescent="0.3">
      <c r="A2026" s="2">
        <v>44938</v>
      </c>
      <c r="B2026" s="3">
        <f t="shared" si="95"/>
        <v>2023</v>
      </c>
      <c r="C2026" t="str">
        <f t="shared" si="93"/>
        <v>2022-2023</v>
      </c>
      <c r="D2026" t="s">
        <v>148</v>
      </c>
      <c r="E2026" t="s">
        <v>105</v>
      </c>
      <c r="F2026" t="str">
        <f t="shared" si="94"/>
        <v>Victoria</v>
      </c>
      <c r="G2026" t="s">
        <v>45</v>
      </c>
      <c r="H2026">
        <v>3500</v>
      </c>
      <c r="I2026" t="s">
        <v>11</v>
      </c>
      <c r="J2026" t="s">
        <v>60</v>
      </c>
      <c r="K2026" t="s">
        <v>19</v>
      </c>
      <c r="L2026" t="s">
        <v>23</v>
      </c>
      <c r="M2026" s="5">
        <v>136.41</v>
      </c>
    </row>
    <row r="2027" spans="1:13" x14ac:dyDescent="0.3">
      <c r="A2027" s="2">
        <v>45017</v>
      </c>
      <c r="B2027" s="3">
        <f t="shared" si="95"/>
        <v>2023</v>
      </c>
      <c r="C2027" t="str">
        <f t="shared" si="93"/>
        <v>2022-2023</v>
      </c>
      <c r="D2027" t="s">
        <v>147</v>
      </c>
      <c r="E2027" t="s">
        <v>93</v>
      </c>
      <c r="F2027" t="str">
        <f t="shared" si="94"/>
        <v>Western Australia</v>
      </c>
      <c r="G2027" t="s">
        <v>48</v>
      </c>
      <c r="H2027">
        <v>6112</v>
      </c>
      <c r="I2027" t="s">
        <v>11</v>
      </c>
      <c r="J2027" t="s">
        <v>94</v>
      </c>
      <c r="K2027" t="s">
        <v>154</v>
      </c>
      <c r="L2027" t="s">
        <v>14</v>
      </c>
      <c r="M2027" s="5">
        <v>136.47</v>
      </c>
    </row>
    <row r="2028" spans="1:13" x14ac:dyDescent="0.3">
      <c r="A2028" s="2">
        <v>45137</v>
      </c>
      <c r="B2028" s="3">
        <f t="shared" si="95"/>
        <v>2024</v>
      </c>
      <c r="C2028" t="str">
        <f t="shared" si="93"/>
        <v>2023-2024</v>
      </c>
      <c r="D2028" t="s">
        <v>147</v>
      </c>
      <c r="E2028" t="s">
        <v>113</v>
      </c>
      <c r="F2028" t="str">
        <f t="shared" si="94"/>
        <v>Queensland</v>
      </c>
      <c r="G2028" t="s">
        <v>35</v>
      </c>
      <c r="H2028">
        <v>4215</v>
      </c>
      <c r="I2028" t="s">
        <v>11</v>
      </c>
      <c r="J2028" t="s">
        <v>104</v>
      </c>
      <c r="K2028" t="s">
        <v>150</v>
      </c>
      <c r="L2028" t="s">
        <v>18</v>
      </c>
      <c r="M2028" s="5">
        <v>136.66</v>
      </c>
    </row>
    <row r="2029" spans="1:13" x14ac:dyDescent="0.3">
      <c r="A2029" s="2">
        <v>45414</v>
      </c>
      <c r="B2029" s="3">
        <f t="shared" si="95"/>
        <v>2024</v>
      </c>
      <c r="C2029" t="str">
        <f t="shared" si="93"/>
        <v>2023-2024</v>
      </c>
      <c r="D2029" t="s">
        <v>148</v>
      </c>
      <c r="E2029" t="s">
        <v>106</v>
      </c>
      <c r="F2029" t="str">
        <f t="shared" si="94"/>
        <v>Victoria</v>
      </c>
      <c r="G2029" t="s">
        <v>45</v>
      </c>
      <c r="H2029">
        <v>3915</v>
      </c>
      <c r="I2029" t="s">
        <v>11</v>
      </c>
      <c r="J2029" t="s">
        <v>55</v>
      </c>
      <c r="K2029" t="s">
        <v>19</v>
      </c>
      <c r="L2029" t="s">
        <v>23</v>
      </c>
      <c r="M2029" s="5">
        <v>136.79</v>
      </c>
    </row>
    <row r="2030" spans="1:13" x14ac:dyDescent="0.3">
      <c r="A2030" s="2">
        <v>45403</v>
      </c>
      <c r="B2030" s="3">
        <f t="shared" si="95"/>
        <v>2024</v>
      </c>
      <c r="C2030" t="str">
        <f t="shared" si="93"/>
        <v>2023-2024</v>
      </c>
      <c r="D2030" t="s">
        <v>147</v>
      </c>
      <c r="E2030" t="s">
        <v>115</v>
      </c>
      <c r="F2030" t="str">
        <f t="shared" si="94"/>
        <v>Western Australia</v>
      </c>
      <c r="G2030" t="s">
        <v>48</v>
      </c>
      <c r="H2030">
        <v>6280</v>
      </c>
      <c r="I2030" t="s">
        <v>11</v>
      </c>
      <c r="J2030" t="s">
        <v>94</v>
      </c>
      <c r="K2030" t="s">
        <v>150</v>
      </c>
      <c r="L2030" t="s">
        <v>18</v>
      </c>
      <c r="M2030" s="5">
        <v>136.85</v>
      </c>
    </row>
    <row r="2031" spans="1:13" x14ac:dyDescent="0.3">
      <c r="A2031" s="2">
        <v>45567</v>
      </c>
      <c r="B2031" s="3">
        <f t="shared" si="95"/>
        <v>2025</v>
      </c>
      <c r="C2031" t="str">
        <f t="shared" si="93"/>
        <v>2024-2025</v>
      </c>
      <c r="D2031" t="s">
        <v>148</v>
      </c>
      <c r="E2031" t="s">
        <v>105</v>
      </c>
      <c r="F2031" t="str">
        <f t="shared" si="94"/>
        <v>Victoria</v>
      </c>
      <c r="G2031" t="s">
        <v>45</v>
      </c>
      <c r="H2031">
        <v>3500</v>
      </c>
      <c r="I2031" t="s">
        <v>11</v>
      </c>
      <c r="J2031" t="s">
        <v>60</v>
      </c>
      <c r="K2031" t="s">
        <v>19</v>
      </c>
      <c r="L2031" t="s">
        <v>23</v>
      </c>
      <c r="M2031" s="5">
        <v>137.76000000000002</v>
      </c>
    </row>
    <row r="2032" spans="1:13" x14ac:dyDescent="0.3">
      <c r="A2032" s="2">
        <v>44984</v>
      </c>
      <c r="B2032" s="3">
        <f t="shared" si="95"/>
        <v>2023</v>
      </c>
      <c r="C2032" t="str">
        <f t="shared" si="93"/>
        <v>2022-2023</v>
      </c>
      <c r="D2032" t="s">
        <v>147</v>
      </c>
      <c r="E2032" t="s">
        <v>62</v>
      </c>
      <c r="F2032" t="str">
        <f t="shared" si="94"/>
        <v>Victoria</v>
      </c>
      <c r="G2032" t="s">
        <v>45</v>
      </c>
      <c r="H2032">
        <v>3134</v>
      </c>
      <c r="I2032" t="s">
        <v>11</v>
      </c>
      <c r="J2032" t="s">
        <v>63</v>
      </c>
      <c r="K2032" t="s">
        <v>151</v>
      </c>
      <c r="L2032" t="s">
        <v>21</v>
      </c>
      <c r="M2032" s="5">
        <v>137.76999999999998</v>
      </c>
    </row>
    <row r="2033" spans="1:13" x14ac:dyDescent="0.3">
      <c r="A2033" s="2">
        <v>45295</v>
      </c>
      <c r="B2033" s="3">
        <f t="shared" si="95"/>
        <v>2024</v>
      </c>
      <c r="C2033" t="str">
        <f t="shared" si="93"/>
        <v>2023-2024</v>
      </c>
      <c r="D2033" t="s">
        <v>148</v>
      </c>
      <c r="E2033" t="s">
        <v>102</v>
      </c>
      <c r="F2033" t="str">
        <f t="shared" si="94"/>
        <v>Queensland</v>
      </c>
      <c r="G2033" t="s">
        <v>35</v>
      </c>
      <c r="H2033">
        <v>4870</v>
      </c>
      <c r="I2033" t="s">
        <v>11</v>
      </c>
      <c r="J2033" t="s">
        <v>36</v>
      </c>
      <c r="K2033" t="s">
        <v>151</v>
      </c>
      <c r="L2033" t="s">
        <v>21</v>
      </c>
      <c r="M2033" s="5">
        <v>137.81</v>
      </c>
    </row>
    <row r="2034" spans="1:13" x14ac:dyDescent="0.3">
      <c r="A2034" s="2">
        <v>45175</v>
      </c>
      <c r="B2034" s="3">
        <f t="shared" si="95"/>
        <v>2024</v>
      </c>
      <c r="C2034" t="str">
        <f t="shared" si="93"/>
        <v>2023-2024</v>
      </c>
      <c r="D2034" t="s">
        <v>147</v>
      </c>
      <c r="E2034" t="s">
        <v>135</v>
      </c>
      <c r="F2034" t="str">
        <f t="shared" si="94"/>
        <v>Victoria</v>
      </c>
      <c r="G2034" t="s">
        <v>45</v>
      </c>
      <c r="H2034">
        <v>3550</v>
      </c>
      <c r="I2034" t="s">
        <v>11</v>
      </c>
      <c r="J2034" t="s">
        <v>60</v>
      </c>
      <c r="K2034" t="s">
        <v>157</v>
      </c>
      <c r="L2034" t="s">
        <v>22</v>
      </c>
      <c r="M2034" s="5">
        <v>138.13</v>
      </c>
    </row>
    <row r="2035" spans="1:13" x14ac:dyDescent="0.3">
      <c r="A2035" s="2">
        <v>44963</v>
      </c>
      <c r="B2035" s="3">
        <f t="shared" si="95"/>
        <v>2023</v>
      </c>
      <c r="C2035" t="str">
        <f t="shared" si="93"/>
        <v>2022-2023</v>
      </c>
      <c r="D2035" t="s">
        <v>147</v>
      </c>
      <c r="E2035" t="s">
        <v>96</v>
      </c>
      <c r="F2035" t="str">
        <f t="shared" si="94"/>
        <v>Western Australia</v>
      </c>
      <c r="G2035" t="s">
        <v>48</v>
      </c>
      <c r="H2035">
        <v>6330</v>
      </c>
      <c r="I2035" t="s">
        <v>11</v>
      </c>
      <c r="J2035" t="s">
        <v>94</v>
      </c>
      <c r="K2035" t="s">
        <v>149</v>
      </c>
      <c r="L2035" t="s">
        <v>15</v>
      </c>
      <c r="M2035" s="5">
        <v>138.26</v>
      </c>
    </row>
    <row r="2036" spans="1:13" x14ac:dyDescent="0.3">
      <c r="A2036" s="2">
        <v>44999</v>
      </c>
      <c r="B2036" s="3">
        <f t="shared" si="95"/>
        <v>2023</v>
      </c>
      <c r="C2036" t="str">
        <f t="shared" si="93"/>
        <v>2022-2023</v>
      </c>
      <c r="D2036" t="s">
        <v>148</v>
      </c>
      <c r="E2036" t="s">
        <v>123</v>
      </c>
      <c r="F2036" t="str">
        <f t="shared" si="94"/>
        <v>Western Australia</v>
      </c>
      <c r="G2036" t="s">
        <v>48</v>
      </c>
      <c r="H2036">
        <v>6109</v>
      </c>
      <c r="I2036" t="s">
        <v>11</v>
      </c>
      <c r="J2036" t="s">
        <v>94</v>
      </c>
      <c r="K2036" t="s">
        <v>154</v>
      </c>
      <c r="L2036" t="s">
        <v>14</v>
      </c>
      <c r="M2036" s="5">
        <v>138.38</v>
      </c>
    </row>
    <row r="2037" spans="1:13" x14ac:dyDescent="0.3">
      <c r="A2037" s="2">
        <v>45254</v>
      </c>
      <c r="B2037" s="3">
        <f t="shared" si="95"/>
        <v>2024</v>
      </c>
      <c r="C2037" t="str">
        <f t="shared" si="93"/>
        <v>2023-2024</v>
      </c>
      <c r="D2037" t="s">
        <v>148</v>
      </c>
      <c r="E2037" t="s">
        <v>74</v>
      </c>
      <c r="F2037" t="str">
        <f t="shared" si="94"/>
        <v>South Australia</v>
      </c>
      <c r="G2037" t="s">
        <v>32</v>
      </c>
      <c r="H2037">
        <v>5043</v>
      </c>
      <c r="I2037" t="s">
        <v>11</v>
      </c>
      <c r="J2037" t="s">
        <v>33</v>
      </c>
      <c r="K2037" t="s">
        <v>19</v>
      </c>
      <c r="L2037" t="s">
        <v>23</v>
      </c>
      <c r="M2037" s="5">
        <v>138.86000000000001</v>
      </c>
    </row>
    <row r="2038" spans="1:13" x14ac:dyDescent="0.3">
      <c r="A2038" s="2">
        <v>45214</v>
      </c>
      <c r="B2038" s="3">
        <f t="shared" si="95"/>
        <v>2024</v>
      </c>
      <c r="C2038" t="str">
        <f t="shared" si="93"/>
        <v>2023-2024</v>
      </c>
      <c r="D2038" t="s">
        <v>148</v>
      </c>
      <c r="E2038" t="s">
        <v>99</v>
      </c>
      <c r="F2038" t="str">
        <f t="shared" si="94"/>
        <v>Victoria</v>
      </c>
      <c r="G2038" t="s">
        <v>45</v>
      </c>
      <c r="H2038">
        <v>3148</v>
      </c>
      <c r="I2038" t="s">
        <v>11</v>
      </c>
      <c r="J2038" t="s">
        <v>63</v>
      </c>
      <c r="K2038" t="s">
        <v>150</v>
      </c>
      <c r="L2038" t="s">
        <v>18</v>
      </c>
      <c r="M2038" s="5">
        <v>138.99</v>
      </c>
    </row>
    <row r="2039" spans="1:13" x14ac:dyDescent="0.3">
      <c r="A2039" s="2">
        <v>45302</v>
      </c>
      <c r="B2039" s="3">
        <f t="shared" si="95"/>
        <v>2024</v>
      </c>
      <c r="C2039" t="str">
        <f t="shared" si="93"/>
        <v>2023-2024</v>
      </c>
      <c r="D2039" t="s">
        <v>148</v>
      </c>
      <c r="E2039" t="s">
        <v>102</v>
      </c>
      <c r="F2039" t="str">
        <f t="shared" si="94"/>
        <v>Queensland</v>
      </c>
      <c r="G2039" t="s">
        <v>35</v>
      </c>
      <c r="H2039">
        <v>4870</v>
      </c>
      <c r="I2039" t="s">
        <v>11</v>
      </c>
      <c r="J2039" t="s">
        <v>36</v>
      </c>
      <c r="K2039" t="s">
        <v>150</v>
      </c>
      <c r="L2039" t="s">
        <v>18</v>
      </c>
      <c r="M2039" s="5">
        <v>139.01999999999998</v>
      </c>
    </row>
    <row r="2040" spans="1:13" x14ac:dyDescent="0.3">
      <c r="A2040" s="2">
        <v>45291</v>
      </c>
      <c r="B2040" s="3">
        <f t="shared" si="95"/>
        <v>2024</v>
      </c>
      <c r="C2040" t="str">
        <f t="shared" si="93"/>
        <v>2023-2024</v>
      </c>
      <c r="D2040" t="s">
        <v>148</v>
      </c>
      <c r="E2040" t="s">
        <v>53</v>
      </c>
      <c r="F2040" t="str">
        <f t="shared" si="94"/>
        <v>South Australia</v>
      </c>
      <c r="G2040" t="s">
        <v>32</v>
      </c>
      <c r="H2040">
        <v>5082</v>
      </c>
      <c r="I2040" t="s">
        <v>11</v>
      </c>
      <c r="J2040" t="s">
        <v>33</v>
      </c>
      <c r="K2040" t="s">
        <v>19</v>
      </c>
      <c r="L2040" t="s">
        <v>23</v>
      </c>
      <c r="M2040" s="5">
        <v>139.66999999999999</v>
      </c>
    </row>
    <row r="2041" spans="1:13" x14ac:dyDescent="0.3">
      <c r="A2041" s="2">
        <v>45125</v>
      </c>
      <c r="B2041" s="3">
        <f t="shared" si="95"/>
        <v>2024</v>
      </c>
      <c r="C2041" t="str">
        <f t="shared" si="93"/>
        <v>2023-2024</v>
      </c>
      <c r="D2041" t="s">
        <v>147</v>
      </c>
      <c r="E2041" t="s">
        <v>64</v>
      </c>
      <c r="F2041" t="str">
        <f t="shared" si="94"/>
        <v>Victoria</v>
      </c>
      <c r="G2041" t="s">
        <v>45</v>
      </c>
      <c r="H2041">
        <v>3199</v>
      </c>
      <c r="I2041" t="s">
        <v>11</v>
      </c>
      <c r="J2041" t="s">
        <v>63</v>
      </c>
      <c r="K2041" t="s">
        <v>157</v>
      </c>
      <c r="L2041" t="s">
        <v>22</v>
      </c>
      <c r="M2041" s="5">
        <v>139.69999999999999</v>
      </c>
    </row>
    <row r="2042" spans="1:13" x14ac:dyDescent="0.3">
      <c r="A2042" s="2">
        <v>44962</v>
      </c>
      <c r="B2042" s="3">
        <f t="shared" si="95"/>
        <v>2023</v>
      </c>
      <c r="C2042" t="str">
        <f t="shared" si="93"/>
        <v>2022-2023</v>
      </c>
      <c r="D2042" t="s">
        <v>148</v>
      </c>
      <c r="E2042" t="s">
        <v>130</v>
      </c>
      <c r="F2042" t="str">
        <f t="shared" si="94"/>
        <v>South Australia</v>
      </c>
      <c r="G2042" t="s">
        <v>32</v>
      </c>
      <c r="H2042">
        <v>5290</v>
      </c>
      <c r="I2042" t="s">
        <v>11</v>
      </c>
      <c r="J2042" t="s">
        <v>38</v>
      </c>
      <c r="K2042" t="s">
        <v>149</v>
      </c>
      <c r="L2042" t="s">
        <v>15</v>
      </c>
      <c r="M2042" s="5">
        <v>139.72</v>
      </c>
    </row>
    <row r="2043" spans="1:13" x14ac:dyDescent="0.3">
      <c r="A2043" s="2">
        <v>45252</v>
      </c>
      <c r="B2043" s="3">
        <f t="shared" si="95"/>
        <v>2024</v>
      </c>
      <c r="C2043" t="str">
        <f t="shared" si="93"/>
        <v>2023-2024</v>
      </c>
      <c r="D2043" t="s">
        <v>147</v>
      </c>
      <c r="E2043" t="s">
        <v>99</v>
      </c>
      <c r="F2043" t="str">
        <f t="shared" si="94"/>
        <v>Victoria</v>
      </c>
      <c r="G2043" t="s">
        <v>45</v>
      </c>
      <c r="H2043">
        <v>3148</v>
      </c>
      <c r="I2043" t="s">
        <v>11</v>
      </c>
      <c r="J2043" t="s">
        <v>63</v>
      </c>
      <c r="K2043" t="s">
        <v>153</v>
      </c>
      <c r="L2043" t="s">
        <v>16</v>
      </c>
      <c r="M2043" s="5">
        <v>139.86000000000001</v>
      </c>
    </row>
    <row r="2044" spans="1:13" x14ac:dyDescent="0.3">
      <c r="A2044" s="2">
        <v>45510</v>
      </c>
      <c r="B2044" s="3">
        <f t="shared" si="95"/>
        <v>2025</v>
      </c>
      <c r="C2044" t="str">
        <f t="shared" si="93"/>
        <v>2024-2025</v>
      </c>
      <c r="D2044" t="s">
        <v>148</v>
      </c>
      <c r="E2044" t="s">
        <v>91</v>
      </c>
      <c r="F2044" t="str">
        <f t="shared" si="94"/>
        <v>Victoria</v>
      </c>
      <c r="G2044" t="s">
        <v>45</v>
      </c>
      <c r="H2044">
        <v>3690</v>
      </c>
      <c r="I2044" t="s">
        <v>11</v>
      </c>
      <c r="J2044" t="s">
        <v>55</v>
      </c>
      <c r="K2044" t="s">
        <v>149</v>
      </c>
      <c r="L2044" t="s">
        <v>15</v>
      </c>
      <c r="M2044" s="5">
        <v>139.86000000000001</v>
      </c>
    </row>
    <row r="2045" spans="1:13" x14ac:dyDescent="0.3">
      <c r="A2045" s="2">
        <v>45565</v>
      </c>
      <c r="B2045" s="3">
        <f t="shared" si="95"/>
        <v>2025</v>
      </c>
      <c r="C2045" t="str">
        <f t="shared" si="93"/>
        <v>2024-2025</v>
      </c>
      <c r="D2045" t="s">
        <v>148</v>
      </c>
      <c r="E2045" t="s">
        <v>128</v>
      </c>
      <c r="F2045" t="str">
        <f t="shared" si="94"/>
        <v>Western Australia</v>
      </c>
      <c r="G2045" t="s">
        <v>48</v>
      </c>
      <c r="H2045">
        <v>6027</v>
      </c>
      <c r="I2045" t="s">
        <v>11</v>
      </c>
      <c r="J2045" t="s">
        <v>49</v>
      </c>
      <c r="K2045" t="s">
        <v>154</v>
      </c>
      <c r="L2045" t="s">
        <v>14</v>
      </c>
      <c r="M2045" s="5">
        <v>139.88</v>
      </c>
    </row>
    <row r="2046" spans="1:13" x14ac:dyDescent="0.3">
      <c r="A2046" s="2">
        <v>45641</v>
      </c>
      <c r="B2046" s="3">
        <f t="shared" si="95"/>
        <v>2025</v>
      </c>
      <c r="C2046" t="str">
        <f t="shared" si="93"/>
        <v>2024-2025</v>
      </c>
      <c r="D2046" t="s">
        <v>147</v>
      </c>
      <c r="E2046" t="s">
        <v>119</v>
      </c>
      <c r="F2046" t="str">
        <f t="shared" si="94"/>
        <v>Queensland</v>
      </c>
      <c r="G2046" t="s">
        <v>35</v>
      </c>
      <c r="H2046">
        <v>4570</v>
      </c>
      <c r="I2046" t="s">
        <v>11</v>
      </c>
      <c r="J2046" t="s">
        <v>120</v>
      </c>
      <c r="K2046" t="s">
        <v>19</v>
      </c>
      <c r="L2046" t="s">
        <v>23</v>
      </c>
      <c r="M2046" s="5">
        <v>139.96</v>
      </c>
    </row>
    <row r="2047" spans="1:13" x14ac:dyDescent="0.3">
      <c r="A2047" s="2">
        <v>45440</v>
      </c>
      <c r="B2047" s="3">
        <f t="shared" si="95"/>
        <v>2024</v>
      </c>
      <c r="C2047" t="str">
        <f t="shared" si="93"/>
        <v>2023-2024</v>
      </c>
      <c r="D2047" t="s">
        <v>148</v>
      </c>
      <c r="E2047" t="s">
        <v>24</v>
      </c>
      <c r="F2047" t="str">
        <f t="shared" si="94"/>
        <v>New South Wales</v>
      </c>
      <c r="G2047" t="s">
        <v>10</v>
      </c>
      <c r="H2047">
        <v>2795</v>
      </c>
      <c r="I2047" t="s">
        <v>11</v>
      </c>
      <c r="J2047" t="s">
        <v>25</v>
      </c>
      <c r="K2047" t="s">
        <v>152</v>
      </c>
      <c r="L2047" t="s">
        <v>13</v>
      </c>
      <c r="M2047" s="5">
        <v>140.03000000000003</v>
      </c>
    </row>
    <row r="2048" spans="1:13" x14ac:dyDescent="0.3">
      <c r="A2048" s="2">
        <v>45327</v>
      </c>
      <c r="B2048" s="3">
        <f t="shared" si="95"/>
        <v>2024</v>
      </c>
      <c r="C2048" t="str">
        <f t="shared" si="93"/>
        <v>2023-2024</v>
      </c>
      <c r="D2048" t="s">
        <v>147</v>
      </c>
      <c r="E2048" t="s">
        <v>64</v>
      </c>
      <c r="F2048" t="str">
        <f t="shared" si="94"/>
        <v>Victoria</v>
      </c>
      <c r="G2048" t="s">
        <v>45</v>
      </c>
      <c r="H2048">
        <v>3199</v>
      </c>
      <c r="I2048" t="s">
        <v>11</v>
      </c>
      <c r="J2048" t="s">
        <v>63</v>
      </c>
      <c r="K2048" t="s">
        <v>150</v>
      </c>
      <c r="L2048" t="s">
        <v>18</v>
      </c>
      <c r="M2048" s="5">
        <v>140.38999999999999</v>
      </c>
    </row>
    <row r="2049" spans="1:13" x14ac:dyDescent="0.3">
      <c r="A2049" s="2">
        <v>45380</v>
      </c>
      <c r="B2049" s="3">
        <f t="shared" si="95"/>
        <v>2024</v>
      </c>
      <c r="C2049" t="str">
        <f t="shared" si="93"/>
        <v>2023-2024</v>
      </c>
      <c r="D2049" t="s">
        <v>148</v>
      </c>
      <c r="E2049" t="s">
        <v>123</v>
      </c>
      <c r="F2049" t="str">
        <f t="shared" si="94"/>
        <v>Western Australia</v>
      </c>
      <c r="G2049" t="s">
        <v>48</v>
      </c>
      <c r="H2049">
        <v>6109</v>
      </c>
      <c r="I2049" t="s">
        <v>11</v>
      </c>
      <c r="J2049" t="s">
        <v>94</v>
      </c>
      <c r="K2049" t="s">
        <v>152</v>
      </c>
      <c r="L2049" t="s">
        <v>13</v>
      </c>
      <c r="M2049" s="5">
        <v>140.69999999999999</v>
      </c>
    </row>
    <row r="2050" spans="1:13" x14ac:dyDescent="0.3">
      <c r="A2050" s="2">
        <v>45623</v>
      </c>
      <c r="B2050" s="3">
        <f t="shared" si="95"/>
        <v>2025</v>
      </c>
      <c r="C2050" t="str">
        <f t="shared" ref="C2050:C2113" si="96">IF(MONTH(A2050) &gt;= 7, YEAR(A2050) &amp; "-" &amp; YEAR(A2050) + 1, YEAR(A2050) - 1 &amp; "-" &amp; YEAR(A2050))</f>
        <v>2024-2025</v>
      </c>
      <c r="D2050" t="s">
        <v>148</v>
      </c>
      <c r="E2050" t="s">
        <v>144</v>
      </c>
      <c r="F2050" t="str">
        <f t="shared" ref="F2050:F2113" si="97">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row>
    <row r="2051" spans="1:13" x14ac:dyDescent="0.3">
      <c r="A2051" s="2">
        <v>45657</v>
      </c>
      <c r="B2051" s="3">
        <f t="shared" ref="B2051:B2114" si="98">IF(MONTH(A2051)&gt;=7,YEAR(A2051)+1,YEAR(A2051))</f>
        <v>2025</v>
      </c>
      <c r="C2051" t="str">
        <f t="shared" si="96"/>
        <v>2024-2025</v>
      </c>
      <c r="D2051" t="s">
        <v>148</v>
      </c>
      <c r="E2051" t="s">
        <v>101</v>
      </c>
      <c r="F2051" t="str">
        <f t="shared" si="97"/>
        <v>Victoria</v>
      </c>
      <c r="G2051" t="s">
        <v>45</v>
      </c>
      <c r="H2051">
        <v>3131</v>
      </c>
      <c r="I2051" t="s">
        <v>11</v>
      </c>
      <c r="J2051" t="s">
        <v>63</v>
      </c>
      <c r="K2051" t="s">
        <v>19</v>
      </c>
      <c r="L2051" t="s">
        <v>23</v>
      </c>
      <c r="M2051" s="5">
        <v>141.76999999999998</v>
      </c>
    </row>
    <row r="2052" spans="1:13" x14ac:dyDescent="0.3">
      <c r="A2052" s="2">
        <v>44944</v>
      </c>
      <c r="B2052" s="3">
        <f t="shared" si="98"/>
        <v>2023</v>
      </c>
      <c r="C2052" t="str">
        <f t="shared" si="96"/>
        <v>2022-2023</v>
      </c>
      <c r="D2052" t="s">
        <v>147</v>
      </c>
      <c r="E2052" t="s">
        <v>127</v>
      </c>
      <c r="F2052" t="str">
        <f t="shared" si="97"/>
        <v>New South Wales</v>
      </c>
      <c r="G2052" t="s">
        <v>10</v>
      </c>
      <c r="H2052">
        <v>2131</v>
      </c>
      <c r="I2052" t="s">
        <v>11</v>
      </c>
      <c r="J2052" t="s">
        <v>27</v>
      </c>
      <c r="K2052" t="s">
        <v>153</v>
      </c>
      <c r="L2052" t="s">
        <v>16</v>
      </c>
      <c r="M2052" s="5">
        <v>142.89000000000001</v>
      </c>
    </row>
    <row r="2053" spans="1:13" x14ac:dyDescent="0.3">
      <c r="A2053" s="2">
        <v>45599</v>
      </c>
      <c r="B2053" s="3">
        <f t="shared" si="98"/>
        <v>2025</v>
      </c>
      <c r="C2053" t="str">
        <f t="shared" si="96"/>
        <v>2024-2025</v>
      </c>
      <c r="D2053" t="s">
        <v>147</v>
      </c>
      <c r="E2053" t="s">
        <v>137</v>
      </c>
      <c r="F2053" t="str">
        <f t="shared" si="97"/>
        <v>New South Wales</v>
      </c>
      <c r="G2053" t="s">
        <v>10</v>
      </c>
      <c r="H2053">
        <v>2031</v>
      </c>
      <c r="I2053" t="s">
        <v>11</v>
      </c>
      <c r="J2053" t="s">
        <v>12</v>
      </c>
      <c r="K2053" t="s">
        <v>149</v>
      </c>
      <c r="L2053" t="s">
        <v>15</v>
      </c>
      <c r="M2053" s="5">
        <v>142.89000000000001</v>
      </c>
    </row>
    <row r="2054" spans="1:13" x14ac:dyDescent="0.3">
      <c r="A2054" s="2">
        <v>45194</v>
      </c>
      <c r="B2054" s="3">
        <f t="shared" si="98"/>
        <v>2024</v>
      </c>
      <c r="C2054" t="str">
        <f t="shared" si="96"/>
        <v>2023-2024</v>
      </c>
      <c r="D2054" t="s">
        <v>147</v>
      </c>
      <c r="E2054" t="s">
        <v>97</v>
      </c>
      <c r="F2054" t="str">
        <f t="shared" si="97"/>
        <v>Tasmania</v>
      </c>
      <c r="G2054" t="s">
        <v>70</v>
      </c>
      <c r="H2054">
        <v>7250</v>
      </c>
      <c r="I2054" t="s">
        <v>11</v>
      </c>
      <c r="J2054" t="s">
        <v>71</v>
      </c>
      <c r="K2054" t="s">
        <v>154</v>
      </c>
      <c r="L2054" t="s">
        <v>14</v>
      </c>
      <c r="M2054" s="5">
        <v>142.89999999999998</v>
      </c>
    </row>
    <row r="2055" spans="1:13" x14ac:dyDescent="0.3">
      <c r="A2055" s="2">
        <v>45446</v>
      </c>
      <c r="B2055" s="3">
        <f t="shared" si="98"/>
        <v>2024</v>
      </c>
      <c r="C2055" t="str">
        <f t="shared" si="96"/>
        <v>2023-2024</v>
      </c>
      <c r="D2055" t="s">
        <v>148</v>
      </c>
      <c r="E2055" t="s">
        <v>134</v>
      </c>
      <c r="F2055" t="str">
        <f t="shared" si="97"/>
        <v>Queensland</v>
      </c>
      <c r="G2055" t="s">
        <v>35</v>
      </c>
      <c r="H2055">
        <v>4825</v>
      </c>
      <c r="I2055" t="s">
        <v>11</v>
      </c>
      <c r="J2055" t="s">
        <v>36</v>
      </c>
      <c r="K2055" t="s">
        <v>19</v>
      </c>
      <c r="L2055" t="s">
        <v>23</v>
      </c>
      <c r="M2055" s="5">
        <v>143.71</v>
      </c>
    </row>
    <row r="2056" spans="1:13" x14ac:dyDescent="0.3">
      <c r="A2056" s="2">
        <v>45527</v>
      </c>
      <c r="B2056" s="3">
        <f t="shared" si="98"/>
        <v>2025</v>
      </c>
      <c r="C2056" t="str">
        <f t="shared" si="96"/>
        <v>2024-2025</v>
      </c>
      <c r="D2056" t="s">
        <v>147</v>
      </c>
      <c r="E2056" t="s">
        <v>47</v>
      </c>
      <c r="F2056" t="str">
        <f t="shared" si="97"/>
        <v>Western Australia</v>
      </c>
      <c r="G2056" t="s">
        <v>48</v>
      </c>
      <c r="H2056">
        <v>6030</v>
      </c>
      <c r="I2056" t="s">
        <v>11</v>
      </c>
      <c r="J2056" t="s">
        <v>49</v>
      </c>
      <c r="K2056" t="s">
        <v>19</v>
      </c>
      <c r="L2056" t="s">
        <v>23</v>
      </c>
      <c r="M2056" s="5">
        <v>143.79</v>
      </c>
    </row>
    <row r="2057" spans="1:13" x14ac:dyDescent="0.3">
      <c r="A2057" s="2">
        <v>45220</v>
      </c>
      <c r="B2057" s="3">
        <f t="shared" si="98"/>
        <v>2024</v>
      </c>
      <c r="C2057" t="str">
        <f t="shared" si="96"/>
        <v>2023-2024</v>
      </c>
      <c r="D2057" t="s">
        <v>148</v>
      </c>
      <c r="E2057" t="s">
        <v>129</v>
      </c>
      <c r="F2057" t="str">
        <f t="shared" si="97"/>
        <v>Tasmania</v>
      </c>
      <c r="G2057" t="s">
        <v>70</v>
      </c>
      <c r="H2057">
        <v>7010</v>
      </c>
      <c r="I2057" t="s">
        <v>11</v>
      </c>
      <c r="J2057" t="s">
        <v>71</v>
      </c>
      <c r="K2057" t="s">
        <v>150</v>
      </c>
      <c r="L2057" t="s">
        <v>18</v>
      </c>
      <c r="M2057" s="5">
        <v>143.88999999999999</v>
      </c>
    </row>
    <row r="2058" spans="1:13" x14ac:dyDescent="0.3">
      <c r="A2058" s="2">
        <v>45641</v>
      </c>
      <c r="B2058" s="3">
        <f t="shared" si="98"/>
        <v>2025</v>
      </c>
      <c r="C2058" t="str">
        <f t="shared" si="96"/>
        <v>2024-2025</v>
      </c>
      <c r="D2058" t="s">
        <v>148</v>
      </c>
      <c r="E2058" t="s">
        <v>130</v>
      </c>
      <c r="F2058" t="str">
        <f t="shared" si="97"/>
        <v>South Australia</v>
      </c>
      <c r="G2058" t="s">
        <v>32</v>
      </c>
      <c r="H2058">
        <v>5290</v>
      </c>
      <c r="I2058" t="s">
        <v>11</v>
      </c>
      <c r="J2058" t="s">
        <v>38</v>
      </c>
      <c r="K2058" t="s">
        <v>156</v>
      </c>
      <c r="L2058" t="s">
        <v>17</v>
      </c>
      <c r="M2058" s="5">
        <v>143.91999999999999</v>
      </c>
    </row>
    <row r="2059" spans="1:13" x14ac:dyDescent="0.3">
      <c r="A2059" s="2">
        <v>45377</v>
      </c>
      <c r="B2059" s="3">
        <f t="shared" si="98"/>
        <v>2024</v>
      </c>
      <c r="C2059" t="str">
        <f t="shared" si="96"/>
        <v>2023-2024</v>
      </c>
      <c r="D2059" t="s">
        <v>147</v>
      </c>
      <c r="E2059" t="s">
        <v>54</v>
      </c>
      <c r="F2059" t="str">
        <f t="shared" si="97"/>
        <v>Victoria</v>
      </c>
      <c r="G2059" t="s">
        <v>45</v>
      </c>
      <c r="H2059">
        <v>3977</v>
      </c>
      <c r="I2059" t="s">
        <v>11</v>
      </c>
      <c r="J2059" t="s">
        <v>55</v>
      </c>
      <c r="K2059" t="s">
        <v>151</v>
      </c>
      <c r="L2059" t="s">
        <v>21</v>
      </c>
      <c r="M2059" s="5">
        <v>144.08000000000001</v>
      </c>
    </row>
    <row r="2060" spans="1:13" x14ac:dyDescent="0.3">
      <c r="A2060" s="2">
        <v>45612</v>
      </c>
      <c r="B2060" s="3">
        <f t="shared" si="98"/>
        <v>2025</v>
      </c>
      <c r="C2060" t="str">
        <f t="shared" si="96"/>
        <v>2024-2025</v>
      </c>
      <c r="D2060" t="s">
        <v>148</v>
      </c>
      <c r="E2060" t="s">
        <v>119</v>
      </c>
      <c r="F2060" t="str">
        <f t="shared" si="97"/>
        <v>Queensland</v>
      </c>
      <c r="G2060" t="s">
        <v>35</v>
      </c>
      <c r="H2060">
        <v>4570</v>
      </c>
      <c r="I2060" t="s">
        <v>11</v>
      </c>
      <c r="J2060" t="s">
        <v>120</v>
      </c>
      <c r="K2060" t="s">
        <v>155</v>
      </c>
      <c r="L2060" t="s">
        <v>20</v>
      </c>
      <c r="M2060" s="5">
        <v>144.18</v>
      </c>
    </row>
    <row r="2061" spans="1:13" x14ac:dyDescent="0.3">
      <c r="A2061" s="2">
        <v>45630</v>
      </c>
      <c r="B2061" s="3">
        <f t="shared" si="98"/>
        <v>2025</v>
      </c>
      <c r="C2061" t="str">
        <f t="shared" si="96"/>
        <v>2024-2025</v>
      </c>
      <c r="D2061" t="s">
        <v>148</v>
      </c>
      <c r="E2061" t="s">
        <v>74</v>
      </c>
      <c r="F2061" t="str">
        <f t="shared" si="97"/>
        <v>South Australia</v>
      </c>
      <c r="G2061" t="s">
        <v>32</v>
      </c>
      <c r="H2061">
        <v>5043</v>
      </c>
      <c r="I2061" t="s">
        <v>11</v>
      </c>
      <c r="J2061" t="s">
        <v>33</v>
      </c>
      <c r="K2061" t="s">
        <v>150</v>
      </c>
      <c r="L2061" t="s">
        <v>18</v>
      </c>
      <c r="M2061" s="5">
        <v>144.87</v>
      </c>
    </row>
    <row r="2062" spans="1:13" x14ac:dyDescent="0.3">
      <c r="A2062" s="2">
        <v>45413</v>
      </c>
      <c r="B2062" s="3">
        <f t="shared" si="98"/>
        <v>2024</v>
      </c>
      <c r="C2062" t="str">
        <f t="shared" si="96"/>
        <v>2023-2024</v>
      </c>
      <c r="D2062" t="s">
        <v>148</v>
      </c>
      <c r="E2062" t="s">
        <v>57</v>
      </c>
      <c r="F2062" t="str">
        <f t="shared" si="97"/>
        <v>New South Wales</v>
      </c>
      <c r="G2062" t="s">
        <v>10</v>
      </c>
      <c r="H2062">
        <v>2560</v>
      </c>
      <c r="I2062" t="s">
        <v>11</v>
      </c>
      <c r="J2062" t="s">
        <v>58</v>
      </c>
      <c r="K2062" t="s">
        <v>151</v>
      </c>
      <c r="L2062" t="s">
        <v>21</v>
      </c>
      <c r="M2062" s="5">
        <v>145.80000000000001</v>
      </c>
    </row>
    <row r="2063" spans="1:13" x14ac:dyDescent="0.3">
      <c r="A2063" s="2">
        <v>45127</v>
      </c>
      <c r="B2063" s="3">
        <f t="shared" si="98"/>
        <v>2024</v>
      </c>
      <c r="C2063" t="str">
        <f t="shared" si="96"/>
        <v>2023-2024</v>
      </c>
      <c r="D2063" t="s">
        <v>147</v>
      </c>
      <c r="E2063" t="s">
        <v>82</v>
      </c>
      <c r="F2063" t="str">
        <f t="shared" si="97"/>
        <v>Queensland</v>
      </c>
      <c r="G2063" t="s">
        <v>35</v>
      </c>
      <c r="H2063">
        <v>4012</v>
      </c>
      <c r="I2063" t="s">
        <v>11</v>
      </c>
      <c r="J2063" t="s">
        <v>43</v>
      </c>
      <c r="K2063" t="s">
        <v>19</v>
      </c>
      <c r="L2063" t="s">
        <v>23</v>
      </c>
      <c r="M2063" s="5">
        <v>145.88</v>
      </c>
    </row>
    <row r="2064" spans="1:13" x14ac:dyDescent="0.3">
      <c r="A2064" s="2">
        <v>45221</v>
      </c>
      <c r="B2064" s="3">
        <f t="shared" si="98"/>
        <v>2024</v>
      </c>
      <c r="C2064" t="str">
        <f t="shared" si="96"/>
        <v>2023-2024</v>
      </c>
      <c r="D2064" t="s">
        <v>147</v>
      </c>
      <c r="E2064" t="s">
        <v>97</v>
      </c>
      <c r="F2064" t="str">
        <f t="shared" si="97"/>
        <v>Tasmania</v>
      </c>
      <c r="G2064" t="s">
        <v>70</v>
      </c>
      <c r="H2064">
        <v>7250</v>
      </c>
      <c r="I2064" t="s">
        <v>11</v>
      </c>
      <c r="J2064" t="s">
        <v>71</v>
      </c>
      <c r="K2064" t="s">
        <v>150</v>
      </c>
      <c r="L2064" t="s">
        <v>18</v>
      </c>
      <c r="M2064" s="5">
        <v>145.91</v>
      </c>
    </row>
    <row r="2065" spans="1:13" x14ac:dyDescent="0.3">
      <c r="A2065" s="2">
        <v>45279</v>
      </c>
      <c r="B2065" s="3">
        <f t="shared" si="98"/>
        <v>2024</v>
      </c>
      <c r="C2065" t="str">
        <f t="shared" si="96"/>
        <v>2023-2024</v>
      </c>
      <c r="D2065" t="s">
        <v>147</v>
      </c>
      <c r="E2065" t="s">
        <v>72</v>
      </c>
      <c r="F2065" t="str">
        <f t="shared" si="97"/>
        <v>Western Australia</v>
      </c>
      <c r="G2065" t="s">
        <v>48</v>
      </c>
      <c r="H2065">
        <v>6010</v>
      </c>
      <c r="I2065" t="s">
        <v>11</v>
      </c>
      <c r="J2065" t="s">
        <v>49</v>
      </c>
      <c r="K2065" t="s">
        <v>152</v>
      </c>
      <c r="L2065" t="s">
        <v>13</v>
      </c>
      <c r="M2065" s="5">
        <v>146.26999999999998</v>
      </c>
    </row>
    <row r="2066" spans="1:13" x14ac:dyDescent="0.3">
      <c r="A2066" s="2">
        <v>45198</v>
      </c>
      <c r="B2066" s="3">
        <f t="shared" si="98"/>
        <v>2024</v>
      </c>
      <c r="C2066" t="str">
        <f t="shared" si="96"/>
        <v>2023-2024</v>
      </c>
      <c r="D2066" t="s">
        <v>147</v>
      </c>
      <c r="E2066" t="s">
        <v>146</v>
      </c>
      <c r="F2066" t="str">
        <f t="shared" si="97"/>
        <v>Victoria</v>
      </c>
      <c r="G2066" t="s">
        <v>45</v>
      </c>
      <c r="H2066">
        <v>3353</v>
      </c>
      <c r="I2066" t="s">
        <v>11</v>
      </c>
      <c r="J2066" t="s">
        <v>60</v>
      </c>
      <c r="K2066" t="s">
        <v>157</v>
      </c>
      <c r="L2066" t="s">
        <v>22</v>
      </c>
      <c r="M2066" s="5">
        <v>146.48000000000002</v>
      </c>
    </row>
    <row r="2067" spans="1:13" x14ac:dyDescent="0.3">
      <c r="A2067" s="2">
        <v>44993</v>
      </c>
      <c r="B2067" s="3">
        <f t="shared" si="98"/>
        <v>2023</v>
      </c>
      <c r="C2067" t="str">
        <f t="shared" si="96"/>
        <v>2022-2023</v>
      </c>
      <c r="D2067" t="s">
        <v>147</v>
      </c>
      <c r="E2067" t="s">
        <v>54</v>
      </c>
      <c r="F2067" t="str">
        <f t="shared" si="97"/>
        <v>Victoria</v>
      </c>
      <c r="G2067" t="s">
        <v>45</v>
      </c>
      <c r="H2067">
        <v>3977</v>
      </c>
      <c r="I2067" t="s">
        <v>11</v>
      </c>
      <c r="J2067" t="s">
        <v>55</v>
      </c>
      <c r="K2067" t="s">
        <v>152</v>
      </c>
      <c r="L2067" t="s">
        <v>13</v>
      </c>
      <c r="M2067" s="5">
        <v>146.63</v>
      </c>
    </row>
    <row r="2068" spans="1:13" x14ac:dyDescent="0.3">
      <c r="A2068" s="2">
        <v>45059</v>
      </c>
      <c r="B2068" s="3">
        <f t="shared" si="98"/>
        <v>2023</v>
      </c>
      <c r="C2068" t="str">
        <f t="shared" si="96"/>
        <v>2022-2023</v>
      </c>
      <c r="D2068" t="s">
        <v>148</v>
      </c>
      <c r="E2068" t="s">
        <v>93</v>
      </c>
      <c r="F2068" t="str">
        <f t="shared" si="97"/>
        <v>Western Australia</v>
      </c>
      <c r="G2068" t="s">
        <v>48</v>
      </c>
      <c r="H2068">
        <v>6112</v>
      </c>
      <c r="I2068" t="s">
        <v>11</v>
      </c>
      <c r="J2068" t="s">
        <v>94</v>
      </c>
      <c r="K2068" t="s">
        <v>152</v>
      </c>
      <c r="L2068" t="s">
        <v>13</v>
      </c>
      <c r="M2068" s="5">
        <v>146.68</v>
      </c>
    </row>
    <row r="2069" spans="1:13" x14ac:dyDescent="0.3">
      <c r="A2069" s="2">
        <v>45503</v>
      </c>
      <c r="B2069" s="3">
        <f t="shared" si="98"/>
        <v>2025</v>
      </c>
      <c r="C2069" t="str">
        <f t="shared" si="96"/>
        <v>2024-2025</v>
      </c>
      <c r="D2069" t="s">
        <v>148</v>
      </c>
      <c r="E2069" t="s">
        <v>107</v>
      </c>
      <c r="F2069" t="str">
        <f t="shared" si="97"/>
        <v>Queensland</v>
      </c>
      <c r="G2069" t="s">
        <v>35</v>
      </c>
      <c r="H2069">
        <v>4220</v>
      </c>
      <c r="I2069" t="s">
        <v>11</v>
      </c>
      <c r="J2069" t="s">
        <v>104</v>
      </c>
      <c r="K2069" t="s">
        <v>154</v>
      </c>
      <c r="L2069" t="s">
        <v>14</v>
      </c>
      <c r="M2069" s="5">
        <v>146.88</v>
      </c>
    </row>
    <row r="2070" spans="1:13" x14ac:dyDescent="0.3">
      <c r="A2070" s="2">
        <v>45108</v>
      </c>
      <c r="B2070" s="3">
        <f t="shared" si="98"/>
        <v>2024</v>
      </c>
      <c r="C2070" t="str">
        <f t="shared" si="96"/>
        <v>2023-2024</v>
      </c>
      <c r="D2070" t="s">
        <v>148</v>
      </c>
      <c r="E2070" t="s">
        <v>87</v>
      </c>
      <c r="F2070" t="str">
        <f t="shared" si="97"/>
        <v>New South Wales</v>
      </c>
      <c r="G2070" t="s">
        <v>10</v>
      </c>
      <c r="H2070">
        <v>2790</v>
      </c>
      <c r="I2070" t="s">
        <v>11</v>
      </c>
      <c r="J2070" t="s">
        <v>25</v>
      </c>
      <c r="K2070" t="s">
        <v>154</v>
      </c>
      <c r="L2070" t="s">
        <v>14</v>
      </c>
      <c r="M2070" s="5">
        <v>146.93</v>
      </c>
    </row>
    <row r="2071" spans="1:13" x14ac:dyDescent="0.3">
      <c r="A2071" s="2">
        <v>45247</v>
      </c>
      <c r="B2071" s="3">
        <f t="shared" si="98"/>
        <v>2024</v>
      </c>
      <c r="C2071" t="str">
        <f t="shared" si="96"/>
        <v>2023-2024</v>
      </c>
      <c r="D2071" t="s">
        <v>147</v>
      </c>
      <c r="E2071" t="s">
        <v>138</v>
      </c>
      <c r="F2071" t="str">
        <f t="shared" si="97"/>
        <v>Queensland</v>
      </c>
      <c r="G2071" t="s">
        <v>35</v>
      </c>
      <c r="H2071">
        <v>4558</v>
      </c>
      <c r="I2071" t="s">
        <v>11</v>
      </c>
      <c r="J2071" t="s">
        <v>120</v>
      </c>
      <c r="K2071" t="s">
        <v>154</v>
      </c>
      <c r="L2071" t="s">
        <v>14</v>
      </c>
      <c r="M2071" s="5">
        <v>147.74</v>
      </c>
    </row>
    <row r="2072" spans="1:13" x14ac:dyDescent="0.3">
      <c r="A2072" s="2">
        <v>45486</v>
      </c>
      <c r="B2072" s="3">
        <f t="shared" si="98"/>
        <v>2025</v>
      </c>
      <c r="C2072" t="str">
        <f t="shared" si="96"/>
        <v>2024-2025</v>
      </c>
      <c r="D2072" t="s">
        <v>148</v>
      </c>
      <c r="E2072" t="s">
        <v>137</v>
      </c>
      <c r="F2072" t="str">
        <f t="shared" si="97"/>
        <v>New South Wales</v>
      </c>
      <c r="G2072" t="s">
        <v>10</v>
      </c>
      <c r="H2072">
        <v>2031</v>
      </c>
      <c r="I2072" t="s">
        <v>11</v>
      </c>
      <c r="J2072" t="s">
        <v>12</v>
      </c>
      <c r="K2072" t="s">
        <v>149</v>
      </c>
      <c r="L2072" t="s">
        <v>15</v>
      </c>
      <c r="M2072" s="5">
        <v>147.80000000000001</v>
      </c>
    </row>
    <row r="2073" spans="1:13" x14ac:dyDescent="0.3">
      <c r="A2073" s="2">
        <v>45217</v>
      </c>
      <c r="B2073" s="3">
        <f t="shared" si="98"/>
        <v>2024</v>
      </c>
      <c r="C2073" t="str">
        <f t="shared" si="96"/>
        <v>2023-2024</v>
      </c>
      <c r="D2073" t="s">
        <v>148</v>
      </c>
      <c r="E2073" t="s">
        <v>141</v>
      </c>
      <c r="F2073" t="str">
        <f t="shared" si="97"/>
        <v>Western Australia</v>
      </c>
      <c r="G2073" t="s">
        <v>48</v>
      </c>
      <c r="H2073">
        <v>6052</v>
      </c>
      <c r="I2073" t="s">
        <v>11</v>
      </c>
      <c r="J2073" t="s">
        <v>49</v>
      </c>
      <c r="K2073" t="s">
        <v>153</v>
      </c>
      <c r="L2073" t="s">
        <v>16</v>
      </c>
      <c r="M2073" s="5">
        <v>147.86000000000001</v>
      </c>
    </row>
    <row r="2074" spans="1:13" x14ac:dyDescent="0.3">
      <c r="A2074" s="2">
        <v>44993</v>
      </c>
      <c r="B2074" s="3">
        <f t="shared" si="98"/>
        <v>2023</v>
      </c>
      <c r="C2074" t="str">
        <f t="shared" si="96"/>
        <v>2022-2023</v>
      </c>
      <c r="D2074" t="s">
        <v>147</v>
      </c>
      <c r="E2074" t="s">
        <v>96</v>
      </c>
      <c r="F2074" t="str">
        <f t="shared" si="97"/>
        <v>Western Australia</v>
      </c>
      <c r="G2074" t="s">
        <v>48</v>
      </c>
      <c r="H2074">
        <v>6330</v>
      </c>
      <c r="I2074" t="s">
        <v>11</v>
      </c>
      <c r="J2074" t="s">
        <v>94</v>
      </c>
      <c r="K2074" t="s">
        <v>154</v>
      </c>
      <c r="L2074" t="s">
        <v>14</v>
      </c>
      <c r="M2074" s="5">
        <v>147.88999999999999</v>
      </c>
    </row>
    <row r="2075" spans="1:13" x14ac:dyDescent="0.3">
      <c r="A2075" s="2">
        <v>44949</v>
      </c>
      <c r="B2075" s="3">
        <f t="shared" si="98"/>
        <v>2023</v>
      </c>
      <c r="C2075" t="str">
        <f t="shared" si="96"/>
        <v>2022-2023</v>
      </c>
      <c r="D2075" t="s">
        <v>148</v>
      </c>
      <c r="E2075" t="s">
        <v>125</v>
      </c>
      <c r="F2075" t="str">
        <f t="shared" si="97"/>
        <v>Victoria</v>
      </c>
      <c r="G2075" t="s">
        <v>45</v>
      </c>
      <c r="H2075">
        <v>3400</v>
      </c>
      <c r="I2075" t="s">
        <v>11</v>
      </c>
      <c r="J2075" t="s">
        <v>60</v>
      </c>
      <c r="K2075" t="s">
        <v>154</v>
      </c>
      <c r="L2075" t="s">
        <v>14</v>
      </c>
      <c r="M2075" s="5">
        <v>147.88999999999999</v>
      </c>
    </row>
    <row r="2076" spans="1:13" x14ac:dyDescent="0.3">
      <c r="A2076" s="2">
        <v>45340</v>
      </c>
      <c r="B2076" s="3">
        <f t="shared" si="98"/>
        <v>2024</v>
      </c>
      <c r="C2076" t="str">
        <f t="shared" si="96"/>
        <v>2023-2024</v>
      </c>
      <c r="D2076" t="s">
        <v>148</v>
      </c>
      <c r="E2076" t="s">
        <v>98</v>
      </c>
      <c r="F2076" t="str">
        <f t="shared" si="97"/>
        <v>Victoria</v>
      </c>
      <c r="G2076" t="s">
        <v>45</v>
      </c>
      <c r="H2076">
        <v>3429</v>
      </c>
      <c r="I2076" t="s">
        <v>11</v>
      </c>
      <c r="J2076" t="s">
        <v>60</v>
      </c>
      <c r="K2076" t="s">
        <v>155</v>
      </c>
      <c r="L2076" t="s">
        <v>20</v>
      </c>
      <c r="M2076" s="5">
        <v>148.33000000000001</v>
      </c>
    </row>
    <row r="2077" spans="1:13" x14ac:dyDescent="0.3">
      <c r="A2077" s="2">
        <v>45189</v>
      </c>
      <c r="B2077" s="3">
        <f t="shared" si="98"/>
        <v>2024</v>
      </c>
      <c r="C2077" t="str">
        <f t="shared" si="96"/>
        <v>2023-2024</v>
      </c>
      <c r="D2077" t="s">
        <v>147</v>
      </c>
      <c r="E2077" t="s">
        <v>140</v>
      </c>
      <c r="F2077" t="str">
        <f t="shared" si="97"/>
        <v>Tasmania</v>
      </c>
      <c r="G2077" t="s">
        <v>70</v>
      </c>
      <c r="H2077">
        <v>7320</v>
      </c>
      <c r="I2077" t="s">
        <v>11</v>
      </c>
      <c r="J2077" t="s">
        <v>71</v>
      </c>
      <c r="K2077" t="s">
        <v>19</v>
      </c>
      <c r="L2077" t="s">
        <v>23</v>
      </c>
      <c r="M2077" s="5">
        <v>148.72</v>
      </c>
    </row>
    <row r="2078" spans="1:13" x14ac:dyDescent="0.3">
      <c r="A2078" s="2">
        <v>45400</v>
      </c>
      <c r="B2078" s="3">
        <f t="shared" si="98"/>
        <v>2024</v>
      </c>
      <c r="C2078" t="str">
        <f t="shared" si="96"/>
        <v>2023-2024</v>
      </c>
      <c r="D2078" t="s">
        <v>148</v>
      </c>
      <c r="E2078" t="s">
        <v>52</v>
      </c>
      <c r="F2078" t="str">
        <f t="shared" si="97"/>
        <v>Victoria</v>
      </c>
      <c r="G2078" t="s">
        <v>45</v>
      </c>
      <c r="H2078">
        <v>3030</v>
      </c>
      <c r="I2078" t="s">
        <v>11</v>
      </c>
      <c r="J2078" t="s">
        <v>46</v>
      </c>
      <c r="K2078" t="s">
        <v>156</v>
      </c>
      <c r="L2078" t="s">
        <v>17</v>
      </c>
      <c r="M2078" s="5">
        <v>148.76999999999998</v>
      </c>
    </row>
    <row r="2079" spans="1:13" x14ac:dyDescent="0.3">
      <c r="A2079" s="2">
        <v>45199</v>
      </c>
      <c r="B2079" s="3">
        <f t="shared" si="98"/>
        <v>2024</v>
      </c>
      <c r="C2079" t="str">
        <f t="shared" si="96"/>
        <v>2023-2024</v>
      </c>
      <c r="D2079" t="s">
        <v>148</v>
      </c>
      <c r="E2079" t="s">
        <v>142</v>
      </c>
      <c r="F2079" t="str">
        <f t="shared" si="97"/>
        <v>Australian Capital Territory</v>
      </c>
      <c r="G2079" t="s">
        <v>80</v>
      </c>
      <c r="H2079">
        <v>2609</v>
      </c>
      <c r="I2079" t="s">
        <v>11</v>
      </c>
      <c r="J2079" t="s">
        <v>58</v>
      </c>
      <c r="K2079" t="s">
        <v>19</v>
      </c>
      <c r="L2079" t="s">
        <v>23</v>
      </c>
      <c r="M2079" s="5">
        <v>148.78</v>
      </c>
    </row>
    <row r="2080" spans="1:13" x14ac:dyDescent="0.3">
      <c r="A2080" s="2">
        <v>45028</v>
      </c>
      <c r="B2080" s="3">
        <f t="shared" si="98"/>
        <v>2023</v>
      </c>
      <c r="C2080" t="str">
        <f t="shared" si="96"/>
        <v>2022-2023</v>
      </c>
      <c r="D2080" t="s">
        <v>147</v>
      </c>
      <c r="E2080" t="s">
        <v>126</v>
      </c>
      <c r="F2080" t="str">
        <f t="shared" si="97"/>
        <v>Queensland</v>
      </c>
      <c r="G2080" t="s">
        <v>35</v>
      </c>
      <c r="H2080">
        <v>4551</v>
      </c>
      <c r="I2080" t="s">
        <v>11</v>
      </c>
      <c r="J2080" t="s">
        <v>120</v>
      </c>
      <c r="K2080" t="s">
        <v>149</v>
      </c>
      <c r="L2080" t="s">
        <v>15</v>
      </c>
      <c r="M2080" s="5">
        <v>148.82</v>
      </c>
    </row>
    <row r="2081" spans="1:13" x14ac:dyDescent="0.3">
      <c r="A2081" s="2">
        <v>45556</v>
      </c>
      <c r="B2081" s="3">
        <f t="shared" si="98"/>
        <v>2025</v>
      </c>
      <c r="C2081" t="str">
        <f t="shared" si="96"/>
        <v>2024-2025</v>
      </c>
      <c r="D2081" t="s">
        <v>147</v>
      </c>
      <c r="E2081" t="s">
        <v>53</v>
      </c>
      <c r="F2081" t="str">
        <f t="shared" si="97"/>
        <v>South Australia</v>
      </c>
      <c r="G2081" t="s">
        <v>32</v>
      </c>
      <c r="H2081">
        <v>5082</v>
      </c>
      <c r="I2081" t="s">
        <v>11</v>
      </c>
      <c r="J2081" t="s">
        <v>33</v>
      </c>
      <c r="K2081" t="s">
        <v>153</v>
      </c>
      <c r="L2081" t="s">
        <v>16</v>
      </c>
      <c r="M2081" s="5">
        <v>148.87</v>
      </c>
    </row>
    <row r="2082" spans="1:13" x14ac:dyDescent="0.3">
      <c r="A2082" s="2">
        <v>45362</v>
      </c>
      <c r="B2082" s="3">
        <f t="shared" si="98"/>
        <v>2024</v>
      </c>
      <c r="C2082" t="str">
        <f t="shared" si="96"/>
        <v>2023-2024</v>
      </c>
      <c r="D2082" t="s">
        <v>147</v>
      </c>
      <c r="E2082" t="s">
        <v>139</v>
      </c>
      <c r="F2082" t="str">
        <f t="shared" si="97"/>
        <v>New South Wales</v>
      </c>
      <c r="G2082" t="s">
        <v>10</v>
      </c>
      <c r="H2082">
        <v>2020</v>
      </c>
      <c r="I2082" t="s">
        <v>11</v>
      </c>
      <c r="J2082" t="s">
        <v>12</v>
      </c>
      <c r="K2082" t="s">
        <v>150</v>
      </c>
      <c r="L2082" t="s">
        <v>18</v>
      </c>
      <c r="M2082" s="5">
        <v>148.88999999999999</v>
      </c>
    </row>
    <row r="2083" spans="1:13" x14ac:dyDescent="0.3">
      <c r="A2083" s="2">
        <v>45106</v>
      </c>
      <c r="B2083" s="3">
        <f t="shared" si="98"/>
        <v>2023</v>
      </c>
      <c r="C2083" t="str">
        <f t="shared" si="96"/>
        <v>2022-2023</v>
      </c>
      <c r="D2083" t="s">
        <v>148</v>
      </c>
      <c r="E2083" t="s">
        <v>66</v>
      </c>
      <c r="F2083" t="str">
        <f t="shared" si="97"/>
        <v>South Australia</v>
      </c>
      <c r="G2083" t="s">
        <v>32</v>
      </c>
      <c r="H2083">
        <v>5169</v>
      </c>
      <c r="I2083" t="s">
        <v>11</v>
      </c>
      <c r="J2083" t="s">
        <v>33</v>
      </c>
      <c r="K2083" t="s">
        <v>151</v>
      </c>
      <c r="L2083" t="s">
        <v>21</v>
      </c>
      <c r="M2083" s="5">
        <v>148.88999999999999</v>
      </c>
    </row>
    <row r="2084" spans="1:13" x14ac:dyDescent="0.3">
      <c r="A2084" s="2">
        <v>45301</v>
      </c>
      <c r="B2084" s="3">
        <f t="shared" si="98"/>
        <v>2024</v>
      </c>
      <c r="C2084" t="str">
        <f t="shared" si="96"/>
        <v>2023-2024</v>
      </c>
      <c r="D2084" t="s">
        <v>147</v>
      </c>
      <c r="E2084" t="s">
        <v>64</v>
      </c>
      <c r="F2084" t="str">
        <f t="shared" si="97"/>
        <v>Victoria</v>
      </c>
      <c r="G2084" t="s">
        <v>45</v>
      </c>
      <c r="H2084">
        <v>3199</v>
      </c>
      <c r="I2084" t="s">
        <v>11</v>
      </c>
      <c r="J2084" t="s">
        <v>63</v>
      </c>
      <c r="K2084" t="s">
        <v>154</v>
      </c>
      <c r="L2084" t="s">
        <v>14</v>
      </c>
      <c r="M2084" s="5">
        <v>149.29000000000002</v>
      </c>
    </row>
    <row r="2085" spans="1:13" x14ac:dyDescent="0.3">
      <c r="A2085" s="2">
        <v>45062</v>
      </c>
      <c r="B2085" s="3">
        <f t="shared" si="98"/>
        <v>2023</v>
      </c>
      <c r="C2085" t="str">
        <f t="shared" si="96"/>
        <v>2022-2023</v>
      </c>
      <c r="D2085" t="s">
        <v>148</v>
      </c>
      <c r="E2085" t="s">
        <v>26</v>
      </c>
      <c r="F2085" t="str">
        <f t="shared" si="97"/>
        <v>New South Wales</v>
      </c>
      <c r="G2085" t="s">
        <v>10</v>
      </c>
      <c r="H2085">
        <v>2141</v>
      </c>
      <c r="I2085" t="s">
        <v>11</v>
      </c>
      <c r="J2085" t="s">
        <v>27</v>
      </c>
      <c r="K2085" t="s">
        <v>151</v>
      </c>
      <c r="L2085" t="s">
        <v>21</v>
      </c>
      <c r="M2085" s="5">
        <v>149.79</v>
      </c>
    </row>
    <row r="2086" spans="1:13" x14ac:dyDescent="0.3">
      <c r="A2086" s="2">
        <v>45380</v>
      </c>
      <c r="B2086" s="3">
        <f t="shared" si="98"/>
        <v>2024</v>
      </c>
      <c r="C2086" t="str">
        <f t="shared" si="96"/>
        <v>2023-2024</v>
      </c>
      <c r="D2086" t="s">
        <v>147</v>
      </c>
      <c r="E2086" t="s">
        <v>86</v>
      </c>
      <c r="F2086" t="str">
        <f t="shared" si="97"/>
        <v>New South Wales</v>
      </c>
      <c r="G2086" t="s">
        <v>10</v>
      </c>
      <c r="H2086">
        <v>2064</v>
      </c>
      <c r="I2086" t="s">
        <v>11</v>
      </c>
      <c r="J2086" t="s">
        <v>12</v>
      </c>
      <c r="K2086" t="s">
        <v>151</v>
      </c>
      <c r="L2086" t="s">
        <v>21</v>
      </c>
      <c r="M2086" s="5">
        <v>149.79999999999998</v>
      </c>
    </row>
    <row r="2087" spans="1:13" x14ac:dyDescent="0.3">
      <c r="A2087" s="2">
        <v>45399</v>
      </c>
      <c r="B2087" s="3">
        <f t="shared" si="98"/>
        <v>2024</v>
      </c>
      <c r="C2087" t="str">
        <f t="shared" si="96"/>
        <v>2023-2024</v>
      </c>
      <c r="D2087" t="s">
        <v>148</v>
      </c>
      <c r="E2087" t="s">
        <v>107</v>
      </c>
      <c r="F2087" t="str">
        <f t="shared" si="97"/>
        <v>Queensland</v>
      </c>
      <c r="G2087" t="s">
        <v>35</v>
      </c>
      <c r="H2087">
        <v>4220</v>
      </c>
      <c r="I2087" t="s">
        <v>11</v>
      </c>
      <c r="J2087" t="s">
        <v>104</v>
      </c>
      <c r="K2087" t="s">
        <v>154</v>
      </c>
      <c r="L2087" t="s">
        <v>14</v>
      </c>
      <c r="M2087" s="5">
        <v>149.9</v>
      </c>
    </row>
    <row r="2088" spans="1:13" x14ac:dyDescent="0.3">
      <c r="A2088" s="2">
        <v>44933</v>
      </c>
      <c r="B2088" s="3">
        <f t="shared" si="98"/>
        <v>2023</v>
      </c>
      <c r="C2088" t="str">
        <f t="shared" si="96"/>
        <v>2022-2023</v>
      </c>
      <c r="D2088" t="s">
        <v>147</v>
      </c>
      <c r="E2088" t="s">
        <v>137</v>
      </c>
      <c r="F2088" t="str">
        <f t="shared" si="97"/>
        <v>New South Wales</v>
      </c>
      <c r="G2088" t="s">
        <v>10</v>
      </c>
      <c r="H2088">
        <v>2031</v>
      </c>
      <c r="I2088" t="s">
        <v>11</v>
      </c>
      <c r="J2088" t="s">
        <v>12</v>
      </c>
      <c r="K2088" t="s">
        <v>151</v>
      </c>
      <c r="L2088" t="s">
        <v>21</v>
      </c>
      <c r="M2088" s="5">
        <v>149.94999999999999</v>
      </c>
    </row>
    <row r="2089" spans="1:13" x14ac:dyDescent="0.3">
      <c r="A2089" s="2">
        <v>45457</v>
      </c>
      <c r="B2089" s="3">
        <f t="shared" si="98"/>
        <v>2024</v>
      </c>
      <c r="C2089" t="str">
        <f t="shared" si="96"/>
        <v>2023-2024</v>
      </c>
      <c r="D2089" t="s">
        <v>148</v>
      </c>
      <c r="E2089" t="s">
        <v>135</v>
      </c>
      <c r="F2089" t="str">
        <f t="shared" si="97"/>
        <v>Victoria</v>
      </c>
      <c r="G2089" t="s">
        <v>45</v>
      </c>
      <c r="H2089">
        <v>3550</v>
      </c>
      <c r="I2089" t="s">
        <v>11</v>
      </c>
      <c r="J2089" t="s">
        <v>60</v>
      </c>
      <c r="K2089" t="s">
        <v>150</v>
      </c>
      <c r="L2089" t="s">
        <v>18</v>
      </c>
      <c r="M2089" s="5">
        <v>149.99</v>
      </c>
    </row>
    <row r="2090" spans="1:13" x14ac:dyDescent="0.3">
      <c r="A2090" s="2">
        <v>45303</v>
      </c>
      <c r="B2090" s="3">
        <f t="shared" si="98"/>
        <v>2024</v>
      </c>
      <c r="C2090" t="str">
        <f t="shared" si="96"/>
        <v>2023-2024</v>
      </c>
      <c r="D2090" t="s">
        <v>147</v>
      </c>
      <c r="E2090" t="s">
        <v>127</v>
      </c>
      <c r="F2090" t="str">
        <f t="shared" si="97"/>
        <v>New South Wales</v>
      </c>
      <c r="G2090" t="s">
        <v>10</v>
      </c>
      <c r="H2090">
        <v>2131</v>
      </c>
      <c r="I2090" t="s">
        <v>11</v>
      </c>
      <c r="J2090" t="s">
        <v>27</v>
      </c>
      <c r="K2090" t="s">
        <v>156</v>
      </c>
      <c r="L2090" t="s">
        <v>17</v>
      </c>
      <c r="M2090" s="5">
        <v>150.59</v>
      </c>
    </row>
    <row r="2091" spans="1:13" x14ac:dyDescent="0.3">
      <c r="A2091" s="2">
        <v>45303</v>
      </c>
      <c r="B2091" s="3">
        <f t="shared" si="98"/>
        <v>2024</v>
      </c>
      <c r="C2091" t="str">
        <f t="shared" si="96"/>
        <v>2023-2024</v>
      </c>
      <c r="D2091" t="s">
        <v>147</v>
      </c>
      <c r="E2091" t="s">
        <v>72</v>
      </c>
      <c r="F2091" t="str">
        <f t="shared" si="97"/>
        <v>Western Australia</v>
      </c>
      <c r="G2091" t="s">
        <v>48</v>
      </c>
      <c r="H2091">
        <v>6010</v>
      </c>
      <c r="I2091" t="s">
        <v>11</v>
      </c>
      <c r="J2091" t="s">
        <v>49</v>
      </c>
      <c r="K2091" t="s">
        <v>155</v>
      </c>
      <c r="L2091" t="s">
        <v>20</v>
      </c>
      <c r="M2091" s="5">
        <v>150.61000000000001</v>
      </c>
    </row>
    <row r="2092" spans="1:13" x14ac:dyDescent="0.3">
      <c r="A2092" s="2">
        <v>45086</v>
      </c>
      <c r="B2092" s="3">
        <f t="shared" si="98"/>
        <v>2023</v>
      </c>
      <c r="C2092" t="str">
        <f t="shared" si="96"/>
        <v>2022-2023</v>
      </c>
      <c r="D2092" t="s">
        <v>147</v>
      </c>
      <c r="E2092" t="s">
        <v>99</v>
      </c>
      <c r="F2092" t="str">
        <f t="shared" si="97"/>
        <v>Victoria</v>
      </c>
      <c r="G2092" t="s">
        <v>45</v>
      </c>
      <c r="H2092">
        <v>3148</v>
      </c>
      <c r="I2092" t="s">
        <v>11</v>
      </c>
      <c r="J2092" t="s">
        <v>63</v>
      </c>
      <c r="K2092" t="s">
        <v>149</v>
      </c>
      <c r="L2092" t="s">
        <v>15</v>
      </c>
      <c r="M2092" s="5">
        <v>150.63999999999999</v>
      </c>
    </row>
    <row r="2093" spans="1:13" x14ac:dyDescent="0.3">
      <c r="A2093" s="2">
        <v>45182</v>
      </c>
      <c r="B2093" s="3">
        <f t="shared" si="98"/>
        <v>2024</v>
      </c>
      <c r="C2093" t="str">
        <f t="shared" si="96"/>
        <v>2023-2024</v>
      </c>
      <c r="D2093" t="s">
        <v>147</v>
      </c>
      <c r="E2093" t="s">
        <v>139</v>
      </c>
      <c r="F2093" t="str">
        <f t="shared" si="97"/>
        <v>New South Wales</v>
      </c>
      <c r="G2093" t="s">
        <v>10</v>
      </c>
      <c r="H2093">
        <v>2020</v>
      </c>
      <c r="I2093" t="s">
        <v>11</v>
      </c>
      <c r="J2093" t="s">
        <v>12</v>
      </c>
      <c r="K2093" t="s">
        <v>149</v>
      </c>
      <c r="L2093" t="s">
        <v>15</v>
      </c>
      <c r="M2093" s="5">
        <v>150.86000000000001</v>
      </c>
    </row>
    <row r="2094" spans="1:13" x14ac:dyDescent="0.3">
      <c r="A2094" s="2">
        <v>45074</v>
      </c>
      <c r="B2094" s="3">
        <f t="shared" si="98"/>
        <v>2023</v>
      </c>
      <c r="C2094" t="str">
        <f t="shared" si="96"/>
        <v>2022-2023</v>
      </c>
      <c r="D2094" t="s">
        <v>147</v>
      </c>
      <c r="E2094" t="s">
        <v>34</v>
      </c>
      <c r="F2094" t="str">
        <f t="shared" si="97"/>
        <v>Queensland</v>
      </c>
      <c r="G2094" t="s">
        <v>35</v>
      </c>
      <c r="H2094">
        <v>4802</v>
      </c>
      <c r="I2094" t="s">
        <v>11</v>
      </c>
      <c r="J2094" t="s">
        <v>36</v>
      </c>
      <c r="K2094" t="s">
        <v>152</v>
      </c>
      <c r="L2094" t="s">
        <v>13</v>
      </c>
      <c r="M2094" s="5">
        <v>151.01</v>
      </c>
    </row>
    <row r="2095" spans="1:13" x14ac:dyDescent="0.3">
      <c r="A2095" s="2">
        <v>45426</v>
      </c>
      <c r="B2095" s="3">
        <f t="shared" si="98"/>
        <v>2024</v>
      </c>
      <c r="C2095" t="str">
        <f t="shared" si="96"/>
        <v>2023-2024</v>
      </c>
      <c r="D2095" t="s">
        <v>147</v>
      </c>
      <c r="E2095" t="s">
        <v>79</v>
      </c>
      <c r="F2095" t="str">
        <f t="shared" si="97"/>
        <v>Australian Capital Territory</v>
      </c>
      <c r="G2095" t="s">
        <v>80</v>
      </c>
      <c r="H2095">
        <v>2617</v>
      </c>
      <c r="I2095" t="s">
        <v>11</v>
      </c>
      <c r="J2095" t="s">
        <v>58</v>
      </c>
      <c r="K2095" t="s">
        <v>157</v>
      </c>
      <c r="L2095" t="s">
        <v>22</v>
      </c>
      <c r="M2095" s="5">
        <v>151.02000000000001</v>
      </c>
    </row>
    <row r="2096" spans="1:13" x14ac:dyDescent="0.3">
      <c r="A2096" s="2">
        <v>45635</v>
      </c>
      <c r="B2096" s="3">
        <f t="shared" si="98"/>
        <v>2025</v>
      </c>
      <c r="C2096" t="str">
        <f t="shared" si="96"/>
        <v>2024-2025</v>
      </c>
      <c r="D2096" t="s">
        <v>147</v>
      </c>
      <c r="E2096" t="s">
        <v>52</v>
      </c>
      <c r="F2096" t="str">
        <f t="shared" si="97"/>
        <v>Victoria</v>
      </c>
      <c r="G2096" t="s">
        <v>45</v>
      </c>
      <c r="H2096">
        <v>3030</v>
      </c>
      <c r="I2096" t="s">
        <v>11</v>
      </c>
      <c r="J2096" t="s">
        <v>46</v>
      </c>
      <c r="K2096" t="s">
        <v>151</v>
      </c>
      <c r="L2096" t="s">
        <v>21</v>
      </c>
      <c r="M2096" s="5">
        <v>151.12</v>
      </c>
    </row>
    <row r="2097" spans="1:13" x14ac:dyDescent="0.3">
      <c r="A2097" s="2">
        <v>45600</v>
      </c>
      <c r="B2097" s="3">
        <f t="shared" si="98"/>
        <v>2025</v>
      </c>
      <c r="C2097" t="str">
        <f t="shared" si="96"/>
        <v>2024-2025</v>
      </c>
      <c r="D2097" t="s">
        <v>147</v>
      </c>
      <c r="E2097" t="s">
        <v>40</v>
      </c>
      <c r="F2097" t="str">
        <f t="shared" si="97"/>
        <v>New South Wales</v>
      </c>
      <c r="G2097" t="s">
        <v>10</v>
      </c>
      <c r="H2097">
        <v>2116</v>
      </c>
      <c r="I2097" t="s">
        <v>11</v>
      </c>
      <c r="J2097" t="s">
        <v>27</v>
      </c>
      <c r="K2097" t="s">
        <v>152</v>
      </c>
      <c r="L2097" t="s">
        <v>13</v>
      </c>
      <c r="M2097" s="5">
        <v>151.13000000000002</v>
      </c>
    </row>
    <row r="2098" spans="1:13" x14ac:dyDescent="0.3">
      <c r="A2098" s="2">
        <v>45436</v>
      </c>
      <c r="B2098" s="3">
        <f t="shared" si="98"/>
        <v>2024</v>
      </c>
      <c r="C2098" t="str">
        <f t="shared" si="96"/>
        <v>2023-2024</v>
      </c>
      <c r="D2098" t="s">
        <v>148</v>
      </c>
      <c r="E2098" t="s">
        <v>134</v>
      </c>
      <c r="F2098" t="str">
        <f t="shared" si="97"/>
        <v>Queensland</v>
      </c>
      <c r="G2098" t="s">
        <v>35</v>
      </c>
      <c r="H2098">
        <v>4825</v>
      </c>
      <c r="I2098" t="s">
        <v>11</v>
      </c>
      <c r="J2098" t="s">
        <v>36</v>
      </c>
      <c r="K2098" t="s">
        <v>154</v>
      </c>
      <c r="L2098" t="s">
        <v>14</v>
      </c>
      <c r="M2098" s="5">
        <v>151.25</v>
      </c>
    </row>
    <row r="2099" spans="1:13" x14ac:dyDescent="0.3">
      <c r="A2099" s="2">
        <v>45423</v>
      </c>
      <c r="B2099" s="3">
        <f t="shared" si="98"/>
        <v>2024</v>
      </c>
      <c r="C2099" t="str">
        <f t="shared" si="96"/>
        <v>2023-2024</v>
      </c>
      <c r="D2099" t="s">
        <v>147</v>
      </c>
      <c r="E2099" t="s">
        <v>139</v>
      </c>
      <c r="F2099" t="str">
        <f t="shared" si="97"/>
        <v>New South Wales</v>
      </c>
      <c r="G2099" t="s">
        <v>10</v>
      </c>
      <c r="H2099">
        <v>2020</v>
      </c>
      <c r="I2099" t="s">
        <v>11</v>
      </c>
      <c r="J2099" t="s">
        <v>12</v>
      </c>
      <c r="K2099" t="s">
        <v>151</v>
      </c>
      <c r="L2099" t="s">
        <v>21</v>
      </c>
      <c r="M2099" s="5">
        <v>151.76</v>
      </c>
    </row>
    <row r="2100" spans="1:13" x14ac:dyDescent="0.3">
      <c r="A2100" s="2">
        <v>45189</v>
      </c>
      <c r="B2100" s="3">
        <f t="shared" si="98"/>
        <v>2024</v>
      </c>
      <c r="C2100" t="str">
        <f t="shared" si="96"/>
        <v>2023-2024</v>
      </c>
      <c r="D2100" t="s">
        <v>147</v>
      </c>
      <c r="E2100" t="s">
        <v>39</v>
      </c>
      <c r="F2100" t="str">
        <f t="shared" si="97"/>
        <v>South Australia</v>
      </c>
      <c r="G2100" t="s">
        <v>32</v>
      </c>
      <c r="H2100">
        <v>5343</v>
      </c>
      <c r="I2100" t="s">
        <v>11</v>
      </c>
      <c r="J2100" t="s">
        <v>38</v>
      </c>
      <c r="K2100" t="s">
        <v>156</v>
      </c>
      <c r="L2100" t="s">
        <v>17</v>
      </c>
      <c r="M2100" s="5">
        <v>151.85</v>
      </c>
    </row>
    <row r="2101" spans="1:13" x14ac:dyDescent="0.3">
      <c r="A2101" s="2">
        <v>45110</v>
      </c>
      <c r="B2101" s="3">
        <f t="shared" si="98"/>
        <v>2024</v>
      </c>
      <c r="C2101" t="str">
        <f t="shared" si="96"/>
        <v>2023-2024</v>
      </c>
      <c r="D2101" t="s">
        <v>148</v>
      </c>
      <c r="E2101" t="s">
        <v>129</v>
      </c>
      <c r="F2101" t="str">
        <f t="shared" si="97"/>
        <v>Tasmania</v>
      </c>
      <c r="G2101" t="s">
        <v>70</v>
      </c>
      <c r="H2101">
        <v>7010</v>
      </c>
      <c r="I2101" t="s">
        <v>11</v>
      </c>
      <c r="J2101" t="s">
        <v>71</v>
      </c>
      <c r="K2101" t="s">
        <v>154</v>
      </c>
      <c r="L2101" t="s">
        <v>14</v>
      </c>
      <c r="M2101" s="5">
        <v>151.86000000000001</v>
      </c>
    </row>
    <row r="2102" spans="1:13" x14ac:dyDescent="0.3">
      <c r="A2102" s="2">
        <v>45092</v>
      </c>
      <c r="B2102" s="3">
        <f t="shared" si="98"/>
        <v>2023</v>
      </c>
      <c r="C2102" t="str">
        <f t="shared" si="96"/>
        <v>2022-2023</v>
      </c>
      <c r="D2102" t="s">
        <v>148</v>
      </c>
      <c r="E2102" t="s">
        <v>111</v>
      </c>
      <c r="F2102" t="str">
        <f t="shared" si="97"/>
        <v>New South Wales</v>
      </c>
      <c r="G2102" t="s">
        <v>10</v>
      </c>
      <c r="H2102">
        <v>2120</v>
      </c>
      <c r="I2102" t="s">
        <v>11</v>
      </c>
      <c r="J2102" t="s">
        <v>27</v>
      </c>
      <c r="K2102" t="s">
        <v>151</v>
      </c>
      <c r="L2102" t="s">
        <v>21</v>
      </c>
      <c r="M2102" s="5">
        <v>151.88999999999999</v>
      </c>
    </row>
    <row r="2103" spans="1:13" x14ac:dyDescent="0.3">
      <c r="A2103" s="2">
        <v>45428</v>
      </c>
      <c r="B2103" s="3">
        <f t="shared" si="98"/>
        <v>2024</v>
      </c>
      <c r="C2103" t="str">
        <f t="shared" si="96"/>
        <v>2023-2024</v>
      </c>
      <c r="D2103" t="s">
        <v>147</v>
      </c>
      <c r="E2103" t="s">
        <v>146</v>
      </c>
      <c r="F2103" t="str">
        <f t="shared" si="97"/>
        <v>Victoria</v>
      </c>
      <c r="G2103" t="s">
        <v>45</v>
      </c>
      <c r="H2103">
        <v>3353</v>
      </c>
      <c r="I2103" t="s">
        <v>11</v>
      </c>
      <c r="J2103" t="s">
        <v>60</v>
      </c>
      <c r="K2103" t="s">
        <v>149</v>
      </c>
      <c r="L2103" t="s">
        <v>15</v>
      </c>
      <c r="M2103" s="5">
        <v>151.93</v>
      </c>
    </row>
    <row r="2104" spans="1:13" x14ac:dyDescent="0.3">
      <c r="A2104" s="2">
        <v>45617</v>
      </c>
      <c r="B2104" s="3">
        <f t="shared" si="98"/>
        <v>2025</v>
      </c>
      <c r="C2104" t="str">
        <f t="shared" si="96"/>
        <v>2024-2025</v>
      </c>
      <c r="D2104" t="s">
        <v>148</v>
      </c>
      <c r="E2104" t="s">
        <v>66</v>
      </c>
      <c r="F2104" t="str">
        <f t="shared" si="97"/>
        <v>South Australia</v>
      </c>
      <c r="G2104" t="s">
        <v>32</v>
      </c>
      <c r="H2104">
        <v>5169</v>
      </c>
      <c r="I2104" t="s">
        <v>11</v>
      </c>
      <c r="J2104" t="s">
        <v>33</v>
      </c>
      <c r="K2104" t="s">
        <v>153</v>
      </c>
      <c r="L2104" t="s">
        <v>16</v>
      </c>
      <c r="M2104" s="5">
        <v>152.34</v>
      </c>
    </row>
    <row r="2105" spans="1:13" x14ac:dyDescent="0.3">
      <c r="A2105" s="2">
        <v>45251</v>
      </c>
      <c r="B2105" s="3">
        <f t="shared" si="98"/>
        <v>2024</v>
      </c>
      <c r="C2105" t="str">
        <f t="shared" si="96"/>
        <v>2023-2024</v>
      </c>
      <c r="D2105" t="s">
        <v>147</v>
      </c>
      <c r="E2105" t="s">
        <v>85</v>
      </c>
      <c r="F2105" t="str">
        <f t="shared" si="97"/>
        <v>Queensland</v>
      </c>
      <c r="G2105" t="s">
        <v>35</v>
      </c>
      <c r="H2105">
        <v>4883</v>
      </c>
      <c r="I2105" t="s">
        <v>11</v>
      </c>
      <c r="J2105" t="s">
        <v>36</v>
      </c>
      <c r="K2105" t="s">
        <v>149</v>
      </c>
      <c r="L2105" t="s">
        <v>15</v>
      </c>
      <c r="M2105" s="5">
        <v>152.67000000000002</v>
      </c>
    </row>
    <row r="2106" spans="1:13" x14ac:dyDescent="0.3">
      <c r="A2106" s="2">
        <v>45014</v>
      </c>
      <c r="B2106" s="3">
        <f t="shared" si="98"/>
        <v>2023</v>
      </c>
      <c r="C2106" t="str">
        <f t="shared" si="96"/>
        <v>2022-2023</v>
      </c>
      <c r="D2106" t="s">
        <v>147</v>
      </c>
      <c r="E2106" t="s">
        <v>131</v>
      </c>
      <c r="F2106" t="str">
        <f t="shared" si="97"/>
        <v>Western Australia</v>
      </c>
      <c r="G2106" t="s">
        <v>48</v>
      </c>
      <c r="H2106">
        <v>6530</v>
      </c>
      <c r="I2106" t="s">
        <v>11</v>
      </c>
      <c r="J2106" t="s">
        <v>77</v>
      </c>
      <c r="K2106" t="s">
        <v>149</v>
      </c>
      <c r="L2106" t="s">
        <v>15</v>
      </c>
      <c r="M2106" s="5">
        <v>152.71</v>
      </c>
    </row>
    <row r="2107" spans="1:13" x14ac:dyDescent="0.3">
      <c r="A2107" s="2">
        <v>45145</v>
      </c>
      <c r="B2107" s="3">
        <f t="shared" si="98"/>
        <v>2024</v>
      </c>
      <c r="C2107" t="str">
        <f t="shared" si="96"/>
        <v>2023-2024</v>
      </c>
      <c r="D2107" t="s">
        <v>147</v>
      </c>
      <c r="E2107" t="s">
        <v>138</v>
      </c>
      <c r="F2107" t="str">
        <f t="shared" si="97"/>
        <v>Queensland</v>
      </c>
      <c r="G2107" t="s">
        <v>35</v>
      </c>
      <c r="H2107">
        <v>4558</v>
      </c>
      <c r="I2107" t="s">
        <v>11</v>
      </c>
      <c r="J2107" t="s">
        <v>120</v>
      </c>
      <c r="K2107" t="s">
        <v>149</v>
      </c>
      <c r="L2107" t="s">
        <v>15</v>
      </c>
      <c r="M2107" s="5">
        <v>152.77000000000001</v>
      </c>
    </row>
    <row r="2108" spans="1:13" x14ac:dyDescent="0.3">
      <c r="A2108" s="2">
        <v>45241</v>
      </c>
      <c r="B2108" s="3">
        <f t="shared" si="98"/>
        <v>2024</v>
      </c>
      <c r="C2108" t="str">
        <f t="shared" si="96"/>
        <v>2023-2024</v>
      </c>
      <c r="D2108" t="s">
        <v>147</v>
      </c>
      <c r="E2108" t="s">
        <v>56</v>
      </c>
      <c r="F2108" t="str">
        <f t="shared" si="97"/>
        <v>Northern Territory</v>
      </c>
      <c r="G2108" t="s">
        <v>29</v>
      </c>
      <c r="H2108">
        <v>870</v>
      </c>
      <c r="I2108" t="s">
        <v>11</v>
      </c>
      <c r="J2108" t="s">
        <v>30</v>
      </c>
      <c r="K2108" t="s">
        <v>149</v>
      </c>
      <c r="L2108" t="s">
        <v>15</v>
      </c>
      <c r="M2108" s="5">
        <v>152.86000000000001</v>
      </c>
    </row>
    <row r="2109" spans="1:13" x14ac:dyDescent="0.3">
      <c r="A2109" s="2">
        <v>45650</v>
      </c>
      <c r="B2109" s="3">
        <f t="shared" si="98"/>
        <v>2025</v>
      </c>
      <c r="C2109" t="str">
        <f t="shared" si="96"/>
        <v>2024-2025</v>
      </c>
      <c r="D2109" t="s">
        <v>148</v>
      </c>
      <c r="E2109" t="s">
        <v>84</v>
      </c>
      <c r="F2109" t="str">
        <f t="shared" si="97"/>
        <v>Queensland</v>
      </c>
      <c r="G2109" t="s">
        <v>35</v>
      </c>
      <c r="H2109">
        <v>4740</v>
      </c>
      <c r="I2109" t="s">
        <v>11</v>
      </c>
      <c r="J2109" t="s">
        <v>51</v>
      </c>
      <c r="K2109" t="s">
        <v>153</v>
      </c>
      <c r="L2109" t="s">
        <v>16</v>
      </c>
      <c r="M2109" s="5">
        <v>152.86000000000001</v>
      </c>
    </row>
    <row r="2110" spans="1:13" x14ac:dyDescent="0.3">
      <c r="A2110" s="2">
        <v>45417</v>
      </c>
      <c r="B2110" s="3">
        <f t="shared" si="98"/>
        <v>2024</v>
      </c>
      <c r="C2110" t="str">
        <f t="shared" si="96"/>
        <v>2023-2024</v>
      </c>
      <c r="D2110" t="s">
        <v>147</v>
      </c>
      <c r="E2110" t="s">
        <v>88</v>
      </c>
      <c r="F2110" t="str">
        <f t="shared" si="97"/>
        <v>South Australia</v>
      </c>
      <c r="G2110" t="s">
        <v>32</v>
      </c>
      <c r="H2110">
        <v>5011</v>
      </c>
      <c r="I2110" t="s">
        <v>11</v>
      </c>
      <c r="J2110" t="s">
        <v>33</v>
      </c>
      <c r="K2110" t="s">
        <v>154</v>
      </c>
      <c r="L2110" t="s">
        <v>14</v>
      </c>
      <c r="M2110" s="5">
        <v>152.9</v>
      </c>
    </row>
    <row r="2111" spans="1:13" x14ac:dyDescent="0.3">
      <c r="A2111" s="2">
        <v>45312</v>
      </c>
      <c r="B2111" s="3">
        <f t="shared" si="98"/>
        <v>2024</v>
      </c>
      <c r="C2111" t="str">
        <f t="shared" si="96"/>
        <v>2023-2024</v>
      </c>
      <c r="D2111" t="s">
        <v>147</v>
      </c>
      <c r="E2111" t="s">
        <v>144</v>
      </c>
      <c r="F2111" t="str">
        <f t="shared" si="97"/>
        <v>Queensland</v>
      </c>
      <c r="G2111" t="s">
        <v>35</v>
      </c>
      <c r="H2111">
        <v>4566</v>
      </c>
      <c r="I2111" t="s">
        <v>11</v>
      </c>
      <c r="J2111" t="s">
        <v>120</v>
      </c>
      <c r="K2111" t="s">
        <v>154</v>
      </c>
      <c r="L2111" t="s">
        <v>14</v>
      </c>
      <c r="M2111" s="5">
        <v>153.62</v>
      </c>
    </row>
    <row r="2112" spans="1:13" x14ac:dyDescent="0.3">
      <c r="A2112" s="2">
        <v>45657</v>
      </c>
      <c r="B2112" s="3">
        <f t="shared" si="98"/>
        <v>2025</v>
      </c>
      <c r="C2112" t="str">
        <f t="shared" si="96"/>
        <v>2024-2025</v>
      </c>
      <c r="D2112" t="s">
        <v>147</v>
      </c>
      <c r="E2112" t="s">
        <v>79</v>
      </c>
      <c r="F2112" t="str">
        <f t="shared" si="97"/>
        <v>Australian Capital Territory</v>
      </c>
      <c r="G2112" t="s">
        <v>80</v>
      </c>
      <c r="H2112">
        <v>2617</v>
      </c>
      <c r="I2112" t="s">
        <v>11</v>
      </c>
      <c r="J2112" t="s">
        <v>58</v>
      </c>
      <c r="K2112" t="s">
        <v>19</v>
      </c>
      <c r="L2112" t="s">
        <v>23</v>
      </c>
      <c r="M2112" s="5">
        <v>153.76</v>
      </c>
    </row>
    <row r="2113" spans="1:13" x14ac:dyDescent="0.3">
      <c r="A2113" s="2">
        <v>45435</v>
      </c>
      <c r="B2113" s="3">
        <f t="shared" si="98"/>
        <v>2024</v>
      </c>
      <c r="C2113" t="str">
        <f t="shared" si="96"/>
        <v>2023-2024</v>
      </c>
      <c r="D2113" t="s">
        <v>148</v>
      </c>
      <c r="E2113" t="s">
        <v>112</v>
      </c>
      <c r="F2113" t="str">
        <f t="shared" si="97"/>
        <v>Victoria</v>
      </c>
      <c r="G2113" t="s">
        <v>45</v>
      </c>
      <c r="H2113">
        <v>3076</v>
      </c>
      <c r="I2113" t="s">
        <v>11</v>
      </c>
      <c r="J2113" t="s">
        <v>46</v>
      </c>
      <c r="K2113" t="s">
        <v>154</v>
      </c>
      <c r="L2113" t="s">
        <v>14</v>
      </c>
      <c r="M2113" s="5">
        <v>154.07</v>
      </c>
    </row>
    <row r="2114" spans="1:13" x14ac:dyDescent="0.3">
      <c r="A2114" s="2">
        <v>45006</v>
      </c>
      <c r="B2114" s="3">
        <f t="shared" si="98"/>
        <v>2023</v>
      </c>
      <c r="C2114" t="str">
        <f t="shared" ref="C2114:C2177" si="99">IF(MONTH(A2114) &gt;= 7, YEAR(A2114) &amp; "-" &amp; YEAR(A2114) + 1, YEAR(A2114) - 1 &amp; "-" &amp; YEAR(A2114))</f>
        <v>2022-2023</v>
      </c>
      <c r="D2114" t="s">
        <v>148</v>
      </c>
      <c r="E2114" t="s">
        <v>65</v>
      </c>
      <c r="F2114" t="str">
        <f t="shared" ref="F2114:F2177" si="100">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row>
    <row r="2115" spans="1:13" x14ac:dyDescent="0.3">
      <c r="A2115" s="2">
        <v>45625</v>
      </c>
      <c r="B2115" s="3">
        <f t="shared" ref="B2115:B2178" si="101">IF(MONTH(A2115)&gt;=7,YEAR(A2115)+1,YEAR(A2115))</f>
        <v>2025</v>
      </c>
      <c r="C2115" t="str">
        <f t="shared" si="99"/>
        <v>2024-2025</v>
      </c>
      <c r="D2115" t="s">
        <v>147</v>
      </c>
      <c r="E2115" t="s">
        <v>114</v>
      </c>
      <c r="F2115" t="str">
        <f t="shared" si="100"/>
        <v>Victoria</v>
      </c>
      <c r="G2115" t="s">
        <v>45</v>
      </c>
      <c r="H2115">
        <v>3551</v>
      </c>
      <c r="I2115" t="s">
        <v>11</v>
      </c>
      <c r="J2115" t="s">
        <v>60</v>
      </c>
      <c r="K2115" t="s">
        <v>153</v>
      </c>
      <c r="L2115" t="s">
        <v>16</v>
      </c>
      <c r="M2115" s="5">
        <v>154.47999999999999</v>
      </c>
    </row>
    <row r="2116" spans="1:13" x14ac:dyDescent="0.3">
      <c r="A2116" s="2">
        <v>45642</v>
      </c>
      <c r="B2116" s="3">
        <f t="shared" si="101"/>
        <v>2025</v>
      </c>
      <c r="C2116" t="str">
        <f t="shared" si="99"/>
        <v>2024-2025</v>
      </c>
      <c r="D2116" t="s">
        <v>147</v>
      </c>
      <c r="E2116" t="s">
        <v>139</v>
      </c>
      <c r="F2116" t="str">
        <f t="shared" si="100"/>
        <v>New South Wales</v>
      </c>
      <c r="G2116" t="s">
        <v>10</v>
      </c>
      <c r="H2116">
        <v>2020</v>
      </c>
      <c r="I2116" t="s">
        <v>11</v>
      </c>
      <c r="J2116" t="s">
        <v>12</v>
      </c>
      <c r="K2116" t="s">
        <v>154</v>
      </c>
      <c r="L2116" t="s">
        <v>14</v>
      </c>
      <c r="M2116" s="5">
        <v>154.55000000000001</v>
      </c>
    </row>
    <row r="2117" spans="1:13" x14ac:dyDescent="0.3">
      <c r="A2117" s="2">
        <v>45198</v>
      </c>
      <c r="B2117" s="3">
        <f t="shared" si="101"/>
        <v>2024</v>
      </c>
      <c r="C2117" t="str">
        <f t="shared" si="99"/>
        <v>2023-2024</v>
      </c>
      <c r="D2117" t="s">
        <v>148</v>
      </c>
      <c r="E2117" t="s">
        <v>81</v>
      </c>
      <c r="F2117" t="str">
        <f t="shared" si="100"/>
        <v>New South Wales</v>
      </c>
      <c r="G2117" t="s">
        <v>10</v>
      </c>
      <c r="H2117">
        <v>2485</v>
      </c>
      <c r="I2117" t="s">
        <v>11</v>
      </c>
      <c r="J2117" t="s">
        <v>68</v>
      </c>
      <c r="K2117" t="s">
        <v>151</v>
      </c>
      <c r="L2117" t="s">
        <v>21</v>
      </c>
      <c r="M2117" s="5">
        <v>154.84</v>
      </c>
    </row>
    <row r="2118" spans="1:13" x14ac:dyDescent="0.3">
      <c r="A2118" s="2">
        <v>44965</v>
      </c>
      <c r="B2118" s="3">
        <f t="shared" si="101"/>
        <v>2023</v>
      </c>
      <c r="C2118" t="str">
        <f t="shared" si="99"/>
        <v>2022-2023</v>
      </c>
      <c r="D2118" t="s">
        <v>147</v>
      </c>
      <c r="E2118" t="s">
        <v>114</v>
      </c>
      <c r="F2118" t="str">
        <f t="shared" si="100"/>
        <v>Victoria</v>
      </c>
      <c r="G2118" t="s">
        <v>45</v>
      </c>
      <c r="H2118">
        <v>3551</v>
      </c>
      <c r="I2118" t="s">
        <v>11</v>
      </c>
      <c r="J2118" t="s">
        <v>60</v>
      </c>
      <c r="K2118" t="s">
        <v>156</v>
      </c>
      <c r="L2118" t="s">
        <v>17</v>
      </c>
      <c r="M2118" s="5">
        <v>154.87</v>
      </c>
    </row>
    <row r="2119" spans="1:13" x14ac:dyDescent="0.3">
      <c r="A2119" s="2">
        <v>45128</v>
      </c>
      <c r="B2119" s="3">
        <f t="shared" si="101"/>
        <v>2024</v>
      </c>
      <c r="C2119" t="str">
        <f t="shared" si="99"/>
        <v>2023-2024</v>
      </c>
      <c r="D2119" t="s">
        <v>147</v>
      </c>
      <c r="E2119" t="s">
        <v>83</v>
      </c>
      <c r="F2119" t="str">
        <f t="shared" si="100"/>
        <v>New South Wales</v>
      </c>
      <c r="G2119" t="s">
        <v>10</v>
      </c>
      <c r="H2119">
        <v>2750</v>
      </c>
      <c r="I2119" t="s">
        <v>11</v>
      </c>
      <c r="J2119" t="s">
        <v>25</v>
      </c>
      <c r="K2119" t="s">
        <v>154</v>
      </c>
      <c r="L2119" t="s">
        <v>14</v>
      </c>
      <c r="M2119" s="5">
        <v>154.89000000000001</v>
      </c>
    </row>
    <row r="2120" spans="1:13" x14ac:dyDescent="0.3">
      <c r="A2120" s="2">
        <v>45306</v>
      </c>
      <c r="B2120" s="3">
        <f t="shared" si="101"/>
        <v>2024</v>
      </c>
      <c r="C2120" t="str">
        <f t="shared" si="99"/>
        <v>2023-2024</v>
      </c>
      <c r="D2120" t="s">
        <v>148</v>
      </c>
      <c r="E2120" t="s">
        <v>131</v>
      </c>
      <c r="F2120" t="str">
        <f t="shared" si="100"/>
        <v>Western Australia</v>
      </c>
      <c r="G2120" t="s">
        <v>48</v>
      </c>
      <c r="H2120">
        <v>6530</v>
      </c>
      <c r="I2120" t="s">
        <v>11</v>
      </c>
      <c r="J2120" t="s">
        <v>77</v>
      </c>
      <c r="K2120" t="s">
        <v>150</v>
      </c>
      <c r="L2120" t="s">
        <v>18</v>
      </c>
      <c r="M2120" s="5">
        <v>155</v>
      </c>
    </row>
    <row r="2121" spans="1:13" x14ac:dyDescent="0.3">
      <c r="A2121" s="2">
        <v>45053</v>
      </c>
      <c r="B2121" s="3">
        <f t="shared" si="101"/>
        <v>2023</v>
      </c>
      <c r="C2121" t="str">
        <f t="shared" si="99"/>
        <v>2022-2023</v>
      </c>
      <c r="D2121" t="s">
        <v>148</v>
      </c>
      <c r="E2121" t="s">
        <v>123</v>
      </c>
      <c r="F2121" t="str">
        <f t="shared" si="100"/>
        <v>Western Australia</v>
      </c>
      <c r="G2121" t="s">
        <v>48</v>
      </c>
      <c r="H2121">
        <v>6109</v>
      </c>
      <c r="I2121" t="s">
        <v>11</v>
      </c>
      <c r="J2121" t="s">
        <v>94</v>
      </c>
      <c r="K2121" t="s">
        <v>155</v>
      </c>
      <c r="L2121" t="s">
        <v>20</v>
      </c>
      <c r="M2121" s="5">
        <v>155.46</v>
      </c>
    </row>
    <row r="2122" spans="1:13" x14ac:dyDescent="0.3">
      <c r="A2122" s="2">
        <v>44940</v>
      </c>
      <c r="B2122" s="3">
        <f t="shared" si="101"/>
        <v>2023</v>
      </c>
      <c r="C2122" t="str">
        <f t="shared" si="99"/>
        <v>2022-2023</v>
      </c>
      <c r="D2122" t="s">
        <v>147</v>
      </c>
      <c r="E2122" t="s">
        <v>88</v>
      </c>
      <c r="F2122" t="str">
        <f t="shared" si="100"/>
        <v>South Australia</v>
      </c>
      <c r="G2122" t="s">
        <v>32</v>
      </c>
      <c r="H2122">
        <v>5011</v>
      </c>
      <c r="I2122" t="s">
        <v>11</v>
      </c>
      <c r="J2122" t="s">
        <v>33</v>
      </c>
      <c r="K2122" t="s">
        <v>151</v>
      </c>
      <c r="L2122" t="s">
        <v>21</v>
      </c>
      <c r="M2122" s="5">
        <v>155.74</v>
      </c>
    </row>
    <row r="2123" spans="1:13" x14ac:dyDescent="0.3">
      <c r="A2123" s="2">
        <v>45496</v>
      </c>
      <c r="B2123" s="3">
        <f t="shared" si="101"/>
        <v>2025</v>
      </c>
      <c r="C2123" t="str">
        <f t="shared" si="99"/>
        <v>2024-2025</v>
      </c>
      <c r="D2123" t="s">
        <v>147</v>
      </c>
      <c r="E2123" t="s">
        <v>79</v>
      </c>
      <c r="F2123" t="str">
        <f t="shared" si="100"/>
        <v>Australian Capital Territory</v>
      </c>
      <c r="G2123" t="s">
        <v>80</v>
      </c>
      <c r="H2123">
        <v>2617</v>
      </c>
      <c r="I2123" t="s">
        <v>11</v>
      </c>
      <c r="J2123" t="s">
        <v>58</v>
      </c>
      <c r="K2123" t="s">
        <v>149</v>
      </c>
      <c r="L2123" t="s">
        <v>15</v>
      </c>
      <c r="M2123" s="5">
        <v>156.04000000000002</v>
      </c>
    </row>
    <row r="2124" spans="1:13" x14ac:dyDescent="0.3">
      <c r="A2124" s="2">
        <v>45630</v>
      </c>
      <c r="B2124" s="3">
        <f t="shared" si="101"/>
        <v>2025</v>
      </c>
      <c r="C2124" t="str">
        <f t="shared" si="99"/>
        <v>2024-2025</v>
      </c>
      <c r="D2124" t="s">
        <v>147</v>
      </c>
      <c r="E2124" t="s">
        <v>52</v>
      </c>
      <c r="F2124" t="str">
        <f t="shared" si="100"/>
        <v>Victoria</v>
      </c>
      <c r="G2124" t="s">
        <v>45</v>
      </c>
      <c r="H2124">
        <v>3030</v>
      </c>
      <c r="I2124" t="s">
        <v>11</v>
      </c>
      <c r="J2124" t="s">
        <v>46</v>
      </c>
      <c r="K2124" t="s">
        <v>155</v>
      </c>
      <c r="L2124" t="s">
        <v>20</v>
      </c>
      <c r="M2124" s="5">
        <v>157.41999999999999</v>
      </c>
    </row>
    <row r="2125" spans="1:13" x14ac:dyDescent="0.3">
      <c r="A2125" s="2">
        <v>45333</v>
      </c>
      <c r="B2125" s="3">
        <f t="shared" si="101"/>
        <v>2024</v>
      </c>
      <c r="C2125" t="str">
        <f t="shared" si="99"/>
        <v>2023-2024</v>
      </c>
      <c r="D2125" t="s">
        <v>148</v>
      </c>
      <c r="E2125" t="s">
        <v>75</v>
      </c>
      <c r="F2125" t="str">
        <f t="shared" si="100"/>
        <v>Victoria</v>
      </c>
      <c r="G2125" t="s">
        <v>45</v>
      </c>
      <c r="H2125">
        <v>3630</v>
      </c>
      <c r="I2125" t="s">
        <v>11</v>
      </c>
      <c r="J2125" t="s">
        <v>55</v>
      </c>
      <c r="K2125" t="s">
        <v>19</v>
      </c>
      <c r="L2125" t="s">
        <v>23</v>
      </c>
      <c r="M2125" s="5">
        <v>157.44999999999999</v>
      </c>
    </row>
    <row r="2126" spans="1:13" x14ac:dyDescent="0.3">
      <c r="A2126" s="2">
        <v>45556</v>
      </c>
      <c r="B2126" s="3">
        <f t="shared" si="101"/>
        <v>2025</v>
      </c>
      <c r="C2126" t="str">
        <f t="shared" si="99"/>
        <v>2024-2025</v>
      </c>
      <c r="D2126" t="s">
        <v>148</v>
      </c>
      <c r="E2126" t="s">
        <v>112</v>
      </c>
      <c r="F2126" t="str">
        <f t="shared" si="100"/>
        <v>Victoria</v>
      </c>
      <c r="G2126" t="s">
        <v>45</v>
      </c>
      <c r="H2126">
        <v>3076</v>
      </c>
      <c r="I2126" t="s">
        <v>11</v>
      </c>
      <c r="J2126" t="s">
        <v>46</v>
      </c>
      <c r="K2126" t="s">
        <v>151</v>
      </c>
      <c r="L2126" t="s">
        <v>21</v>
      </c>
      <c r="M2126" s="5">
        <v>157.69999999999999</v>
      </c>
    </row>
    <row r="2127" spans="1:13" x14ac:dyDescent="0.3">
      <c r="A2127" s="2">
        <v>44964</v>
      </c>
      <c r="B2127" s="3">
        <f t="shared" si="101"/>
        <v>2023</v>
      </c>
      <c r="C2127" t="str">
        <f t="shared" si="99"/>
        <v>2022-2023</v>
      </c>
      <c r="D2127" t="s">
        <v>148</v>
      </c>
      <c r="E2127" t="s">
        <v>59</v>
      </c>
      <c r="F2127" t="str">
        <f t="shared" si="100"/>
        <v>Victoria</v>
      </c>
      <c r="G2127" t="s">
        <v>45</v>
      </c>
      <c r="H2127">
        <v>3280</v>
      </c>
      <c r="I2127" t="s">
        <v>11</v>
      </c>
      <c r="J2127" t="s">
        <v>60</v>
      </c>
      <c r="K2127" t="s">
        <v>19</v>
      </c>
      <c r="L2127" t="s">
        <v>23</v>
      </c>
      <c r="M2127" s="5">
        <v>157.74</v>
      </c>
    </row>
    <row r="2128" spans="1:13" x14ac:dyDescent="0.3">
      <c r="A2128" s="2">
        <v>45542</v>
      </c>
      <c r="B2128" s="3">
        <f t="shared" si="101"/>
        <v>2025</v>
      </c>
      <c r="C2128" t="str">
        <f t="shared" si="99"/>
        <v>2024-2025</v>
      </c>
      <c r="D2128" t="s">
        <v>147</v>
      </c>
      <c r="E2128" t="s">
        <v>47</v>
      </c>
      <c r="F2128" t="str">
        <f t="shared" si="100"/>
        <v>Western Australia</v>
      </c>
      <c r="G2128" t="s">
        <v>48</v>
      </c>
      <c r="H2128">
        <v>6030</v>
      </c>
      <c r="I2128" t="s">
        <v>11</v>
      </c>
      <c r="J2128" t="s">
        <v>49</v>
      </c>
      <c r="K2128" t="s">
        <v>149</v>
      </c>
      <c r="L2128" t="s">
        <v>15</v>
      </c>
      <c r="M2128" s="5">
        <v>157.80000000000001</v>
      </c>
    </row>
    <row r="2129" spans="1:13" x14ac:dyDescent="0.3">
      <c r="A2129" s="2">
        <v>45140</v>
      </c>
      <c r="B2129" s="3">
        <f t="shared" si="101"/>
        <v>2024</v>
      </c>
      <c r="C2129" t="str">
        <f t="shared" si="99"/>
        <v>2023-2024</v>
      </c>
      <c r="D2129" t="s">
        <v>147</v>
      </c>
      <c r="E2129" t="s">
        <v>97</v>
      </c>
      <c r="F2129" t="str">
        <f t="shared" si="100"/>
        <v>Tasmania</v>
      </c>
      <c r="G2129" t="s">
        <v>70</v>
      </c>
      <c r="H2129">
        <v>7250</v>
      </c>
      <c r="I2129" t="s">
        <v>11</v>
      </c>
      <c r="J2129" t="s">
        <v>71</v>
      </c>
      <c r="K2129" t="s">
        <v>153</v>
      </c>
      <c r="L2129" t="s">
        <v>16</v>
      </c>
      <c r="M2129" s="5">
        <v>157.81</v>
      </c>
    </row>
    <row r="2130" spans="1:13" x14ac:dyDescent="0.3">
      <c r="A2130" s="2">
        <v>45406</v>
      </c>
      <c r="B2130" s="3">
        <f t="shared" si="101"/>
        <v>2024</v>
      </c>
      <c r="C2130" t="str">
        <f t="shared" si="99"/>
        <v>2023-2024</v>
      </c>
      <c r="D2130" t="s">
        <v>148</v>
      </c>
      <c r="E2130" t="s">
        <v>111</v>
      </c>
      <c r="F2130" t="str">
        <f t="shared" si="100"/>
        <v>New South Wales</v>
      </c>
      <c r="G2130" t="s">
        <v>10</v>
      </c>
      <c r="H2130">
        <v>2120</v>
      </c>
      <c r="I2130" t="s">
        <v>11</v>
      </c>
      <c r="J2130" t="s">
        <v>27</v>
      </c>
      <c r="K2130" t="s">
        <v>154</v>
      </c>
      <c r="L2130" t="s">
        <v>14</v>
      </c>
      <c r="M2130" s="5">
        <v>157.82999999999998</v>
      </c>
    </row>
    <row r="2131" spans="1:13" x14ac:dyDescent="0.3">
      <c r="A2131" s="2">
        <v>45549</v>
      </c>
      <c r="B2131" s="3">
        <f t="shared" si="101"/>
        <v>2025</v>
      </c>
      <c r="C2131" t="str">
        <f t="shared" si="99"/>
        <v>2024-2025</v>
      </c>
      <c r="D2131" t="s">
        <v>148</v>
      </c>
      <c r="E2131" t="s">
        <v>136</v>
      </c>
      <c r="F2131" t="str">
        <f t="shared" si="100"/>
        <v>Victoria</v>
      </c>
      <c r="G2131" t="s">
        <v>45</v>
      </c>
      <c r="H2131">
        <v>3175</v>
      </c>
      <c r="I2131" t="s">
        <v>11</v>
      </c>
      <c r="J2131" t="s">
        <v>63</v>
      </c>
      <c r="K2131" t="s">
        <v>154</v>
      </c>
      <c r="L2131" t="s">
        <v>14</v>
      </c>
      <c r="M2131" s="5">
        <v>157.91000000000003</v>
      </c>
    </row>
    <row r="2132" spans="1:13" x14ac:dyDescent="0.3">
      <c r="A2132" s="2">
        <v>45111</v>
      </c>
      <c r="B2132" s="3">
        <f t="shared" si="101"/>
        <v>2024</v>
      </c>
      <c r="C2132" t="str">
        <f t="shared" si="99"/>
        <v>2023-2024</v>
      </c>
      <c r="D2132" t="s">
        <v>147</v>
      </c>
      <c r="E2132" t="s">
        <v>96</v>
      </c>
      <c r="F2132" t="str">
        <f t="shared" si="100"/>
        <v>Western Australia</v>
      </c>
      <c r="G2132" t="s">
        <v>48</v>
      </c>
      <c r="H2132">
        <v>6330</v>
      </c>
      <c r="I2132" t="s">
        <v>11</v>
      </c>
      <c r="J2132" t="s">
        <v>94</v>
      </c>
      <c r="K2132" t="s">
        <v>157</v>
      </c>
      <c r="L2132" t="s">
        <v>22</v>
      </c>
      <c r="M2132" s="5">
        <v>157.94999999999999</v>
      </c>
    </row>
    <row r="2133" spans="1:13" x14ac:dyDescent="0.3">
      <c r="A2133" s="2">
        <v>45103</v>
      </c>
      <c r="B2133" s="3">
        <f t="shared" si="101"/>
        <v>2023</v>
      </c>
      <c r="C2133" t="str">
        <f t="shared" si="99"/>
        <v>2022-2023</v>
      </c>
      <c r="D2133" t="s">
        <v>148</v>
      </c>
      <c r="E2133" t="s">
        <v>41</v>
      </c>
      <c r="F2133" t="str">
        <f t="shared" si="100"/>
        <v>New South Wales</v>
      </c>
      <c r="G2133" t="s">
        <v>10</v>
      </c>
      <c r="H2133">
        <v>2830</v>
      </c>
      <c r="I2133" t="s">
        <v>11</v>
      </c>
      <c r="J2133" t="s">
        <v>25</v>
      </c>
      <c r="K2133" t="s">
        <v>150</v>
      </c>
      <c r="L2133" t="s">
        <v>18</v>
      </c>
      <c r="M2133" s="5">
        <v>157.97999999999999</v>
      </c>
    </row>
    <row r="2134" spans="1:13" x14ac:dyDescent="0.3">
      <c r="A2134" s="2">
        <v>45606</v>
      </c>
      <c r="B2134" s="3">
        <f t="shared" si="101"/>
        <v>2025</v>
      </c>
      <c r="C2134" t="str">
        <f t="shared" si="99"/>
        <v>2024-2025</v>
      </c>
      <c r="D2134" t="s">
        <v>147</v>
      </c>
      <c r="E2134" t="s">
        <v>52</v>
      </c>
      <c r="F2134" t="str">
        <f t="shared" si="100"/>
        <v>Victoria</v>
      </c>
      <c r="G2134" t="s">
        <v>45</v>
      </c>
      <c r="H2134">
        <v>3030</v>
      </c>
      <c r="I2134" t="s">
        <v>11</v>
      </c>
      <c r="J2134" t="s">
        <v>46</v>
      </c>
      <c r="K2134" t="s">
        <v>150</v>
      </c>
      <c r="L2134" t="s">
        <v>18</v>
      </c>
      <c r="M2134" s="5">
        <v>158.05000000000001</v>
      </c>
    </row>
    <row r="2135" spans="1:13" x14ac:dyDescent="0.3">
      <c r="A2135" s="2">
        <v>45408</v>
      </c>
      <c r="B2135" s="3">
        <f t="shared" si="101"/>
        <v>2024</v>
      </c>
      <c r="C2135" t="str">
        <f t="shared" si="99"/>
        <v>2023-2024</v>
      </c>
      <c r="D2135" t="s">
        <v>147</v>
      </c>
      <c r="E2135" t="s">
        <v>119</v>
      </c>
      <c r="F2135" t="str">
        <f t="shared" si="100"/>
        <v>Queensland</v>
      </c>
      <c r="G2135" t="s">
        <v>35</v>
      </c>
      <c r="H2135">
        <v>4570</v>
      </c>
      <c r="I2135" t="s">
        <v>11</v>
      </c>
      <c r="J2135" t="s">
        <v>120</v>
      </c>
      <c r="K2135" t="s">
        <v>152</v>
      </c>
      <c r="L2135" t="s">
        <v>13</v>
      </c>
      <c r="M2135" s="5">
        <v>158.43000000000004</v>
      </c>
    </row>
    <row r="2136" spans="1:13" x14ac:dyDescent="0.3">
      <c r="A2136" s="2">
        <v>45499</v>
      </c>
      <c r="B2136" s="3">
        <f t="shared" si="101"/>
        <v>2025</v>
      </c>
      <c r="C2136" t="str">
        <f t="shared" si="99"/>
        <v>2024-2025</v>
      </c>
      <c r="D2136" t="s">
        <v>147</v>
      </c>
      <c r="E2136" t="s">
        <v>126</v>
      </c>
      <c r="F2136" t="str">
        <f t="shared" si="100"/>
        <v>Queensland</v>
      </c>
      <c r="G2136" t="s">
        <v>35</v>
      </c>
      <c r="H2136">
        <v>4551</v>
      </c>
      <c r="I2136" t="s">
        <v>11</v>
      </c>
      <c r="J2136" t="s">
        <v>120</v>
      </c>
      <c r="K2136" t="s">
        <v>150</v>
      </c>
      <c r="L2136" t="s">
        <v>18</v>
      </c>
      <c r="M2136" s="5">
        <v>158.54</v>
      </c>
    </row>
    <row r="2137" spans="1:13" x14ac:dyDescent="0.3">
      <c r="A2137" s="2">
        <v>44936</v>
      </c>
      <c r="B2137" s="3">
        <f t="shared" si="101"/>
        <v>2023</v>
      </c>
      <c r="C2137" t="str">
        <f t="shared" si="99"/>
        <v>2022-2023</v>
      </c>
      <c r="D2137" t="s">
        <v>147</v>
      </c>
      <c r="E2137" t="s">
        <v>97</v>
      </c>
      <c r="F2137" t="str">
        <f t="shared" si="100"/>
        <v>Tasmania</v>
      </c>
      <c r="G2137" t="s">
        <v>70</v>
      </c>
      <c r="H2137">
        <v>7250</v>
      </c>
      <c r="I2137" t="s">
        <v>11</v>
      </c>
      <c r="J2137" t="s">
        <v>71</v>
      </c>
      <c r="K2137" t="s">
        <v>154</v>
      </c>
      <c r="L2137" t="s">
        <v>14</v>
      </c>
      <c r="M2137" s="5">
        <v>158.78</v>
      </c>
    </row>
    <row r="2138" spans="1:13" x14ac:dyDescent="0.3">
      <c r="A2138" s="2">
        <v>45486</v>
      </c>
      <c r="B2138" s="3">
        <f t="shared" si="101"/>
        <v>2025</v>
      </c>
      <c r="C2138" t="str">
        <f t="shared" si="99"/>
        <v>2024-2025</v>
      </c>
      <c r="D2138" t="s">
        <v>148</v>
      </c>
      <c r="E2138" t="s">
        <v>76</v>
      </c>
      <c r="F2138" t="str">
        <f t="shared" si="100"/>
        <v>Western Australia</v>
      </c>
      <c r="G2138" t="s">
        <v>48</v>
      </c>
      <c r="H2138">
        <v>6450</v>
      </c>
      <c r="I2138" t="s">
        <v>11</v>
      </c>
      <c r="J2138" t="s">
        <v>77</v>
      </c>
      <c r="K2138" t="s">
        <v>150</v>
      </c>
      <c r="L2138" t="s">
        <v>18</v>
      </c>
      <c r="M2138" s="5">
        <v>159.11000000000001</v>
      </c>
    </row>
    <row r="2139" spans="1:13" x14ac:dyDescent="0.3">
      <c r="A2139" s="2">
        <v>44929</v>
      </c>
      <c r="B2139" s="3">
        <f t="shared" si="101"/>
        <v>2023</v>
      </c>
      <c r="C2139" t="str">
        <f t="shared" si="99"/>
        <v>2022-2023</v>
      </c>
      <c r="D2139" t="s">
        <v>147</v>
      </c>
      <c r="E2139" t="s">
        <v>138</v>
      </c>
      <c r="F2139" t="str">
        <f t="shared" si="100"/>
        <v>Queensland</v>
      </c>
      <c r="G2139" t="s">
        <v>35</v>
      </c>
      <c r="H2139">
        <v>4558</v>
      </c>
      <c r="I2139" t="s">
        <v>11</v>
      </c>
      <c r="J2139" t="s">
        <v>120</v>
      </c>
      <c r="K2139" t="s">
        <v>150</v>
      </c>
      <c r="L2139" t="s">
        <v>18</v>
      </c>
      <c r="M2139" s="5">
        <v>159.58000000000001</v>
      </c>
    </row>
    <row r="2140" spans="1:13" x14ac:dyDescent="0.3">
      <c r="A2140" s="2">
        <v>45432</v>
      </c>
      <c r="B2140" s="3">
        <f t="shared" si="101"/>
        <v>2024</v>
      </c>
      <c r="C2140" t="str">
        <f t="shared" si="99"/>
        <v>2023-2024</v>
      </c>
      <c r="D2140" t="s">
        <v>148</v>
      </c>
      <c r="E2140" t="s">
        <v>141</v>
      </c>
      <c r="F2140" t="str">
        <f t="shared" si="100"/>
        <v>Western Australia</v>
      </c>
      <c r="G2140" t="s">
        <v>48</v>
      </c>
      <c r="H2140">
        <v>6052</v>
      </c>
      <c r="I2140" t="s">
        <v>11</v>
      </c>
      <c r="J2140" t="s">
        <v>49</v>
      </c>
      <c r="K2140" t="s">
        <v>19</v>
      </c>
      <c r="L2140" t="s">
        <v>23</v>
      </c>
      <c r="M2140" s="5">
        <v>159.73000000000002</v>
      </c>
    </row>
    <row r="2141" spans="1:13" x14ac:dyDescent="0.3">
      <c r="A2141" s="2">
        <v>45326</v>
      </c>
      <c r="B2141" s="3">
        <f t="shared" si="101"/>
        <v>2024</v>
      </c>
      <c r="C2141" t="str">
        <f t="shared" si="99"/>
        <v>2023-2024</v>
      </c>
      <c r="D2141" t="s">
        <v>147</v>
      </c>
      <c r="E2141" t="s">
        <v>76</v>
      </c>
      <c r="F2141" t="str">
        <f t="shared" si="100"/>
        <v>Western Australia</v>
      </c>
      <c r="G2141" t="s">
        <v>48</v>
      </c>
      <c r="H2141">
        <v>6450</v>
      </c>
      <c r="I2141" t="s">
        <v>11</v>
      </c>
      <c r="J2141" t="s">
        <v>77</v>
      </c>
      <c r="K2141" t="s">
        <v>154</v>
      </c>
      <c r="L2141" t="s">
        <v>14</v>
      </c>
      <c r="M2141" s="5">
        <v>159.91</v>
      </c>
    </row>
    <row r="2142" spans="1:13" x14ac:dyDescent="0.3">
      <c r="A2142" s="2">
        <v>45263</v>
      </c>
      <c r="B2142" s="3">
        <f t="shared" si="101"/>
        <v>2024</v>
      </c>
      <c r="C2142" t="str">
        <f t="shared" si="99"/>
        <v>2023-2024</v>
      </c>
      <c r="D2142" t="s">
        <v>147</v>
      </c>
      <c r="E2142" t="s">
        <v>40</v>
      </c>
      <c r="F2142" t="str">
        <f t="shared" si="100"/>
        <v>New South Wales</v>
      </c>
      <c r="G2142" t="s">
        <v>10</v>
      </c>
      <c r="H2142">
        <v>2116</v>
      </c>
      <c r="I2142" t="s">
        <v>11</v>
      </c>
      <c r="J2142" t="s">
        <v>27</v>
      </c>
      <c r="K2142" t="s">
        <v>154</v>
      </c>
      <c r="L2142" t="s">
        <v>14</v>
      </c>
      <c r="M2142" s="5">
        <v>160.08000000000001</v>
      </c>
    </row>
    <row r="2143" spans="1:13" x14ac:dyDescent="0.3">
      <c r="A2143" s="2">
        <v>45520</v>
      </c>
      <c r="B2143" s="3">
        <f t="shared" si="101"/>
        <v>2025</v>
      </c>
      <c r="C2143" t="str">
        <f t="shared" si="99"/>
        <v>2024-2025</v>
      </c>
      <c r="D2143" t="s">
        <v>148</v>
      </c>
      <c r="E2143" t="s">
        <v>125</v>
      </c>
      <c r="F2143" t="str">
        <f t="shared" si="100"/>
        <v>Victoria</v>
      </c>
      <c r="G2143" t="s">
        <v>45</v>
      </c>
      <c r="H2143">
        <v>3400</v>
      </c>
      <c r="I2143" t="s">
        <v>11</v>
      </c>
      <c r="J2143" t="s">
        <v>60</v>
      </c>
      <c r="K2143" t="s">
        <v>156</v>
      </c>
      <c r="L2143" t="s">
        <v>17</v>
      </c>
      <c r="M2143" s="5">
        <v>160.44999999999999</v>
      </c>
    </row>
    <row r="2144" spans="1:13" x14ac:dyDescent="0.3">
      <c r="A2144" s="2">
        <v>45170</v>
      </c>
      <c r="B2144" s="3">
        <f t="shared" si="101"/>
        <v>2024</v>
      </c>
      <c r="C2144" t="str">
        <f t="shared" si="99"/>
        <v>2023-2024</v>
      </c>
      <c r="D2144" t="s">
        <v>148</v>
      </c>
      <c r="E2144" t="s">
        <v>105</v>
      </c>
      <c r="F2144" t="str">
        <f t="shared" si="100"/>
        <v>Victoria</v>
      </c>
      <c r="G2144" t="s">
        <v>45</v>
      </c>
      <c r="H2144">
        <v>3500</v>
      </c>
      <c r="I2144" t="s">
        <v>11</v>
      </c>
      <c r="J2144" t="s">
        <v>60</v>
      </c>
      <c r="K2144" t="s">
        <v>151</v>
      </c>
      <c r="L2144" t="s">
        <v>21</v>
      </c>
      <c r="M2144" s="5">
        <v>160.84</v>
      </c>
    </row>
    <row r="2145" spans="1:13" x14ac:dyDescent="0.3">
      <c r="A2145" s="2">
        <v>45377</v>
      </c>
      <c r="B2145" s="3">
        <f t="shared" si="101"/>
        <v>2024</v>
      </c>
      <c r="C2145" t="str">
        <f t="shared" si="99"/>
        <v>2023-2024</v>
      </c>
      <c r="D2145" t="s">
        <v>147</v>
      </c>
      <c r="E2145" t="s">
        <v>139</v>
      </c>
      <c r="F2145" t="str">
        <f t="shared" si="100"/>
        <v>New South Wales</v>
      </c>
      <c r="G2145" t="s">
        <v>10</v>
      </c>
      <c r="H2145">
        <v>2020</v>
      </c>
      <c r="I2145" t="s">
        <v>11</v>
      </c>
      <c r="J2145" t="s">
        <v>12</v>
      </c>
      <c r="K2145" t="s">
        <v>19</v>
      </c>
      <c r="L2145" t="s">
        <v>23</v>
      </c>
      <c r="M2145" s="5">
        <v>161.12</v>
      </c>
    </row>
    <row r="2146" spans="1:13" x14ac:dyDescent="0.3">
      <c r="A2146" s="2">
        <v>45413</v>
      </c>
      <c r="B2146" s="3">
        <f t="shared" si="101"/>
        <v>2024</v>
      </c>
      <c r="C2146" t="str">
        <f t="shared" si="99"/>
        <v>2023-2024</v>
      </c>
      <c r="D2146" t="s">
        <v>147</v>
      </c>
      <c r="E2146" t="s">
        <v>92</v>
      </c>
      <c r="F2146" t="str">
        <f t="shared" si="100"/>
        <v>Queensland</v>
      </c>
      <c r="G2146" t="s">
        <v>35</v>
      </c>
      <c r="H2146">
        <v>4068</v>
      </c>
      <c r="I2146" t="s">
        <v>11</v>
      </c>
      <c r="J2146" t="s">
        <v>43</v>
      </c>
      <c r="K2146" t="s">
        <v>155</v>
      </c>
      <c r="L2146" t="s">
        <v>20</v>
      </c>
      <c r="M2146" s="5">
        <v>161.18</v>
      </c>
    </row>
    <row r="2147" spans="1:13" x14ac:dyDescent="0.3">
      <c r="A2147" s="2">
        <v>45590</v>
      </c>
      <c r="B2147" s="3">
        <f t="shared" si="101"/>
        <v>2025</v>
      </c>
      <c r="C2147" t="str">
        <f t="shared" si="99"/>
        <v>2024-2025</v>
      </c>
      <c r="D2147" t="s">
        <v>147</v>
      </c>
      <c r="E2147" t="s">
        <v>103</v>
      </c>
      <c r="F2147" t="str">
        <f t="shared" si="100"/>
        <v>Queensland</v>
      </c>
      <c r="G2147" t="s">
        <v>35</v>
      </c>
      <c r="H2147">
        <v>4509</v>
      </c>
      <c r="I2147" t="s">
        <v>11</v>
      </c>
      <c r="J2147" t="s">
        <v>104</v>
      </c>
      <c r="K2147" t="s">
        <v>156</v>
      </c>
      <c r="L2147" t="s">
        <v>17</v>
      </c>
      <c r="M2147" s="5">
        <v>161.68</v>
      </c>
    </row>
    <row r="2148" spans="1:13" x14ac:dyDescent="0.3">
      <c r="A2148" s="2">
        <v>45384</v>
      </c>
      <c r="B2148" s="3">
        <f t="shared" si="101"/>
        <v>2024</v>
      </c>
      <c r="C2148" t="str">
        <f t="shared" si="99"/>
        <v>2023-2024</v>
      </c>
      <c r="D2148" t="s">
        <v>147</v>
      </c>
      <c r="E2148" t="s">
        <v>116</v>
      </c>
      <c r="F2148" t="str">
        <f t="shared" si="100"/>
        <v>Western Australia</v>
      </c>
      <c r="G2148" t="s">
        <v>48</v>
      </c>
      <c r="H2148">
        <v>6725</v>
      </c>
      <c r="I2148" t="s">
        <v>11</v>
      </c>
      <c r="J2148" t="s">
        <v>77</v>
      </c>
      <c r="K2148" t="s">
        <v>154</v>
      </c>
      <c r="L2148" t="s">
        <v>14</v>
      </c>
      <c r="M2148" s="5">
        <v>161.88</v>
      </c>
    </row>
    <row r="2149" spans="1:13" x14ac:dyDescent="0.3">
      <c r="A2149" s="2">
        <v>45202</v>
      </c>
      <c r="B2149" s="3">
        <f t="shared" si="101"/>
        <v>2024</v>
      </c>
      <c r="C2149" t="str">
        <f t="shared" si="99"/>
        <v>2023-2024</v>
      </c>
      <c r="D2149" t="s">
        <v>147</v>
      </c>
      <c r="E2149" t="s">
        <v>130</v>
      </c>
      <c r="F2149" t="str">
        <f t="shared" si="100"/>
        <v>South Australia</v>
      </c>
      <c r="G2149" t="s">
        <v>32</v>
      </c>
      <c r="H2149">
        <v>5290</v>
      </c>
      <c r="I2149" t="s">
        <v>11</v>
      </c>
      <c r="J2149" t="s">
        <v>38</v>
      </c>
      <c r="K2149" t="s">
        <v>150</v>
      </c>
      <c r="L2149" t="s">
        <v>18</v>
      </c>
      <c r="M2149" s="5">
        <v>163.15</v>
      </c>
    </row>
    <row r="2150" spans="1:13" x14ac:dyDescent="0.3">
      <c r="A2150" s="2">
        <v>44989</v>
      </c>
      <c r="B2150" s="3">
        <f t="shared" si="101"/>
        <v>2023</v>
      </c>
      <c r="C2150" t="str">
        <f t="shared" si="99"/>
        <v>2022-2023</v>
      </c>
      <c r="D2150" t="s">
        <v>147</v>
      </c>
      <c r="E2150" t="s">
        <v>139</v>
      </c>
      <c r="F2150" t="str">
        <f t="shared" si="100"/>
        <v>New South Wales</v>
      </c>
      <c r="G2150" t="s">
        <v>10</v>
      </c>
      <c r="H2150">
        <v>2020</v>
      </c>
      <c r="I2150" t="s">
        <v>11</v>
      </c>
      <c r="J2150" t="s">
        <v>12</v>
      </c>
      <c r="K2150" t="s">
        <v>154</v>
      </c>
      <c r="L2150" t="s">
        <v>14</v>
      </c>
      <c r="M2150" s="5">
        <v>163.38</v>
      </c>
    </row>
    <row r="2151" spans="1:13" x14ac:dyDescent="0.3">
      <c r="A2151" s="2">
        <v>45237</v>
      </c>
      <c r="B2151" s="3">
        <f t="shared" si="101"/>
        <v>2024</v>
      </c>
      <c r="C2151" t="str">
        <f t="shared" si="99"/>
        <v>2023-2024</v>
      </c>
      <c r="D2151" t="s">
        <v>147</v>
      </c>
      <c r="E2151" t="s">
        <v>9</v>
      </c>
      <c r="F2151" t="str">
        <f t="shared" si="100"/>
        <v>New South Wales</v>
      </c>
      <c r="G2151" t="s">
        <v>10</v>
      </c>
      <c r="H2151">
        <v>2067</v>
      </c>
      <c r="I2151" t="s">
        <v>11</v>
      </c>
      <c r="J2151" t="s">
        <v>12</v>
      </c>
      <c r="K2151" t="s">
        <v>157</v>
      </c>
      <c r="L2151" t="s">
        <v>22</v>
      </c>
      <c r="M2151" s="5">
        <v>163.71</v>
      </c>
    </row>
    <row r="2152" spans="1:13" x14ac:dyDescent="0.3">
      <c r="A2152" s="2">
        <v>45004</v>
      </c>
      <c r="B2152" s="3">
        <f t="shared" si="101"/>
        <v>2023</v>
      </c>
      <c r="C2152" t="str">
        <f t="shared" si="99"/>
        <v>2022-2023</v>
      </c>
      <c r="D2152" t="s">
        <v>147</v>
      </c>
      <c r="E2152" t="s">
        <v>39</v>
      </c>
      <c r="F2152" t="str">
        <f t="shared" si="100"/>
        <v>South Australia</v>
      </c>
      <c r="G2152" t="s">
        <v>32</v>
      </c>
      <c r="H2152">
        <v>5343</v>
      </c>
      <c r="I2152" t="s">
        <v>11</v>
      </c>
      <c r="J2152" t="s">
        <v>38</v>
      </c>
      <c r="K2152" t="s">
        <v>150</v>
      </c>
      <c r="L2152" t="s">
        <v>18</v>
      </c>
      <c r="M2152" s="5">
        <v>163.77000000000001</v>
      </c>
    </row>
    <row r="2153" spans="1:13" x14ac:dyDescent="0.3">
      <c r="A2153" s="2">
        <v>45622</v>
      </c>
      <c r="B2153" s="3">
        <f t="shared" si="101"/>
        <v>2025</v>
      </c>
      <c r="C2153" t="str">
        <f t="shared" si="99"/>
        <v>2024-2025</v>
      </c>
      <c r="D2153" t="s">
        <v>148</v>
      </c>
      <c r="E2153" t="s">
        <v>57</v>
      </c>
      <c r="F2153" t="str">
        <f t="shared" si="100"/>
        <v>New South Wales</v>
      </c>
      <c r="G2153" t="s">
        <v>10</v>
      </c>
      <c r="H2153">
        <v>2560</v>
      </c>
      <c r="I2153" t="s">
        <v>11</v>
      </c>
      <c r="J2153" t="s">
        <v>58</v>
      </c>
      <c r="K2153" t="s">
        <v>149</v>
      </c>
      <c r="L2153" t="s">
        <v>15</v>
      </c>
      <c r="M2153" s="5">
        <v>163.81</v>
      </c>
    </row>
    <row r="2154" spans="1:13" x14ac:dyDescent="0.3">
      <c r="A2154" s="2">
        <v>45067</v>
      </c>
      <c r="B2154" s="3">
        <f t="shared" si="101"/>
        <v>2023</v>
      </c>
      <c r="C2154" t="str">
        <f t="shared" si="99"/>
        <v>2022-2023</v>
      </c>
      <c r="D2154" t="s">
        <v>147</v>
      </c>
      <c r="E2154" t="s">
        <v>64</v>
      </c>
      <c r="F2154" t="str">
        <f t="shared" si="100"/>
        <v>Victoria</v>
      </c>
      <c r="G2154" t="s">
        <v>45</v>
      </c>
      <c r="H2154">
        <v>3199</v>
      </c>
      <c r="I2154" t="s">
        <v>11</v>
      </c>
      <c r="J2154" t="s">
        <v>63</v>
      </c>
      <c r="K2154" t="s">
        <v>157</v>
      </c>
      <c r="L2154" t="s">
        <v>22</v>
      </c>
      <c r="M2154" s="5">
        <v>164.26</v>
      </c>
    </row>
    <row r="2155" spans="1:13" x14ac:dyDescent="0.3">
      <c r="A2155" s="2">
        <v>45612</v>
      </c>
      <c r="B2155" s="3">
        <f t="shared" si="101"/>
        <v>2025</v>
      </c>
      <c r="C2155" t="str">
        <f t="shared" si="99"/>
        <v>2024-2025</v>
      </c>
      <c r="D2155" t="s">
        <v>148</v>
      </c>
      <c r="E2155" t="s">
        <v>117</v>
      </c>
      <c r="F2155" t="str">
        <f t="shared" si="100"/>
        <v>Queensland</v>
      </c>
      <c r="G2155" t="s">
        <v>35</v>
      </c>
      <c r="H2155">
        <v>4119</v>
      </c>
      <c r="I2155" t="s">
        <v>11</v>
      </c>
      <c r="J2155" t="s">
        <v>43</v>
      </c>
      <c r="K2155" t="s">
        <v>150</v>
      </c>
      <c r="L2155" t="s">
        <v>18</v>
      </c>
      <c r="M2155" s="5">
        <v>164.36</v>
      </c>
    </row>
    <row r="2156" spans="1:13" x14ac:dyDescent="0.3">
      <c r="A2156" s="2">
        <v>45581</v>
      </c>
      <c r="B2156" s="3">
        <f t="shared" si="101"/>
        <v>2025</v>
      </c>
      <c r="C2156" t="str">
        <f t="shared" si="99"/>
        <v>2024-2025</v>
      </c>
      <c r="D2156" t="s">
        <v>147</v>
      </c>
      <c r="E2156" t="s">
        <v>39</v>
      </c>
      <c r="F2156" t="str">
        <f t="shared" si="100"/>
        <v>South Australia</v>
      </c>
      <c r="G2156" t="s">
        <v>32</v>
      </c>
      <c r="H2156">
        <v>5343</v>
      </c>
      <c r="I2156" t="s">
        <v>11</v>
      </c>
      <c r="J2156" t="s">
        <v>38</v>
      </c>
      <c r="K2156" t="s">
        <v>152</v>
      </c>
      <c r="L2156" t="s">
        <v>13</v>
      </c>
      <c r="M2156" s="5">
        <v>164.51999999999998</v>
      </c>
    </row>
    <row r="2157" spans="1:13" x14ac:dyDescent="0.3">
      <c r="A2157" s="2">
        <v>45102</v>
      </c>
      <c r="B2157" s="3">
        <f t="shared" si="101"/>
        <v>2023</v>
      </c>
      <c r="C2157" t="str">
        <f t="shared" si="99"/>
        <v>2022-2023</v>
      </c>
      <c r="D2157" t="s">
        <v>147</v>
      </c>
      <c r="E2157" t="s">
        <v>39</v>
      </c>
      <c r="F2157" t="str">
        <f t="shared" si="100"/>
        <v>South Australia</v>
      </c>
      <c r="G2157" t="s">
        <v>32</v>
      </c>
      <c r="H2157">
        <v>5343</v>
      </c>
      <c r="I2157" t="s">
        <v>11</v>
      </c>
      <c r="J2157" t="s">
        <v>38</v>
      </c>
      <c r="K2157" t="s">
        <v>156</v>
      </c>
      <c r="L2157" t="s">
        <v>17</v>
      </c>
      <c r="M2157" s="5">
        <v>164.82</v>
      </c>
    </row>
    <row r="2158" spans="1:13" x14ac:dyDescent="0.3">
      <c r="A2158" s="2">
        <v>45006</v>
      </c>
      <c r="B2158" s="3">
        <f t="shared" si="101"/>
        <v>2023</v>
      </c>
      <c r="C2158" t="str">
        <f t="shared" si="99"/>
        <v>2022-2023</v>
      </c>
      <c r="D2158" t="s">
        <v>148</v>
      </c>
      <c r="E2158" t="s">
        <v>111</v>
      </c>
      <c r="F2158" t="str">
        <f t="shared" si="100"/>
        <v>New South Wales</v>
      </c>
      <c r="G2158" t="s">
        <v>10</v>
      </c>
      <c r="H2158">
        <v>2120</v>
      </c>
      <c r="I2158" t="s">
        <v>11</v>
      </c>
      <c r="J2158" t="s">
        <v>27</v>
      </c>
      <c r="K2158" t="s">
        <v>150</v>
      </c>
      <c r="L2158" t="s">
        <v>18</v>
      </c>
      <c r="M2158" s="5">
        <v>164.89</v>
      </c>
    </row>
    <row r="2159" spans="1:13" x14ac:dyDescent="0.3">
      <c r="A2159" s="2">
        <v>45077</v>
      </c>
      <c r="B2159" s="3">
        <f t="shared" si="101"/>
        <v>2023</v>
      </c>
      <c r="C2159" t="str">
        <f t="shared" si="99"/>
        <v>2022-2023</v>
      </c>
      <c r="D2159" t="s">
        <v>147</v>
      </c>
      <c r="E2159" t="s">
        <v>79</v>
      </c>
      <c r="F2159" t="str">
        <f t="shared" si="100"/>
        <v>Australian Capital Territory</v>
      </c>
      <c r="G2159" t="s">
        <v>80</v>
      </c>
      <c r="H2159">
        <v>2617</v>
      </c>
      <c r="I2159" t="s">
        <v>11</v>
      </c>
      <c r="J2159" t="s">
        <v>58</v>
      </c>
      <c r="K2159" t="s">
        <v>152</v>
      </c>
      <c r="L2159" t="s">
        <v>13</v>
      </c>
      <c r="M2159" s="5">
        <v>164.96</v>
      </c>
    </row>
    <row r="2160" spans="1:13" x14ac:dyDescent="0.3">
      <c r="A2160" s="2">
        <v>45111</v>
      </c>
      <c r="B2160" s="3">
        <f t="shared" si="101"/>
        <v>2024</v>
      </c>
      <c r="C2160" t="str">
        <f t="shared" si="99"/>
        <v>2023-2024</v>
      </c>
      <c r="D2160" t="s">
        <v>147</v>
      </c>
      <c r="E2160" t="s">
        <v>64</v>
      </c>
      <c r="F2160" t="str">
        <f t="shared" si="100"/>
        <v>Victoria</v>
      </c>
      <c r="G2160" t="s">
        <v>45</v>
      </c>
      <c r="H2160">
        <v>3199</v>
      </c>
      <c r="I2160" t="s">
        <v>11</v>
      </c>
      <c r="J2160" t="s">
        <v>63</v>
      </c>
      <c r="K2160" t="s">
        <v>152</v>
      </c>
      <c r="L2160" t="s">
        <v>13</v>
      </c>
      <c r="M2160" s="5">
        <v>165.05</v>
      </c>
    </row>
    <row r="2161" spans="1:13" x14ac:dyDescent="0.3">
      <c r="A2161" s="2">
        <v>44957</v>
      </c>
      <c r="B2161" s="3">
        <f t="shared" si="101"/>
        <v>2023</v>
      </c>
      <c r="C2161" t="str">
        <f t="shared" si="99"/>
        <v>2022-2023</v>
      </c>
      <c r="D2161" t="s">
        <v>148</v>
      </c>
      <c r="E2161" t="s">
        <v>102</v>
      </c>
      <c r="F2161" t="str">
        <f t="shared" si="100"/>
        <v>Queensland</v>
      </c>
      <c r="G2161" t="s">
        <v>35</v>
      </c>
      <c r="H2161">
        <v>4870</v>
      </c>
      <c r="I2161" t="s">
        <v>11</v>
      </c>
      <c r="J2161" t="s">
        <v>36</v>
      </c>
      <c r="K2161" t="s">
        <v>154</v>
      </c>
      <c r="L2161" t="s">
        <v>14</v>
      </c>
      <c r="M2161" s="5">
        <v>165.22</v>
      </c>
    </row>
    <row r="2162" spans="1:13" x14ac:dyDescent="0.3">
      <c r="A2162" s="2">
        <v>45160</v>
      </c>
      <c r="B2162" s="3">
        <f t="shared" si="101"/>
        <v>2024</v>
      </c>
      <c r="C2162" t="str">
        <f t="shared" si="99"/>
        <v>2023-2024</v>
      </c>
      <c r="D2162" t="s">
        <v>147</v>
      </c>
      <c r="E2162" t="s">
        <v>78</v>
      </c>
      <c r="F2162" t="str">
        <f t="shared" si="100"/>
        <v>New South Wales</v>
      </c>
      <c r="G2162" t="s">
        <v>10</v>
      </c>
      <c r="H2162">
        <v>2350</v>
      </c>
      <c r="I2162" t="s">
        <v>11</v>
      </c>
      <c r="J2162" t="s">
        <v>68</v>
      </c>
      <c r="K2162" t="s">
        <v>155</v>
      </c>
      <c r="L2162" t="s">
        <v>20</v>
      </c>
      <c r="M2162" s="5">
        <v>165.44</v>
      </c>
    </row>
    <row r="2163" spans="1:13" x14ac:dyDescent="0.3">
      <c r="A2163" s="2">
        <v>44991</v>
      </c>
      <c r="B2163" s="3">
        <f t="shared" si="101"/>
        <v>2023</v>
      </c>
      <c r="C2163" t="str">
        <f t="shared" si="99"/>
        <v>2022-2023</v>
      </c>
      <c r="D2163" t="s">
        <v>147</v>
      </c>
      <c r="E2163" t="s">
        <v>130</v>
      </c>
      <c r="F2163" t="str">
        <f t="shared" si="100"/>
        <v>South Australia</v>
      </c>
      <c r="G2163" t="s">
        <v>32</v>
      </c>
      <c r="H2163">
        <v>5290</v>
      </c>
      <c r="I2163" t="s">
        <v>11</v>
      </c>
      <c r="J2163" t="s">
        <v>38</v>
      </c>
      <c r="K2163" t="s">
        <v>19</v>
      </c>
      <c r="L2163" t="s">
        <v>23</v>
      </c>
      <c r="M2163" s="5">
        <v>165.67</v>
      </c>
    </row>
    <row r="2164" spans="1:13" x14ac:dyDescent="0.3">
      <c r="A2164" s="2">
        <v>45079</v>
      </c>
      <c r="B2164" s="3">
        <f t="shared" si="101"/>
        <v>2023</v>
      </c>
      <c r="C2164" t="str">
        <f t="shared" si="99"/>
        <v>2022-2023</v>
      </c>
      <c r="D2164" t="s">
        <v>148</v>
      </c>
      <c r="E2164" t="s">
        <v>112</v>
      </c>
      <c r="F2164" t="str">
        <f t="shared" si="100"/>
        <v>Victoria</v>
      </c>
      <c r="G2164" t="s">
        <v>45</v>
      </c>
      <c r="H2164">
        <v>3076</v>
      </c>
      <c r="I2164" t="s">
        <v>11</v>
      </c>
      <c r="J2164" t="s">
        <v>46</v>
      </c>
      <c r="K2164" t="s">
        <v>19</v>
      </c>
      <c r="L2164" t="s">
        <v>23</v>
      </c>
      <c r="M2164" s="5">
        <v>165.71</v>
      </c>
    </row>
    <row r="2165" spans="1:13" x14ac:dyDescent="0.3">
      <c r="A2165" s="2">
        <v>45323</v>
      </c>
      <c r="B2165" s="3">
        <f t="shared" si="101"/>
        <v>2024</v>
      </c>
      <c r="C2165" t="str">
        <f t="shared" si="99"/>
        <v>2023-2024</v>
      </c>
      <c r="D2165" t="s">
        <v>148</v>
      </c>
      <c r="E2165" t="s">
        <v>141</v>
      </c>
      <c r="F2165" t="str">
        <f t="shared" si="100"/>
        <v>Western Australia</v>
      </c>
      <c r="G2165" t="s">
        <v>48</v>
      </c>
      <c r="H2165">
        <v>6052</v>
      </c>
      <c r="I2165" t="s">
        <v>11</v>
      </c>
      <c r="J2165" t="s">
        <v>49</v>
      </c>
      <c r="K2165" t="s">
        <v>154</v>
      </c>
      <c r="L2165" t="s">
        <v>14</v>
      </c>
      <c r="M2165" s="5">
        <v>165.82</v>
      </c>
    </row>
    <row r="2166" spans="1:13" x14ac:dyDescent="0.3">
      <c r="A2166" s="2">
        <v>44933</v>
      </c>
      <c r="B2166" s="3">
        <f t="shared" si="101"/>
        <v>2023</v>
      </c>
      <c r="C2166" t="str">
        <f t="shared" si="99"/>
        <v>2022-2023</v>
      </c>
      <c r="D2166" t="s">
        <v>148</v>
      </c>
      <c r="E2166" t="s">
        <v>81</v>
      </c>
      <c r="F2166" t="str">
        <f t="shared" si="100"/>
        <v>New South Wales</v>
      </c>
      <c r="G2166" t="s">
        <v>10</v>
      </c>
      <c r="H2166">
        <v>2485</v>
      </c>
      <c r="I2166" t="s">
        <v>11</v>
      </c>
      <c r="J2166" t="s">
        <v>68</v>
      </c>
      <c r="K2166" t="s">
        <v>155</v>
      </c>
      <c r="L2166" t="s">
        <v>20</v>
      </c>
      <c r="M2166" s="5">
        <v>166.25</v>
      </c>
    </row>
    <row r="2167" spans="1:13" x14ac:dyDescent="0.3">
      <c r="A2167" s="2">
        <v>45457</v>
      </c>
      <c r="B2167" s="3">
        <f t="shared" si="101"/>
        <v>2024</v>
      </c>
      <c r="C2167" t="str">
        <f t="shared" si="99"/>
        <v>2023-2024</v>
      </c>
      <c r="D2167" t="s">
        <v>147</v>
      </c>
      <c r="E2167" t="s">
        <v>96</v>
      </c>
      <c r="F2167" t="str">
        <f t="shared" si="100"/>
        <v>Western Australia</v>
      </c>
      <c r="G2167" t="s">
        <v>48</v>
      </c>
      <c r="H2167">
        <v>6330</v>
      </c>
      <c r="I2167" t="s">
        <v>11</v>
      </c>
      <c r="J2167" t="s">
        <v>94</v>
      </c>
      <c r="K2167" t="s">
        <v>154</v>
      </c>
      <c r="L2167" t="s">
        <v>14</v>
      </c>
      <c r="M2167" s="5">
        <v>166.53</v>
      </c>
    </row>
    <row r="2168" spans="1:13" x14ac:dyDescent="0.3">
      <c r="A2168" s="2">
        <v>45201</v>
      </c>
      <c r="B2168" s="3">
        <f t="shared" si="101"/>
        <v>2024</v>
      </c>
      <c r="C2168" t="str">
        <f t="shared" si="99"/>
        <v>2023-2024</v>
      </c>
      <c r="D2168" t="s">
        <v>148</v>
      </c>
      <c r="E2168" t="s">
        <v>26</v>
      </c>
      <c r="F2168" t="str">
        <f t="shared" si="100"/>
        <v>New South Wales</v>
      </c>
      <c r="G2168" t="s">
        <v>10</v>
      </c>
      <c r="H2168">
        <v>2141</v>
      </c>
      <c r="I2168" t="s">
        <v>11</v>
      </c>
      <c r="J2168" t="s">
        <v>27</v>
      </c>
      <c r="K2168" t="s">
        <v>154</v>
      </c>
      <c r="L2168" t="s">
        <v>14</v>
      </c>
      <c r="M2168" s="5">
        <v>167.13</v>
      </c>
    </row>
    <row r="2169" spans="1:13" x14ac:dyDescent="0.3">
      <c r="A2169" s="2">
        <v>45257</v>
      </c>
      <c r="B2169" s="3">
        <f t="shared" si="101"/>
        <v>2024</v>
      </c>
      <c r="C2169" t="str">
        <f t="shared" si="99"/>
        <v>2023-2024</v>
      </c>
      <c r="D2169" t="s">
        <v>147</v>
      </c>
      <c r="E2169" t="s">
        <v>86</v>
      </c>
      <c r="F2169" t="str">
        <f t="shared" si="100"/>
        <v>New South Wales</v>
      </c>
      <c r="G2169" t="s">
        <v>10</v>
      </c>
      <c r="H2169">
        <v>2064</v>
      </c>
      <c r="I2169" t="s">
        <v>11</v>
      </c>
      <c r="J2169" t="s">
        <v>12</v>
      </c>
      <c r="K2169" t="s">
        <v>155</v>
      </c>
      <c r="L2169" t="s">
        <v>20</v>
      </c>
      <c r="M2169" s="5">
        <v>167.18</v>
      </c>
    </row>
    <row r="2170" spans="1:13" x14ac:dyDescent="0.3">
      <c r="A2170" s="2">
        <v>45402</v>
      </c>
      <c r="B2170" s="3">
        <f t="shared" si="101"/>
        <v>2024</v>
      </c>
      <c r="C2170" t="str">
        <f t="shared" si="99"/>
        <v>2023-2024</v>
      </c>
      <c r="D2170" t="s">
        <v>147</v>
      </c>
      <c r="E2170" t="s">
        <v>54</v>
      </c>
      <c r="F2170" t="str">
        <f t="shared" si="100"/>
        <v>Victoria</v>
      </c>
      <c r="G2170" t="s">
        <v>45</v>
      </c>
      <c r="H2170">
        <v>3977</v>
      </c>
      <c r="I2170" t="s">
        <v>11</v>
      </c>
      <c r="J2170" t="s">
        <v>55</v>
      </c>
      <c r="K2170" t="s">
        <v>149</v>
      </c>
      <c r="L2170" t="s">
        <v>15</v>
      </c>
      <c r="M2170" s="5">
        <v>167.18</v>
      </c>
    </row>
    <row r="2171" spans="1:13" x14ac:dyDescent="0.3">
      <c r="A2171" s="2">
        <v>45082</v>
      </c>
      <c r="B2171" s="3">
        <f t="shared" si="101"/>
        <v>2023</v>
      </c>
      <c r="C2171" t="str">
        <f t="shared" si="99"/>
        <v>2022-2023</v>
      </c>
      <c r="D2171" t="s">
        <v>148</v>
      </c>
      <c r="E2171" t="s">
        <v>129</v>
      </c>
      <c r="F2171" t="str">
        <f t="shared" si="100"/>
        <v>Tasmania</v>
      </c>
      <c r="G2171" t="s">
        <v>70</v>
      </c>
      <c r="H2171">
        <v>7010</v>
      </c>
      <c r="I2171" t="s">
        <v>11</v>
      </c>
      <c r="J2171" t="s">
        <v>71</v>
      </c>
      <c r="K2171" t="s">
        <v>155</v>
      </c>
      <c r="L2171" t="s">
        <v>20</v>
      </c>
      <c r="M2171" s="5">
        <v>167.49</v>
      </c>
    </row>
    <row r="2172" spans="1:13" x14ac:dyDescent="0.3">
      <c r="A2172" s="2">
        <v>45639</v>
      </c>
      <c r="B2172" s="3">
        <f t="shared" si="101"/>
        <v>2025</v>
      </c>
      <c r="C2172" t="str">
        <f t="shared" si="99"/>
        <v>2024-2025</v>
      </c>
      <c r="D2172" t="s">
        <v>148</v>
      </c>
      <c r="E2172" t="s">
        <v>110</v>
      </c>
      <c r="F2172" t="str">
        <f t="shared" si="100"/>
        <v>Queensland</v>
      </c>
      <c r="G2172" t="s">
        <v>35</v>
      </c>
      <c r="H2172">
        <v>4680</v>
      </c>
      <c r="I2172" t="s">
        <v>11</v>
      </c>
      <c r="J2172" t="s">
        <v>51</v>
      </c>
      <c r="K2172" t="s">
        <v>152</v>
      </c>
      <c r="L2172" t="s">
        <v>13</v>
      </c>
      <c r="M2172" s="5">
        <v>167.71</v>
      </c>
    </row>
    <row r="2173" spans="1:13" x14ac:dyDescent="0.3">
      <c r="A2173" s="2">
        <v>45415</v>
      </c>
      <c r="B2173" s="3">
        <f t="shared" si="101"/>
        <v>2024</v>
      </c>
      <c r="C2173" t="str">
        <f t="shared" si="99"/>
        <v>2023-2024</v>
      </c>
      <c r="D2173" t="s">
        <v>147</v>
      </c>
      <c r="E2173" t="s">
        <v>50</v>
      </c>
      <c r="F2173" t="str">
        <f t="shared" si="100"/>
        <v>Queensland</v>
      </c>
      <c r="G2173" t="s">
        <v>35</v>
      </c>
      <c r="H2173">
        <v>4703</v>
      </c>
      <c r="I2173" t="s">
        <v>11</v>
      </c>
      <c r="J2173" t="s">
        <v>51</v>
      </c>
      <c r="K2173" t="s">
        <v>19</v>
      </c>
      <c r="L2173" t="s">
        <v>23</v>
      </c>
      <c r="M2173" s="5">
        <v>167.74</v>
      </c>
    </row>
    <row r="2174" spans="1:13" x14ac:dyDescent="0.3">
      <c r="A2174" s="2">
        <v>45141</v>
      </c>
      <c r="B2174" s="3">
        <f t="shared" si="101"/>
        <v>2024</v>
      </c>
      <c r="C2174" t="str">
        <f t="shared" si="99"/>
        <v>2023-2024</v>
      </c>
      <c r="D2174" t="s">
        <v>147</v>
      </c>
      <c r="E2174" t="s">
        <v>144</v>
      </c>
      <c r="F2174" t="str">
        <f t="shared" si="100"/>
        <v>Queensland</v>
      </c>
      <c r="G2174" t="s">
        <v>35</v>
      </c>
      <c r="H2174">
        <v>4566</v>
      </c>
      <c r="I2174" t="s">
        <v>11</v>
      </c>
      <c r="J2174" t="s">
        <v>120</v>
      </c>
      <c r="K2174" t="s">
        <v>153</v>
      </c>
      <c r="L2174" t="s">
        <v>16</v>
      </c>
      <c r="M2174" s="5">
        <v>167.89</v>
      </c>
    </row>
    <row r="2175" spans="1:13" x14ac:dyDescent="0.3">
      <c r="A2175" s="2">
        <v>45361</v>
      </c>
      <c r="B2175" s="3">
        <f t="shared" si="101"/>
        <v>2024</v>
      </c>
      <c r="C2175" t="str">
        <f t="shared" si="99"/>
        <v>2023-2024</v>
      </c>
      <c r="D2175" t="s">
        <v>147</v>
      </c>
      <c r="E2175" t="s">
        <v>106</v>
      </c>
      <c r="F2175" t="str">
        <f t="shared" si="100"/>
        <v>Victoria</v>
      </c>
      <c r="G2175" t="s">
        <v>45</v>
      </c>
      <c r="H2175">
        <v>3915</v>
      </c>
      <c r="I2175" t="s">
        <v>11</v>
      </c>
      <c r="J2175" t="s">
        <v>55</v>
      </c>
      <c r="K2175" t="s">
        <v>152</v>
      </c>
      <c r="L2175" t="s">
        <v>13</v>
      </c>
      <c r="M2175" s="5">
        <v>168.05</v>
      </c>
    </row>
    <row r="2176" spans="1:13" x14ac:dyDescent="0.3">
      <c r="A2176" s="2">
        <v>45633</v>
      </c>
      <c r="B2176" s="3">
        <f t="shared" si="101"/>
        <v>2025</v>
      </c>
      <c r="C2176" t="str">
        <f t="shared" si="99"/>
        <v>2024-2025</v>
      </c>
      <c r="D2176" t="s">
        <v>147</v>
      </c>
      <c r="E2176" t="s">
        <v>72</v>
      </c>
      <c r="F2176" t="str">
        <f t="shared" si="100"/>
        <v>Western Australia</v>
      </c>
      <c r="G2176" t="s">
        <v>48</v>
      </c>
      <c r="H2176">
        <v>6010</v>
      </c>
      <c r="I2176" t="s">
        <v>11</v>
      </c>
      <c r="J2176" t="s">
        <v>49</v>
      </c>
      <c r="K2176" t="s">
        <v>154</v>
      </c>
      <c r="L2176" t="s">
        <v>14</v>
      </c>
      <c r="M2176" s="5">
        <v>168.54000000000002</v>
      </c>
    </row>
    <row r="2177" spans="1:13" x14ac:dyDescent="0.3">
      <c r="A2177" s="2">
        <v>45267</v>
      </c>
      <c r="B2177" s="3">
        <f t="shared" si="101"/>
        <v>2024</v>
      </c>
      <c r="C2177" t="str">
        <f t="shared" si="99"/>
        <v>2023-2024</v>
      </c>
      <c r="D2177" t="s">
        <v>147</v>
      </c>
      <c r="E2177" t="s">
        <v>92</v>
      </c>
      <c r="F2177" t="str">
        <f t="shared" si="100"/>
        <v>Queensland</v>
      </c>
      <c r="G2177" t="s">
        <v>35</v>
      </c>
      <c r="H2177">
        <v>4068</v>
      </c>
      <c r="I2177" t="s">
        <v>11</v>
      </c>
      <c r="J2177" t="s">
        <v>43</v>
      </c>
      <c r="K2177" t="s">
        <v>155</v>
      </c>
      <c r="L2177" t="s">
        <v>20</v>
      </c>
      <c r="M2177" s="5">
        <v>168.66000000000003</v>
      </c>
    </row>
    <row r="2178" spans="1:13" x14ac:dyDescent="0.3">
      <c r="A2178" s="2">
        <v>45095</v>
      </c>
      <c r="B2178" s="3">
        <f t="shared" si="101"/>
        <v>2023</v>
      </c>
      <c r="C2178" t="str">
        <f t="shared" ref="C2178:C2241" si="102">IF(MONTH(A2178) &gt;= 7, YEAR(A2178) &amp; "-" &amp; YEAR(A2178) + 1, YEAR(A2178) - 1 &amp; "-" &amp; YEAR(A2178))</f>
        <v>2022-2023</v>
      </c>
      <c r="D2178" t="s">
        <v>148</v>
      </c>
      <c r="E2178" t="s">
        <v>26</v>
      </c>
      <c r="F2178" t="str">
        <f t="shared" ref="F2178:F2241" si="103">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row>
    <row r="2179" spans="1:13" x14ac:dyDescent="0.3">
      <c r="A2179" s="2">
        <v>45094</v>
      </c>
      <c r="B2179" s="3">
        <f t="shared" ref="B2179:B2242" si="104">IF(MONTH(A2179)&gt;=7,YEAR(A2179)+1,YEAR(A2179))</f>
        <v>2023</v>
      </c>
      <c r="C2179" t="str">
        <f t="shared" si="102"/>
        <v>2022-2023</v>
      </c>
      <c r="D2179" t="s">
        <v>148</v>
      </c>
      <c r="E2179" t="s">
        <v>90</v>
      </c>
      <c r="F2179" t="str">
        <f t="shared" si="103"/>
        <v>Victoria</v>
      </c>
      <c r="G2179" t="s">
        <v>45</v>
      </c>
      <c r="H2179">
        <v>3179</v>
      </c>
      <c r="I2179" t="s">
        <v>11</v>
      </c>
      <c r="J2179" t="s">
        <v>63</v>
      </c>
      <c r="K2179" t="s">
        <v>153</v>
      </c>
      <c r="L2179" t="s">
        <v>16</v>
      </c>
      <c r="M2179" s="5">
        <v>168.79000000000002</v>
      </c>
    </row>
    <row r="2180" spans="1:13" x14ac:dyDescent="0.3">
      <c r="A2180" s="2">
        <v>45479</v>
      </c>
      <c r="B2180" s="3">
        <f t="shared" si="104"/>
        <v>2025</v>
      </c>
      <c r="C2180" t="str">
        <f t="shared" si="102"/>
        <v>2024-2025</v>
      </c>
      <c r="D2180" t="s">
        <v>147</v>
      </c>
      <c r="E2180" t="s">
        <v>34</v>
      </c>
      <c r="F2180" t="str">
        <f t="shared" si="103"/>
        <v>Queensland</v>
      </c>
      <c r="G2180" t="s">
        <v>35</v>
      </c>
      <c r="H2180">
        <v>4802</v>
      </c>
      <c r="I2180" t="s">
        <v>11</v>
      </c>
      <c r="J2180" t="s">
        <v>36</v>
      </c>
      <c r="K2180" t="s">
        <v>150</v>
      </c>
      <c r="L2180" t="s">
        <v>18</v>
      </c>
      <c r="M2180" s="5">
        <v>168.87</v>
      </c>
    </row>
    <row r="2181" spans="1:13" x14ac:dyDescent="0.3">
      <c r="A2181" s="2">
        <v>45519</v>
      </c>
      <c r="B2181" s="3">
        <f t="shared" si="104"/>
        <v>2025</v>
      </c>
      <c r="C2181" t="str">
        <f t="shared" si="102"/>
        <v>2024-2025</v>
      </c>
      <c r="D2181" t="s">
        <v>147</v>
      </c>
      <c r="E2181" t="s">
        <v>140</v>
      </c>
      <c r="F2181" t="str">
        <f t="shared" si="103"/>
        <v>Tasmania</v>
      </c>
      <c r="G2181" t="s">
        <v>70</v>
      </c>
      <c r="H2181">
        <v>7320</v>
      </c>
      <c r="I2181" t="s">
        <v>11</v>
      </c>
      <c r="J2181" t="s">
        <v>71</v>
      </c>
      <c r="K2181" t="s">
        <v>153</v>
      </c>
      <c r="L2181" t="s">
        <v>16</v>
      </c>
      <c r="M2181" s="5">
        <v>168.87</v>
      </c>
    </row>
    <row r="2182" spans="1:13" x14ac:dyDescent="0.3">
      <c r="A2182" s="2">
        <v>45565</v>
      </c>
      <c r="B2182" s="3">
        <f t="shared" si="104"/>
        <v>2025</v>
      </c>
      <c r="C2182" t="str">
        <f t="shared" si="102"/>
        <v>2024-2025</v>
      </c>
      <c r="D2182" t="s">
        <v>148</v>
      </c>
      <c r="E2182" t="s">
        <v>89</v>
      </c>
      <c r="F2182" t="str">
        <f t="shared" si="103"/>
        <v>Queensland</v>
      </c>
      <c r="G2182" t="s">
        <v>35</v>
      </c>
      <c r="H2182">
        <v>4655</v>
      </c>
      <c r="I2182" t="s">
        <v>11</v>
      </c>
      <c r="J2182" t="s">
        <v>51</v>
      </c>
      <c r="K2182" t="s">
        <v>19</v>
      </c>
      <c r="L2182" t="s">
        <v>23</v>
      </c>
      <c r="M2182" s="5">
        <v>169.1</v>
      </c>
    </row>
    <row r="2183" spans="1:13" x14ac:dyDescent="0.3">
      <c r="A2183" s="2">
        <v>45354</v>
      </c>
      <c r="B2183" s="3">
        <f t="shared" si="104"/>
        <v>2024</v>
      </c>
      <c r="C2183" t="str">
        <f t="shared" si="102"/>
        <v>2023-2024</v>
      </c>
      <c r="D2183" t="s">
        <v>147</v>
      </c>
      <c r="E2183" t="s">
        <v>72</v>
      </c>
      <c r="F2183" t="str">
        <f t="shared" si="103"/>
        <v>Western Australia</v>
      </c>
      <c r="G2183" t="s">
        <v>48</v>
      </c>
      <c r="H2183">
        <v>6010</v>
      </c>
      <c r="I2183" t="s">
        <v>11</v>
      </c>
      <c r="J2183" t="s">
        <v>49</v>
      </c>
      <c r="K2183" t="s">
        <v>19</v>
      </c>
      <c r="L2183" t="s">
        <v>23</v>
      </c>
      <c r="M2183" s="5">
        <v>169.19</v>
      </c>
    </row>
    <row r="2184" spans="1:13" x14ac:dyDescent="0.3">
      <c r="A2184" s="2">
        <v>45291</v>
      </c>
      <c r="B2184" s="3">
        <f t="shared" si="104"/>
        <v>2024</v>
      </c>
      <c r="C2184" t="str">
        <f t="shared" si="102"/>
        <v>2023-2024</v>
      </c>
      <c r="D2184" t="s">
        <v>147</v>
      </c>
      <c r="E2184" t="s">
        <v>109</v>
      </c>
      <c r="F2184" t="str">
        <f t="shared" si="103"/>
        <v>New South Wales</v>
      </c>
      <c r="G2184" t="s">
        <v>10</v>
      </c>
      <c r="H2184">
        <v>2480</v>
      </c>
      <c r="I2184" t="s">
        <v>11</v>
      </c>
      <c r="J2184" t="s">
        <v>68</v>
      </c>
      <c r="K2184" t="s">
        <v>156</v>
      </c>
      <c r="L2184" t="s">
        <v>17</v>
      </c>
      <c r="M2184" s="5">
        <v>169.26</v>
      </c>
    </row>
    <row r="2185" spans="1:13" x14ac:dyDescent="0.3">
      <c r="A2185" s="2">
        <v>45607</v>
      </c>
      <c r="B2185" s="3">
        <f t="shared" si="104"/>
        <v>2025</v>
      </c>
      <c r="C2185" t="str">
        <f t="shared" si="102"/>
        <v>2024-2025</v>
      </c>
      <c r="D2185" t="s">
        <v>147</v>
      </c>
      <c r="E2185" t="s">
        <v>128</v>
      </c>
      <c r="F2185" t="str">
        <f t="shared" si="103"/>
        <v>Western Australia</v>
      </c>
      <c r="G2185" t="s">
        <v>48</v>
      </c>
      <c r="H2185">
        <v>6027</v>
      </c>
      <c r="I2185" t="s">
        <v>11</v>
      </c>
      <c r="J2185" t="s">
        <v>49</v>
      </c>
      <c r="K2185" t="s">
        <v>19</v>
      </c>
      <c r="L2185" t="s">
        <v>23</v>
      </c>
      <c r="M2185" s="5">
        <v>169.78000000000003</v>
      </c>
    </row>
    <row r="2186" spans="1:13" x14ac:dyDescent="0.3">
      <c r="A2186" s="2">
        <v>45457</v>
      </c>
      <c r="B2186" s="3">
        <f t="shared" si="104"/>
        <v>2024</v>
      </c>
      <c r="C2186" t="str">
        <f t="shared" si="102"/>
        <v>2023-2024</v>
      </c>
      <c r="D2186" t="s">
        <v>148</v>
      </c>
      <c r="E2186" t="s">
        <v>57</v>
      </c>
      <c r="F2186" t="str">
        <f t="shared" si="103"/>
        <v>New South Wales</v>
      </c>
      <c r="G2186" t="s">
        <v>10</v>
      </c>
      <c r="H2186">
        <v>2560</v>
      </c>
      <c r="I2186" t="s">
        <v>11</v>
      </c>
      <c r="J2186" t="s">
        <v>58</v>
      </c>
      <c r="K2186" t="s">
        <v>149</v>
      </c>
      <c r="L2186" t="s">
        <v>15</v>
      </c>
      <c r="M2186" s="5">
        <v>170.28</v>
      </c>
    </row>
    <row r="2187" spans="1:13" x14ac:dyDescent="0.3">
      <c r="A2187" s="2">
        <v>45655</v>
      </c>
      <c r="B2187" s="3">
        <f t="shared" si="104"/>
        <v>2025</v>
      </c>
      <c r="C2187" t="str">
        <f t="shared" si="102"/>
        <v>2024-2025</v>
      </c>
      <c r="D2187" t="s">
        <v>147</v>
      </c>
      <c r="E2187" t="s">
        <v>56</v>
      </c>
      <c r="F2187" t="str">
        <f t="shared" si="103"/>
        <v>Northern Territory</v>
      </c>
      <c r="G2187" t="s">
        <v>29</v>
      </c>
      <c r="H2187">
        <v>870</v>
      </c>
      <c r="I2187" t="s">
        <v>11</v>
      </c>
      <c r="J2187" t="s">
        <v>30</v>
      </c>
      <c r="K2187" t="s">
        <v>152</v>
      </c>
      <c r="L2187" t="s">
        <v>13</v>
      </c>
      <c r="M2187" s="5">
        <v>170.72</v>
      </c>
    </row>
    <row r="2188" spans="1:13" x14ac:dyDescent="0.3">
      <c r="A2188" s="2">
        <v>45347</v>
      </c>
      <c r="B2188" s="3">
        <f t="shared" si="104"/>
        <v>2024</v>
      </c>
      <c r="C2188" t="str">
        <f t="shared" si="102"/>
        <v>2023-2024</v>
      </c>
      <c r="D2188" t="s">
        <v>148</v>
      </c>
      <c r="E2188" t="s">
        <v>114</v>
      </c>
      <c r="F2188" t="str">
        <f t="shared" si="103"/>
        <v>Victoria</v>
      </c>
      <c r="G2188" t="s">
        <v>45</v>
      </c>
      <c r="H2188">
        <v>3551</v>
      </c>
      <c r="I2188" t="s">
        <v>11</v>
      </c>
      <c r="J2188" t="s">
        <v>60</v>
      </c>
      <c r="K2188" t="s">
        <v>154</v>
      </c>
      <c r="L2188" t="s">
        <v>14</v>
      </c>
      <c r="M2188" s="5">
        <v>171.16</v>
      </c>
    </row>
    <row r="2189" spans="1:13" x14ac:dyDescent="0.3">
      <c r="A2189" s="2">
        <v>45099</v>
      </c>
      <c r="B2189" s="3">
        <f t="shared" si="104"/>
        <v>2023</v>
      </c>
      <c r="C2189" t="str">
        <f t="shared" si="102"/>
        <v>2022-2023</v>
      </c>
      <c r="D2189" t="s">
        <v>147</v>
      </c>
      <c r="E2189" t="s">
        <v>136</v>
      </c>
      <c r="F2189" t="str">
        <f t="shared" si="103"/>
        <v>Victoria</v>
      </c>
      <c r="G2189" t="s">
        <v>45</v>
      </c>
      <c r="H2189">
        <v>3175</v>
      </c>
      <c r="I2189" t="s">
        <v>11</v>
      </c>
      <c r="J2189" t="s">
        <v>63</v>
      </c>
      <c r="K2189" t="s">
        <v>157</v>
      </c>
      <c r="L2189" t="s">
        <v>22</v>
      </c>
      <c r="M2189" s="5">
        <v>171.54999999999998</v>
      </c>
    </row>
    <row r="2190" spans="1:13" x14ac:dyDescent="0.3">
      <c r="A2190" s="2">
        <v>45657</v>
      </c>
      <c r="B2190" s="3">
        <f t="shared" si="104"/>
        <v>2025</v>
      </c>
      <c r="C2190" t="str">
        <f t="shared" si="102"/>
        <v>2024-2025</v>
      </c>
      <c r="D2190" t="s">
        <v>147</v>
      </c>
      <c r="E2190" t="s">
        <v>88</v>
      </c>
      <c r="F2190" t="str">
        <f t="shared" si="103"/>
        <v>South Australia</v>
      </c>
      <c r="G2190" t="s">
        <v>32</v>
      </c>
      <c r="H2190">
        <v>5011</v>
      </c>
      <c r="I2190" t="s">
        <v>11</v>
      </c>
      <c r="J2190" t="s">
        <v>33</v>
      </c>
      <c r="K2190" t="s">
        <v>150</v>
      </c>
      <c r="L2190" t="s">
        <v>18</v>
      </c>
      <c r="M2190" s="5">
        <v>171.76</v>
      </c>
    </row>
    <row r="2191" spans="1:13" x14ac:dyDescent="0.3">
      <c r="A2191" s="2">
        <v>45182</v>
      </c>
      <c r="B2191" s="3">
        <f t="shared" si="104"/>
        <v>2024</v>
      </c>
      <c r="C2191" t="str">
        <f t="shared" si="102"/>
        <v>2023-2024</v>
      </c>
      <c r="D2191" t="s">
        <v>147</v>
      </c>
      <c r="E2191" t="s">
        <v>115</v>
      </c>
      <c r="F2191" t="str">
        <f t="shared" si="103"/>
        <v>Western Australia</v>
      </c>
      <c r="G2191" t="s">
        <v>48</v>
      </c>
      <c r="H2191">
        <v>6280</v>
      </c>
      <c r="I2191" t="s">
        <v>11</v>
      </c>
      <c r="J2191" t="s">
        <v>94</v>
      </c>
      <c r="K2191" t="s">
        <v>157</v>
      </c>
      <c r="L2191" t="s">
        <v>22</v>
      </c>
      <c r="M2191" s="5">
        <v>171.81</v>
      </c>
    </row>
    <row r="2192" spans="1:13" x14ac:dyDescent="0.3">
      <c r="A2192" s="2">
        <v>45153</v>
      </c>
      <c r="B2192" s="3">
        <f t="shared" si="104"/>
        <v>2024</v>
      </c>
      <c r="C2192" t="str">
        <f t="shared" si="102"/>
        <v>2023-2024</v>
      </c>
      <c r="D2192" t="s">
        <v>148</v>
      </c>
      <c r="E2192" t="s">
        <v>119</v>
      </c>
      <c r="F2192" t="str">
        <f t="shared" si="103"/>
        <v>Queensland</v>
      </c>
      <c r="G2192" t="s">
        <v>35</v>
      </c>
      <c r="H2192">
        <v>4570</v>
      </c>
      <c r="I2192" t="s">
        <v>11</v>
      </c>
      <c r="J2192" t="s">
        <v>120</v>
      </c>
      <c r="K2192" t="s">
        <v>154</v>
      </c>
      <c r="L2192" t="s">
        <v>14</v>
      </c>
      <c r="M2192" s="5">
        <v>171.94</v>
      </c>
    </row>
    <row r="2193" spans="1:13" x14ac:dyDescent="0.3">
      <c r="A2193" s="2">
        <v>45587</v>
      </c>
      <c r="B2193" s="3">
        <f t="shared" si="104"/>
        <v>2025</v>
      </c>
      <c r="C2193" t="str">
        <f t="shared" si="102"/>
        <v>2024-2025</v>
      </c>
      <c r="D2193" t="s">
        <v>147</v>
      </c>
      <c r="E2193" t="s">
        <v>108</v>
      </c>
      <c r="F2193" t="str">
        <f t="shared" si="103"/>
        <v>Victoria</v>
      </c>
      <c r="G2193" t="s">
        <v>45</v>
      </c>
      <c r="H2193">
        <v>3018</v>
      </c>
      <c r="I2193" t="s">
        <v>11</v>
      </c>
      <c r="J2193" t="s">
        <v>46</v>
      </c>
      <c r="K2193" t="s">
        <v>151</v>
      </c>
      <c r="L2193" t="s">
        <v>21</v>
      </c>
      <c r="M2193" s="5">
        <v>172.26</v>
      </c>
    </row>
    <row r="2194" spans="1:13" x14ac:dyDescent="0.3">
      <c r="A2194" s="2">
        <v>45036</v>
      </c>
      <c r="B2194" s="3">
        <f t="shared" si="104"/>
        <v>2023</v>
      </c>
      <c r="C2194" t="str">
        <f t="shared" si="102"/>
        <v>2022-2023</v>
      </c>
      <c r="D2194" t="s">
        <v>147</v>
      </c>
      <c r="E2194" t="s">
        <v>88</v>
      </c>
      <c r="F2194" t="str">
        <f t="shared" si="103"/>
        <v>South Australia</v>
      </c>
      <c r="G2194" t="s">
        <v>32</v>
      </c>
      <c r="H2194">
        <v>5011</v>
      </c>
      <c r="I2194" t="s">
        <v>11</v>
      </c>
      <c r="J2194" t="s">
        <v>33</v>
      </c>
      <c r="K2194" t="s">
        <v>155</v>
      </c>
      <c r="L2194" t="s">
        <v>20</v>
      </c>
      <c r="M2194" s="5">
        <v>172.73000000000002</v>
      </c>
    </row>
    <row r="2195" spans="1:13" x14ac:dyDescent="0.3">
      <c r="A2195" s="2">
        <v>45477</v>
      </c>
      <c r="B2195" s="3">
        <f t="shared" si="104"/>
        <v>2025</v>
      </c>
      <c r="C2195" t="str">
        <f t="shared" si="102"/>
        <v>2024-2025</v>
      </c>
      <c r="D2195" t="s">
        <v>148</v>
      </c>
      <c r="E2195" t="s">
        <v>100</v>
      </c>
      <c r="F2195" t="str">
        <f t="shared" si="103"/>
        <v>Western Australia</v>
      </c>
      <c r="G2195" t="s">
        <v>48</v>
      </c>
      <c r="H2195">
        <v>6021</v>
      </c>
      <c r="I2195" t="s">
        <v>11</v>
      </c>
      <c r="J2195" t="s">
        <v>49</v>
      </c>
      <c r="K2195" t="s">
        <v>154</v>
      </c>
      <c r="L2195" t="s">
        <v>14</v>
      </c>
      <c r="M2195" s="5">
        <v>172.82999999999998</v>
      </c>
    </row>
    <row r="2196" spans="1:13" x14ac:dyDescent="0.3">
      <c r="A2196" s="2">
        <v>45322</v>
      </c>
      <c r="B2196" s="3">
        <f t="shared" si="104"/>
        <v>2024</v>
      </c>
      <c r="C2196" t="str">
        <f t="shared" si="102"/>
        <v>2023-2024</v>
      </c>
      <c r="D2196" t="s">
        <v>147</v>
      </c>
      <c r="E2196" t="s">
        <v>133</v>
      </c>
      <c r="F2196" t="str">
        <f t="shared" si="103"/>
        <v>Queensland</v>
      </c>
      <c r="G2196" t="s">
        <v>35</v>
      </c>
      <c r="H2196">
        <v>4305</v>
      </c>
      <c r="I2196" t="s">
        <v>11</v>
      </c>
      <c r="J2196" t="s">
        <v>104</v>
      </c>
      <c r="K2196" t="s">
        <v>149</v>
      </c>
      <c r="L2196" t="s">
        <v>15</v>
      </c>
      <c r="M2196" s="5">
        <v>173.71</v>
      </c>
    </row>
    <row r="2197" spans="1:13" x14ac:dyDescent="0.3">
      <c r="A2197" s="2">
        <v>45536</v>
      </c>
      <c r="B2197" s="3">
        <f t="shared" si="104"/>
        <v>2025</v>
      </c>
      <c r="C2197" t="str">
        <f t="shared" si="102"/>
        <v>2024-2025</v>
      </c>
      <c r="D2197" t="s">
        <v>147</v>
      </c>
      <c r="E2197" t="s">
        <v>146</v>
      </c>
      <c r="F2197" t="str">
        <f t="shared" si="103"/>
        <v>Victoria</v>
      </c>
      <c r="G2197" t="s">
        <v>45</v>
      </c>
      <c r="H2197">
        <v>3353</v>
      </c>
      <c r="I2197" t="s">
        <v>11</v>
      </c>
      <c r="J2197" t="s">
        <v>60</v>
      </c>
      <c r="K2197" t="s">
        <v>157</v>
      </c>
      <c r="L2197" t="s">
        <v>22</v>
      </c>
      <c r="M2197" s="5">
        <v>174.04</v>
      </c>
    </row>
    <row r="2198" spans="1:13" x14ac:dyDescent="0.3">
      <c r="A2198" s="2">
        <v>45086</v>
      </c>
      <c r="B2198" s="3">
        <f t="shared" si="104"/>
        <v>2023</v>
      </c>
      <c r="C2198" t="str">
        <f t="shared" si="102"/>
        <v>2022-2023</v>
      </c>
      <c r="D2198" t="s">
        <v>147</v>
      </c>
      <c r="E2198" t="s">
        <v>56</v>
      </c>
      <c r="F2198" t="str">
        <f t="shared" si="103"/>
        <v>Northern Territory</v>
      </c>
      <c r="G2198" t="s">
        <v>29</v>
      </c>
      <c r="H2198">
        <v>870</v>
      </c>
      <c r="I2198" t="s">
        <v>11</v>
      </c>
      <c r="J2198" t="s">
        <v>30</v>
      </c>
      <c r="K2198" t="s">
        <v>149</v>
      </c>
      <c r="L2198" t="s">
        <v>15</v>
      </c>
      <c r="M2198" s="5">
        <v>174.35</v>
      </c>
    </row>
    <row r="2199" spans="1:13" x14ac:dyDescent="0.3">
      <c r="A2199" s="2">
        <v>45250</v>
      </c>
      <c r="B2199" s="3">
        <f t="shared" si="104"/>
        <v>2024</v>
      </c>
      <c r="C2199" t="str">
        <f t="shared" si="102"/>
        <v>2023-2024</v>
      </c>
      <c r="D2199" t="s">
        <v>147</v>
      </c>
      <c r="E2199" t="s">
        <v>82</v>
      </c>
      <c r="F2199" t="str">
        <f t="shared" si="103"/>
        <v>Queensland</v>
      </c>
      <c r="G2199" t="s">
        <v>35</v>
      </c>
      <c r="H2199">
        <v>4012</v>
      </c>
      <c r="I2199" t="s">
        <v>11</v>
      </c>
      <c r="J2199" t="s">
        <v>43</v>
      </c>
      <c r="K2199" t="s">
        <v>149</v>
      </c>
      <c r="L2199" t="s">
        <v>15</v>
      </c>
      <c r="M2199" s="5">
        <v>174.60000000000002</v>
      </c>
    </row>
    <row r="2200" spans="1:13" x14ac:dyDescent="0.3">
      <c r="A2200" s="2">
        <v>45475</v>
      </c>
      <c r="B2200" s="3">
        <f t="shared" si="104"/>
        <v>2025</v>
      </c>
      <c r="C2200" t="str">
        <f t="shared" si="102"/>
        <v>2024-2025</v>
      </c>
      <c r="D2200" t="s">
        <v>148</v>
      </c>
      <c r="E2200" t="s">
        <v>66</v>
      </c>
      <c r="F2200" t="str">
        <f t="shared" si="103"/>
        <v>South Australia</v>
      </c>
      <c r="G2200" t="s">
        <v>32</v>
      </c>
      <c r="H2200">
        <v>5169</v>
      </c>
      <c r="I2200" t="s">
        <v>11</v>
      </c>
      <c r="J2200" t="s">
        <v>33</v>
      </c>
      <c r="K2200" t="s">
        <v>152</v>
      </c>
      <c r="L2200" t="s">
        <v>13</v>
      </c>
      <c r="M2200" s="5">
        <v>174.74</v>
      </c>
    </row>
    <row r="2201" spans="1:13" x14ac:dyDescent="0.3">
      <c r="A2201" s="2">
        <v>45395</v>
      </c>
      <c r="B2201" s="3">
        <f t="shared" si="104"/>
        <v>2024</v>
      </c>
      <c r="C2201" t="str">
        <f t="shared" si="102"/>
        <v>2023-2024</v>
      </c>
      <c r="D2201" t="s">
        <v>147</v>
      </c>
      <c r="E2201" t="s">
        <v>115</v>
      </c>
      <c r="F2201" t="str">
        <f t="shared" si="103"/>
        <v>Western Australia</v>
      </c>
      <c r="G2201" t="s">
        <v>48</v>
      </c>
      <c r="H2201">
        <v>6280</v>
      </c>
      <c r="I2201" t="s">
        <v>11</v>
      </c>
      <c r="J2201" t="s">
        <v>94</v>
      </c>
      <c r="K2201" t="s">
        <v>154</v>
      </c>
      <c r="L2201" t="s">
        <v>14</v>
      </c>
      <c r="M2201" s="5">
        <v>174.82</v>
      </c>
    </row>
    <row r="2202" spans="1:13" x14ac:dyDescent="0.3">
      <c r="A2202" s="2">
        <v>45452</v>
      </c>
      <c r="B2202" s="3">
        <f t="shared" si="104"/>
        <v>2024</v>
      </c>
      <c r="C2202" t="str">
        <f t="shared" si="102"/>
        <v>2023-2024</v>
      </c>
      <c r="D2202" t="s">
        <v>148</v>
      </c>
      <c r="E2202" t="s">
        <v>42</v>
      </c>
      <c r="F2202" t="str">
        <f t="shared" si="103"/>
        <v>Queensland</v>
      </c>
      <c r="G2202" t="s">
        <v>35</v>
      </c>
      <c r="H2202">
        <v>4053</v>
      </c>
      <c r="I2202" t="s">
        <v>11</v>
      </c>
      <c r="J2202" t="s">
        <v>43</v>
      </c>
      <c r="K2202" t="s">
        <v>154</v>
      </c>
      <c r="L2202" t="s">
        <v>14</v>
      </c>
      <c r="M2202" s="5">
        <v>174.94</v>
      </c>
    </row>
    <row r="2203" spans="1:13" x14ac:dyDescent="0.3">
      <c r="A2203" s="2">
        <v>45389</v>
      </c>
      <c r="B2203" s="3">
        <f t="shared" si="104"/>
        <v>2024</v>
      </c>
      <c r="C2203" t="str">
        <f t="shared" si="102"/>
        <v>2023-2024</v>
      </c>
      <c r="D2203" t="s">
        <v>147</v>
      </c>
      <c r="E2203" t="s">
        <v>109</v>
      </c>
      <c r="F2203" t="str">
        <f t="shared" si="103"/>
        <v>New South Wales</v>
      </c>
      <c r="G2203" t="s">
        <v>10</v>
      </c>
      <c r="H2203">
        <v>2480</v>
      </c>
      <c r="I2203" t="s">
        <v>11</v>
      </c>
      <c r="J2203" t="s">
        <v>68</v>
      </c>
      <c r="K2203" t="s">
        <v>155</v>
      </c>
      <c r="L2203" t="s">
        <v>20</v>
      </c>
      <c r="M2203" s="5">
        <v>175.01000000000002</v>
      </c>
    </row>
    <row r="2204" spans="1:13" x14ac:dyDescent="0.3">
      <c r="A2204" s="2">
        <v>45056</v>
      </c>
      <c r="B2204" s="3">
        <f t="shared" si="104"/>
        <v>2023</v>
      </c>
      <c r="C2204" t="str">
        <f t="shared" si="102"/>
        <v>2022-2023</v>
      </c>
      <c r="D2204" t="s">
        <v>147</v>
      </c>
      <c r="E2204" t="s">
        <v>129</v>
      </c>
      <c r="F2204" t="str">
        <f t="shared" si="103"/>
        <v>Tasmania</v>
      </c>
      <c r="G2204" t="s">
        <v>70</v>
      </c>
      <c r="H2204">
        <v>7010</v>
      </c>
      <c r="I2204" t="s">
        <v>11</v>
      </c>
      <c r="J2204" t="s">
        <v>71</v>
      </c>
      <c r="K2204" t="s">
        <v>155</v>
      </c>
      <c r="L2204" t="s">
        <v>20</v>
      </c>
      <c r="M2204" s="5">
        <v>175.07</v>
      </c>
    </row>
    <row r="2205" spans="1:13" x14ac:dyDescent="0.3">
      <c r="A2205" s="2">
        <v>45507</v>
      </c>
      <c r="B2205" s="3">
        <f t="shared" si="104"/>
        <v>2025</v>
      </c>
      <c r="C2205" t="str">
        <f t="shared" si="102"/>
        <v>2024-2025</v>
      </c>
      <c r="D2205" t="s">
        <v>147</v>
      </c>
      <c r="E2205" t="s">
        <v>75</v>
      </c>
      <c r="F2205" t="str">
        <f t="shared" si="103"/>
        <v>Victoria</v>
      </c>
      <c r="G2205" t="s">
        <v>45</v>
      </c>
      <c r="H2205">
        <v>3630</v>
      </c>
      <c r="I2205" t="s">
        <v>11</v>
      </c>
      <c r="J2205" t="s">
        <v>55</v>
      </c>
      <c r="K2205" t="s">
        <v>152</v>
      </c>
      <c r="L2205" t="s">
        <v>13</v>
      </c>
      <c r="M2205" s="5">
        <v>175.13</v>
      </c>
    </row>
    <row r="2206" spans="1:13" x14ac:dyDescent="0.3">
      <c r="A2206" s="2">
        <v>45018</v>
      </c>
      <c r="B2206" s="3">
        <f t="shared" si="104"/>
        <v>2023</v>
      </c>
      <c r="C2206" t="str">
        <f t="shared" si="102"/>
        <v>2022-2023</v>
      </c>
      <c r="D2206" t="s">
        <v>147</v>
      </c>
      <c r="E2206" t="s">
        <v>50</v>
      </c>
      <c r="F2206" t="str">
        <f t="shared" si="103"/>
        <v>Queensland</v>
      </c>
      <c r="G2206" t="s">
        <v>35</v>
      </c>
      <c r="H2206">
        <v>4703</v>
      </c>
      <c r="I2206" t="s">
        <v>11</v>
      </c>
      <c r="J2206" t="s">
        <v>51</v>
      </c>
      <c r="K2206" t="s">
        <v>155</v>
      </c>
      <c r="L2206" t="s">
        <v>20</v>
      </c>
      <c r="M2206" s="5">
        <v>175.13</v>
      </c>
    </row>
    <row r="2207" spans="1:13" x14ac:dyDescent="0.3">
      <c r="A2207" s="2">
        <v>45421</v>
      </c>
      <c r="B2207" s="3">
        <f t="shared" si="104"/>
        <v>2024</v>
      </c>
      <c r="C2207" t="str">
        <f t="shared" si="102"/>
        <v>2023-2024</v>
      </c>
      <c r="D2207" t="s">
        <v>148</v>
      </c>
      <c r="E2207" t="s">
        <v>143</v>
      </c>
      <c r="F2207" t="str">
        <f t="shared" si="103"/>
        <v>New South Wales</v>
      </c>
      <c r="G2207" t="s">
        <v>10</v>
      </c>
      <c r="H2207">
        <v>2154</v>
      </c>
      <c r="I2207" t="s">
        <v>11</v>
      </c>
      <c r="J2207" t="s">
        <v>27</v>
      </c>
      <c r="K2207" t="s">
        <v>149</v>
      </c>
      <c r="L2207" t="s">
        <v>15</v>
      </c>
      <c r="M2207" s="5">
        <v>175.76000000000002</v>
      </c>
    </row>
    <row r="2208" spans="1:13" x14ac:dyDescent="0.3">
      <c r="A2208" s="2">
        <v>45227</v>
      </c>
      <c r="B2208" s="3">
        <f t="shared" si="104"/>
        <v>2024</v>
      </c>
      <c r="C2208" t="str">
        <f t="shared" si="102"/>
        <v>2023-2024</v>
      </c>
      <c r="D2208" t="s">
        <v>148</v>
      </c>
      <c r="E2208" t="s">
        <v>112</v>
      </c>
      <c r="F2208" t="str">
        <f t="shared" si="103"/>
        <v>Victoria</v>
      </c>
      <c r="G2208" t="s">
        <v>45</v>
      </c>
      <c r="H2208">
        <v>3076</v>
      </c>
      <c r="I2208" t="s">
        <v>11</v>
      </c>
      <c r="J2208" t="s">
        <v>46</v>
      </c>
      <c r="K2208" t="s">
        <v>149</v>
      </c>
      <c r="L2208" t="s">
        <v>15</v>
      </c>
      <c r="M2208" s="5">
        <v>175.79999999999998</v>
      </c>
    </row>
    <row r="2209" spans="1:13" x14ac:dyDescent="0.3">
      <c r="A2209" s="2">
        <v>45394</v>
      </c>
      <c r="B2209" s="3">
        <f t="shared" si="104"/>
        <v>2024</v>
      </c>
      <c r="C2209" t="str">
        <f t="shared" si="102"/>
        <v>2023-2024</v>
      </c>
      <c r="D2209" t="s">
        <v>148</v>
      </c>
      <c r="E2209" t="s">
        <v>59</v>
      </c>
      <c r="F2209" t="str">
        <f t="shared" si="103"/>
        <v>Victoria</v>
      </c>
      <c r="G2209" t="s">
        <v>45</v>
      </c>
      <c r="H2209">
        <v>3280</v>
      </c>
      <c r="I2209" t="s">
        <v>11</v>
      </c>
      <c r="J2209" t="s">
        <v>60</v>
      </c>
      <c r="K2209" t="s">
        <v>154</v>
      </c>
      <c r="L2209" t="s">
        <v>14</v>
      </c>
      <c r="M2209" s="5">
        <v>175.86</v>
      </c>
    </row>
    <row r="2210" spans="1:13" x14ac:dyDescent="0.3">
      <c r="A2210" s="2">
        <v>45546</v>
      </c>
      <c r="B2210" s="3">
        <f t="shared" si="104"/>
        <v>2025</v>
      </c>
      <c r="C2210" t="str">
        <f t="shared" si="102"/>
        <v>2024-2025</v>
      </c>
      <c r="D2210" t="s">
        <v>148</v>
      </c>
      <c r="E2210" t="s">
        <v>105</v>
      </c>
      <c r="F2210" t="str">
        <f t="shared" si="103"/>
        <v>Victoria</v>
      </c>
      <c r="G2210" t="s">
        <v>45</v>
      </c>
      <c r="H2210">
        <v>3500</v>
      </c>
      <c r="I2210" t="s">
        <v>11</v>
      </c>
      <c r="J2210" t="s">
        <v>60</v>
      </c>
      <c r="K2210" t="s">
        <v>154</v>
      </c>
      <c r="L2210" t="s">
        <v>14</v>
      </c>
      <c r="M2210" s="5">
        <v>176.12</v>
      </c>
    </row>
    <row r="2211" spans="1:13" x14ac:dyDescent="0.3">
      <c r="A2211" s="2">
        <v>45000</v>
      </c>
      <c r="B2211" s="3">
        <f t="shared" si="104"/>
        <v>2023</v>
      </c>
      <c r="C2211" t="str">
        <f t="shared" si="102"/>
        <v>2022-2023</v>
      </c>
      <c r="D2211" t="s">
        <v>147</v>
      </c>
      <c r="E2211" t="s">
        <v>130</v>
      </c>
      <c r="F2211" t="str">
        <f t="shared" si="103"/>
        <v>South Australia</v>
      </c>
      <c r="G2211" t="s">
        <v>32</v>
      </c>
      <c r="H2211">
        <v>5290</v>
      </c>
      <c r="I2211" t="s">
        <v>11</v>
      </c>
      <c r="J2211" t="s">
        <v>38</v>
      </c>
      <c r="K2211" t="s">
        <v>152</v>
      </c>
      <c r="L2211" t="s">
        <v>13</v>
      </c>
      <c r="M2211" s="5">
        <v>176.19</v>
      </c>
    </row>
    <row r="2212" spans="1:13" x14ac:dyDescent="0.3">
      <c r="A2212" s="2">
        <v>45418</v>
      </c>
      <c r="B2212" s="3">
        <f t="shared" si="104"/>
        <v>2024</v>
      </c>
      <c r="C2212" t="str">
        <f t="shared" si="102"/>
        <v>2023-2024</v>
      </c>
      <c r="D2212" t="s">
        <v>147</v>
      </c>
      <c r="E2212" t="s">
        <v>144</v>
      </c>
      <c r="F2212" t="str">
        <f t="shared" si="103"/>
        <v>Queensland</v>
      </c>
      <c r="G2212" t="s">
        <v>35</v>
      </c>
      <c r="H2212">
        <v>4566</v>
      </c>
      <c r="I2212" t="s">
        <v>11</v>
      </c>
      <c r="J2212" t="s">
        <v>120</v>
      </c>
      <c r="K2212" t="s">
        <v>152</v>
      </c>
      <c r="L2212" t="s">
        <v>13</v>
      </c>
      <c r="M2212" s="5">
        <v>176.37</v>
      </c>
    </row>
    <row r="2213" spans="1:13" x14ac:dyDescent="0.3">
      <c r="A2213" s="2">
        <v>45489</v>
      </c>
      <c r="B2213" s="3">
        <f t="shared" si="104"/>
        <v>2025</v>
      </c>
      <c r="C2213" t="str">
        <f t="shared" si="102"/>
        <v>2024-2025</v>
      </c>
      <c r="D2213" t="s">
        <v>147</v>
      </c>
      <c r="E2213" t="s">
        <v>92</v>
      </c>
      <c r="F2213" t="str">
        <f t="shared" si="103"/>
        <v>Queensland</v>
      </c>
      <c r="G2213" t="s">
        <v>35</v>
      </c>
      <c r="H2213">
        <v>4068</v>
      </c>
      <c r="I2213" t="s">
        <v>11</v>
      </c>
      <c r="J2213" t="s">
        <v>43</v>
      </c>
      <c r="K2213" t="s">
        <v>156</v>
      </c>
      <c r="L2213" t="s">
        <v>17</v>
      </c>
      <c r="M2213" s="5">
        <v>176.54</v>
      </c>
    </row>
    <row r="2214" spans="1:13" x14ac:dyDescent="0.3">
      <c r="A2214" s="2">
        <v>45085</v>
      </c>
      <c r="B2214" s="3">
        <f t="shared" si="104"/>
        <v>2023</v>
      </c>
      <c r="C2214" t="str">
        <f t="shared" si="102"/>
        <v>2022-2023</v>
      </c>
      <c r="D2214" t="s">
        <v>147</v>
      </c>
      <c r="E2214" t="s">
        <v>97</v>
      </c>
      <c r="F2214" t="str">
        <f t="shared" si="103"/>
        <v>Tasmania</v>
      </c>
      <c r="G2214" t="s">
        <v>70</v>
      </c>
      <c r="H2214">
        <v>7250</v>
      </c>
      <c r="I2214" t="s">
        <v>11</v>
      </c>
      <c r="J2214" t="s">
        <v>71</v>
      </c>
      <c r="K2214" t="s">
        <v>155</v>
      </c>
      <c r="L2214" t="s">
        <v>20</v>
      </c>
      <c r="M2214" s="5">
        <v>176.66</v>
      </c>
    </row>
    <row r="2215" spans="1:13" x14ac:dyDescent="0.3">
      <c r="A2215" s="2">
        <v>45331</v>
      </c>
      <c r="B2215" s="3">
        <f t="shared" si="104"/>
        <v>2024</v>
      </c>
      <c r="C2215" t="str">
        <f t="shared" si="102"/>
        <v>2023-2024</v>
      </c>
      <c r="D2215" t="s">
        <v>147</v>
      </c>
      <c r="E2215" t="s">
        <v>115</v>
      </c>
      <c r="F2215" t="str">
        <f t="shared" si="103"/>
        <v>Western Australia</v>
      </c>
      <c r="G2215" t="s">
        <v>48</v>
      </c>
      <c r="H2215">
        <v>6280</v>
      </c>
      <c r="I2215" t="s">
        <v>11</v>
      </c>
      <c r="J2215" t="s">
        <v>94</v>
      </c>
      <c r="K2215" t="s">
        <v>151</v>
      </c>
      <c r="L2215" t="s">
        <v>21</v>
      </c>
      <c r="M2215" s="5">
        <v>176.79000000000002</v>
      </c>
    </row>
    <row r="2216" spans="1:13" x14ac:dyDescent="0.3">
      <c r="A2216" s="2">
        <v>45404</v>
      </c>
      <c r="B2216" s="3">
        <f t="shared" si="104"/>
        <v>2024</v>
      </c>
      <c r="C2216" t="str">
        <f t="shared" si="102"/>
        <v>2023-2024</v>
      </c>
      <c r="D2216" t="s">
        <v>148</v>
      </c>
      <c r="E2216" t="s">
        <v>100</v>
      </c>
      <c r="F2216" t="str">
        <f t="shared" si="103"/>
        <v>Western Australia</v>
      </c>
      <c r="G2216" t="s">
        <v>48</v>
      </c>
      <c r="H2216">
        <v>6021</v>
      </c>
      <c r="I2216" t="s">
        <v>11</v>
      </c>
      <c r="J2216" t="s">
        <v>49</v>
      </c>
      <c r="K2216" t="s">
        <v>150</v>
      </c>
      <c r="L2216" t="s">
        <v>18</v>
      </c>
      <c r="M2216" s="5">
        <v>176.81</v>
      </c>
    </row>
    <row r="2217" spans="1:13" x14ac:dyDescent="0.3">
      <c r="A2217" s="2">
        <v>45298</v>
      </c>
      <c r="B2217" s="3">
        <f t="shared" si="104"/>
        <v>2024</v>
      </c>
      <c r="C2217" t="str">
        <f t="shared" si="102"/>
        <v>2023-2024</v>
      </c>
      <c r="D2217" t="s">
        <v>147</v>
      </c>
      <c r="E2217" t="s">
        <v>123</v>
      </c>
      <c r="F2217" t="str">
        <f t="shared" si="103"/>
        <v>Western Australia</v>
      </c>
      <c r="G2217" t="s">
        <v>48</v>
      </c>
      <c r="H2217">
        <v>6109</v>
      </c>
      <c r="I2217" t="s">
        <v>11</v>
      </c>
      <c r="J2217" t="s">
        <v>94</v>
      </c>
      <c r="K2217" t="s">
        <v>19</v>
      </c>
      <c r="L2217" t="s">
        <v>23</v>
      </c>
      <c r="M2217" s="5">
        <v>177.19</v>
      </c>
    </row>
    <row r="2218" spans="1:13" x14ac:dyDescent="0.3">
      <c r="A2218" s="2">
        <v>45229</v>
      </c>
      <c r="B2218" s="3">
        <f t="shared" si="104"/>
        <v>2024</v>
      </c>
      <c r="C2218" t="str">
        <f t="shared" si="102"/>
        <v>2023-2024</v>
      </c>
      <c r="D2218" t="s">
        <v>148</v>
      </c>
      <c r="E2218" t="s">
        <v>98</v>
      </c>
      <c r="F2218" t="str">
        <f t="shared" si="103"/>
        <v>Victoria</v>
      </c>
      <c r="G2218" t="s">
        <v>45</v>
      </c>
      <c r="H2218">
        <v>3429</v>
      </c>
      <c r="I2218" t="s">
        <v>11</v>
      </c>
      <c r="J2218" t="s">
        <v>60</v>
      </c>
      <c r="K2218" t="s">
        <v>156</v>
      </c>
      <c r="L2218" t="s">
        <v>17</v>
      </c>
      <c r="M2218" s="5">
        <v>177.74</v>
      </c>
    </row>
    <row r="2219" spans="1:13" x14ac:dyDescent="0.3">
      <c r="A2219" s="2">
        <v>45248</v>
      </c>
      <c r="B2219" s="3">
        <f t="shared" si="104"/>
        <v>2024</v>
      </c>
      <c r="C2219" t="str">
        <f t="shared" si="102"/>
        <v>2023-2024</v>
      </c>
      <c r="D2219" t="s">
        <v>148</v>
      </c>
      <c r="E2219" t="s">
        <v>66</v>
      </c>
      <c r="F2219" t="str">
        <f t="shared" si="103"/>
        <v>South Australia</v>
      </c>
      <c r="G2219" t="s">
        <v>32</v>
      </c>
      <c r="H2219">
        <v>5169</v>
      </c>
      <c r="I2219" t="s">
        <v>11</v>
      </c>
      <c r="J2219" t="s">
        <v>33</v>
      </c>
      <c r="K2219" t="s">
        <v>154</v>
      </c>
      <c r="L2219" t="s">
        <v>14</v>
      </c>
      <c r="M2219" s="5">
        <v>177.9</v>
      </c>
    </row>
    <row r="2220" spans="1:13" x14ac:dyDescent="0.3">
      <c r="A2220" s="2">
        <v>45201</v>
      </c>
      <c r="B2220" s="3">
        <f t="shared" si="104"/>
        <v>2024</v>
      </c>
      <c r="C2220" t="str">
        <f t="shared" si="102"/>
        <v>2023-2024</v>
      </c>
      <c r="D2220" t="s">
        <v>148</v>
      </c>
      <c r="E2220" t="s">
        <v>100</v>
      </c>
      <c r="F2220" t="str">
        <f t="shared" si="103"/>
        <v>Western Australia</v>
      </c>
      <c r="G2220" t="s">
        <v>48</v>
      </c>
      <c r="H2220">
        <v>6021</v>
      </c>
      <c r="I2220" t="s">
        <v>11</v>
      </c>
      <c r="J2220" t="s">
        <v>49</v>
      </c>
      <c r="K2220" t="s">
        <v>154</v>
      </c>
      <c r="L2220" t="s">
        <v>14</v>
      </c>
      <c r="M2220" s="5">
        <v>177.91</v>
      </c>
    </row>
    <row r="2221" spans="1:13" x14ac:dyDescent="0.3">
      <c r="A2221" s="2">
        <v>45316</v>
      </c>
      <c r="B2221" s="3">
        <f t="shared" si="104"/>
        <v>2024</v>
      </c>
      <c r="C2221" t="str">
        <f t="shared" si="102"/>
        <v>2023-2024</v>
      </c>
      <c r="D2221" t="s">
        <v>147</v>
      </c>
      <c r="E2221" t="s">
        <v>82</v>
      </c>
      <c r="F2221" t="str">
        <f t="shared" si="103"/>
        <v>Queensland</v>
      </c>
      <c r="G2221" t="s">
        <v>35</v>
      </c>
      <c r="H2221">
        <v>4012</v>
      </c>
      <c r="I2221" t="s">
        <v>11</v>
      </c>
      <c r="J2221" t="s">
        <v>43</v>
      </c>
      <c r="K2221" t="s">
        <v>151</v>
      </c>
      <c r="L2221" t="s">
        <v>21</v>
      </c>
      <c r="M2221" s="5">
        <v>178.39000000000001</v>
      </c>
    </row>
    <row r="2222" spans="1:13" x14ac:dyDescent="0.3">
      <c r="A2222" s="2">
        <v>44982</v>
      </c>
      <c r="B2222" s="3">
        <f t="shared" si="104"/>
        <v>2023</v>
      </c>
      <c r="C2222" t="str">
        <f t="shared" si="102"/>
        <v>2022-2023</v>
      </c>
      <c r="D2222" t="s">
        <v>147</v>
      </c>
      <c r="E2222" t="s">
        <v>131</v>
      </c>
      <c r="F2222" t="str">
        <f t="shared" si="103"/>
        <v>Western Australia</v>
      </c>
      <c r="G2222" t="s">
        <v>48</v>
      </c>
      <c r="H2222">
        <v>6530</v>
      </c>
      <c r="I2222" t="s">
        <v>11</v>
      </c>
      <c r="J2222" t="s">
        <v>77</v>
      </c>
      <c r="K2222" t="s">
        <v>157</v>
      </c>
      <c r="L2222" t="s">
        <v>22</v>
      </c>
      <c r="M2222" s="5">
        <v>179.13</v>
      </c>
    </row>
    <row r="2223" spans="1:13" x14ac:dyDescent="0.3">
      <c r="A2223" s="2">
        <v>45248</v>
      </c>
      <c r="B2223" s="3">
        <f t="shared" si="104"/>
        <v>2024</v>
      </c>
      <c r="C2223" t="str">
        <f t="shared" si="102"/>
        <v>2023-2024</v>
      </c>
      <c r="D2223" t="s">
        <v>148</v>
      </c>
      <c r="E2223" t="s">
        <v>105</v>
      </c>
      <c r="F2223" t="str">
        <f t="shared" si="103"/>
        <v>Victoria</v>
      </c>
      <c r="G2223" t="s">
        <v>45</v>
      </c>
      <c r="H2223">
        <v>3500</v>
      </c>
      <c r="I2223" t="s">
        <v>11</v>
      </c>
      <c r="J2223" t="s">
        <v>60</v>
      </c>
      <c r="K2223" t="s">
        <v>155</v>
      </c>
      <c r="L2223" t="s">
        <v>20</v>
      </c>
      <c r="M2223" s="5">
        <v>179.66</v>
      </c>
    </row>
    <row r="2224" spans="1:13" x14ac:dyDescent="0.3">
      <c r="A2224" s="2">
        <v>45464</v>
      </c>
      <c r="B2224" s="3">
        <f t="shared" si="104"/>
        <v>2024</v>
      </c>
      <c r="C2224" t="str">
        <f t="shared" si="102"/>
        <v>2023-2024</v>
      </c>
      <c r="D2224" t="s">
        <v>147</v>
      </c>
      <c r="E2224" t="s">
        <v>86</v>
      </c>
      <c r="F2224" t="str">
        <f t="shared" si="103"/>
        <v>New South Wales</v>
      </c>
      <c r="G2224" t="s">
        <v>10</v>
      </c>
      <c r="H2224">
        <v>2064</v>
      </c>
      <c r="I2224" t="s">
        <v>11</v>
      </c>
      <c r="J2224" t="s">
        <v>12</v>
      </c>
      <c r="K2224" t="s">
        <v>156</v>
      </c>
      <c r="L2224" t="s">
        <v>17</v>
      </c>
      <c r="M2224" s="5">
        <v>179.69</v>
      </c>
    </row>
    <row r="2225" spans="1:13" x14ac:dyDescent="0.3">
      <c r="A2225" s="2">
        <v>45139</v>
      </c>
      <c r="B2225" s="3">
        <f t="shared" si="104"/>
        <v>2024</v>
      </c>
      <c r="C2225" t="str">
        <f t="shared" si="102"/>
        <v>2023-2024</v>
      </c>
      <c r="D2225" t="s">
        <v>148</v>
      </c>
      <c r="E2225" t="s">
        <v>100</v>
      </c>
      <c r="F2225" t="str">
        <f t="shared" si="103"/>
        <v>Western Australia</v>
      </c>
      <c r="G2225" t="s">
        <v>48</v>
      </c>
      <c r="H2225">
        <v>6021</v>
      </c>
      <c r="I2225" t="s">
        <v>11</v>
      </c>
      <c r="J2225" t="s">
        <v>49</v>
      </c>
      <c r="K2225" t="s">
        <v>151</v>
      </c>
      <c r="L2225" t="s">
        <v>21</v>
      </c>
      <c r="M2225" s="5">
        <v>179.7</v>
      </c>
    </row>
    <row r="2226" spans="1:13" x14ac:dyDescent="0.3">
      <c r="A2226" s="2">
        <v>45124</v>
      </c>
      <c r="B2226" s="3">
        <f t="shared" si="104"/>
        <v>2024</v>
      </c>
      <c r="C2226" t="str">
        <f t="shared" si="102"/>
        <v>2023-2024</v>
      </c>
      <c r="D2226" t="s">
        <v>148</v>
      </c>
      <c r="E2226" t="s">
        <v>89</v>
      </c>
      <c r="F2226" t="str">
        <f t="shared" si="103"/>
        <v>Queensland</v>
      </c>
      <c r="G2226" t="s">
        <v>35</v>
      </c>
      <c r="H2226">
        <v>4655</v>
      </c>
      <c r="I2226" t="s">
        <v>11</v>
      </c>
      <c r="J2226" t="s">
        <v>51</v>
      </c>
      <c r="K2226" t="s">
        <v>151</v>
      </c>
      <c r="L2226" t="s">
        <v>21</v>
      </c>
      <c r="M2226" s="5">
        <v>179.7</v>
      </c>
    </row>
    <row r="2227" spans="1:13" x14ac:dyDescent="0.3">
      <c r="A2227" s="2">
        <v>45374</v>
      </c>
      <c r="B2227" s="3">
        <f t="shared" si="104"/>
        <v>2024</v>
      </c>
      <c r="C2227" t="str">
        <f t="shared" si="102"/>
        <v>2023-2024</v>
      </c>
      <c r="D2227" t="s">
        <v>147</v>
      </c>
      <c r="E2227" t="s">
        <v>67</v>
      </c>
      <c r="F2227" t="str">
        <f t="shared" si="103"/>
        <v>New South Wales</v>
      </c>
      <c r="G2227" t="s">
        <v>10</v>
      </c>
      <c r="H2227">
        <v>2478</v>
      </c>
      <c r="I2227" t="s">
        <v>11</v>
      </c>
      <c r="J2227" t="s">
        <v>68</v>
      </c>
      <c r="K2227" t="s">
        <v>151</v>
      </c>
      <c r="L2227" t="s">
        <v>21</v>
      </c>
      <c r="M2227" s="5">
        <v>179.82</v>
      </c>
    </row>
    <row r="2228" spans="1:13" x14ac:dyDescent="0.3">
      <c r="A2228" s="2">
        <v>45647</v>
      </c>
      <c r="B2228" s="3">
        <f t="shared" si="104"/>
        <v>2025</v>
      </c>
      <c r="C2228" t="str">
        <f t="shared" si="102"/>
        <v>2024-2025</v>
      </c>
      <c r="D2228" t="s">
        <v>147</v>
      </c>
      <c r="E2228" t="s">
        <v>82</v>
      </c>
      <c r="F2228" t="str">
        <f t="shared" si="103"/>
        <v>Queensland</v>
      </c>
      <c r="G2228" t="s">
        <v>35</v>
      </c>
      <c r="H2228">
        <v>4012</v>
      </c>
      <c r="I2228" t="s">
        <v>11</v>
      </c>
      <c r="J2228" t="s">
        <v>43</v>
      </c>
      <c r="K2228" t="s">
        <v>154</v>
      </c>
      <c r="L2228" t="s">
        <v>14</v>
      </c>
      <c r="M2228" s="5">
        <v>179.85000000000002</v>
      </c>
    </row>
    <row r="2229" spans="1:13" x14ac:dyDescent="0.3">
      <c r="A2229" s="2">
        <v>45013</v>
      </c>
      <c r="B2229" s="3">
        <f t="shared" si="104"/>
        <v>2023</v>
      </c>
      <c r="C2229" t="str">
        <f t="shared" si="102"/>
        <v>2022-2023</v>
      </c>
      <c r="D2229" t="s">
        <v>148</v>
      </c>
      <c r="E2229" t="s">
        <v>42</v>
      </c>
      <c r="F2229" t="str">
        <f t="shared" si="103"/>
        <v>Queensland</v>
      </c>
      <c r="G2229" t="s">
        <v>35</v>
      </c>
      <c r="H2229">
        <v>4053</v>
      </c>
      <c r="I2229" t="s">
        <v>11</v>
      </c>
      <c r="J2229" t="s">
        <v>43</v>
      </c>
      <c r="K2229" t="s">
        <v>151</v>
      </c>
      <c r="L2229" t="s">
        <v>21</v>
      </c>
      <c r="M2229" s="5">
        <v>179.94</v>
      </c>
    </row>
    <row r="2230" spans="1:13" x14ac:dyDescent="0.3">
      <c r="A2230" s="2">
        <v>45650</v>
      </c>
      <c r="B2230" s="3">
        <f t="shared" si="104"/>
        <v>2025</v>
      </c>
      <c r="C2230" t="str">
        <f t="shared" si="102"/>
        <v>2024-2025</v>
      </c>
      <c r="D2230" t="s">
        <v>147</v>
      </c>
      <c r="E2230" t="s">
        <v>50</v>
      </c>
      <c r="F2230" t="str">
        <f t="shared" si="103"/>
        <v>Queensland</v>
      </c>
      <c r="G2230" t="s">
        <v>35</v>
      </c>
      <c r="H2230">
        <v>4703</v>
      </c>
      <c r="I2230" t="s">
        <v>11</v>
      </c>
      <c r="J2230" t="s">
        <v>51</v>
      </c>
      <c r="K2230" t="s">
        <v>151</v>
      </c>
      <c r="L2230" t="s">
        <v>21</v>
      </c>
      <c r="M2230" s="5">
        <v>179.94</v>
      </c>
    </row>
    <row r="2231" spans="1:13" x14ac:dyDescent="0.3">
      <c r="A2231" s="2">
        <v>45225</v>
      </c>
      <c r="B2231" s="3">
        <f t="shared" si="104"/>
        <v>2024</v>
      </c>
      <c r="C2231" t="str">
        <f t="shared" si="102"/>
        <v>2023-2024</v>
      </c>
      <c r="D2231" t="s">
        <v>148</v>
      </c>
      <c r="E2231" t="s">
        <v>134</v>
      </c>
      <c r="F2231" t="str">
        <f t="shared" si="103"/>
        <v>Queensland</v>
      </c>
      <c r="G2231" t="s">
        <v>35</v>
      </c>
      <c r="H2231">
        <v>4825</v>
      </c>
      <c r="I2231" t="s">
        <v>11</v>
      </c>
      <c r="J2231" t="s">
        <v>36</v>
      </c>
      <c r="K2231" t="s">
        <v>155</v>
      </c>
      <c r="L2231" t="s">
        <v>20</v>
      </c>
      <c r="M2231" s="5">
        <v>180.70999999999998</v>
      </c>
    </row>
    <row r="2232" spans="1:13" x14ac:dyDescent="0.3">
      <c r="A2232" s="2">
        <v>45282</v>
      </c>
      <c r="B2232" s="3">
        <f t="shared" si="104"/>
        <v>2024</v>
      </c>
      <c r="C2232" t="str">
        <f t="shared" si="102"/>
        <v>2023-2024</v>
      </c>
      <c r="D2232" t="s">
        <v>147</v>
      </c>
      <c r="E2232" t="s">
        <v>98</v>
      </c>
      <c r="F2232" t="str">
        <f t="shared" si="103"/>
        <v>Victoria</v>
      </c>
      <c r="G2232" t="s">
        <v>45</v>
      </c>
      <c r="H2232">
        <v>3429</v>
      </c>
      <c r="I2232" t="s">
        <v>11</v>
      </c>
      <c r="J2232" t="s">
        <v>60</v>
      </c>
      <c r="K2232" t="s">
        <v>150</v>
      </c>
      <c r="L2232" t="s">
        <v>18</v>
      </c>
      <c r="M2232" s="5">
        <v>180.82999999999998</v>
      </c>
    </row>
    <row r="2233" spans="1:13" x14ac:dyDescent="0.3">
      <c r="A2233" s="2">
        <v>44950</v>
      </c>
      <c r="B2233" s="3">
        <f t="shared" si="104"/>
        <v>2023</v>
      </c>
      <c r="C2233" t="str">
        <f t="shared" si="102"/>
        <v>2022-2023</v>
      </c>
      <c r="D2233" t="s">
        <v>147</v>
      </c>
      <c r="E2233" t="s">
        <v>40</v>
      </c>
      <c r="F2233" t="str">
        <f t="shared" si="103"/>
        <v>New South Wales</v>
      </c>
      <c r="G2233" t="s">
        <v>10</v>
      </c>
      <c r="H2233">
        <v>2116</v>
      </c>
      <c r="I2233" t="s">
        <v>11</v>
      </c>
      <c r="J2233" t="s">
        <v>27</v>
      </c>
      <c r="K2233" t="s">
        <v>150</v>
      </c>
      <c r="L2233" t="s">
        <v>18</v>
      </c>
      <c r="M2233" s="5">
        <v>181.11</v>
      </c>
    </row>
    <row r="2234" spans="1:13" x14ac:dyDescent="0.3">
      <c r="A2234" s="2">
        <v>45570</v>
      </c>
      <c r="B2234" s="3">
        <f t="shared" si="104"/>
        <v>2025</v>
      </c>
      <c r="C2234" t="str">
        <f t="shared" si="102"/>
        <v>2024-2025</v>
      </c>
      <c r="D2234" t="s">
        <v>147</v>
      </c>
      <c r="E2234" t="s">
        <v>85</v>
      </c>
      <c r="F2234" t="str">
        <f t="shared" si="103"/>
        <v>Queensland</v>
      </c>
      <c r="G2234" t="s">
        <v>35</v>
      </c>
      <c r="H2234">
        <v>4883</v>
      </c>
      <c r="I2234" t="s">
        <v>11</v>
      </c>
      <c r="J2234" t="s">
        <v>36</v>
      </c>
      <c r="K2234" t="s">
        <v>19</v>
      </c>
      <c r="L2234" t="s">
        <v>23</v>
      </c>
      <c r="M2234" s="5">
        <v>181.29</v>
      </c>
    </row>
    <row r="2235" spans="1:13" x14ac:dyDescent="0.3">
      <c r="A2235" s="2">
        <v>45363</v>
      </c>
      <c r="B2235" s="3">
        <f t="shared" si="104"/>
        <v>2024</v>
      </c>
      <c r="C2235" t="str">
        <f t="shared" si="102"/>
        <v>2023-2024</v>
      </c>
      <c r="D2235" t="s">
        <v>147</v>
      </c>
      <c r="E2235" t="s">
        <v>88</v>
      </c>
      <c r="F2235" t="str">
        <f t="shared" si="103"/>
        <v>South Australia</v>
      </c>
      <c r="G2235" t="s">
        <v>32</v>
      </c>
      <c r="H2235">
        <v>5011</v>
      </c>
      <c r="I2235" t="s">
        <v>11</v>
      </c>
      <c r="J2235" t="s">
        <v>33</v>
      </c>
      <c r="K2235" t="s">
        <v>154</v>
      </c>
      <c r="L2235" t="s">
        <v>14</v>
      </c>
      <c r="M2235" s="5">
        <v>181.32000000000002</v>
      </c>
    </row>
    <row r="2236" spans="1:13" x14ac:dyDescent="0.3">
      <c r="A2236" s="2">
        <v>45643</v>
      </c>
      <c r="B2236" s="3">
        <f t="shared" si="104"/>
        <v>2025</v>
      </c>
      <c r="C2236" t="str">
        <f t="shared" si="102"/>
        <v>2024-2025</v>
      </c>
      <c r="D2236" t="s">
        <v>148</v>
      </c>
      <c r="E2236" t="s">
        <v>41</v>
      </c>
      <c r="F2236" t="str">
        <f t="shared" si="103"/>
        <v>New South Wales</v>
      </c>
      <c r="G2236" t="s">
        <v>10</v>
      </c>
      <c r="H2236">
        <v>2830</v>
      </c>
      <c r="I2236" t="s">
        <v>11</v>
      </c>
      <c r="J2236" t="s">
        <v>25</v>
      </c>
      <c r="K2236" t="s">
        <v>19</v>
      </c>
      <c r="L2236" t="s">
        <v>23</v>
      </c>
      <c r="M2236" s="5">
        <v>181.74</v>
      </c>
    </row>
    <row r="2237" spans="1:13" x14ac:dyDescent="0.3">
      <c r="A2237" s="2">
        <v>45189</v>
      </c>
      <c r="B2237" s="3">
        <f t="shared" si="104"/>
        <v>2024</v>
      </c>
      <c r="C2237" t="str">
        <f t="shared" si="102"/>
        <v>2023-2024</v>
      </c>
      <c r="D2237" t="s">
        <v>148</v>
      </c>
      <c r="E2237" t="s">
        <v>84</v>
      </c>
      <c r="F2237" t="str">
        <f t="shared" si="103"/>
        <v>Queensland</v>
      </c>
      <c r="G2237" t="s">
        <v>35</v>
      </c>
      <c r="H2237">
        <v>4740</v>
      </c>
      <c r="I2237" t="s">
        <v>11</v>
      </c>
      <c r="J2237" t="s">
        <v>51</v>
      </c>
      <c r="K2237" t="s">
        <v>152</v>
      </c>
      <c r="L2237" t="s">
        <v>13</v>
      </c>
      <c r="M2237" s="5">
        <v>181.75000000000003</v>
      </c>
    </row>
    <row r="2238" spans="1:13" x14ac:dyDescent="0.3">
      <c r="A2238" s="2">
        <v>45207</v>
      </c>
      <c r="B2238" s="3">
        <f t="shared" si="104"/>
        <v>2024</v>
      </c>
      <c r="C2238" t="str">
        <f t="shared" si="102"/>
        <v>2023-2024</v>
      </c>
      <c r="D2238" t="s">
        <v>148</v>
      </c>
      <c r="E2238" t="s">
        <v>121</v>
      </c>
      <c r="F2238" t="str">
        <f t="shared" si="103"/>
        <v>Queensland</v>
      </c>
      <c r="G2238" t="s">
        <v>35</v>
      </c>
      <c r="H2238">
        <v>4700</v>
      </c>
      <c r="I2238" t="s">
        <v>11</v>
      </c>
      <c r="J2238" t="s">
        <v>51</v>
      </c>
      <c r="K2238" t="s">
        <v>154</v>
      </c>
      <c r="L2238" t="s">
        <v>14</v>
      </c>
      <c r="M2238" s="5">
        <v>181.85</v>
      </c>
    </row>
    <row r="2239" spans="1:13" x14ac:dyDescent="0.3">
      <c r="A2239" s="2">
        <v>45497</v>
      </c>
      <c r="B2239" s="3">
        <f t="shared" si="104"/>
        <v>2025</v>
      </c>
      <c r="C2239" t="str">
        <f t="shared" si="102"/>
        <v>2024-2025</v>
      </c>
      <c r="D2239" t="s">
        <v>148</v>
      </c>
      <c r="E2239" t="s">
        <v>41</v>
      </c>
      <c r="F2239" t="str">
        <f t="shared" si="103"/>
        <v>New South Wales</v>
      </c>
      <c r="G2239" t="s">
        <v>10</v>
      </c>
      <c r="H2239">
        <v>2830</v>
      </c>
      <c r="I2239" t="s">
        <v>11</v>
      </c>
      <c r="J2239" t="s">
        <v>25</v>
      </c>
      <c r="K2239" t="s">
        <v>154</v>
      </c>
      <c r="L2239" t="s">
        <v>14</v>
      </c>
      <c r="M2239" s="5">
        <v>182.3</v>
      </c>
    </row>
    <row r="2240" spans="1:13" x14ac:dyDescent="0.3">
      <c r="A2240" s="2">
        <v>45377</v>
      </c>
      <c r="B2240" s="3">
        <f t="shared" si="104"/>
        <v>2024</v>
      </c>
      <c r="C2240" t="str">
        <f t="shared" si="102"/>
        <v>2023-2024</v>
      </c>
      <c r="D2240" t="s">
        <v>148</v>
      </c>
      <c r="E2240" t="s">
        <v>41</v>
      </c>
      <c r="F2240" t="str">
        <f t="shared" si="103"/>
        <v>New South Wales</v>
      </c>
      <c r="G2240" t="s">
        <v>10</v>
      </c>
      <c r="H2240">
        <v>2830</v>
      </c>
      <c r="I2240" t="s">
        <v>11</v>
      </c>
      <c r="J2240" t="s">
        <v>25</v>
      </c>
      <c r="K2240" t="s">
        <v>154</v>
      </c>
      <c r="L2240" t="s">
        <v>14</v>
      </c>
      <c r="M2240" s="5">
        <v>182.98000000000002</v>
      </c>
    </row>
    <row r="2241" spans="1:13" x14ac:dyDescent="0.3">
      <c r="A2241" s="2">
        <v>45260</v>
      </c>
      <c r="B2241" s="3">
        <f t="shared" si="104"/>
        <v>2024</v>
      </c>
      <c r="C2241" t="str">
        <f t="shared" si="102"/>
        <v>2023-2024</v>
      </c>
      <c r="D2241" t="s">
        <v>148</v>
      </c>
      <c r="E2241" t="s">
        <v>101</v>
      </c>
      <c r="F2241" t="str">
        <f t="shared" si="103"/>
        <v>Victoria</v>
      </c>
      <c r="G2241" t="s">
        <v>45</v>
      </c>
      <c r="H2241">
        <v>3131</v>
      </c>
      <c r="I2241" t="s">
        <v>11</v>
      </c>
      <c r="J2241" t="s">
        <v>63</v>
      </c>
      <c r="K2241" t="s">
        <v>150</v>
      </c>
      <c r="L2241" t="s">
        <v>18</v>
      </c>
      <c r="M2241" s="5">
        <v>183.33</v>
      </c>
    </row>
    <row r="2242" spans="1:13" x14ac:dyDescent="0.3">
      <c r="A2242" s="2">
        <v>45436</v>
      </c>
      <c r="B2242" s="3">
        <f t="shared" si="104"/>
        <v>2024</v>
      </c>
      <c r="C2242" t="str">
        <f t="shared" ref="C2242:C2305" si="105">IF(MONTH(A2242) &gt;= 7, YEAR(A2242) &amp; "-" &amp; YEAR(A2242) + 1, YEAR(A2242) - 1 &amp; "-" &amp; YEAR(A2242))</f>
        <v>2023-2024</v>
      </c>
      <c r="D2242" t="s">
        <v>148</v>
      </c>
      <c r="E2242" t="s">
        <v>59</v>
      </c>
      <c r="F2242" t="str">
        <f t="shared" ref="F2242:F2305" si="106">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row>
    <row r="2243" spans="1:13" x14ac:dyDescent="0.3">
      <c r="A2243" s="2">
        <v>45287</v>
      </c>
      <c r="B2243" s="3">
        <f t="shared" ref="B2243:B2306" si="107">IF(MONTH(A2243)&gt;=7,YEAR(A2243)+1,YEAR(A2243))</f>
        <v>2024</v>
      </c>
      <c r="C2243" t="str">
        <f t="shared" si="105"/>
        <v>2023-2024</v>
      </c>
      <c r="D2243" t="s">
        <v>148</v>
      </c>
      <c r="E2243" t="s">
        <v>101</v>
      </c>
      <c r="F2243" t="str">
        <f t="shared" si="106"/>
        <v>Victoria</v>
      </c>
      <c r="G2243" t="s">
        <v>45</v>
      </c>
      <c r="H2243">
        <v>3131</v>
      </c>
      <c r="I2243" t="s">
        <v>11</v>
      </c>
      <c r="J2243" t="s">
        <v>63</v>
      </c>
      <c r="K2243" t="s">
        <v>155</v>
      </c>
      <c r="L2243" t="s">
        <v>20</v>
      </c>
      <c r="M2243" s="5">
        <v>183.61</v>
      </c>
    </row>
    <row r="2244" spans="1:13" x14ac:dyDescent="0.3">
      <c r="A2244" s="2">
        <v>44969</v>
      </c>
      <c r="B2244" s="3">
        <f t="shared" si="107"/>
        <v>2023</v>
      </c>
      <c r="C2244" t="str">
        <f t="shared" si="105"/>
        <v>2022-2023</v>
      </c>
      <c r="D2244" t="s">
        <v>147</v>
      </c>
      <c r="E2244" t="s">
        <v>83</v>
      </c>
      <c r="F2244" t="str">
        <f t="shared" si="106"/>
        <v>New South Wales</v>
      </c>
      <c r="G2244" t="s">
        <v>10</v>
      </c>
      <c r="H2244">
        <v>2750</v>
      </c>
      <c r="I2244" t="s">
        <v>11</v>
      </c>
      <c r="J2244" t="s">
        <v>25</v>
      </c>
      <c r="K2244" t="s">
        <v>19</v>
      </c>
      <c r="L2244" t="s">
        <v>23</v>
      </c>
      <c r="M2244" s="5">
        <v>183.67000000000002</v>
      </c>
    </row>
    <row r="2245" spans="1:13" x14ac:dyDescent="0.3">
      <c r="A2245" s="2">
        <v>45566</v>
      </c>
      <c r="B2245" s="3">
        <f t="shared" si="107"/>
        <v>2025</v>
      </c>
      <c r="C2245" t="str">
        <f t="shared" si="105"/>
        <v>2024-2025</v>
      </c>
      <c r="D2245" t="s">
        <v>148</v>
      </c>
      <c r="E2245" t="s">
        <v>111</v>
      </c>
      <c r="F2245" t="str">
        <f t="shared" si="106"/>
        <v>New South Wales</v>
      </c>
      <c r="G2245" t="s">
        <v>10</v>
      </c>
      <c r="H2245">
        <v>2120</v>
      </c>
      <c r="I2245" t="s">
        <v>11</v>
      </c>
      <c r="J2245" t="s">
        <v>27</v>
      </c>
      <c r="K2245" t="s">
        <v>150</v>
      </c>
      <c r="L2245" t="s">
        <v>18</v>
      </c>
      <c r="M2245" s="5">
        <v>183.7</v>
      </c>
    </row>
    <row r="2246" spans="1:13" x14ac:dyDescent="0.3">
      <c r="A2246" s="2">
        <v>45429</v>
      </c>
      <c r="B2246" s="3">
        <f t="shared" si="107"/>
        <v>2024</v>
      </c>
      <c r="C2246" t="str">
        <f t="shared" si="105"/>
        <v>2023-2024</v>
      </c>
      <c r="D2246" t="s">
        <v>148</v>
      </c>
      <c r="E2246" t="s">
        <v>100</v>
      </c>
      <c r="F2246" t="str">
        <f t="shared" si="106"/>
        <v>Western Australia</v>
      </c>
      <c r="G2246" t="s">
        <v>48</v>
      </c>
      <c r="H2246">
        <v>6021</v>
      </c>
      <c r="I2246" t="s">
        <v>11</v>
      </c>
      <c r="J2246" t="s">
        <v>49</v>
      </c>
      <c r="K2246" t="s">
        <v>149</v>
      </c>
      <c r="L2246" t="s">
        <v>15</v>
      </c>
      <c r="M2246" s="5">
        <v>184.13000000000002</v>
      </c>
    </row>
    <row r="2247" spans="1:13" x14ac:dyDescent="0.3">
      <c r="A2247" s="2">
        <v>44942</v>
      </c>
      <c r="B2247" s="3">
        <f t="shared" si="107"/>
        <v>2023</v>
      </c>
      <c r="C2247" t="str">
        <f t="shared" si="105"/>
        <v>2022-2023</v>
      </c>
      <c r="D2247" t="s">
        <v>148</v>
      </c>
      <c r="E2247" t="s">
        <v>41</v>
      </c>
      <c r="F2247" t="str">
        <f t="shared" si="106"/>
        <v>New South Wales</v>
      </c>
      <c r="G2247" t="s">
        <v>10</v>
      </c>
      <c r="H2247">
        <v>2830</v>
      </c>
      <c r="I2247" t="s">
        <v>11</v>
      </c>
      <c r="J2247" t="s">
        <v>25</v>
      </c>
      <c r="K2247" t="s">
        <v>149</v>
      </c>
      <c r="L2247" t="s">
        <v>15</v>
      </c>
      <c r="M2247" s="5">
        <v>184.24</v>
      </c>
    </row>
    <row r="2248" spans="1:13" x14ac:dyDescent="0.3">
      <c r="A2248" s="2">
        <v>44942</v>
      </c>
      <c r="B2248" s="3">
        <f t="shared" si="107"/>
        <v>2023</v>
      </c>
      <c r="C2248" t="str">
        <f t="shared" si="105"/>
        <v>2022-2023</v>
      </c>
      <c r="D2248" t="s">
        <v>148</v>
      </c>
      <c r="E2248" t="s">
        <v>41</v>
      </c>
      <c r="F2248" t="str">
        <f t="shared" si="106"/>
        <v>New South Wales</v>
      </c>
      <c r="G2248" t="s">
        <v>10</v>
      </c>
      <c r="H2248">
        <v>2830</v>
      </c>
      <c r="I2248" t="s">
        <v>11</v>
      </c>
      <c r="J2248" t="s">
        <v>25</v>
      </c>
      <c r="K2248" t="s">
        <v>157</v>
      </c>
      <c r="L2248" t="s">
        <v>22</v>
      </c>
      <c r="M2248" s="5">
        <v>184.62</v>
      </c>
    </row>
    <row r="2249" spans="1:13" x14ac:dyDescent="0.3">
      <c r="A2249" s="2">
        <v>44927</v>
      </c>
      <c r="B2249" s="3">
        <f t="shared" si="107"/>
        <v>2023</v>
      </c>
      <c r="C2249" t="str">
        <f t="shared" si="105"/>
        <v>2022-2023</v>
      </c>
      <c r="D2249" t="s">
        <v>148</v>
      </c>
      <c r="E2249" t="s">
        <v>50</v>
      </c>
      <c r="F2249" t="str">
        <f t="shared" si="106"/>
        <v>Queensland</v>
      </c>
      <c r="G2249" t="s">
        <v>35</v>
      </c>
      <c r="H2249">
        <v>4703</v>
      </c>
      <c r="I2249" t="s">
        <v>11</v>
      </c>
      <c r="J2249" t="s">
        <v>51</v>
      </c>
      <c r="K2249" t="s">
        <v>153</v>
      </c>
      <c r="L2249" t="s">
        <v>16</v>
      </c>
      <c r="M2249" s="5">
        <v>184.87</v>
      </c>
    </row>
    <row r="2250" spans="1:13" x14ac:dyDescent="0.3">
      <c r="A2250" s="2">
        <v>45168</v>
      </c>
      <c r="B2250" s="3">
        <f t="shared" si="107"/>
        <v>2024</v>
      </c>
      <c r="C2250" t="str">
        <f t="shared" si="105"/>
        <v>2023-2024</v>
      </c>
      <c r="D2250" t="s">
        <v>147</v>
      </c>
      <c r="E2250" t="s">
        <v>106</v>
      </c>
      <c r="F2250" t="str">
        <f t="shared" si="106"/>
        <v>Victoria</v>
      </c>
      <c r="G2250" t="s">
        <v>45</v>
      </c>
      <c r="H2250">
        <v>3915</v>
      </c>
      <c r="I2250" t="s">
        <v>11</v>
      </c>
      <c r="J2250" t="s">
        <v>55</v>
      </c>
      <c r="K2250" t="s">
        <v>151</v>
      </c>
      <c r="L2250" t="s">
        <v>21</v>
      </c>
      <c r="M2250" s="5">
        <v>184.97</v>
      </c>
    </row>
    <row r="2251" spans="1:13" x14ac:dyDescent="0.3">
      <c r="A2251" s="2">
        <v>45318</v>
      </c>
      <c r="B2251" s="3">
        <f t="shared" si="107"/>
        <v>2024</v>
      </c>
      <c r="C2251" t="str">
        <f t="shared" si="105"/>
        <v>2023-2024</v>
      </c>
      <c r="D2251" t="s">
        <v>147</v>
      </c>
      <c r="E2251" t="s">
        <v>57</v>
      </c>
      <c r="F2251" t="str">
        <f t="shared" si="106"/>
        <v>New South Wales</v>
      </c>
      <c r="G2251" t="s">
        <v>10</v>
      </c>
      <c r="H2251">
        <v>2560</v>
      </c>
      <c r="I2251" t="s">
        <v>11</v>
      </c>
      <c r="J2251" t="s">
        <v>58</v>
      </c>
      <c r="K2251" t="s">
        <v>151</v>
      </c>
      <c r="L2251" t="s">
        <v>21</v>
      </c>
      <c r="M2251" s="5">
        <v>185.32999999999998</v>
      </c>
    </row>
    <row r="2252" spans="1:13" x14ac:dyDescent="0.3">
      <c r="A2252" s="2">
        <v>45061</v>
      </c>
      <c r="B2252" s="3">
        <f t="shared" si="107"/>
        <v>2023</v>
      </c>
      <c r="C2252" t="str">
        <f t="shared" si="105"/>
        <v>2022-2023</v>
      </c>
      <c r="D2252" t="s">
        <v>147</v>
      </c>
      <c r="E2252" t="s">
        <v>92</v>
      </c>
      <c r="F2252" t="str">
        <f t="shared" si="106"/>
        <v>Queensland</v>
      </c>
      <c r="G2252" t="s">
        <v>35</v>
      </c>
      <c r="H2252">
        <v>4068</v>
      </c>
      <c r="I2252" t="s">
        <v>11</v>
      </c>
      <c r="J2252" t="s">
        <v>43</v>
      </c>
      <c r="K2252" t="s">
        <v>154</v>
      </c>
      <c r="L2252" t="s">
        <v>14</v>
      </c>
      <c r="M2252" s="5">
        <v>185.34</v>
      </c>
    </row>
    <row r="2253" spans="1:13" x14ac:dyDescent="0.3">
      <c r="A2253" s="2">
        <v>45050</v>
      </c>
      <c r="B2253" s="3">
        <f t="shared" si="107"/>
        <v>2023</v>
      </c>
      <c r="C2253" t="str">
        <f t="shared" si="105"/>
        <v>2022-2023</v>
      </c>
      <c r="D2253" t="s">
        <v>147</v>
      </c>
      <c r="E2253" t="s">
        <v>138</v>
      </c>
      <c r="F2253" t="str">
        <f t="shared" si="106"/>
        <v>Queensland</v>
      </c>
      <c r="G2253" t="s">
        <v>35</v>
      </c>
      <c r="H2253">
        <v>4558</v>
      </c>
      <c r="I2253" t="s">
        <v>11</v>
      </c>
      <c r="J2253" t="s">
        <v>120</v>
      </c>
      <c r="K2253" t="s">
        <v>156</v>
      </c>
      <c r="L2253" t="s">
        <v>17</v>
      </c>
      <c r="M2253" s="5">
        <v>185.7</v>
      </c>
    </row>
    <row r="2254" spans="1:13" x14ac:dyDescent="0.3">
      <c r="A2254" s="2">
        <v>45225</v>
      </c>
      <c r="B2254" s="3">
        <f t="shared" si="107"/>
        <v>2024</v>
      </c>
      <c r="C2254" t="str">
        <f t="shared" si="105"/>
        <v>2023-2024</v>
      </c>
      <c r="D2254" t="s">
        <v>147</v>
      </c>
      <c r="E2254" t="s">
        <v>37</v>
      </c>
      <c r="F2254" t="str">
        <f t="shared" si="106"/>
        <v>South Australia</v>
      </c>
      <c r="G2254" t="s">
        <v>32</v>
      </c>
      <c r="H2254">
        <v>5607</v>
      </c>
      <c r="I2254" t="s">
        <v>11</v>
      </c>
      <c r="J2254" t="s">
        <v>38</v>
      </c>
      <c r="K2254" t="s">
        <v>151</v>
      </c>
      <c r="L2254" t="s">
        <v>21</v>
      </c>
      <c r="M2254" s="5">
        <v>185.80999999999997</v>
      </c>
    </row>
    <row r="2255" spans="1:13" x14ac:dyDescent="0.3">
      <c r="A2255" s="2">
        <v>45434</v>
      </c>
      <c r="B2255" s="3">
        <f t="shared" si="107"/>
        <v>2024</v>
      </c>
      <c r="C2255" t="str">
        <f t="shared" si="105"/>
        <v>2023-2024</v>
      </c>
      <c r="D2255" t="s">
        <v>147</v>
      </c>
      <c r="E2255" t="s">
        <v>9</v>
      </c>
      <c r="F2255" t="str">
        <f t="shared" si="106"/>
        <v>New South Wales</v>
      </c>
      <c r="G2255" t="s">
        <v>10</v>
      </c>
      <c r="H2255">
        <v>2067</v>
      </c>
      <c r="I2255" t="s">
        <v>11</v>
      </c>
      <c r="J2255" t="s">
        <v>12</v>
      </c>
      <c r="K2255" t="s">
        <v>153</v>
      </c>
      <c r="L2255" t="s">
        <v>16</v>
      </c>
      <c r="M2255" s="5">
        <v>185.82</v>
      </c>
    </row>
    <row r="2256" spans="1:13" x14ac:dyDescent="0.3">
      <c r="A2256" s="2">
        <v>45600</v>
      </c>
      <c r="B2256" s="3">
        <f t="shared" si="107"/>
        <v>2025</v>
      </c>
      <c r="C2256" t="str">
        <f t="shared" si="105"/>
        <v>2024-2025</v>
      </c>
      <c r="D2256" t="s">
        <v>147</v>
      </c>
      <c r="E2256" t="s">
        <v>117</v>
      </c>
      <c r="F2256" t="str">
        <f t="shared" si="106"/>
        <v>Queensland</v>
      </c>
      <c r="G2256" t="s">
        <v>35</v>
      </c>
      <c r="H2256">
        <v>4119</v>
      </c>
      <c r="I2256" t="s">
        <v>11</v>
      </c>
      <c r="J2256" t="s">
        <v>43</v>
      </c>
      <c r="K2256" t="s">
        <v>153</v>
      </c>
      <c r="L2256" t="s">
        <v>16</v>
      </c>
      <c r="M2256" s="5">
        <v>185.82999999999998</v>
      </c>
    </row>
    <row r="2257" spans="1:13" x14ac:dyDescent="0.3">
      <c r="A2257" s="2">
        <v>45460</v>
      </c>
      <c r="B2257" s="3">
        <f t="shared" si="107"/>
        <v>2024</v>
      </c>
      <c r="C2257" t="str">
        <f t="shared" si="105"/>
        <v>2023-2024</v>
      </c>
      <c r="D2257" t="s">
        <v>148</v>
      </c>
      <c r="E2257" t="s">
        <v>125</v>
      </c>
      <c r="F2257" t="str">
        <f t="shared" si="106"/>
        <v>Victoria</v>
      </c>
      <c r="G2257" t="s">
        <v>45</v>
      </c>
      <c r="H2257">
        <v>3400</v>
      </c>
      <c r="I2257" t="s">
        <v>11</v>
      </c>
      <c r="J2257" t="s">
        <v>60</v>
      </c>
      <c r="K2257" t="s">
        <v>155</v>
      </c>
      <c r="L2257" t="s">
        <v>20</v>
      </c>
      <c r="M2257" s="5">
        <v>187.22</v>
      </c>
    </row>
    <row r="2258" spans="1:13" x14ac:dyDescent="0.3">
      <c r="A2258" s="2">
        <v>45530</v>
      </c>
      <c r="B2258" s="3">
        <f t="shared" si="107"/>
        <v>2025</v>
      </c>
      <c r="C2258" t="str">
        <f t="shared" si="105"/>
        <v>2024-2025</v>
      </c>
      <c r="D2258" t="s">
        <v>148</v>
      </c>
      <c r="E2258" t="s">
        <v>133</v>
      </c>
      <c r="F2258" t="str">
        <f t="shared" si="106"/>
        <v>Queensland</v>
      </c>
      <c r="G2258" t="s">
        <v>35</v>
      </c>
      <c r="H2258">
        <v>4305</v>
      </c>
      <c r="I2258" t="s">
        <v>11</v>
      </c>
      <c r="J2258" t="s">
        <v>104</v>
      </c>
      <c r="K2258" t="s">
        <v>152</v>
      </c>
      <c r="L2258" t="s">
        <v>13</v>
      </c>
      <c r="M2258" s="5">
        <v>187.41000000000003</v>
      </c>
    </row>
    <row r="2259" spans="1:13" x14ac:dyDescent="0.3">
      <c r="A2259" s="2">
        <v>45512</v>
      </c>
      <c r="B2259" s="3">
        <f t="shared" si="107"/>
        <v>2025</v>
      </c>
      <c r="C2259" t="str">
        <f t="shared" si="105"/>
        <v>2024-2025</v>
      </c>
      <c r="D2259" t="s">
        <v>148</v>
      </c>
      <c r="E2259" t="s">
        <v>140</v>
      </c>
      <c r="F2259" t="str">
        <f t="shared" si="106"/>
        <v>Tasmania</v>
      </c>
      <c r="G2259" t="s">
        <v>70</v>
      </c>
      <c r="H2259">
        <v>7320</v>
      </c>
      <c r="I2259" t="s">
        <v>11</v>
      </c>
      <c r="J2259" t="s">
        <v>71</v>
      </c>
      <c r="K2259" t="s">
        <v>156</v>
      </c>
      <c r="L2259" t="s">
        <v>17</v>
      </c>
      <c r="M2259" s="5">
        <v>187.53</v>
      </c>
    </row>
    <row r="2260" spans="1:13" x14ac:dyDescent="0.3">
      <c r="A2260" s="2">
        <v>45566</v>
      </c>
      <c r="B2260" s="3">
        <f t="shared" si="107"/>
        <v>2025</v>
      </c>
      <c r="C2260" t="str">
        <f t="shared" si="105"/>
        <v>2024-2025</v>
      </c>
      <c r="D2260" t="s">
        <v>147</v>
      </c>
      <c r="E2260" t="s">
        <v>9</v>
      </c>
      <c r="F2260" t="str">
        <f t="shared" si="106"/>
        <v>New South Wales</v>
      </c>
      <c r="G2260" t="s">
        <v>10</v>
      </c>
      <c r="H2260">
        <v>2067</v>
      </c>
      <c r="I2260" t="s">
        <v>11</v>
      </c>
      <c r="J2260" t="s">
        <v>12</v>
      </c>
      <c r="K2260" t="s">
        <v>149</v>
      </c>
      <c r="L2260" t="s">
        <v>15</v>
      </c>
      <c r="M2260" s="5">
        <v>187.81</v>
      </c>
    </row>
    <row r="2261" spans="1:13" x14ac:dyDescent="0.3">
      <c r="A2261" s="2">
        <v>45144</v>
      </c>
      <c r="B2261" s="3">
        <f t="shared" si="107"/>
        <v>2024</v>
      </c>
      <c r="C2261" t="str">
        <f t="shared" si="105"/>
        <v>2023-2024</v>
      </c>
      <c r="D2261" t="s">
        <v>148</v>
      </c>
      <c r="E2261" t="s">
        <v>50</v>
      </c>
      <c r="F2261" t="str">
        <f t="shared" si="106"/>
        <v>Queensland</v>
      </c>
      <c r="G2261" t="s">
        <v>35</v>
      </c>
      <c r="H2261">
        <v>4703</v>
      </c>
      <c r="I2261" t="s">
        <v>11</v>
      </c>
      <c r="J2261" t="s">
        <v>51</v>
      </c>
      <c r="K2261" t="s">
        <v>156</v>
      </c>
      <c r="L2261" t="s">
        <v>17</v>
      </c>
      <c r="M2261" s="5">
        <v>188.13</v>
      </c>
    </row>
    <row r="2262" spans="1:13" x14ac:dyDescent="0.3">
      <c r="A2262" s="2">
        <v>44961</v>
      </c>
      <c r="B2262" s="3">
        <f t="shared" si="107"/>
        <v>2023</v>
      </c>
      <c r="C2262" t="str">
        <f t="shared" si="105"/>
        <v>2022-2023</v>
      </c>
      <c r="D2262" t="s">
        <v>148</v>
      </c>
      <c r="E2262" t="s">
        <v>102</v>
      </c>
      <c r="F2262" t="str">
        <f t="shared" si="106"/>
        <v>Queensland</v>
      </c>
      <c r="G2262" t="s">
        <v>35</v>
      </c>
      <c r="H2262">
        <v>4870</v>
      </c>
      <c r="I2262" t="s">
        <v>11</v>
      </c>
      <c r="J2262" t="s">
        <v>36</v>
      </c>
      <c r="K2262" t="s">
        <v>155</v>
      </c>
      <c r="L2262" t="s">
        <v>20</v>
      </c>
      <c r="M2262" s="5">
        <v>188.22</v>
      </c>
    </row>
    <row r="2263" spans="1:13" x14ac:dyDescent="0.3">
      <c r="A2263" s="2">
        <v>45004</v>
      </c>
      <c r="B2263" s="3">
        <f t="shared" si="107"/>
        <v>2023</v>
      </c>
      <c r="C2263" t="str">
        <f t="shared" si="105"/>
        <v>2022-2023</v>
      </c>
      <c r="D2263" t="s">
        <v>148</v>
      </c>
      <c r="E2263" t="s">
        <v>100</v>
      </c>
      <c r="F2263" t="str">
        <f t="shared" si="106"/>
        <v>Western Australia</v>
      </c>
      <c r="G2263" t="s">
        <v>48</v>
      </c>
      <c r="H2263">
        <v>6021</v>
      </c>
      <c r="I2263" t="s">
        <v>11</v>
      </c>
      <c r="J2263" t="s">
        <v>49</v>
      </c>
      <c r="K2263" t="s">
        <v>149</v>
      </c>
      <c r="L2263" t="s">
        <v>15</v>
      </c>
      <c r="M2263" s="5">
        <v>188.94</v>
      </c>
    </row>
    <row r="2264" spans="1:13" x14ac:dyDescent="0.3">
      <c r="A2264" s="2">
        <v>45555</v>
      </c>
      <c r="B2264" s="3">
        <f t="shared" si="107"/>
        <v>2025</v>
      </c>
      <c r="C2264" t="str">
        <f t="shared" si="105"/>
        <v>2024-2025</v>
      </c>
      <c r="D2264" t="s">
        <v>147</v>
      </c>
      <c r="E2264" t="s">
        <v>79</v>
      </c>
      <c r="F2264" t="str">
        <f t="shared" si="106"/>
        <v>Australian Capital Territory</v>
      </c>
      <c r="G2264" t="s">
        <v>80</v>
      </c>
      <c r="H2264">
        <v>2617</v>
      </c>
      <c r="I2264" t="s">
        <v>11</v>
      </c>
      <c r="J2264" t="s">
        <v>58</v>
      </c>
      <c r="K2264" t="s">
        <v>150</v>
      </c>
      <c r="L2264" t="s">
        <v>18</v>
      </c>
      <c r="M2264" s="5">
        <v>189.58</v>
      </c>
    </row>
    <row r="2265" spans="1:13" x14ac:dyDescent="0.3">
      <c r="A2265" s="2">
        <v>45657</v>
      </c>
      <c r="B2265" s="3">
        <f t="shared" si="107"/>
        <v>2025</v>
      </c>
      <c r="C2265" t="str">
        <f t="shared" si="105"/>
        <v>2024-2025</v>
      </c>
      <c r="D2265" t="s">
        <v>147</v>
      </c>
      <c r="E2265" t="s">
        <v>114</v>
      </c>
      <c r="F2265" t="str">
        <f t="shared" si="106"/>
        <v>Victoria</v>
      </c>
      <c r="G2265" t="s">
        <v>45</v>
      </c>
      <c r="H2265">
        <v>3551</v>
      </c>
      <c r="I2265" t="s">
        <v>11</v>
      </c>
      <c r="J2265" t="s">
        <v>60</v>
      </c>
      <c r="K2265" t="s">
        <v>157</v>
      </c>
      <c r="L2265" t="s">
        <v>22</v>
      </c>
      <c r="M2265" s="5">
        <v>189.72</v>
      </c>
    </row>
    <row r="2266" spans="1:13" x14ac:dyDescent="0.3">
      <c r="A2266" s="2">
        <v>45166</v>
      </c>
      <c r="B2266" s="3">
        <f t="shared" si="107"/>
        <v>2024</v>
      </c>
      <c r="C2266" t="str">
        <f t="shared" si="105"/>
        <v>2023-2024</v>
      </c>
      <c r="D2266" t="s">
        <v>147</v>
      </c>
      <c r="E2266" t="s">
        <v>9</v>
      </c>
      <c r="F2266" t="str">
        <f t="shared" si="106"/>
        <v>New South Wales</v>
      </c>
      <c r="G2266" t="s">
        <v>10</v>
      </c>
      <c r="H2266">
        <v>2067</v>
      </c>
      <c r="I2266" t="s">
        <v>11</v>
      </c>
      <c r="J2266" t="s">
        <v>12</v>
      </c>
      <c r="K2266" t="s">
        <v>151</v>
      </c>
      <c r="L2266" t="s">
        <v>21</v>
      </c>
      <c r="M2266" s="5">
        <v>189.81</v>
      </c>
    </row>
    <row r="2267" spans="1:13" x14ac:dyDescent="0.3">
      <c r="A2267" s="2">
        <v>45028</v>
      </c>
      <c r="B2267" s="3">
        <f t="shared" si="107"/>
        <v>2023</v>
      </c>
      <c r="C2267" t="str">
        <f t="shared" si="105"/>
        <v>2022-2023</v>
      </c>
      <c r="D2267" t="s">
        <v>148</v>
      </c>
      <c r="E2267" t="s">
        <v>41</v>
      </c>
      <c r="F2267" t="str">
        <f t="shared" si="106"/>
        <v>New South Wales</v>
      </c>
      <c r="G2267" t="s">
        <v>10</v>
      </c>
      <c r="H2267">
        <v>2830</v>
      </c>
      <c r="I2267" t="s">
        <v>11</v>
      </c>
      <c r="J2267" t="s">
        <v>25</v>
      </c>
      <c r="K2267" t="s">
        <v>154</v>
      </c>
      <c r="L2267" t="s">
        <v>14</v>
      </c>
      <c r="M2267" s="5">
        <v>189.82</v>
      </c>
    </row>
    <row r="2268" spans="1:13" x14ac:dyDescent="0.3">
      <c r="A2268" s="2">
        <v>45252</v>
      </c>
      <c r="B2268" s="3">
        <f t="shared" si="107"/>
        <v>2024</v>
      </c>
      <c r="C2268" t="str">
        <f t="shared" si="105"/>
        <v>2023-2024</v>
      </c>
      <c r="D2268" t="s">
        <v>148</v>
      </c>
      <c r="E2268" t="s">
        <v>95</v>
      </c>
      <c r="F2268" t="str">
        <f t="shared" si="106"/>
        <v>Victoria</v>
      </c>
      <c r="G2268" t="s">
        <v>45</v>
      </c>
      <c r="H2268">
        <v>3931</v>
      </c>
      <c r="I2268" t="s">
        <v>11</v>
      </c>
      <c r="J2268" t="s">
        <v>55</v>
      </c>
      <c r="K2268" t="s">
        <v>153</v>
      </c>
      <c r="L2268" t="s">
        <v>16</v>
      </c>
      <c r="M2268" s="5">
        <v>189.87</v>
      </c>
    </row>
    <row r="2269" spans="1:13" x14ac:dyDescent="0.3">
      <c r="A2269" s="2">
        <v>45114</v>
      </c>
      <c r="B2269" s="3">
        <f t="shared" si="107"/>
        <v>2024</v>
      </c>
      <c r="C2269" t="str">
        <f t="shared" si="105"/>
        <v>2023-2024</v>
      </c>
      <c r="D2269" t="s">
        <v>148</v>
      </c>
      <c r="E2269" t="s">
        <v>67</v>
      </c>
      <c r="F2269" t="str">
        <f t="shared" si="106"/>
        <v>New South Wales</v>
      </c>
      <c r="G2269" t="s">
        <v>10</v>
      </c>
      <c r="H2269">
        <v>2478</v>
      </c>
      <c r="I2269" t="s">
        <v>11</v>
      </c>
      <c r="J2269" t="s">
        <v>68</v>
      </c>
      <c r="K2269" t="s">
        <v>154</v>
      </c>
      <c r="L2269" t="s">
        <v>14</v>
      </c>
      <c r="M2269" s="5">
        <v>190.83</v>
      </c>
    </row>
    <row r="2270" spans="1:13" x14ac:dyDescent="0.3">
      <c r="A2270" s="2">
        <v>45298</v>
      </c>
      <c r="B2270" s="3">
        <f t="shared" si="107"/>
        <v>2024</v>
      </c>
      <c r="C2270" t="str">
        <f t="shared" si="105"/>
        <v>2023-2024</v>
      </c>
      <c r="D2270" t="s">
        <v>148</v>
      </c>
      <c r="E2270" t="s">
        <v>134</v>
      </c>
      <c r="F2270" t="str">
        <f t="shared" si="106"/>
        <v>Queensland</v>
      </c>
      <c r="G2270" t="s">
        <v>35</v>
      </c>
      <c r="H2270">
        <v>4825</v>
      </c>
      <c r="I2270" t="s">
        <v>11</v>
      </c>
      <c r="J2270" t="s">
        <v>36</v>
      </c>
      <c r="K2270" t="s">
        <v>151</v>
      </c>
      <c r="L2270" t="s">
        <v>21</v>
      </c>
      <c r="M2270" s="5">
        <v>191.07999999999998</v>
      </c>
    </row>
    <row r="2271" spans="1:13" x14ac:dyDescent="0.3">
      <c r="A2271" s="2">
        <v>45219</v>
      </c>
      <c r="B2271" s="3">
        <f t="shared" si="107"/>
        <v>2024</v>
      </c>
      <c r="C2271" t="str">
        <f t="shared" si="105"/>
        <v>2023-2024</v>
      </c>
      <c r="D2271" t="s">
        <v>147</v>
      </c>
      <c r="E2271" t="s">
        <v>62</v>
      </c>
      <c r="F2271" t="str">
        <f t="shared" si="106"/>
        <v>Victoria</v>
      </c>
      <c r="G2271" t="s">
        <v>45</v>
      </c>
      <c r="H2271">
        <v>3134</v>
      </c>
      <c r="I2271" t="s">
        <v>11</v>
      </c>
      <c r="J2271" t="s">
        <v>63</v>
      </c>
      <c r="K2271" t="s">
        <v>156</v>
      </c>
      <c r="L2271" t="s">
        <v>17</v>
      </c>
      <c r="M2271" s="5">
        <v>191.57999999999998</v>
      </c>
    </row>
    <row r="2272" spans="1:13" x14ac:dyDescent="0.3">
      <c r="A2272" s="2">
        <v>45122</v>
      </c>
      <c r="B2272" s="3">
        <f t="shared" si="107"/>
        <v>2024</v>
      </c>
      <c r="C2272" t="str">
        <f t="shared" si="105"/>
        <v>2023-2024</v>
      </c>
      <c r="D2272" t="s">
        <v>147</v>
      </c>
      <c r="E2272" t="s">
        <v>9</v>
      </c>
      <c r="F2272" t="str">
        <f t="shared" si="106"/>
        <v>New South Wales</v>
      </c>
      <c r="G2272" t="s">
        <v>10</v>
      </c>
      <c r="H2272">
        <v>2067</v>
      </c>
      <c r="I2272" t="s">
        <v>11</v>
      </c>
      <c r="J2272" t="s">
        <v>12</v>
      </c>
      <c r="K2272" t="s">
        <v>151</v>
      </c>
      <c r="L2272" t="s">
        <v>21</v>
      </c>
      <c r="M2272" s="5">
        <v>191.62</v>
      </c>
    </row>
    <row r="2273" spans="1:13" x14ac:dyDescent="0.3">
      <c r="A2273" s="2">
        <v>45227</v>
      </c>
      <c r="B2273" s="3">
        <f t="shared" si="107"/>
        <v>2024</v>
      </c>
      <c r="C2273" t="str">
        <f t="shared" si="105"/>
        <v>2023-2024</v>
      </c>
      <c r="D2273" t="s">
        <v>148</v>
      </c>
      <c r="E2273" t="s">
        <v>57</v>
      </c>
      <c r="F2273" t="str">
        <f t="shared" si="106"/>
        <v>New South Wales</v>
      </c>
      <c r="G2273" t="s">
        <v>10</v>
      </c>
      <c r="H2273">
        <v>2560</v>
      </c>
      <c r="I2273" t="s">
        <v>11</v>
      </c>
      <c r="J2273" t="s">
        <v>58</v>
      </c>
      <c r="K2273" t="s">
        <v>157</v>
      </c>
      <c r="L2273" t="s">
        <v>22</v>
      </c>
      <c r="M2273" s="5">
        <v>191.65</v>
      </c>
    </row>
    <row r="2274" spans="1:13" x14ac:dyDescent="0.3">
      <c r="A2274" s="2">
        <v>45015</v>
      </c>
      <c r="B2274" s="3">
        <f t="shared" si="107"/>
        <v>2023</v>
      </c>
      <c r="C2274" t="str">
        <f t="shared" si="105"/>
        <v>2022-2023</v>
      </c>
      <c r="D2274" t="s">
        <v>148</v>
      </c>
      <c r="E2274" t="s">
        <v>114</v>
      </c>
      <c r="F2274" t="str">
        <f t="shared" si="106"/>
        <v>Victoria</v>
      </c>
      <c r="G2274" t="s">
        <v>45</v>
      </c>
      <c r="H2274">
        <v>3551</v>
      </c>
      <c r="I2274" t="s">
        <v>11</v>
      </c>
      <c r="J2274" t="s">
        <v>60</v>
      </c>
      <c r="K2274" t="s">
        <v>149</v>
      </c>
      <c r="L2274" t="s">
        <v>15</v>
      </c>
      <c r="M2274" s="5">
        <v>192.45999999999998</v>
      </c>
    </row>
    <row r="2275" spans="1:13" x14ac:dyDescent="0.3">
      <c r="A2275" s="2">
        <v>45017</v>
      </c>
      <c r="B2275" s="3">
        <f t="shared" si="107"/>
        <v>2023</v>
      </c>
      <c r="C2275" t="str">
        <f t="shared" si="105"/>
        <v>2022-2023</v>
      </c>
      <c r="D2275" t="s">
        <v>147</v>
      </c>
      <c r="E2275" t="s">
        <v>146</v>
      </c>
      <c r="F2275" t="str">
        <f t="shared" si="106"/>
        <v>Victoria</v>
      </c>
      <c r="G2275" t="s">
        <v>45</v>
      </c>
      <c r="H2275">
        <v>3353</v>
      </c>
      <c r="I2275" t="s">
        <v>11</v>
      </c>
      <c r="J2275" t="s">
        <v>60</v>
      </c>
      <c r="K2275" t="s">
        <v>154</v>
      </c>
      <c r="L2275" t="s">
        <v>14</v>
      </c>
      <c r="M2275" s="5">
        <v>192.47</v>
      </c>
    </row>
    <row r="2276" spans="1:13" x14ac:dyDescent="0.3">
      <c r="A2276" s="2">
        <v>45525</v>
      </c>
      <c r="B2276" s="3">
        <f t="shared" si="107"/>
        <v>2025</v>
      </c>
      <c r="C2276" t="str">
        <f t="shared" si="105"/>
        <v>2024-2025</v>
      </c>
      <c r="D2276" t="s">
        <v>147</v>
      </c>
      <c r="E2276" t="s">
        <v>78</v>
      </c>
      <c r="F2276" t="str">
        <f t="shared" si="106"/>
        <v>New South Wales</v>
      </c>
      <c r="G2276" t="s">
        <v>10</v>
      </c>
      <c r="H2276">
        <v>2350</v>
      </c>
      <c r="I2276" t="s">
        <v>11</v>
      </c>
      <c r="J2276" t="s">
        <v>68</v>
      </c>
      <c r="K2276" t="s">
        <v>19</v>
      </c>
      <c r="L2276" t="s">
        <v>23</v>
      </c>
      <c r="M2276" s="5">
        <v>192.65</v>
      </c>
    </row>
    <row r="2277" spans="1:13" x14ac:dyDescent="0.3">
      <c r="A2277" s="2">
        <v>45330</v>
      </c>
      <c r="B2277" s="3">
        <f t="shared" si="107"/>
        <v>2024</v>
      </c>
      <c r="C2277" t="str">
        <f t="shared" si="105"/>
        <v>2023-2024</v>
      </c>
      <c r="D2277" t="s">
        <v>147</v>
      </c>
      <c r="E2277" t="s">
        <v>134</v>
      </c>
      <c r="F2277" t="str">
        <f t="shared" si="106"/>
        <v>Queensland</v>
      </c>
      <c r="G2277" t="s">
        <v>35</v>
      </c>
      <c r="H2277">
        <v>4825</v>
      </c>
      <c r="I2277" t="s">
        <v>11</v>
      </c>
      <c r="J2277" t="s">
        <v>36</v>
      </c>
      <c r="K2277" t="s">
        <v>155</v>
      </c>
      <c r="L2277" t="s">
        <v>20</v>
      </c>
      <c r="M2277" s="5">
        <v>192.67</v>
      </c>
    </row>
    <row r="2278" spans="1:13" x14ac:dyDescent="0.3">
      <c r="A2278" s="2">
        <v>45228</v>
      </c>
      <c r="B2278" s="3">
        <f t="shared" si="107"/>
        <v>2024</v>
      </c>
      <c r="C2278" t="str">
        <f t="shared" si="105"/>
        <v>2023-2024</v>
      </c>
      <c r="D2278" t="s">
        <v>148</v>
      </c>
      <c r="E2278" t="s">
        <v>133</v>
      </c>
      <c r="F2278" t="str">
        <f t="shared" si="106"/>
        <v>Queensland</v>
      </c>
      <c r="G2278" t="s">
        <v>35</v>
      </c>
      <c r="H2278">
        <v>4305</v>
      </c>
      <c r="I2278" t="s">
        <v>11</v>
      </c>
      <c r="J2278" t="s">
        <v>104</v>
      </c>
      <c r="K2278" t="s">
        <v>152</v>
      </c>
      <c r="L2278" t="s">
        <v>13</v>
      </c>
      <c r="M2278" s="5">
        <v>193.7</v>
      </c>
    </row>
    <row r="2279" spans="1:13" x14ac:dyDescent="0.3">
      <c r="A2279" s="2">
        <v>45580</v>
      </c>
      <c r="B2279" s="3">
        <f t="shared" si="107"/>
        <v>2025</v>
      </c>
      <c r="C2279" t="str">
        <f t="shared" si="105"/>
        <v>2024-2025</v>
      </c>
      <c r="D2279" t="s">
        <v>148</v>
      </c>
      <c r="E2279" t="s">
        <v>89</v>
      </c>
      <c r="F2279" t="str">
        <f t="shared" si="106"/>
        <v>Queensland</v>
      </c>
      <c r="G2279" t="s">
        <v>35</v>
      </c>
      <c r="H2279">
        <v>4655</v>
      </c>
      <c r="I2279" t="s">
        <v>11</v>
      </c>
      <c r="J2279" t="s">
        <v>51</v>
      </c>
      <c r="K2279" t="s">
        <v>150</v>
      </c>
      <c r="L2279" t="s">
        <v>18</v>
      </c>
      <c r="M2279" s="5">
        <v>193.8</v>
      </c>
    </row>
    <row r="2280" spans="1:13" x14ac:dyDescent="0.3">
      <c r="A2280" s="2">
        <v>45607</v>
      </c>
      <c r="B2280" s="3">
        <f t="shared" si="107"/>
        <v>2025</v>
      </c>
      <c r="C2280" t="str">
        <f t="shared" si="105"/>
        <v>2024-2025</v>
      </c>
      <c r="D2280" t="s">
        <v>148</v>
      </c>
      <c r="E2280" t="s">
        <v>100</v>
      </c>
      <c r="F2280" t="str">
        <f t="shared" si="106"/>
        <v>Western Australia</v>
      </c>
      <c r="G2280" t="s">
        <v>48</v>
      </c>
      <c r="H2280">
        <v>6021</v>
      </c>
      <c r="I2280" t="s">
        <v>11</v>
      </c>
      <c r="J2280" t="s">
        <v>49</v>
      </c>
      <c r="K2280" t="s">
        <v>154</v>
      </c>
      <c r="L2280" t="s">
        <v>14</v>
      </c>
      <c r="M2280" s="5">
        <v>193.95</v>
      </c>
    </row>
    <row r="2281" spans="1:13" x14ac:dyDescent="0.3">
      <c r="A2281" s="2">
        <v>44996</v>
      </c>
      <c r="B2281" s="3">
        <f t="shared" si="107"/>
        <v>2023</v>
      </c>
      <c r="C2281" t="str">
        <f t="shared" si="105"/>
        <v>2022-2023</v>
      </c>
      <c r="D2281" t="s">
        <v>147</v>
      </c>
      <c r="E2281" t="s">
        <v>127</v>
      </c>
      <c r="F2281" t="str">
        <f t="shared" si="106"/>
        <v>New South Wales</v>
      </c>
      <c r="G2281" t="s">
        <v>10</v>
      </c>
      <c r="H2281">
        <v>2131</v>
      </c>
      <c r="I2281" t="s">
        <v>11</v>
      </c>
      <c r="J2281" t="s">
        <v>27</v>
      </c>
      <c r="K2281" t="s">
        <v>154</v>
      </c>
      <c r="L2281" t="s">
        <v>14</v>
      </c>
      <c r="M2281" s="5">
        <v>194.06</v>
      </c>
    </row>
    <row r="2282" spans="1:13" x14ac:dyDescent="0.3">
      <c r="A2282" s="2">
        <v>45449</v>
      </c>
      <c r="B2282" s="3">
        <f t="shared" si="107"/>
        <v>2024</v>
      </c>
      <c r="C2282" t="str">
        <f t="shared" si="105"/>
        <v>2023-2024</v>
      </c>
      <c r="D2282" t="s">
        <v>147</v>
      </c>
      <c r="E2282" t="s">
        <v>44</v>
      </c>
      <c r="F2282" t="str">
        <f t="shared" si="106"/>
        <v>Victoria</v>
      </c>
      <c r="G2282" t="s">
        <v>45</v>
      </c>
      <c r="H2282">
        <v>3066</v>
      </c>
      <c r="I2282" t="s">
        <v>11</v>
      </c>
      <c r="J2282" t="s">
        <v>46</v>
      </c>
      <c r="K2282" t="s">
        <v>154</v>
      </c>
      <c r="L2282" t="s">
        <v>14</v>
      </c>
      <c r="M2282" s="5">
        <v>194.56</v>
      </c>
    </row>
    <row r="2283" spans="1:13" x14ac:dyDescent="0.3">
      <c r="A2283" s="2">
        <v>45270</v>
      </c>
      <c r="B2283" s="3">
        <f t="shared" si="107"/>
        <v>2024</v>
      </c>
      <c r="C2283" t="str">
        <f t="shared" si="105"/>
        <v>2023-2024</v>
      </c>
      <c r="D2283" t="s">
        <v>147</v>
      </c>
      <c r="E2283" t="s">
        <v>116</v>
      </c>
      <c r="F2283" t="str">
        <f t="shared" si="106"/>
        <v>Western Australia</v>
      </c>
      <c r="G2283" t="s">
        <v>48</v>
      </c>
      <c r="H2283">
        <v>6725</v>
      </c>
      <c r="I2283" t="s">
        <v>11</v>
      </c>
      <c r="J2283" t="s">
        <v>77</v>
      </c>
      <c r="K2283" t="s">
        <v>155</v>
      </c>
      <c r="L2283" t="s">
        <v>20</v>
      </c>
      <c r="M2283" s="5">
        <v>194.63</v>
      </c>
    </row>
    <row r="2284" spans="1:13" x14ac:dyDescent="0.3">
      <c r="A2284" s="2">
        <v>45585</v>
      </c>
      <c r="B2284" s="3">
        <f t="shared" si="107"/>
        <v>2025</v>
      </c>
      <c r="C2284" t="str">
        <f t="shared" si="105"/>
        <v>2024-2025</v>
      </c>
      <c r="D2284" t="s">
        <v>147</v>
      </c>
      <c r="E2284" t="s">
        <v>99</v>
      </c>
      <c r="F2284" t="str">
        <f t="shared" si="106"/>
        <v>Victoria</v>
      </c>
      <c r="G2284" t="s">
        <v>45</v>
      </c>
      <c r="H2284">
        <v>3148</v>
      </c>
      <c r="I2284" t="s">
        <v>11</v>
      </c>
      <c r="J2284" t="s">
        <v>63</v>
      </c>
      <c r="K2284" t="s">
        <v>154</v>
      </c>
      <c r="L2284" t="s">
        <v>14</v>
      </c>
      <c r="M2284" s="5">
        <v>194.64</v>
      </c>
    </row>
    <row r="2285" spans="1:13" x14ac:dyDescent="0.3">
      <c r="A2285" s="2">
        <v>45001</v>
      </c>
      <c r="B2285" s="3">
        <f t="shared" si="107"/>
        <v>2023</v>
      </c>
      <c r="C2285" t="str">
        <f t="shared" si="105"/>
        <v>2022-2023</v>
      </c>
      <c r="D2285" t="s">
        <v>147</v>
      </c>
      <c r="E2285" t="s">
        <v>136</v>
      </c>
      <c r="F2285" t="str">
        <f t="shared" si="106"/>
        <v>Victoria</v>
      </c>
      <c r="G2285" t="s">
        <v>45</v>
      </c>
      <c r="H2285">
        <v>3175</v>
      </c>
      <c r="I2285" t="s">
        <v>11</v>
      </c>
      <c r="J2285" t="s">
        <v>63</v>
      </c>
      <c r="K2285" t="s">
        <v>19</v>
      </c>
      <c r="L2285" t="s">
        <v>23</v>
      </c>
      <c r="M2285" s="5">
        <v>194.64999999999998</v>
      </c>
    </row>
    <row r="2286" spans="1:13" x14ac:dyDescent="0.3">
      <c r="A2286" s="2">
        <v>45173</v>
      </c>
      <c r="B2286" s="3">
        <f t="shared" si="107"/>
        <v>2024</v>
      </c>
      <c r="C2286" t="str">
        <f t="shared" si="105"/>
        <v>2023-2024</v>
      </c>
      <c r="D2286" t="s">
        <v>148</v>
      </c>
      <c r="E2286" t="s">
        <v>89</v>
      </c>
      <c r="F2286" t="str">
        <f t="shared" si="106"/>
        <v>Queensland</v>
      </c>
      <c r="G2286" t="s">
        <v>35</v>
      </c>
      <c r="H2286">
        <v>4655</v>
      </c>
      <c r="I2286" t="s">
        <v>11</v>
      </c>
      <c r="J2286" t="s">
        <v>51</v>
      </c>
      <c r="K2286" t="s">
        <v>149</v>
      </c>
      <c r="L2286" t="s">
        <v>15</v>
      </c>
      <c r="M2286" s="5">
        <v>194.71</v>
      </c>
    </row>
    <row r="2287" spans="1:13" x14ac:dyDescent="0.3">
      <c r="A2287" s="2">
        <v>45370</v>
      </c>
      <c r="B2287" s="3">
        <f t="shared" si="107"/>
        <v>2024</v>
      </c>
      <c r="C2287" t="str">
        <f t="shared" si="105"/>
        <v>2023-2024</v>
      </c>
      <c r="D2287" t="s">
        <v>147</v>
      </c>
      <c r="E2287" t="s">
        <v>47</v>
      </c>
      <c r="F2287" t="str">
        <f t="shared" si="106"/>
        <v>Western Australia</v>
      </c>
      <c r="G2287" t="s">
        <v>48</v>
      </c>
      <c r="H2287">
        <v>6030</v>
      </c>
      <c r="I2287" t="s">
        <v>11</v>
      </c>
      <c r="J2287" t="s">
        <v>49</v>
      </c>
      <c r="K2287" t="s">
        <v>150</v>
      </c>
      <c r="L2287" t="s">
        <v>18</v>
      </c>
      <c r="M2287" s="5">
        <v>194.85</v>
      </c>
    </row>
    <row r="2288" spans="1:13" x14ac:dyDescent="0.3">
      <c r="A2288" s="2">
        <v>45643</v>
      </c>
      <c r="B2288" s="3">
        <f t="shared" si="107"/>
        <v>2025</v>
      </c>
      <c r="C2288" t="str">
        <f t="shared" si="105"/>
        <v>2024-2025</v>
      </c>
      <c r="D2288" t="s">
        <v>147</v>
      </c>
      <c r="E2288" t="s">
        <v>76</v>
      </c>
      <c r="F2288" t="str">
        <f t="shared" si="106"/>
        <v>Western Australia</v>
      </c>
      <c r="G2288" t="s">
        <v>48</v>
      </c>
      <c r="H2288">
        <v>6450</v>
      </c>
      <c r="I2288" t="s">
        <v>11</v>
      </c>
      <c r="J2288" t="s">
        <v>77</v>
      </c>
      <c r="K2288" t="s">
        <v>152</v>
      </c>
      <c r="L2288" t="s">
        <v>13</v>
      </c>
      <c r="M2288" s="5">
        <v>195.1</v>
      </c>
    </row>
    <row r="2289" spans="1:13" x14ac:dyDescent="0.3">
      <c r="A2289" s="2">
        <v>45095</v>
      </c>
      <c r="B2289" s="3">
        <f t="shared" si="107"/>
        <v>2023</v>
      </c>
      <c r="C2289" t="str">
        <f t="shared" si="105"/>
        <v>2022-2023</v>
      </c>
      <c r="D2289" t="s">
        <v>148</v>
      </c>
      <c r="E2289" t="s">
        <v>74</v>
      </c>
      <c r="F2289" t="str">
        <f t="shared" si="106"/>
        <v>South Australia</v>
      </c>
      <c r="G2289" t="s">
        <v>32</v>
      </c>
      <c r="H2289">
        <v>5043</v>
      </c>
      <c r="I2289" t="s">
        <v>11</v>
      </c>
      <c r="J2289" t="s">
        <v>33</v>
      </c>
      <c r="K2289" t="s">
        <v>155</v>
      </c>
      <c r="L2289" t="s">
        <v>20</v>
      </c>
      <c r="M2289" s="5">
        <v>195.16</v>
      </c>
    </row>
    <row r="2290" spans="1:13" x14ac:dyDescent="0.3">
      <c r="A2290" s="2">
        <v>45426</v>
      </c>
      <c r="B2290" s="3">
        <f t="shared" si="107"/>
        <v>2024</v>
      </c>
      <c r="C2290" t="str">
        <f t="shared" si="105"/>
        <v>2023-2024</v>
      </c>
      <c r="D2290" t="s">
        <v>147</v>
      </c>
      <c r="E2290" t="s">
        <v>124</v>
      </c>
      <c r="F2290" t="str">
        <f t="shared" si="106"/>
        <v>New South Wales</v>
      </c>
      <c r="G2290" t="s">
        <v>10</v>
      </c>
      <c r="H2290">
        <v>2015</v>
      </c>
      <c r="I2290" t="s">
        <v>11</v>
      </c>
      <c r="J2290" t="s">
        <v>12</v>
      </c>
      <c r="K2290" t="s">
        <v>157</v>
      </c>
      <c r="L2290" t="s">
        <v>22</v>
      </c>
      <c r="M2290" s="5">
        <v>195.35000000000002</v>
      </c>
    </row>
    <row r="2291" spans="1:13" x14ac:dyDescent="0.3">
      <c r="A2291" s="2">
        <v>45573</v>
      </c>
      <c r="B2291" s="3">
        <f t="shared" si="107"/>
        <v>2025</v>
      </c>
      <c r="C2291" t="str">
        <f t="shared" si="105"/>
        <v>2024-2025</v>
      </c>
      <c r="D2291" t="s">
        <v>147</v>
      </c>
      <c r="E2291" t="s">
        <v>124</v>
      </c>
      <c r="F2291" t="str">
        <f t="shared" si="106"/>
        <v>New South Wales</v>
      </c>
      <c r="G2291" t="s">
        <v>10</v>
      </c>
      <c r="H2291">
        <v>2015</v>
      </c>
      <c r="I2291" t="s">
        <v>11</v>
      </c>
      <c r="J2291" t="s">
        <v>12</v>
      </c>
      <c r="K2291" t="s">
        <v>152</v>
      </c>
      <c r="L2291" t="s">
        <v>13</v>
      </c>
      <c r="M2291" s="5">
        <v>195.65000000000003</v>
      </c>
    </row>
    <row r="2292" spans="1:13" x14ac:dyDescent="0.3">
      <c r="A2292" s="2">
        <v>45530</v>
      </c>
      <c r="B2292" s="3">
        <f t="shared" si="107"/>
        <v>2025</v>
      </c>
      <c r="C2292" t="str">
        <f t="shared" si="105"/>
        <v>2024-2025</v>
      </c>
      <c r="D2292" t="s">
        <v>148</v>
      </c>
      <c r="E2292" t="s">
        <v>105</v>
      </c>
      <c r="F2292" t="str">
        <f t="shared" si="106"/>
        <v>Victoria</v>
      </c>
      <c r="G2292" t="s">
        <v>45</v>
      </c>
      <c r="H2292">
        <v>3500</v>
      </c>
      <c r="I2292" t="s">
        <v>11</v>
      </c>
      <c r="J2292" t="s">
        <v>60</v>
      </c>
      <c r="K2292" t="s">
        <v>156</v>
      </c>
      <c r="L2292" t="s">
        <v>17</v>
      </c>
      <c r="M2292" s="5">
        <v>196.21</v>
      </c>
    </row>
    <row r="2293" spans="1:13" x14ac:dyDescent="0.3">
      <c r="A2293" s="2">
        <v>45151</v>
      </c>
      <c r="B2293" s="3">
        <f t="shared" si="107"/>
        <v>2024</v>
      </c>
      <c r="C2293" t="str">
        <f t="shared" si="105"/>
        <v>2023-2024</v>
      </c>
      <c r="D2293" t="s">
        <v>147</v>
      </c>
      <c r="E2293" t="s">
        <v>65</v>
      </c>
      <c r="F2293" t="str">
        <f t="shared" si="106"/>
        <v>New South Wales</v>
      </c>
      <c r="G2293" t="s">
        <v>10</v>
      </c>
      <c r="H2293">
        <v>2541</v>
      </c>
      <c r="I2293" t="s">
        <v>11</v>
      </c>
      <c r="J2293" t="s">
        <v>58</v>
      </c>
      <c r="K2293" t="s">
        <v>153</v>
      </c>
      <c r="L2293" t="s">
        <v>16</v>
      </c>
      <c r="M2293" s="5">
        <v>196.23999999999998</v>
      </c>
    </row>
    <row r="2294" spans="1:13" x14ac:dyDescent="0.3">
      <c r="A2294" s="2">
        <v>45263</v>
      </c>
      <c r="B2294" s="3">
        <f t="shared" si="107"/>
        <v>2024</v>
      </c>
      <c r="C2294" t="str">
        <f t="shared" si="105"/>
        <v>2023-2024</v>
      </c>
      <c r="D2294" t="s">
        <v>148</v>
      </c>
      <c r="E2294" t="s">
        <v>41</v>
      </c>
      <c r="F2294" t="str">
        <f t="shared" si="106"/>
        <v>New South Wales</v>
      </c>
      <c r="G2294" t="s">
        <v>10</v>
      </c>
      <c r="H2294">
        <v>2830</v>
      </c>
      <c r="I2294" t="s">
        <v>11</v>
      </c>
      <c r="J2294" t="s">
        <v>25</v>
      </c>
      <c r="K2294" t="s">
        <v>156</v>
      </c>
      <c r="L2294" t="s">
        <v>17</v>
      </c>
      <c r="M2294" s="5">
        <v>196.49</v>
      </c>
    </row>
    <row r="2295" spans="1:13" x14ac:dyDescent="0.3">
      <c r="A2295" s="2">
        <v>45502</v>
      </c>
      <c r="B2295" s="3">
        <f t="shared" si="107"/>
        <v>2025</v>
      </c>
      <c r="C2295" t="str">
        <f t="shared" si="105"/>
        <v>2024-2025</v>
      </c>
      <c r="D2295" t="s">
        <v>148</v>
      </c>
      <c r="E2295" t="s">
        <v>76</v>
      </c>
      <c r="F2295" t="str">
        <f t="shared" si="106"/>
        <v>Western Australia</v>
      </c>
      <c r="G2295" t="s">
        <v>48</v>
      </c>
      <c r="H2295">
        <v>6450</v>
      </c>
      <c r="I2295" t="s">
        <v>11</v>
      </c>
      <c r="J2295" t="s">
        <v>77</v>
      </c>
      <c r="K2295" t="s">
        <v>19</v>
      </c>
      <c r="L2295" t="s">
        <v>23</v>
      </c>
      <c r="M2295" s="5">
        <v>196.62</v>
      </c>
    </row>
    <row r="2296" spans="1:13" x14ac:dyDescent="0.3">
      <c r="A2296" s="2">
        <v>45283</v>
      </c>
      <c r="B2296" s="3">
        <f t="shared" si="107"/>
        <v>2024</v>
      </c>
      <c r="C2296" t="str">
        <f t="shared" si="105"/>
        <v>2023-2024</v>
      </c>
      <c r="D2296" t="s">
        <v>147</v>
      </c>
      <c r="E2296" t="s">
        <v>50</v>
      </c>
      <c r="F2296" t="str">
        <f t="shared" si="106"/>
        <v>Queensland</v>
      </c>
      <c r="G2296" t="s">
        <v>35</v>
      </c>
      <c r="H2296">
        <v>4703</v>
      </c>
      <c r="I2296" t="s">
        <v>11</v>
      </c>
      <c r="J2296" t="s">
        <v>51</v>
      </c>
      <c r="K2296" t="s">
        <v>154</v>
      </c>
      <c r="L2296" t="s">
        <v>14</v>
      </c>
      <c r="M2296" s="5">
        <v>196.82</v>
      </c>
    </row>
    <row r="2297" spans="1:13" x14ac:dyDescent="0.3">
      <c r="A2297" s="2">
        <v>45036</v>
      </c>
      <c r="B2297" s="3">
        <f t="shared" si="107"/>
        <v>2023</v>
      </c>
      <c r="C2297" t="str">
        <f t="shared" si="105"/>
        <v>2022-2023</v>
      </c>
      <c r="D2297" t="s">
        <v>147</v>
      </c>
      <c r="E2297" t="s">
        <v>121</v>
      </c>
      <c r="F2297" t="str">
        <f t="shared" si="106"/>
        <v>Queensland</v>
      </c>
      <c r="G2297" t="s">
        <v>35</v>
      </c>
      <c r="H2297">
        <v>4700</v>
      </c>
      <c r="I2297" t="s">
        <v>11</v>
      </c>
      <c r="J2297" t="s">
        <v>51</v>
      </c>
      <c r="K2297" t="s">
        <v>154</v>
      </c>
      <c r="L2297" t="s">
        <v>14</v>
      </c>
      <c r="M2297" s="5">
        <v>196.88000000000002</v>
      </c>
    </row>
    <row r="2298" spans="1:13" x14ac:dyDescent="0.3">
      <c r="A2298" s="2">
        <v>45477</v>
      </c>
      <c r="B2298" s="3">
        <f t="shared" si="107"/>
        <v>2025</v>
      </c>
      <c r="C2298" t="str">
        <f t="shared" si="105"/>
        <v>2024-2025</v>
      </c>
      <c r="D2298" t="s">
        <v>147</v>
      </c>
      <c r="E2298" t="s">
        <v>64</v>
      </c>
      <c r="F2298" t="str">
        <f t="shared" si="106"/>
        <v>Victoria</v>
      </c>
      <c r="G2298" t="s">
        <v>45</v>
      </c>
      <c r="H2298">
        <v>3199</v>
      </c>
      <c r="I2298" t="s">
        <v>11</v>
      </c>
      <c r="J2298" t="s">
        <v>63</v>
      </c>
      <c r="K2298" t="s">
        <v>154</v>
      </c>
      <c r="L2298" t="s">
        <v>14</v>
      </c>
      <c r="M2298" s="5">
        <v>197.04</v>
      </c>
    </row>
    <row r="2299" spans="1:13" x14ac:dyDescent="0.3">
      <c r="A2299" s="2">
        <v>45235</v>
      </c>
      <c r="B2299" s="3">
        <f t="shared" si="107"/>
        <v>2024</v>
      </c>
      <c r="C2299" t="str">
        <f t="shared" si="105"/>
        <v>2023-2024</v>
      </c>
      <c r="D2299" t="s">
        <v>147</v>
      </c>
      <c r="E2299" t="s">
        <v>37</v>
      </c>
      <c r="F2299" t="str">
        <f t="shared" si="106"/>
        <v>South Australia</v>
      </c>
      <c r="G2299" t="s">
        <v>32</v>
      </c>
      <c r="H2299">
        <v>5607</v>
      </c>
      <c r="I2299" t="s">
        <v>11</v>
      </c>
      <c r="J2299" t="s">
        <v>38</v>
      </c>
      <c r="K2299" t="s">
        <v>156</v>
      </c>
      <c r="L2299" t="s">
        <v>17</v>
      </c>
      <c r="M2299" s="5">
        <v>197.66</v>
      </c>
    </row>
    <row r="2300" spans="1:13" x14ac:dyDescent="0.3">
      <c r="A2300" s="2">
        <v>45469</v>
      </c>
      <c r="B2300" s="3">
        <f t="shared" si="107"/>
        <v>2024</v>
      </c>
      <c r="C2300" t="str">
        <f t="shared" si="105"/>
        <v>2023-2024</v>
      </c>
      <c r="D2300" t="s">
        <v>147</v>
      </c>
      <c r="E2300" t="s">
        <v>131</v>
      </c>
      <c r="F2300" t="str">
        <f t="shared" si="106"/>
        <v>Western Australia</v>
      </c>
      <c r="G2300" t="s">
        <v>48</v>
      </c>
      <c r="H2300">
        <v>6530</v>
      </c>
      <c r="I2300" t="s">
        <v>11</v>
      </c>
      <c r="J2300" t="s">
        <v>77</v>
      </c>
      <c r="K2300" t="s">
        <v>149</v>
      </c>
      <c r="L2300" t="s">
        <v>15</v>
      </c>
      <c r="M2300" s="5">
        <v>197.91</v>
      </c>
    </row>
    <row r="2301" spans="1:13" x14ac:dyDescent="0.3">
      <c r="A2301" s="2">
        <v>45637</v>
      </c>
      <c r="B2301" s="3">
        <f t="shared" si="107"/>
        <v>2025</v>
      </c>
      <c r="C2301" t="str">
        <f t="shared" si="105"/>
        <v>2024-2025</v>
      </c>
      <c r="D2301" t="s">
        <v>147</v>
      </c>
      <c r="E2301" t="s">
        <v>115</v>
      </c>
      <c r="F2301" t="str">
        <f t="shared" si="106"/>
        <v>Western Australia</v>
      </c>
      <c r="G2301" t="s">
        <v>48</v>
      </c>
      <c r="H2301">
        <v>6280</v>
      </c>
      <c r="I2301" t="s">
        <v>11</v>
      </c>
      <c r="J2301" t="s">
        <v>94</v>
      </c>
      <c r="K2301" t="s">
        <v>157</v>
      </c>
      <c r="L2301" t="s">
        <v>22</v>
      </c>
      <c r="M2301" s="5">
        <v>198.01999999999998</v>
      </c>
    </row>
    <row r="2302" spans="1:13" x14ac:dyDescent="0.3">
      <c r="A2302" s="2">
        <v>45361</v>
      </c>
      <c r="B2302" s="3">
        <f t="shared" si="107"/>
        <v>2024</v>
      </c>
      <c r="C2302" t="str">
        <f t="shared" si="105"/>
        <v>2023-2024</v>
      </c>
      <c r="D2302" t="s">
        <v>148</v>
      </c>
      <c r="E2302" t="s">
        <v>100</v>
      </c>
      <c r="F2302" t="str">
        <f t="shared" si="106"/>
        <v>Western Australia</v>
      </c>
      <c r="G2302" t="s">
        <v>48</v>
      </c>
      <c r="H2302">
        <v>6021</v>
      </c>
      <c r="I2302" t="s">
        <v>11</v>
      </c>
      <c r="J2302" t="s">
        <v>49</v>
      </c>
      <c r="K2302" t="s">
        <v>19</v>
      </c>
      <c r="L2302" t="s">
        <v>23</v>
      </c>
      <c r="M2302" s="5">
        <v>198.07</v>
      </c>
    </row>
    <row r="2303" spans="1:13" x14ac:dyDescent="0.3">
      <c r="A2303" s="2">
        <v>45153</v>
      </c>
      <c r="B2303" s="3">
        <f t="shared" si="107"/>
        <v>2024</v>
      </c>
      <c r="C2303" t="str">
        <f t="shared" si="105"/>
        <v>2023-2024</v>
      </c>
      <c r="D2303" t="s">
        <v>147</v>
      </c>
      <c r="E2303" t="s">
        <v>98</v>
      </c>
      <c r="F2303" t="str">
        <f t="shared" si="106"/>
        <v>Victoria</v>
      </c>
      <c r="G2303" t="s">
        <v>45</v>
      </c>
      <c r="H2303">
        <v>3429</v>
      </c>
      <c r="I2303" t="s">
        <v>11</v>
      </c>
      <c r="J2303" t="s">
        <v>60</v>
      </c>
      <c r="K2303" t="s">
        <v>150</v>
      </c>
      <c r="L2303" t="s">
        <v>18</v>
      </c>
      <c r="M2303" s="5">
        <v>198.64</v>
      </c>
    </row>
    <row r="2304" spans="1:13" x14ac:dyDescent="0.3">
      <c r="A2304" s="2">
        <v>45600</v>
      </c>
      <c r="B2304" s="3">
        <f t="shared" si="107"/>
        <v>2025</v>
      </c>
      <c r="C2304" t="str">
        <f t="shared" si="105"/>
        <v>2024-2025</v>
      </c>
      <c r="D2304" t="s">
        <v>147</v>
      </c>
      <c r="E2304" t="s">
        <v>135</v>
      </c>
      <c r="F2304" t="str">
        <f t="shared" si="106"/>
        <v>Victoria</v>
      </c>
      <c r="G2304" t="s">
        <v>45</v>
      </c>
      <c r="H2304">
        <v>3550</v>
      </c>
      <c r="I2304" t="s">
        <v>11</v>
      </c>
      <c r="J2304" t="s">
        <v>60</v>
      </c>
      <c r="K2304" t="s">
        <v>149</v>
      </c>
      <c r="L2304" t="s">
        <v>15</v>
      </c>
      <c r="M2304" s="5">
        <v>198.75</v>
      </c>
    </row>
    <row r="2305" spans="1:13" x14ac:dyDescent="0.3">
      <c r="A2305" s="2">
        <v>44973</v>
      </c>
      <c r="B2305" s="3">
        <f t="shared" si="107"/>
        <v>2023</v>
      </c>
      <c r="C2305" t="str">
        <f t="shared" si="105"/>
        <v>2022-2023</v>
      </c>
      <c r="D2305" t="s">
        <v>147</v>
      </c>
      <c r="E2305" t="s">
        <v>82</v>
      </c>
      <c r="F2305" t="str">
        <f t="shared" si="106"/>
        <v>Queensland</v>
      </c>
      <c r="G2305" t="s">
        <v>35</v>
      </c>
      <c r="H2305">
        <v>4012</v>
      </c>
      <c r="I2305" t="s">
        <v>11</v>
      </c>
      <c r="J2305" t="s">
        <v>43</v>
      </c>
      <c r="K2305" t="s">
        <v>154</v>
      </c>
      <c r="L2305" t="s">
        <v>14</v>
      </c>
      <c r="M2305" s="5">
        <v>198.84</v>
      </c>
    </row>
    <row r="2306" spans="1:13" x14ac:dyDescent="0.3">
      <c r="A2306" s="2">
        <v>45651</v>
      </c>
      <c r="B2306" s="3">
        <f t="shared" si="107"/>
        <v>2025</v>
      </c>
      <c r="C2306" t="str">
        <f t="shared" ref="C2306:C2369" si="108">IF(MONTH(A2306) &gt;= 7, YEAR(A2306) &amp; "-" &amp; YEAR(A2306) + 1, YEAR(A2306) - 1 &amp; "-" &amp; YEAR(A2306))</f>
        <v>2024-2025</v>
      </c>
      <c r="D2306" t="s">
        <v>147</v>
      </c>
      <c r="E2306" t="s">
        <v>79</v>
      </c>
      <c r="F2306" t="str">
        <f t="shared" ref="F2306:F2369" si="109">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row>
    <row r="2307" spans="1:13" x14ac:dyDescent="0.3">
      <c r="A2307" s="2">
        <v>45573</v>
      </c>
      <c r="B2307" s="3">
        <f t="shared" ref="B2307:B2370" si="110">IF(MONTH(A2307)&gt;=7,YEAR(A2307)+1,YEAR(A2307))</f>
        <v>2025</v>
      </c>
      <c r="C2307" t="str">
        <f t="shared" si="108"/>
        <v>2024-2025</v>
      </c>
      <c r="D2307" t="s">
        <v>147</v>
      </c>
      <c r="E2307" t="s">
        <v>97</v>
      </c>
      <c r="F2307" t="str">
        <f t="shared" si="109"/>
        <v>Tasmania</v>
      </c>
      <c r="G2307" t="s">
        <v>70</v>
      </c>
      <c r="H2307">
        <v>7250</v>
      </c>
      <c r="I2307" t="s">
        <v>11</v>
      </c>
      <c r="J2307" t="s">
        <v>71</v>
      </c>
      <c r="K2307" t="s">
        <v>152</v>
      </c>
      <c r="L2307" t="s">
        <v>13</v>
      </c>
      <c r="M2307" s="5">
        <v>199.82</v>
      </c>
    </row>
    <row r="2308" spans="1:13" x14ac:dyDescent="0.3">
      <c r="A2308" s="2">
        <v>45512</v>
      </c>
      <c r="B2308" s="3">
        <f t="shared" si="110"/>
        <v>2025</v>
      </c>
      <c r="C2308" t="str">
        <f t="shared" si="108"/>
        <v>2024-2025</v>
      </c>
      <c r="D2308" t="s">
        <v>147</v>
      </c>
      <c r="E2308" t="s">
        <v>128</v>
      </c>
      <c r="F2308" t="str">
        <f t="shared" si="109"/>
        <v>Western Australia</v>
      </c>
      <c r="G2308" t="s">
        <v>48</v>
      </c>
      <c r="H2308">
        <v>6027</v>
      </c>
      <c r="I2308" t="s">
        <v>11</v>
      </c>
      <c r="J2308" t="s">
        <v>49</v>
      </c>
      <c r="K2308" t="s">
        <v>151</v>
      </c>
      <c r="L2308" t="s">
        <v>21</v>
      </c>
      <c r="M2308" s="5">
        <v>199.95</v>
      </c>
    </row>
    <row r="2309" spans="1:13" x14ac:dyDescent="0.3">
      <c r="A2309" s="2">
        <v>45510</v>
      </c>
      <c r="B2309" s="3">
        <f t="shared" si="110"/>
        <v>2025</v>
      </c>
      <c r="C2309" t="str">
        <f t="shared" si="108"/>
        <v>2024-2025</v>
      </c>
      <c r="D2309" t="s">
        <v>147</v>
      </c>
      <c r="E2309" t="s">
        <v>124</v>
      </c>
      <c r="F2309" t="str">
        <f t="shared" si="109"/>
        <v>New South Wales</v>
      </c>
      <c r="G2309" t="s">
        <v>10</v>
      </c>
      <c r="H2309">
        <v>2015</v>
      </c>
      <c r="I2309" t="s">
        <v>11</v>
      </c>
      <c r="J2309" t="s">
        <v>12</v>
      </c>
      <c r="K2309" t="s">
        <v>155</v>
      </c>
      <c r="L2309" t="s">
        <v>20</v>
      </c>
      <c r="M2309" s="5">
        <v>200.05</v>
      </c>
    </row>
    <row r="2310" spans="1:13" x14ac:dyDescent="0.3">
      <c r="A2310" s="2">
        <v>45536</v>
      </c>
      <c r="B2310" s="3">
        <f t="shared" si="110"/>
        <v>2025</v>
      </c>
      <c r="C2310" t="str">
        <f t="shared" si="108"/>
        <v>2024-2025</v>
      </c>
      <c r="D2310" t="s">
        <v>147</v>
      </c>
      <c r="E2310" t="s">
        <v>132</v>
      </c>
      <c r="F2310" t="str">
        <f t="shared" si="109"/>
        <v>New South Wales</v>
      </c>
      <c r="G2310" t="s">
        <v>10</v>
      </c>
      <c r="H2310">
        <v>2800</v>
      </c>
      <c r="I2310" t="s">
        <v>11</v>
      </c>
      <c r="J2310" t="s">
        <v>25</v>
      </c>
      <c r="K2310" t="s">
        <v>156</v>
      </c>
      <c r="L2310" t="s">
        <v>17</v>
      </c>
      <c r="M2310" s="5">
        <v>200.39</v>
      </c>
    </row>
    <row r="2311" spans="1:13" x14ac:dyDescent="0.3">
      <c r="A2311" s="2">
        <v>45324</v>
      </c>
      <c r="B2311" s="3">
        <f t="shared" si="110"/>
        <v>2024</v>
      </c>
      <c r="C2311" t="str">
        <f t="shared" si="108"/>
        <v>2023-2024</v>
      </c>
      <c r="D2311" t="s">
        <v>147</v>
      </c>
      <c r="E2311" t="s">
        <v>139</v>
      </c>
      <c r="F2311" t="str">
        <f t="shared" si="109"/>
        <v>New South Wales</v>
      </c>
      <c r="G2311" t="s">
        <v>10</v>
      </c>
      <c r="H2311">
        <v>2020</v>
      </c>
      <c r="I2311" t="s">
        <v>11</v>
      </c>
      <c r="J2311" t="s">
        <v>12</v>
      </c>
      <c r="K2311" t="s">
        <v>149</v>
      </c>
      <c r="L2311" t="s">
        <v>15</v>
      </c>
      <c r="M2311" s="5">
        <v>200.44</v>
      </c>
    </row>
    <row r="2312" spans="1:13" x14ac:dyDescent="0.3">
      <c r="A2312" s="2">
        <v>45380</v>
      </c>
      <c r="B2312" s="3">
        <f t="shared" si="110"/>
        <v>2024</v>
      </c>
      <c r="C2312" t="str">
        <f t="shared" si="108"/>
        <v>2023-2024</v>
      </c>
      <c r="D2312" t="s">
        <v>147</v>
      </c>
      <c r="E2312" t="s">
        <v>121</v>
      </c>
      <c r="F2312" t="str">
        <f t="shared" si="109"/>
        <v>Queensland</v>
      </c>
      <c r="G2312" t="s">
        <v>35</v>
      </c>
      <c r="H2312">
        <v>4700</v>
      </c>
      <c r="I2312" t="s">
        <v>11</v>
      </c>
      <c r="J2312" t="s">
        <v>51</v>
      </c>
      <c r="K2312" t="s">
        <v>149</v>
      </c>
      <c r="L2312" t="s">
        <v>15</v>
      </c>
      <c r="M2312" s="5">
        <v>200.64999999999998</v>
      </c>
    </row>
    <row r="2313" spans="1:13" x14ac:dyDescent="0.3">
      <c r="A2313" s="2">
        <v>45487</v>
      </c>
      <c r="B2313" s="3">
        <f t="shared" si="110"/>
        <v>2025</v>
      </c>
      <c r="C2313" t="str">
        <f t="shared" si="108"/>
        <v>2024-2025</v>
      </c>
      <c r="D2313" t="s">
        <v>147</v>
      </c>
      <c r="E2313" t="s">
        <v>113</v>
      </c>
      <c r="F2313" t="str">
        <f t="shared" si="109"/>
        <v>Queensland</v>
      </c>
      <c r="G2313" t="s">
        <v>35</v>
      </c>
      <c r="H2313">
        <v>4215</v>
      </c>
      <c r="I2313" t="s">
        <v>11</v>
      </c>
      <c r="J2313" t="s">
        <v>104</v>
      </c>
      <c r="K2313" t="s">
        <v>151</v>
      </c>
      <c r="L2313" t="s">
        <v>21</v>
      </c>
      <c r="M2313" s="5">
        <v>200.70999999999998</v>
      </c>
    </row>
    <row r="2314" spans="1:13" x14ac:dyDescent="0.3">
      <c r="A2314" s="2">
        <v>45114</v>
      </c>
      <c r="B2314" s="3">
        <f t="shared" si="110"/>
        <v>2024</v>
      </c>
      <c r="C2314" t="str">
        <f t="shared" si="108"/>
        <v>2023-2024</v>
      </c>
      <c r="D2314" t="s">
        <v>147</v>
      </c>
      <c r="E2314" t="s">
        <v>141</v>
      </c>
      <c r="F2314" t="str">
        <f t="shared" si="109"/>
        <v>Western Australia</v>
      </c>
      <c r="G2314" t="s">
        <v>48</v>
      </c>
      <c r="H2314">
        <v>6052</v>
      </c>
      <c r="I2314" t="s">
        <v>11</v>
      </c>
      <c r="J2314" t="s">
        <v>49</v>
      </c>
      <c r="K2314" t="s">
        <v>149</v>
      </c>
      <c r="L2314" t="s">
        <v>15</v>
      </c>
      <c r="M2314" s="5">
        <v>200.73</v>
      </c>
    </row>
    <row r="2315" spans="1:13" x14ac:dyDescent="0.3">
      <c r="A2315" s="2">
        <v>45530</v>
      </c>
      <c r="B2315" s="3">
        <f t="shared" si="110"/>
        <v>2025</v>
      </c>
      <c r="C2315" t="str">
        <f t="shared" si="108"/>
        <v>2024-2025</v>
      </c>
      <c r="D2315" t="s">
        <v>148</v>
      </c>
      <c r="E2315" t="s">
        <v>112</v>
      </c>
      <c r="F2315" t="str">
        <f t="shared" si="109"/>
        <v>Victoria</v>
      </c>
      <c r="G2315" t="s">
        <v>45</v>
      </c>
      <c r="H2315">
        <v>3076</v>
      </c>
      <c r="I2315" t="s">
        <v>11</v>
      </c>
      <c r="J2315" t="s">
        <v>46</v>
      </c>
      <c r="K2315" t="s">
        <v>153</v>
      </c>
      <c r="L2315" t="s">
        <v>16</v>
      </c>
      <c r="M2315" s="5">
        <v>200.82000000000002</v>
      </c>
    </row>
    <row r="2316" spans="1:13" x14ac:dyDescent="0.3">
      <c r="A2316" s="2">
        <v>45086</v>
      </c>
      <c r="B2316" s="3">
        <f t="shared" si="110"/>
        <v>2023</v>
      </c>
      <c r="C2316" t="str">
        <f t="shared" si="108"/>
        <v>2022-2023</v>
      </c>
      <c r="D2316" t="s">
        <v>148</v>
      </c>
      <c r="E2316" t="s">
        <v>143</v>
      </c>
      <c r="F2316" t="str">
        <f t="shared" si="109"/>
        <v>New South Wales</v>
      </c>
      <c r="G2316" t="s">
        <v>10</v>
      </c>
      <c r="H2316">
        <v>2154</v>
      </c>
      <c r="I2316" t="s">
        <v>11</v>
      </c>
      <c r="J2316" t="s">
        <v>27</v>
      </c>
      <c r="K2316" t="s">
        <v>154</v>
      </c>
      <c r="L2316" t="s">
        <v>14</v>
      </c>
      <c r="M2316" s="5">
        <v>200.87</v>
      </c>
    </row>
    <row r="2317" spans="1:13" x14ac:dyDescent="0.3">
      <c r="A2317" s="2">
        <v>45472</v>
      </c>
      <c r="B2317" s="3">
        <f t="shared" si="110"/>
        <v>2024</v>
      </c>
      <c r="C2317" t="str">
        <f t="shared" si="108"/>
        <v>2023-2024</v>
      </c>
      <c r="D2317" t="s">
        <v>147</v>
      </c>
      <c r="E2317" t="s">
        <v>103</v>
      </c>
      <c r="F2317" t="str">
        <f t="shared" si="109"/>
        <v>Queensland</v>
      </c>
      <c r="G2317" t="s">
        <v>35</v>
      </c>
      <c r="H2317">
        <v>4509</v>
      </c>
      <c r="I2317" t="s">
        <v>11</v>
      </c>
      <c r="J2317" t="s">
        <v>104</v>
      </c>
      <c r="K2317" t="s">
        <v>157</v>
      </c>
      <c r="L2317" t="s">
        <v>22</v>
      </c>
      <c r="M2317" s="5">
        <v>200.87</v>
      </c>
    </row>
    <row r="2318" spans="1:13" x14ac:dyDescent="0.3">
      <c r="A2318" s="2">
        <v>45633</v>
      </c>
      <c r="B2318" s="3">
        <f t="shared" si="110"/>
        <v>2025</v>
      </c>
      <c r="C2318" t="str">
        <f t="shared" si="108"/>
        <v>2024-2025</v>
      </c>
      <c r="D2318" t="s">
        <v>147</v>
      </c>
      <c r="E2318" t="s">
        <v>37</v>
      </c>
      <c r="F2318" t="str">
        <f t="shared" si="109"/>
        <v>South Australia</v>
      </c>
      <c r="G2318" t="s">
        <v>32</v>
      </c>
      <c r="H2318">
        <v>5607</v>
      </c>
      <c r="I2318" t="s">
        <v>11</v>
      </c>
      <c r="J2318" t="s">
        <v>38</v>
      </c>
      <c r="K2318" t="s">
        <v>156</v>
      </c>
      <c r="L2318" t="s">
        <v>17</v>
      </c>
      <c r="M2318" s="5">
        <v>201.14</v>
      </c>
    </row>
    <row r="2319" spans="1:13" x14ac:dyDescent="0.3">
      <c r="A2319" s="2">
        <v>45109</v>
      </c>
      <c r="B2319" s="3">
        <f t="shared" si="110"/>
        <v>2024</v>
      </c>
      <c r="C2319" t="str">
        <f t="shared" si="108"/>
        <v>2023-2024</v>
      </c>
      <c r="D2319" t="s">
        <v>148</v>
      </c>
      <c r="E2319" t="s">
        <v>134</v>
      </c>
      <c r="F2319" t="str">
        <f t="shared" si="109"/>
        <v>Queensland</v>
      </c>
      <c r="G2319" t="s">
        <v>35</v>
      </c>
      <c r="H2319">
        <v>4825</v>
      </c>
      <c r="I2319" t="s">
        <v>11</v>
      </c>
      <c r="J2319" t="s">
        <v>36</v>
      </c>
      <c r="K2319" t="s">
        <v>153</v>
      </c>
      <c r="L2319" t="s">
        <v>16</v>
      </c>
      <c r="M2319" s="5">
        <v>201.22</v>
      </c>
    </row>
    <row r="2320" spans="1:13" x14ac:dyDescent="0.3">
      <c r="A2320" s="2">
        <v>44940</v>
      </c>
      <c r="B2320" s="3">
        <f t="shared" si="110"/>
        <v>2023</v>
      </c>
      <c r="C2320" t="str">
        <f t="shared" si="108"/>
        <v>2022-2023</v>
      </c>
      <c r="D2320" t="s">
        <v>147</v>
      </c>
      <c r="E2320" t="s">
        <v>62</v>
      </c>
      <c r="F2320" t="str">
        <f t="shared" si="109"/>
        <v>Victoria</v>
      </c>
      <c r="G2320" t="s">
        <v>45</v>
      </c>
      <c r="H2320">
        <v>3134</v>
      </c>
      <c r="I2320" t="s">
        <v>11</v>
      </c>
      <c r="J2320" t="s">
        <v>63</v>
      </c>
      <c r="K2320" t="s">
        <v>152</v>
      </c>
      <c r="L2320" t="s">
        <v>13</v>
      </c>
      <c r="M2320" s="5">
        <v>201.22000000000003</v>
      </c>
    </row>
    <row r="2321" spans="1:13" x14ac:dyDescent="0.3">
      <c r="A2321" s="2">
        <v>44964</v>
      </c>
      <c r="B2321" s="3">
        <f t="shared" si="110"/>
        <v>2023</v>
      </c>
      <c r="C2321" t="str">
        <f t="shared" si="108"/>
        <v>2022-2023</v>
      </c>
      <c r="D2321" t="s">
        <v>148</v>
      </c>
      <c r="E2321" t="s">
        <v>59</v>
      </c>
      <c r="F2321" t="str">
        <f t="shared" si="109"/>
        <v>Victoria</v>
      </c>
      <c r="G2321" t="s">
        <v>45</v>
      </c>
      <c r="H2321">
        <v>3280</v>
      </c>
      <c r="I2321" t="s">
        <v>11</v>
      </c>
      <c r="J2321" t="s">
        <v>60</v>
      </c>
      <c r="K2321" t="s">
        <v>154</v>
      </c>
      <c r="L2321" t="s">
        <v>14</v>
      </c>
      <c r="M2321" s="5">
        <v>201.92</v>
      </c>
    </row>
    <row r="2322" spans="1:13" x14ac:dyDescent="0.3">
      <c r="A2322" s="2">
        <v>45655</v>
      </c>
      <c r="B2322" s="3">
        <f t="shared" si="110"/>
        <v>2025</v>
      </c>
      <c r="C2322" t="str">
        <f t="shared" si="108"/>
        <v>2024-2025</v>
      </c>
      <c r="D2322" t="s">
        <v>147</v>
      </c>
      <c r="E2322" t="s">
        <v>69</v>
      </c>
      <c r="F2322" t="str">
        <f t="shared" si="109"/>
        <v>Tasmania</v>
      </c>
      <c r="G2322" t="s">
        <v>70</v>
      </c>
      <c r="H2322">
        <v>7018</v>
      </c>
      <c r="I2322" t="s">
        <v>11</v>
      </c>
      <c r="J2322" t="s">
        <v>71</v>
      </c>
      <c r="K2322" t="s">
        <v>154</v>
      </c>
      <c r="L2322" t="s">
        <v>14</v>
      </c>
      <c r="M2322" s="5">
        <v>202.16</v>
      </c>
    </row>
    <row r="2323" spans="1:13" x14ac:dyDescent="0.3">
      <c r="A2323" s="2">
        <v>44942</v>
      </c>
      <c r="B2323" s="3">
        <f t="shared" si="110"/>
        <v>2023</v>
      </c>
      <c r="C2323" t="str">
        <f t="shared" si="108"/>
        <v>2022-2023</v>
      </c>
      <c r="D2323" t="s">
        <v>147</v>
      </c>
      <c r="E2323" t="s">
        <v>102</v>
      </c>
      <c r="F2323" t="str">
        <f t="shared" si="109"/>
        <v>Queensland</v>
      </c>
      <c r="G2323" t="s">
        <v>35</v>
      </c>
      <c r="H2323">
        <v>4870</v>
      </c>
      <c r="I2323" t="s">
        <v>11</v>
      </c>
      <c r="J2323" t="s">
        <v>36</v>
      </c>
      <c r="K2323" t="s">
        <v>155</v>
      </c>
      <c r="L2323" t="s">
        <v>20</v>
      </c>
      <c r="M2323" s="5">
        <v>202.28</v>
      </c>
    </row>
    <row r="2324" spans="1:13" x14ac:dyDescent="0.3">
      <c r="A2324" s="2">
        <v>45182</v>
      </c>
      <c r="B2324" s="3">
        <f t="shared" si="110"/>
        <v>2024</v>
      </c>
      <c r="C2324" t="str">
        <f t="shared" si="108"/>
        <v>2023-2024</v>
      </c>
      <c r="D2324" t="s">
        <v>147</v>
      </c>
      <c r="E2324" t="s">
        <v>56</v>
      </c>
      <c r="F2324" t="str">
        <f t="shared" si="109"/>
        <v>Northern Territory</v>
      </c>
      <c r="G2324" t="s">
        <v>29</v>
      </c>
      <c r="H2324">
        <v>870</v>
      </c>
      <c r="I2324" t="s">
        <v>11</v>
      </c>
      <c r="J2324" t="s">
        <v>30</v>
      </c>
      <c r="K2324" t="s">
        <v>19</v>
      </c>
      <c r="L2324" t="s">
        <v>23</v>
      </c>
      <c r="M2324" s="5">
        <v>202.61</v>
      </c>
    </row>
    <row r="2325" spans="1:13" x14ac:dyDescent="0.3">
      <c r="A2325" s="2">
        <v>45306</v>
      </c>
      <c r="B2325" s="3">
        <f t="shared" si="110"/>
        <v>2024</v>
      </c>
      <c r="C2325" t="str">
        <f t="shared" si="108"/>
        <v>2023-2024</v>
      </c>
      <c r="D2325" t="s">
        <v>147</v>
      </c>
      <c r="E2325" t="s">
        <v>108</v>
      </c>
      <c r="F2325" t="str">
        <f t="shared" si="109"/>
        <v>Victoria</v>
      </c>
      <c r="G2325" t="s">
        <v>45</v>
      </c>
      <c r="H2325">
        <v>3018</v>
      </c>
      <c r="I2325" t="s">
        <v>11</v>
      </c>
      <c r="J2325" t="s">
        <v>46</v>
      </c>
      <c r="K2325" t="s">
        <v>150</v>
      </c>
      <c r="L2325" t="s">
        <v>18</v>
      </c>
      <c r="M2325" s="5">
        <v>202.86999999999998</v>
      </c>
    </row>
    <row r="2326" spans="1:13" x14ac:dyDescent="0.3">
      <c r="A2326" s="2">
        <v>45141</v>
      </c>
      <c r="B2326" s="3">
        <f t="shared" si="110"/>
        <v>2024</v>
      </c>
      <c r="C2326" t="str">
        <f t="shared" si="108"/>
        <v>2023-2024</v>
      </c>
      <c r="D2326" t="s">
        <v>148</v>
      </c>
      <c r="E2326" t="s">
        <v>143</v>
      </c>
      <c r="F2326" t="str">
        <f t="shared" si="109"/>
        <v>New South Wales</v>
      </c>
      <c r="G2326" t="s">
        <v>10</v>
      </c>
      <c r="H2326">
        <v>2154</v>
      </c>
      <c r="I2326" t="s">
        <v>11</v>
      </c>
      <c r="J2326" t="s">
        <v>27</v>
      </c>
      <c r="K2326" t="s">
        <v>149</v>
      </c>
      <c r="L2326" t="s">
        <v>15</v>
      </c>
      <c r="M2326" s="5">
        <v>203.66</v>
      </c>
    </row>
    <row r="2327" spans="1:13" x14ac:dyDescent="0.3">
      <c r="A2327" s="2">
        <v>44999</v>
      </c>
      <c r="B2327" s="3">
        <f t="shared" si="110"/>
        <v>2023</v>
      </c>
      <c r="C2327" t="str">
        <f t="shared" si="108"/>
        <v>2022-2023</v>
      </c>
      <c r="D2327" t="s">
        <v>147</v>
      </c>
      <c r="E2327" t="s">
        <v>145</v>
      </c>
      <c r="F2327" t="str">
        <f t="shared" si="109"/>
        <v>New South Wales</v>
      </c>
      <c r="G2327" t="s">
        <v>10</v>
      </c>
      <c r="H2327">
        <v>2101</v>
      </c>
      <c r="I2327" t="s">
        <v>11</v>
      </c>
      <c r="J2327" t="s">
        <v>27</v>
      </c>
      <c r="K2327" t="s">
        <v>149</v>
      </c>
      <c r="L2327" t="s">
        <v>15</v>
      </c>
      <c r="M2327" s="5">
        <v>203.68</v>
      </c>
    </row>
    <row r="2328" spans="1:13" x14ac:dyDescent="0.3">
      <c r="A2328" s="2">
        <v>45583</v>
      </c>
      <c r="B2328" s="3">
        <f t="shared" si="110"/>
        <v>2025</v>
      </c>
      <c r="C2328" t="str">
        <f t="shared" si="108"/>
        <v>2024-2025</v>
      </c>
      <c r="D2328" t="s">
        <v>148</v>
      </c>
      <c r="E2328" t="s">
        <v>112</v>
      </c>
      <c r="F2328" t="str">
        <f t="shared" si="109"/>
        <v>Victoria</v>
      </c>
      <c r="G2328" t="s">
        <v>45</v>
      </c>
      <c r="H2328">
        <v>3076</v>
      </c>
      <c r="I2328" t="s">
        <v>11</v>
      </c>
      <c r="J2328" t="s">
        <v>46</v>
      </c>
      <c r="K2328" t="s">
        <v>19</v>
      </c>
      <c r="L2328" t="s">
        <v>23</v>
      </c>
      <c r="M2328" s="5">
        <v>203.88</v>
      </c>
    </row>
    <row r="2329" spans="1:13" x14ac:dyDescent="0.3">
      <c r="A2329" s="2">
        <v>45126</v>
      </c>
      <c r="B2329" s="3">
        <f t="shared" si="110"/>
        <v>2024</v>
      </c>
      <c r="C2329" t="str">
        <f t="shared" si="108"/>
        <v>2023-2024</v>
      </c>
      <c r="D2329" t="s">
        <v>147</v>
      </c>
      <c r="E2329" t="s">
        <v>39</v>
      </c>
      <c r="F2329" t="str">
        <f t="shared" si="109"/>
        <v>South Australia</v>
      </c>
      <c r="G2329" t="s">
        <v>32</v>
      </c>
      <c r="H2329">
        <v>5343</v>
      </c>
      <c r="I2329" t="s">
        <v>11</v>
      </c>
      <c r="J2329" t="s">
        <v>38</v>
      </c>
      <c r="K2329" t="s">
        <v>151</v>
      </c>
      <c r="L2329" t="s">
        <v>21</v>
      </c>
      <c r="M2329" s="5">
        <v>204.10000000000002</v>
      </c>
    </row>
    <row r="2330" spans="1:13" x14ac:dyDescent="0.3">
      <c r="A2330" s="2">
        <v>44931</v>
      </c>
      <c r="B2330" s="3">
        <f t="shared" si="110"/>
        <v>2023</v>
      </c>
      <c r="C2330" t="str">
        <f t="shared" si="108"/>
        <v>2022-2023</v>
      </c>
      <c r="D2330" t="s">
        <v>147</v>
      </c>
      <c r="E2330" t="s">
        <v>9</v>
      </c>
      <c r="F2330" t="str">
        <f t="shared" si="109"/>
        <v>New South Wales</v>
      </c>
      <c r="G2330" t="s">
        <v>10</v>
      </c>
      <c r="H2330">
        <v>2067</v>
      </c>
      <c r="I2330" t="s">
        <v>11</v>
      </c>
      <c r="J2330" t="s">
        <v>12</v>
      </c>
      <c r="K2330" t="s">
        <v>149</v>
      </c>
      <c r="L2330" t="s">
        <v>15</v>
      </c>
      <c r="M2330" s="5">
        <v>204.21</v>
      </c>
    </row>
    <row r="2331" spans="1:13" x14ac:dyDescent="0.3">
      <c r="A2331" s="2">
        <v>45062</v>
      </c>
      <c r="B2331" s="3">
        <f t="shared" si="110"/>
        <v>2023</v>
      </c>
      <c r="C2331" t="str">
        <f t="shared" si="108"/>
        <v>2022-2023</v>
      </c>
      <c r="D2331" t="s">
        <v>147</v>
      </c>
      <c r="E2331" t="s">
        <v>138</v>
      </c>
      <c r="F2331" t="str">
        <f t="shared" si="109"/>
        <v>Queensland</v>
      </c>
      <c r="G2331" t="s">
        <v>35</v>
      </c>
      <c r="H2331">
        <v>4558</v>
      </c>
      <c r="I2331" t="s">
        <v>11</v>
      </c>
      <c r="J2331" t="s">
        <v>120</v>
      </c>
      <c r="K2331" t="s">
        <v>150</v>
      </c>
      <c r="L2331" t="s">
        <v>18</v>
      </c>
      <c r="M2331" s="5">
        <v>204.48000000000002</v>
      </c>
    </row>
    <row r="2332" spans="1:13" x14ac:dyDescent="0.3">
      <c r="A2332" s="2">
        <v>45574</v>
      </c>
      <c r="B2332" s="3">
        <f t="shared" si="110"/>
        <v>2025</v>
      </c>
      <c r="C2332" t="str">
        <f t="shared" si="108"/>
        <v>2024-2025</v>
      </c>
      <c r="D2332" t="s">
        <v>147</v>
      </c>
      <c r="E2332" t="s">
        <v>88</v>
      </c>
      <c r="F2332" t="str">
        <f t="shared" si="109"/>
        <v>South Australia</v>
      </c>
      <c r="G2332" t="s">
        <v>32</v>
      </c>
      <c r="H2332">
        <v>5011</v>
      </c>
      <c r="I2332" t="s">
        <v>11</v>
      </c>
      <c r="J2332" t="s">
        <v>33</v>
      </c>
      <c r="K2332" t="s">
        <v>149</v>
      </c>
      <c r="L2332" t="s">
        <v>15</v>
      </c>
      <c r="M2332" s="5">
        <v>204.59</v>
      </c>
    </row>
    <row r="2333" spans="1:13" x14ac:dyDescent="0.3">
      <c r="A2333" s="2">
        <v>45012</v>
      </c>
      <c r="B2333" s="3">
        <f t="shared" si="110"/>
        <v>2023</v>
      </c>
      <c r="C2333" t="str">
        <f t="shared" si="108"/>
        <v>2022-2023</v>
      </c>
      <c r="D2333" t="s">
        <v>147</v>
      </c>
      <c r="E2333" t="s">
        <v>85</v>
      </c>
      <c r="F2333" t="str">
        <f t="shared" si="109"/>
        <v>Queensland</v>
      </c>
      <c r="G2333" t="s">
        <v>35</v>
      </c>
      <c r="H2333">
        <v>4883</v>
      </c>
      <c r="I2333" t="s">
        <v>11</v>
      </c>
      <c r="J2333" t="s">
        <v>36</v>
      </c>
      <c r="K2333" t="s">
        <v>155</v>
      </c>
      <c r="L2333" t="s">
        <v>20</v>
      </c>
      <c r="M2333" s="5">
        <v>204.61</v>
      </c>
    </row>
    <row r="2334" spans="1:13" x14ac:dyDescent="0.3">
      <c r="A2334" s="2">
        <v>45491</v>
      </c>
      <c r="B2334" s="3">
        <f t="shared" si="110"/>
        <v>2025</v>
      </c>
      <c r="C2334" t="str">
        <f t="shared" si="108"/>
        <v>2024-2025</v>
      </c>
      <c r="D2334" t="s">
        <v>148</v>
      </c>
      <c r="E2334" t="s">
        <v>66</v>
      </c>
      <c r="F2334" t="str">
        <f t="shared" si="109"/>
        <v>South Australia</v>
      </c>
      <c r="G2334" t="s">
        <v>32</v>
      </c>
      <c r="H2334">
        <v>5169</v>
      </c>
      <c r="I2334" t="s">
        <v>11</v>
      </c>
      <c r="J2334" t="s">
        <v>33</v>
      </c>
      <c r="K2334" t="s">
        <v>150</v>
      </c>
      <c r="L2334" t="s">
        <v>18</v>
      </c>
      <c r="M2334" s="5">
        <v>204.64</v>
      </c>
    </row>
    <row r="2335" spans="1:13" x14ac:dyDescent="0.3">
      <c r="A2335" s="2">
        <v>45022</v>
      </c>
      <c r="B2335" s="3">
        <f t="shared" si="110"/>
        <v>2023</v>
      </c>
      <c r="C2335" t="str">
        <f t="shared" si="108"/>
        <v>2022-2023</v>
      </c>
      <c r="D2335" t="s">
        <v>147</v>
      </c>
      <c r="E2335" t="s">
        <v>128</v>
      </c>
      <c r="F2335" t="str">
        <f t="shared" si="109"/>
        <v>Western Australia</v>
      </c>
      <c r="G2335" t="s">
        <v>48</v>
      </c>
      <c r="H2335">
        <v>6027</v>
      </c>
      <c r="I2335" t="s">
        <v>11</v>
      </c>
      <c r="J2335" t="s">
        <v>49</v>
      </c>
      <c r="K2335" t="s">
        <v>152</v>
      </c>
      <c r="L2335" t="s">
        <v>13</v>
      </c>
      <c r="M2335" s="5">
        <v>204.69000000000003</v>
      </c>
    </row>
    <row r="2336" spans="1:13" x14ac:dyDescent="0.3">
      <c r="A2336" s="2">
        <v>45063</v>
      </c>
      <c r="B2336" s="3">
        <f t="shared" si="110"/>
        <v>2023</v>
      </c>
      <c r="C2336" t="str">
        <f t="shared" si="108"/>
        <v>2022-2023</v>
      </c>
      <c r="D2336" t="s">
        <v>147</v>
      </c>
      <c r="E2336" t="s">
        <v>75</v>
      </c>
      <c r="F2336" t="str">
        <f t="shared" si="109"/>
        <v>Victoria</v>
      </c>
      <c r="G2336" t="s">
        <v>45</v>
      </c>
      <c r="H2336">
        <v>3630</v>
      </c>
      <c r="I2336" t="s">
        <v>11</v>
      </c>
      <c r="J2336" t="s">
        <v>55</v>
      </c>
      <c r="K2336" t="s">
        <v>154</v>
      </c>
      <c r="L2336" t="s">
        <v>14</v>
      </c>
      <c r="M2336" s="5">
        <v>204.79000000000002</v>
      </c>
    </row>
    <row r="2337" spans="1:13" x14ac:dyDescent="0.3">
      <c r="A2337" s="2">
        <v>45160</v>
      </c>
      <c r="B2337" s="3">
        <f t="shared" si="110"/>
        <v>2024</v>
      </c>
      <c r="C2337" t="str">
        <f t="shared" si="108"/>
        <v>2023-2024</v>
      </c>
      <c r="D2337" t="s">
        <v>148</v>
      </c>
      <c r="E2337" t="s">
        <v>89</v>
      </c>
      <c r="F2337" t="str">
        <f t="shared" si="109"/>
        <v>Queensland</v>
      </c>
      <c r="G2337" t="s">
        <v>35</v>
      </c>
      <c r="H2337">
        <v>4655</v>
      </c>
      <c r="I2337" t="s">
        <v>11</v>
      </c>
      <c r="J2337" t="s">
        <v>51</v>
      </c>
      <c r="K2337" t="s">
        <v>153</v>
      </c>
      <c r="L2337" t="s">
        <v>16</v>
      </c>
      <c r="M2337" s="5">
        <v>204.82999999999998</v>
      </c>
    </row>
    <row r="2338" spans="1:13" x14ac:dyDescent="0.3">
      <c r="A2338" s="2">
        <v>45451</v>
      </c>
      <c r="B2338" s="3">
        <f t="shared" si="110"/>
        <v>2024</v>
      </c>
      <c r="C2338" t="str">
        <f t="shared" si="108"/>
        <v>2023-2024</v>
      </c>
      <c r="D2338" t="s">
        <v>147</v>
      </c>
      <c r="E2338" t="s">
        <v>83</v>
      </c>
      <c r="F2338" t="str">
        <f t="shared" si="109"/>
        <v>New South Wales</v>
      </c>
      <c r="G2338" t="s">
        <v>10</v>
      </c>
      <c r="H2338">
        <v>2750</v>
      </c>
      <c r="I2338" t="s">
        <v>11</v>
      </c>
      <c r="J2338" t="s">
        <v>25</v>
      </c>
      <c r="K2338" t="s">
        <v>152</v>
      </c>
      <c r="L2338" t="s">
        <v>13</v>
      </c>
      <c r="M2338" s="5">
        <v>204.84</v>
      </c>
    </row>
    <row r="2339" spans="1:13" x14ac:dyDescent="0.3">
      <c r="A2339" s="2">
        <v>45342</v>
      </c>
      <c r="B2339" s="3">
        <f t="shared" si="110"/>
        <v>2024</v>
      </c>
      <c r="C2339" t="str">
        <f t="shared" si="108"/>
        <v>2023-2024</v>
      </c>
      <c r="D2339" t="s">
        <v>147</v>
      </c>
      <c r="E2339" t="s">
        <v>119</v>
      </c>
      <c r="F2339" t="str">
        <f t="shared" si="109"/>
        <v>Queensland</v>
      </c>
      <c r="G2339" t="s">
        <v>35</v>
      </c>
      <c r="H2339">
        <v>4570</v>
      </c>
      <c r="I2339" t="s">
        <v>11</v>
      </c>
      <c r="J2339" t="s">
        <v>120</v>
      </c>
      <c r="K2339" t="s">
        <v>153</v>
      </c>
      <c r="L2339" t="s">
        <v>16</v>
      </c>
      <c r="M2339" s="5">
        <v>204.85</v>
      </c>
    </row>
    <row r="2340" spans="1:13" x14ac:dyDescent="0.3">
      <c r="A2340" s="2">
        <v>45391</v>
      </c>
      <c r="B2340" s="3">
        <f t="shared" si="110"/>
        <v>2024</v>
      </c>
      <c r="C2340" t="str">
        <f t="shared" si="108"/>
        <v>2023-2024</v>
      </c>
      <c r="D2340" t="s">
        <v>148</v>
      </c>
      <c r="E2340" t="s">
        <v>112</v>
      </c>
      <c r="F2340" t="str">
        <f t="shared" si="109"/>
        <v>Victoria</v>
      </c>
      <c r="G2340" t="s">
        <v>45</v>
      </c>
      <c r="H2340">
        <v>3076</v>
      </c>
      <c r="I2340" t="s">
        <v>11</v>
      </c>
      <c r="J2340" t="s">
        <v>46</v>
      </c>
      <c r="K2340" t="s">
        <v>157</v>
      </c>
      <c r="L2340" t="s">
        <v>22</v>
      </c>
      <c r="M2340" s="5">
        <v>205.46</v>
      </c>
    </row>
    <row r="2341" spans="1:13" x14ac:dyDescent="0.3">
      <c r="A2341" s="2">
        <v>45652</v>
      </c>
      <c r="B2341" s="3">
        <f t="shared" si="110"/>
        <v>2025</v>
      </c>
      <c r="C2341" t="str">
        <f t="shared" si="108"/>
        <v>2024-2025</v>
      </c>
      <c r="D2341" t="s">
        <v>148</v>
      </c>
      <c r="E2341" t="s">
        <v>122</v>
      </c>
      <c r="F2341" t="str">
        <f t="shared" si="109"/>
        <v>New South Wales</v>
      </c>
      <c r="G2341" t="s">
        <v>10</v>
      </c>
      <c r="H2341">
        <v>2650</v>
      </c>
      <c r="I2341" t="s">
        <v>11</v>
      </c>
      <c r="J2341" t="s">
        <v>25</v>
      </c>
      <c r="K2341" t="s">
        <v>153</v>
      </c>
      <c r="L2341" t="s">
        <v>16</v>
      </c>
      <c r="M2341" s="5">
        <v>205.64</v>
      </c>
    </row>
    <row r="2342" spans="1:13" x14ac:dyDescent="0.3">
      <c r="A2342" s="2">
        <v>45069</v>
      </c>
      <c r="B2342" s="3">
        <f t="shared" si="110"/>
        <v>2023</v>
      </c>
      <c r="C2342" t="str">
        <f t="shared" si="108"/>
        <v>2022-2023</v>
      </c>
      <c r="D2342" t="s">
        <v>148</v>
      </c>
      <c r="E2342" t="s">
        <v>99</v>
      </c>
      <c r="F2342" t="str">
        <f t="shared" si="109"/>
        <v>Victoria</v>
      </c>
      <c r="G2342" t="s">
        <v>45</v>
      </c>
      <c r="H2342">
        <v>3148</v>
      </c>
      <c r="I2342" t="s">
        <v>11</v>
      </c>
      <c r="J2342" t="s">
        <v>63</v>
      </c>
      <c r="K2342" t="s">
        <v>149</v>
      </c>
      <c r="L2342" t="s">
        <v>15</v>
      </c>
      <c r="M2342" s="5">
        <v>205.76999999999998</v>
      </c>
    </row>
    <row r="2343" spans="1:13" x14ac:dyDescent="0.3">
      <c r="A2343" s="2">
        <v>45510</v>
      </c>
      <c r="B2343" s="3">
        <f t="shared" si="110"/>
        <v>2025</v>
      </c>
      <c r="C2343" t="str">
        <f t="shared" si="108"/>
        <v>2024-2025</v>
      </c>
      <c r="D2343" t="s">
        <v>147</v>
      </c>
      <c r="E2343" t="s">
        <v>127</v>
      </c>
      <c r="F2343" t="str">
        <f t="shared" si="109"/>
        <v>New South Wales</v>
      </c>
      <c r="G2343" t="s">
        <v>10</v>
      </c>
      <c r="H2343">
        <v>2131</v>
      </c>
      <c r="I2343" t="s">
        <v>11</v>
      </c>
      <c r="J2343" t="s">
        <v>27</v>
      </c>
      <c r="K2343" t="s">
        <v>149</v>
      </c>
      <c r="L2343" t="s">
        <v>15</v>
      </c>
      <c r="M2343" s="5">
        <v>206.74</v>
      </c>
    </row>
    <row r="2344" spans="1:13" x14ac:dyDescent="0.3">
      <c r="A2344" s="2">
        <v>45303</v>
      </c>
      <c r="B2344" s="3">
        <f t="shared" si="110"/>
        <v>2024</v>
      </c>
      <c r="C2344" t="str">
        <f t="shared" si="108"/>
        <v>2023-2024</v>
      </c>
      <c r="D2344" t="s">
        <v>148</v>
      </c>
      <c r="E2344" t="s">
        <v>110</v>
      </c>
      <c r="F2344" t="str">
        <f t="shared" si="109"/>
        <v>Queensland</v>
      </c>
      <c r="G2344" t="s">
        <v>35</v>
      </c>
      <c r="H2344">
        <v>4680</v>
      </c>
      <c r="I2344" t="s">
        <v>11</v>
      </c>
      <c r="J2344" t="s">
        <v>51</v>
      </c>
      <c r="K2344" t="s">
        <v>154</v>
      </c>
      <c r="L2344" t="s">
        <v>14</v>
      </c>
      <c r="M2344" s="5">
        <v>206.82</v>
      </c>
    </row>
    <row r="2345" spans="1:13" x14ac:dyDescent="0.3">
      <c r="A2345" s="2">
        <v>45259</v>
      </c>
      <c r="B2345" s="3">
        <f t="shared" si="110"/>
        <v>2024</v>
      </c>
      <c r="C2345" t="str">
        <f t="shared" si="108"/>
        <v>2023-2024</v>
      </c>
      <c r="D2345" t="s">
        <v>148</v>
      </c>
      <c r="E2345" t="s">
        <v>91</v>
      </c>
      <c r="F2345" t="str">
        <f t="shared" si="109"/>
        <v>Victoria</v>
      </c>
      <c r="G2345" t="s">
        <v>45</v>
      </c>
      <c r="H2345">
        <v>3690</v>
      </c>
      <c r="I2345" t="s">
        <v>11</v>
      </c>
      <c r="J2345" t="s">
        <v>55</v>
      </c>
      <c r="K2345" t="s">
        <v>150</v>
      </c>
      <c r="L2345" t="s">
        <v>18</v>
      </c>
      <c r="M2345" s="5">
        <v>207.62</v>
      </c>
    </row>
    <row r="2346" spans="1:13" x14ac:dyDescent="0.3">
      <c r="A2346" s="2">
        <v>44976</v>
      </c>
      <c r="B2346" s="3">
        <f t="shared" si="110"/>
        <v>2023</v>
      </c>
      <c r="C2346" t="str">
        <f t="shared" si="108"/>
        <v>2022-2023</v>
      </c>
      <c r="D2346" t="s">
        <v>148</v>
      </c>
      <c r="E2346" t="s">
        <v>61</v>
      </c>
      <c r="F2346" t="str">
        <f t="shared" si="109"/>
        <v>New South Wales</v>
      </c>
      <c r="G2346" t="s">
        <v>10</v>
      </c>
      <c r="H2346">
        <v>2539</v>
      </c>
      <c r="I2346" t="s">
        <v>11</v>
      </c>
      <c r="J2346" t="s">
        <v>58</v>
      </c>
      <c r="K2346" t="s">
        <v>152</v>
      </c>
      <c r="L2346" t="s">
        <v>13</v>
      </c>
      <c r="M2346" s="5">
        <v>207.73</v>
      </c>
    </row>
    <row r="2347" spans="1:13" x14ac:dyDescent="0.3">
      <c r="A2347" s="2">
        <v>45158</v>
      </c>
      <c r="B2347" s="3">
        <f t="shared" si="110"/>
        <v>2024</v>
      </c>
      <c r="C2347" t="str">
        <f t="shared" si="108"/>
        <v>2023-2024</v>
      </c>
      <c r="D2347" t="s">
        <v>148</v>
      </c>
      <c r="E2347" t="s">
        <v>59</v>
      </c>
      <c r="F2347" t="str">
        <f t="shared" si="109"/>
        <v>Victoria</v>
      </c>
      <c r="G2347" t="s">
        <v>45</v>
      </c>
      <c r="H2347">
        <v>3280</v>
      </c>
      <c r="I2347" t="s">
        <v>11</v>
      </c>
      <c r="J2347" t="s">
        <v>60</v>
      </c>
      <c r="K2347" t="s">
        <v>150</v>
      </c>
      <c r="L2347" t="s">
        <v>18</v>
      </c>
      <c r="M2347" s="5">
        <v>207.74</v>
      </c>
    </row>
    <row r="2348" spans="1:13" x14ac:dyDescent="0.3">
      <c r="A2348" s="2">
        <v>45127</v>
      </c>
      <c r="B2348" s="3">
        <f t="shared" si="110"/>
        <v>2024</v>
      </c>
      <c r="C2348" t="str">
        <f t="shared" si="108"/>
        <v>2023-2024</v>
      </c>
      <c r="D2348" t="s">
        <v>147</v>
      </c>
      <c r="E2348" t="s">
        <v>92</v>
      </c>
      <c r="F2348" t="str">
        <f t="shared" si="109"/>
        <v>Queensland</v>
      </c>
      <c r="G2348" t="s">
        <v>35</v>
      </c>
      <c r="H2348">
        <v>4068</v>
      </c>
      <c r="I2348" t="s">
        <v>11</v>
      </c>
      <c r="J2348" t="s">
        <v>43</v>
      </c>
      <c r="K2348" t="s">
        <v>157</v>
      </c>
      <c r="L2348" t="s">
        <v>22</v>
      </c>
      <c r="M2348" s="5">
        <v>207.77</v>
      </c>
    </row>
    <row r="2349" spans="1:13" x14ac:dyDescent="0.3">
      <c r="A2349" s="2">
        <v>44967</v>
      </c>
      <c r="B2349" s="3">
        <f t="shared" si="110"/>
        <v>2023</v>
      </c>
      <c r="C2349" t="str">
        <f t="shared" si="108"/>
        <v>2022-2023</v>
      </c>
      <c r="D2349" t="s">
        <v>148</v>
      </c>
      <c r="E2349" t="s">
        <v>125</v>
      </c>
      <c r="F2349" t="str">
        <f t="shared" si="109"/>
        <v>Victoria</v>
      </c>
      <c r="G2349" t="s">
        <v>45</v>
      </c>
      <c r="H2349">
        <v>3400</v>
      </c>
      <c r="I2349" t="s">
        <v>11</v>
      </c>
      <c r="J2349" t="s">
        <v>60</v>
      </c>
      <c r="K2349" t="s">
        <v>153</v>
      </c>
      <c r="L2349" t="s">
        <v>16</v>
      </c>
      <c r="M2349" s="5">
        <v>207.84</v>
      </c>
    </row>
    <row r="2350" spans="1:13" x14ac:dyDescent="0.3">
      <c r="A2350" s="2">
        <v>45402</v>
      </c>
      <c r="B2350" s="3">
        <f t="shared" si="110"/>
        <v>2024</v>
      </c>
      <c r="C2350" t="str">
        <f t="shared" si="108"/>
        <v>2023-2024</v>
      </c>
      <c r="D2350" t="s">
        <v>148</v>
      </c>
      <c r="E2350" t="s">
        <v>101</v>
      </c>
      <c r="F2350" t="str">
        <f t="shared" si="109"/>
        <v>Victoria</v>
      </c>
      <c r="G2350" t="s">
        <v>45</v>
      </c>
      <c r="H2350">
        <v>3131</v>
      </c>
      <c r="I2350" t="s">
        <v>11</v>
      </c>
      <c r="J2350" t="s">
        <v>63</v>
      </c>
      <c r="K2350" t="s">
        <v>154</v>
      </c>
      <c r="L2350" t="s">
        <v>14</v>
      </c>
      <c r="M2350" s="5">
        <v>207.84</v>
      </c>
    </row>
    <row r="2351" spans="1:13" x14ac:dyDescent="0.3">
      <c r="A2351" s="2">
        <v>45326</v>
      </c>
      <c r="B2351" s="3">
        <f t="shared" si="110"/>
        <v>2024</v>
      </c>
      <c r="C2351" t="str">
        <f t="shared" si="108"/>
        <v>2023-2024</v>
      </c>
      <c r="D2351" t="s">
        <v>147</v>
      </c>
      <c r="E2351" t="s">
        <v>138</v>
      </c>
      <c r="F2351" t="str">
        <f t="shared" si="109"/>
        <v>Queensland</v>
      </c>
      <c r="G2351" t="s">
        <v>35</v>
      </c>
      <c r="H2351">
        <v>4558</v>
      </c>
      <c r="I2351" t="s">
        <v>11</v>
      </c>
      <c r="J2351" t="s">
        <v>120</v>
      </c>
      <c r="K2351" t="s">
        <v>154</v>
      </c>
      <c r="L2351" t="s">
        <v>14</v>
      </c>
      <c r="M2351" s="5">
        <v>208.14000000000001</v>
      </c>
    </row>
    <row r="2352" spans="1:13" x14ac:dyDescent="0.3">
      <c r="A2352" s="2">
        <v>45002</v>
      </c>
      <c r="B2352" s="3">
        <f t="shared" si="110"/>
        <v>2023</v>
      </c>
      <c r="C2352" t="str">
        <f t="shared" si="108"/>
        <v>2022-2023</v>
      </c>
      <c r="D2352" t="s">
        <v>147</v>
      </c>
      <c r="E2352" t="s">
        <v>56</v>
      </c>
      <c r="F2352" t="str">
        <f t="shared" si="109"/>
        <v>Northern Territory</v>
      </c>
      <c r="G2352" t="s">
        <v>29</v>
      </c>
      <c r="H2352">
        <v>870</v>
      </c>
      <c r="I2352" t="s">
        <v>11</v>
      </c>
      <c r="J2352" t="s">
        <v>30</v>
      </c>
      <c r="K2352" t="s">
        <v>151</v>
      </c>
      <c r="L2352" t="s">
        <v>21</v>
      </c>
      <c r="M2352" s="5">
        <v>208.22</v>
      </c>
    </row>
    <row r="2353" spans="1:13" x14ac:dyDescent="0.3">
      <c r="A2353" s="2">
        <v>45059</v>
      </c>
      <c r="B2353" s="3">
        <f t="shared" si="110"/>
        <v>2023</v>
      </c>
      <c r="C2353" t="str">
        <f t="shared" si="108"/>
        <v>2022-2023</v>
      </c>
      <c r="D2353" t="s">
        <v>147</v>
      </c>
      <c r="E2353" t="s">
        <v>39</v>
      </c>
      <c r="F2353" t="str">
        <f t="shared" si="109"/>
        <v>South Australia</v>
      </c>
      <c r="G2353" t="s">
        <v>32</v>
      </c>
      <c r="H2353">
        <v>5343</v>
      </c>
      <c r="I2353" t="s">
        <v>11</v>
      </c>
      <c r="J2353" t="s">
        <v>38</v>
      </c>
      <c r="K2353" t="s">
        <v>151</v>
      </c>
      <c r="L2353" t="s">
        <v>21</v>
      </c>
      <c r="M2353" s="5">
        <v>208.44</v>
      </c>
    </row>
    <row r="2354" spans="1:13" x14ac:dyDescent="0.3">
      <c r="A2354" s="2">
        <v>45113</v>
      </c>
      <c r="B2354" s="3">
        <f t="shared" si="110"/>
        <v>2024</v>
      </c>
      <c r="C2354" t="str">
        <f t="shared" si="108"/>
        <v>2023-2024</v>
      </c>
      <c r="D2354" t="s">
        <v>148</v>
      </c>
      <c r="E2354" t="s">
        <v>110</v>
      </c>
      <c r="F2354" t="str">
        <f t="shared" si="109"/>
        <v>Queensland</v>
      </c>
      <c r="G2354" t="s">
        <v>35</v>
      </c>
      <c r="H2354">
        <v>4680</v>
      </c>
      <c r="I2354" t="s">
        <v>11</v>
      </c>
      <c r="J2354" t="s">
        <v>51</v>
      </c>
      <c r="K2354" t="s">
        <v>155</v>
      </c>
      <c r="L2354" t="s">
        <v>20</v>
      </c>
      <c r="M2354" s="5">
        <v>208.73000000000002</v>
      </c>
    </row>
    <row r="2355" spans="1:13" x14ac:dyDescent="0.3">
      <c r="A2355" s="2">
        <v>45311</v>
      </c>
      <c r="B2355" s="3">
        <f t="shared" si="110"/>
        <v>2024</v>
      </c>
      <c r="C2355" t="str">
        <f t="shared" si="108"/>
        <v>2023-2024</v>
      </c>
      <c r="D2355" t="s">
        <v>148</v>
      </c>
      <c r="E2355" t="s">
        <v>140</v>
      </c>
      <c r="F2355" t="str">
        <f t="shared" si="109"/>
        <v>Tasmania</v>
      </c>
      <c r="G2355" t="s">
        <v>70</v>
      </c>
      <c r="H2355">
        <v>7320</v>
      </c>
      <c r="I2355" t="s">
        <v>11</v>
      </c>
      <c r="J2355" t="s">
        <v>71</v>
      </c>
      <c r="K2355" t="s">
        <v>152</v>
      </c>
      <c r="L2355" t="s">
        <v>13</v>
      </c>
      <c r="M2355" s="5">
        <v>209.62</v>
      </c>
    </row>
    <row r="2356" spans="1:13" x14ac:dyDescent="0.3">
      <c r="A2356" s="2">
        <v>45004</v>
      </c>
      <c r="B2356" s="3">
        <f t="shared" si="110"/>
        <v>2023</v>
      </c>
      <c r="C2356" t="str">
        <f t="shared" si="108"/>
        <v>2022-2023</v>
      </c>
      <c r="D2356" t="s">
        <v>147</v>
      </c>
      <c r="E2356" t="s">
        <v>122</v>
      </c>
      <c r="F2356" t="str">
        <f t="shared" si="109"/>
        <v>New South Wales</v>
      </c>
      <c r="G2356" t="s">
        <v>10</v>
      </c>
      <c r="H2356">
        <v>2650</v>
      </c>
      <c r="I2356" t="s">
        <v>11</v>
      </c>
      <c r="J2356" t="s">
        <v>25</v>
      </c>
      <c r="K2356" t="s">
        <v>149</v>
      </c>
      <c r="L2356" t="s">
        <v>15</v>
      </c>
      <c r="M2356" s="5">
        <v>209.62</v>
      </c>
    </row>
    <row r="2357" spans="1:13" x14ac:dyDescent="0.3">
      <c r="A2357" s="2">
        <v>45045</v>
      </c>
      <c r="B2357" s="3">
        <f t="shared" si="110"/>
        <v>2023</v>
      </c>
      <c r="C2357" t="str">
        <f t="shared" si="108"/>
        <v>2022-2023</v>
      </c>
      <c r="D2357" t="s">
        <v>147</v>
      </c>
      <c r="E2357" t="s">
        <v>85</v>
      </c>
      <c r="F2357" t="str">
        <f t="shared" si="109"/>
        <v>Queensland</v>
      </c>
      <c r="G2357" t="s">
        <v>35</v>
      </c>
      <c r="H2357">
        <v>4883</v>
      </c>
      <c r="I2357" t="s">
        <v>11</v>
      </c>
      <c r="J2357" t="s">
        <v>36</v>
      </c>
      <c r="K2357" t="s">
        <v>151</v>
      </c>
      <c r="L2357" t="s">
        <v>21</v>
      </c>
      <c r="M2357" s="5">
        <v>209.65</v>
      </c>
    </row>
    <row r="2358" spans="1:13" x14ac:dyDescent="0.3">
      <c r="A2358" s="2">
        <v>45343</v>
      </c>
      <c r="B2358" s="3">
        <f t="shared" si="110"/>
        <v>2024</v>
      </c>
      <c r="C2358" t="str">
        <f t="shared" si="108"/>
        <v>2023-2024</v>
      </c>
      <c r="D2358" t="s">
        <v>147</v>
      </c>
      <c r="E2358" t="s">
        <v>44</v>
      </c>
      <c r="F2358" t="str">
        <f t="shared" si="109"/>
        <v>Victoria</v>
      </c>
      <c r="G2358" t="s">
        <v>45</v>
      </c>
      <c r="H2358">
        <v>3066</v>
      </c>
      <c r="I2358" t="s">
        <v>11</v>
      </c>
      <c r="J2358" t="s">
        <v>46</v>
      </c>
      <c r="K2358" t="s">
        <v>149</v>
      </c>
      <c r="L2358" t="s">
        <v>15</v>
      </c>
      <c r="M2358" s="5">
        <v>209.65</v>
      </c>
    </row>
    <row r="2359" spans="1:13" x14ac:dyDescent="0.3">
      <c r="A2359" s="2">
        <v>45615</v>
      </c>
      <c r="B2359" s="3">
        <f t="shared" si="110"/>
        <v>2025</v>
      </c>
      <c r="C2359" t="str">
        <f t="shared" si="108"/>
        <v>2024-2025</v>
      </c>
      <c r="D2359" t="s">
        <v>147</v>
      </c>
      <c r="E2359" t="s">
        <v>62</v>
      </c>
      <c r="F2359" t="str">
        <f t="shared" si="109"/>
        <v>Victoria</v>
      </c>
      <c r="G2359" t="s">
        <v>45</v>
      </c>
      <c r="H2359">
        <v>3134</v>
      </c>
      <c r="I2359" t="s">
        <v>11</v>
      </c>
      <c r="J2359" t="s">
        <v>63</v>
      </c>
      <c r="K2359" t="s">
        <v>150</v>
      </c>
      <c r="L2359" t="s">
        <v>18</v>
      </c>
      <c r="M2359" s="5">
        <v>209.79</v>
      </c>
    </row>
    <row r="2360" spans="1:13" x14ac:dyDescent="0.3">
      <c r="A2360" s="2">
        <v>44970</v>
      </c>
      <c r="B2360" s="3">
        <f t="shared" si="110"/>
        <v>2023</v>
      </c>
      <c r="C2360" t="str">
        <f t="shared" si="108"/>
        <v>2022-2023</v>
      </c>
      <c r="D2360" t="s">
        <v>147</v>
      </c>
      <c r="E2360" t="s">
        <v>137</v>
      </c>
      <c r="F2360" t="str">
        <f t="shared" si="109"/>
        <v>New South Wales</v>
      </c>
      <c r="G2360" t="s">
        <v>10</v>
      </c>
      <c r="H2360">
        <v>2031</v>
      </c>
      <c r="I2360" t="s">
        <v>11</v>
      </c>
      <c r="J2360" t="s">
        <v>12</v>
      </c>
      <c r="K2360" t="s">
        <v>19</v>
      </c>
      <c r="L2360" t="s">
        <v>23</v>
      </c>
      <c r="M2360" s="5">
        <v>209.8</v>
      </c>
    </row>
    <row r="2361" spans="1:13" x14ac:dyDescent="0.3">
      <c r="A2361" s="2">
        <v>45590</v>
      </c>
      <c r="B2361" s="3">
        <f t="shared" si="110"/>
        <v>2025</v>
      </c>
      <c r="C2361" t="str">
        <f t="shared" si="108"/>
        <v>2024-2025</v>
      </c>
      <c r="D2361" t="s">
        <v>148</v>
      </c>
      <c r="E2361" t="s">
        <v>125</v>
      </c>
      <c r="F2361" t="str">
        <f t="shared" si="109"/>
        <v>Victoria</v>
      </c>
      <c r="G2361" t="s">
        <v>45</v>
      </c>
      <c r="H2361">
        <v>3400</v>
      </c>
      <c r="I2361" t="s">
        <v>11</v>
      </c>
      <c r="J2361" t="s">
        <v>60</v>
      </c>
      <c r="K2361" t="s">
        <v>151</v>
      </c>
      <c r="L2361" t="s">
        <v>21</v>
      </c>
      <c r="M2361" s="5">
        <v>209.9</v>
      </c>
    </row>
    <row r="2362" spans="1:13" x14ac:dyDescent="0.3">
      <c r="A2362" s="2">
        <v>45241</v>
      </c>
      <c r="B2362" s="3">
        <f t="shared" si="110"/>
        <v>2024</v>
      </c>
      <c r="C2362" t="str">
        <f t="shared" si="108"/>
        <v>2023-2024</v>
      </c>
      <c r="D2362" t="s">
        <v>147</v>
      </c>
      <c r="E2362" t="s">
        <v>125</v>
      </c>
      <c r="F2362" t="str">
        <f t="shared" si="109"/>
        <v>Victoria</v>
      </c>
      <c r="G2362" t="s">
        <v>45</v>
      </c>
      <c r="H2362">
        <v>3400</v>
      </c>
      <c r="I2362" t="s">
        <v>11</v>
      </c>
      <c r="J2362" t="s">
        <v>60</v>
      </c>
      <c r="K2362" t="s">
        <v>149</v>
      </c>
      <c r="L2362" t="s">
        <v>15</v>
      </c>
      <c r="M2362" s="5">
        <v>210.05</v>
      </c>
    </row>
    <row r="2363" spans="1:13" x14ac:dyDescent="0.3">
      <c r="A2363" s="2">
        <v>44993</v>
      </c>
      <c r="B2363" s="3">
        <f t="shared" si="110"/>
        <v>2023</v>
      </c>
      <c r="C2363" t="str">
        <f t="shared" si="108"/>
        <v>2022-2023</v>
      </c>
      <c r="D2363" t="s">
        <v>147</v>
      </c>
      <c r="E2363" t="s">
        <v>9</v>
      </c>
      <c r="F2363" t="str">
        <f t="shared" si="109"/>
        <v>New South Wales</v>
      </c>
      <c r="G2363" t="s">
        <v>10</v>
      </c>
      <c r="H2363">
        <v>2067</v>
      </c>
      <c r="I2363" t="s">
        <v>11</v>
      </c>
      <c r="J2363" t="s">
        <v>12</v>
      </c>
      <c r="K2363" t="s">
        <v>150</v>
      </c>
      <c r="L2363" t="s">
        <v>18</v>
      </c>
      <c r="M2363" s="5">
        <v>210.75</v>
      </c>
    </row>
    <row r="2364" spans="1:13" x14ac:dyDescent="0.3">
      <c r="A2364" s="2">
        <v>45241</v>
      </c>
      <c r="B2364" s="3">
        <f t="shared" si="110"/>
        <v>2024</v>
      </c>
      <c r="C2364" t="str">
        <f t="shared" si="108"/>
        <v>2023-2024</v>
      </c>
      <c r="D2364" t="s">
        <v>148</v>
      </c>
      <c r="E2364" t="s">
        <v>131</v>
      </c>
      <c r="F2364" t="str">
        <f t="shared" si="109"/>
        <v>Western Australia</v>
      </c>
      <c r="G2364" t="s">
        <v>48</v>
      </c>
      <c r="H2364">
        <v>6530</v>
      </c>
      <c r="I2364" t="s">
        <v>11</v>
      </c>
      <c r="J2364" t="s">
        <v>77</v>
      </c>
      <c r="K2364" t="s">
        <v>150</v>
      </c>
      <c r="L2364" t="s">
        <v>18</v>
      </c>
      <c r="M2364" s="5">
        <v>210.75</v>
      </c>
    </row>
    <row r="2365" spans="1:13" x14ac:dyDescent="0.3">
      <c r="A2365" s="2">
        <v>45381</v>
      </c>
      <c r="B2365" s="3">
        <f t="shared" si="110"/>
        <v>2024</v>
      </c>
      <c r="C2365" t="str">
        <f t="shared" si="108"/>
        <v>2023-2024</v>
      </c>
      <c r="D2365" t="s">
        <v>147</v>
      </c>
      <c r="E2365" t="s">
        <v>102</v>
      </c>
      <c r="F2365" t="str">
        <f t="shared" si="109"/>
        <v>Queensland</v>
      </c>
      <c r="G2365" t="s">
        <v>35</v>
      </c>
      <c r="H2365">
        <v>4870</v>
      </c>
      <c r="I2365" t="s">
        <v>11</v>
      </c>
      <c r="J2365" t="s">
        <v>36</v>
      </c>
      <c r="K2365" t="s">
        <v>154</v>
      </c>
      <c r="L2365" t="s">
        <v>14</v>
      </c>
      <c r="M2365" s="5">
        <v>210.81</v>
      </c>
    </row>
    <row r="2366" spans="1:13" x14ac:dyDescent="0.3">
      <c r="A2366" s="2">
        <v>45550</v>
      </c>
      <c r="B2366" s="3">
        <f t="shared" si="110"/>
        <v>2025</v>
      </c>
      <c r="C2366" t="str">
        <f t="shared" si="108"/>
        <v>2024-2025</v>
      </c>
      <c r="D2366" t="s">
        <v>148</v>
      </c>
      <c r="E2366" t="s">
        <v>66</v>
      </c>
      <c r="F2366" t="str">
        <f t="shared" si="109"/>
        <v>South Australia</v>
      </c>
      <c r="G2366" t="s">
        <v>32</v>
      </c>
      <c r="H2366">
        <v>5169</v>
      </c>
      <c r="I2366" t="s">
        <v>11</v>
      </c>
      <c r="J2366" t="s">
        <v>33</v>
      </c>
      <c r="K2366" t="s">
        <v>152</v>
      </c>
      <c r="L2366" t="s">
        <v>13</v>
      </c>
      <c r="M2366" s="5">
        <v>211.57000000000002</v>
      </c>
    </row>
    <row r="2367" spans="1:13" x14ac:dyDescent="0.3">
      <c r="A2367" s="2">
        <v>45110</v>
      </c>
      <c r="B2367" s="3">
        <f t="shared" si="110"/>
        <v>2024</v>
      </c>
      <c r="C2367" t="str">
        <f t="shared" si="108"/>
        <v>2023-2024</v>
      </c>
      <c r="D2367" t="s">
        <v>147</v>
      </c>
      <c r="E2367" t="s">
        <v>114</v>
      </c>
      <c r="F2367" t="str">
        <f t="shared" si="109"/>
        <v>Victoria</v>
      </c>
      <c r="G2367" t="s">
        <v>45</v>
      </c>
      <c r="H2367">
        <v>3551</v>
      </c>
      <c r="I2367" t="s">
        <v>11</v>
      </c>
      <c r="J2367" t="s">
        <v>60</v>
      </c>
      <c r="K2367" t="s">
        <v>157</v>
      </c>
      <c r="L2367" t="s">
        <v>22</v>
      </c>
      <c r="M2367" s="5">
        <v>211.59</v>
      </c>
    </row>
    <row r="2368" spans="1:13" x14ac:dyDescent="0.3">
      <c r="A2368" s="2">
        <v>45437</v>
      </c>
      <c r="B2368" s="3">
        <f t="shared" si="110"/>
        <v>2024</v>
      </c>
      <c r="C2368" t="str">
        <f t="shared" si="108"/>
        <v>2023-2024</v>
      </c>
      <c r="D2368" t="s">
        <v>147</v>
      </c>
      <c r="E2368" t="s">
        <v>37</v>
      </c>
      <c r="F2368" t="str">
        <f t="shared" si="109"/>
        <v>South Australia</v>
      </c>
      <c r="G2368" t="s">
        <v>32</v>
      </c>
      <c r="H2368">
        <v>5607</v>
      </c>
      <c r="I2368" t="s">
        <v>11</v>
      </c>
      <c r="J2368" t="s">
        <v>38</v>
      </c>
      <c r="K2368" t="s">
        <v>19</v>
      </c>
      <c r="L2368" t="s">
        <v>23</v>
      </c>
      <c r="M2368" s="5">
        <v>211.63</v>
      </c>
    </row>
    <row r="2369" spans="1:13" x14ac:dyDescent="0.3">
      <c r="A2369" s="2">
        <v>45119</v>
      </c>
      <c r="B2369" s="3">
        <f t="shared" si="110"/>
        <v>2024</v>
      </c>
      <c r="C2369" t="str">
        <f t="shared" si="108"/>
        <v>2023-2024</v>
      </c>
      <c r="D2369" t="s">
        <v>147</v>
      </c>
      <c r="E2369" t="s">
        <v>34</v>
      </c>
      <c r="F2369" t="str">
        <f t="shared" si="109"/>
        <v>Queensland</v>
      </c>
      <c r="G2369" t="s">
        <v>35</v>
      </c>
      <c r="H2369">
        <v>4802</v>
      </c>
      <c r="I2369" t="s">
        <v>11</v>
      </c>
      <c r="J2369" t="s">
        <v>36</v>
      </c>
      <c r="K2369" t="s">
        <v>156</v>
      </c>
      <c r="L2369" t="s">
        <v>17</v>
      </c>
      <c r="M2369" s="5">
        <v>212.54999999999998</v>
      </c>
    </row>
    <row r="2370" spans="1:13" x14ac:dyDescent="0.3">
      <c r="A2370" s="2">
        <v>45337</v>
      </c>
      <c r="B2370" s="3">
        <f t="shared" si="110"/>
        <v>2024</v>
      </c>
      <c r="C2370" t="str">
        <f t="shared" ref="C2370:C2433" si="111">IF(MONTH(A2370) &gt;= 7, YEAR(A2370) &amp; "-" &amp; YEAR(A2370) + 1, YEAR(A2370) - 1 &amp; "-" &amp; YEAR(A2370))</f>
        <v>2023-2024</v>
      </c>
      <c r="D2370" t="s">
        <v>147</v>
      </c>
      <c r="E2370" t="s">
        <v>88</v>
      </c>
      <c r="F2370" t="str">
        <f t="shared" ref="F2370:F2433" si="112">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row>
    <row r="2371" spans="1:13" x14ac:dyDescent="0.3">
      <c r="A2371" s="2">
        <v>45445</v>
      </c>
      <c r="B2371" s="3">
        <f t="shared" ref="B2371:B2434" si="113">IF(MONTH(A2371)&gt;=7,YEAR(A2371)+1,YEAR(A2371))</f>
        <v>2024</v>
      </c>
      <c r="C2371" t="str">
        <f t="shared" si="111"/>
        <v>2023-2024</v>
      </c>
      <c r="D2371" t="s">
        <v>148</v>
      </c>
      <c r="E2371" t="s">
        <v>24</v>
      </c>
      <c r="F2371" t="str">
        <f t="shared" si="112"/>
        <v>New South Wales</v>
      </c>
      <c r="G2371" t="s">
        <v>10</v>
      </c>
      <c r="H2371">
        <v>2795</v>
      </c>
      <c r="I2371" t="s">
        <v>11</v>
      </c>
      <c r="J2371" t="s">
        <v>25</v>
      </c>
      <c r="K2371" t="s">
        <v>157</v>
      </c>
      <c r="L2371" t="s">
        <v>22</v>
      </c>
      <c r="M2371" s="5">
        <v>212.88</v>
      </c>
    </row>
    <row r="2372" spans="1:13" x14ac:dyDescent="0.3">
      <c r="A2372" s="2">
        <v>45598</v>
      </c>
      <c r="B2372" s="3">
        <f t="shared" si="113"/>
        <v>2025</v>
      </c>
      <c r="C2372" t="str">
        <f t="shared" si="111"/>
        <v>2024-2025</v>
      </c>
      <c r="D2372" t="s">
        <v>147</v>
      </c>
      <c r="E2372" t="s">
        <v>93</v>
      </c>
      <c r="F2372" t="str">
        <f t="shared" si="112"/>
        <v>Western Australia</v>
      </c>
      <c r="G2372" t="s">
        <v>48</v>
      </c>
      <c r="H2372">
        <v>6112</v>
      </c>
      <c r="I2372" t="s">
        <v>11</v>
      </c>
      <c r="J2372" t="s">
        <v>94</v>
      </c>
      <c r="K2372" t="s">
        <v>154</v>
      </c>
      <c r="L2372" t="s">
        <v>14</v>
      </c>
      <c r="M2372" s="5">
        <v>212.91</v>
      </c>
    </row>
    <row r="2373" spans="1:13" x14ac:dyDescent="0.3">
      <c r="A2373" s="2">
        <v>45281</v>
      </c>
      <c r="B2373" s="3">
        <f t="shared" si="113"/>
        <v>2024</v>
      </c>
      <c r="C2373" t="str">
        <f t="shared" si="111"/>
        <v>2023-2024</v>
      </c>
      <c r="D2373" t="s">
        <v>148</v>
      </c>
      <c r="E2373" t="s">
        <v>136</v>
      </c>
      <c r="F2373" t="str">
        <f t="shared" si="112"/>
        <v>Victoria</v>
      </c>
      <c r="G2373" t="s">
        <v>45</v>
      </c>
      <c r="H2373">
        <v>3175</v>
      </c>
      <c r="I2373" t="s">
        <v>11</v>
      </c>
      <c r="J2373" t="s">
        <v>63</v>
      </c>
      <c r="K2373" t="s">
        <v>149</v>
      </c>
      <c r="L2373" t="s">
        <v>15</v>
      </c>
      <c r="M2373" s="5">
        <v>213.03</v>
      </c>
    </row>
    <row r="2374" spans="1:13" x14ac:dyDescent="0.3">
      <c r="A2374" s="2">
        <v>45175</v>
      </c>
      <c r="B2374" s="3">
        <f t="shared" si="113"/>
        <v>2024</v>
      </c>
      <c r="C2374" t="str">
        <f t="shared" si="111"/>
        <v>2023-2024</v>
      </c>
      <c r="D2374" t="s">
        <v>147</v>
      </c>
      <c r="E2374" t="s">
        <v>54</v>
      </c>
      <c r="F2374" t="str">
        <f t="shared" si="112"/>
        <v>Victoria</v>
      </c>
      <c r="G2374" t="s">
        <v>45</v>
      </c>
      <c r="H2374">
        <v>3977</v>
      </c>
      <c r="I2374" t="s">
        <v>11</v>
      </c>
      <c r="J2374" t="s">
        <v>55</v>
      </c>
      <c r="K2374" t="s">
        <v>152</v>
      </c>
      <c r="L2374" t="s">
        <v>13</v>
      </c>
      <c r="M2374" s="5">
        <v>213.16</v>
      </c>
    </row>
    <row r="2375" spans="1:13" x14ac:dyDescent="0.3">
      <c r="A2375" s="2">
        <v>45218</v>
      </c>
      <c r="B2375" s="3">
        <f t="shared" si="113"/>
        <v>2024</v>
      </c>
      <c r="C2375" t="str">
        <f t="shared" si="111"/>
        <v>2023-2024</v>
      </c>
      <c r="D2375" t="s">
        <v>147</v>
      </c>
      <c r="E2375" t="s">
        <v>127</v>
      </c>
      <c r="F2375" t="str">
        <f t="shared" si="112"/>
        <v>New South Wales</v>
      </c>
      <c r="G2375" t="s">
        <v>10</v>
      </c>
      <c r="H2375">
        <v>2131</v>
      </c>
      <c r="I2375" t="s">
        <v>11</v>
      </c>
      <c r="J2375" t="s">
        <v>27</v>
      </c>
      <c r="K2375" t="s">
        <v>154</v>
      </c>
      <c r="L2375" t="s">
        <v>14</v>
      </c>
      <c r="M2375" s="5">
        <v>213.37</v>
      </c>
    </row>
    <row r="2376" spans="1:13" x14ac:dyDescent="0.3">
      <c r="A2376" s="2">
        <v>45466</v>
      </c>
      <c r="B2376" s="3">
        <f t="shared" si="113"/>
        <v>2024</v>
      </c>
      <c r="C2376" t="str">
        <f t="shared" si="111"/>
        <v>2023-2024</v>
      </c>
      <c r="D2376" t="s">
        <v>148</v>
      </c>
      <c r="E2376" t="s">
        <v>91</v>
      </c>
      <c r="F2376" t="str">
        <f t="shared" si="112"/>
        <v>Victoria</v>
      </c>
      <c r="G2376" t="s">
        <v>45</v>
      </c>
      <c r="H2376">
        <v>3690</v>
      </c>
      <c r="I2376" t="s">
        <v>11</v>
      </c>
      <c r="J2376" t="s">
        <v>55</v>
      </c>
      <c r="K2376" t="s">
        <v>155</v>
      </c>
      <c r="L2376" t="s">
        <v>20</v>
      </c>
      <c r="M2376" s="5">
        <v>213.62</v>
      </c>
    </row>
    <row r="2377" spans="1:13" x14ac:dyDescent="0.3">
      <c r="A2377" s="2">
        <v>44955</v>
      </c>
      <c r="B2377" s="3">
        <f t="shared" si="113"/>
        <v>2023</v>
      </c>
      <c r="C2377" t="str">
        <f t="shared" si="111"/>
        <v>2022-2023</v>
      </c>
      <c r="D2377" t="s">
        <v>147</v>
      </c>
      <c r="E2377" t="s">
        <v>37</v>
      </c>
      <c r="F2377" t="str">
        <f t="shared" si="112"/>
        <v>South Australia</v>
      </c>
      <c r="G2377" t="s">
        <v>32</v>
      </c>
      <c r="H2377">
        <v>5607</v>
      </c>
      <c r="I2377" t="s">
        <v>11</v>
      </c>
      <c r="J2377" t="s">
        <v>38</v>
      </c>
      <c r="K2377" t="s">
        <v>150</v>
      </c>
      <c r="L2377" t="s">
        <v>18</v>
      </c>
      <c r="M2377" s="5">
        <v>213.75</v>
      </c>
    </row>
    <row r="2378" spans="1:13" x14ac:dyDescent="0.3">
      <c r="A2378" s="2">
        <v>44992</v>
      </c>
      <c r="B2378" s="3">
        <f t="shared" si="113"/>
        <v>2023</v>
      </c>
      <c r="C2378" t="str">
        <f t="shared" si="111"/>
        <v>2022-2023</v>
      </c>
      <c r="D2378" t="s">
        <v>148</v>
      </c>
      <c r="E2378" t="s">
        <v>95</v>
      </c>
      <c r="F2378" t="str">
        <f t="shared" si="112"/>
        <v>Victoria</v>
      </c>
      <c r="G2378" t="s">
        <v>45</v>
      </c>
      <c r="H2378">
        <v>3931</v>
      </c>
      <c r="I2378" t="s">
        <v>11</v>
      </c>
      <c r="J2378" t="s">
        <v>55</v>
      </c>
      <c r="K2378" t="s">
        <v>150</v>
      </c>
      <c r="L2378" t="s">
        <v>18</v>
      </c>
      <c r="M2378" s="5">
        <v>213.8</v>
      </c>
    </row>
    <row r="2379" spans="1:13" x14ac:dyDescent="0.3">
      <c r="A2379" s="2">
        <v>45013</v>
      </c>
      <c r="B2379" s="3">
        <f t="shared" si="113"/>
        <v>2023</v>
      </c>
      <c r="C2379" t="str">
        <f t="shared" si="111"/>
        <v>2022-2023</v>
      </c>
      <c r="D2379" t="s">
        <v>148</v>
      </c>
      <c r="E2379" t="s">
        <v>100</v>
      </c>
      <c r="F2379" t="str">
        <f t="shared" si="112"/>
        <v>Western Australia</v>
      </c>
      <c r="G2379" t="s">
        <v>48</v>
      </c>
      <c r="H2379">
        <v>6021</v>
      </c>
      <c r="I2379" t="s">
        <v>11</v>
      </c>
      <c r="J2379" t="s">
        <v>49</v>
      </c>
      <c r="K2379" t="s">
        <v>153</v>
      </c>
      <c r="L2379" t="s">
        <v>16</v>
      </c>
      <c r="M2379" s="5">
        <v>213.83</v>
      </c>
    </row>
    <row r="2380" spans="1:13" x14ac:dyDescent="0.3">
      <c r="A2380" s="2">
        <v>45291</v>
      </c>
      <c r="B2380" s="3">
        <f t="shared" si="113"/>
        <v>2024</v>
      </c>
      <c r="C2380" t="str">
        <f t="shared" si="111"/>
        <v>2023-2024</v>
      </c>
      <c r="D2380" t="s">
        <v>148</v>
      </c>
      <c r="E2380" t="s">
        <v>66</v>
      </c>
      <c r="F2380" t="str">
        <f t="shared" si="112"/>
        <v>South Australia</v>
      </c>
      <c r="G2380" t="s">
        <v>32</v>
      </c>
      <c r="H2380">
        <v>5169</v>
      </c>
      <c r="I2380" t="s">
        <v>11</v>
      </c>
      <c r="J2380" t="s">
        <v>33</v>
      </c>
      <c r="K2380" t="s">
        <v>150</v>
      </c>
      <c r="L2380" t="s">
        <v>18</v>
      </c>
      <c r="M2380" s="5">
        <v>213.92000000000002</v>
      </c>
    </row>
    <row r="2381" spans="1:13" x14ac:dyDescent="0.3">
      <c r="A2381" s="2">
        <v>45213</v>
      </c>
      <c r="B2381" s="3">
        <f t="shared" si="113"/>
        <v>2024</v>
      </c>
      <c r="C2381" t="str">
        <f t="shared" si="111"/>
        <v>2023-2024</v>
      </c>
      <c r="D2381" t="s">
        <v>147</v>
      </c>
      <c r="E2381" t="s">
        <v>139</v>
      </c>
      <c r="F2381" t="str">
        <f t="shared" si="112"/>
        <v>New South Wales</v>
      </c>
      <c r="G2381" t="s">
        <v>10</v>
      </c>
      <c r="H2381">
        <v>2020</v>
      </c>
      <c r="I2381" t="s">
        <v>11</v>
      </c>
      <c r="J2381" t="s">
        <v>12</v>
      </c>
      <c r="K2381" t="s">
        <v>156</v>
      </c>
      <c r="L2381" t="s">
        <v>17</v>
      </c>
      <c r="M2381" s="5">
        <v>214.01000000000002</v>
      </c>
    </row>
    <row r="2382" spans="1:13" x14ac:dyDescent="0.3">
      <c r="A2382" s="2">
        <v>45198</v>
      </c>
      <c r="B2382" s="3">
        <f t="shared" si="113"/>
        <v>2024</v>
      </c>
      <c r="C2382" t="str">
        <f t="shared" si="111"/>
        <v>2023-2024</v>
      </c>
      <c r="D2382" t="s">
        <v>147</v>
      </c>
      <c r="E2382" t="s">
        <v>82</v>
      </c>
      <c r="F2382" t="str">
        <f t="shared" si="112"/>
        <v>Queensland</v>
      </c>
      <c r="G2382" t="s">
        <v>35</v>
      </c>
      <c r="H2382">
        <v>4012</v>
      </c>
      <c r="I2382" t="s">
        <v>11</v>
      </c>
      <c r="J2382" t="s">
        <v>43</v>
      </c>
      <c r="K2382" t="s">
        <v>155</v>
      </c>
      <c r="L2382" t="s">
        <v>20</v>
      </c>
      <c r="M2382" s="5">
        <v>214.07</v>
      </c>
    </row>
    <row r="2383" spans="1:13" x14ac:dyDescent="0.3">
      <c r="A2383" s="2">
        <v>45023</v>
      </c>
      <c r="B2383" s="3">
        <f t="shared" si="113"/>
        <v>2023</v>
      </c>
      <c r="C2383" t="str">
        <f t="shared" si="111"/>
        <v>2022-2023</v>
      </c>
      <c r="D2383" t="s">
        <v>147</v>
      </c>
      <c r="E2383" t="s">
        <v>124</v>
      </c>
      <c r="F2383" t="str">
        <f t="shared" si="112"/>
        <v>New South Wales</v>
      </c>
      <c r="G2383" t="s">
        <v>10</v>
      </c>
      <c r="H2383">
        <v>2015</v>
      </c>
      <c r="I2383" t="s">
        <v>11</v>
      </c>
      <c r="J2383" t="s">
        <v>12</v>
      </c>
      <c r="K2383" t="s">
        <v>155</v>
      </c>
      <c r="L2383" t="s">
        <v>20</v>
      </c>
      <c r="M2383" s="5">
        <v>214.48000000000002</v>
      </c>
    </row>
    <row r="2384" spans="1:13" x14ac:dyDescent="0.3">
      <c r="A2384" s="2">
        <v>45354</v>
      </c>
      <c r="B2384" s="3">
        <f t="shared" si="113"/>
        <v>2024</v>
      </c>
      <c r="C2384" t="str">
        <f t="shared" si="111"/>
        <v>2023-2024</v>
      </c>
      <c r="D2384" t="s">
        <v>148</v>
      </c>
      <c r="E2384" t="s">
        <v>28</v>
      </c>
      <c r="F2384" t="str">
        <f t="shared" si="112"/>
        <v>Northern Territory</v>
      </c>
      <c r="G2384" t="s">
        <v>29</v>
      </c>
      <c r="H2384">
        <v>800</v>
      </c>
      <c r="I2384" t="s">
        <v>11</v>
      </c>
      <c r="J2384" t="s">
        <v>30</v>
      </c>
      <c r="K2384" t="s">
        <v>155</v>
      </c>
      <c r="L2384" t="s">
        <v>20</v>
      </c>
      <c r="M2384" s="5">
        <v>215.45000000000002</v>
      </c>
    </row>
    <row r="2385" spans="1:13" x14ac:dyDescent="0.3">
      <c r="A2385" s="2">
        <v>45640</v>
      </c>
      <c r="B2385" s="3">
        <f t="shared" si="113"/>
        <v>2025</v>
      </c>
      <c r="C2385" t="str">
        <f t="shared" si="111"/>
        <v>2024-2025</v>
      </c>
      <c r="D2385" t="s">
        <v>148</v>
      </c>
      <c r="E2385" t="s">
        <v>87</v>
      </c>
      <c r="F2385" t="str">
        <f t="shared" si="112"/>
        <v>New South Wales</v>
      </c>
      <c r="G2385" t="s">
        <v>10</v>
      </c>
      <c r="H2385">
        <v>2790</v>
      </c>
      <c r="I2385" t="s">
        <v>11</v>
      </c>
      <c r="J2385" t="s">
        <v>25</v>
      </c>
      <c r="K2385" t="s">
        <v>154</v>
      </c>
      <c r="L2385" t="s">
        <v>14</v>
      </c>
      <c r="M2385" s="5">
        <v>215.58</v>
      </c>
    </row>
    <row r="2386" spans="1:13" x14ac:dyDescent="0.3">
      <c r="A2386" s="2">
        <v>45434</v>
      </c>
      <c r="B2386" s="3">
        <f t="shared" si="113"/>
        <v>2024</v>
      </c>
      <c r="C2386" t="str">
        <f t="shared" si="111"/>
        <v>2023-2024</v>
      </c>
      <c r="D2386" t="s">
        <v>147</v>
      </c>
      <c r="E2386" t="s">
        <v>107</v>
      </c>
      <c r="F2386" t="str">
        <f t="shared" si="112"/>
        <v>Queensland</v>
      </c>
      <c r="G2386" t="s">
        <v>35</v>
      </c>
      <c r="H2386">
        <v>4220</v>
      </c>
      <c r="I2386" t="s">
        <v>11</v>
      </c>
      <c r="J2386" t="s">
        <v>104</v>
      </c>
      <c r="K2386" t="s">
        <v>19</v>
      </c>
      <c r="L2386" t="s">
        <v>23</v>
      </c>
      <c r="M2386" s="5">
        <v>215.69</v>
      </c>
    </row>
    <row r="2387" spans="1:13" x14ac:dyDescent="0.3">
      <c r="A2387" s="2">
        <v>45271</v>
      </c>
      <c r="B2387" s="3">
        <f t="shared" si="113"/>
        <v>2024</v>
      </c>
      <c r="C2387" t="str">
        <f t="shared" si="111"/>
        <v>2023-2024</v>
      </c>
      <c r="D2387" t="s">
        <v>148</v>
      </c>
      <c r="E2387" t="s">
        <v>102</v>
      </c>
      <c r="F2387" t="str">
        <f t="shared" si="112"/>
        <v>Queensland</v>
      </c>
      <c r="G2387" t="s">
        <v>35</v>
      </c>
      <c r="H2387">
        <v>4870</v>
      </c>
      <c r="I2387" t="s">
        <v>11</v>
      </c>
      <c r="J2387" t="s">
        <v>36</v>
      </c>
      <c r="K2387" t="s">
        <v>153</v>
      </c>
      <c r="L2387" t="s">
        <v>16</v>
      </c>
      <c r="M2387" s="5">
        <v>215.89</v>
      </c>
    </row>
    <row r="2388" spans="1:13" x14ac:dyDescent="0.3">
      <c r="A2388" s="2">
        <v>45237</v>
      </c>
      <c r="B2388" s="3">
        <f t="shared" si="113"/>
        <v>2024</v>
      </c>
      <c r="C2388" t="str">
        <f t="shared" si="111"/>
        <v>2023-2024</v>
      </c>
      <c r="D2388" t="s">
        <v>147</v>
      </c>
      <c r="E2388" t="s">
        <v>69</v>
      </c>
      <c r="F2388" t="str">
        <f t="shared" si="112"/>
        <v>Tasmania</v>
      </c>
      <c r="G2388" t="s">
        <v>70</v>
      </c>
      <c r="H2388">
        <v>7018</v>
      </c>
      <c r="I2388" t="s">
        <v>11</v>
      </c>
      <c r="J2388" t="s">
        <v>71</v>
      </c>
      <c r="K2388" t="s">
        <v>153</v>
      </c>
      <c r="L2388" t="s">
        <v>16</v>
      </c>
      <c r="M2388" s="5">
        <v>216.70999999999998</v>
      </c>
    </row>
    <row r="2389" spans="1:13" x14ac:dyDescent="0.3">
      <c r="A2389" s="2">
        <v>45544</v>
      </c>
      <c r="B2389" s="3">
        <f t="shared" si="113"/>
        <v>2025</v>
      </c>
      <c r="C2389" t="str">
        <f t="shared" si="111"/>
        <v>2024-2025</v>
      </c>
      <c r="D2389" t="s">
        <v>147</v>
      </c>
      <c r="E2389" t="s">
        <v>72</v>
      </c>
      <c r="F2389" t="str">
        <f t="shared" si="112"/>
        <v>Western Australia</v>
      </c>
      <c r="G2389" t="s">
        <v>48</v>
      </c>
      <c r="H2389">
        <v>6010</v>
      </c>
      <c r="I2389" t="s">
        <v>11</v>
      </c>
      <c r="J2389" t="s">
        <v>49</v>
      </c>
      <c r="K2389" t="s">
        <v>19</v>
      </c>
      <c r="L2389" t="s">
        <v>23</v>
      </c>
      <c r="M2389" s="5">
        <v>217.11</v>
      </c>
    </row>
    <row r="2390" spans="1:13" x14ac:dyDescent="0.3">
      <c r="A2390" s="2">
        <v>45194</v>
      </c>
      <c r="B2390" s="3">
        <f t="shared" si="113"/>
        <v>2024</v>
      </c>
      <c r="C2390" t="str">
        <f t="shared" si="111"/>
        <v>2023-2024</v>
      </c>
      <c r="D2390" t="s">
        <v>148</v>
      </c>
      <c r="E2390" t="s">
        <v>135</v>
      </c>
      <c r="F2390" t="str">
        <f t="shared" si="112"/>
        <v>Victoria</v>
      </c>
      <c r="G2390" t="s">
        <v>45</v>
      </c>
      <c r="H2390">
        <v>3550</v>
      </c>
      <c r="I2390" t="s">
        <v>11</v>
      </c>
      <c r="J2390" t="s">
        <v>60</v>
      </c>
      <c r="K2390" t="s">
        <v>155</v>
      </c>
      <c r="L2390" t="s">
        <v>20</v>
      </c>
      <c r="M2390" s="5">
        <v>217.45000000000002</v>
      </c>
    </row>
    <row r="2391" spans="1:13" x14ac:dyDescent="0.3">
      <c r="A2391" s="2">
        <v>45248</v>
      </c>
      <c r="B2391" s="3">
        <f t="shared" si="113"/>
        <v>2024</v>
      </c>
      <c r="C2391" t="str">
        <f t="shared" si="111"/>
        <v>2023-2024</v>
      </c>
      <c r="D2391" t="s">
        <v>147</v>
      </c>
      <c r="E2391" t="s">
        <v>122</v>
      </c>
      <c r="F2391" t="str">
        <f t="shared" si="112"/>
        <v>New South Wales</v>
      </c>
      <c r="G2391" t="s">
        <v>10</v>
      </c>
      <c r="H2391">
        <v>2650</v>
      </c>
      <c r="I2391" t="s">
        <v>11</v>
      </c>
      <c r="J2391" t="s">
        <v>25</v>
      </c>
      <c r="K2391" t="s">
        <v>154</v>
      </c>
      <c r="L2391" t="s">
        <v>14</v>
      </c>
      <c r="M2391" s="5">
        <v>218.4</v>
      </c>
    </row>
    <row r="2392" spans="1:13" x14ac:dyDescent="0.3">
      <c r="A2392" s="2">
        <v>44995</v>
      </c>
      <c r="B2392" s="3">
        <f t="shared" si="113"/>
        <v>2023</v>
      </c>
      <c r="C2392" t="str">
        <f t="shared" si="111"/>
        <v>2022-2023</v>
      </c>
      <c r="D2392" t="s">
        <v>147</v>
      </c>
      <c r="E2392" t="s">
        <v>79</v>
      </c>
      <c r="F2392" t="str">
        <f t="shared" si="112"/>
        <v>Australian Capital Territory</v>
      </c>
      <c r="G2392" t="s">
        <v>80</v>
      </c>
      <c r="H2392">
        <v>2617</v>
      </c>
      <c r="I2392" t="s">
        <v>11</v>
      </c>
      <c r="J2392" t="s">
        <v>58</v>
      </c>
      <c r="K2392" t="s">
        <v>151</v>
      </c>
      <c r="L2392" t="s">
        <v>21</v>
      </c>
      <c r="M2392" s="5">
        <v>218.43</v>
      </c>
    </row>
    <row r="2393" spans="1:13" x14ac:dyDescent="0.3">
      <c r="A2393" s="2">
        <v>45191</v>
      </c>
      <c r="B2393" s="3">
        <f t="shared" si="113"/>
        <v>2024</v>
      </c>
      <c r="C2393" t="str">
        <f t="shared" si="111"/>
        <v>2023-2024</v>
      </c>
      <c r="D2393" t="s">
        <v>147</v>
      </c>
      <c r="E2393" t="s">
        <v>102</v>
      </c>
      <c r="F2393" t="str">
        <f t="shared" si="112"/>
        <v>Queensland</v>
      </c>
      <c r="G2393" t="s">
        <v>35</v>
      </c>
      <c r="H2393">
        <v>4870</v>
      </c>
      <c r="I2393" t="s">
        <v>11</v>
      </c>
      <c r="J2393" t="s">
        <v>36</v>
      </c>
      <c r="K2393" t="s">
        <v>19</v>
      </c>
      <c r="L2393" t="s">
        <v>23</v>
      </c>
      <c r="M2393" s="5">
        <v>218.6</v>
      </c>
    </row>
    <row r="2394" spans="1:13" x14ac:dyDescent="0.3">
      <c r="A2394" s="2">
        <v>45001</v>
      </c>
      <c r="B2394" s="3">
        <f t="shared" si="113"/>
        <v>2023</v>
      </c>
      <c r="C2394" t="str">
        <f t="shared" si="111"/>
        <v>2022-2023</v>
      </c>
      <c r="D2394" t="s">
        <v>148</v>
      </c>
      <c r="E2394" t="s">
        <v>131</v>
      </c>
      <c r="F2394" t="str">
        <f t="shared" si="112"/>
        <v>Western Australia</v>
      </c>
      <c r="G2394" t="s">
        <v>48</v>
      </c>
      <c r="H2394">
        <v>6530</v>
      </c>
      <c r="I2394" t="s">
        <v>11</v>
      </c>
      <c r="J2394" t="s">
        <v>77</v>
      </c>
      <c r="K2394" t="s">
        <v>156</v>
      </c>
      <c r="L2394" t="s">
        <v>17</v>
      </c>
      <c r="M2394" s="5">
        <v>218.63</v>
      </c>
    </row>
    <row r="2395" spans="1:13" x14ac:dyDescent="0.3">
      <c r="A2395" s="2">
        <v>45517</v>
      </c>
      <c r="B2395" s="3">
        <f t="shared" si="113"/>
        <v>2025</v>
      </c>
      <c r="C2395" t="str">
        <f t="shared" si="111"/>
        <v>2024-2025</v>
      </c>
      <c r="D2395" t="s">
        <v>147</v>
      </c>
      <c r="E2395" t="s">
        <v>47</v>
      </c>
      <c r="F2395" t="str">
        <f t="shared" si="112"/>
        <v>Western Australia</v>
      </c>
      <c r="G2395" t="s">
        <v>48</v>
      </c>
      <c r="H2395">
        <v>6030</v>
      </c>
      <c r="I2395" t="s">
        <v>11</v>
      </c>
      <c r="J2395" t="s">
        <v>49</v>
      </c>
      <c r="K2395" t="s">
        <v>154</v>
      </c>
      <c r="L2395" t="s">
        <v>14</v>
      </c>
      <c r="M2395" s="5">
        <v>218.78</v>
      </c>
    </row>
    <row r="2396" spans="1:13" x14ac:dyDescent="0.3">
      <c r="A2396" s="2">
        <v>45492</v>
      </c>
      <c r="B2396" s="3">
        <f t="shared" si="113"/>
        <v>2025</v>
      </c>
      <c r="C2396" t="str">
        <f t="shared" si="111"/>
        <v>2024-2025</v>
      </c>
      <c r="D2396" t="s">
        <v>148</v>
      </c>
      <c r="E2396" t="s">
        <v>106</v>
      </c>
      <c r="F2396" t="str">
        <f t="shared" si="112"/>
        <v>Victoria</v>
      </c>
      <c r="G2396" t="s">
        <v>45</v>
      </c>
      <c r="H2396">
        <v>3915</v>
      </c>
      <c r="I2396" t="s">
        <v>11</v>
      </c>
      <c r="J2396" t="s">
        <v>55</v>
      </c>
      <c r="K2396" t="s">
        <v>156</v>
      </c>
      <c r="L2396" t="s">
        <v>17</v>
      </c>
      <c r="M2396" s="5">
        <v>220.18</v>
      </c>
    </row>
    <row r="2397" spans="1:13" x14ac:dyDescent="0.3">
      <c r="A2397" s="2">
        <v>45401</v>
      </c>
      <c r="B2397" s="3">
        <f t="shared" si="113"/>
        <v>2024</v>
      </c>
      <c r="C2397" t="str">
        <f t="shared" si="111"/>
        <v>2023-2024</v>
      </c>
      <c r="D2397" t="s">
        <v>147</v>
      </c>
      <c r="E2397" t="s">
        <v>131</v>
      </c>
      <c r="F2397" t="str">
        <f t="shared" si="112"/>
        <v>Western Australia</v>
      </c>
      <c r="G2397" t="s">
        <v>48</v>
      </c>
      <c r="H2397">
        <v>6530</v>
      </c>
      <c r="I2397" t="s">
        <v>11</v>
      </c>
      <c r="J2397" t="s">
        <v>77</v>
      </c>
      <c r="K2397" t="s">
        <v>149</v>
      </c>
      <c r="L2397" t="s">
        <v>15</v>
      </c>
      <c r="M2397" s="5">
        <v>220.2</v>
      </c>
    </row>
    <row r="2398" spans="1:13" x14ac:dyDescent="0.3">
      <c r="A2398" s="2">
        <v>45160</v>
      </c>
      <c r="B2398" s="3">
        <f t="shared" si="113"/>
        <v>2024</v>
      </c>
      <c r="C2398" t="str">
        <f t="shared" si="111"/>
        <v>2023-2024</v>
      </c>
      <c r="D2398" t="s">
        <v>147</v>
      </c>
      <c r="E2398" t="s">
        <v>54</v>
      </c>
      <c r="F2398" t="str">
        <f t="shared" si="112"/>
        <v>Victoria</v>
      </c>
      <c r="G2398" t="s">
        <v>45</v>
      </c>
      <c r="H2398">
        <v>3977</v>
      </c>
      <c r="I2398" t="s">
        <v>11</v>
      </c>
      <c r="J2398" t="s">
        <v>55</v>
      </c>
      <c r="K2398" t="s">
        <v>154</v>
      </c>
      <c r="L2398" t="s">
        <v>14</v>
      </c>
      <c r="M2398" s="5">
        <v>220.78</v>
      </c>
    </row>
    <row r="2399" spans="1:13" x14ac:dyDescent="0.3">
      <c r="A2399" s="2">
        <v>44944</v>
      </c>
      <c r="B2399" s="3">
        <f t="shared" si="113"/>
        <v>2023</v>
      </c>
      <c r="C2399" t="str">
        <f t="shared" si="111"/>
        <v>2022-2023</v>
      </c>
      <c r="D2399" t="s">
        <v>147</v>
      </c>
      <c r="E2399" t="s">
        <v>116</v>
      </c>
      <c r="F2399" t="str">
        <f t="shared" si="112"/>
        <v>Western Australia</v>
      </c>
      <c r="G2399" t="s">
        <v>48</v>
      </c>
      <c r="H2399">
        <v>6725</v>
      </c>
      <c r="I2399" t="s">
        <v>11</v>
      </c>
      <c r="J2399" t="s">
        <v>77</v>
      </c>
      <c r="K2399" t="s">
        <v>150</v>
      </c>
      <c r="L2399" t="s">
        <v>18</v>
      </c>
      <c r="M2399" s="5">
        <v>220.83</v>
      </c>
    </row>
    <row r="2400" spans="1:13" x14ac:dyDescent="0.3">
      <c r="A2400" s="2">
        <v>45449</v>
      </c>
      <c r="B2400" s="3">
        <f t="shared" si="113"/>
        <v>2024</v>
      </c>
      <c r="C2400" t="str">
        <f t="shared" si="111"/>
        <v>2023-2024</v>
      </c>
      <c r="D2400" t="s">
        <v>148</v>
      </c>
      <c r="E2400" t="s">
        <v>135</v>
      </c>
      <c r="F2400" t="str">
        <f t="shared" si="112"/>
        <v>Victoria</v>
      </c>
      <c r="G2400" t="s">
        <v>45</v>
      </c>
      <c r="H2400">
        <v>3550</v>
      </c>
      <c r="I2400" t="s">
        <v>11</v>
      </c>
      <c r="J2400" t="s">
        <v>60</v>
      </c>
      <c r="K2400" t="s">
        <v>157</v>
      </c>
      <c r="L2400" t="s">
        <v>22</v>
      </c>
      <c r="M2400" s="5">
        <v>220.85</v>
      </c>
    </row>
    <row r="2401" spans="1:13" x14ac:dyDescent="0.3">
      <c r="A2401" s="2">
        <v>44929</v>
      </c>
      <c r="B2401" s="3">
        <f t="shared" si="113"/>
        <v>2023</v>
      </c>
      <c r="C2401" t="str">
        <f t="shared" si="111"/>
        <v>2022-2023</v>
      </c>
      <c r="D2401" t="s">
        <v>148</v>
      </c>
      <c r="E2401" t="s">
        <v>111</v>
      </c>
      <c r="F2401" t="str">
        <f t="shared" si="112"/>
        <v>New South Wales</v>
      </c>
      <c r="G2401" t="s">
        <v>10</v>
      </c>
      <c r="H2401">
        <v>2120</v>
      </c>
      <c r="I2401" t="s">
        <v>11</v>
      </c>
      <c r="J2401" t="s">
        <v>27</v>
      </c>
      <c r="K2401" t="s">
        <v>150</v>
      </c>
      <c r="L2401" t="s">
        <v>18</v>
      </c>
      <c r="M2401" s="5">
        <v>221.82999999999998</v>
      </c>
    </row>
    <row r="2402" spans="1:13" x14ac:dyDescent="0.3">
      <c r="A2402" s="2">
        <v>45462</v>
      </c>
      <c r="B2402" s="3">
        <f t="shared" si="113"/>
        <v>2024</v>
      </c>
      <c r="C2402" t="str">
        <f t="shared" si="111"/>
        <v>2023-2024</v>
      </c>
      <c r="D2402" t="s">
        <v>147</v>
      </c>
      <c r="E2402" t="s">
        <v>127</v>
      </c>
      <c r="F2402" t="str">
        <f t="shared" si="112"/>
        <v>New South Wales</v>
      </c>
      <c r="G2402" t="s">
        <v>10</v>
      </c>
      <c r="H2402">
        <v>2131</v>
      </c>
      <c r="I2402" t="s">
        <v>11</v>
      </c>
      <c r="J2402" t="s">
        <v>27</v>
      </c>
      <c r="K2402" t="s">
        <v>151</v>
      </c>
      <c r="L2402" t="s">
        <v>21</v>
      </c>
      <c r="M2402" s="5">
        <v>221.93</v>
      </c>
    </row>
    <row r="2403" spans="1:13" x14ac:dyDescent="0.3">
      <c r="A2403" s="2">
        <v>45654</v>
      </c>
      <c r="B2403" s="3">
        <f t="shared" si="113"/>
        <v>2025</v>
      </c>
      <c r="C2403" t="str">
        <f t="shared" si="111"/>
        <v>2024-2025</v>
      </c>
      <c r="D2403" t="s">
        <v>147</v>
      </c>
      <c r="E2403" t="s">
        <v>28</v>
      </c>
      <c r="F2403" t="str">
        <f t="shared" si="112"/>
        <v>Northern Territory</v>
      </c>
      <c r="G2403" t="s">
        <v>29</v>
      </c>
      <c r="H2403">
        <v>800</v>
      </c>
      <c r="I2403" t="s">
        <v>11</v>
      </c>
      <c r="J2403" t="s">
        <v>30</v>
      </c>
      <c r="K2403" t="s">
        <v>156</v>
      </c>
      <c r="L2403" t="s">
        <v>17</v>
      </c>
      <c r="M2403" s="5">
        <v>222.81</v>
      </c>
    </row>
    <row r="2404" spans="1:13" x14ac:dyDescent="0.3">
      <c r="A2404" s="2">
        <v>45446</v>
      </c>
      <c r="B2404" s="3">
        <f t="shared" si="113"/>
        <v>2024</v>
      </c>
      <c r="C2404" t="str">
        <f t="shared" si="111"/>
        <v>2023-2024</v>
      </c>
      <c r="D2404" t="s">
        <v>147</v>
      </c>
      <c r="E2404" t="s">
        <v>140</v>
      </c>
      <c r="F2404" t="str">
        <f t="shared" si="112"/>
        <v>Tasmania</v>
      </c>
      <c r="G2404" t="s">
        <v>70</v>
      </c>
      <c r="H2404">
        <v>7320</v>
      </c>
      <c r="I2404" t="s">
        <v>11</v>
      </c>
      <c r="J2404" t="s">
        <v>71</v>
      </c>
      <c r="K2404" t="s">
        <v>150</v>
      </c>
      <c r="L2404" t="s">
        <v>18</v>
      </c>
      <c r="M2404" s="5">
        <v>223.23</v>
      </c>
    </row>
    <row r="2405" spans="1:13" x14ac:dyDescent="0.3">
      <c r="A2405" s="2">
        <v>45533</v>
      </c>
      <c r="B2405" s="3">
        <f t="shared" si="113"/>
        <v>2025</v>
      </c>
      <c r="C2405" t="str">
        <f t="shared" si="111"/>
        <v>2024-2025</v>
      </c>
      <c r="D2405" t="s">
        <v>148</v>
      </c>
      <c r="E2405" t="s">
        <v>81</v>
      </c>
      <c r="F2405" t="str">
        <f t="shared" si="112"/>
        <v>New South Wales</v>
      </c>
      <c r="G2405" t="s">
        <v>10</v>
      </c>
      <c r="H2405">
        <v>2485</v>
      </c>
      <c r="I2405" t="s">
        <v>11</v>
      </c>
      <c r="J2405" t="s">
        <v>68</v>
      </c>
      <c r="K2405" t="s">
        <v>150</v>
      </c>
      <c r="L2405" t="s">
        <v>18</v>
      </c>
      <c r="M2405" s="5">
        <v>223.31</v>
      </c>
    </row>
    <row r="2406" spans="1:13" x14ac:dyDescent="0.3">
      <c r="A2406" s="2">
        <v>45476</v>
      </c>
      <c r="B2406" s="3">
        <f t="shared" si="113"/>
        <v>2025</v>
      </c>
      <c r="C2406" t="str">
        <f t="shared" si="111"/>
        <v>2024-2025</v>
      </c>
      <c r="D2406" t="s">
        <v>147</v>
      </c>
      <c r="E2406" t="s">
        <v>65</v>
      </c>
      <c r="F2406" t="str">
        <f t="shared" si="112"/>
        <v>New South Wales</v>
      </c>
      <c r="G2406" t="s">
        <v>10</v>
      </c>
      <c r="H2406">
        <v>2541</v>
      </c>
      <c r="I2406" t="s">
        <v>11</v>
      </c>
      <c r="J2406" t="s">
        <v>58</v>
      </c>
      <c r="K2406" t="s">
        <v>19</v>
      </c>
      <c r="L2406" t="s">
        <v>23</v>
      </c>
      <c r="M2406" s="5">
        <v>223.63</v>
      </c>
    </row>
    <row r="2407" spans="1:13" x14ac:dyDescent="0.3">
      <c r="A2407" s="2">
        <v>45412</v>
      </c>
      <c r="B2407" s="3">
        <f t="shared" si="113"/>
        <v>2024</v>
      </c>
      <c r="C2407" t="str">
        <f t="shared" si="111"/>
        <v>2023-2024</v>
      </c>
      <c r="D2407" t="s">
        <v>148</v>
      </c>
      <c r="E2407" t="s">
        <v>112</v>
      </c>
      <c r="F2407" t="str">
        <f t="shared" si="112"/>
        <v>Victoria</v>
      </c>
      <c r="G2407" t="s">
        <v>45</v>
      </c>
      <c r="H2407">
        <v>3076</v>
      </c>
      <c r="I2407" t="s">
        <v>11</v>
      </c>
      <c r="J2407" t="s">
        <v>46</v>
      </c>
      <c r="K2407" t="s">
        <v>155</v>
      </c>
      <c r="L2407" t="s">
        <v>20</v>
      </c>
      <c r="M2407" s="5">
        <v>223.71</v>
      </c>
    </row>
    <row r="2408" spans="1:13" x14ac:dyDescent="0.3">
      <c r="A2408" s="2">
        <v>45375</v>
      </c>
      <c r="B2408" s="3">
        <f t="shared" si="113"/>
        <v>2024</v>
      </c>
      <c r="C2408" t="str">
        <f t="shared" si="111"/>
        <v>2023-2024</v>
      </c>
      <c r="D2408" t="s">
        <v>148</v>
      </c>
      <c r="E2408" t="s">
        <v>88</v>
      </c>
      <c r="F2408" t="str">
        <f t="shared" si="112"/>
        <v>South Australia</v>
      </c>
      <c r="G2408" t="s">
        <v>32</v>
      </c>
      <c r="H2408">
        <v>5011</v>
      </c>
      <c r="I2408" t="s">
        <v>11</v>
      </c>
      <c r="J2408" t="s">
        <v>33</v>
      </c>
      <c r="K2408" t="s">
        <v>153</v>
      </c>
      <c r="L2408" t="s">
        <v>16</v>
      </c>
      <c r="M2408" s="5">
        <v>223.72</v>
      </c>
    </row>
    <row r="2409" spans="1:13" x14ac:dyDescent="0.3">
      <c r="A2409" s="2">
        <v>45166</v>
      </c>
      <c r="B2409" s="3">
        <f t="shared" si="113"/>
        <v>2024</v>
      </c>
      <c r="C2409" t="str">
        <f t="shared" si="111"/>
        <v>2023-2024</v>
      </c>
      <c r="D2409" t="s">
        <v>148</v>
      </c>
      <c r="E2409" t="s">
        <v>74</v>
      </c>
      <c r="F2409" t="str">
        <f t="shared" si="112"/>
        <v>South Australia</v>
      </c>
      <c r="G2409" t="s">
        <v>32</v>
      </c>
      <c r="H2409">
        <v>5043</v>
      </c>
      <c r="I2409" t="s">
        <v>11</v>
      </c>
      <c r="J2409" t="s">
        <v>33</v>
      </c>
      <c r="K2409" t="s">
        <v>150</v>
      </c>
      <c r="L2409" t="s">
        <v>18</v>
      </c>
      <c r="M2409" s="5">
        <v>224.14</v>
      </c>
    </row>
    <row r="2410" spans="1:13" x14ac:dyDescent="0.3">
      <c r="A2410" s="2">
        <v>45117</v>
      </c>
      <c r="B2410" s="3">
        <f t="shared" si="113"/>
        <v>2024</v>
      </c>
      <c r="C2410" t="str">
        <f t="shared" si="111"/>
        <v>2023-2024</v>
      </c>
      <c r="D2410" t="s">
        <v>147</v>
      </c>
      <c r="E2410" t="s">
        <v>72</v>
      </c>
      <c r="F2410" t="str">
        <f t="shared" si="112"/>
        <v>Western Australia</v>
      </c>
      <c r="G2410" t="s">
        <v>48</v>
      </c>
      <c r="H2410">
        <v>6010</v>
      </c>
      <c r="I2410" t="s">
        <v>11</v>
      </c>
      <c r="J2410" t="s">
        <v>49</v>
      </c>
      <c r="K2410" t="s">
        <v>153</v>
      </c>
      <c r="L2410" t="s">
        <v>16</v>
      </c>
      <c r="M2410" s="5">
        <v>224.54</v>
      </c>
    </row>
    <row r="2411" spans="1:13" x14ac:dyDescent="0.3">
      <c r="A2411" s="2">
        <v>45358</v>
      </c>
      <c r="B2411" s="3">
        <f t="shared" si="113"/>
        <v>2024</v>
      </c>
      <c r="C2411" t="str">
        <f t="shared" si="111"/>
        <v>2023-2024</v>
      </c>
      <c r="D2411" t="s">
        <v>147</v>
      </c>
      <c r="E2411" t="s">
        <v>140</v>
      </c>
      <c r="F2411" t="str">
        <f t="shared" si="112"/>
        <v>Tasmania</v>
      </c>
      <c r="G2411" t="s">
        <v>70</v>
      </c>
      <c r="H2411">
        <v>7320</v>
      </c>
      <c r="I2411" t="s">
        <v>11</v>
      </c>
      <c r="J2411" t="s">
        <v>71</v>
      </c>
      <c r="K2411" t="s">
        <v>149</v>
      </c>
      <c r="L2411" t="s">
        <v>15</v>
      </c>
      <c r="M2411" s="5">
        <v>224.79999999999998</v>
      </c>
    </row>
    <row r="2412" spans="1:13" x14ac:dyDescent="0.3">
      <c r="A2412" s="2">
        <v>45595</v>
      </c>
      <c r="B2412" s="3">
        <f t="shared" si="113"/>
        <v>2025</v>
      </c>
      <c r="C2412" t="str">
        <f t="shared" si="111"/>
        <v>2024-2025</v>
      </c>
      <c r="D2412" t="s">
        <v>148</v>
      </c>
      <c r="E2412" t="s">
        <v>143</v>
      </c>
      <c r="F2412" t="str">
        <f t="shared" si="112"/>
        <v>New South Wales</v>
      </c>
      <c r="G2412" t="s">
        <v>10</v>
      </c>
      <c r="H2412">
        <v>2154</v>
      </c>
      <c r="I2412" t="s">
        <v>11</v>
      </c>
      <c r="J2412" t="s">
        <v>27</v>
      </c>
      <c r="K2412" t="s">
        <v>153</v>
      </c>
      <c r="L2412" t="s">
        <v>16</v>
      </c>
      <c r="M2412" s="5">
        <v>224.8</v>
      </c>
    </row>
    <row r="2413" spans="1:13" x14ac:dyDescent="0.3">
      <c r="A2413" s="2">
        <v>45300</v>
      </c>
      <c r="B2413" s="3">
        <f t="shared" si="113"/>
        <v>2024</v>
      </c>
      <c r="C2413" t="str">
        <f t="shared" si="111"/>
        <v>2023-2024</v>
      </c>
      <c r="D2413" t="s">
        <v>148</v>
      </c>
      <c r="E2413" t="s">
        <v>129</v>
      </c>
      <c r="F2413" t="str">
        <f t="shared" si="112"/>
        <v>Tasmania</v>
      </c>
      <c r="G2413" t="s">
        <v>70</v>
      </c>
      <c r="H2413">
        <v>7010</v>
      </c>
      <c r="I2413" t="s">
        <v>11</v>
      </c>
      <c r="J2413" t="s">
        <v>71</v>
      </c>
      <c r="K2413" t="s">
        <v>151</v>
      </c>
      <c r="L2413" t="s">
        <v>21</v>
      </c>
      <c r="M2413" s="5">
        <v>224.85</v>
      </c>
    </row>
    <row r="2414" spans="1:13" x14ac:dyDescent="0.3">
      <c r="A2414" s="2">
        <v>45470</v>
      </c>
      <c r="B2414" s="3">
        <f t="shared" si="113"/>
        <v>2024</v>
      </c>
      <c r="C2414" t="str">
        <f t="shared" si="111"/>
        <v>2023-2024</v>
      </c>
      <c r="D2414" t="s">
        <v>148</v>
      </c>
      <c r="E2414" t="s">
        <v>134</v>
      </c>
      <c r="F2414" t="str">
        <f t="shared" si="112"/>
        <v>Queensland</v>
      </c>
      <c r="G2414" t="s">
        <v>35</v>
      </c>
      <c r="H2414">
        <v>4825</v>
      </c>
      <c r="I2414" t="s">
        <v>11</v>
      </c>
      <c r="J2414" t="s">
        <v>36</v>
      </c>
      <c r="K2414" t="s">
        <v>150</v>
      </c>
      <c r="L2414" t="s">
        <v>18</v>
      </c>
      <c r="M2414" s="5">
        <v>224.89</v>
      </c>
    </row>
    <row r="2415" spans="1:13" x14ac:dyDescent="0.3">
      <c r="A2415" s="2">
        <v>45616</v>
      </c>
      <c r="B2415" s="3">
        <f t="shared" si="113"/>
        <v>2025</v>
      </c>
      <c r="C2415" t="str">
        <f t="shared" si="111"/>
        <v>2024-2025</v>
      </c>
      <c r="D2415" t="s">
        <v>148</v>
      </c>
      <c r="E2415" t="s">
        <v>131</v>
      </c>
      <c r="F2415" t="str">
        <f t="shared" si="112"/>
        <v>Western Australia</v>
      </c>
      <c r="G2415" t="s">
        <v>48</v>
      </c>
      <c r="H2415">
        <v>6530</v>
      </c>
      <c r="I2415" t="s">
        <v>11</v>
      </c>
      <c r="J2415" t="s">
        <v>77</v>
      </c>
      <c r="K2415" t="s">
        <v>19</v>
      </c>
      <c r="L2415" t="s">
        <v>23</v>
      </c>
      <c r="M2415" s="5">
        <v>224.95</v>
      </c>
    </row>
    <row r="2416" spans="1:13" x14ac:dyDescent="0.3">
      <c r="A2416" s="2">
        <v>45352</v>
      </c>
      <c r="B2416" s="3">
        <f t="shared" si="113"/>
        <v>2024</v>
      </c>
      <c r="C2416" t="str">
        <f t="shared" si="111"/>
        <v>2023-2024</v>
      </c>
      <c r="D2416" t="s">
        <v>147</v>
      </c>
      <c r="E2416" t="s">
        <v>65</v>
      </c>
      <c r="F2416" t="str">
        <f t="shared" si="112"/>
        <v>New South Wales</v>
      </c>
      <c r="G2416" t="s">
        <v>10</v>
      </c>
      <c r="H2416">
        <v>2541</v>
      </c>
      <c r="I2416" t="s">
        <v>11</v>
      </c>
      <c r="J2416" t="s">
        <v>58</v>
      </c>
      <c r="K2416" t="s">
        <v>152</v>
      </c>
      <c r="L2416" t="s">
        <v>13</v>
      </c>
      <c r="M2416" s="5">
        <v>225.73</v>
      </c>
    </row>
    <row r="2417" spans="1:13" x14ac:dyDescent="0.3">
      <c r="A2417" s="2">
        <v>45611</v>
      </c>
      <c r="B2417" s="3">
        <f t="shared" si="113"/>
        <v>2025</v>
      </c>
      <c r="C2417" t="str">
        <f t="shared" si="111"/>
        <v>2024-2025</v>
      </c>
      <c r="D2417" t="s">
        <v>147</v>
      </c>
      <c r="E2417" t="s">
        <v>99</v>
      </c>
      <c r="F2417" t="str">
        <f t="shared" si="112"/>
        <v>Victoria</v>
      </c>
      <c r="G2417" t="s">
        <v>45</v>
      </c>
      <c r="H2417">
        <v>3148</v>
      </c>
      <c r="I2417" t="s">
        <v>11</v>
      </c>
      <c r="J2417" t="s">
        <v>63</v>
      </c>
      <c r="K2417" t="s">
        <v>155</v>
      </c>
      <c r="L2417" t="s">
        <v>20</v>
      </c>
      <c r="M2417" s="5">
        <v>226.2</v>
      </c>
    </row>
    <row r="2418" spans="1:13" x14ac:dyDescent="0.3">
      <c r="A2418" s="2">
        <v>45112</v>
      </c>
      <c r="B2418" s="3">
        <f t="shared" si="113"/>
        <v>2024</v>
      </c>
      <c r="C2418" t="str">
        <f t="shared" si="111"/>
        <v>2023-2024</v>
      </c>
      <c r="D2418" t="s">
        <v>147</v>
      </c>
      <c r="E2418" t="s">
        <v>37</v>
      </c>
      <c r="F2418" t="str">
        <f t="shared" si="112"/>
        <v>South Australia</v>
      </c>
      <c r="G2418" t="s">
        <v>32</v>
      </c>
      <c r="H2418">
        <v>5607</v>
      </c>
      <c r="I2418" t="s">
        <v>11</v>
      </c>
      <c r="J2418" t="s">
        <v>38</v>
      </c>
      <c r="K2418" t="s">
        <v>152</v>
      </c>
      <c r="L2418" t="s">
        <v>13</v>
      </c>
      <c r="M2418" s="5">
        <v>226.42</v>
      </c>
    </row>
    <row r="2419" spans="1:13" x14ac:dyDescent="0.3">
      <c r="A2419" s="2">
        <v>45241</v>
      </c>
      <c r="B2419" s="3">
        <f t="shared" si="113"/>
        <v>2024</v>
      </c>
      <c r="C2419" t="str">
        <f t="shared" si="111"/>
        <v>2023-2024</v>
      </c>
      <c r="D2419" t="s">
        <v>148</v>
      </c>
      <c r="E2419" t="s">
        <v>110</v>
      </c>
      <c r="F2419" t="str">
        <f t="shared" si="112"/>
        <v>Queensland</v>
      </c>
      <c r="G2419" t="s">
        <v>35</v>
      </c>
      <c r="H2419">
        <v>4680</v>
      </c>
      <c r="I2419" t="s">
        <v>11</v>
      </c>
      <c r="J2419" t="s">
        <v>51</v>
      </c>
      <c r="K2419" t="s">
        <v>156</v>
      </c>
      <c r="L2419" t="s">
        <v>17</v>
      </c>
      <c r="M2419" s="5">
        <v>226.63</v>
      </c>
    </row>
    <row r="2420" spans="1:13" x14ac:dyDescent="0.3">
      <c r="A2420" s="2">
        <v>45300</v>
      </c>
      <c r="B2420" s="3">
        <f t="shared" si="113"/>
        <v>2024</v>
      </c>
      <c r="C2420" t="str">
        <f t="shared" si="111"/>
        <v>2023-2024</v>
      </c>
      <c r="D2420" t="s">
        <v>147</v>
      </c>
      <c r="E2420" t="s">
        <v>98</v>
      </c>
      <c r="F2420" t="str">
        <f t="shared" si="112"/>
        <v>Victoria</v>
      </c>
      <c r="G2420" t="s">
        <v>45</v>
      </c>
      <c r="H2420">
        <v>3429</v>
      </c>
      <c r="I2420" t="s">
        <v>11</v>
      </c>
      <c r="J2420" t="s">
        <v>60</v>
      </c>
      <c r="K2420" t="s">
        <v>150</v>
      </c>
      <c r="L2420" t="s">
        <v>18</v>
      </c>
      <c r="M2420" s="5">
        <v>226.67000000000002</v>
      </c>
    </row>
    <row r="2421" spans="1:13" x14ac:dyDescent="0.3">
      <c r="A2421" s="2">
        <v>45272</v>
      </c>
      <c r="B2421" s="3">
        <f t="shared" si="113"/>
        <v>2024</v>
      </c>
      <c r="C2421" t="str">
        <f t="shared" si="111"/>
        <v>2023-2024</v>
      </c>
      <c r="D2421" t="s">
        <v>148</v>
      </c>
      <c r="E2421" t="s">
        <v>117</v>
      </c>
      <c r="F2421" t="str">
        <f t="shared" si="112"/>
        <v>Queensland</v>
      </c>
      <c r="G2421" t="s">
        <v>35</v>
      </c>
      <c r="H2421">
        <v>4119</v>
      </c>
      <c r="I2421" t="s">
        <v>11</v>
      </c>
      <c r="J2421" t="s">
        <v>43</v>
      </c>
      <c r="K2421" t="s">
        <v>19</v>
      </c>
      <c r="L2421" t="s">
        <v>23</v>
      </c>
      <c r="M2421" s="5">
        <v>228.73</v>
      </c>
    </row>
    <row r="2422" spans="1:13" x14ac:dyDescent="0.3">
      <c r="A2422" s="2">
        <v>45474</v>
      </c>
      <c r="B2422" s="3">
        <f t="shared" si="113"/>
        <v>2025</v>
      </c>
      <c r="C2422" t="str">
        <f t="shared" si="111"/>
        <v>2024-2025</v>
      </c>
      <c r="D2422" t="s">
        <v>147</v>
      </c>
      <c r="E2422" t="s">
        <v>37</v>
      </c>
      <c r="F2422" t="str">
        <f t="shared" si="112"/>
        <v>South Australia</v>
      </c>
      <c r="G2422" t="s">
        <v>32</v>
      </c>
      <c r="H2422">
        <v>5607</v>
      </c>
      <c r="I2422" t="s">
        <v>11</v>
      </c>
      <c r="J2422" t="s">
        <v>38</v>
      </c>
      <c r="K2422" t="s">
        <v>150</v>
      </c>
      <c r="L2422" t="s">
        <v>18</v>
      </c>
      <c r="M2422" s="5">
        <v>228.76999999999998</v>
      </c>
    </row>
    <row r="2423" spans="1:13" x14ac:dyDescent="0.3">
      <c r="A2423" s="2">
        <v>45297</v>
      </c>
      <c r="B2423" s="3">
        <f t="shared" si="113"/>
        <v>2024</v>
      </c>
      <c r="C2423" t="str">
        <f t="shared" si="111"/>
        <v>2023-2024</v>
      </c>
      <c r="D2423" t="s">
        <v>147</v>
      </c>
      <c r="E2423" t="s">
        <v>31</v>
      </c>
      <c r="F2423" t="str">
        <f t="shared" si="112"/>
        <v>South Australia</v>
      </c>
      <c r="G2423" t="s">
        <v>32</v>
      </c>
      <c r="H2423">
        <v>5168</v>
      </c>
      <c r="I2423" t="s">
        <v>11</v>
      </c>
      <c r="J2423" t="s">
        <v>33</v>
      </c>
      <c r="K2423" t="s">
        <v>155</v>
      </c>
      <c r="L2423" t="s">
        <v>20</v>
      </c>
      <c r="M2423" s="5">
        <v>228.95</v>
      </c>
    </row>
    <row r="2424" spans="1:13" x14ac:dyDescent="0.3">
      <c r="A2424" s="2">
        <v>45494</v>
      </c>
      <c r="B2424" s="3">
        <f t="shared" si="113"/>
        <v>2025</v>
      </c>
      <c r="C2424" t="str">
        <f t="shared" si="111"/>
        <v>2024-2025</v>
      </c>
      <c r="D2424" t="s">
        <v>147</v>
      </c>
      <c r="E2424" t="s">
        <v>108</v>
      </c>
      <c r="F2424" t="str">
        <f t="shared" si="112"/>
        <v>Victoria</v>
      </c>
      <c r="G2424" t="s">
        <v>45</v>
      </c>
      <c r="H2424">
        <v>3018</v>
      </c>
      <c r="I2424" t="s">
        <v>11</v>
      </c>
      <c r="J2424" t="s">
        <v>46</v>
      </c>
      <c r="K2424" t="s">
        <v>157</v>
      </c>
      <c r="L2424" t="s">
        <v>22</v>
      </c>
      <c r="M2424" s="5">
        <v>229.38</v>
      </c>
    </row>
    <row r="2425" spans="1:13" x14ac:dyDescent="0.3">
      <c r="A2425" s="2">
        <v>45476</v>
      </c>
      <c r="B2425" s="3">
        <f t="shared" si="113"/>
        <v>2025</v>
      </c>
      <c r="C2425" t="str">
        <f t="shared" si="111"/>
        <v>2024-2025</v>
      </c>
      <c r="D2425" t="s">
        <v>147</v>
      </c>
      <c r="E2425" t="s">
        <v>130</v>
      </c>
      <c r="F2425" t="str">
        <f t="shared" si="112"/>
        <v>South Australia</v>
      </c>
      <c r="G2425" t="s">
        <v>32</v>
      </c>
      <c r="H2425">
        <v>5290</v>
      </c>
      <c r="I2425" t="s">
        <v>11</v>
      </c>
      <c r="J2425" t="s">
        <v>38</v>
      </c>
      <c r="K2425" t="s">
        <v>152</v>
      </c>
      <c r="L2425" t="s">
        <v>13</v>
      </c>
      <c r="M2425" s="5">
        <v>229.4</v>
      </c>
    </row>
    <row r="2426" spans="1:13" x14ac:dyDescent="0.3">
      <c r="A2426" s="2">
        <v>45623</v>
      </c>
      <c r="B2426" s="3">
        <f t="shared" si="113"/>
        <v>2025</v>
      </c>
      <c r="C2426" t="str">
        <f t="shared" si="111"/>
        <v>2024-2025</v>
      </c>
      <c r="D2426" t="s">
        <v>147</v>
      </c>
      <c r="E2426" t="s">
        <v>128</v>
      </c>
      <c r="F2426" t="str">
        <f t="shared" si="112"/>
        <v>Western Australia</v>
      </c>
      <c r="G2426" t="s">
        <v>48</v>
      </c>
      <c r="H2426">
        <v>6027</v>
      </c>
      <c r="I2426" t="s">
        <v>11</v>
      </c>
      <c r="J2426" t="s">
        <v>49</v>
      </c>
      <c r="K2426" t="s">
        <v>155</v>
      </c>
      <c r="L2426" t="s">
        <v>20</v>
      </c>
      <c r="M2426" s="5">
        <v>229.40000000000003</v>
      </c>
    </row>
    <row r="2427" spans="1:13" x14ac:dyDescent="0.3">
      <c r="A2427" s="2">
        <v>44974</v>
      </c>
      <c r="B2427" s="3">
        <f t="shared" si="113"/>
        <v>2023</v>
      </c>
      <c r="C2427" t="str">
        <f t="shared" si="111"/>
        <v>2022-2023</v>
      </c>
      <c r="D2427" t="s">
        <v>147</v>
      </c>
      <c r="E2427" t="s">
        <v>113</v>
      </c>
      <c r="F2427" t="str">
        <f t="shared" si="112"/>
        <v>Queensland</v>
      </c>
      <c r="G2427" t="s">
        <v>35</v>
      </c>
      <c r="H2427">
        <v>4215</v>
      </c>
      <c r="I2427" t="s">
        <v>11</v>
      </c>
      <c r="J2427" t="s">
        <v>104</v>
      </c>
      <c r="K2427" t="s">
        <v>150</v>
      </c>
      <c r="L2427" t="s">
        <v>18</v>
      </c>
      <c r="M2427" s="5">
        <v>229.63</v>
      </c>
    </row>
    <row r="2428" spans="1:13" x14ac:dyDescent="0.3">
      <c r="A2428" s="2">
        <v>45215</v>
      </c>
      <c r="B2428" s="3">
        <f t="shared" si="113"/>
        <v>2024</v>
      </c>
      <c r="C2428" t="str">
        <f t="shared" si="111"/>
        <v>2023-2024</v>
      </c>
      <c r="D2428" t="s">
        <v>147</v>
      </c>
      <c r="E2428" t="s">
        <v>52</v>
      </c>
      <c r="F2428" t="str">
        <f t="shared" si="112"/>
        <v>Victoria</v>
      </c>
      <c r="G2428" t="s">
        <v>45</v>
      </c>
      <c r="H2428">
        <v>3030</v>
      </c>
      <c r="I2428" t="s">
        <v>11</v>
      </c>
      <c r="J2428" t="s">
        <v>46</v>
      </c>
      <c r="K2428" t="s">
        <v>152</v>
      </c>
      <c r="L2428" t="s">
        <v>13</v>
      </c>
      <c r="M2428" s="5">
        <v>230.62999999999997</v>
      </c>
    </row>
    <row r="2429" spans="1:13" x14ac:dyDescent="0.3">
      <c r="A2429" s="2">
        <v>45384</v>
      </c>
      <c r="B2429" s="3">
        <f t="shared" si="113"/>
        <v>2024</v>
      </c>
      <c r="C2429" t="str">
        <f t="shared" si="111"/>
        <v>2023-2024</v>
      </c>
      <c r="D2429" t="s">
        <v>148</v>
      </c>
      <c r="E2429" t="s">
        <v>117</v>
      </c>
      <c r="F2429" t="str">
        <f t="shared" si="112"/>
        <v>Queensland</v>
      </c>
      <c r="G2429" t="s">
        <v>35</v>
      </c>
      <c r="H2429">
        <v>4119</v>
      </c>
      <c r="I2429" t="s">
        <v>11</v>
      </c>
      <c r="J2429" t="s">
        <v>43</v>
      </c>
      <c r="K2429" t="s">
        <v>149</v>
      </c>
      <c r="L2429" t="s">
        <v>15</v>
      </c>
      <c r="M2429" s="5">
        <v>230.93999999999997</v>
      </c>
    </row>
    <row r="2430" spans="1:13" x14ac:dyDescent="0.3">
      <c r="A2430" s="2">
        <v>45155</v>
      </c>
      <c r="B2430" s="3">
        <f t="shared" si="113"/>
        <v>2024</v>
      </c>
      <c r="C2430" t="str">
        <f t="shared" si="111"/>
        <v>2023-2024</v>
      </c>
      <c r="D2430" t="s">
        <v>147</v>
      </c>
      <c r="E2430" t="s">
        <v>47</v>
      </c>
      <c r="F2430" t="str">
        <f t="shared" si="112"/>
        <v>Western Australia</v>
      </c>
      <c r="G2430" t="s">
        <v>48</v>
      </c>
      <c r="H2430">
        <v>6030</v>
      </c>
      <c r="I2430" t="s">
        <v>11</v>
      </c>
      <c r="J2430" t="s">
        <v>49</v>
      </c>
      <c r="K2430" t="s">
        <v>150</v>
      </c>
      <c r="L2430" t="s">
        <v>18</v>
      </c>
      <c r="M2430" s="5">
        <v>231.04</v>
      </c>
    </row>
    <row r="2431" spans="1:13" x14ac:dyDescent="0.3">
      <c r="A2431" s="2">
        <v>44934</v>
      </c>
      <c r="B2431" s="3">
        <f t="shared" si="113"/>
        <v>2023</v>
      </c>
      <c r="C2431" t="str">
        <f t="shared" si="111"/>
        <v>2022-2023</v>
      </c>
      <c r="D2431" t="s">
        <v>147</v>
      </c>
      <c r="E2431" t="s">
        <v>98</v>
      </c>
      <c r="F2431" t="str">
        <f t="shared" si="112"/>
        <v>Victoria</v>
      </c>
      <c r="G2431" t="s">
        <v>45</v>
      </c>
      <c r="H2431">
        <v>3429</v>
      </c>
      <c r="I2431" t="s">
        <v>11</v>
      </c>
      <c r="J2431" t="s">
        <v>60</v>
      </c>
      <c r="K2431" t="s">
        <v>152</v>
      </c>
      <c r="L2431" t="s">
        <v>13</v>
      </c>
      <c r="M2431" s="5">
        <v>231.19</v>
      </c>
    </row>
    <row r="2432" spans="1:13" x14ac:dyDescent="0.3">
      <c r="A2432" s="2">
        <v>45120</v>
      </c>
      <c r="B2432" s="3">
        <f t="shared" si="113"/>
        <v>2024</v>
      </c>
      <c r="C2432" t="str">
        <f t="shared" si="111"/>
        <v>2023-2024</v>
      </c>
      <c r="D2432" t="s">
        <v>147</v>
      </c>
      <c r="E2432" t="s">
        <v>93</v>
      </c>
      <c r="F2432" t="str">
        <f t="shared" si="112"/>
        <v>Western Australia</v>
      </c>
      <c r="G2432" t="s">
        <v>48</v>
      </c>
      <c r="H2432">
        <v>6112</v>
      </c>
      <c r="I2432" t="s">
        <v>11</v>
      </c>
      <c r="J2432" t="s">
        <v>94</v>
      </c>
      <c r="K2432" t="s">
        <v>149</v>
      </c>
      <c r="L2432" t="s">
        <v>15</v>
      </c>
      <c r="M2432" s="5">
        <v>231.23</v>
      </c>
    </row>
    <row r="2433" spans="1:13" x14ac:dyDescent="0.3">
      <c r="A2433" s="2">
        <v>45507</v>
      </c>
      <c r="B2433" s="3">
        <f t="shared" si="113"/>
        <v>2025</v>
      </c>
      <c r="C2433" t="str">
        <f t="shared" si="111"/>
        <v>2024-2025</v>
      </c>
      <c r="D2433" t="s">
        <v>148</v>
      </c>
      <c r="E2433" t="s">
        <v>74</v>
      </c>
      <c r="F2433" t="str">
        <f t="shared" si="112"/>
        <v>South Australia</v>
      </c>
      <c r="G2433" t="s">
        <v>32</v>
      </c>
      <c r="H2433">
        <v>5043</v>
      </c>
      <c r="I2433" t="s">
        <v>11</v>
      </c>
      <c r="J2433" t="s">
        <v>33</v>
      </c>
      <c r="K2433" t="s">
        <v>156</v>
      </c>
      <c r="L2433" t="s">
        <v>17</v>
      </c>
      <c r="M2433" s="5">
        <v>231.54</v>
      </c>
    </row>
    <row r="2434" spans="1:13" x14ac:dyDescent="0.3">
      <c r="A2434" s="2">
        <v>45622</v>
      </c>
      <c r="B2434" s="3">
        <f t="shared" si="113"/>
        <v>2025</v>
      </c>
      <c r="C2434" t="str">
        <f t="shared" ref="C2434:C2497" si="114">IF(MONTH(A2434) &gt;= 7, YEAR(A2434) &amp; "-" &amp; YEAR(A2434) + 1, YEAR(A2434) - 1 &amp; "-" &amp; YEAR(A2434))</f>
        <v>2024-2025</v>
      </c>
      <c r="D2434" t="s">
        <v>148</v>
      </c>
      <c r="E2434" t="s">
        <v>84</v>
      </c>
      <c r="F2434" t="str">
        <f t="shared" ref="F2434:F2497" si="115">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row>
    <row r="2435" spans="1:13" x14ac:dyDescent="0.3">
      <c r="A2435" s="2">
        <v>45349</v>
      </c>
      <c r="B2435" s="3">
        <f t="shared" ref="B2435:B2498" si="116">IF(MONTH(A2435)&gt;=7,YEAR(A2435)+1,YEAR(A2435))</f>
        <v>2024</v>
      </c>
      <c r="C2435" t="str">
        <f t="shared" si="114"/>
        <v>2023-2024</v>
      </c>
      <c r="D2435" t="s">
        <v>147</v>
      </c>
      <c r="E2435" t="s">
        <v>74</v>
      </c>
      <c r="F2435" t="str">
        <f t="shared" si="115"/>
        <v>South Australia</v>
      </c>
      <c r="G2435" t="s">
        <v>32</v>
      </c>
      <c r="H2435">
        <v>5043</v>
      </c>
      <c r="I2435" t="s">
        <v>11</v>
      </c>
      <c r="J2435" t="s">
        <v>33</v>
      </c>
      <c r="K2435" t="s">
        <v>154</v>
      </c>
      <c r="L2435" t="s">
        <v>14</v>
      </c>
      <c r="M2435" s="5">
        <v>231.76000000000002</v>
      </c>
    </row>
    <row r="2436" spans="1:13" x14ac:dyDescent="0.3">
      <c r="A2436" s="2">
        <v>45105</v>
      </c>
      <c r="B2436" s="3">
        <f t="shared" si="116"/>
        <v>2023</v>
      </c>
      <c r="C2436" t="str">
        <f t="shared" si="114"/>
        <v>2022-2023</v>
      </c>
      <c r="D2436" t="s">
        <v>148</v>
      </c>
      <c r="E2436" t="s">
        <v>112</v>
      </c>
      <c r="F2436" t="str">
        <f t="shared" si="115"/>
        <v>Victoria</v>
      </c>
      <c r="G2436" t="s">
        <v>45</v>
      </c>
      <c r="H2436">
        <v>3076</v>
      </c>
      <c r="I2436" t="s">
        <v>11</v>
      </c>
      <c r="J2436" t="s">
        <v>46</v>
      </c>
      <c r="K2436" t="s">
        <v>19</v>
      </c>
      <c r="L2436" t="s">
        <v>23</v>
      </c>
      <c r="M2436" s="5">
        <v>232.06</v>
      </c>
    </row>
    <row r="2437" spans="1:13" x14ac:dyDescent="0.3">
      <c r="A2437" s="2">
        <v>45152</v>
      </c>
      <c r="B2437" s="3">
        <f t="shared" si="116"/>
        <v>2024</v>
      </c>
      <c r="C2437" t="str">
        <f t="shared" si="114"/>
        <v>2023-2024</v>
      </c>
      <c r="D2437" t="s">
        <v>147</v>
      </c>
      <c r="E2437" t="s">
        <v>79</v>
      </c>
      <c r="F2437" t="str">
        <f t="shared" si="115"/>
        <v>Australian Capital Territory</v>
      </c>
      <c r="G2437" t="s">
        <v>80</v>
      </c>
      <c r="H2437">
        <v>2617</v>
      </c>
      <c r="I2437" t="s">
        <v>11</v>
      </c>
      <c r="J2437" t="s">
        <v>58</v>
      </c>
      <c r="K2437" t="s">
        <v>152</v>
      </c>
      <c r="L2437" t="s">
        <v>13</v>
      </c>
      <c r="M2437" s="5">
        <v>232.54999999999995</v>
      </c>
    </row>
    <row r="2438" spans="1:13" x14ac:dyDescent="0.3">
      <c r="A2438" s="2">
        <v>45315</v>
      </c>
      <c r="B2438" s="3">
        <f t="shared" si="116"/>
        <v>2024</v>
      </c>
      <c r="C2438" t="str">
        <f t="shared" si="114"/>
        <v>2023-2024</v>
      </c>
      <c r="D2438" t="s">
        <v>147</v>
      </c>
      <c r="E2438" t="s">
        <v>72</v>
      </c>
      <c r="F2438" t="str">
        <f t="shared" si="115"/>
        <v>Western Australia</v>
      </c>
      <c r="G2438" t="s">
        <v>48</v>
      </c>
      <c r="H2438">
        <v>6010</v>
      </c>
      <c r="I2438" t="s">
        <v>11</v>
      </c>
      <c r="J2438" t="s">
        <v>49</v>
      </c>
      <c r="K2438" t="s">
        <v>149</v>
      </c>
      <c r="L2438" t="s">
        <v>15</v>
      </c>
      <c r="M2438" s="5">
        <v>232.67000000000002</v>
      </c>
    </row>
    <row r="2439" spans="1:13" x14ac:dyDescent="0.3">
      <c r="A2439" s="2">
        <v>45138</v>
      </c>
      <c r="B2439" s="3">
        <f t="shared" si="116"/>
        <v>2024</v>
      </c>
      <c r="C2439" t="str">
        <f t="shared" si="114"/>
        <v>2023-2024</v>
      </c>
      <c r="D2439" t="s">
        <v>148</v>
      </c>
      <c r="E2439" t="s">
        <v>130</v>
      </c>
      <c r="F2439" t="str">
        <f t="shared" si="115"/>
        <v>South Australia</v>
      </c>
      <c r="G2439" t="s">
        <v>32</v>
      </c>
      <c r="H2439">
        <v>5290</v>
      </c>
      <c r="I2439" t="s">
        <v>11</v>
      </c>
      <c r="J2439" t="s">
        <v>38</v>
      </c>
      <c r="K2439" t="s">
        <v>149</v>
      </c>
      <c r="L2439" t="s">
        <v>15</v>
      </c>
      <c r="M2439" s="5">
        <v>232.78</v>
      </c>
    </row>
    <row r="2440" spans="1:13" x14ac:dyDescent="0.3">
      <c r="A2440" s="2">
        <v>45592</v>
      </c>
      <c r="B2440" s="3">
        <f t="shared" si="116"/>
        <v>2025</v>
      </c>
      <c r="C2440" t="str">
        <f t="shared" si="114"/>
        <v>2024-2025</v>
      </c>
      <c r="D2440" t="s">
        <v>148</v>
      </c>
      <c r="E2440" t="s">
        <v>76</v>
      </c>
      <c r="F2440" t="str">
        <f t="shared" si="115"/>
        <v>Western Australia</v>
      </c>
      <c r="G2440" t="s">
        <v>48</v>
      </c>
      <c r="H2440">
        <v>6450</v>
      </c>
      <c r="I2440" t="s">
        <v>11</v>
      </c>
      <c r="J2440" t="s">
        <v>77</v>
      </c>
      <c r="K2440" t="s">
        <v>155</v>
      </c>
      <c r="L2440" t="s">
        <v>20</v>
      </c>
      <c r="M2440" s="5">
        <v>232.91000000000003</v>
      </c>
    </row>
    <row r="2441" spans="1:13" x14ac:dyDescent="0.3">
      <c r="A2441" s="2">
        <v>45653</v>
      </c>
      <c r="B2441" s="3">
        <f t="shared" si="116"/>
        <v>2025</v>
      </c>
      <c r="C2441" t="str">
        <f t="shared" si="114"/>
        <v>2024-2025</v>
      </c>
      <c r="D2441" t="s">
        <v>147</v>
      </c>
      <c r="E2441" t="s">
        <v>118</v>
      </c>
      <c r="F2441" t="str">
        <f t="shared" si="115"/>
        <v>New South Wales</v>
      </c>
      <c r="G2441" t="s">
        <v>10</v>
      </c>
      <c r="H2441">
        <v>2158</v>
      </c>
      <c r="I2441" t="s">
        <v>11</v>
      </c>
      <c r="J2441" t="s">
        <v>27</v>
      </c>
      <c r="K2441" t="s">
        <v>156</v>
      </c>
      <c r="L2441" t="s">
        <v>17</v>
      </c>
      <c r="M2441" s="5">
        <v>233.18</v>
      </c>
    </row>
    <row r="2442" spans="1:13" x14ac:dyDescent="0.3">
      <c r="A2442" s="2">
        <v>45198</v>
      </c>
      <c r="B2442" s="3">
        <f t="shared" si="116"/>
        <v>2024</v>
      </c>
      <c r="C2442" t="str">
        <f t="shared" si="114"/>
        <v>2023-2024</v>
      </c>
      <c r="D2442" t="s">
        <v>147</v>
      </c>
      <c r="E2442" t="s">
        <v>139</v>
      </c>
      <c r="F2442" t="str">
        <f t="shared" si="115"/>
        <v>New South Wales</v>
      </c>
      <c r="G2442" t="s">
        <v>10</v>
      </c>
      <c r="H2442">
        <v>2020</v>
      </c>
      <c r="I2442" t="s">
        <v>11</v>
      </c>
      <c r="J2442" t="s">
        <v>12</v>
      </c>
      <c r="K2442" t="s">
        <v>154</v>
      </c>
      <c r="L2442" t="s">
        <v>14</v>
      </c>
      <c r="M2442" s="5">
        <v>233.82999999999998</v>
      </c>
    </row>
    <row r="2443" spans="1:13" x14ac:dyDescent="0.3">
      <c r="A2443" s="2">
        <v>45192</v>
      </c>
      <c r="B2443" s="3">
        <f t="shared" si="116"/>
        <v>2024</v>
      </c>
      <c r="C2443" t="str">
        <f t="shared" si="114"/>
        <v>2023-2024</v>
      </c>
      <c r="D2443" t="s">
        <v>147</v>
      </c>
      <c r="E2443" t="s">
        <v>28</v>
      </c>
      <c r="F2443" t="str">
        <f t="shared" si="115"/>
        <v>Northern Territory</v>
      </c>
      <c r="G2443" t="s">
        <v>29</v>
      </c>
      <c r="H2443">
        <v>800</v>
      </c>
      <c r="I2443" t="s">
        <v>11</v>
      </c>
      <c r="J2443" t="s">
        <v>30</v>
      </c>
      <c r="K2443" t="s">
        <v>151</v>
      </c>
      <c r="L2443" t="s">
        <v>21</v>
      </c>
      <c r="M2443" s="5">
        <v>233.93</v>
      </c>
    </row>
    <row r="2444" spans="1:13" x14ac:dyDescent="0.3">
      <c r="A2444" s="2">
        <v>44957</v>
      </c>
      <c r="B2444" s="3">
        <f t="shared" si="116"/>
        <v>2023</v>
      </c>
      <c r="C2444" t="str">
        <f t="shared" si="114"/>
        <v>2022-2023</v>
      </c>
      <c r="D2444" t="s">
        <v>148</v>
      </c>
      <c r="E2444" t="s">
        <v>87</v>
      </c>
      <c r="F2444" t="str">
        <f t="shared" si="115"/>
        <v>New South Wales</v>
      </c>
      <c r="G2444" t="s">
        <v>10</v>
      </c>
      <c r="H2444">
        <v>2790</v>
      </c>
      <c r="I2444" t="s">
        <v>11</v>
      </c>
      <c r="J2444" t="s">
        <v>25</v>
      </c>
      <c r="K2444" t="s">
        <v>156</v>
      </c>
      <c r="L2444" t="s">
        <v>17</v>
      </c>
      <c r="M2444" s="5">
        <v>234.14</v>
      </c>
    </row>
    <row r="2445" spans="1:13" x14ac:dyDescent="0.3">
      <c r="A2445" s="2">
        <v>45640</v>
      </c>
      <c r="B2445" s="3">
        <f t="shared" si="116"/>
        <v>2025</v>
      </c>
      <c r="C2445" t="str">
        <f t="shared" si="114"/>
        <v>2024-2025</v>
      </c>
      <c r="D2445" t="s">
        <v>147</v>
      </c>
      <c r="E2445" t="s">
        <v>101</v>
      </c>
      <c r="F2445" t="str">
        <f t="shared" si="115"/>
        <v>Victoria</v>
      </c>
      <c r="G2445" t="s">
        <v>45</v>
      </c>
      <c r="H2445">
        <v>3131</v>
      </c>
      <c r="I2445" t="s">
        <v>11</v>
      </c>
      <c r="J2445" t="s">
        <v>63</v>
      </c>
      <c r="K2445" t="s">
        <v>149</v>
      </c>
      <c r="L2445" t="s">
        <v>15</v>
      </c>
      <c r="M2445" s="5">
        <v>234.53</v>
      </c>
    </row>
    <row r="2446" spans="1:13" x14ac:dyDescent="0.3">
      <c r="A2446" s="2">
        <v>45448</v>
      </c>
      <c r="B2446" s="3">
        <f t="shared" si="116"/>
        <v>2024</v>
      </c>
      <c r="C2446" t="str">
        <f t="shared" si="114"/>
        <v>2023-2024</v>
      </c>
      <c r="D2446" t="s">
        <v>147</v>
      </c>
      <c r="E2446" t="s">
        <v>26</v>
      </c>
      <c r="F2446" t="str">
        <f t="shared" si="115"/>
        <v>New South Wales</v>
      </c>
      <c r="G2446" t="s">
        <v>10</v>
      </c>
      <c r="H2446">
        <v>2141</v>
      </c>
      <c r="I2446" t="s">
        <v>11</v>
      </c>
      <c r="J2446" t="s">
        <v>27</v>
      </c>
      <c r="K2446" t="s">
        <v>149</v>
      </c>
      <c r="L2446" t="s">
        <v>15</v>
      </c>
      <c r="M2446" s="5">
        <v>234.54</v>
      </c>
    </row>
    <row r="2447" spans="1:13" x14ac:dyDescent="0.3">
      <c r="A2447" s="2">
        <v>45422</v>
      </c>
      <c r="B2447" s="3">
        <f t="shared" si="116"/>
        <v>2024</v>
      </c>
      <c r="C2447" t="str">
        <f t="shared" si="114"/>
        <v>2023-2024</v>
      </c>
      <c r="D2447" t="s">
        <v>148</v>
      </c>
      <c r="E2447" t="s">
        <v>24</v>
      </c>
      <c r="F2447" t="str">
        <f t="shared" si="115"/>
        <v>New South Wales</v>
      </c>
      <c r="G2447" t="s">
        <v>10</v>
      </c>
      <c r="H2447">
        <v>2795</v>
      </c>
      <c r="I2447" t="s">
        <v>11</v>
      </c>
      <c r="J2447" t="s">
        <v>25</v>
      </c>
      <c r="K2447" t="s">
        <v>154</v>
      </c>
      <c r="L2447" t="s">
        <v>14</v>
      </c>
      <c r="M2447" s="5">
        <v>234.68</v>
      </c>
    </row>
    <row r="2448" spans="1:13" x14ac:dyDescent="0.3">
      <c r="A2448" s="2">
        <v>45337</v>
      </c>
      <c r="B2448" s="3">
        <f t="shared" si="116"/>
        <v>2024</v>
      </c>
      <c r="C2448" t="str">
        <f t="shared" si="114"/>
        <v>2023-2024</v>
      </c>
      <c r="D2448" t="s">
        <v>147</v>
      </c>
      <c r="E2448" t="s">
        <v>78</v>
      </c>
      <c r="F2448" t="str">
        <f t="shared" si="115"/>
        <v>New South Wales</v>
      </c>
      <c r="G2448" t="s">
        <v>10</v>
      </c>
      <c r="H2448">
        <v>2350</v>
      </c>
      <c r="I2448" t="s">
        <v>11</v>
      </c>
      <c r="J2448" t="s">
        <v>68</v>
      </c>
      <c r="K2448" t="s">
        <v>156</v>
      </c>
      <c r="L2448" t="s">
        <v>17</v>
      </c>
      <c r="M2448" s="5">
        <v>234.90999999999997</v>
      </c>
    </row>
    <row r="2449" spans="1:13" x14ac:dyDescent="0.3">
      <c r="A2449" s="2">
        <v>45466</v>
      </c>
      <c r="B2449" s="3">
        <f t="shared" si="116"/>
        <v>2024</v>
      </c>
      <c r="C2449" t="str">
        <f t="shared" si="114"/>
        <v>2023-2024</v>
      </c>
      <c r="D2449" t="s">
        <v>148</v>
      </c>
      <c r="E2449" t="s">
        <v>87</v>
      </c>
      <c r="F2449" t="str">
        <f t="shared" si="115"/>
        <v>New South Wales</v>
      </c>
      <c r="G2449" t="s">
        <v>10</v>
      </c>
      <c r="H2449">
        <v>2790</v>
      </c>
      <c r="I2449" t="s">
        <v>11</v>
      </c>
      <c r="J2449" t="s">
        <v>25</v>
      </c>
      <c r="K2449" t="s">
        <v>150</v>
      </c>
      <c r="L2449" t="s">
        <v>18</v>
      </c>
      <c r="M2449" s="5">
        <v>235.48000000000002</v>
      </c>
    </row>
    <row r="2450" spans="1:13" x14ac:dyDescent="0.3">
      <c r="A2450" s="2">
        <v>45438</v>
      </c>
      <c r="B2450" s="3">
        <f t="shared" si="116"/>
        <v>2024</v>
      </c>
      <c r="C2450" t="str">
        <f t="shared" si="114"/>
        <v>2023-2024</v>
      </c>
      <c r="D2450" t="s">
        <v>147</v>
      </c>
      <c r="E2450" t="s">
        <v>73</v>
      </c>
      <c r="F2450" t="str">
        <f t="shared" si="115"/>
        <v>Victoria</v>
      </c>
      <c r="G2450" t="s">
        <v>45</v>
      </c>
      <c r="H2450">
        <v>3136</v>
      </c>
      <c r="I2450" t="s">
        <v>11</v>
      </c>
      <c r="J2450" t="s">
        <v>63</v>
      </c>
      <c r="K2450" t="s">
        <v>152</v>
      </c>
      <c r="L2450" t="s">
        <v>13</v>
      </c>
      <c r="M2450" s="5">
        <v>235.59</v>
      </c>
    </row>
    <row r="2451" spans="1:13" x14ac:dyDescent="0.3">
      <c r="A2451" s="2">
        <v>45412</v>
      </c>
      <c r="B2451" s="3">
        <f t="shared" si="116"/>
        <v>2024</v>
      </c>
      <c r="C2451" t="str">
        <f t="shared" si="114"/>
        <v>2023-2024</v>
      </c>
      <c r="D2451" t="s">
        <v>148</v>
      </c>
      <c r="E2451" t="s">
        <v>132</v>
      </c>
      <c r="F2451" t="str">
        <f t="shared" si="115"/>
        <v>New South Wales</v>
      </c>
      <c r="G2451" t="s">
        <v>10</v>
      </c>
      <c r="H2451">
        <v>2800</v>
      </c>
      <c r="I2451" t="s">
        <v>11</v>
      </c>
      <c r="J2451" t="s">
        <v>25</v>
      </c>
      <c r="K2451" t="s">
        <v>19</v>
      </c>
      <c r="L2451" t="s">
        <v>23</v>
      </c>
      <c r="M2451" s="5">
        <v>236.00000000000006</v>
      </c>
    </row>
    <row r="2452" spans="1:13" x14ac:dyDescent="0.3">
      <c r="A2452" s="2">
        <v>45316</v>
      </c>
      <c r="B2452" s="3">
        <f t="shared" si="116"/>
        <v>2024</v>
      </c>
      <c r="C2452" t="str">
        <f t="shared" si="114"/>
        <v>2023-2024</v>
      </c>
      <c r="D2452" t="s">
        <v>148</v>
      </c>
      <c r="E2452" t="s">
        <v>111</v>
      </c>
      <c r="F2452" t="str">
        <f t="shared" si="115"/>
        <v>New South Wales</v>
      </c>
      <c r="G2452" t="s">
        <v>10</v>
      </c>
      <c r="H2452">
        <v>2120</v>
      </c>
      <c r="I2452" t="s">
        <v>11</v>
      </c>
      <c r="J2452" t="s">
        <v>27</v>
      </c>
      <c r="K2452" t="s">
        <v>150</v>
      </c>
      <c r="L2452" t="s">
        <v>18</v>
      </c>
      <c r="M2452" s="5">
        <v>236.66000000000003</v>
      </c>
    </row>
    <row r="2453" spans="1:13" x14ac:dyDescent="0.3">
      <c r="A2453" s="2">
        <v>45553</v>
      </c>
      <c r="B2453" s="3">
        <f t="shared" si="116"/>
        <v>2025</v>
      </c>
      <c r="C2453" t="str">
        <f t="shared" si="114"/>
        <v>2024-2025</v>
      </c>
      <c r="D2453" t="s">
        <v>147</v>
      </c>
      <c r="E2453" t="s">
        <v>69</v>
      </c>
      <c r="F2453" t="str">
        <f t="shared" si="115"/>
        <v>Tasmania</v>
      </c>
      <c r="G2453" t="s">
        <v>70</v>
      </c>
      <c r="H2453">
        <v>7018</v>
      </c>
      <c r="I2453" t="s">
        <v>11</v>
      </c>
      <c r="J2453" t="s">
        <v>71</v>
      </c>
      <c r="K2453" t="s">
        <v>154</v>
      </c>
      <c r="L2453" t="s">
        <v>14</v>
      </c>
      <c r="M2453" s="5">
        <v>236.77999999999997</v>
      </c>
    </row>
    <row r="2454" spans="1:13" x14ac:dyDescent="0.3">
      <c r="A2454" s="2">
        <v>45262</v>
      </c>
      <c r="B2454" s="3">
        <f t="shared" si="116"/>
        <v>2024</v>
      </c>
      <c r="C2454" t="str">
        <f t="shared" si="114"/>
        <v>2023-2024</v>
      </c>
      <c r="D2454" t="s">
        <v>148</v>
      </c>
      <c r="E2454" t="s">
        <v>76</v>
      </c>
      <c r="F2454" t="str">
        <f t="shared" si="115"/>
        <v>Western Australia</v>
      </c>
      <c r="G2454" t="s">
        <v>48</v>
      </c>
      <c r="H2454">
        <v>6450</v>
      </c>
      <c r="I2454" t="s">
        <v>11</v>
      </c>
      <c r="J2454" t="s">
        <v>77</v>
      </c>
      <c r="K2454" t="s">
        <v>150</v>
      </c>
      <c r="L2454" t="s">
        <v>18</v>
      </c>
      <c r="M2454" s="5">
        <v>236.79</v>
      </c>
    </row>
    <row r="2455" spans="1:13" x14ac:dyDescent="0.3">
      <c r="A2455" s="2">
        <v>45270</v>
      </c>
      <c r="B2455" s="3">
        <f t="shared" si="116"/>
        <v>2024</v>
      </c>
      <c r="C2455" t="str">
        <f t="shared" si="114"/>
        <v>2023-2024</v>
      </c>
      <c r="D2455" t="s">
        <v>147</v>
      </c>
      <c r="E2455" t="s">
        <v>73</v>
      </c>
      <c r="F2455" t="str">
        <f t="shared" si="115"/>
        <v>Victoria</v>
      </c>
      <c r="G2455" t="s">
        <v>45</v>
      </c>
      <c r="H2455">
        <v>3136</v>
      </c>
      <c r="I2455" t="s">
        <v>11</v>
      </c>
      <c r="J2455" t="s">
        <v>63</v>
      </c>
      <c r="K2455" t="s">
        <v>19</v>
      </c>
      <c r="L2455" t="s">
        <v>23</v>
      </c>
      <c r="M2455" s="5">
        <v>237.59</v>
      </c>
    </row>
    <row r="2456" spans="1:13" x14ac:dyDescent="0.3">
      <c r="A2456" s="2">
        <v>45025</v>
      </c>
      <c r="B2456" s="3">
        <f t="shared" si="116"/>
        <v>2023</v>
      </c>
      <c r="C2456" t="str">
        <f t="shared" si="114"/>
        <v>2022-2023</v>
      </c>
      <c r="D2456" t="s">
        <v>148</v>
      </c>
      <c r="E2456" t="s">
        <v>99</v>
      </c>
      <c r="F2456" t="str">
        <f t="shared" si="115"/>
        <v>Victoria</v>
      </c>
      <c r="G2456" t="s">
        <v>45</v>
      </c>
      <c r="H2456">
        <v>3148</v>
      </c>
      <c r="I2456" t="s">
        <v>11</v>
      </c>
      <c r="J2456" t="s">
        <v>63</v>
      </c>
      <c r="K2456" t="s">
        <v>157</v>
      </c>
      <c r="L2456" t="s">
        <v>22</v>
      </c>
      <c r="M2456" s="5">
        <v>237.69</v>
      </c>
    </row>
    <row r="2457" spans="1:13" x14ac:dyDescent="0.3">
      <c r="A2457" s="2">
        <v>45354</v>
      </c>
      <c r="B2457" s="3">
        <f t="shared" si="116"/>
        <v>2024</v>
      </c>
      <c r="C2457" t="str">
        <f t="shared" si="114"/>
        <v>2023-2024</v>
      </c>
      <c r="D2457" t="s">
        <v>147</v>
      </c>
      <c r="E2457" t="s">
        <v>115</v>
      </c>
      <c r="F2457" t="str">
        <f t="shared" si="115"/>
        <v>Western Australia</v>
      </c>
      <c r="G2457" t="s">
        <v>48</v>
      </c>
      <c r="H2457">
        <v>6280</v>
      </c>
      <c r="I2457" t="s">
        <v>11</v>
      </c>
      <c r="J2457" t="s">
        <v>94</v>
      </c>
      <c r="K2457" t="s">
        <v>153</v>
      </c>
      <c r="L2457" t="s">
        <v>16</v>
      </c>
      <c r="M2457" s="5">
        <v>237.81</v>
      </c>
    </row>
    <row r="2458" spans="1:13" x14ac:dyDescent="0.3">
      <c r="A2458" s="2">
        <v>44950</v>
      </c>
      <c r="B2458" s="3">
        <f t="shared" si="116"/>
        <v>2023</v>
      </c>
      <c r="C2458" t="str">
        <f t="shared" si="114"/>
        <v>2022-2023</v>
      </c>
      <c r="D2458" t="s">
        <v>148</v>
      </c>
      <c r="E2458" t="s">
        <v>107</v>
      </c>
      <c r="F2458" t="str">
        <f t="shared" si="115"/>
        <v>Queensland</v>
      </c>
      <c r="G2458" t="s">
        <v>35</v>
      </c>
      <c r="H2458">
        <v>4220</v>
      </c>
      <c r="I2458" t="s">
        <v>11</v>
      </c>
      <c r="J2458" t="s">
        <v>104</v>
      </c>
      <c r="K2458" t="s">
        <v>155</v>
      </c>
      <c r="L2458" t="s">
        <v>20</v>
      </c>
      <c r="M2458" s="5">
        <v>238.1</v>
      </c>
    </row>
    <row r="2459" spans="1:13" x14ac:dyDescent="0.3">
      <c r="A2459" s="2">
        <v>45118</v>
      </c>
      <c r="B2459" s="3">
        <f t="shared" si="116"/>
        <v>2024</v>
      </c>
      <c r="C2459" t="str">
        <f t="shared" si="114"/>
        <v>2023-2024</v>
      </c>
      <c r="D2459" t="s">
        <v>148</v>
      </c>
      <c r="E2459" t="s">
        <v>57</v>
      </c>
      <c r="F2459" t="str">
        <f t="shared" si="115"/>
        <v>New South Wales</v>
      </c>
      <c r="G2459" t="s">
        <v>10</v>
      </c>
      <c r="H2459">
        <v>2560</v>
      </c>
      <c r="I2459" t="s">
        <v>11</v>
      </c>
      <c r="J2459" t="s">
        <v>58</v>
      </c>
      <c r="K2459" t="s">
        <v>19</v>
      </c>
      <c r="L2459" t="s">
        <v>23</v>
      </c>
      <c r="M2459" s="5">
        <v>238.21</v>
      </c>
    </row>
    <row r="2460" spans="1:13" x14ac:dyDescent="0.3">
      <c r="A2460" s="2">
        <v>45266</v>
      </c>
      <c r="B2460" s="3">
        <f t="shared" si="116"/>
        <v>2024</v>
      </c>
      <c r="C2460" t="str">
        <f t="shared" si="114"/>
        <v>2023-2024</v>
      </c>
      <c r="D2460" t="s">
        <v>147</v>
      </c>
      <c r="E2460" t="s">
        <v>103</v>
      </c>
      <c r="F2460" t="str">
        <f t="shared" si="115"/>
        <v>Queensland</v>
      </c>
      <c r="G2460" t="s">
        <v>35</v>
      </c>
      <c r="H2460">
        <v>4509</v>
      </c>
      <c r="I2460" t="s">
        <v>11</v>
      </c>
      <c r="J2460" t="s">
        <v>104</v>
      </c>
      <c r="K2460" t="s">
        <v>149</v>
      </c>
      <c r="L2460" t="s">
        <v>15</v>
      </c>
      <c r="M2460" s="5">
        <v>238.78000000000003</v>
      </c>
    </row>
    <row r="2461" spans="1:13" x14ac:dyDescent="0.3">
      <c r="A2461" s="2">
        <v>45257</v>
      </c>
      <c r="B2461" s="3">
        <f t="shared" si="116"/>
        <v>2024</v>
      </c>
      <c r="C2461" t="str">
        <f t="shared" si="114"/>
        <v>2023-2024</v>
      </c>
      <c r="D2461" t="s">
        <v>148</v>
      </c>
      <c r="E2461" t="s">
        <v>141</v>
      </c>
      <c r="F2461" t="str">
        <f t="shared" si="115"/>
        <v>Western Australia</v>
      </c>
      <c r="G2461" t="s">
        <v>48</v>
      </c>
      <c r="H2461">
        <v>6052</v>
      </c>
      <c r="I2461" t="s">
        <v>11</v>
      </c>
      <c r="J2461" t="s">
        <v>49</v>
      </c>
      <c r="K2461" t="s">
        <v>149</v>
      </c>
      <c r="L2461" t="s">
        <v>15</v>
      </c>
      <c r="M2461" s="5">
        <v>239.52</v>
      </c>
    </row>
    <row r="2462" spans="1:13" x14ac:dyDescent="0.3">
      <c r="A2462" s="2">
        <v>45146</v>
      </c>
      <c r="B2462" s="3">
        <f t="shared" si="116"/>
        <v>2024</v>
      </c>
      <c r="C2462" t="str">
        <f t="shared" si="114"/>
        <v>2023-2024</v>
      </c>
      <c r="D2462" t="s">
        <v>147</v>
      </c>
      <c r="E2462" t="s">
        <v>140</v>
      </c>
      <c r="F2462" t="str">
        <f t="shared" si="115"/>
        <v>Tasmania</v>
      </c>
      <c r="G2462" t="s">
        <v>70</v>
      </c>
      <c r="H2462">
        <v>7320</v>
      </c>
      <c r="I2462" t="s">
        <v>11</v>
      </c>
      <c r="J2462" t="s">
        <v>71</v>
      </c>
      <c r="K2462" t="s">
        <v>153</v>
      </c>
      <c r="L2462" t="s">
        <v>16</v>
      </c>
      <c r="M2462" s="5">
        <v>239.82999999999998</v>
      </c>
    </row>
    <row r="2463" spans="1:13" x14ac:dyDescent="0.3">
      <c r="A2463" s="2">
        <v>45067</v>
      </c>
      <c r="B2463" s="3">
        <f t="shared" si="116"/>
        <v>2023</v>
      </c>
      <c r="C2463" t="str">
        <f t="shared" si="114"/>
        <v>2022-2023</v>
      </c>
      <c r="D2463" t="s">
        <v>147</v>
      </c>
      <c r="E2463" t="s">
        <v>116</v>
      </c>
      <c r="F2463" t="str">
        <f t="shared" si="115"/>
        <v>Western Australia</v>
      </c>
      <c r="G2463" t="s">
        <v>48</v>
      </c>
      <c r="H2463">
        <v>6725</v>
      </c>
      <c r="I2463" t="s">
        <v>11</v>
      </c>
      <c r="J2463" t="s">
        <v>77</v>
      </c>
      <c r="K2463" t="s">
        <v>154</v>
      </c>
      <c r="L2463" t="s">
        <v>14</v>
      </c>
      <c r="M2463" s="5">
        <v>239.83</v>
      </c>
    </row>
    <row r="2464" spans="1:13" x14ac:dyDescent="0.3">
      <c r="A2464" s="2">
        <v>45095</v>
      </c>
      <c r="B2464" s="3">
        <f t="shared" si="116"/>
        <v>2023</v>
      </c>
      <c r="C2464" t="str">
        <f t="shared" si="114"/>
        <v>2022-2023</v>
      </c>
      <c r="D2464" t="s">
        <v>147</v>
      </c>
      <c r="E2464" t="s">
        <v>145</v>
      </c>
      <c r="F2464" t="str">
        <f t="shared" si="115"/>
        <v>New South Wales</v>
      </c>
      <c r="G2464" t="s">
        <v>10</v>
      </c>
      <c r="H2464">
        <v>2101</v>
      </c>
      <c r="I2464" t="s">
        <v>11</v>
      </c>
      <c r="J2464" t="s">
        <v>27</v>
      </c>
      <c r="K2464" t="s">
        <v>150</v>
      </c>
      <c r="L2464" t="s">
        <v>18</v>
      </c>
      <c r="M2464" s="5">
        <v>239.84</v>
      </c>
    </row>
    <row r="2465" spans="1:13" x14ac:dyDescent="0.3">
      <c r="A2465" s="2">
        <v>45440</v>
      </c>
      <c r="B2465" s="3">
        <f t="shared" si="116"/>
        <v>2024</v>
      </c>
      <c r="C2465" t="str">
        <f t="shared" si="114"/>
        <v>2023-2024</v>
      </c>
      <c r="D2465" t="s">
        <v>147</v>
      </c>
      <c r="E2465" t="s">
        <v>73</v>
      </c>
      <c r="F2465" t="str">
        <f t="shared" si="115"/>
        <v>Victoria</v>
      </c>
      <c r="G2465" t="s">
        <v>45</v>
      </c>
      <c r="H2465">
        <v>3136</v>
      </c>
      <c r="I2465" t="s">
        <v>11</v>
      </c>
      <c r="J2465" t="s">
        <v>63</v>
      </c>
      <c r="K2465" t="s">
        <v>151</v>
      </c>
      <c r="L2465" t="s">
        <v>21</v>
      </c>
      <c r="M2465" s="5">
        <v>239.92</v>
      </c>
    </row>
    <row r="2466" spans="1:13" x14ac:dyDescent="0.3">
      <c r="A2466" s="2">
        <v>45572</v>
      </c>
      <c r="B2466" s="3">
        <f t="shared" si="116"/>
        <v>2025</v>
      </c>
      <c r="C2466" t="str">
        <f t="shared" si="114"/>
        <v>2024-2025</v>
      </c>
      <c r="D2466" t="s">
        <v>147</v>
      </c>
      <c r="E2466" t="s">
        <v>56</v>
      </c>
      <c r="F2466" t="str">
        <f t="shared" si="115"/>
        <v>Northern Territory</v>
      </c>
      <c r="G2466" t="s">
        <v>29</v>
      </c>
      <c r="H2466">
        <v>870</v>
      </c>
      <c r="I2466" t="s">
        <v>11</v>
      </c>
      <c r="J2466" t="s">
        <v>30</v>
      </c>
      <c r="K2466" t="s">
        <v>151</v>
      </c>
      <c r="L2466" t="s">
        <v>21</v>
      </c>
      <c r="M2466" s="5">
        <v>239.94</v>
      </c>
    </row>
    <row r="2467" spans="1:13" x14ac:dyDescent="0.3">
      <c r="A2467" s="2">
        <v>45143</v>
      </c>
      <c r="B2467" s="3">
        <f t="shared" si="116"/>
        <v>2024</v>
      </c>
      <c r="C2467" t="str">
        <f t="shared" si="114"/>
        <v>2023-2024</v>
      </c>
      <c r="D2467" t="s">
        <v>148</v>
      </c>
      <c r="E2467" t="s">
        <v>110</v>
      </c>
      <c r="F2467" t="str">
        <f t="shared" si="115"/>
        <v>Queensland</v>
      </c>
      <c r="G2467" t="s">
        <v>35</v>
      </c>
      <c r="H2467">
        <v>4680</v>
      </c>
      <c r="I2467" t="s">
        <v>11</v>
      </c>
      <c r="J2467" t="s">
        <v>51</v>
      </c>
      <c r="K2467" t="s">
        <v>151</v>
      </c>
      <c r="L2467" t="s">
        <v>21</v>
      </c>
      <c r="M2467" s="5">
        <v>239.94</v>
      </c>
    </row>
    <row r="2468" spans="1:13" x14ac:dyDescent="0.3">
      <c r="A2468" s="2">
        <v>45545</v>
      </c>
      <c r="B2468" s="3">
        <f t="shared" si="116"/>
        <v>2025</v>
      </c>
      <c r="C2468" t="str">
        <f t="shared" si="114"/>
        <v>2024-2025</v>
      </c>
      <c r="D2468" t="s">
        <v>147</v>
      </c>
      <c r="E2468" t="s">
        <v>103</v>
      </c>
      <c r="F2468" t="str">
        <f t="shared" si="115"/>
        <v>Queensland</v>
      </c>
      <c r="G2468" t="s">
        <v>35</v>
      </c>
      <c r="H2468">
        <v>4509</v>
      </c>
      <c r="I2468" t="s">
        <v>11</v>
      </c>
      <c r="J2468" t="s">
        <v>104</v>
      </c>
      <c r="K2468" t="s">
        <v>156</v>
      </c>
      <c r="L2468" t="s">
        <v>17</v>
      </c>
      <c r="M2468" s="5">
        <v>239.94</v>
      </c>
    </row>
    <row r="2469" spans="1:13" x14ac:dyDescent="0.3">
      <c r="A2469" s="2">
        <v>45510</v>
      </c>
      <c r="B2469" s="3">
        <f t="shared" si="116"/>
        <v>2025</v>
      </c>
      <c r="C2469" t="str">
        <f t="shared" si="114"/>
        <v>2024-2025</v>
      </c>
      <c r="D2469" t="s">
        <v>148</v>
      </c>
      <c r="E2469" t="s">
        <v>87</v>
      </c>
      <c r="F2469" t="str">
        <f t="shared" si="115"/>
        <v>New South Wales</v>
      </c>
      <c r="G2469" t="s">
        <v>10</v>
      </c>
      <c r="H2469">
        <v>2790</v>
      </c>
      <c r="I2469" t="s">
        <v>11</v>
      </c>
      <c r="J2469" t="s">
        <v>25</v>
      </c>
      <c r="K2469" t="s">
        <v>155</v>
      </c>
      <c r="L2469" t="s">
        <v>20</v>
      </c>
      <c r="M2469" s="5">
        <v>240.01</v>
      </c>
    </row>
    <row r="2470" spans="1:13" x14ac:dyDescent="0.3">
      <c r="A2470" s="2">
        <v>45040</v>
      </c>
      <c r="B2470" s="3">
        <f t="shared" si="116"/>
        <v>2023</v>
      </c>
      <c r="C2470" t="str">
        <f t="shared" si="114"/>
        <v>2022-2023</v>
      </c>
      <c r="D2470" t="s">
        <v>147</v>
      </c>
      <c r="E2470" t="s">
        <v>115</v>
      </c>
      <c r="F2470" t="str">
        <f t="shared" si="115"/>
        <v>Western Australia</v>
      </c>
      <c r="G2470" t="s">
        <v>48</v>
      </c>
      <c r="H2470">
        <v>6280</v>
      </c>
      <c r="I2470" t="s">
        <v>11</v>
      </c>
      <c r="J2470" t="s">
        <v>94</v>
      </c>
      <c r="K2470" t="s">
        <v>19</v>
      </c>
      <c r="L2470" t="s">
        <v>23</v>
      </c>
      <c r="M2470" s="5">
        <v>240.70999999999998</v>
      </c>
    </row>
    <row r="2471" spans="1:13" x14ac:dyDescent="0.3">
      <c r="A2471" s="2">
        <v>45521</v>
      </c>
      <c r="B2471" s="3">
        <f t="shared" si="116"/>
        <v>2025</v>
      </c>
      <c r="C2471" t="str">
        <f t="shared" si="114"/>
        <v>2024-2025</v>
      </c>
      <c r="D2471" t="s">
        <v>147</v>
      </c>
      <c r="E2471" t="s">
        <v>96</v>
      </c>
      <c r="F2471" t="str">
        <f t="shared" si="115"/>
        <v>Western Australia</v>
      </c>
      <c r="G2471" t="s">
        <v>48</v>
      </c>
      <c r="H2471">
        <v>6330</v>
      </c>
      <c r="I2471" t="s">
        <v>11</v>
      </c>
      <c r="J2471" t="s">
        <v>94</v>
      </c>
      <c r="K2471" t="s">
        <v>154</v>
      </c>
      <c r="L2471" t="s">
        <v>14</v>
      </c>
      <c r="M2471" s="5">
        <v>240.82</v>
      </c>
    </row>
    <row r="2472" spans="1:13" x14ac:dyDescent="0.3">
      <c r="A2472" s="2">
        <v>45557</v>
      </c>
      <c r="B2472" s="3">
        <f t="shared" si="116"/>
        <v>2025</v>
      </c>
      <c r="C2472" t="str">
        <f t="shared" si="114"/>
        <v>2024-2025</v>
      </c>
      <c r="D2472" t="s">
        <v>147</v>
      </c>
      <c r="E2472" t="s">
        <v>62</v>
      </c>
      <c r="F2472" t="str">
        <f t="shared" si="115"/>
        <v>Victoria</v>
      </c>
      <c r="G2472" t="s">
        <v>45</v>
      </c>
      <c r="H2472">
        <v>3134</v>
      </c>
      <c r="I2472" t="s">
        <v>11</v>
      </c>
      <c r="J2472" t="s">
        <v>63</v>
      </c>
      <c r="K2472" t="s">
        <v>153</v>
      </c>
      <c r="L2472" t="s">
        <v>16</v>
      </c>
      <c r="M2472" s="5">
        <v>240.93</v>
      </c>
    </row>
    <row r="2473" spans="1:13" x14ac:dyDescent="0.3">
      <c r="A2473" s="2">
        <v>45152</v>
      </c>
      <c r="B2473" s="3">
        <f t="shared" si="116"/>
        <v>2024</v>
      </c>
      <c r="C2473" t="str">
        <f t="shared" si="114"/>
        <v>2023-2024</v>
      </c>
      <c r="D2473" t="s">
        <v>147</v>
      </c>
      <c r="E2473" t="s">
        <v>93</v>
      </c>
      <c r="F2473" t="str">
        <f t="shared" si="115"/>
        <v>Western Australia</v>
      </c>
      <c r="G2473" t="s">
        <v>48</v>
      </c>
      <c r="H2473">
        <v>6112</v>
      </c>
      <c r="I2473" t="s">
        <v>11</v>
      </c>
      <c r="J2473" t="s">
        <v>94</v>
      </c>
      <c r="K2473" t="s">
        <v>150</v>
      </c>
      <c r="L2473" t="s">
        <v>18</v>
      </c>
      <c r="M2473" s="5">
        <v>241.28000000000003</v>
      </c>
    </row>
    <row r="2474" spans="1:13" x14ac:dyDescent="0.3">
      <c r="A2474" s="2">
        <v>45309</v>
      </c>
      <c r="B2474" s="3">
        <f t="shared" si="116"/>
        <v>2024</v>
      </c>
      <c r="C2474" t="str">
        <f t="shared" si="114"/>
        <v>2023-2024</v>
      </c>
      <c r="D2474" t="s">
        <v>147</v>
      </c>
      <c r="E2474" t="s">
        <v>73</v>
      </c>
      <c r="F2474" t="str">
        <f t="shared" si="115"/>
        <v>Victoria</v>
      </c>
      <c r="G2474" t="s">
        <v>45</v>
      </c>
      <c r="H2474">
        <v>3136</v>
      </c>
      <c r="I2474" t="s">
        <v>11</v>
      </c>
      <c r="J2474" t="s">
        <v>63</v>
      </c>
      <c r="K2474" t="s">
        <v>153</v>
      </c>
      <c r="L2474" t="s">
        <v>16</v>
      </c>
      <c r="M2474" s="5">
        <v>241.33</v>
      </c>
    </row>
    <row r="2475" spans="1:13" x14ac:dyDescent="0.3">
      <c r="A2475" s="2">
        <v>45437</v>
      </c>
      <c r="B2475" s="3">
        <f t="shared" si="116"/>
        <v>2024</v>
      </c>
      <c r="C2475" t="str">
        <f t="shared" si="114"/>
        <v>2023-2024</v>
      </c>
      <c r="D2475" t="s">
        <v>147</v>
      </c>
      <c r="E2475" t="s">
        <v>90</v>
      </c>
      <c r="F2475" t="str">
        <f t="shared" si="115"/>
        <v>Victoria</v>
      </c>
      <c r="G2475" t="s">
        <v>45</v>
      </c>
      <c r="H2475">
        <v>3179</v>
      </c>
      <c r="I2475" t="s">
        <v>11</v>
      </c>
      <c r="J2475" t="s">
        <v>63</v>
      </c>
      <c r="K2475" t="s">
        <v>19</v>
      </c>
      <c r="L2475" t="s">
        <v>23</v>
      </c>
      <c r="M2475" s="5">
        <v>241.51999999999998</v>
      </c>
    </row>
    <row r="2476" spans="1:13" x14ac:dyDescent="0.3">
      <c r="A2476" s="2">
        <v>45431</v>
      </c>
      <c r="B2476" s="3">
        <f t="shared" si="116"/>
        <v>2024</v>
      </c>
      <c r="C2476" t="str">
        <f t="shared" si="114"/>
        <v>2023-2024</v>
      </c>
      <c r="D2476" t="s">
        <v>147</v>
      </c>
      <c r="E2476" t="s">
        <v>42</v>
      </c>
      <c r="F2476" t="str">
        <f t="shared" si="115"/>
        <v>Queensland</v>
      </c>
      <c r="G2476" t="s">
        <v>35</v>
      </c>
      <c r="H2476">
        <v>4053</v>
      </c>
      <c r="I2476" t="s">
        <v>11</v>
      </c>
      <c r="J2476" t="s">
        <v>43</v>
      </c>
      <c r="K2476" t="s">
        <v>155</v>
      </c>
      <c r="L2476" t="s">
        <v>20</v>
      </c>
      <c r="M2476" s="5">
        <v>241.72</v>
      </c>
    </row>
    <row r="2477" spans="1:13" x14ac:dyDescent="0.3">
      <c r="A2477" s="2">
        <v>45016</v>
      </c>
      <c r="B2477" s="3">
        <f t="shared" si="116"/>
        <v>2023</v>
      </c>
      <c r="C2477" t="str">
        <f t="shared" si="114"/>
        <v>2022-2023</v>
      </c>
      <c r="D2477" t="s">
        <v>147</v>
      </c>
      <c r="E2477" t="s">
        <v>79</v>
      </c>
      <c r="F2477" t="str">
        <f t="shared" si="115"/>
        <v>Australian Capital Territory</v>
      </c>
      <c r="G2477" t="s">
        <v>80</v>
      </c>
      <c r="H2477">
        <v>2617</v>
      </c>
      <c r="I2477" t="s">
        <v>11</v>
      </c>
      <c r="J2477" t="s">
        <v>58</v>
      </c>
      <c r="K2477" t="s">
        <v>154</v>
      </c>
      <c r="L2477" t="s">
        <v>14</v>
      </c>
      <c r="M2477" s="5">
        <v>241.85</v>
      </c>
    </row>
    <row r="2478" spans="1:13" x14ac:dyDescent="0.3">
      <c r="A2478" s="2">
        <v>45041</v>
      </c>
      <c r="B2478" s="3">
        <f t="shared" si="116"/>
        <v>2023</v>
      </c>
      <c r="C2478" t="str">
        <f t="shared" si="114"/>
        <v>2022-2023</v>
      </c>
      <c r="D2478" t="s">
        <v>147</v>
      </c>
      <c r="E2478" t="s">
        <v>137</v>
      </c>
      <c r="F2478" t="str">
        <f t="shared" si="115"/>
        <v>New South Wales</v>
      </c>
      <c r="G2478" t="s">
        <v>10</v>
      </c>
      <c r="H2478">
        <v>2031</v>
      </c>
      <c r="I2478" t="s">
        <v>11</v>
      </c>
      <c r="J2478" t="s">
        <v>12</v>
      </c>
      <c r="K2478" t="s">
        <v>149</v>
      </c>
      <c r="L2478" t="s">
        <v>15</v>
      </c>
      <c r="M2478" s="5">
        <v>242.06</v>
      </c>
    </row>
    <row r="2479" spans="1:13" x14ac:dyDescent="0.3">
      <c r="A2479" s="2">
        <v>45213</v>
      </c>
      <c r="B2479" s="3">
        <f t="shared" si="116"/>
        <v>2024</v>
      </c>
      <c r="C2479" t="str">
        <f t="shared" si="114"/>
        <v>2023-2024</v>
      </c>
      <c r="D2479" t="s">
        <v>147</v>
      </c>
      <c r="E2479" t="s">
        <v>47</v>
      </c>
      <c r="F2479" t="str">
        <f t="shared" si="115"/>
        <v>Western Australia</v>
      </c>
      <c r="G2479" t="s">
        <v>48</v>
      </c>
      <c r="H2479">
        <v>6030</v>
      </c>
      <c r="I2479" t="s">
        <v>11</v>
      </c>
      <c r="J2479" t="s">
        <v>49</v>
      </c>
      <c r="K2479" t="s">
        <v>149</v>
      </c>
      <c r="L2479" t="s">
        <v>15</v>
      </c>
      <c r="M2479" s="5">
        <v>242.20999999999998</v>
      </c>
    </row>
    <row r="2480" spans="1:13" x14ac:dyDescent="0.3">
      <c r="A2480" s="2">
        <v>45455</v>
      </c>
      <c r="B2480" s="3">
        <f t="shared" si="116"/>
        <v>2024</v>
      </c>
      <c r="C2480" t="str">
        <f t="shared" si="114"/>
        <v>2023-2024</v>
      </c>
      <c r="D2480" t="s">
        <v>148</v>
      </c>
      <c r="E2480" t="s">
        <v>100</v>
      </c>
      <c r="F2480" t="str">
        <f t="shared" si="115"/>
        <v>Western Australia</v>
      </c>
      <c r="G2480" t="s">
        <v>48</v>
      </c>
      <c r="H2480">
        <v>6021</v>
      </c>
      <c r="I2480" t="s">
        <v>11</v>
      </c>
      <c r="J2480" t="s">
        <v>49</v>
      </c>
      <c r="K2480" t="s">
        <v>154</v>
      </c>
      <c r="L2480" t="s">
        <v>14</v>
      </c>
      <c r="M2480" s="5">
        <v>242.3</v>
      </c>
    </row>
    <row r="2481" spans="1:13" x14ac:dyDescent="0.3">
      <c r="A2481" s="2">
        <v>45477</v>
      </c>
      <c r="B2481" s="3">
        <f t="shared" si="116"/>
        <v>2025</v>
      </c>
      <c r="C2481" t="str">
        <f t="shared" si="114"/>
        <v>2024-2025</v>
      </c>
      <c r="D2481" t="s">
        <v>147</v>
      </c>
      <c r="E2481" t="s">
        <v>109</v>
      </c>
      <c r="F2481" t="str">
        <f t="shared" si="115"/>
        <v>New South Wales</v>
      </c>
      <c r="G2481" t="s">
        <v>10</v>
      </c>
      <c r="H2481">
        <v>2480</v>
      </c>
      <c r="I2481" t="s">
        <v>11</v>
      </c>
      <c r="J2481" t="s">
        <v>68</v>
      </c>
      <c r="K2481" t="s">
        <v>156</v>
      </c>
      <c r="L2481" t="s">
        <v>17</v>
      </c>
      <c r="M2481" s="5">
        <v>242.32999999999998</v>
      </c>
    </row>
    <row r="2482" spans="1:13" x14ac:dyDescent="0.3">
      <c r="A2482" s="2">
        <v>45291</v>
      </c>
      <c r="B2482" s="3">
        <f t="shared" si="116"/>
        <v>2024</v>
      </c>
      <c r="C2482" t="str">
        <f t="shared" si="114"/>
        <v>2023-2024</v>
      </c>
      <c r="D2482" t="s">
        <v>147</v>
      </c>
      <c r="E2482" t="s">
        <v>144</v>
      </c>
      <c r="F2482" t="str">
        <f t="shared" si="115"/>
        <v>Queensland</v>
      </c>
      <c r="G2482" t="s">
        <v>35</v>
      </c>
      <c r="H2482">
        <v>4566</v>
      </c>
      <c r="I2482" t="s">
        <v>11</v>
      </c>
      <c r="J2482" t="s">
        <v>120</v>
      </c>
      <c r="K2482" t="s">
        <v>155</v>
      </c>
      <c r="L2482" t="s">
        <v>20</v>
      </c>
      <c r="M2482" s="5">
        <v>242.57000000000002</v>
      </c>
    </row>
    <row r="2483" spans="1:13" x14ac:dyDescent="0.3">
      <c r="A2483" s="2">
        <v>44973</v>
      </c>
      <c r="B2483" s="3">
        <f t="shared" si="116"/>
        <v>2023</v>
      </c>
      <c r="C2483" t="str">
        <f t="shared" si="114"/>
        <v>2022-2023</v>
      </c>
      <c r="D2483" t="s">
        <v>148</v>
      </c>
      <c r="E2483" t="s">
        <v>125</v>
      </c>
      <c r="F2483" t="str">
        <f t="shared" si="115"/>
        <v>Victoria</v>
      </c>
      <c r="G2483" t="s">
        <v>45</v>
      </c>
      <c r="H2483">
        <v>3400</v>
      </c>
      <c r="I2483" t="s">
        <v>11</v>
      </c>
      <c r="J2483" t="s">
        <v>60</v>
      </c>
      <c r="K2483" t="s">
        <v>152</v>
      </c>
      <c r="L2483" t="s">
        <v>13</v>
      </c>
      <c r="M2483" s="5">
        <v>242.72000000000003</v>
      </c>
    </row>
    <row r="2484" spans="1:13" x14ac:dyDescent="0.3">
      <c r="A2484" s="2">
        <v>45423</v>
      </c>
      <c r="B2484" s="3">
        <f t="shared" si="116"/>
        <v>2024</v>
      </c>
      <c r="C2484" t="str">
        <f t="shared" si="114"/>
        <v>2023-2024</v>
      </c>
      <c r="D2484" t="s">
        <v>147</v>
      </c>
      <c r="E2484" t="s">
        <v>146</v>
      </c>
      <c r="F2484" t="str">
        <f t="shared" si="115"/>
        <v>Victoria</v>
      </c>
      <c r="G2484" t="s">
        <v>45</v>
      </c>
      <c r="H2484">
        <v>3353</v>
      </c>
      <c r="I2484" t="s">
        <v>11</v>
      </c>
      <c r="J2484" t="s">
        <v>60</v>
      </c>
      <c r="K2484" t="s">
        <v>154</v>
      </c>
      <c r="L2484" t="s">
        <v>14</v>
      </c>
      <c r="M2484" s="5">
        <v>242.86</v>
      </c>
    </row>
    <row r="2485" spans="1:13" x14ac:dyDescent="0.3">
      <c r="A2485" s="2">
        <v>44997</v>
      </c>
      <c r="B2485" s="3">
        <f t="shared" si="116"/>
        <v>2023</v>
      </c>
      <c r="C2485" t="str">
        <f t="shared" si="114"/>
        <v>2022-2023</v>
      </c>
      <c r="D2485" t="s">
        <v>147</v>
      </c>
      <c r="E2485" t="s">
        <v>118</v>
      </c>
      <c r="F2485" t="str">
        <f t="shared" si="115"/>
        <v>New South Wales</v>
      </c>
      <c r="G2485" t="s">
        <v>10</v>
      </c>
      <c r="H2485">
        <v>2158</v>
      </c>
      <c r="I2485" t="s">
        <v>11</v>
      </c>
      <c r="J2485" t="s">
        <v>27</v>
      </c>
      <c r="K2485" t="s">
        <v>150</v>
      </c>
      <c r="L2485" t="s">
        <v>18</v>
      </c>
      <c r="M2485" s="5">
        <v>243.72000000000003</v>
      </c>
    </row>
    <row r="2486" spans="1:13" x14ac:dyDescent="0.3">
      <c r="A2486" s="2">
        <v>45323</v>
      </c>
      <c r="B2486" s="3">
        <f t="shared" si="116"/>
        <v>2024</v>
      </c>
      <c r="C2486" t="str">
        <f t="shared" si="114"/>
        <v>2023-2024</v>
      </c>
      <c r="D2486" t="s">
        <v>147</v>
      </c>
      <c r="E2486" t="s">
        <v>83</v>
      </c>
      <c r="F2486" t="str">
        <f t="shared" si="115"/>
        <v>New South Wales</v>
      </c>
      <c r="G2486" t="s">
        <v>10</v>
      </c>
      <c r="H2486">
        <v>2750</v>
      </c>
      <c r="I2486" t="s">
        <v>11</v>
      </c>
      <c r="J2486" t="s">
        <v>25</v>
      </c>
      <c r="K2486" t="s">
        <v>154</v>
      </c>
      <c r="L2486" t="s">
        <v>14</v>
      </c>
      <c r="M2486" s="5">
        <v>243.73999999999998</v>
      </c>
    </row>
    <row r="2487" spans="1:13" x14ac:dyDescent="0.3">
      <c r="A2487" s="2">
        <v>44993</v>
      </c>
      <c r="B2487" s="3">
        <f t="shared" si="116"/>
        <v>2023</v>
      </c>
      <c r="C2487" t="str">
        <f t="shared" si="114"/>
        <v>2022-2023</v>
      </c>
      <c r="D2487" t="s">
        <v>147</v>
      </c>
      <c r="E2487" t="s">
        <v>34</v>
      </c>
      <c r="F2487" t="str">
        <f t="shared" si="115"/>
        <v>Queensland</v>
      </c>
      <c r="G2487" t="s">
        <v>35</v>
      </c>
      <c r="H2487">
        <v>4802</v>
      </c>
      <c r="I2487" t="s">
        <v>11</v>
      </c>
      <c r="J2487" t="s">
        <v>36</v>
      </c>
      <c r="K2487" t="s">
        <v>154</v>
      </c>
      <c r="L2487" t="s">
        <v>14</v>
      </c>
      <c r="M2487" s="5">
        <v>243.83</v>
      </c>
    </row>
    <row r="2488" spans="1:13" x14ac:dyDescent="0.3">
      <c r="A2488" s="2">
        <v>45196</v>
      </c>
      <c r="B2488" s="3">
        <f t="shared" si="116"/>
        <v>2024</v>
      </c>
      <c r="C2488" t="str">
        <f t="shared" si="114"/>
        <v>2023-2024</v>
      </c>
      <c r="D2488" t="s">
        <v>147</v>
      </c>
      <c r="E2488" t="s">
        <v>34</v>
      </c>
      <c r="F2488" t="str">
        <f t="shared" si="115"/>
        <v>Queensland</v>
      </c>
      <c r="G2488" t="s">
        <v>35</v>
      </c>
      <c r="H2488">
        <v>4802</v>
      </c>
      <c r="I2488" t="s">
        <v>11</v>
      </c>
      <c r="J2488" t="s">
        <v>36</v>
      </c>
      <c r="K2488" t="s">
        <v>153</v>
      </c>
      <c r="L2488" t="s">
        <v>16</v>
      </c>
      <c r="M2488" s="5">
        <v>244.92000000000002</v>
      </c>
    </row>
    <row r="2489" spans="1:13" x14ac:dyDescent="0.3">
      <c r="A2489" s="2">
        <v>45184</v>
      </c>
      <c r="B2489" s="3">
        <f t="shared" si="116"/>
        <v>2024</v>
      </c>
      <c r="C2489" t="str">
        <f t="shared" si="114"/>
        <v>2023-2024</v>
      </c>
      <c r="D2489" t="s">
        <v>148</v>
      </c>
      <c r="E2489" t="s">
        <v>61</v>
      </c>
      <c r="F2489" t="str">
        <f t="shared" si="115"/>
        <v>New South Wales</v>
      </c>
      <c r="G2489" t="s">
        <v>10</v>
      </c>
      <c r="H2489">
        <v>2539</v>
      </c>
      <c r="I2489" t="s">
        <v>11</v>
      </c>
      <c r="J2489" t="s">
        <v>58</v>
      </c>
      <c r="K2489" t="s">
        <v>156</v>
      </c>
      <c r="L2489" t="s">
        <v>17</v>
      </c>
      <c r="M2489" s="5">
        <v>245.48</v>
      </c>
    </row>
    <row r="2490" spans="1:13" x14ac:dyDescent="0.3">
      <c r="A2490" s="2">
        <v>45138</v>
      </c>
      <c r="B2490" s="3">
        <f t="shared" si="116"/>
        <v>2024</v>
      </c>
      <c r="C2490" t="str">
        <f t="shared" si="114"/>
        <v>2023-2024</v>
      </c>
      <c r="D2490" t="s">
        <v>148</v>
      </c>
      <c r="E2490" t="s">
        <v>141</v>
      </c>
      <c r="F2490" t="str">
        <f t="shared" si="115"/>
        <v>Western Australia</v>
      </c>
      <c r="G2490" t="s">
        <v>48</v>
      </c>
      <c r="H2490">
        <v>6052</v>
      </c>
      <c r="I2490" t="s">
        <v>11</v>
      </c>
      <c r="J2490" t="s">
        <v>49</v>
      </c>
      <c r="K2490" t="s">
        <v>151</v>
      </c>
      <c r="L2490" t="s">
        <v>21</v>
      </c>
      <c r="M2490" s="5">
        <v>245.59</v>
      </c>
    </row>
    <row r="2491" spans="1:13" x14ac:dyDescent="0.3">
      <c r="A2491" s="2">
        <v>45355</v>
      </c>
      <c r="B2491" s="3">
        <f t="shared" si="116"/>
        <v>2024</v>
      </c>
      <c r="C2491" t="str">
        <f t="shared" si="114"/>
        <v>2023-2024</v>
      </c>
      <c r="D2491" t="s">
        <v>147</v>
      </c>
      <c r="E2491" t="s">
        <v>47</v>
      </c>
      <c r="F2491" t="str">
        <f t="shared" si="115"/>
        <v>Western Australia</v>
      </c>
      <c r="G2491" t="s">
        <v>48</v>
      </c>
      <c r="H2491">
        <v>6030</v>
      </c>
      <c r="I2491" t="s">
        <v>11</v>
      </c>
      <c r="J2491" t="s">
        <v>49</v>
      </c>
      <c r="K2491" t="s">
        <v>154</v>
      </c>
      <c r="L2491" t="s">
        <v>14</v>
      </c>
      <c r="M2491" s="5">
        <v>245.63</v>
      </c>
    </row>
    <row r="2492" spans="1:13" x14ac:dyDescent="0.3">
      <c r="A2492" s="2">
        <v>45369</v>
      </c>
      <c r="B2492" s="3">
        <f t="shared" si="116"/>
        <v>2024</v>
      </c>
      <c r="C2492" t="str">
        <f t="shared" si="114"/>
        <v>2023-2024</v>
      </c>
      <c r="D2492" t="s">
        <v>147</v>
      </c>
      <c r="E2492" t="s">
        <v>86</v>
      </c>
      <c r="F2492" t="str">
        <f t="shared" si="115"/>
        <v>New South Wales</v>
      </c>
      <c r="G2492" t="s">
        <v>10</v>
      </c>
      <c r="H2492">
        <v>2064</v>
      </c>
      <c r="I2492" t="s">
        <v>11</v>
      </c>
      <c r="J2492" t="s">
        <v>12</v>
      </c>
      <c r="K2492" t="s">
        <v>154</v>
      </c>
      <c r="L2492" t="s">
        <v>14</v>
      </c>
      <c r="M2492" s="5">
        <v>245.79000000000002</v>
      </c>
    </row>
    <row r="2493" spans="1:13" x14ac:dyDescent="0.3">
      <c r="A2493" s="2">
        <v>45469</v>
      </c>
      <c r="B2493" s="3">
        <f t="shared" si="116"/>
        <v>2024</v>
      </c>
      <c r="C2493" t="str">
        <f t="shared" si="114"/>
        <v>2023-2024</v>
      </c>
      <c r="D2493" t="s">
        <v>147</v>
      </c>
      <c r="E2493" t="s">
        <v>67</v>
      </c>
      <c r="F2493" t="str">
        <f t="shared" si="115"/>
        <v>New South Wales</v>
      </c>
      <c r="G2493" t="s">
        <v>10</v>
      </c>
      <c r="H2493">
        <v>2478</v>
      </c>
      <c r="I2493" t="s">
        <v>11</v>
      </c>
      <c r="J2493" t="s">
        <v>68</v>
      </c>
      <c r="K2493" t="s">
        <v>156</v>
      </c>
      <c r="L2493" t="s">
        <v>17</v>
      </c>
      <c r="M2493" s="5">
        <v>245.98000000000002</v>
      </c>
    </row>
    <row r="2494" spans="1:13" x14ac:dyDescent="0.3">
      <c r="A2494" s="2">
        <v>45414</v>
      </c>
      <c r="B2494" s="3">
        <f t="shared" si="116"/>
        <v>2024</v>
      </c>
      <c r="C2494" t="str">
        <f t="shared" si="114"/>
        <v>2023-2024</v>
      </c>
      <c r="D2494" t="s">
        <v>147</v>
      </c>
      <c r="E2494" t="s">
        <v>75</v>
      </c>
      <c r="F2494" t="str">
        <f t="shared" si="115"/>
        <v>Victoria</v>
      </c>
      <c r="G2494" t="s">
        <v>45</v>
      </c>
      <c r="H2494">
        <v>3630</v>
      </c>
      <c r="I2494" t="s">
        <v>11</v>
      </c>
      <c r="J2494" t="s">
        <v>55</v>
      </c>
      <c r="K2494" t="s">
        <v>154</v>
      </c>
      <c r="L2494" t="s">
        <v>14</v>
      </c>
      <c r="M2494" s="5">
        <v>246.26</v>
      </c>
    </row>
    <row r="2495" spans="1:13" x14ac:dyDescent="0.3">
      <c r="A2495" s="2">
        <v>45448</v>
      </c>
      <c r="B2495" s="3">
        <f t="shared" si="116"/>
        <v>2024</v>
      </c>
      <c r="C2495" t="str">
        <f t="shared" si="114"/>
        <v>2023-2024</v>
      </c>
      <c r="D2495" t="s">
        <v>148</v>
      </c>
      <c r="E2495" t="s">
        <v>81</v>
      </c>
      <c r="F2495" t="str">
        <f t="shared" si="115"/>
        <v>New South Wales</v>
      </c>
      <c r="G2495" t="s">
        <v>10</v>
      </c>
      <c r="H2495">
        <v>2485</v>
      </c>
      <c r="I2495" t="s">
        <v>11</v>
      </c>
      <c r="J2495" t="s">
        <v>68</v>
      </c>
      <c r="K2495" t="s">
        <v>154</v>
      </c>
      <c r="L2495" t="s">
        <v>14</v>
      </c>
      <c r="M2495" s="5">
        <v>246.42000000000002</v>
      </c>
    </row>
    <row r="2496" spans="1:13" x14ac:dyDescent="0.3">
      <c r="A2496" s="2">
        <v>45025</v>
      </c>
      <c r="B2496" s="3">
        <f t="shared" si="116"/>
        <v>2023</v>
      </c>
      <c r="C2496" t="str">
        <f t="shared" si="114"/>
        <v>2022-2023</v>
      </c>
      <c r="D2496" t="s">
        <v>148</v>
      </c>
      <c r="E2496" t="s">
        <v>112</v>
      </c>
      <c r="F2496" t="str">
        <f t="shared" si="115"/>
        <v>Victoria</v>
      </c>
      <c r="G2496" t="s">
        <v>45</v>
      </c>
      <c r="H2496">
        <v>3076</v>
      </c>
      <c r="I2496" t="s">
        <v>11</v>
      </c>
      <c r="J2496" t="s">
        <v>46</v>
      </c>
      <c r="K2496" t="s">
        <v>156</v>
      </c>
      <c r="L2496" t="s">
        <v>17</v>
      </c>
      <c r="M2496" s="5">
        <v>247.39</v>
      </c>
    </row>
    <row r="2497" spans="1:13" x14ac:dyDescent="0.3">
      <c r="A2497" s="2">
        <v>45032</v>
      </c>
      <c r="B2497" s="3">
        <f t="shared" si="116"/>
        <v>2023</v>
      </c>
      <c r="C2497" t="str">
        <f t="shared" si="114"/>
        <v>2022-2023</v>
      </c>
      <c r="D2497" t="s">
        <v>147</v>
      </c>
      <c r="E2497" t="s">
        <v>62</v>
      </c>
      <c r="F2497" t="str">
        <f t="shared" si="115"/>
        <v>Victoria</v>
      </c>
      <c r="G2497" t="s">
        <v>45</v>
      </c>
      <c r="H2497">
        <v>3134</v>
      </c>
      <c r="I2497" t="s">
        <v>11</v>
      </c>
      <c r="J2497" t="s">
        <v>63</v>
      </c>
      <c r="K2497" t="s">
        <v>151</v>
      </c>
      <c r="L2497" t="s">
        <v>21</v>
      </c>
      <c r="M2497" s="5">
        <v>248.01999999999998</v>
      </c>
    </row>
    <row r="2498" spans="1:13" x14ac:dyDescent="0.3">
      <c r="A2498" s="2">
        <v>45635</v>
      </c>
      <c r="B2498" s="3">
        <f t="shared" si="116"/>
        <v>2025</v>
      </c>
      <c r="C2498" t="str">
        <f t="shared" ref="C2498:C2561" si="117">IF(MONTH(A2498) &gt;= 7, YEAR(A2498) &amp; "-" &amp; YEAR(A2498) + 1, YEAR(A2498) - 1 &amp; "-" &amp; YEAR(A2498))</f>
        <v>2024-2025</v>
      </c>
      <c r="D2498" t="s">
        <v>147</v>
      </c>
      <c r="E2498" t="s">
        <v>39</v>
      </c>
      <c r="F2498" t="str">
        <f t="shared" ref="F2498:F2561" si="118">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row>
    <row r="2499" spans="1:13" x14ac:dyDescent="0.3">
      <c r="A2499" s="2">
        <v>45331</v>
      </c>
      <c r="B2499" s="3">
        <f t="shared" ref="B2499:B2562" si="119">IF(MONTH(A2499)&gt;=7,YEAR(A2499)+1,YEAR(A2499))</f>
        <v>2024</v>
      </c>
      <c r="C2499" t="str">
        <f t="shared" si="117"/>
        <v>2023-2024</v>
      </c>
      <c r="D2499" t="s">
        <v>147</v>
      </c>
      <c r="E2499" t="s">
        <v>73</v>
      </c>
      <c r="F2499" t="str">
        <f t="shared" si="118"/>
        <v>Victoria</v>
      </c>
      <c r="G2499" t="s">
        <v>45</v>
      </c>
      <c r="H2499">
        <v>3136</v>
      </c>
      <c r="I2499" t="s">
        <v>11</v>
      </c>
      <c r="J2499" t="s">
        <v>63</v>
      </c>
      <c r="K2499" t="s">
        <v>150</v>
      </c>
      <c r="L2499" t="s">
        <v>18</v>
      </c>
      <c r="M2499" s="5">
        <v>248.3</v>
      </c>
    </row>
    <row r="2500" spans="1:13" x14ac:dyDescent="0.3">
      <c r="A2500" s="2">
        <v>45529</v>
      </c>
      <c r="B2500" s="3">
        <f t="shared" si="119"/>
        <v>2025</v>
      </c>
      <c r="C2500" t="str">
        <f t="shared" si="117"/>
        <v>2024-2025</v>
      </c>
      <c r="D2500" t="s">
        <v>147</v>
      </c>
      <c r="E2500" t="s">
        <v>126</v>
      </c>
      <c r="F2500" t="str">
        <f t="shared" si="118"/>
        <v>Queensland</v>
      </c>
      <c r="G2500" t="s">
        <v>35</v>
      </c>
      <c r="H2500">
        <v>4551</v>
      </c>
      <c r="I2500" t="s">
        <v>11</v>
      </c>
      <c r="J2500" t="s">
        <v>120</v>
      </c>
      <c r="K2500" t="s">
        <v>155</v>
      </c>
      <c r="L2500" t="s">
        <v>20</v>
      </c>
      <c r="M2500" s="5">
        <v>248.37</v>
      </c>
    </row>
    <row r="2501" spans="1:13" x14ac:dyDescent="0.3">
      <c r="A2501" s="2">
        <v>45253</v>
      </c>
      <c r="B2501" s="3">
        <f t="shared" si="119"/>
        <v>2024</v>
      </c>
      <c r="C2501" t="str">
        <f t="shared" si="117"/>
        <v>2023-2024</v>
      </c>
      <c r="D2501" t="s">
        <v>147</v>
      </c>
      <c r="E2501" t="s">
        <v>79</v>
      </c>
      <c r="F2501" t="str">
        <f t="shared" si="118"/>
        <v>Australian Capital Territory</v>
      </c>
      <c r="G2501" t="s">
        <v>80</v>
      </c>
      <c r="H2501">
        <v>2617</v>
      </c>
      <c r="I2501" t="s">
        <v>11</v>
      </c>
      <c r="J2501" t="s">
        <v>58</v>
      </c>
      <c r="K2501" t="s">
        <v>156</v>
      </c>
      <c r="L2501" t="s">
        <v>17</v>
      </c>
      <c r="M2501" s="5">
        <v>248.51000000000002</v>
      </c>
    </row>
    <row r="2502" spans="1:13" x14ac:dyDescent="0.3">
      <c r="A2502" s="2">
        <v>45174</v>
      </c>
      <c r="B2502" s="3">
        <f t="shared" si="119"/>
        <v>2024</v>
      </c>
      <c r="C2502" t="str">
        <f t="shared" si="117"/>
        <v>2023-2024</v>
      </c>
      <c r="D2502" t="s">
        <v>147</v>
      </c>
      <c r="E2502" t="s">
        <v>127</v>
      </c>
      <c r="F2502" t="str">
        <f t="shared" si="118"/>
        <v>New South Wales</v>
      </c>
      <c r="G2502" t="s">
        <v>10</v>
      </c>
      <c r="H2502">
        <v>2131</v>
      </c>
      <c r="I2502" t="s">
        <v>11</v>
      </c>
      <c r="J2502" t="s">
        <v>27</v>
      </c>
      <c r="K2502" t="s">
        <v>156</v>
      </c>
      <c r="L2502" t="s">
        <v>17</v>
      </c>
      <c r="M2502" s="5">
        <v>248.57</v>
      </c>
    </row>
    <row r="2503" spans="1:13" x14ac:dyDescent="0.3">
      <c r="A2503" s="2">
        <v>45312</v>
      </c>
      <c r="B2503" s="3">
        <f t="shared" si="119"/>
        <v>2024</v>
      </c>
      <c r="C2503" t="str">
        <f t="shared" si="117"/>
        <v>2023-2024</v>
      </c>
      <c r="D2503" t="s">
        <v>147</v>
      </c>
      <c r="E2503" t="s">
        <v>96</v>
      </c>
      <c r="F2503" t="str">
        <f t="shared" si="118"/>
        <v>Western Australia</v>
      </c>
      <c r="G2503" t="s">
        <v>48</v>
      </c>
      <c r="H2503">
        <v>6330</v>
      </c>
      <c r="I2503" t="s">
        <v>11</v>
      </c>
      <c r="J2503" t="s">
        <v>94</v>
      </c>
      <c r="K2503" t="s">
        <v>150</v>
      </c>
      <c r="L2503" t="s">
        <v>18</v>
      </c>
      <c r="M2503" s="5">
        <v>248.59</v>
      </c>
    </row>
    <row r="2504" spans="1:13" x14ac:dyDescent="0.3">
      <c r="A2504" s="2">
        <v>45129</v>
      </c>
      <c r="B2504" s="3">
        <f t="shared" si="119"/>
        <v>2024</v>
      </c>
      <c r="C2504" t="str">
        <f t="shared" si="117"/>
        <v>2023-2024</v>
      </c>
      <c r="D2504" t="s">
        <v>147</v>
      </c>
      <c r="E2504" t="s">
        <v>133</v>
      </c>
      <c r="F2504" t="str">
        <f t="shared" si="118"/>
        <v>Queensland</v>
      </c>
      <c r="G2504" t="s">
        <v>35</v>
      </c>
      <c r="H2504">
        <v>4305</v>
      </c>
      <c r="I2504" t="s">
        <v>11</v>
      </c>
      <c r="J2504" t="s">
        <v>104</v>
      </c>
      <c r="K2504" t="s">
        <v>154</v>
      </c>
      <c r="L2504" t="s">
        <v>14</v>
      </c>
      <c r="M2504" s="5">
        <v>248.76000000000002</v>
      </c>
    </row>
    <row r="2505" spans="1:13" x14ac:dyDescent="0.3">
      <c r="A2505" s="2">
        <v>45302</v>
      </c>
      <c r="B2505" s="3">
        <f t="shared" si="119"/>
        <v>2024</v>
      </c>
      <c r="C2505" t="str">
        <f t="shared" si="117"/>
        <v>2023-2024</v>
      </c>
      <c r="D2505" t="s">
        <v>147</v>
      </c>
      <c r="E2505" t="s">
        <v>140</v>
      </c>
      <c r="F2505" t="str">
        <f t="shared" si="118"/>
        <v>Tasmania</v>
      </c>
      <c r="G2505" t="s">
        <v>70</v>
      </c>
      <c r="H2505">
        <v>7320</v>
      </c>
      <c r="I2505" t="s">
        <v>11</v>
      </c>
      <c r="J2505" t="s">
        <v>71</v>
      </c>
      <c r="K2505" t="s">
        <v>150</v>
      </c>
      <c r="L2505" t="s">
        <v>18</v>
      </c>
      <c r="M2505" s="5">
        <v>249.38000000000002</v>
      </c>
    </row>
    <row r="2506" spans="1:13" x14ac:dyDescent="0.3">
      <c r="A2506" s="2">
        <v>45650</v>
      </c>
      <c r="B2506" s="3">
        <f t="shared" si="119"/>
        <v>2025</v>
      </c>
      <c r="C2506" t="str">
        <f t="shared" si="117"/>
        <v>2024-2025</v>
      </c>
      <c r="D2506" t="s">
        <v>148</v>
      </c>
      <c r="E2506" t="s">
        <v>131</v>
      </c>
      <c r="F2506" t="str">
        <f t="shared" si="118"/>
        <v>Western Australia</v>
      </c>
      <c r="G2506" t="s">
        <v>48</v>
      </c>
      <c r="H2506">
        <v>6530</v>
      </c>
      <c r="I2506" t="s">
        <v>11</v>
      </c>
      <c r="J2506" t="s">
        <v>77</v>
      </c>
      <c r="K2506" t="s">
        <v>156</v>
      </c>
      <c r="L2506" t="s">
        <v>17</v>
      </c>
      <c r="M2506" s="5">
        <v>249.57</v>
      </c>
    </row>
    <row r="2507" spans="1:13" x14ac:dyDescent="0.3">
      <c r="A2507" s="2">
        <v>45317</v>
      </c>
      <c r="B2507" s="3">
        <f t="shared" si="119"/>
        <v>2024</v>
      </c>
      <c r="C2507" t="str">
        <f t="shared" si="117"/>
        <v>2023-2024</v>
      </c>
      <c r="D2507" t="s">
        <v>147</v>
      </c>
      <c r="E2507" t="s">
        <v>86</v>
      </c>
      <c r="F2507" t="str">
        <f t="shared" si="118"/>
        <v>New South Wales</v>
      </c>
      <c r="G2507" t="s">
        <v>10</v>
      </c>
      <c r="H2507">
        <v>2064</v>
      </c>
      <c r="I2507" t="s">
        <v>11</v>
      </c>
      <c r="J2507" t="s">
        <v>12</v>
      </c>
      <c r="K2507" t="s">
        <v>154</v>
      </c>
      <c r="L2507" t="s">
        <v>14</v>
      </c>
      <c r="M2507" s="5">
        <v>249.91</v>
      </c>
    </row>
    <row r="2508" spans="1:13" x14ac:dyDescent="0.3">
      <c r="A2508" s="2">
        <v>45549</v>
      </c>
      <c r="B2508" s="3">
        <f t="shared" si="119"/>
        <v>2025</v>
      </c>
      <c r="C2508" t="str">
        <f t="shared" si="117"/>
        <v>2024-2025</v>
      </c>
      <c r="D2508" t="s">
        <v>147</v>
      </c>
      <c r="E2508" t="s">
        <v>37</v>
      </c>
      <c r="F2508" t="str">
        <f t="shared" si="118"/>
        <v>South Australia</v>
      </c>
      <c r="G2508" t="s">
        <v>32</v>
      </c>
      <c r="H2508">
        <v>5607</v>
      </c>
      <c r="I2508" t="s">
        <v>11</v>
      </c>
      <c r="J2508" t="s">
        <v>38</v>
      </c>
      <c r="K2508" t="s">
        <v>153</v>
      </c>
      <c r="L2508" t="s">
        <v>16</v>
      </c>
      <c r="M2508" s="5">
        <v>250.28000000000003</v>
      </c>
    </row>
    <row r="2509" spans="1:13" x14ac:dyDescent="0.3">
      <c r="A2509" s="2">
        <v>45268</v>
      </c>
      <c r="B2509" s="3">
        <f t="shared" si="119"/>
        <v>2024</v>
      </c>
      <c r="C2509" t="str">
        <f t="shared" si="117"/>
        <v>2023-2024</v>
      </c>
      <c r="D2509" t="s">
        <v>147</v>
      </c>
      <c r="E2509" t="s">
        <v>139</v>
      </c>
      <c r="F2509" t="str">
        <f t="shared" si="118"/>
        <v>New South Wales</v>
      </c>
      <c r="G2509" t="s">
        <v>10</v>
      </c>
      <c r="H2509">
        <v>2020</v>
      </c>
      <c r="I2509" t="s">
        <v>11</v>
      </c>
      <c r="J2509" t="s">
        <v>12</v>
      </c>
      <c r="K2509" t="s">
        <v>155</v>
      </c>
      <c r="L2509" t="s">
        <v>20</v>
      </c>
      <c r="M2509" s="5">
        <v>250.46</v>
      </c>
    </row>
    <row r="2510" spans="1:13" x14ac:dyDescent="0.3">
      <c r="A2510" s="2">
        <v>45095</v>
      </c>
      <c r="B2510" s="3">
        <f t="shared" si="119"/>
        <v>2023</v>
      </c>
      <c r="C2510" t="str">
        <f t="shared" si="117"/>
        <v>2022-2023</v>
      </c>
      <c r="D2510" t="s">
        <v>148</v>
      </c>
      <c r="E2510" t="s">
        <v>101</v>
      </c>
      <c r="F2510" t="str">
        <f t="shared" si="118"/>
        <v>Victoria</v>
      </c>
      <c r="G2510" t="s">
        <v>45</v>
      </c>
      <c r="H2510">
        <v>3131</v>
      </c>
      <c r="I2510" t="s">
        <v>11</v>
      </c>
      <c r="J2510" t="s">
        <v>63</v>
      </c>
      <c r="K2510" t="s">
        <v>153</v>
      </c>
      <c r="L2510" t="s">
        <v>16</v>
      </c>
      <c r="M2510" s="5">
        <v>250.81</v>
      </c>
    </row>
    <row r="2511" spans="1:13" x14ac:dyDescent="0.3">
      <c r="A2511" s="2">
        <v>45119</v>
      </c>
      <c r="B2511" s="3">
        <f t="shared" si="119"/>
        <v>2024</v>
      </c>
      <c r="C2511" t="str">
        <f t="shared" si="117"/>
        <v>2023-2024</v>
      </c>
      <c r="D2511" t="s">
        <v>148</v>
      </c>
      <c r="E2511" t="s">
        <v>127</v>
      </c>
      <c r="F2511" t="str">
        <f t="shared" si="118"/>
        <v>New South Wales</v>
      </c>
      <c r="G2511" t="s">
        <v>10</v>
      </c>
      <c r="H2511">
        <v>2131</v>
      </c>
      <c r="I2511" t="s">
        <v>11</v>
      </c>
      <c r="J2511" t="s">
        <v>27</v>
      </c>
      <c r="K2511" t="s">
        <v>151</v>
      </c>
      <c r="L2511" t="s">
        <v>21</v>
      </c>
      <c r="M2511" s="5">
        <v>251.68</v>
      </c>
    </row>
    <row r="2512" spans="1:13" x14ac:dyDescent="0.3">
      <c r="A2512" s="2">
        <v>45091</v>
      </c>
      <c r="B2512" s="3">
        <f t="shared" si="119"/>
        <v>2023</v>
      </c>
      <c r="C2512" t="str">
        <f t="shared" si="117"/>
        <v>2022-2023</v>
      </c>
      <c r="D2512" t="s">
        <v>148</v>
      </c>
      <c r="E2512" t="s">
        <v>141</v>
      </c>
      <c r="F2512" t="str">
        <f t="shared" si="118"/>
        <v>Western Australia</v>
      </c>
      <c r="G2512" t="s">
        <v>48</v>
      </c>
      <c r="H2512">
        <v>6052</v>
      </c>
      <c r="I2512" t="s">
        <v>11</v>
      </c>
      <c r="J2512" t="s">
        <v>49</v>
      </c>
      <c r="K2512" t="s">
        <v>150</v>
      </c>
      <c r="L2512" t="s">
        <v>18</v>
      </c>
      <c r="M2512" s="5">
        <v>253.38</v>
      </c>
    </row>
    <row r="2513" spans="1:13" x14ac:dyDescent="0.3">
      <c r="A2513" s="2">
        <v>45586</v>
      </c>
      <c r="B2513" s="3">
        <f t="shared" si="119"/>
        <v>2025</v>
      </c>
      <c r="C2513" t="str">
        <f t="shared" si="117"/>
        <v>2024-2025</v>
      </c>
      <c r="D2513" t="s">
        <v>147</v>
      </c>
      <c r="E2513" t="s">
        <v>139</v>
      </c>
      <c r="F2513" t="str">
        <f t="shared" si="118"/>
        <v>New South Wales</v>
      </c>
      <c r="G2513" t="s">
        <v>10</v>
      </c>
      <c r="H2513">
        <v>2020</v>
      </c>
      <c r="I2513" t="s">
        <v>11</v>
      </c>
      <c r="J2513" t="s">
        <v>12</v>
      </c>
      <c r="K2513" t="s">
        <v>154</v>
      </c>
      <c r="L2513" t="s">
        <v>14</v>
      </c>
      <c r="M2513" s="5">
        <v>253.71</v>
      </c>
    </row>
    <row r="2514" spans="1:13" x14ac:dyDescent="0.3">
      <c r="A2514" s="2">
        <v>45029</v>
      </c>
      <c r="B2514" s="3">
        <f t="shared" si="119"/>
        <v>2023</v>
      </c>
      <c r="C2514" t="str">
        <f t="shared" si="117"/>
        <v>2022-2023</v>
      </c>
      <c r="D2514" t="s">
        <v>148</v>
      </c>
      <c r="E2514" t="s">
        <v>142</v>
      </c>
      <c r="F2514" t="str">
        <f t="shared" si="118"/>
        <v>Australian Capital Territory</v>
      </c>
      <c r="G2514" t="s">
        <v>80</v>
      </c>
      <c r="H2514">
        <v>2609</v>
      </c>
      <c r="I2514" t="s">
        <v>11</v>
      </c>
      <c r="J2514" t="s">
        <v>58</v>
      </c>
      <c r="K2514" t="s">
        <v>150</v>
      </c>
      <c r="L2514" t="s">
        <v>18</v>
      </c>
      <c r="M2514" s="5">
        <v>253.81</v>
      </c>
    </row>
    <row r="2515" spans="1:13" x14ac:dyDescent="0.3">
      <c r="A2515" s="2">
        <v>45051</v>
      </c>
      <c r="B2515" s="3">
        <f t="shared" si="119"/>
        <v>2023</v>
      </c>
      <c r="C2515" t="str">
        <f t="shared" si="117"/>
        <v>2022-2023</v>
      </c>
      <c r="D2515" t="s">
        <v>147</v>
      </c>
      <c r="E2515" t="s">
        <v>85</v>
      </c>
      <c r="F2515" t="str">
        <f t="shared" si="118"/>
        <v>Queensland</v>
      </c>
      <c r="G2515" t="s">
        <v>35</v>
      </c>
      <c r="H2515">
        <v>4883</v>
      </c>
      <c r="I2515" t="s">
        <v>11</v>
      </c>
      <c r="J2515" t="s">
        <v>36</v>
      </c>
      <c r="K2515" t="s">
        <v>150</v>
      </c>
      <c r="L2515" t="s">
        <v>18</v>
      </c>
      <c r="M2515" s="5">
        <v>253.82</v>
      </c>
    </row>
    <row r="2516" spans="1:13" x14ac:dyDescent="0.3">
      <c r="A2516" s="2">
        <v>45470</v>
      </c>
      <c r="B2516" s="3">
        <f t="shared" si="119"/>
        <v>2024</v>
      </c>
      <c r="C2516" t="str">
        <f t="shared" si="117"/>
        <v>2023-2024</v>
      </c>
      <c r="D2516" t="s">
        <v>148</v>
      </c>
      <c r="E2516" t="s">
        <v>66</v>
      </c>
      <c r="F2516" t="str">
        <f t="shared" si="118"/>
        <v>South Australia</v>
      </c>
      <c r="G2516" t="s">
        <v>32</v>
      </c>
      <c r="H2516">
        <v>5169</v>
      </c>
      <c r="I2516" t="s">
        <v>11</v>
      </c>
      <c r="J2516" t="s">
        <v>33</v>
      </c>
      <c r="K2516" t="s">
        <v>150</v>
      </c>
      <c r="L2516" t="s">
        <v>18</v>
      </c>
      <c r="M2516" s="5">
        <v>253.82</v>
      </c>
    </row>
    <row r="2517" spans="1:13" x14ac:dyDescent="0.3">
      <c r="A2517" s="2">
        <v>45613</v>
      </c>
      <c r="B2517" s="3">
        <f t="shared" si="119"/>
        <v>2025</v>
      </c>
      <c r="C2517" t="str">
        <f t="shared" si="117"/>
        <v>2024-2025</v>
      </c>
      <c r="D2517" t="s">
        <v>148</v>
      </c>
      <c r="E2517" t="s">
        <v>66</v>
      </c>
      <c r="F2517" t="str">
        <f t="shared" si="118"/>
        <v>South Australia</v>
      </c>
      <c r="G2517" t="s">
        <v>32</v>
      </c>
      <c r="H2517">
        <v>5169</v>
      </c>
      <c r="I2517" t="s">
        <v>11</v>
      </c>
      <c r="J2517" t="s">
        <v>33</v>
      </c>
      <c r="K2517" t="s">
        <v>155</v>
      </c>
      <c r="L2517" t="s">
        <v>20</v>
      </c>
      <c r="M2517" s="5">
        <v>254.10000000000002</v>
      </c>
    </row>
    <row r="2518" spans="1:13" x14ac:dyDescent="0.3">
      <c r="A2518" s="2">
        <v>45009</v>
      </c>
      <c r="B2518" s="3">
        <f t="shared" si="119"/>
        <v>2023</v>
      </c>
      <c r="C2518" t="str">
        <f t="shared" si="117"/>
        <v>2022-2023</v>
      </c>
      <c r="D2518" t="s">
        <v>148</v>
      </c>
      <c r="E2518" t="s">
        <v>84</v>
      </c>
      <c r="F2518" t="str">
        <f t="shared" si="118"/>
        <v>Queensland</v>
      </c>
      <c r="G2518" t="s">
        <v>35</v>
      </c>
      <c r="H2518">
        <v>4740</v>
      </c>
      <c r="I2518" t="s">
        <v>11</v>
      </c>
      <c r="J2518" t="s">
        <v>51</v>
      </c>
      <c r="K2518" t="s">
        <v>154</v>
      </c>
      <c r="L2518" t="s">
        <v>14</v>
      </c>
      <c r="M2518" s="5">
        <v>254.87</v>
      </c>
    </row>
    <row r="2519" spans="1:13" x14ac:dyDescent="0.3">
      <c r="A2519" s="2">
        <v>45435</v>
      </c>
      <c r="B2519" s="3">
        <f t="shared" si="119"/>
        <v>2024</v>
      </c>
      <c r="C2519" t="str">
        <f t="shared" si="117"/>
        <v>2023-2024</v>
      </c>
      <c r="D2519" t="s">
        <v>147</v>
      </c>
      <c r="E2519" t="s">
        <v>73</v>
      </c>
      <c r="F2519" t="str">
        <f t="shared" si="118"/>
        <v>Victoria</v>
      </c>
      <c r="G2519" t="s">
        <v>45</v>
      </c>
      <c r="H2519">
        <v>3136</v>
      </c>
      <c r="I2519" t="s">
        <v>11</v>
      </c>
      <c r="J2519" t="s">
        <v>63</v>
      </c>
      <c r="K2519" t="s">
        <v>151</v>
      </c>
      <c r="L2519" t="s">
        <v>21</v>
      </c>
      <c r="M2519" s="5">
        <v>255.23000000000002</v>
      </c>
    </row>
    <row r="2520" spans="1:13" x14ac:dyDescent="0.3">
      <c r="A2520" s="2">
        <v>45315</v>
      </c>
      <c r="B2520" s="3">
        <f t="shared" si="119"/>
        <v>2024</v>
      </c>
      <c r="C2520" t="str">
        <f t="shared" si="117"/>
        <v>2023-2024</v>
      </c>
      <c r="D2520" t="s">
        <v>148</v>
      </c>
      <c r="E2520" t="s">
        <v>61</v>
      </c>
      <c r="F2520" t="str">
        <f t="shared" si="118"/>
        <v>New South Wales</v>
      </c>
      <c r="G2520" t="s">
        <v>10</v>
      </c>
      <c r="H2520">
        <v>2539</v>
      </c>
      <c r="I2520" t="s">
        <v>11</v>
      </c>
      <c r="J2520" t="s">
        <v>58</v>
      </c>
      <c r="K2520" t="s">
        <v>19</v>
      </c>
      <c r="L2520" t="s">
        <v>23</v>
      </c>
      <c r="M2520" s="5">
        <v>255.38</v>
      </c>
    </row>
    <row r="2521" spans="1:13" x14ac:dyDescent="0.3">
      <c r="A2521" s="2">
        <v>45182</v>
      </c>
      <c r="B2521" s="3">
        <f t="shared" si="119"/>
        <v>2024</v>
      </c>
      <c r="C2521" t="str">
        <f t="shared" si="117"/>
        <v>2023-2024</v>
      </c>
      <c r="D2521" t="s">
        <v>147</v>
      </c>
      <c r="E2521" t="s">
        <v>79</v>
      </c>
      <c r="F2521" t="str">
        <f t="shared" si="118"/>
        <v>Australian Capital Territory</v>
      </c>
      <c r="G2521" t="s">
        <v>80</v>
      </c>
      <c r="H2521">
        <v>2617</v>
      </c>
      <c r="I2521" t="s">
        <v>11</v>
      </c>
      <c r="J2521" t="s">
        <v>58</v>
      </c>
      <c r="K2521" t="s">
        <v>152</v>
      </c>
      <c r="L2521" t="s">
        <v>13</v>
      </c>
      <c r="M2521" s="5">
        <v>255.78999999999996</v>
      </c>
    </row>
    <row r="2522" spans="1:13" x14ac:dyDescent="0.3">
      <c r="A2522" s="2">
        <v>45528</v>
      </c>
      <c r="B2522" s="3">
        <f t="shared" si="119"/>
        <v>2025</v>
      </c>
      <c r="C2522" t="str">
        <f t="shared" si="117"/>
        <v>2024-2025</v>
      </c>
      <c r="D2522" t="s">
        <v>147</v>
      </c>
      <c r="E2522" t="s">
        <v>146</v>
      </c>
      <c r="F2522" t="str">
        <f t="shared" si="118"/>
        <v>Victoria</v>
      </c>
      <c r="G2522" t="s">
        <v>45</v>
      </c>
      <c r="H2522">
        <v>3353</v>
      </c>
      <c r="I2522" t="s">
        <v>11</v>
      </c>
      <c r="J2522" t="s">
        <v>60</v>
      </c>
      <c r="K2522" t="s">
        <v>156</v>
      </c>
      <c r="L2522" t="s">
        <v>17</v>
      </c>
      <c r="M2522" s="5">
        <v>257.24</v>
      </c>
    </row>
    <row r="2523" spans="1:13" x14ac:dyDescent="0.3">
      <c r="A2523" s="2">
        <v>45067</v>
      </c>
      <c r="B2523" s="3">
        <f t="shared" si="119"/>
        <v>2023</v>
      </c>
      <c r="C2523" t="str">
        <f t="shared" si="117"/>
        <v>2022-2023</v>
      </c>
      <c r="D2523" t="s">
        <v>147</v>
      </c>
      <c r="E2523" t="s">
        <v>52</v>
      </c>
      <c r="F2523" t="str">
        <f t="shared" si="118"/>
        <v>Victoria</v>
      </c>
      <c r="G2523" t="s">
        <v>45</v>
      </c>
      <c r="H2523">
        <v>3030</v>
      </c>
      <c r="I2523" t="s">
        <v>11</v>
      </c>
      <c r="J2523" t="s">
        <v>46</v>
      </c>
      <c r="K2523" t="s">
        <v>154</v>
      </c>
      <c r="L2523" t="s">
        <v>14</v>
      </c>
      <c r="M2523" s="5">
        <v>257.28999999999996</v>
      </c>
    </row>
    <row r="2524" spans="1:13" x14ac:dyDescent="0.3">
      <c r="A2524" s="2">
        <v>45150</v>
      </c>
      <c r="B2524" s="3">
        <f t="shared" si="119"/>
        <v>2024</v>
      </c>
      <c r="C2524" t="str">
        <f t="shared" si="117"/>
        <v>2023-2024</v>
      </c>
      <c r="D2524" t="s">
        <v>147</v>
      </c>
      <c r="E2524" t="s">
        <v>86</v>
      </c>
      <c r="F2524" t="str">
        <f t="shared" si="118"/>
        <v>New South Wales</v>
      </c>
      <c r="G2524" t="s">
        <v>10</v>
      </c>
      <c r="H2524">
        <v>2064</v>
      </c>
      <c r="I2524" t="s">
        <v>11</v>
      </c>
      <c r="J2524" t="s">
        <v>12</v>
      </c>
      <c r="K2524" t="s">
        <v>154</v>
      </c>
      <c r="L2524" t="s">
        <v>14</v>
      </c>
      <c r="M2524" s="5">
        <v>257.83999999999997</v>
      </c>
    </row>
    <row r="2525" spans="1:13" x14ac:dyDescent="0.3">
      <c r="A2525" s="2">
        <v>45345</v>
      </c>
      <c r="B2525" s="3">
        <f t="shared" si="119"/>
        <v>2024</v>
      </c>
      <c r="C2525" t="str">
        <f t="shared" si="117"/>
        <v>2023-2024</v>
      </c>
      <c r="D2525" t="s">
        <v>147</v>
      </c>
      <c r="E2525" t="s">
        <v>101</v>
      </c>
      <c r="F2525" t="str">
        <f t="shared" si="118"/>
        <v>Victoria</v>
      </c>
      <c r="G2525" t="s">
        <v>45</v>
      </c>
      <c r="H2525">
        <v>3131</v>
      </c>
      <c r="I2525" t="s">
        <v>11</v>
      </c>
      <c r="J2525" t="s">
        <v>63</v>
      </c>
      <c r="K2525" t="s">
        <v>150</v>
      </c>
      <c r="L2525" t="s">
        <v>18</v>
      </c>
      <c r="M2525" s="5">
        <v>257.93</v>
      </c>
    </row>
    <row r="2526" spans="1:13" x14ac:dyDescent="0.3">
      <c r="A2526" s="2">
        <v>45550</v>
      </c>
      <c r="B2526" s="3">
        <f t="shared" si="119"/>
        <v>2025</v>
      </c>
      <c r="C2526" t="str">
        <f t="shared" si="117"/>
        <v>2024-2025</v>
      </c>
      <c r="D2526" t="s">
        <v>147</v>
      </c>
      <c r="E2526" t="s">
        <v>50</v>
      </c>
      <c r="F2526" t="str">
        <f t="shared" si="118"/>
        <v>Queensland</v>
      </c>
      <c r="G2526" t="s">
        <v>35</v>
      </c>
      <c r="H2526">
        <v>4703</v>
      </c>
      <c r="I2526" t="s">
        <v>11</v>
      </c>
      <c r="J2526" t="s">
        <v>51</v>
      </c>
      <c r="K2526" t="s">
        <v>152</v>
      </c>
      <c r="L2526" t="s">
        <v>13</v>
      </c>
      <c r="M2526" s="5">
        <v>258.33000000000004</v>
      </c>
    </row>
    <row r="2527" spans="1:13" x14ac:dyDescent="0.3">
      <c r="A2527" s="2">
        <v>44971</v>
      </c>
      <c r="B2527" s="3">
        <f t="shared" si="119"/>
        <v>2023</v>
      </c>
      <c r="C2527" t="str">
        <f t="shared" si="117"/>
        <v>2022-2023</v>
      </c>
      <c r="D2527" t="s">
        <v>148</v>
      </c>
      <c r="E2527" t="s">
        <v>143</v>
      </c>
      <c r="F2527" t="str">
        <f t="shared" si="118"/>
        <v>New South Wales</v>
      </c>
      <c r="G2527" t="s">
        <v>10</v>
      </c>
      <c r="H2527">
        <v>2154</v>
      </c>
      <c r="I2527" t="s">
        <v>11</v>
      </c>
      <c r="J2527" t="s">
        <v>27</v>
      </c>
      <c r="K2527" t="s">
        <v>155</v>
      </c>
      <c r="L2527" t="s">
        <v>20</v>
      </c>
      <c r="M2527" s="5">
        <v>258.35000000000002</v>
      </c>
    </row>
    <row r="2528" spans="1:13" x14ac:dyDescent="0.3">
      <c r="A2528" s="2">
        <v>45473</v>
      </c>
      <c r="B2528" s="3">
        <f t="shared" si="119"/>
        <v>2024</v>
      </c>
      <c r="C2528" t="str">
        <f t="shared" si="117"/>
        <v>2023-2024</v>
      </c>
      <c r="D2528" t="s">
        <v>147</v>
      </c>
      <c r="E2528" t="s">
        <v>115</v>
      </c>
      <c r="F2528" t="str">
        <f t="shared" si="118"/>
        <v>Western Australia</v>
      </c>
      <c r="G2528" t="s">
        <v>48</v>
      </c>
      <c r="H2528">
        <v>6280</v>
      </c>
      <c r="I2528" t="s">
        <v>11</v>
      </c>
      <c r="J2528" t="s">
        <v>94</v>
      </c>
      <c r="K2528" t="s">
        <v>149</v>
      </c>
      <c r="L2528" t="s">
        <v>15</v>
      </c>
      <c r="M2528" s="5">
        <v>258.39999999999998</v>
      </c>
    </row>
    <row r="2529" spans="1:13" x14ac:dyDescent="0.3">
      <c r="A2529" s="2">
        <v>45169</v>
      </c>
      <c r="B2529" s="3">
        <f t="shared" si="119"/>
        <v>2024</v>
      </c>
      <c r="C2529" t="str">
        <f t="shared" si="117"/>
        <v>2023-2024</v>
      </c>
      <c r="D2529" t="s">
        <v>147</v>
      </c>
      <c r="E2529" t="s">
        <v>88</v>
      </c>
      <c r="F2529" t="str">
        <f t="shared" si="118"/>
        <v>South Australia</v>
      </c>
      <c r="G2529" t="s">
        <v>32</v>
      </c>
      <c r="H2529">
        <v>5011</v>
      </c>
      <c r="I2529" t="s">
        <v>11</v>
      </c>
      <c r="J2529" t="s">
        <v>33</v>
      </c>
      <c r="K2529" t="s">
        <v>19</v>
      </c>
      <c r="L2529" t="s">
        <v>23</v>
      </c>
      <c r="M2529" s="5">
        <v>258.53999999999996</v>
      </c>
    </row>
    <row r="2530" spans="1:13" x14ac:dyDescent="0.3">
      <c r="A2530" s="2">
        <v>44961</v>
      </c>
      <c r="B2530" s="3">
        <f t="shared" si="119"/>
        <v>2023</v>
      </c>
      <c r="C2530" t="str">
        <f t="shared" si="117"/>
        <v>2022-2023</v>
      </c>
      <c r="D2530" t="s">
        <v>148</v>
      </c>
      <c r="E2530" t="s">
        <v>105</v>
      </c>
      <c r="F2530" t="str">
        <f t="shared" si="118"/>
        <v>Victoria</v>
      </c>
      <c r="G2530" t="s">
        <v>45</v>
      </c>
      <c r="H2530">
        <v>3500</v>
      </c>
      <c r="I2530" t="s">
        <v>11</v>
      </c>
      <c r="J2530" t="s">
        <v>60</v>
      </c>
      <c r="K2530" t="s">
        <v>149</v>
      </c>
      <c r="L2530" t="s">
        <v>15</v>
      </c>
      <c r="M2530" s="5">
        <v>258.74</v>
      </c>
    </row>
    <row r="2531" spans="1:13" x14ac:dyDescent="0.3">
      <c r="A2531" s="2">
        <v>45482</v>
      </c>
      <c r="B2531" s="3">
        <f t="shared" si="119"/>
        <v>2025</v>
      </c>
      <c r="C2531" t="str">
        <f t="shared" si="117"/>
        <v>2024-2025</v>
      </c>
      <c r="D2531" t="s">
        <v>147</v>
      </c>
      <c r="E2531" t="s">
        <v>73</v>
      </c>
      <c r="F2531" t="str">
        <f t="shared" si="118"/>
        <v>Victoria</v>
      </c>
      <c r="G2531" t="s">
        <v>45</v>
      </c>
      <c r="H2531">
        <v>3136</v>
      </c>
      <c r="I2531" t="s">
        <v>11</v>
      </c>
      <c r="J2531" t="s">
        <v>63</v>
      </c>
      <c r="K2531" t="s">
        <v>152</v>
      </c>
      <c r="L2531" t="s">
        <v>13</v>
      </c>
      <c r="M2531" s="5">
        <v>258.97000000000003</v>
      </c>
    </row>
    <row r="2532" spans="1:13" x14ac:dyDescent="0.3">
      <c r="A2532" s="2">
        <v>45424</v>
      </c>
      <c r="B2532" s="3">
        <f t="shared" si="119"/>
        <v>2024</v>
      </c>
      <c r="C2532" t="str">
        <f t="shared" si="117"/>
        <v>2023-2024</v>
      </c>
      <c r="D2532" t="s">
        <v>148</v>
      </c>
      <c r="E2532" t="s">
        <v>41</v>
      </c>
      <c r="F2532" t="str">
        <f t="shared" si="118"/>
        <v>New South Wales</v>
      </c>
      <c r="G2532" t="s">
        <v>10</v>
      </c>
      <c r="H2532">
        <v>2830</v>
      </c>
      <c r="I2532" t="s">
        <v>11</v>
      </c>
      <c r="J2532" t="s">
        <v>25</v>
      </c>
      <c r="K2532" t="s">
        <v>153</v>
      </c>
      <c r="L2532" t="s">
        <v>16</v>
      </c>
      <c r="M2532" s="5">
        <v>259.31</v>
      </c>
    </row>
    <row r="2533" spans="1:13" x14ac:dyDescent="0.3">
      <c r="A2533" s="2">
        <v>45279</v>
      </c>
      <c r="B2533" s="3">
        <f t="shared" si="119"/>
        <v>2024</v>
      </c>
      <c r="C2533" t="str">
        <f t="shared" si="117"/>
        <v>2023-2024</v>
      </c>
      <c r="D2533" t="s">
        <v>147</v>
      </c>
      <c r="E2533" t="s">
        <v>62</v>
      </c>
      <c r="F2533" t="str">
        <f t="shared" si="118"/>
        <v>Victoria</v>
      </c>
      <c r="G2533" t="s">
        <v>45</v>
      </c>
      <c r="H2533">
        <v>3134</v>
      </c>
      <c r="I2533" t="s">
        <v>11</v>
      </c>
      <c r="J2533" t="s">
        <v>63</v>
      </c>
      <c r="K2533" t="s">
        <v>154</v>
      </c>
      <c r="L2533" t="s">
        <v>14</v>
      </c>
      <c r="M2533" s="5">
        <v>259.78000000000003</v>
      </c>
    </row>
    <row r="2534" spans="1:13" x14ac:dyDescent="0.3">
      <c r="A2534" s="2">
        <v>45137</v>
      </c>
      <c r="B2534" s="3">
        <f t="shared" si="119"/>
        <v>2024</v>
      </c>
      <c r="C2534" t="str">
        <f t="shared" si="117"/>
        <v>2023-2024</v>
      </c>
      <c r="D2534" t="s">
        <v>148</v>
      </c>
      <c r="E2534" t="s">
        <v>105</v>
      </c>
      <c r="F2534" t="str">
        <f t="shared" si="118"/>
        <v>Victoria</v>
      </c>
      <c r="G2534" t="s">
        <v>45</v>
      </c>
      <c r="H2534">
        <v>3500</v>
      </c>
      <c r="I2534" t="s">
        <v>11</v>
      </c>
      <c r="J2534" t="s">
        <v>60</v>
      </c>
      <c r="K2534" t="s">
        <v>154</v>
      </c>
      <c r="L2534" t="s">
        <v>14</v>
      </c>
      <c r="M2534" s="5">
        <v>259.87</v>
      </c>
    </row>
    <row r="2535" spans="1:13" x14ac:dyDescent="0.3">
      <c r="A2535" s="2">
        <v>45353</v>
      </c>
      <c r="B2535" s="3">
        <f t="shared" si="119"/>
        <v>2024</v>
      </c>
      <c r="C2535" t="str">
        <f t="shared" si="117"/>
        <v>2023-2024</v>
      </c>
      <c r="D2535" t="s">
        <v>147</v>
      </c>
      <c r="E2535" t="s">
        <v>97</v>
      </c>
      <c r="F2535" t="str">
        <f t="shared" si="118"/>
        <v>Tasmania</v>
      </c>
      <c r="G2535" t="s">
        <v>70</v>
      </c>
      <c r="H2535">
        <v>7250</v>
      </c>
      <c r="I2535" t="s">
        <v>11</v>
      </c>
      <c r="J2535" t="s">
        <v>71</v>
      </c>
      <c r="K2535" t="s">
        <v>156</v>
      </c>
      <c r="L2535" t="s">
        <v>17</v>
      </c>
      <c r="M2535" s="5">
        <v>260.57</v>
      </c>
    </row>
    <row r="2536" spans="1:13" x14ac:dyDescent="0.3">
      <c r="A2536" s="2">
        <v>45458</v>
      </c>
      <c r="B2536" s="3">
        <f t="shared" si="119"/>
        <v>2024</v>
      </c>
      <c r="C2536" t="str">
        <f t="shared" si="117"/>
        <v>2023-2024</v>
      </c>
      <c r="D2536" t="s">
        <v>148</v>
      </c>
      <c r="E2536" t="s">
        <v>136</v>
      </c>
      <c r="F2536" t="str">
        <f t="shared" si="118"/>
        <v>Victoria</v>
      </c>
      <c r="G2536" t="s">
        <v>45</v>
      </c>
      <c r="H2536">
        <v>3175</v>
      </c>
      <c r="I2536" t="s">
        <v>11</v>
      </c>
      <c r="J2536" t="s">
        <v>63</v>
      </c>
      <c r="K2536" t="s">
        <v>149</v>
      </c>
      <c r="L2536" t="s">
        <v>15</v>
      </c>
      <c r="M2536" s="5">
        <v>260.7</v>
      </c>
    </row>
    <row r="2537" spans="1:13" x14ac:dyDescent="0.3">
      <c r="A2537" s="2">
        <v>45036</v>
      </c>
      <c r="B2537" s="3">
        <f t="shared" si="119"/>
        <v>2023</v>
      </c>
      <c r="C2537" t="str">
        <f t="shared" si="117"/>
        <v>2022-2023</v>
      </c>
      <c r="D2537" t="s">
        <v>147</v>
      </c>
      <c r="E2537" t="s">
        <v>96</v>
      </c>
      <c r="F2537" t="str">
        <f t="shared" si="118"/>
        <v>Western Australia</v>
      </c>
      <c r="G2537" t="s">
        <v>48</v>
      </c>
      <c r="H2537">
        <v>6330</v>
      </c>
      <c r="I2537" t="s">
        <v>11</v>
      </c>
      <c r="J2537" t="s">
        <v>94</v>
      </c>
      <c r="K2537" t="s">
        <v>150</v>
      </c>
      <c r="L2537" t="s">
        <v>18</v>
      </c>
      <c r="M2537" s="5">
        <v>260.73</v>
      </c>
    </row>
    <row r="2538" spans="1:13" x14ac:dyDescent="0.3">
      <c r="A2538" s="2">
        <v>44989</v>
      </c>
      <c r="B2538" s="3">
        <f t="shared" si="119"/>
        <v>2023</v>
      </c>
      <c r="C2538" t="str">
        <f t="shared" si="117"/>
        <v>2022-2023</v>
      </c>
      <c r="D2538" t="s">
        <v>147</v>
      </c>
      <c r="E2538" t="s">
        <v>103</v>
      </c>
      <c r="F2538" t="str">
        <f t="shared" si="118"/>
        <v>Queensland</v>
      </c>
      <c r="G2538" t="s">
        <v>35</v>
      </c>
      <c r="H2538">
        <v>4509</v>
      </c>
      <c r="I2538" t="s">
        <v>11</v>
      </c>
      <c r="J2538" t="s">
        <v>104</v>
      </c>
      <c r="K2538" t="s">
        <v>156</v>
      </c>
      <c r="L2538" t="s">
        <v>17</v>
      </c>
      <c r="M2538" s="5">
        <v>260.73</v>
      </c>
    </row>
    <row r="2539" spans="1:13" x14ac:dyDescent="0.3">
      <c r="A2539" s="2">
        <v>45204</v>
      </c>
      <c r="B2539" s="3">
        <f t="shared" si="119"/>
        <v>2024</v>
      </c>
      <c r="C2539" t="str">
        <f t="shared" si="117"/>
        <v>2023-2024</v>
      </c>
      <c r="D2539" t="s">
        <v>147</v>
      </c>
      <c r="E2539" t="s">
        <v>75</v>
      </c>
      <c r="F2539" t="str">
        <f t="shared" si="118"/>
        <v>Victoria</v>
      </c>
      <c r="G2539" t="s">
        <v>45</v>
      </c>
      <c r="H2539">
        <v>3630</v>
      </c>
      <c r="I2539" t="s">
        <v>11</v>
      </c>
      <c r="J2539" t="s">
        <v>55</v>
      </c>
      <c r="K2539" t="s">
        <v>155</v>
      </c>
      <c r="L2539" t="s">
        <v>20</v>
      </c>
      <c r="M2539" s="5">
        <v>261.01</v>
      </c>
    </row>
    <row r="2540" spans="1:13" x14ac:dyDescent="0.3">
      <c r="A2540" s="2">
        <v>45118</v>
      </c>
      <c r="B2540" s="3">
        <f t="shared" si="119"/>
        <v>2024</v>
      </c>
      <c r="C2540" t="str">
        <f t="shared" si="117"/>
        <v>2023-2024</v>
      </c>
      <c r="D2540" t="s">
        <v>147</v>
      </c>
      <c r="E2540" t="s">
        <v>40</v>
      </c>
      <c r="F2540" t="str">
        <f t="shared" si="118"/>
        <v>New South Wales</v>
      </c>
      <c r="G2540" t="s">
        <v>10</v>
      </c>
      <c r="H2540">
        <v>2116</v>
      </c>
      <c r="I2540" t="s">
        <v>11</v>
      </c>
      <c r="J2540" t="s">
        <v>27</v>
      </c>
      <c r="K2540" t="s">
        <v>155</v>
      </c>
      <c r="L2540" t="s">
        <v>20</v>
      </c>
      <c r="M2540" s="5">
        <v>261.25000000000006</v>
      </c>
    </row>
    <row r="2541" spans="1:13" x14ac:dyDescent="0.3">
      <c r="A2541" s="2">
        <v>45054</v>
      </c>
      <c r="B2541" s="3">
        <f t="shared" si="119"/>
        <v>2023</v>
      </c>
      <c r="C2541" t="str">
        <f t="shared" si="117"/>
        <v>2022-2023</v>
      </c>
      <c r="D2541" t="s">
        <v>147</v>
      </c>
      <c r="E2541" t="s">
        <v>130</v>
      </c>
      <c r="F2541" t="str">
        <f t="shared" si="118"/>
        <v>South Australia</v>
      </c>
      <c r="G2541" t="s">
        <v>32</v>
      </c>
      <c r="H2541">
        <v>5290</v>
      </c>
      <c r="I2541" t="s">
        <v>11</v>
      </c>
      <c r="J2541" t="s">
        <v>38</v>
      </c>
      <c r="K2541" t="s">
        <v>155</v>
      </c>
      <c r="L2541" t="s">
        <v>20</v>
      </c>
      <c r="M2541" s="5">
        <v>261.36</v>
      </c>
    </row>
    <row r="2542" spans="1:13" x14ac:dyDescent="0.3">
      <c r="A2542" s="2">
        <v>45275</v>
      </c>
      <c r="B2542" s="3">
        <f t="shared" si="119"/>
        <v>2024</v>
      </c>
      <c r="C2542" t="str">
        <f t="shared" si="117"/>
        <v>2023-2024</v>
      </c>
      <c r="D2542" t="s">
        <v>147</v>
      </c>
      <c r="E2542" t="s">
        <v>92</v>
      </c>
      <c r="F2542" t="str">
        <f t="shared" si="118"/>
        <v>Queensland</v>
      </c>
      <c r="G2542" t="s">
        <v>35</v>
      </c>
      <c r="H2542">
        <v>4068</v>
      </c>
      <c r="I2542" t="s">
        <v>11</v>
      </c>
      <c r="J2542" t="s">
        <v>43</v>
      </c>
      <c r="K2542" t="s">
        <v>19</v>
      </c>
      <c r="L2542" t="s">
        <v>23</v>
      </c>
      <c r="M2542" s="5">
        <v>261.46000000000004</v>
      </c>
    </row>
    <row r="2543" spans="1:13" x14ac:dyDescent="0.3">
      <c r="A2543" s="2">
        <v>45432</v>
      </c>
      <c r="B2543" s="3">
        <f t="shared" si="119"/>
        <v>2024</v>
      </c>
      <c r="C2543" t="str">
        <f t="shared" si="117"/>
        <v>2023-2024</v>
      </c>
      <c r="D2543" t="s">
        <v>148</v>
      </c>
      <c r="E2543" t="s">
        <v>59</v>
      </c>
      <c r="F2543" t="str">
        <f t="shared" si="118"/>
        <v>Victoria</v>
      </c>
      <c r="G2543" t="s">
        <v>45</v>
      </c>
      <c r="H2543">
        <v>3280</v>
      </c>
      <c r="I2543" t="s">
        <v>11</v>
      </c>
      <c r="J2543" t="s">
        <v>60</v>
      </c>
      <c r="K2543" t="s">
        <v>152</v>
      </c>
      <c r="L2543" t="s">
        <v>13</v>
      </c>
      <c r="M2543" s="5">
        <v>261.7</v>
      </c>
    </row>
    <row r="2544" spans="1:13" x14ac:dyDescent="0.3">
      <c r="A2544" s="2">
        <v>44938</v>
      </c>
      <c r="B2544" s="3">
        <f t="shared" si="119"/>
        <v>2023</v>
      </c>
      <c r="C2544" t="str">
        <f t="shared" si="117"/>
        <v>2022-2023</v>
      </c>
      <c r="D2544" t="s">
        <v>147</v>
      </c>
      <c r="E2544" t="s">
        <v>107</v>
      </c>
      <c r="F2544" t="str">
        <f t="shared" si="118"/>
        <v>Queensland</v>
      </c>
      <c r="G2544" t="s">
        <v>35</v>
      </c>
      <c r="H2544">
        <v>4220</v>
      </c>
      <c r="I2544" t="s">
        <v>11</v>
      </c>
      <c r="J2544" t="s">
        <v>104</v>
      </c>
      <c r="K2544" t="s">
        <v>155</v>
      </c>
      <c r="L2544" t="s">
        <v>20</v>
      </c>
      <c r="M2544" s="5">
        <v>261.73</v>
      </c>
    </row>
    <row r="2545" spans="1:13" x14ac:dyDescent="0.3">
      <c r="A2545" s="2">
        <v>45473</v>
      </c>
      <c r="B2545" s="3">
        <f t="shared" si="119"/>
        <v>2024</v>
      </c>
      <c r="C2545" t="str">
        <f t="shared" si="117"/>
        <v>2023-2024</v>
      </c>
      <c r="D2545" t="s">
        <v>147</v>
      </c>
      <c r="E2545" t="s">
        <v>144</v>
      </c>
      <c r="F2545" t="str">
        <f t="shared" si="118"/>
        <v>Queensland</v>
      </c>
      <c r="G2545" t="s">
        <v>35</v>
      </c>
      <c r="H2545">
        <v>4566</v>
      </c>
      <c r="I2545" t="s">
        <v>11</v>
      </c>
      <c r="J2545" t="s">
        <v>120</v>
      </c>
      <c r="K2545" t="s">
        <v>154</v>
      </c>
      <c r="L2545" t="s">
        <v>14</v>
      </c>
      <c r="M2545" s="5">
        <v>262.36</v>
      </c>
    </row>
    <row r="2546" spans="1:13" x14ac:dyDescent="0.3">
      <c r="A2546" s="2">
        <v>45173</v>
      </c>
      <c r="B2546" s="3">
        <f t="shared" si="119"/>
        <v>2024</v>
      </c>
      <c r="C2546" t="str">
        <f t="shared" si="117"/>
        <v>2023-2024</v>
      </c>
      <c r="D2546" t="s">
        <v>147</v>
      </c>
      <c r="E2546" t="s">
        <v>113</v>
      </c>
      <c r="F2546" t="str">
        <f t="shared" si="118"/>
        <v>Queensland</v>
      </c>
      <c r="G2546" t="s">
        <v>35</v>
      </c>
      <c r="H2546">
        <v>4215</v>
      </c>
      <c r="I2546" t="s">
        <v>11</v>
      </c>
      <c r="J2546" t="s">
        <v>104</v>
      </c>
      <c r="K2546" t="s">
        <v>149</v>
      </c>
      <c r="L2546" t="s">
        <v>15</v>
      </c>
      <c r="M2546" s="5">
        <v>262.47000000000003</v>
      </c>
    </row>
    <row r="2547" spans="1:13" x14ac:dyDescent="0.3">
      <c r="A2547" s="2">
        <v>45657</v>
      </c>
      <c r="B2547" s="3">
        <f t="shared" si="119"/>
        <v>2025</v>
      </c>
      <c r="C2547" t="str">
        <f t="shared" si="117"/>
        <v>2024-2025</v>
      </c>
      <c r="D2547" t="s">
        <v>147</v>
      </c>
      <c r="E2547" t="s">
        <v>50</v>
      </c>
      <c r="F2547" t="str">
        <f t="shared" si="118"/>
        <v>Queensland</v>
      </c>
      <c r="G2547" t="s">
        <v>35</v>
      </c>
      <c r="H2547">
        <v>4703</v>
      </c>
      <c r="I2547" t="s">
        <v>11</v>
      </c>
      <c r="J2547" t="s">
        <v>51</v>
      </c>
      <c r="K2547" t="s">
        <v>152</v>
      </c>
      <c r="L2547" t="s">
        <v>13</v>
      </c>
      <c r="M2547" s="5">
        <v>262.58999999999997</v>
      </c>
    </row>
    <row r="2548" spans="1:13" x14ac:dyDescent="0.3">
      <c r="A2548" s="2">
        <v>45037</v>
      </c>
      <c r="B2548" s="3">
        <f t="shared" si="119"/>
        <v>2023</v>
      </c>
      <c r="C2548" t="str">
        <f t="shared" si="117"/>
        <v>2022-2023</v>
      </c>
      <c r="D2548" t="s">
        <v>147</v>
      </c>
      <c r="E2548" t="s">
        <v>40</v>
      </c>
      <c r="F2548" t="str">
        <f t="shared" si="118"/>
        <v>New South Wales</v>
      </c>
      <c r="G2548" t="s">
        <v>10</v>
      </c>
      <c r="H2548">
        <v>2116</v>
      </c>
      <c r="I2548" t="s">
        <v>11</v>
      </c>
      <c r="J2548" t="s">
        <v>27</v>
      </c>
      <c r="K2548" t="s">
        <v>156</v>
      </c>
      <c r="L2548" t="s">
        <v>17</v>
      </c>
      <c r="M2548" s="5">
        <v>262.82</v>
      </c>
    </row>
    <row r="2549" spans="1:13" x14ac:dyDescent="0.3">
      <c r="A2549" s="2">
        <v>45254</v>
      </c>
      <c r="B2549" s="3">
        <f t="shared" si="119"/>
        <v>2024</v>
      </c>
      <c r="C2549" t="str">
        <f t="shared" si="117"/>
        <v>2023-2024</v>
      </c>
      <c r="D2549" t="s">
        <v>147</v>
      </c>
      <c r="E2549" t="s">
        <v>130</v>
      </c>
      <c r="F2549" t="str">
        <f t="shared" si="118"/>
        <v>South Australia</v>
      </c>
      <c r="G2549" t="s">
        <v>32</v>
      </c>
      <c r="H2549">
        <v>5290</v>
      </c>
      <c r="I2549" t="s">
        <v>11</v>
      </c>
      <c r="J2549" t="s">
        <v>38</v>
      </c>
      <c r="K2549" t="s">
        <v>151</v>
      </c>
      <c r="L2549" t="s">
        <v>21</v>
      </c>
      <c r="M2549" s="5">
        <v>262.96000000000004</v>
      </c>
    </row>
    <row r="2550" spans="1:13" x14ac:dyDescent="0.3">
      <c r="A2550" s="2">
        <v>45189</v>
      </c>
      <c r="B2550" s="3">
        <f t="shared" si="119"/>
        <v>2024</v>
      </c>
      <c r="C2550" t="str">
        <f t="shared" si="117"/>
        <v>2023-2024</v>
      </c>
      <c r="D2550" t="s">
        <v>147</v>
      </c>
      <c r="E2550" t="s">
        <v>78</v>
      </c>
      <c r="F2550" t="str">
        <f t="shared" si="118"/>
        <v>New South Wales</v>
      </c>
      <c r="G2550" t="s">
        <v>10</v>
      </c>
      <c r="H2550">
        <v>2350</v>
      </c>
      <c r="I2550" t="s">
        <v>11</v>
      </c>
      <c r="J2550" t="s">
        <v>68</v>
      </c>
      <c r="K2550" t="s">
        <v>157</v>
      </c>
      <c r="L2550" t="s">
        <v>22</v>
      </c>
      <c r="M2550" s="5">
        <v>263.95</v>
      </c>
    </row>
    <row r="2551" spans="1:13" x14ac:dyDescent="0.3">
      <c r="A2551" s="2">
        <v>45092</v>
      </c>
      <c r="B2551" s="3">
        <f t="shared" si="119"/>
        <v>2023</v>
      </c>
      <c r="C2551" t="str">
        <f t="shared" si="117"/>
        <v>2022-2023</v>
      </c>
      <c r="D2551" t="s">
        <v>147</v>
      </c>
      <c r="E2551" t="s">
        <v>62</v>
      </c>
      <c r="F2551" t="str">
        <f t="shared" si="118"/>
        <v>Victoria</v>
      </c>
      <c r="G2551" t="s">
        <v>45</v>
      </c>
      <c r="H2551">
        <v>3134</v>
      </c>
      <c r="I2551" t="s">
        <v>11</v>
      </c>
      <c r="J2551" t="s">
        <v>63</v>
      </c>
      <c r="K2551" t="s">
        <v>155</v>
      </c>
      <c r="L2551" t="s">
        <v>20</v>
      </c>
      <c r="M2551" s="5">
        <v>264.28999999999996</v>
      </c>
    </row>
    <row r="2552" spans="1:13" x14ac:dyDescent="0.3">
      <c r="A2552" s="2">
        <v>45482</v>
      </c>
      <c r="B2552" s="3">
        <f t="shared" si="119"/>
        <v>2025</v>
      </c>
      <c r="C2552" t="str">
        <f t="shared" si="117"/>
        <v>2024-2025</v>
      </c>
      <c r="D2552" t="s">
        <v>148</v>
      </c>
      <c r="E2552" t="s">
        <v>127</v>
      </c>
      <c r="F2552" t="str">
        <f t="shared" si="118"/>
        <v>New South Wales</v>
      </c>
      <c r="G2552" t="s">
        <v>10</v>
      </c>
      <c r="H2552">
        <v>2131</v>
      </c>
      <c r="I2552" t="s">
        <v>11</v>
      </c>
      <c r="J2552" t="s">
        <v>27</v>
      </c>
      <c r="K2552" t="s">
        <v>19</v>
      </c>
      <c r="L2552" t="s">
        <v>23</v>
      </c>
      <c r="M2552" s="5">
        <v>264.5</v>
      </c>
    </row>
    <row r="2553" spans="1:13" x14ac:dyDescent="0.3">
      <c r="A2553" s="2">
        <v>45487</v>
      </c>
      <c r="B2553" s="3">
        <f t="shared" si="119"/>
        <v>2025</v>
      </c>
      <c r="C2553" t="str">
        <f t="shared" si="117"/>
        <v>2024-2025</v>
      </c>
      <c r="D2553" t="s">
        <v>147</v>
      </c>
      <c r="E2553" t="s">
        <v>24</v>
      </c>
      <c r="F2553" t="str">
        <f t="shared" si="118"/>
        <v>New South Wales</v>
      </c>
      <c r="G2553" t="s">
        <v>10</v>
      </c>
      <c r="H2553">
        <v>2795</v>
      </c>
      <c r="I2553" t="s">
        <v>11</v>
      </c>
      <c r="J2553" t="s">
        <v>25</v>
      </c>
      <c r="K2553" t="s">
        <v>19</v>
      </c>
      <c r="L2553" t="s">
        <v>23</v>
      </c>
      <c r="M2553" s="5">
        <v>264.73</v>
      </c>
    </row>
    <row r="2554" spans="1:13" x14ac:dyDescent="0.3">
      <c r="A2554" s="2">
        <v>45620</v>
      </c>
      <c r="B2554" s="3">
        <f t="shared" si="119"/>
        <v>2025</v>
      </c>
      <c r="C2554" t="str">
        <f t="shared" si="117"/>
        <v>2024-2025</v>
      </c>
      <c r="D2554" t="s">
        <v>147</v>
      </c>
      <c r="E2554" t="s">
        <v>144</v>
      </c>
      <c r="F2554" t="str">
        <f t="shared" si="118"/>
        <v>Queensland</v>
      </c>
      <c r="G2554" t="s">
        <v>35</v>
      </c>
      <c r="H2554">
        <v>4566</v>
      </c>
      <c r="I2554" t="s">
        <v>11</v>
      </c>
      <c r="J2554" t="s">
        <v>120</v>
      </c>
      <c r="K2554" t="s">
        <v>154</v>
      </c>
      <c r="L2554" t="s">
        <v>14</v>
      </c>
      <c r="M2554" s="5">
        <v>264.83000000000004</v>
      </c>
    </row>
    <row r="2555" spans="1:13" x14ac:dyDescent="0.3">
      <c r="A2555" s="2">
        <v>45416</v>
      </c>
      <c r="B2555" s="3">
        <f t="shared" si="119"/>
        <v>2024</v>
      </c>
      <c r="C2555" t="str">
        <f t="shared" si="117"/>
        <v>2023-2024</v>
      </c>
      <c r="D2555" t="s">
        <v>148</v>
      </c>
      <c r="E2555" t="s">
        <v>125</v>
      </c>
      <c r="F2555" t="str">
        <f t="shared" si="118"/>
        <v>Victoria</v>
      </c>
      <c r="G2555" t="s">
        <v>45</v>
      </c>
      <c r="H2555">
        <v>3400</v>
      </c>
      <c r="I2555" t="s">
        <v>11</v>
      </c>
      <c r="J2555" t="s">
        <v>60</v>
      </c>
      <c r="K2555" t="s">
        <v>151</v>
      </c>
      <c r="L2555" t="s">
        <v>21</v>
      </c>
      <c r="M2555" s="5">
        <v>264.90999999999997</v>
      </c>
    </row>
    <row r="2556" spans="1:13" x14ac:dyDescent="0.3">
      <c r="A2556" s="2">
        <v>45603</v>
      </c>
      <c r="B2556" s="3">
        <f t="shared" si="119"/>
        <v>2025</v>
      </c>
      <c r="C2556" t="str">
        <f t="shared" si="117"/>
        <v>2024-2025</v>
      </c>
      <c r="D2556" t="s">
        <v>148</v>
      </c>
      <c r="E2556" t="s">
        <v>81</v>
      </c>
      <c r="F2556" t="str">
        <f t="shared" si="118"/>
        <v>New South Wales</v>
      </c>
      <c r="G2556" t="s">
        <v>10</v>
      </c>
      <c r="H2556">
        <v>2485</v>
      </c>
      <c r="I2556" t="s">
        <v>11</v>
      </c>
      <c r="J2556" t="s">
        <v>68</v>
      </c>
      <c r="K2556" t="s">
        <v>153</v>
      </c>
      <c r="L2556" t="s">
        <v>16</v>
      </c>
      <c r="M2556" s="5">
        <v>265.32</v>
      </c>
    </row>
    <row r="2557" spans="1:13" x14ac:dyDescent="0.3">
      <c r="A2557" s="2">
        <v>45120</v>
      </c>
      <c r="B2557" s="3">
        <f t="shared" si="119"/>
        <v>2024</v>
      </c>
      <c r="C2557" t="str">
        <f t="shared" si="117"/>
        <v>2023-2024</v>
      </c>
      <c r="D2557" t="s">
        <v>147</v>
      </c>
      <c r="E2557" t="s">
        <v>109</v>
      </c>
      <c r="F2557" t="str">
        <f t="shared" si="118"/>
        <v>New South Wales</v>
      </c>
      <c r="G2557" t="s">
        <v>10</v>
      </c>
      <c r="H2557">
        <v>2480</v>
      </c>
      <c r="I2557" t="s">
        <v>11</v>
      </c>
      <c r="J2557" t="s">
        <v>68</v>
      </c>
      <c r="K2557" t="s">
        <v>156</v>
      </c>
      <c r="L2557" t="s">
        <v>17</v>
      </c>
      <c r="M2557" s="5">
        <v>266.12</v>
      </c>
    </row>
    <row r="2558" spans="1:13" x14ac:dyDescent="0.3">
      <c r="A2558" s="2">
        <v>45646</v>
      </c>
      <c r="B2558" s="3">
        <f t="shared" si="119"/>
        <v>2025</v>
      </c>
      <c r="C2558" t="str">
        <f t="shared" si="117"/>
        <v>2024-2025</v>
      </c>
      <c r="D2558" t="s">
        <v>148</v>
      </c>
      <c r="E2558" t="s">
        <v>105</v>
      </c>
      <c r="F2558" t="str">
        <f t="shared" si="118"/>
        <v>Victoria</v>
      </c>
      <c r="G2558" t="s">
        <v>45</v>
      </c>
      <c r="H2558">
        <v>3500</v>
      </c>
      <c r="I2558" t="s">
        <v>11</v>
      </c>
      <c r="J2558" t="s">
        <v>60</v>
      </c>
      <c r="K2558" t="s">
        <v>150</v>
      </c>
      <c r="L2558" t="s">
        <v>18</v>
      </c>
      <c r="M2558" s="5">
        <v>266.26</v>
      </c>
    </row>
    <row r="2559" spans="1:13" x14ac:dyDescent="0.3">
      <c r="A2559" s="2">
        <v>45140</v>
      </c>
      <c r="B2559" s="3">
        <f t="shared" si="119"/>
        <v>2024</v>
      </c>
      <c r="C2559" t="str">
        <f t="shared" si="117"/>
        <v>2023-2024</v>
      </c>
      <c r="D2559" t="s">
        <v>147</v>
      </c>
      <c r="E2559" t="s">
        <v>37</v>
      </c>
      <c r="F2559" t="str">
        <f t="shared" si="118"/>
        <v>South Australia</v>
      </c>
      <c r="G2559" t="s">
        <v>32</v>
      </c>
      <c r="H2559">
        <v>5607</v>
      </c>
      <c r="I2559" t="s">
        <v>11</v>
      </c>
      <c r="J2559" t="s">
        <v>38</v>
      </c>
      <c r="K2559" t="s">
        <v>154</v>
      </c>
      <c r="L2559" t="s">
        <v>14</v>
      </c>
      <c r="M2559" s="5">
        <v>266.76</v>
      </c>
    </row>
    <row r="2560" spans="1:13" x14ac:dyDescent="0.3">
      <c r="A2560" s="2">
        <v>45011</v>
      </c>
      <c r="B2560" s="3">
        <f t="shared" si="119"/>
        <v>2023</v>
      </c>
      <c r="C2560" t="str">
        <f t="shared" si="117"/>
        <v>2022-2023</v>
      </c>
      <c r="D2560" t="s">
        <v>148</v>
      </c>
      <c r="E2560" t="s">
        <v>59</v>
      </c>
      <c r="F2560" t="str">
        <f t="shared" si="118"/>
        <v>Victoria</v>
      </c>
      <c r="G2560" t="s">
        <v>45</v>
      </c>
      <c r="H2560">
        <v>3280</v>
      </c>
      <c r="I2560" t="s">
        <v>11</v>
      </c>
      <c r="J2560" t="s">
        <v>60</v>
      </c>
      <c r="K2560" t="s">
        <v>156</v>
      </c>
      <c r="L2560" t="s">
        <v>17</v>
      </c>
      <c r="M2560" s="5">
        <v>266.89999999999998</v>
      </c>
    </row>
    <row r="2561" spans="1:13" x14ac:dyDescent="0.3">
      <c r="A2561" s="2">
        <v>45152</v>
      </c>
      <c r="B2561" s="3">
        <f t="shared" si="119"/>
        <v>2024</v>
      </c>
      <c r="C2561" t="str">
        <f t="shared" si="117"/>
        <v>2023-2024</v>
      </c>
      <c r="D2561" t="s">
        <v>147</v>
      </c>
      <c r="E2561" t="s">
        <v>42</v>
      </c>
      <c r="F2561" t="str">
        <f t="shared" si="118"/>
        <v>Queensland</v>
      </c>
      <c r="G2561" t="s">
        <v>35</v>
      </c>
      <c r="H2561">
        <v>4053</v>
      </c>
      <c r="I2561" t="s">
        <v>11</v>
      </c>
      <c r="J2561" t="s">
        <v>43</v>
      </c>
      <c r="K2561" t="s">
        <v>151</v>
      </c>
      <c r="L2561" t="s">
        <v>21</v>
      </c>
      <c r="M2561" s="5">
        <v>267.75</v>
      </c>
    </row>
    <row r="2562" spans="1:13" x14ac:dyDescent="0.3">
      <c r="A2562" s="2">
        <v>45162</v>
      </c>
      <c r="B2562" s="3">
        <f t="shared" si="119"/>
        <v>2024</v>
      </c>
      <c r="C2562" t="str">
        <f t="shared" ref="C2562:C2625" si="120">IF(MONTH(A2562) &gt;= 7, YEAR(A2562) &amp; "-" &amp; YEAR(A2562) + 1, YEAR(A2562) - 1 &amp; "-" &amp; YEAR(A2562))</f>
        <v>2023-2024</v>
      </c>
      <c r="D2562" t="s">
        <v>147</v>
      </c>
      <c r="E2562" t="s">
        <v>40</v>
      </c>
      <c r="F2562" t="str">
        <f t="shared" ref="F2562:F2625" si="121">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row>
    <row r="2563" spans="1:13" x14ac:dyDescent="0.3">
      <c r="A2563" s="2">
        <v>45574</v>
      </c>
      <c r="B2563" s="3">
        <f t="shared" ref="B2563:B2626" si="122">IF(MONTH(A2563)&gt;=7,YEAR(A2563)+1,YEAR(A2563))</f>
        <v>2025</v>
      </c>
      <c r="C2563" t="str">
        <f t="shared" si="120"/>
        <v>2024-2025</v>
      </c>
      <c r="D2563" t="s">
        <v>148</v>
      </c>
      <c r="E2563" t="s">
        <v>111</v>
      </c>
      <c r="F2563" t="str">
        <f t="shared" si="121"/>
        <v>New South Wales</v>
      </c>
      <c r="G2563" t="s">
        <v>10</v>
      </c>
      <c r="H2563">
        <v>2120</v>
      </c>
      <c r="I2563" t="s">
        <v>11</v>
      </c>
      <c r="J2563" t="s">
        <v>27</v>
      </c>
      <c r="K2563" t="s">
        <v>19</v>
      </c>
      <c r="L2563" t="s">
        <v>23</v>
      </c>
      <c r="M2563" s="5">
        <v>269.54000000000002</v>
      </c>
    </row>
    <row r="2564" spans="1:13" x14ac:dyDescent="0.3">
      <c r="A2564" s="2">
        <v>45060</v>
      </c>
      <c r="B2564" s="3">
        <f t="shared" si="122"/>
        <v>2023</v>
      </c>
      <c r="C2564" t="str">
        <f t="shared" si="120"/>
        <v>2022-2023</v>
      </c>
      <c r="D2564" t="s">
        <v>148</v>
      </c>
      <c r="E2564" t="s">
        <v>142</v>
      </c>
      <c r="F2564" t="str">
        <f t="shared" si="121"/>
        <v>Australian Capital Territory</v>
      </c>
      <c r="G2564" t="s">
        <v>80</v>
      </c>
      <c r="H2564">
        <v>2609</v>
      </c>
      <c r="I2564" t="s">
        <v>11</v>
      </c>
      <c r="J2564" t="s">
        <v>58</v>
      </c>
      <c r="K2564" t="s">
        <v>150</v>
      </c>
      <c r="L2564" t="s">
        <v>18</v>
      </c>
      <c r="M2564" s="5">
        <v>269.82</v>
      </c>
    </row>
    <row r="2565" spans="1:13" x14ac:dyDescent="0.3">
      <c r="A2565" s="2">
        <v>45249</v>
      </c>
      <c r="B2565" s="3">
        <f t="shared" si="122"/>
        <v>2024</v>
      </c>
      <c r="C2565" t="str">
        <f t="shared" si="120"/>
        <v>2023-2024</v>
      </c>
      <c r="D2565" t="s">
        <v>147</v>
      </c>
      <c r="E2565" t="s">
        <v>9</v>
      </c>
      <c r="F2565" t="str">
        <f t="shared" si="121"/>
        <v>New South Wales</v>
      </c>
      <c r="G2565" t="s">
        <v>10</v>
      </c>
      <c r="H2565">
        <v>2067</v>
      </c>
      <c r="I2565" t="s">
        <v>11</v>
      </c>
      <c r="J2565" t="s">
        <v>12</v>
      </c>
      <c r="K2565" t="s">
        <v>155</v>
      </c>
      <c r="L2565" t="s">
        <v>20</v>
      </c>
      <c r="M2565" s="5">
        <v>270</v>
      </c>
    </row>
    <row r="2566" spans="1:13" x14ac:dyDescent="0.3">
      <c r="A2566" s="2">
        <v>45543</v>
      </c>
      <c r="B2566" s="3">
        <f t="shared" si="122"/>
        <v>2025</v>
      </c>
      <c r="C2566" t="str">
        <f t="shared" si="120"/>
        <v>2024-2025</v>
      </c>
      <c r="D2566" t="s">
        <v>147</v>
      </c>
      <c r="E2566" t="s">
        <v>62</v>
      </c>
      <c r="F2566" t="str">
        <f t="shared" si="121"/>
        <v>Victoria</v>
      </c>
      <c r="G2566" t="s">
        <v>45</v>
      </c>
      <c r="H2566">
        <v>3134</v>
      </c>
      <c r="I2566" t="s">
        <v>11</v>
      </c>
      <c r="J2566" t="s">
        <v>63</v>
      </c>
      <c r="K2566" t="s">
        <v>153</v>
      </c>
      <c r="L2566" t="s">
        <v>16</v>
      </c>
      <c r="M2566" s="5">
        <v>270.66999999999996</v>
      </c>
    </row>
    <row r="2567" spans="1:13" x14ac:dyDescent="0.3">
      <c r="A2567" s="2">
        <v>44988</v>
      </c>
      <c r="B2567" s="3">
        <f t="shared" si="122"/>
        <v>2023</v>
      </c>
      <c r="C2567" t="str">
        <f t="shared" si="120"/>
        <v>2022-2023</v>
      </c>
      <c r="D2567" t="s">
        <v>148</v>
      </c>
      <c r="E2567" t="s">
        <v>84</v>
      </c>
      <c r="F2567" t="str">
        <f t="shared" si="121"/>
        <v>Queensland</v>
      </c>
      <c r="G2567" t="s">
        <v>35</v>
      </c>
      <c r="H2567">
        <v>4740</v>
      </c>
      <c r="I2567" t="s">
        <v>11</v>
      </c>
      <c r="J2567" t="s">
        <v>51</v>
      </c>
      <c r="K2567" t="s">
        <v>150</v>
      </c>
      <c r="L2567" t="s">
        <v>18</v>
      </c>
      <c r="M2567" s="5">
        <v>270.67999999999995</v>
      </c>
    </row>
    <row r="2568" spans="1:13" x14ac:dyDescent="0.3">
      <c r="A2568" s="2">
        <v>45375</v>
      </c>
      <c r="B2568" s="3">
        <f t="shared" si="122"/>
        <v>2024</v>
      </c>
      <c r="C2568" t="str">
        <f t="shared" si="120"/>
        <v>2023-2024</v>
      </c>
      <c r="D2568" t="s">
        <v>147</v>
      </c>
      <c r="E2568" t="s">
        <v>86</v>
      </c>
      <c r="F2568" t="str">
        <f t="shared" si="121"/>
        <v>New South Wales</v>
      </c>
      <c r="G2568" t="s">
        <v>10</v>
      </c>
      <c r="H2568">
        <v>2064</v>
      </c>
      <c r="I2568" t="s">
        <v>11</v>
      </c>
      <c r="J2568" t="s">
        <v>12</v>
      </c>
      <c r="K2568" t="s">
        <v>156</v>
      </c>
      <c r="L2568" t="s">
        <v>17</v>
      </c>
      <c r="M2568" s="5">
        <v>271.34000000000003</v>
      </c>
    </row>
    <row r="2569" spans="1:13" x14ac:dyDescent="0.3">
      <c r="A2569" s="2">
        <v>45431</v>
      </c>
      <c r="B2569" s="3">
        <f t="shared" si="122"/>
        <v>2024</v>
      </c>
      <c r="C2569" t="str">
        <f t="shared" si="120"/>
        <v>2023-2024</v>
      </c>
      <c r="D2569" t="s">
        <v>147</v>
      </c>
      <c r="E2569" t="s">
        <v>146</v>
      </c>
      <c r="F2569" t="str">
        <f t="shared" si="121"/>
        <v>Victoria</v>
      </c>
      <c r="G2569" t="s">
        <v>45</v>
      </c>
      <c r="H2569">
        <v>3353</v>
      </c>
      <c r="I2569" t="s">
        <v>11</v>
      </c>
      <c r="J2569" t="s">
        <v>60</v>
      </c>
      <c r="K2569" t="s">
        <v>150</v>
      </c>
      <c r="L2569" t="s">
        <v>18</v>
      </c>
      <c r="M2569" s="5">
        <v>271.56</v>
      </c>
    </row>
    <row r="2570" spans="1:13" x14ac:dyDescent="0.3">
      <c r="A2570" s="2">
        <v>45101</v>
      </c>
      <c r="B2570" s="3">
        <f t="shared" si="122"/>
        <v>2023</v>
      </c>
      <c r="C2570" t="str">
        <f t="shared" si="120"/>
        <v>2022-2023</v>
      </c>
      <c r="D2570" t="s">
        <v>147</v>
      </c>
      <c r="E2570" t="s">
        <v>146</v>
      </c>
      <c r="F2570" t="str">
        <f t="shared" si="121"/>
        <v>Victoria</v>
      </c>
      <c r="G2570" t="s">
        <v>45</v>
      </c>
      <c r="H2570">
        <v>3353</v>
      </c>
      <c r="I2570" t="s">
        <v>11</v>
      </c>
      <c r="J2570" t="s">
        <v>60</v>
      </c>
      <c r="K2570" t="s">
        <v>153</v>
      </c>
      <c r="L2570" t="s">
        <v>16</v>
      </c>
      <c r="M2570" s="5">
        <v>272.20999999999998</v>
      </c>
    </row>
    <row r="2571" spans="1:13" x14ac:dyDescent="0.3">
      <c r="A2571" s="2">
        <v>45409</v>
      </c>
      <c r="B2571" s="3">
        <f t="shared" si="122"/>
        <v>2024</v>
      </c>
      <c r="C2571" t="str">
        <f t="shared" si="120"/>
        <v>2023-2024</v>
      </c>
      <c r="D2571" t="s">
        <v>147</v>
      </c>
      <c r="E2571" t="s">
        <v>133</v>
      </c>
      <c r="F2571" t="str">
        <f t="shared" si="121"/>
        <v>Queensland</v>
      </c>
      <c r="G2571" t="s">
        <v>35</v>
      </c>
      <c r="H2571">
        <v>4305</v>
      </c>
      <c r="I2571" t="s">
        <v>11</v>
      </c>
      <c r="J2571" t="s">
        <v>104</v>
      </c>
      <c r="K2571" t="s">
        <v>150</v>
      </c>
      <c r="L2571" t="s">
        <v>18</v>
      </c>
      <c r="M2571" s="5">
        <v>273.69</v>
      </c>
    </row>
    <row r="2572" spans="1:13" x14ac:dyDescent="0.3">
      <c r="A2572" s="2">
        <v>45459</v>
      </c>
      <c r="B2572" s="3">
        <f t="shared" si="122"/>
        <v>2024</v>
      </c>
      <c r="C2572" t="str">
        <f t="shared" si="120"/>
        <v>2023-2024</v>
      </c>
      <c r="D2572" t="s">
        <v>147</v>
      </c>
      <c r="E2572" t="s">
        <v>128</v>
      </c>
      <c r="F2572" t="str">
        <f t="shared" si="121"/>
        <v>Western Australia</v>
      </c>
      <c r="G2572" t="s">
        <v>48</v>
      </c>
      <c r="H2572">
        <v>6027</v>
      </c>
      <c r="I2572" t="s">
        <v>11</v>
      </c>
      <c r="J2572" t="s">
        <v>49</v>
      </c>
      <c r="K2572" t="s">
        <v>149</v>
      </c>
      <c r="L2572" t="s">
        <v>15</v>
      </c>
      <c r="M2572" s="5">
        <v>273.72000000000003</v>
      </c>
    </row>
    <row r="2573" spans="1:13" x14ac:dyDescent="0.3">
      <c r="A2573" s="2">
        <v>44965</v>
      </c>
      <c r="B2573" s="3">
        <f t="shared" si="122"/>
        <v>2023</v>
      </c>
      <c r="C2573" t="str">
        <f t="shared" si="120"/>
        <v>2022-2023</v>
      </c>
      <c r="D2573" t="s">
        <v>147</v>
      </c>
      <c r="E2573" t="s">
        <v>138</v>
      </c>
      <c r="F2573" t="str">
        <f t="shared" si="121"/>
        <v>Queensland</v>
      </c>
      <c r="G2573" t="s">
        <v>35</v>
      </c>
      <c r="H2573">
        <v>4558</v>
      </c>
      <c r="I2573" t="s">
        <v>11</v>
      </c>
      <c r="J2573" t="s">
        <v>120</v>
      </c>
      <c r="K2573" t="s">
        <v>149</v>
      </c>
      <c r="L2573" t="s">
        <v>15</v>
      </c>
      <c r="M2573" s="5">
        <v>274.45</v>
      </c>
    </row>
    <row r="2574" spans="1:13" x14ac:dyDescent="0.3">
      <c r="A2574" s="2">
        <v>45156</v>
      </c>
      <c r="B2574" s="3">
        <f t="shared" si="122"/>
        <v>2024</v>
      </c>
      <c r="C2574" t="str">
        <f t="shared" si="120"/>
        <v>2023-2024</v>
      </c>
      <c r="D2574" t="s">
        <v>148</v>
      </c>
      <c r="E2574" t="s">
        <v>81</v>
      </c>
      <c r="F2574" t="str">
        <f t="shared" si="121"/>
        <v>New South Wales</v>
      </c>
      <c r="G2574" t="s">
        <v>10</v>
      </c>
      <c r="H2574">
        <v>2485</v>
      </c>
      <c r="I2574" t="s">
        <v>11</v>
      </c>
      <c r="J2574" t="s">
        <v>68</v>
      </c>
      <c r="K2574" t="s">
        <v>156</v>
      </c>
      <c r="L2574" t="s">
        <v>17</v>
      </c>
      <c r="M2574" s="5">
        <v>274.88</v>
      </c>
    </row>
    <row r="2575" spans="1:13" x14ac:dyDescent="0.3">
      <c r="A2575" s="2">
        <v>45208</v>
      </c>
      <c r="B2575" s="3">
        <f t="shared" si="122"/>
        <v>2024</v>
      </c>
      <c r="C2575" t="str">
        <f t="shared" si="120"/>
        <v>2023-2024</v>
      </c>
      <c r="D2575" t="s">
        <v>147</v>
      </c>
      <c r="E2575" t="s">
        <v>40</v>
      </c>
      <c r="F2575" t="str">
        <f t="shared" si="121"/>
        <v>New South Wales</v>
      </c>
      <c r="G2575" t="s">
        <v>10</v>
      </c>
      <c r="H2575">
        <v>2116</v>
      </c>
      <c r="I2575" t="s">
        <v>11</v>
      </c>
      <c r="J2575" t="s">
        <v>27</v>
      </c>
      <c r="K2575" t="s">
        <v>149</v>
      </c>
      <c r="L2575" t="s">
        <v>15</v>
      </c>
      <c r="M2575" s="5">
        <v>275.64000000000004</v>
      </c>
    </row>
    <row r="2576" spans="1:13" x14ac:dyDescent="0.3">
      <c r="A2576" s="2">
        <v>45429</v>
      </c>
      <c r="B2576" s="3">
        <f t="shared" si="122"/>
        <v>2024</v>
      </c>
      <c r="C2576" t="str">
        <f t="shared" si="120"/>
        <v>2023-2024</v>
      </c>
      <c r="D2576" t="s">
        <v>147</v>
      </c>
      <c r="E2576" t="s">
        <v>85</v>
      </c>
      <c r="F2576" t="str">
        <f t="shared" si="121"/>
        <v>Queensland</v>
      </c>
      <c r="G2576" t="s">
        <v>35</v>
      </c>
      <c r="H2576">
        <v>4883</v>
      </c>
      <c r="I2576" t="s">
        <v>11</v>
      </c>
      <c r="J2576" t="s">
        <v>36</v>
      </c>
      <c r="K2576" t="s">
        <v>150</v>
      </c>
      <c r="L2576" t="s">
        <v>18</v>
      </c>
      <c r="M2576" s="5">
        <v>275.64999999999998</v>
      </c>
    </row>
    <row r="2577" spans="1:13" x14ac:dyDescent="0.3">
      <c r="A2577" s="2">
        <v>45134</v>
      </c>
      <c r="B2577" s="3">
        <f t="shared" si="122"/>
        <v>2024</v>
      </c>
      <c r="C2577" t="str">
        <f t="shared" si="120"/>
        <v>2023-2024</v>
      </c>
      <c r="D2577" t="s">
        <v>147</v>
      </c>
      <c r="E2577" t="s">
        <v>89</v>
      </c>
      <c r="F2577" t="str">
        <f t="shared" si="121"/>
        <v>Queensland</v>
      </c>
      <c r="G2577" t="s">
        <v>35</v>
      </c>
      <c r="H2577">
        <v>4655</v>
      </c>
      <c r="I2577" t="s">
        <v>11</v>
      </c>
      <c r="J2577" t="s">
        <v>51</v>
      </c>
      <c r="K2577" t="s">
        <v>155</v>
      </c>
      <c r="L2577" t="s">
        <v>20</v>
      </c>
      <c r="M2577" s="5">
        <v>275.93999999999994</v>
      </c>
    </row>
    <row r="2578" spans="1:13" x14ac:dyDescent="0.3">
      <c r="A2578" s="2">
        <v>45613</v>
      </c>
      <c r="B2578" s="3">
        <f t="shared" si="122"/>
        <v>2025</v>
      </c>
      <c r="C2578" t="str">
        <f t="shared" si="120"/>
        <v>2024-2025</v>
      </c>
      <c r="D2578" t="s">
        <v>147</v>
      </c>
      <c r="E2578" t="s">
        <v>54</v>
      </c>
      <c r="F2578" t="str">
        <f t="shared" si="121"/>
        <v>Victoria</v>
      </c>
      <c r="G2578" t="s">
        <v>45</v>
      </c>
      <c r="H2578">
        <v>3977</v>
      </c>
      <c r="I2578" t="s">
        <v>11</v>
      </c>
      <c r="J2578" t="s">
        <v>55</v>
      </c>
      <c r="K2578" t="s">
        <v>153</v>
      </c>
      <c r="L2578" t="s">
        <v>16</v>
      </c>
      <c r="M2578" s="5">
        <v>276.24</v>
      </c>
    </row>
    <row r="2579" spans="1:13" x14ac:dyDescent="0.3">
      <c r="A2579" s="2">
        <v>45414</v>
      </c>
      <c r="B2579" s="3">
        <f t="shared" si="122"/>
        <v>2024</v>
      </c>
      <c r="C2579" t="str">
        <f t="shared" si="120"/>
        <v>2023-2024</v>
      </c>
      <c r="D2579" t="s">
        <v>147</v>
      </c>
      <c r="E2579" t="s">
        <v>34</v>
      </c>
      <c r="F2579" t="str">
        <f t="shared" si="121"/>
        <v>Queensland</v>
      </c>
      <c r="G2579" t="s">
        <v>35</v>
      </c>
      <c r="H2579">
        <v>4802</v>
      </c>
      <c r="I2579" t="s">
        <v>11</v>
      </c>
      <c r="J2579" t="s">
        <v>36</v>
      </c>
      <c r="K2579" t="s">
        <v>153</v>
      </c>
      <c r="L2579" t="s">
        <v>16</v>
      </c>
      <c r="M2579" s="5">
        <v>276.27</v>
      </c>
    </row>
    <row r="2580" spans="1:13" x14ac:dyDescent="0.3">
      <c r="A2580" s="2">
        <v>45306</v>
      </c>
      <c r="B2580" s="3">
        <f t="shared" si="122"/>
        <v>2024</v>
      </c>
      <c r="C2580" t="str">
        <f t="shared" si="120"/>
        <v>2023-2024</v>
      </c>
      <c r="D2580" t="s">
        <v>147</v>
      </c>
      <c r="E2580" t="s">
        <v>109</v>
      </c>
      <c r="F2580" t="str">
        <f t="shared" si="121"/>
        <v>New South Wales</v>
      </c>
      <c r="G2580" t="s">
        <v>10</v>
      </c>
      <c r="H2580">
        <v>2480</v>
      </c>
      <c r="I2580" t="s">
        <v>11</v>
      </c>
      <c r="J2580" t="s">
        <v>68</v>
      </c>
      <c r="K2580" t="s">
        <v>19</v>
      </c>
      <c r="L2580" t="s">
        <v>23</v>
      </c>
      <c r="M2580" s="5">
        <v>276.58000000000004</v>
      </c>
    </row>
    <row r="2581" spans="1:13" x14ac:dyDescent="0.3">
      <c r="A2581" s="2">
        <v>45639</v>
      </c>
      <c r="B2581" s="3">
        <f t="shared" si="122"/>
        <v>2025</v>
      </c>
      <c r="C2581" t="str">
        <f t="shared" si="120"/>
        <v>2024-2025</v>
      </c>
      <c r="D2581" t="s">
        <v>147</v>
      </c>
      <c r="E2581" t="s">
        <v>121</v>
      </c>
      <c r="F2581" t="str">
        <f t="shared" si="121"/>
        <v>Queensland</v>
      </c>
      <c r="G2581" t="s">
        <v>35</v>
      </c>
      <c r="H2581">
        <v>4700</v>
      </c>
      <c r="I2581" t="s">
        <v>11</v>
      </c>
      <c r="J2581" t="s">
        <v>51</v>
      </c>
      <c r="K2581" t="s">
        <v>154</v>
      </c>
      <c r="L2581" t="s">
        <v>14</v>
      </c>
      <c r="M2581" s="5">
        <v>276.71000000000004</v>
      </c>
    </row>
    <row r="2582" spans="1:13" x14ac:dyDescent="0.3">
      <c r="A2582" s="2">
        <v>45144</v>
      </c>
      <c r="B2582" s="3">
        <f t="shared" si="122"/>
        <v>2024</v>
      </c>
      <c r="C2582" t="str">
        <f t="shared" si="120"/>
        <v>2023-2024</v>
      </c>
      <c r="D2582" t="s">
        <v>147</v>
      </c>
      <c r="E2582" t="s">
        <v>67</v>
      </c>
      <c r="F2582" t="str">
        <f t="shared" si="121"/>
        <v>New South Wales</v>
      </c>
      <c r="G2582" t="s">
        <v>10</v>
      </c>
      <c r="H2582">
        <v>2478</v>
      </c>
      <c r="I2582" t="s">
        <v>11</v>
      </c>
      <c r="J2582" t="s">
        <v>68</v>
      </c>
      <c r="K2582" t="s">
        <v>154</v>
      </c>
      <c r="L2582" t="s">
        <v>14</v>
      </c>
      <c r="M2582" s="5">
        <v>277.02999999999997</v>
      </c>
    </row>
    <row r="2583" spans="1:13" x14ac:dyDescent="0.3">
      <c r="A2583" s="2">
        <v>45098</v>
      </c>
      <c r="B2583" s="3">
        <f t="shared" si="122"/>
        <v>2023</v>
      </c>
      <c r="C2583" t="str">
        <f t="shared" si="120"/>
        <v>2022-2023</v>
      </c>
      <c r="D2583" t="s">
        <v>147</v>
      </c>
      <c r="E2583" t="s">
        <v>96</v>
      </c>
      <c r="F2583" t="str">
        <f t="shared" si="121"/>
        <v>Western Australia</v>
      </c>
      <c r="G2583" t="s">
        <v>48</v>
      </c>
      <c r="H2583">
        <v>6330</v>
      </c>
      <c r="I2583" t="s">
        <v>11</v>
      </c>
      <c r="J2583" t="s">
        <v>94</v>
      </c>
      <c r="K2583" t="s">
        <v>154</v>
      </c>
      <c r="L2583" t="s">
        <v>14</v>
      </c>
      <c r="M2583" s="5">
        <v>277.34999999999997</v>
      </c>
    </row>
    <row r="2584" spans="1:13" x14ac:dyDescent="0.3">
      <c r="A2584" s="2">
        <v>45552</v>
      </c>
      <c r="B2584" s="3">
        <f t="shared" si="122"/>
        <v>2025</v>
      </c>
      <c r="C2584" t="str">
        <f t="shared" si="120"/>
        <v>2024-2025</v>
      </c>
      <c r="D2584" t="s">
        <v>147</v>
      </c>
      <c r="E2584" t="s">
        <v>115</v>
      </c>
      <c r="F2584" t="str">
        <f t="shared" si="121"/>
        <v>Western Australia</v>
      </c>
      <c r="G2584" t="s">
        <v>48</v>
      </c>
      <c r="H2584">
        <v>6280</v>
      </c>
      <c r="I2584" t="s">
        <v>11</v>
      </c>
      <c r="J2584" t="s">
        <v>94</v>
      </c>
      <c r="K2584" t="s">
        <v>151</v>
      </c>
      <c r="L2584" t="s">
        <v>21</v>
      </c>
      <c r="M2584" s="5">
        <v>277.65999999999997</v>
      </c>
    </row>
    <row r="2585" spans="1:13" x14ac:dyDescent="0.3">
      <c r="A2585" s="2">
        <v>45344</v>
      </c>
      <c r="B2585" s="3">
        <f t="shared" si="122"/>
        <v>2024</v>
      </c>
      <c r="C2585" t="str">
        <f t="shared" si="120"/>
        <v>2023-2024</v>
      </c>
      <c r="D2585" t="s">
        <v>148</v>
      </c>
      <c r="E2585" t="s">
        <v>88</v>
      </c>
      <c r="F2585" t="str">
        <f t="shared" si="121"/>
        <v>South Australia</v>
      </c>
      <c r="G2585" t="s">
        <v>32</v>
      </c>
      <c r="H2585">
        <v>5011</v>
      </c>
      <c r="I2585" t="s">
        <v>11</v>
      </c>
      <c r="J2585" t="s">
        <v>33</v>
      </c>
      <c r="K2585" t="s">
        <v>154</v>
      </c>
      <c r="L2585" t="s">
        <v>14</v>
      </c>
      <c r="M2585" s="5">
        <v>277.74</v>
      </c>
    </row>
    <row r="2586" spans="1:13" x14ac:dyDescent="0.3">
      <c r="A2586" s="2">
        <v>45264</v>
      </c>
      <c r="B2586" s="3">
        <f t="shared" si="122"/>
        <v>2024</v>
      </c>
      <c r="C2586" t="str">
        <f t="shared" si="120"/>
        <v>2023-2024</v>
      </c>
      <c r="D2586" t="s">
        <v>148</v>
      </c>
      <c r="E2586" t="s">
        <v>123</v>
      </c>
      <c r="F2586" t="str">
        <f t="shared" si="121"/>
        <v>Western Australia</v>
      </c>
      <c r="G2586" t="s">
        <v>48</v>
      </c>
      <c r="H2586">
        <v>6109</v>
      </c>
      <c r="I2586" t="s">
        <v>11</v>
      </c>
      <c r="J2586" t="s">
        <v>94</v>
      </c>
      <c r="K2586" t="s">
        <v>151</v>
      </c>
      <c r="L2586" t="s">
        <v>21</v>
      </c>
      <c r="M2586" s="5">
        <v>278.97000000000003</v>
      </c>
    </row>
    <row r="2587" spans="1:13" x14ac:dyDescent="0.3">
      <c r="A2587" s="2">
        <v>45195</v>
      </c>
      <c r="B2587" s="3">
        <f t="shared" si="122"/>
        <v>2024</v>
      </c>
      <c r="C2587" t="str">
        <f t="shared" si="120"/>
        <v>2023-2024</v>
      </c>
      <c r="D2587" t="s">
        <v>148</v>
      </c>
      <c r="E2587" t="s">
        <v>41</v>
      </c>
      <c r="F2587" t="str">
        <f t="shared" si="121"/>
        <v>New South Wales</v>
      </c>
      <c r="G2587" t="s">
        <v>10</v>
      </c>
      <c r="H2587">
        <v>2830</v>
      </c>
      <c r="I2587" t="s">
        <v>11</v>
      </c>
      <c r="J2587" t="s">
        <v>25</v>
      </c>
      <c r="K2587" t="s">
        <v>150</v>
      </c>
      <c r="L2587" t="s">
        <v>18</v>
      </c>
      <c r="M2587" s="5">
        <v>279</v>
      </c>
    </row>
    <row r="2588" spans="1:13" x14ac:dyDescent="0.3">
      <c r="A2588" s="2">
        <v>45134</v>
      </c>
      <c r="B2588" s="3">
        <f t="shared" si="122"/>
        <v>2024</v>
      </c>
      <c r="C2588" t="str">
        <f t="shared" si="120"/>
        <v>2023-2024</v>
      </c>
      <c r="D2588" t="s">
        <v>147</v>
      </c>
      <c r="E2588" t="s">
        <v>59</v>
      </c>
      <c r="F2588" t="str">
        <f t="shared" si="121"/>
        <v>Victoria</v>
      </c>
      <c r="G2588" t="s">
        <v>45</v>
      </c>
      <c r="H2588">
        <v>3280</v>
      </c>
      <c r="I2588" t="s">
        <v>11</v>
      </c>
      <c r="J2588" t="s">
        <v>60</v>
      </c>
      <c r="K2588" t="s">
        <v>150</v>
      </c>
      <c r="L2588" t="s">
        <v>18</v>
      </c>
      <c r="M2588" s="5">
        <v>279.65999999999997</v>
      </c>
    </row>
    <row r="2589" spans="1:13" x14ac:dyDescent="0.3">
      <c r="A2589" s="2">
        <v>45275</v>
      </c>
      <c r="B2589" s="3">
        <f t="shared" si="122"/>
        <v>2024</v>
      </c>
      <c r="C2589" t="str">
        <f t="shared" si="120"/>
        <v>2023-2024</v>
      </c>
      <c r="D2589" t="s">
        <v>147</v>
      </c>
      <c r="E2589" t="s">
        <v>144</v>
      </c>
      <c r="F2589" t="str">
        <f t="shared" si="121"/>
        <v>Queensland</v>
      </c>
      <c r="G2589" t="s">
        <v>35</v>
      </c>
      <c r="H2589">
        <v>4566</v>
      </c>
      <c r="I2589" t="s">
        <v>11</v>
      </c>
      <c r="J2589" t="s">
        <v>120</v>
      </c>
      <c r="K2589" t="s">
        <v>150</v>
      </c>
      <c r="L2589" t="s">
        <v>18</v>
      </c>
      <c r="M2589" s="5">
        <v>279.74</v>
      </c>
    </row>
    <row r="2590" spans="1:13" x14ac:dyDescent="0.3">
      <c r="A2590" s="2">
        <v>45099</v>
      </c>
      <c r="B2590" s="3">
        <f t="shared" si="122"/>
        <v>2023</v>
      </c>
      <c r="C2590" t="str">
        <f t="shared" si="120"/>
        <v>2022-2023</v>
      </c>
      <c r="D2590" t="s">
        <v>147</v>
      </c>
      <c r="E2590" t="s">
        <v>138</v>
      </c>
      <c r="F2590" t="str">
        <f t="shared" si="121"/>
        <v>Queensland</v>
      </c>
      <c r="G2590" t="s">
        <v>35</v>
      </c>
      <c r="H2590">
        <v>4558</v>
      </c>
      <c r="I2590" t="s">
        <v>11</v>
      </c>
      <c r="J2590" t="s">
        <v>120</v>
      </c>
      <c r="K2590" t="s">
        <v>153</v>
      </c>
      <c r="L2590" t="s">
        <v>16</v>
      </c>
      <c r="M2590" s="5">
        <v>280.56</v>
      </c>
    </row>
    <row r="2591" spans="1:13" x14ac:dyDescent="0.3">
      <c r="A2591" s="2">
        <v>45026</v>
      </c>
      <c r="B2591" s="3">
        <f t="shared" si="122"/>
        <v>2023</v>
      </c>
      <c r="C2591" t="str">
        <f t="shared" si="120"/>
        <v>2022-2023</v>
      </c>
      <c r="D2591" t="s">
        <v>147</v>
      </c>
      <c r="E2591" t="s">
        <v>72</v>
      </c>
      <c r="F2591" t="str">
        <f t="shared" si="121"/>
        <v>Western Australia</v>
      </c>
      <c r="G2591" t="s">
        <v>48</v>
      </c>
      <c r="H2591">
        <v>6010</v>
      </c>
      <c r="I2591" t="s">
        <v>11</v>
      </c>
      <c r="J2591" t="s">
        <v>49</v>
      </c>
      <c r="K2591" t="s">
        <v>155</v>
      </c>
      <c r="L2591" t="s">
        <v>20</v>
      </c>
      <c r="M2591" s="5">
        <v>281.53000000000003</v>
      </c>
    </row>
    <row r="2592" spans="1:13" x14ac:dyDescent="0.3">
      <c r="A2592" s="2">
        <v>45475</v>
      </c>
      <c r="B2592" s="3">
        <f t="shared" si="122"/>
        <v>2025</v>
      </c>
      <c r="C2592" t="str">
        <f t="shared" si="120"/>
        <v>2024-2025</v>
      </c>
      <c r="D2592" t="s">
        <v>148</v>
      </c>
      <c r="E2592" t="s">
        <v>129</v>
      </c>
      <c r="F2592" t="str">
        <f t="shared" si="121"/>
        <v>Tasmania</v>
      </c>
      <c r="G2592" t="s">
        <v>70</v>
      </c>
      <c r="H2592">
        <v>7010</v>
      </c>
      <c r="I2592" t="s">
        <v>11</v>
      </c>
      <c r="J2592" t="s">
        <v>71</v>
      </c>
      <c r="K2592" t="s">
        <v>150</v>
      </c>
      <c r="L2592" t="s">
        <v>18</v>
      </c>
      <c r="M2592" s="5">
        <v>281.58</v>
      </c>
    </row>
    <row r="2593" spans="1:13" x14ac:dyDescent="0.3">
      <c r="A2593" s="2">
        <v>45556</v>
      </c>
      <c r="B2593" s="3">
        <f t="shared" si="122"/>
        <v>2025</v>
      </c>
      <c r="C2593" t="str">
        <f t="shared" si="120"/>
        <v>2024-2025</v>
      </c>
      <c r="D2593" t="s">
        <v>147</v>
      </c>
      <c r="E2593" t="s">
        <v>113</v>
      </c>
      <c r="F2593" t="str">
        <f t="shared" si="121"/>
        <v>Queensland</v>
      </c>
      <c r="G2593" t="s">
        <v>35</v>
      </c>
      <c r="H2593">
        <v>4215</v>
      </c>
      <c r="I2593" t="s">
        <v>11</v>
      </c>
      <c r="J2593" t="s">
        <v>104</v>
      </c>
      <c r="K2593" t="s">
        <v>153</v>
      </c>
      <c r="L2593" t="s">
        <v>16</v>
      </c>
      <c r="M2593" s="5">
        <v>281.81</v>
      </c>
    </row>
    <row r="2594" spans="1:13" x14ac:dyDescent="0.3">
      <c r="A2594" s="2">
        <v>45596</v>
      </c>
      <c r="B2594" s="3">
        <f t="shared" si="122"/>
        <v>2025</v>
      </c>
      <c r="C2594" t="str">
        <f t="shared" si="120"/>
        <v>2024-2025</v>
      </c>
      <c r="D2594" t="s">
        <v>148</v>
      </c>
      <c r="E2594" t="s">
        <v>136</v>
      </c>
      <c r="F2594" t="str">
        <f t="shared" si="121"/>
        <v>Victoria</v>
      </c>
      <c r="G2594" t="s">
        <v>45</v>
      </c>
      <c r="H2594">
        <v>3175</v>
      </c>
      <c r="I2594" t="s">
        <v>11</v>
      </c>
      <c r="J2594" t="s">
        <v>63</v>
      </c>
      <c r="K2594" t="s">
        <v>153</v>
      </c>
      <c r="L2594" t="s">
        <v>16</v>
      </c>
      <c r="M2594" s="5">
        <v>281.90999999999997</v>
      </c>
    </row>
    <row r="2595" spans="1:13" x14ac:dyDescent="0.3">
      <c r="A2595" s="2">
        <v>45022</v>
      </c>
      <c r="B2595" s="3">
        <f t="shared" si="122"/>
        <v>2023</v>
      </c>
      <c r="C2595" t="str">
        <f t="shared" si="120"/>
        <v>2022-2023</v>
      </c>
      <c r="D2595" t="s">
        <v>147</v>
      </c>
      <c r="E2595" t="s">
        <v>42</v>
      </c>
      <c r="F2595" t="str">
        <f t="shared" si="121"/>
        <v>Queensland</v>
      </c>
      <c r="G2595" t="s">
        <v>35</v>
      </c>
      <c r="H2595">
        <v>4053</v>
      </c>
      <c r="I2595" t="s">
        <v>11</v>
      </c>
      <c r="J2595" t="s">
        <v>43</v>
      </c>
      <c r="K2595" t="s">
        <v>155</v>
      </c>
      <c r="L2595" t="s">
        <v>20</v>
      </c>
      <c r="M2595" s="5">
        <v>281.91000000000003</v>
      </c>
    </row>
    <row r="2596" spans="1:13" x14ac:dyDescent="0.3">
      <c r="A2596" s="2">
        <v>45438</v>
      </c>
      <c r="B2596" s="3">
        <f t="shared" si="122"/>
        <v>2024</v>
      </c>
      <c r="C2596" t="str">
        <f t="shared" si="120"/>
        <v>2023-2024</v>
      </c>
      <c r="D2596" t="s">
        <v>148</v>
      </c>
      <c r="E2596" t="s">
        <v>87</v>
      </c>
      <c r="F2596" t="str">
        <f t="shared" si="121"/>
        <v>New South Wales</v>
      </c>
      <c r="G2596" t="s">
        <v>10</v>
      </c>
      <c r="H2596">
        <v>2790</v>
      </c>
      <c r="I2596" t="s">
        <v>11</v>
      </c>
      <c r="J2596" t="s">
        <v>25</v>
      </c>
      <c r="K2596" t="s">
        <v>155</v>
      </c>
      <c r="L2596" t="s">
        <v>20</v>
      </c>
      <c r="M2596" s="5">
        <v>281.92</v>
      </c>
    </row>
    <row r="2597" spans="1:13" x14ac:dyDescent="0.3">
      <c r="A2597" s="2">
        <v>45355</v>
      </c>
      <c r="B2597" s="3">
        <f t="shared" si="122"/>
        <v>2024</v>
      </c>
      <c r="C2597" t="str">
        <f t="shared" si="120"/>
        <v>2023-2024</v>
      </c>
      <c r="D2597" t="s">
        <v>147</v>
      </c>
      <c r="E2597" t="s">
        <v>126</v>
      </c>
      <c r="F2597" t="str">
        <f t="shared" si="121"/>
        <v>Queensland</v>
      </c>
      <c r="G2597" t="s">
        <v>35</v>
      </c>
      <c r="H2597">
        <v>4551</v>
      </c>
      <c r="I2597" t="s">
        <v>11</v>
      </c>
      <c r="J2597" t="s">
        <v>120</v>
      </c>
      <c r="K2597" t="s">
        <v>153</v>
      </c>
      <c r="L2597" t="s">
        <v>16</v>
      </c>
      <c r="M2597" s="5">
        <v>282.05</v>
      </c>
    </row>
    <row r="2598" spans="1:13" x14ac:dyDescent="0.3">
      <c r="A2598" s="2">
        <v>45112</v>
      </c>
      <c r="B2598" s="3">
        <f t="shared" si="122"/>
        <v>2024</v>
      </c>
      <c r="C2598" t="str">
        <f t="shared" si="120"/>
        <v>2023-2024</v>
      </c>
      <c r="D2598" t="s">
        <v>147</v>
      </c>
      <c r="E2598" t="s">
        <v>127</v>
      </c>
      <c r="F2598" t="str">
        <f t="shared" si="121"/>
        <v>New South Wales</v>
      </c>
      <c r="G2598" t="s">
        <v>10</v>
      </c>
      <c r="H2598">
        <v>2131</v>
      </c>
      <c r="I2598" t="s">
        <v>11</v>
      </c>
      <c r="J2598" t="s">
        <v>27</v>
      </c>
      <c r="K2598" t="s">
        <v>149</v>
      </c>
      <c r="L2598" t="s">
        <v>15</v>
      </c>
      <c r="M2598" s="5">
        <v>282.45999999999998</v>
      </c>
    </row>
    <row r="2599" spans="1:13" x14ac:dyDescent="0.3">
      <c r="A2599" s="2">
        <v>45395</v>
      </c>
      <c r="B2599" s="3">
        <f t="shared" si="122"/>
        <v>2024</v>
      </c>
      <c r="C2599" t="str">
        <f t="shared" si="120"/>
        <v>2023-2024</v>
      </c>
      <c r="D2599" t="s">
        <v>148</v>
      </c>
      <c r="E2599" t="s">
        <v>141</v>
      </c>
      <c r="F2599" t="str">
        <f t="shared" si="121"/>
        <v>Western Australia</v>
      </c>
      <c r="G2599" t="s">
        <v>48</v>
      </c>
      <c r="H2599">
        <v>6052</v>
      </c>
      <c r="I2599" t="s">
        <v>11</v>
      </c>
      <c r="J2599" t="s">
        <v>49</v>
      </c>
      <c r="K2599" t="s">
        <v>155</v>
      </c>
      <c r="L2599" t="s">
        <v>20</v>
      </c>
      <c r="M2599" s="5">
        <v>282.81</v>
      </c>
    </row>
    <row r="2600" spans="1:13" x14ac:dyDescent="0.3">
      <c r="A2600" s="2">
        <v>45167</v>
      </c>
      <c r="B2600" s="3">
        <f t="shared" si="122"/>
        <v>2024</v>
      </c>
      <c r="C2600" t="str">
        <f t="shared" si="120"/>
        <v>2023-2024</v>
      </c>
      <c r="D2600" t="s">
        <v>147</v>
      </c>
      <c r="E2600" t="s">
        <v>56</v>
      </c>
      <c r="F2600" t="str">
        <f t="shared" si="121"/>
        <v>Northern Territory</v>
      </c>
      <c r="G2600" t="s">
        <v>29</v>
      </c>
      <c r="H2600">
        <v>870</v>
      </c>
      <c r="I2600" t="s">
        <v>11</v>
      </c>
      <c r="J2600" t="s">
        <v>30</v>
      </c>
      <c r="K2600" t="s">
        <v>150</v>
      </c>
      <c r="L2600" t="s">
        <v>18</v>
      </c>
      <c r="M2600" s="5">
        <v>283.02999999999997</v>
      </c>
    </row>
    <row r="2601" spans="1:13" x14ac:dyDescent="0.3">
      <c r="A2601" s="2">
        <v>45640</v>
      </c>
      <c r="B2601" s="3">
        <f t="shared" si="122"/>
        <v>2025</v>
      </c>
      <c r="C2601" t="str">
        <f t="shared" si="120"/>
        <v>2024-2025</v>
      </c>
      <c r="D2601" t="s">
        <v>147</v>
      </c>
      <c r="E2601" t="s">
        <v>122</v>
      </c>
      <c r="F2601" t="str">
        <f t="shared" si="121"/>
        <v>New South Wales</v>
      </c>
      <c r="G2601" t="s">
        <v>10</v>
      </c>
      <c r="H2601">
        <v>2650</v>
      </c>
      <c r="I2601" t="s">
        <v>11</v>
      </c>
      <c r="J2601" t="s">
        <v>25</v>
      </c>
      <c r="K2601" t="s">
        <v>149</v>
      </c>
      <c r="L2601" t="s">
        <v>15</v>
      </c>
      <c r="M2601" s="5">
        <v>283.23</v>
      </c>
    </row>
    <row r="2602" spans="1:13" x14ac:dyDescent="0.3">
      <c r="A2602" s="2">
        <v>45230</v>
      </c>
      <c r="B2602" s="3">
        <f t="shared" si="122"/>
        <v>2024</v>
      </c>
      <c r="C2602" t="str">
        <f t="shared" si="120"/>
        <v>2023-2024</v>
      </c>
      <c r="D2602" t="s">
        <v>147</v>
      </c>
      <c r="E2602" t="s">
        <v>113</v>
      </c>
      <c r="F2602" t="str">
        <f t="shared" si="121"/>
        <v>Queensland</v>
      </c>
      <c r="G2602" t="s">
        <v>35</v>
      </c>
      <c r="H2602">
        <v>4215</v>
      </c>
      <c r="I2602" t="s">
        <v>11</v>
      </c>
      <c r="J2602" t="s">
        <v>104</v>
      </c>
      <c r="K2602" t="s">
        <v>19</v>
      </c>
      <c r="L2602" t="s">
        <v>23</v>
      </c>
      <c r="M2602" s="5">
        <v>283.61</v>
      </c>
    </row>
    <row r="2603" spans="1:13" x14ac:dyDescent="0.3">
      <c r="A2603" s="2">
        <v>45608</v>
      </c>
      <c r="B2603" s="3">
        <f t="shared" si="122"/>
        <v>2025</v>
      </c>
      <c r="C2603" t="str">
        <f t="shared" si="120"/>
        <v>2024-2025</v>
      </c>
      <c r="D2603" t="s">
        <v>148</v>
      </c>
      <c r="E2603" t="s">
        <v>61</v>
      </c>
      <c r="F2603" t="str">
        <f t="shared" si="121"/>
        <v>New South Wales</v>
      </c>
      <c r="G2603" t="s">
        <v>10</v>
      </c>
      <c r="H2603">
        <v>2539</v>
      </c>
      <c r="I2603" t="s">
        <v>11</v>
      </c>
      <c r="J2603" t="s">
        <v>58</v>
      </c>
      <c r="K2603" t="s">
        <v>155</v>
      </c>
      <c r="L2603" t="s">
        <v>20</v>
      </c>
      <c r="M2603" s="5">
        <v>284.16999999999996</v>
      </c>
    </row>
    <row r="2604" spans="1:13" x14ac:dyDescent="0.3">
      <c r="A2604" s="2">
        <v>45561</v>
      </c>
      <c r="B2604" s="3">
        <f t="shared" si="122"/>
        <v>2025</v>
      </c>
      <c r="C2604" t="str">
        <f t="shared" si="120"/>
        <v>2024-2025</v>
      </c>
      <c r="D2604" t="s">
        <v>147</v>
      </c>
      <c r="E2604" t="s">
        <v>132</v>
      </c>
      <c r="F2604" t="str">
        <f t="shared" si="121"/>
        <v>New South Wales</v>
      </c>
      <c r="G2604" t="s">
        <v>10</v>
      </c>
      <c r="H2604">
        <v>2800</v>
      </c>
      <c r="I2604" t="s">
        <v>11</v>
      </c>
      <c r="J2604" t="s">
        <v>25</v>
      </c>
      <c r="K2604" t="s">
        <v>155</v>
      </c>
      <c r="L2604" t="s">
        <v>20</v>
      </c>
      <c r="M2604" s="5">
        <v>285.3</v>
      </c>
    </row>
    <row r="2605" spans="1:13" x14ac:dyDescent="0.3">
      <c r="A2605" s="2">
        <v>44936</v>
      </c>
      <c r="B2605" s="3">
        <f t="shared" si="122"/>
        <v>2023</v>
      </c>
      <c r="C2605" t="str">
        <f t="shared" si="120"/>
        <v>2022-2023</v>
      </c>
      <c r="D2605" t="s">
        <v>147</v>
      </c>
      <c r="E2605" t="s">
        <v>133</v>
      </c>
      <c r="F2605" t="str">
        <f t="shared" si="121"/>
        <v>Queensland</v>
      </c>
      <c r="G2605" t="s">
        <v>35</v>
      </c>
      <c r="H2605">
        <v>4305</v>
      </c>
      <c r="I2605" t="s">
        <v>11</v>
      </c>
      <c r="J2605" t="s">
        <v>104</v>
      </c>
      <c r="K2605" t="s">
        <v>155</v>
      </c>
      <c r="L2605" t="s">
        <v>20</v>
      </c>
      <c r="M2605" s="5">
        <v>285.38</v>
      </c>
    </row>
    <row r="2606" spans="1:13" x14ac:dyDescent="0.3">
      <c r="A2606" s="2">
        <v>45091</v>
      </c>
      <c r="B2606" s="3">
        <f t="shared" si="122"/>
        <v>2023</v>
      </c>
      <c r="C2606" t="str">
        <f t="shared" si="120"/>
        <v>2022-2023</v>
      </c>
      <c r="D2606" t="s">
        <v>147</v>
      </c>
      <c r="E2606" t="s">
        <v>121</v>
      </c>
      <c r="F2606" t="str">
        <f t="shared" si="121"/>
        <v>Queensland</v>
      </c>
      <c r="G2606" t="s">
        <v>35</v>
      </c>
      <c r="H2606">
        <v>4700</v>
      </c>
      <c r="I2606" t="s">
        <v>11</v>
      </c>
      <c r="J2606" t="s">
        <v>51</v>
      </c>
      <c r="K2606" t="s">
        <v>152</v>
      </c>
      <c r="L2606" t="s">
        <v>13</v>
      </c>
      <c r="M2606" s="5">
        <v>285.39</v>
      </c>
    </row>
    <row r="2607" spans="1:13" x14ac:dyDescent="0.3">
      <c r="A2607" s="2">
        <v>45392</v>
      </c>
      <c r="B2607" s="3">
        <f t="shared" si="122"/>
        <v>2024</v>
      </c>
      <c r="C2607" t="str">
        <f t="shared" si="120"/>
        <v>2023-2024</v>
      </c>
      <c r="D2607" t="s">
        <v>147</v>
      </c>
      <c r="E2607" t="s">
        <v>79</v>
      </c>
      <c r="F2607" t="str">
        <f t="shared" si="121"/>
        <v>Australian Capital Territory</v>
      </c>
      <c r="G2607" t="s">
        <v>80</v>
      </c>
      <c r="H2607">
        <v>2617</v>
      </c>
      <c r="I2607" t="s">
        <v>11</v>
      </c>
      <c r="J2607" t="s">
        <v>58</v>
      </c>
      <c r="K2607" t="s">
        <v>151</v>
      </c>
      <c r="L2607" t="s">
        <v>21</v>
      </c>
      <c r="M2607" s="5">
        <v>285.46000000000004</v>
      </c>
    </row>
    <row r="2608" spans="1:13" x14ac:dyDescent="0.3">
      <c r="A2608" s="2">
        <v>45068</v>
      </c>
      <c r="B2608" s="3">
        <f t="shared" si="122"/>
        <v>2023</v>
      </c>
      <c r="C2608" t="str">
        <f t="shared" si="120"/>
        <v>2022-2023</v>
      </c>
      <c r="D2608" t="s">
        <v>147</v>
      </c>
      <c r="E2608" t="s">
        <v>127</v>
      </c>
      <c r="F2608" t="str">
        <f t="shared" si="121"/>
        <v>New South Wales</v>
      </c>
      <c r="G2608" t="s">
        <v>10</v>
      </c>
      <c r="H2608">
        <v>2131</v>
      </c>
      <c r="I2608" t="s">
        <v>11</v>
      </c>
      <c r="J2608" t="s">
        <v>27</v>
      </c>
      <c r="K2608" t="s">
        <v>150</v>
      </c>
      <c r="L2608" t="s">
        <v>18</v>
      </c>
      <c r="M2608" s="5">
        <v>285.74</v>
      </c>
    </row>
    <row r="2609" spans="1:13" x14ac:dyDescent="0.3">
      <c r="A2609" s="2">
        <v>44953</v>
      </c>
      <c r="B2609" s="3">
        <f t="shared" si="122"/>
        <v>2023</v>
      </c>
      <c r="C2609" t="str">
        <f t="shared" si="120"/>
        <v>2022-2023</v>
      </c>
      <c r="D2609" t="s">
        <v>147</v>
      </c>
      <c r="E2609" t="s">
        <v>92</v>
      </c>
      <c r="F2609" t="str">
        <f t="shared" si="121"/>
        <v>Queensland</v>
      </c>
      <c r="G2609" t="s">
        <v>35</v>
      </c>
      <c r="H2609">
        <v>4068</v>
      </c>
      <c r="I2609" t="s">
        <v>11</v>
      </c>
      <c r="J2609" t="s">
        <v>43</v>
      </c>
      <c r="K2609" t="s">
        <v>149</v>
      </c>
      <c r="L2609" t="s">
        <v>15</v>
      </c>
      <c r="M2609" s="5">
        <v>286.38</v>
      </c>
    </row>
    <row r="2610" spans="1:13" x14ac:dyDescent="0.3">
      <c r="A2610" s="2">
        <v>45636</v>
      </c>
      <c r="B2610" s="3">
        <f t="shared" si="122"/>
        <v>2025</v>
      </c>
      <c r="C2610" t="str">
        <f t="shared" si="120"/>
        <v>2024-2025</v>
      </c>
      <c r="D2610" t="s">
        <v>148</v>
      </c>
      <c r="E2610" t="s">
        <v>84</v>
      </c>
      <c r="F2610" t="str">
        <f t="shared" si="121"/>
        <v>Queensland</v>
      </c>
      <c r="G2610" t="s">
        <v>35</v>
      </c>
      <c r="H2610">
        <v>4740</v>
      </c>
      <c r="I2610" t="s">
        <v>11</v>
      </c>
      <c r="J2610" t="s">
        <v>51</v>
      </c>
      <c r="K2610" t="s">
        <v>152</v>
      </c>
      <c r="L2610" t="s">
        <v>13</v>
      </c>
      <c r="M2610" s="5">
        <v>286.44</v>
      </c>
    </row>
    <row r="2611" spans="1:13" x14ac:dyDescent="0.3">
      <c r="A2611" s="2">
        <v>45420</v>
      </c>
      <c r="B2611" s="3">
        <f t="shared" si="122"/>
        <v>2024</v>
      </c>
      <c r="C2611" t="str">
        <f t="shared" si="120"/>
        <v>2023-2024</v>
      </c>
      <c r="D2611" t="s">
        <v>147</v>
      </c>
      <c r="E2611" t="s">
        <v>83</v>
      </c>
      <c r="F2611" t="str">
        <f t="shared" si="121"/>
        <v>New South Wales</v>
      </c>
      <c r="G2611" t="s">
        <v>10</v>
      </c>
      <c r="H2611">
        <v>2750</v>
      </c>
      <c r="I2611" t="s">
        <v>11</v>
      </c>
      <c r="J2611" t="s">
        <v>25</v>
      </c>
      <c r="K2611" t="s">
        <v>155</v>
      </c>
      <c r="L2611" t="s">
        <v>20</v>
      </c>
      <c r="M2611" s="5">
        <v>286.61</v>
      </c>
    </row>
    <row r="2612" spans="1:13" x14ac:dyDescent="0.3">
      <c r="A2612" s="2">
        <v>45199</v>
      </c>
      <c r="B2612" s="3">
        <f t="shared" si="122"/>
        <v>2024</v>
      </c>
      <c r="C2612" t="str">
        <f t="shared" si="120"/>
        <v>2023-2024</v>
      </c>
      <c r="D2612" t="s">
        <v>147</v>
      </c>
      <c r="E2612" t="s">
        <v>53</v>
      </c>
      <c r="F2612" t="str">
        <f t="shared" si="121"/>
        <v>South Australia</v>
      </c>
      <c r="G2612" t="s">
        <v>32</v>
      </c>
      <c r="H2612">
        <v>5082</v>
      </c>
      <c r="I2612" t="s">
        <v>11</v>
      </c>
      <c r="J2612" t="s">
        <v>33</v>
      </c>
      <c r="K2612" t="s">
        <v>150</v>
      </c>
      <c r="L2612" t="s">
        <v>18</v>
      </c>
      <c r="M2612" s="5">
        <v>286.69</v>
      </c>
    </row>
    <row r="2613" spans="1:13" x14ac:dyDescent="0.3">
      <c r="A2613" s="2">
        <v>45492</v>
      </c>
      <c r="B2613" s="3">
        <f t="shared" si="122"/>
        <v>2025</v>
      </c>
      <c r="C2613" t="str">
        <f t="shared" si="120"/>
        <v>2024-2025</v>
      </c>
      <c r="D2613" t="s">
        <v>148</v>
      </c>
      <c r="E2613" t="s">
        <v>84</v>
      </c>
      <c r="F2613" t="str">
        <f t="shared" si="121"/>
        <v>Queensland</v>
      </c>
      <c r="G2613" t="s">
        <v>35</v>
      </c>
      <c r="H2613">
        <v>4740</v>
      </c>
      <c r="I2613" t="s">
        <v>11</v>
      </c>
      <c r="J2613" t="s">
        <v>51</v>
      </c>
      <c r="K2613" t="s">
        <v>154</v>
      </c>
      <c r="L2613" t="s">
        <v>14</v>
      </c>
      <c r="M2613" s="5">
        <v>286.8</v>
      </c>
    </row>
    <row r="2614" spans="1:13" x14ac:dyDescent="0.3">
      <c r="A2614" s="2">
        <v>45057</v>
      </c>
      <c r="B2614" s="3">
        <f t="shared" si="122"/>
        <v>2023</v>
      </c>
      <c r="C2614" t="str">
        <f t="shared" si="120"/>
        <v>2022-2023</v>
      </c>
      <c r="D2614" t="s">
        <v>148</v>
      </c>
      <c r="E2614" t="s">
        <v>100</v>
      </c>
      <c r="F2614" t="str">
        <f t="shared" si="121"/>
        <v>Western Australia</v>
      </c>
      <c r="G2614" t="s">
        <v>48</v>
      </c>
      <c r="H2614">
        <v>6021</v>
      </c>
      <c r="I2614" t="s">
        <v>11</v>
      </c>
      <c r="J2614" t="s">
        <v>49</v>
      </c>
      <c r="K2614" t="s">
        <v>152</v>
      </c>
      <c r="L2614" t="s">
        <v>13</v>
      </c>
      <c r="M2614" s="5">
        <v>287.87</v>
      </c>
    </row>
    <row r="2615" spans="1:13" x14ac:dyDescent="0.3">
      <c r="A2615" s="2">
        <v>45588</v>
      </c>
      <c r="B2615" s="3">
        <f t="shared" si="122"/>
        <v>2025</v>
      </c>
      <c r="C2615" t="str">
        <f t="shared" si="120"/>
        <v>2024-2025</v>
      </c>
      <c r="D2615" t="s">
        <v>148</v>
      </c>
      <c r="E2615" t="s">
        <v>88</v>
      </c>
      <c r="F2615" t="str">
        <f t="shared" si="121"/>
        <v>South Australia</v>
      </c>
      <c r="G2615" t="s">
        <v>32</v>
      </c>
      <c r="H2615">
        <v>5011</v>
      </c>
      <c r="I2615" t="s">
        <v>11</v>
      </c>
      <c r="J2615" t="s">
        <v>33</v>
      </c>
      <c r="K2615" t="s">
        <v>151</v>
      </c>
      <c r="L2615" t="s">
        <v>21</v>
      </c>
      <c r="M2615" s="5">
        <v>288.18</v>
      </c>
    </row>
    <row r="2616" spans="1:13" x14ac:dyDescent="0.3">
      <c r="A2616" s="2">
        <v>45354</v>
      </c>
      <c r="B2616" s="3">
        <f t="shared" si="122"/>
        <v>2024</v>
      </c>
      <c r="C2616" t="str">
        <f t="shared" si="120"/>
        <v>2023-2024</v>
      </c>
      <c r="D2616" t="s">
        <v>147</v>
      </c>
      <c r="E2616" t="s">
        <v>93</v>
      </c>
      <c r="F2616" t="str">
        <f t="shared" si="121"/>
        <v>Western Australia</v>
      </c>
      <c r="G2616" t="s">
        <v>48</v>
      </c>
      <c r="H2616">
        <v>6112</v>
      </c>
      <c r="I2616" t="s">
        <v>11</v>
      </c>
      <c r="J2616" t="s">
        <v>94</v>
      </c>
      <c r="K2616" t="s">
        <v>153</v>
      </c>
      <c r="L2616" t="s">
        <v>16</v>
      </c>
      <c r="M2616" s="5">
        <v>288.22000000000003</v>
      </c>
    </row>
    <row r="2617" spans="1:13" x14ac:dyDescent="0.3">
      <c r="A2617" s="2">
        <v>45117</v>
      </c>
      <c r="B2617" s="3">
        <f t="shared" si="122"/>
        <v>2024</v>
      </c>
      <c r="C2617" t="str">
        <f t="shared" si="120"/>
        <v>2023-2024</v>
      </c>
      <c r="D2617" t="s">
        <v>148</v>
      </c>
      <c r="E2617" t="s">
        <v>99</v>
      </c>
      <c r="F2617" t="str">
        <f t="shared" si="121"/>
        <v>Victoria</v>
      </c>
      <c r="G2617" t="s">
        <v>45</v>
      </c>
      <c r="H2617">
        <v>3148</v>
      </c>
      <c r="I2617" t="s">
        <v>11</v>
      </c>
      <c r="J2617" t="s">
        <v>63</v>
      </c>
      <c r="K2617" t="s">
        <v>19</v>
      </c>
      <c r="L2617" t="s">
        <v>23</v>
      </c>
      <c r="M2617" s="5">
        <v>288.39</v>
      </c>
    </row>
    <row r="2618" spans="1:13" x14ac:dyDescent="0.3">
      <c r="A2618" s="2">
        <v>45014</v>
      </c>
      <c r="B2618" s="3">
        <f t="shared" si="122"/>
        <v>2023</v>
      </c>
      <c r="C2618" t="str">
        <f t="shared" si="120"/>
        <v>2022-2023</v>
      </c>
      <c r="D2618" t="s">
        <v>148</v>
      </c>
      <c r="E2618" t="s">
        <v>91</v>
      </c>
      <c r="F2618" t="str">
        <f t="shared" si="121"/>
        <v>Victoria</v>
      </c>
      <c r="G2618" t="s">
        <v>45</v>
      </c>
      <c r="H2618">
        <v>3690</v>
      </c>
      <c r="I2618" t="s">
        <v>11</v>
      </c>
      <c r="J2618" t="s">
        <v>55</v>
      </c>
      <c r="K2618" t="s">
        <v>19</v>
      </c>
      <c r="L2618" t="s">
        <v>23</v>
      </c>
      <c r="M2618" s="5">
        <v>288.49</v>
      </c>
    </row>
    <row r="2619" spans="1:13" x14ac:dyDescent="0.3">
      <c r="A2619" s="2">
        <v>45175</v>
      </c>
      <c r="B2619" s="3">
        <f t="shared" si="122"/>
        <v>2024</v>
      </c>
      <c r="C2619" t="str">
        <f t="shared" si="120"/>
        <v>2023-2024</v>
      </c>
      <c r="D2619" t="s">
        <v>147</v>
      </c>
      <c r="E2619" t="s">
        <v>107</v>
      </c>
      <c r="F2619" t="str">
        <f t="shared" si="121"/>
        <v>Queensland</v>
      </c>
      <c r="G2619" t="s">
        <v>35</v>
      </c>
      <c r="H2619">
        <v>4220</v>
      </c>
      <c r="I2619" t="s">
        <v>11</v>
      </c>
      <c r="J2619" t="s">
        <v>104</v>
      </c>
      <c r="K2619" t="s">
        <v>153</v>
      </c>
      <c r="L2619" t="s">
        <v>16</v>
      </c>
      <c r="M2619" s="5">
        <v>289.82</v>
      </c>
    </row>
    <row r="2620" spans="1:13" x14ac:dyDescent="0.3">
      <c r="A2620" s="2">
        <v>45418</v>
      </c>
      <c r="B2620" s="3">
        <f t="shared" si="122"/>
        <v>2024</v>
      </c>
      <c r="C2620" t="str">
        <f t="shared" si="120"/>
        <v>2023-2024</v>
      </c>
      <c r="D2620" t="s">
        <v>147</v>
      </c>
      <c r="E2620" t="s">
        <v>56</v>
      </c>
      <c r="F2620" t="str">
        <f t="shared" si="121"/>
        <v>Northern Territory</v>
      </c>
      <c r="G2620" t="s">
        <v>29</v>
      </c>
      <c r="H2620">
        <v>870</v>
      </c>
      <c r="I2620" t="s">
        <v>11</v>
      </c>
      <c r="J2620" t="s">
        <v>30</v>
      </c>
      <c r="K2620" t="s">
        <v>151</v>
      </c>
      <c r="L2620" t="s">
        <v>21</v>
      </c>
      <c r="M2620" s="5">
        <v>290.77</v>
      </c>
    </row>
    <row r="2621" spans="1:13" x14ac:dyDescent="0.3">
      <c r="A2621" s="2">
        <v>45560</v>
      </c>
      <c r="B2621" s="3">
        <f t="shared" si="122"/>
        <v>2025</v>
      </c>
      <c r="C2621" t="str">
        <f t="shared" si="120"/>
        <v>2024-2025</v>
      </c>
      <c r="D2621" t="s">
        <v>147</v>
      </c>
      <c r="E2621" t="s">
        <v>140</v>
      </c>
      <c r="F2621" t="str">
        <f t="shared" si="121"/>
        <v>Tasmania</v>
      </c>
      <c r="G2621" t="s">
        <v>70</v>
      </c>
      <c r="H2621">
        <v>7320</v>
      </c>
      <c r="I2621" t="s">
        <v>11</v>
      </c>
      <c r="J2621" t="s">
        <v>71</v>
      </c>
      <c r="K2621" t="s">
        <v>154</v>
      </c>
      <c r="L2621" t="s">
        <v>14</v>
      </c>
      <c r="M2621" s="5">
        <v>291.87</v>
      </c>
    </row>
    <row r="2622" spans="1:13" x14ac:dyDescent="0.3">
      <c r="A2622" s="2">
        <v>45569</v>
      </c>
      <c r="B2622" s="3">
        <f t="shared" si="122"/>
        <v>2025</v>
      </c>
      <c r="C2622" t="str">
        <f t="shared" si="120"/>
        <v>2024-2025</v>
      </c>
      <c r="D2622" t="s">
        <v>147</v>
      </c>
      <c r="E2622" t="s">
        <v>40</v>
      </c>
      <c r="F2622" t="str">
        <f t="shared" si="121"/>
        <v>New South Wales</v>
      </c>
      <c r="G2622" t="s">
        <v>10</v>
      </c>
      <c r="H2622">
        <v>2116</v>
      </c>
      <c r="I2622" t="s">
        <v>11</v>
      </c>
      <c r="J2622" t="s">
        <v>27</v>
      </c>
      <c r="K2622" t="s">
        <v>150</v>
      </c>
      <c r="L2622" t="s">
        <v>18</v>
      </c>
      <c r="M2622" s="5">
        <v>292.11</v>
      </c>
    </row>
    <row r="2623" spans="1:13" x14ac:dyDescent="0.3">
      <c r="A2623" s="2">
        <v>45443</v>
      </c>
      <c r="B2623" s="3">
        <f t="shared" si="122"/>
        <v>2024</v>
      </c>
      <c r="C2623" t="str">
        <f t="shared" si="120"/>
        <v>2023-2024</v>
      </c>
      <c r="D2623" t="s">
        <v>147</v>
      </c>
      <c r="E2623" t="s">
        <v>133</v>
      </c>
      <c r="F2623" t="str">
        <f t="shared" si="121"/>
        <v>Queensland</v>
      </c>
      <c r="G2623" t="s">
        <v>35</v>
      </c>
      <c r="H2623">
        <v>4305</v>
      </c>
      <c r="I2623" t="s">
        <v>11</v>
      </c>
      <c r="J2623" t="s">
        <v>104</v>
      </c>
      <c r="K2623" t="s">
        <v>153</v>
      </c>
      <c r="L2623" t="s">
        <v>16</v>
      </c>
      <c r="M2623" s="5">
        <v>292.2</v>
      </c>
    </row>
    <row r="2624" spans="1:13" x14ac:dyDescent="0.3">
      <c r="A2624" s="2">
        <v>45123</v>
      </c>
      <c r="B2624" s="3">
        <f t="shared" si="122"/>
        <v>2024</v>
      </c>
      <c r="C2624" t="str">
        <f t="shared" si="120"/>
        <v>2023-2024</v>
      </c>
      <c r="D2624" t="s">
        <v>147</v>
      </c>
      <c r="E2624" t="s">
        <v>121</v>
      </c>
      <c r="F2624" t="str">
        <f t="shared" si="121"/>
        <v>Queensland</v>
      </c>
      <c r="G2624" t="s">
        <v>35</v>
      </c>
      <c r="H2624">
        <v>4700</v>
      </c>
      <c r="I2624" t="s">
        <v>11</v>
      </c>
      <c r="J2624" t="s">
        <v>51</v>
      </c>
      <c r="K2624" t="s">
        <v>154</v>
      </c>
      <c r="L2624" t="s">
        <v>14</v>
      </c>
      <c r="M2624" s="5">
        <v>292.26</v>
      </c>
    </row>
    <row r="2625" spans="1:13" x14ac:dyDescent="0.3">
      <c r="A2625" s="2">
        <v>45641</v>
      </c>
      <c r="B2625" s="3">
        <f t="shared" si="122"/>
        <v>2025</v>
      </c>
      <c r="C2625" t="str">
        <f t="shared" si="120"/>
        <v>2024-2025</v>
      </c>
      <c r="D2625" t="s">
        <v>147</v>
      </c>
      <c r="E2625" t="s">
        <v>67</v>
      </c>
      <c r="F2625" t="str">
        <f t="shared" si="121"/>
        <v>New South Wales</v>
      </c>
      <c r="G2625" t="s">
        <v>10</v>
      </c>
      <c r="H2625">
        <v>2478</v>
      </c>
      <c r="I2625" t="s">
        <v>11</v>
      </c>
      <c r="J2625" t="s">
        <v>68</v>
      </c>
      <c r="K2625" t="s">
        <v>154</v>
      </c>
      <c r="L2625" t="s">
        <v>14</v>
      </c>
      <c r="M2625" s="5">
        <v>292.39</v>
      </c>
    </row>
    <row r="2626" spans="1:13" x14ac:dyDescent="0.3">
      <c r="A2626" s="2">
        <v>45655</v>
      </c>
      <c r="B2626" s="3">
        <f t="shared" si="122"/>
        <v>2025</v>
      </c>
      <c r="C2626" t="str">
        <f t="shared" ref="C2626:C2689" si="123">IF(MONTH(A2626) &gt;= 7, YEAR(A2626) &amp; "-" &amp; YEAR(A2626) + 1, YEAR(A2626) - 1 &amp; "-" &amp; YEAR(A2626))</f>
        <v>2024-2025</v>
      </c>
      <c r="D2626" t="s">
        <v>147</v>
      </c>
      <c r="E2626" t="s">
        <v>96</v>
      </c>
      <c r="F2626" t="str">
        <f t="shared" ref="F2626:F2689" si="124">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row>
    <row r="2627" spans="1:13" x14ac:dyDescent="0.3">
      <c r="A2627" s="2">
        <v>45543</v>
      </c>
      <c r="B2627" s="3">
        <f t="shared" ref="B2627:B2690" si="125">IF(MONTH(A2627)&gt;=7,YEAR(A2627)+1,YEAR(A2627))</f>
        <v>2025</v>
      </c>
      <c r="C2627" t="str">
        <f t="shared" si="123"/>
        <v>2024-2025</v>
      </c>
      <c r="D2627" t="s">
        <v>148</v>
      </c>
      <c r="E2627" t="s">
        <v>53</v>
      </c>
      <c r="F2627" t="str">
        <f t="shared" si="124"/>
        <v>South Australia</v>
      </c>
      <c r="G2627" t="s">
        <v>32</v>
      </c>
      <c r="H2627">
        <v>5082</v>
      </c>
      <c r="I2627" t="s">
        <v>11</v>
      </c>
      <c r="J2627" t="s">
        <v>33</v>
      </c>
      <c r="K2627" t="s">
        <v>150</v>
      </c>
      <c r="L2627" t="s">
        <v>18</v>
      </c>
      <c r="M2627" s="5">
        <v>293.33999999999997</v>
      </c>
    </row>
    <row r="2628" spans="1:13" x14ac:dyDescent="0.3">
      <c r="A2628" s="2">
        <v>45372</v>
      </c>
      <c r="B2628" s="3">
        <f t="shared" si="125"/>
        <v>2024</v>
      </c>
      <c r="C2628" t="str">
        <f t="shared" si="123"/>
        <v>2023-2024</v>
      </c>
      <c r="D2628" t="s">
        <v>148</v>
      </c>
      <c r="E2628" t="s">
        <v>131</v>
      </c>
      <c r="F2628" t="str">
        <f t="shared" si="124"/>
        <v>Western Australia</v>
      </c>
      <c r="G2628" t="s">
        <v>48</v>
      </c>
      <c r="H2628">
        <v>6530</v>
      </c>
      <c r="I2628" t="s">
        <v>11</v>
      </c>
      <c r="J2628" t="s">
        <v>77</v>
      </c>
      <c r="K2628" t="s">
        <v>154</v>
      </c>
      <c r="L2628" t="s">
        <v>14</v>
      </c>
      <c r="M2628" s="5">
        <v>293.67</v>
      </c>
    </row>
    <row r="2629" spans="1:13" x14ac:dyDescent="0.3">
      <c r="A2629" s="2">
        <v>45388</v>
      </c>
      <c r="B2629" s="3">
        <f t="shared" si="125"/>
        <v>2024</v>
      </c>
      <c r="C2629" t="str">
        <f t="shared" si="123"/>
        <v>2023-2024</v>
      </c>
      <c r="D2629" t="s">
        <v>148</v>
      </c>
      <c r="E2629" t="s">
        <v>57</v>
      </c>
      <c r="F2629" t="str">
        <f t="shared" si="124"/>
        <v>New South Wales</v>
      </c>
      <c r="G2629" t="s">
        <v>10</v>
      </c>
      <c r="H2629">
        <v>2560</v>
      </c>
      <c r="I2629" t="s">
        <v>11</v>
      </c>
      <c r="J2629" t="s">
        <v>58</v>
      </c>
      <c r="K2629" t="s">
        <v>154</v>
      </c>
      <c r="L2629" t="s">
        <v>14</v>
      </c>
      <c r="M2629" s="5">
        <v>293.84000000000003</v>
      </c>
    </row>
    <row r="2630" spans="1:13" x14ac:dyDescent="0.3">
      <c r="A2630" s="2">
        <v>45223</v>
      </c>
      <c r="B2630" s="3">
        <f t="shared" si="125"/>
        <v>2024</v>
      </c>
      <c r="C2630" t="str">
        <f t="shared" si="123"/>
        <v>2023-2024</v>
      </c>
      <c r="D2630" t="s">
        <v>147</v>
      </c>
      <c r="E2630" t="s">
        <v>115</v>
      </c>
      <c r="F2630" t="str">
        <f t="shared" si="124"/>
        <v>Western Australia</v>
      </c>
      <c r="G2630" t="s">
        <v>48</v>
      </c>
      <c r="H2630">
        <v>6280</v>
      </c>
      <c r="I2630" t="s">
        <v>11</v>
      </c>
      <c r="J2630" t="s">
        <v>94</v>
      </c>
      <c r="K2630" t="s">
        <v>149</v>
      </c>
      <c r="L2630" t="s">
        <v>15</v>
      </c>
      <c r="M2630" s="5">
        <v>294.44</v>
      </c>
    </row>
    <row r="2631" spans="1:13" x14ac:dyDescent="0.3">
      <c r="A2631" s="2">
        <v>45072</v>
      </c>
      <c r="B2631" s="3">
        <f t="shared" si="125"/>
        <v>2023</v>
      </c>
      <c r="C2631" t="str">
        <f t="shared" si="123"/>
        <v>2022-2023</v>
      </c>
      <c r="D2631" t="s">
        <v>148</v>
      </c>
      <c r="E2631" t="s">
        <v>134</v>
      </c>
      <c r="F2631" t="str">
        <f t="shared" si="124"/>
        <v>Queensland</v>
      </c>
      <c r="G2631" t="s">
        <v>35</v>
      </c>
      <c r="H2631">
        <v>4825</v>
      </c>
      <c r="I2631" t="s">
        <v>11</v>
      </c>
      <c r="J2631" t="s">
        <v>36</v>
      </c>
      <c r="K2631" t="s">
        <v>152</v>
      </c>
      <c r="L2631" t="s">
        <v>13</v>
      </c>
      <c r="M2631" s="5">
        <v>294.5</v>
      </c>
    </row>
    <row r="2632" spans="1:13" x14ac:dyDescent="0.3">
      <c r="A2632" s="2">
        <v>45590</v>
      </c>
      <c r="B2632" s="3">
        <f t="shared" si="125"/>
        <v>2025</v>
      </c>
      <c r="C2632" t="str">
        <f t="shared" si="123"/>
        <v>2024-2025</v>
      </c>
      <c r="D2632" t="s">
        <v>147</v>
      </c>
      <c r="E2632" t="s">
        <v>131</v>
      </c>
      <c r="F2632" t="str">
        <f t="shared" si="124"/>
        <v>Western Australia</v>
      </c>
      <c r="G2632" t="s">
        <v>48</v>
      </c>
      <c r="H2632">
        <v>6530</v>
      </c>
      <c r="I2632" t="s">
        <v>11</v>
      </c>
      <c r="J2632" t="s">
        <v>77</v>
      </c>
      <c r="K2632" t="s">
        <v>149</v>
      </c>
      <c r="L2632" t="s">
        <v>15</v>
      </c>
      <c r="M2632" s="5">
        <v>294.79000000000002</v>
      </c>
    </row>
    <row r="2633" spans="1:13" x14ac:dyDescent="0.3">
      <c r="A2633" s="2">
        <v>45013</v>
      </c>
      <c r="B2633" s="3">
        <f t="shared" si="125"/>
        <v>2023</v>
      </c>
      <c r="C2633" t="str">
        <f t="shared" si="123"/>
        <v>2022-2023</v>
      </c>
      <c r="D2633" t="s">
        <v>147</v>
      </c>
      <c r="E2633" t="s">
        <v>115</v>
      </c>
      <c r="F2633" t="str">
        <f t="shared" si="124"/>
        <v>Western Australia</v>
      </c>
      <c r="G2633" t="s">
        <v>48</v>
      </c>
      <c r="H2633">
        <v>6280</v>
      </c>
      <c r="I2633" t="s">
        <v>11</v>
      </c>
      <c r="J2633" t="s">
        <v>94</v>
      </c>
      <c r="K2633" t="s">
        <v>19</v>
      </c>
      <c r="L2633" t="s">
        <v>23</v>
      </c>
      <c r="M2633" s="5">
        <v>295.34000000000003</v>
      </c>
    </row>
    <row r="2634" spans="1:13" x14ac:dyDescent="0.3">
      <c r="A2634" s="2">
        <v>45578</v>
      </c>
      <c r="B2634" s="3">
        <f t="shared" si="125"/>
        <v>2025</v>
      </c>
      <c r="C2634" t="str">
        <f t="shared" si="123"/>
        <v>2024-2025</v>
      </c>
      <c r="D2634" t="s">
        <v>147</v>
      </c>
      <c r="E2634" t="s">
        <v>124</v>
      </c>
      <c r="F2634" t="str">
        <f t="shared" si="124"/>
        <v>New South Wales</v>
      </c>
      <c r="G2634" t="s">
        <v>10</v>
      </c>
      <c r="H2634">
        <v>2015</v>
      </c>
      <c r="I2634" t="s">
        <v>11</v>
      </c>
      <c r="J2634" t="s">
        <v>12</v>
      </c>
      <c r="K2634" t="s">
        <v>149</v>
      </c>
      <c r="L2634" t="s">
        <v>15</v>
      </c>
      <c r="M2634" s="5">
        <v>295.7</v>
      </c>
    </row>
    <row r="2635" spans="1:13" x14ac:dyDescent="0.3">
      <c r="A2635" s="2">
        <v>45064</v>
      </c>
      <c r="B2635" s="3">
        <f t="shared" si="125"/>
        <v>2023</v>
      </c>
      <c r="C2635" t="str">
        <f t="shared" si="123"/>
        <v>2022-2023</v>
      </c>
      <c r="D2635" t="s">
        <v>147</v>
      </c>
      <c r="E2635" t="s">
        <v>47</v>
      </c>
      <c r="F2635" t="str">
        <f t="shared" si="124"/>
        <v>Western Australia</v>
      </c>
      <c r="G2635" t="s">
        <v>48</v>
      </c>
      <c r="H2635">
        <v>6030</v>
      </c>
      <c r="I2635" t="s">
        <v>11</v>
      </c>
      <c r="J2635" t="s">
        <v>49</v>
      </c>
      <c r="K2635" t="s">
        <v>152</v>
      </c>
      <c r="L2635" t="s">
        <v>13</v>
      </c>
      <c r="M2635" s="5">
        <v>295.70000000000005</v>
      </c>
    </row>
    <row r="2636" spans="1:13" x14ac:dyDescent="0.3">
      <c r="A2636" s="2">
        <v>45475</v>
      </c>
      <c r="B2636" s="3">
        <f t="shared" si="125"/>
        <v>2025</v>
      </c>
      <c r="C2636" t="str">
        <f t="shared" si="123"/>
        <v>2024-2025</v>
      </c>
      <c r="D2636" t="s">
        <v>147</v>
      </c>
      <c r="E2636" t="s">
        <v>145</v>
      </c>
      <c r="F2636" t="str">
        <f t="shared" si="124"/>
        <v>New South Wales</v>
      </c>
      <c r="G2636" t="s">
        <v>10</v>
      </c>
      <c r="H2636">
        <v>2101</v>
      </c>
      <c r="I2636" t="s">
        <v>11</v>
      </c>
      <c r="J2636" t="s">
        <v>27</v>
      </c>
      <c r="K2636" t="s">
        <v>156</v>
      </c>
      <c r="L2636" t="s">
        <v>17</v>
      </c>
      <c r="M2636" s="5">
        <v>296.23</v>
      </c>
    </row>
    <row r="2637" spans="1:13" x14ac:dyDescent="0.3">
      <c r="A2637" s="2">
        <v>45656</v>
      </c>
      <c r="B2637" s="3">
        <f t="shared" si="125"/>
        <v>2025</v>
      </c>
      <c r="C2637" t="str">
        <f t="shared" si="123"/>
        <v>2024-2025</v>
      </c>
      <c r="D2637" t="s">
        <v>147</v>
      </c>
      <c r="E2637" t="s">
        <v>92</v>
      </c>
      <c r="F2637" t="str">
        <f t="shared" si="124"/>
        <v>Queensland</v>
      </c>
      <c r="G2637" t="s">
        <v>35</v>
      </c>
      <c r="H2637">
        <v>4068</v>
      </c>
      <c r="I2637" t="s">
        <v>11</v>
      </c>
      <c r="J2637" t="s">
        <v>43</v>
      </c>
      <c r="K2637" t="s">
        <v>150</v>
      </c>
      <c r="L2637" t="s">
        <v>18</v>
      </c>
      <c r="M2637" s="5">
        <v>296.36</v>
      </c>
    </row>
    <row r="2638" spans="1:13" x14ac:dyDescent="0.3">
      <c r="A2638" s="2">
        <v>45055</v>
      </c>
      <c r="B2638" s="3">
        <f t="shared" si="125"/>
        <v>2023</v>
      </c>
      <c r="C2638" t="str">
        <f t="shared" si="123"/>
        <v>2022-2023</v>
      </c>
      <c r="D2638" t="s">
        <v>148</v>
      </c>
      <c r="E2638" t="s">
        <v>88</v>
      </c>
      <c r="F2638" t="str">
        <f t="shared" si="124"/>
        <v>South Australia</v>
      </c>
      <c r="G2638" t="s">
        <v>32</v>
      </c>
      <c r="H2638">
        <v>5011</v>
      </c>
      <c r="I2638" t="s">
        <v>11</v>
      </c>
      <c r="J2638" t="s">
        <v>33</v>
      </c>
      <c r="K2638" t="s">
        <v>19</v>
      </c>
      <c r="L2638" t="s">
        <v>23</v>
      </c>
      <c r="M2638" s="5">
        <v>296.59000000000003</v>
      </c>
    </row>
    <row r="2639" spans="1:13" x14ac:dyDescent="0.3">
      <c r="A2639" s="2">
        <v>45475</v>
      </c>
      <c r="B2639" s="3">
        <f t="shared" si="125"/>
        <v>2025</v>
      </c>
      <c r="C2639" t="str">
        <f t="shared" si="123"/>
        <v>2024-2025</v>
      </c>
      <c r="D2639" t="s">
        <v>147</v>
      </c>
      <c r="E2639" t="s">
        <v>50</v>
      </c>
      <c r="F2639" t="str">
        <f t="shared" si="124"/>
        <v>Queensland</v>
      </c>
      <c r="G2639" t="s">
        <v>35</v>
      </c>
      <c r="H2639">
        <v>4703</v>
      </c>
      <c r="I2639" t="s">
        <v>11</v>
      </c>
      <c r="J2639" t="s">
        <v>51</v>
      </c>
      <c r="K2639" t="s">
        <v>151</v>
      </c>
      <c r="L2639" t="s">
        <v>21</v>
      </c>
      <c r="M2639" s="5">
        <v>296.68</v>
      </c>
    </row>
    <row r="2640" spans="1:13" x14ac:dyDescent="0.3">
      <c r="A2640" s="2">
        <v>45173</v>
      </c>
      <c r="B2640" s="3">
        <f t="shared" si="125"/>
        <v>2024</v>
      </c>
      <c r="C2640" t="str">
        <f t="shared" si="123"/>
        <v>2023-2024</v>
      </c>
      <c r="D2640" t="s">
        <v>147</v>
      </c>
      <c r="E2640" t="s">
        <v>42</v>
      </c>
      <c r="F2640" t="str">
        <f t="shared" si="124"/>
        <v>Queensland</v>
      </c>
      <c r="G2640" t="s">
        <v>35</v>
      </c>
      <c r="H2640">
        <v>4053</v>
      </c>
      <c r="I2640" t="s">
        <v>11</v>
      </c>
      <c r="J2640" t="s">
        <v>43</v>
      </c>
      <c r="K2640" t="s">
        <v>154</v>
      </c>
      <c r="L2640" t="s">
        <v>14</v>
      </c>
      <c r="M2640" s="5">
        <v>296.7</v>
      </c>
    </row>
    <row r="2641" spans="1:13" x14ac:dyDescent="0.3">
      <c r="A2641" s="2">
        <v>45137</v>
      </c>
      <c r="B2641" s="3">
        <f t="shared" si="125"/>
        <v>2024</v>
      </c>
      <c r="C2641" t="str">
        <f t="shared" si="123"/>
        <v>2023-2024</v>
      </c>
      <c r="D2641" t="s">
        <v>147</v>
      </c>
      <c r="E2641" t="s">
        <v>42</v>
      </c>
      <c r="F2641" t="str">
        <f t="shared" si="124"/>
        <v>Queensland</v>
      </c>
      <c r="G2641" t="s">
        <v>35</v>
      </c>
      <c r="H2641">
        <v>4053</v>
      </c>
      <c r="I2641" t="s">
        <v>11</v>
      </c>
      <c r="J2641" t="s">
        <v>43</v>
      </c>
      <c r="K2641" t="s">
        <v>156</v>
      </c>
      <c r="L2641" t="s">
        <v>17</v>
      </c>
      <c r="M2641" s="5">
        <v>296.85000000000002</v>
      </c>
    </row>
    <row r="2642" spans="1:13" x14ac:dyDescent="0.3">
      <c r="A2642" s="2">
        <v>45172</v>
      </c>
      <c r="B2642" s="3">
        <f t="shared" si="125"/>
        <v>2024</v>
      </c>
      <c r="C2642" t="str">
        <f t="shared" si="123"/>
        <v>2023-2024</v>
      </c>
      <c r="D2642" t="s">
        <v>147</v>
      </c>
      <c r="E2642" t="s">
        <v>133</v>
      </c>
      <c r="F2642" t="str">
        <f t="shared" si="124"/>
        <v>Queensland</v>
      </c>
      <c r="G2642" t="s">
        <v>35</v>
      </c>
      <c r="H2642">
        <v>4305</v>
      </c>
      <c r="I2642" t="s">
        <v>11</v>
      </c>
      <c r="J2642" t="s">
        <v>104</v>
      </c>
      <c r="K2642" t="s">
        <v>151</v>
      </c>
      <c r="L2642" t="s">
        <v>21</v>
      </c>
      <c r="M2642" s="5">
        <v>296.94</v>
      </c>
    </row>
    <row r="2643" spans="1:13" x14ac:dyDescent="0.3">
      <c r="A2643" s="2">
        <v>45656</v>
      </c>
      <c r="B2643" s="3">
        <f t="shared" si="125"/>
        <v>2025</v>
      </c>
      <c r="C2643" t="str">
        <f t="shared" si="123"/>
        <v>2024-2025</v>
      </c>
      <c r="D2643" t="s">
        <v>148</v>
      </c>
      <c r="E2643" t="s">
        <v>100</v>
      </c>
      <c r="F2643" t="str">
        <f t="shared" si="124"/>
        <v>Western Australia</v>
      </c>
      <c r="G2643" t="s">
        <v>48</v>
      </c>
      <c r="H2643">
        <v>6021</v>
      </c>
      <c r="I2643" t="s">
        <v>11</v>
      </c>
      <c r="J2643" t="s">
        <v>49</v>
      </c>
      <c r="K2643" t="s">
        <v>155</v>
      </c>
      <c r="L2643" t="s">
        <v>20</v>
      </c>
      <c r="M2643" s="5">
        <v>297.28000000000003</v>
      </c>
    </row>
    <row r="2644" spans="1:13" x14ac:dyDescent="0.3">
      <c r="A2644" s="2">
        <v>45524</v>
      </c>
      <c r="B2644" s="3">
        <f t="shared" si="125"/>
        <v>2025</v>
      </c>
      <c r="C2644" t="str">
        <f t="shared" si="123"/>
        <v>2024-2025</v>
      </c>
      <c r="D2644" t="s">
        <v>147</v>
      </c>
      <c r="E2644" t="s">
        <v>109</v>
      </c>
      <c r="F2644" t="str">
        <f t="shared" si="124"/>
        <v>New South Wales</v>
      </c>
      <c r="G2644" t="s">
        <v>10</v>
      </c>
      <c r="H2644">
        <v>2480</v>
      </c>
      <c r="I2644" t="s">
        <v>11</v>
      </c>
      <c r="J2644" t="s">
        <v>68</v>
      </c>
      <c r="K2644" t="s">
        <v>19</v>
      </c>
      <c r="L2644" t="s">
        <v>23</v>
      </c>
      <c r="M2644" s="5">
        <v>297.34000000000003</v>
      </c>
    </row>
    <row r="2645" spans="1:13" x14ac:dyDescent="0.3">
      <c r="A2645" s="2">
        <v>44947</v>
      </c>
      <c r="B2645" s="3">
        <f t="shared" si="125"/>
        <v>2023</v>
      </c>
      <c r="C2645" t="str">
        <f t="shared" si="123"/>
        <v>2022-2023</v>
      </c>
      <c r="D2645" t="s">
        <v>148</v>
      </c>
      <c r="E2645" t="s">
        <v>142</v>
      </c>
      <c r="F2645" t="str">
        <f t="shared" si="124"/>
        <v>Australian Capital Territory</v>
      </c>
      <c r="G2645" t="s">
        <v>80</v>
      </c>
      <c r="H2645">
        <v>2609</v>
      </c>
      <c r="I2645" t="s">
        <v>11</v>
      </c>
      <c r="J2645" t="s">
        <v>58</v>
      </c>
      <c r="K2645" t="s">
        <v>153</v>
      </c>
      <c r="L2645" t="s">
        <v>16</v>
      </c>
      <c r="M2645" s="5">
        <v>297.62</v>
      </c>
    </row>
    <row r="2646" spans="1:13" x14ac:dyDescent="0.3">
      <c r="A2646" s="2">
        <v>45055</v>
      </c>
      <c r="B2646" s="3">
        <f t="shared" si="125"/>
        <v>2023</v>
      </c>
      <c r="C2646" t="str">
        <f t="shared" si="123"/>
        <v>2022-2023</v>
      </c>
      <c r="D2646" t="s">
        <v>147</v>
      </c>
      <c r="E2646" t="s">
        <v>121</v>
      </c>
      <c r="F2646" t="str">
        <f t="shared" si="124"/>
        <v>Queensland</v>
      </c>
      <c r="G2646" t="s">
        <v>35</v>
      </c>
      <c r="H2646">
        <v>4700</v>
      </c>
      <c r="I2646" t="s">
        <v>11</v>
      </c>
      <c r="J2646" t="s">
        <v>51</v>
      </c>
      <c r="K2646" t="s">
        <v>19</v>
      </c>
      <c r="L2646" t="s">
        <v>23</v>
      </c>
      <c r="M2646" s="5">
        <v>297.77</v>
      </c>
    </row>
    <row r="2647" spans="1:13" x14ac:dyDescent="0.3">
      <c r="A2647" s="2">
        <v>45151</v>
      </c>
      <c r="B2647" s="3">
        <f t="shared" si="125"/>
        <v>2024</v>
      </c>
      <c r="C2647" t="str">
        <f t="shared" si="123"/>
        <v>2023-2024</v>
      </c>
      <c r="D2647" t="s">
        <v>147</v>
      </c>
      <c r="E2647" t="s">
        <v>96</v>
      </c>
      <c r="F2647" t="str">
        <f t="shared" si="124"/>
        <v>Western Australia</v>
      </c>
      <c r="G2647" t="s">
        <v>48</v>
      </c>
      <c r="H2647">
        <v>6330</v>
      </c>
      <c r="I2647" t="s">
        <v>11</v>
      </c>
      <c r="J2647" t="s">
        <v>94</v>
      </c>
      <c r="K2647" t="s">
        <v>19</v>
      </c>
      <c r="L2647" t="s">
        <v>23</v>
      </c>
      <c r="M2647" s="5">
        <v>298.37</v>
      </c>
    </row>
    <row r="2648" spans="1:13" x14ac:dyDescent="0.3">
      <c r="A2648" s="2">
        <v>45280</v>
      </c>
      <c r="B2648" s="3">
        <f t="shared" si="125"/>
        <v>2024</v>
      </c>
      <c r="C2648" t="str">
        <f t="shared" si="123"/>
        <v>2023-2024</v>
      </c>
      <c r="D2648" t="s">
        <v>148</v>
      </c>
      <c r="E2648" t="s">
        <v>136</v>
      </c>
      <c r="F2648" t="str">
        <f t="shared" si="124"/>
        <v>Victoria</v>
      </c>
      <c r="G2648" t="s">
        <v>45</v>
      </c>
      <c r="H2648">
        <v>3175</v>
      </c>
      <c r="I2648" t="s">
        <v>11</v>
      </c>
      <c r="J2648" t="s">
        <v>63</v>
      </c>
      <c r="K2648" t="s">
        <v>156</v>
      </c>
      <c r="L2648" t="s">
        <v>17</v>
      </c>
      <c r="M2648" s="5">
        <v>299.24</v>
      </c>
    </row>
    <row r="2649" spans="1:13" x14ac:dyDescent="0.3">
      <c r="A2649" s="2">
        <v>45068</v>
      </c>
      <c r="B2649" s="3">
        <f t="shared" si="125"/>
        <v>2023</v>
      </c>
      <c r="C2649" t="str">
        <f t="shared" si="123"/>
        <v>2022-2023</v>
      </c>
      <c r="D2649" t="s">
        <v>147</v>
      </c>
      <c r="E2649" t="s">
        <v>126</v>
      </c>
      <c r="F2649" t="str">
        <f t="shared" si="124"/>
        <v>Queensland</v>
      </c>
      <c r="G2649" t="s">
        <v>35</v>
      </c>
      <c r="H2649">
        <v>4551</v>
      </c>
      <c r="I2649" t="s">
        <v>11</v>
      </c>
      <c r="J2649" t="s">
        <v>120</v>
      </c>
      <c r="K2649" t="s">
        <v>156</v>
      </c>
      <c r="L2649" t="s">
        <v>17</v>
      </c>
      <c r="M2649" s="5">
        <v>299.5</v>
      </c>
    </row>
    <row r="2650" spans="1:13" x14ac:dyDescent="0.3">
      <c r="A2650" s="2">
        <v>45089</v>
      </c>
      <c r="B2650" s="3">
        <f t="shared" si="125"/>
        <v>2023</v>
      </c>
      <c r="C2650" t="str">
        <f t="shared" si="123"/>
        <v>2022-2023</v>
      </c>
      <c r="D2650" t="s">
        <v>147</v>
      </c>
      <c r="E2650" t="s">
        <v>116</v>
      </c>
      <c r="F2650" t="str">
        <f t="shared" si="124"/>
        <v>Western Australia</v>
      </c>
      <c r="G2650" t="s">
        <v>48</v>
      </c>
      <c r="H2650">
        <v>6725</v>
      </c>
      <c r="I2650" t="s">
        <v>11</v>
      </c>
      <c r="J2650" t="s">
        <v>77</v>
      </c>
      <c r="K2650" t="s">
        <v>151</v>
      </c>
      <c r="L2650" t="s">
        <v>21</v>
      </c>
      <c r="M2650" s="5">
        <v>299.70000000000005</v>
      </c>
    </row>
    <row r="2651" spans="1:13" x14ac:dyDescent="0.3">
      <c r="A2651" s="2">
        <v>45067</v>
      </c>
      <c r="B2651" s="3">
        <f t="shared" si="125"/>
        <v>2023</v>
      </c>
      <c r="C2651" t="str">
        <f t="shared" si="123"/>
        <v>2022-2023</v>
      </c>
      <c r="D2651" t="s">
        <v>147</v>
      </c>
      <c r="E2651" t="s">
        <v>9</v>
      </c>
      <c r="F2651" t="str">
        <f t="shared" si="124"/>
        <v>New South Wales</v>
      </c>
      <c r="G2651" t="s">
        <v>10</v>
      </c>
      <c r="H2651">
        <v>2067</v>
      </c>
      <c r="I2651" t="s">
        <v>11</v>
      </c>
      <c r="J2651" t="s">
        <v>12</v>
      </c>
      <c r="K2651" t="s">
        <v>19</v>
      </c>
      <c r="L2651" t="s">
        <v>23</v>
      </c>
      <c r="M2651" s="5">
        <v>299.77999999999997</v>
      </c>
    </row>
    <row r="2652" spans="1:13" x14ac:dyDescent="0.3">
      <c r="A2652" s="2">
        <v>45474</v>
      </c>
      <c r="B2652" s="3">
        <f t="shared" si="125"/>
        <v>2025</v>
      </c>
      <c r="C2652" t="str">
        <f t="shared" si="123"/>
        <v>2024-2025</v>
      </c>
      <c r="D2652" t="s">
        <v>147</v>
      </c>
      <c r="E2652" t="s">
        <v>85</v>
      </c>
      <c r="F2652" t="str">
        <f t="shared" si="124"/>
        <v>Queensland</v>
      </c>
      <c r="G2652" t="s">
        <v>35</v>
      </c>
      <c r="H2652">
        <v>4883</v>
      </c>
      <c r="I2652" t="s">
        <v>11</v>
      </c>
      <c r="J2652" t="s">
        <v>36</v>
      </c>
      <c r="K2652" t="s">
        <v>152</v>
      </c>
      <c r="L2652" t="s">
        <v>13</v>
      </c>
      <c r="M2652" s="5">
        <v>299.83999999999997</v>
      </c>
    </row>
    <row r="2653" spans="1:13" x14ac:dyDescent="0.3">
      <c r="A2653" s="2">
        <v>45643</v>
      </c>
      <c r="B2653" s="3">
        <f t="shared" si="125"/>
        <v>2025</v>
      </c>
      <c r="C2653" t="str">
        <f t="shared" si="123"/>
        <v>2024-2025</v>
      </c>
      <c r="D2653" t="s">
        <v>147</v>
      </c>
      <c r="E2653" t="s">
        <v>78</v>
      </c>
      <c r="F2653" t="str">
        <f t="shared" si="124"/>
        <v>New South Wales</v>
      </c>
      <c r="G2653" t="s">
        <v>10</v>
      </c>
      <c r="H2653">
        <v>2350</v>
      </c>
      <c r="I2653" t="s">
        <v>11</v>
      </c>
      <c r="J2653" t="s">
        <v>68</v>
      </c>
      <c r="K2653" t="s">
        <v>155</v>
      </c>
      <c r="L2653" t="s">
        <v>20</v>
      </c>
      <c r="M2653" s="5">
        <v>299.91999999999996</v>
      </c>
    </row>
    <row r="2654" spans="1:13" x14ac:dyDescent="0.3">
      <c r="A2654" s="2">
        <v>45655</v>
      </c>
      <c r="B2654" s="3">
        <f t="shared" si="125"/>
        <v>2025</v>
      </c>
      <c r="C2654" t="str">
        <f t="shared" si="123"/>
        <v>2024-2025</v>
      </c>
      <c r="D2654" t="s">
        <v>148</v>
      </c>
      <c r="E2654" t="s">
        <v>61</v>
      </c>
      <c r="F2654" t="str">
        <f t="shared" si="124"/>
        <v>New South Wales</v>
      </c>
      <c r="G2654" t="s">
        <v>10</v>
      </c>
      <c r="H2654">
        <v>2539</v>
      </c>
      <c r="I2654" t="s">
        <v>11</v>
      </c>
      <c r="J2654" t="s">
        <v>58</v>
      </c>
      <c r="K2654" t="s">
        <v>151</v>
      </c>
      <c r="L2654" t="s">
        <v>21</v>
      </c>
      <c r="M2654" s="5">
        <v>300.2</v>
      </c>
    </row>
    <row r="2655" spans="1:13" x14ac:dyDescent="0.3">
      <c r="A2655" s="2">
        <v>45207</v>
      </c>
      <c r="B2655" s="3">
        <f t="shared" si="125"/>
        <v>2024</v>
      </c>
      <c r="C2655" t="str">
        <f t="shared" si="123"/>
        <v>2023-2024</v>
      </c>
      <c r="D2655" t="s">
        <v>147</v>
      </c>
      <c r="E2655" t="s">
        <v>56</v>
      </c>
      <c r="F2655" t="str">
        <f t="shared" si="124"/>
        <v>Northern Territory</v>
      </c>
      <c r="G2655" t="s">
        <v>29</v>
      </c>
      <c r="H2655">
        <v>870</v>
      </c>
      <c r="I2655" t="s">
        <v>11</v>
      </c>
      <c r="J2655" t="s">
        <v>30</v>
      </c>
      <c r="K2655" t="s">
        <v>155</v>
      </c>
      <c r="L2655" t="s">
        <v>20</v>
      </c>
      <c r="M2655" s="5">
        <v>300.26</v>
      </c>
    </row>
    <row r="2656" spans="1:13" x14ac:dyDescent="0.3">
      <c r="A2656" s="2">
        <v>45028</v>
      </c>
      <c r="B2656" s="3">
        <f t="shared" si="125"/>
        <v>2023</v>
      </c>
      <c r="C2656" t="str">
        <f t="shared" si="123"/>
        <v>2022-2023</v>
      </c>
      <c r="D2656" t="s">
        <v>147</v>
      </c>
      <c r="E2656" t="s">
        <v>31</v>
      </c>
      <c r="F2656" t="str">
        <f t="shared" si="124"/>
        <v>South Australia</v>
      </c>
      <c r="G2656" t="s">
        <v>32</v>
      </c>
      <c r="H2656">
        <v>5168</v>
      </c>
      <c r="I2656" t="s">
        <v>11</v>
      </c>
      <c r="J2656" t="s">
        <v>33</v>
      </c>
      <c r="K2656" t="s">
        <v>154</v>
      </c>
      <c r="L2656" t="s">
        <v>14</v>
      </c>
      <c r="M2656" s="5">
        <v>300.36</v>
      </c>
    </row>
    <row r="2657" spans="1:13" x14ac:dyDescent="0.3">
      <c r="A2657" s="2">
        <v>45547</v>
      </c>
      <c r="B2657" s="3">
        <f t="shared" si="125"/>
        <v>2025</v>
      </c>
      <c r="C2657" t="str">
        <f t="shared" si="123"/>
        <v>2024-2025</v>
      </c>
      <c r="D2657" t="s">
        <v>147</v>
      </c>
      <c r="E2657" t="s">
        <v>79</v>
      </c>
      <c r="F2657" t="str">
        <f t="shared" si="124"/>
        <v>Australian Capital Territory</v>
      </c>
      <c r="G2657" t="s">
        <v>80</v>
      </c>
      <c r="H2657">
        <v>2617</v>
      </c>
      <c r="I2657" t="s">
        <v>11</v>
      </c>
      <c r="J2657" t="s">
        <v>58</v>
      </c>
      <c r="K2657" t="s">
        <v>19</v>
      </c>
      <c r="L2657" t="s">
        <v>23</v>
      </c>
      <c r="M2657" s="5">
        <v>300.65999999999997</v>
      </c>
    </row>
    <row r="2658" spans="1:13" x14ac:dyDescent="0.3">
      <c r="A2658" s="2">
        <v>45153</v>
      </c>
      <c r="B2658" s="3">
        <f t="shared" si="125"/>
        <v>2024</v>
      </c>
      <c r="C2658" t="str">
        <f t="shared" si="123"/>
        <v>2023-2024</v>
      </c>
      <c r="D2658" t="s">
        <v>148</v>
      </c>
      <c r="E2658" t="s">
        <v>89</v>
      </c>
      <c r="F2658" t="str">
        <f t="shared" si="124"/>
        <v>Queensland</v>
      </c>
      <c r="G2658" t="s">
        <v>35</v>
      </c>
      <c r="H2658">
        <v>4655</v>
      </c>
      <c r="I2658" t="s">
        <v>11</v>
      </c>
      <c r="J2658" t="s">
        <v>51</v>
      </c>
      <c r="K2658" t="s">
        <v>154</v>
      </c>
      <c r="L2658" t="s">
        <v>14</v>
      </c>
      <c r="M2658" s="5">
        <v>300.69000000000005</v>
      </c>
    </row>
    <row r="2659" spans="1:13" x14ac:dyDescent="0.3">
      <c r="A2659" s="2">
        <v>45383</v>
      </c>
      <c r="B2659" s="3">
        <f t="shared" si="125"/>
        <v>2024</v>
      </c>
      <c r="C2659" t="str">
        <f t="shared" si="123"/>
        <v>2023-2024</v>
      </c>
      <c r="D2659" t="s">
        <v>147</v>
      </c>
      <c r="E2659" t="s">
        <v>41</v>
      </c>
      <c r="F2659" t="str">
        <f t="shared" si="124"/>
        <v>New South Wales</v>
      </c>
      <c r="G2659" t="s">
        <v>10</v>
      </c>
      <c r="H2659">
        <v>2830</v>
      </c>
      <c r="I2659" t="s">
        <v>11</v>
      </c>
      <c r="J2659" t="s">
        <v>25</v>
      </c>
      <c r="K2659" t="s">
        <v>155</v>
      </c>
      <c r="L2659" t="s">
        <v>20</v>
      </c>
      <c r="M2659" s="5">
        <v>300.85000000000002</v>
      </c>
    </row>
    <row r="2660" spans="1:13" x14ac:dyDescent="0.3">
      <c r="A2660" s="2">
        <v>45259</v>
      </c>
      <c r="B2660" s="3">
        <f t="shared" si="125"/>
        <v>2024</v>
      </c>
      <c r="C2660" t="str">
        <f t="shared" si="123"/>
        <v>2023-2024</v>
      </c>
      <c r="D2660" t="s">
        <v>148</v>
      </c>
      <c r="E2660" t="s">
        <v>24</v>
      </c>
      <c r="F2660" t="str">
        <f t="shared" si="124"/>
        <v>New South Wales</v>
      </c>
      <c r="G2660" t="s">
        <v>10</v>
      </c>
      <c r="H2660">
        <v>2795</v>
      </c>
      <c r="I2660" t="s">
        <v>11</v>
      </c>
      <c r="J2660" t="s">
        <v>25</v>
      </c>
      <c r="K2660" t="s">
        <v>155</v>
      </c>
      <c r="L2660" t="s">
        <v>20</v>
      </c>
      <c r="M2660" s="5">
        <v>301.13</v>
      </c>
    </row>
    <row r="2661" spans="1:13" x14ac:dyDescent="0.3">
      <c r="A2661" s="2">
        <v>45139</v>
      </c>
      <c r="B2661" s="3">
        <f t="shared" si="125"/>
        <v>2024</v>
      </c>
      <c r="C2661" t="str">
        <f t="shared" si="123"/>
        <v>2023-2024</v>
      </c>
      <c r="D2661" t="s">
        <v>148</v>
      </c>
      <c r="E2661" t="s">
        <v>42</v>
      </c>
      <c r="F2661" t="str">
        <f t="shared" si="124"/>
        <v>Queensland</v>
      </c>
      <c r="G2661" t="s">
        <v>35</v>
      </c>
      <c r="H2661">
        <v>4053</v>
      </c>
      <c r="I2661" t="s">
        <v>11</v>
      </c>
      <c r="J2661" t="s">
        <v>43</v>
      </c>
      <c r="K2661" t="s">
        <v>19</v>
      </c>
      <c r="L2661" t="s">
        <v>23</v>
      </c>
      <c r="M2661" s="5">
        <v>301.32000000000005</v>
      </c>
    </row>
    <row r="2662" spans="1:13" x14ac:dyDescent="0.3">
      <c r="A2662" s="2">
        <v>45584</v>
      </c>
      <c r="B2662" s="3">
        <f t="shared" si="125"/>
        <v>2025</v>
      </c>
      <c r="C2662" t="str">
        <f t="shared" si="123"/>
        <v>2024-2025</v>
      </c>
      <c r="D2662" t="s">
        <v>148</v>
      </c>
      <c r="E2662" t="s">
        <v>110</v>
      </c>
      <c r="F2662" t="str">
        <f t="shared" si="124"/>
        <v>Queensland</v>
      </c>
      <c r="G2662" t="s">
        <v>35</v>
      </c>
      <c r="H2662">
        <v>4680</v>
      </c>
      <c r="I2662" t="s">
        <v>11</v>
      </c>
      <c r="J2662" t="s">
        <v>51</v>
      </c>
      <c r="K2662" t="s">
        <v>155</v>
      </c>
      <c r="L2662" t="s">
        <v>20</v>
      </c>
      <c r="M2662" s="5">
        <v>303.34000000000003</v>
      </c>
    </row>
    <row r="2663" spans="1:13" x14ac:dyDescent="0.3">
      <c r="A2663" s="2">
        <v>45097</v>
      </c>
      <c r="B2663" s="3">
        <f t="shared" si="125"/>
        <v>2023</v>
      </c>
      <c r="C2663" t="str">
        <f t="shared" si="123"/>
        <v>2022-2023</v>
      </c>
      <c r="D2663" t="s">
        <v>147</v>
      </c>
      <c r="E2663" t="s">
        <v>113</v>
      </c>
      <c r="F2663" t="str">
        <f t="shared" si="124"/>
        <v>Queensland</v>
      </c>
      <c r="G2663" t="s">
        <v>35</v>
      </c>
      <c r="H2663">
        <v>4215</v>
      </c>
      <c r="I2663" t="s">
        <v>11</v>
      </c>
      <c r="J2663" t="s">
        <v>104</v>
      </c>
      <c r="K2663" t="s">
        <v>19</v>
      </c>
      <c r="L2663" t="s">
        <v>23</v>
      </c>
      <c r="M2663" s="5">
        <v>303.39999999999998</v>
      </c>
    </row>
    <row r="2664" spans="1:13" x14ac:dyDescent="0.3">
      <c r="A2664" s="2">
        <v>45101</v>
      </c>
      <c r="B2664" s="3">
        <f t="shared" si="125"/>
        <v>2023</v>
      </c>
      <c r="C2664" t="str">
        <f t="shared" si="123"/>
        <v>2022-2023</v>
      </c>
      <c r="D2664" t="s">
        <v>147</v>
      </c>
      <c r="E2664" t="s">
        <v>145</v>
      </c>
      <c r="F2664" t="str">
        <f t="shared" si="124"/>
        <v>New South Wales</v>
      </c>
      <c r="G2664" t="s">
        <v>10</v>
      </c>
      <c r="H2664">
        <v>2101</v>
      </c>
      <c r="I2664" t="s">
        <v>11</v>
      </c>
      <c r="J2664" t="s">
        <v>27</v>
      </c>
      <c r="K2664" t="s">
        <v>19</v>
      </c>
      <c r="L2664" t="s">
        <v>23</v>
      </c>
      <c r="M2664" s="5">
        <v>303.45999999999998</v>
      </c>
    </row>
    <row r="2665" spans="1:13" x14ac:dyDescent="0.3">
      <c r="A2665" s="2">
        <v>45221</v>
      </c>
      <c r="B2665" s="3">
        <f t="shared" si="125"/>
        <v>2024</v>
      </c>
      <c r="C2665" t="str">
        <f t="shared" si="123"/>
        <v>2023-2024</v>
      </c>
      <c r="D2665" t="s">
        <v>148</v>
      </c>
      <c r="E2665" t="s">
        <v>125</v>
      </c>
      <c r="F2665" t="str">
        <f t="shared" si="124"/>
        <v>Victoria</v>
      </c>
      <c r="G2665" t="s">
        <v>45</v>
      </c>
      <c r="H2665">
        <v>3400</v>
      </c>
      <c r="I2665" t="s">
        <v>11</v>
      </c>
      <c r="J2665" t="s">
        <v>60</v>
      </c>
      <c r="K2665" t="s">
        <v>149</v>
      </c>
      <c r="L2665" t="s">
        <v>15</v>
      </c>
      <c r="M2665" s="5">
        <v>303.72000000000003</v>
      </c>
    </row>
    <row r="2666" spans="1:13" x14ac:dyDescent="0.3">
      <c r="A2666" s="2">
        <v>45494</v>
      </c>
      <c r="B2666" s="3">
        <f t="shared" si="125"/>
        <v>2025</v>
      </c>
      <c r="C2666" t="str">
        <f t="shared" si="123"/>
        <v>2024-2025</v>
      </c>
      <c r="D2666" t="s">
        <v>147</v>
      </c>
      <c r="E2666" t="s">
        <v>114</v>
      </c>
      <c r="F2666" t="str">
        <f t="shared" si="124"/>
        <v>Victoria</v>
      </c>
      <c r="G2666" t="s">
        <v>45</v>
      </c>
      <c r="H2666">
        <v>3551</v>
      </c>
      <c r="I2666" t="s">
        <v>11</v>
      </c>
      <c r="J2666" t="s">
        <v>60</v>
      </c>
      <c r="K2666" t="s">
        <v>155</v>
      </c>
      <c r="L2666" t="s">
        <v>20</v>
      </c>
      <c r="M2666" s="5">
        <v>304</v>
      </c>
    </row>
    <row r="2667" spans="1:13" x14ac:dyDescent="0.3">
      <c r="A2667" s="2">
        <v>45045</v>
      </c>
      <c r="B2667" s="3">
        <f t="shared" si="125"/>
        <v>2023</v>
      </c>
      <c r="C2667" t="str">
        <f t="shared" si="123"/>
        <v>2022-2023</v>
      </c>
      <c r="D2667" t="s">
        <v>148</v>
      </c>
      <c r="E2667" t="s">
        <v>131</v>
      </c>
      <c r="F2667" t="str">
        <f t="shared" si="124"/>
        <v>Western Australia</v>
      </c>
      <c r="G2667" t="s">
        <v>48</v>
      </c>
      <c r="H2667">
        <v>6530</v>
      </c>
      <c r="I2667" t="s">
        <v>11</v>
      </c>
      <c r="J2667" t="s">
        <v>77</v>
      </c>
      <c r="K2667" t="s">
        <v>154</v>
      </c>
      <c r="L2667" t="s">
        <v>14</v>
      </c>
      <c r="M2667" s="5">
        <v>304.11</v>
      </c>
    </row>
    <row r="2668" spans="1:13" x14ac:dyDescent="0.3">
      <c r="A2668" s="2">
        <v>45043</v>
      </c>
      <c r="B2668" s="3">
        <f t="shared" si="125"/>
        <v>2023</v>
      </c>
      <c r="C2668" t="str">
        <f t="shared" si="123"/>
        <v>2022-2023</v>
      </c>
      <c r="D2668" t="s">
        <v>147</v>
      </c>
      <c r="E2668" t="s">
        <v>79</v>
      </c>
      <c r="F2668" t="str">
        <f t="shared" si="124"/>
        <v>Australian Capital Territory</v>
      </c>
      <c r="G2668" t="s">
        <v>80</v>
      </c>
      <c r="H2668">
        <v>2617</v>
      </c>
      <c r="I2668" t="s">
        <v>11</v>
      </c>
      <c r="J2668" t="s">
        <v>58</v>
      </c>
      <c r="K2668" t="s">
        <v>154</v>
      </c>
      <c r="L2668" t="s">
        <v>14</v>
      </c>
      <c r="M2668" s="5">
        <v>305.88</v>
      </c>
    </row>
    <row r="2669" spans="1:13" x14ac:dyDescent="0.3">
      <c r="A2669" s="2">
        <v>45062</v>
      </c>
      <c r="B2669" s="3">
        <f t="shared" si="125"/>
        <v>2023</v>
      </c>
      <c r="C2669" t="str">
        <f t="shared" si="123"/>
        <v>2022-2023</v>
      </c>
      <c r="D2669" t="s">
        <v>147</v>
      </c>
      <c r="E2669" t="s">
        <v>124</v>
      </c>
      <c r="F2669" t="str">
        <f t="shared" si="124"/>
        <v>New South Wales</v>
      </c>
      <c r="G2669" t="s">
        <v>10</v>
      </c>
      <c r="H2669">
        <v>2015</v>
      </c>
      <c r="I2669" t="s">
        <v>11</v>
      </c>
      <c r="J2669" t="s">
        <v>12</v>
      </c>
      <c r="K2669" t="s">
        <v>156</v>
      </c>
      <c r="L2669" t="s">
        <v>17</v>
      </c>
      <c r="M2669" s="5">
        <v>306.10000000000002</v>
      </c>
    </row>
    <row r="2670" spans="1:13" x14ac:dyDescent="0.3">
      <c r="A2670" s="2">
        <v>45645</v>
      </c>
      <c r="B2670" s="3">
        <f t="shared" si="125"/>
        <v>2025</v>
      </c>
      <c r="C2670" t="str">
        <f t="shared" si="123"/>
        <v>2024-2025</v>
      </c>
      <c r="D2670" t="s">
        <v>147</v>
      </c>
      <c r="E2670" t="s">
        <v>95</v>
      </c>
      <c r="F2670" t="str">
        <f t="shared" si="124"/>
        <v>Victoria</v>
      </c>
      <c r="G2670" t="s">
        <v>45</v>
      </c>
      <c r="H2670">
        <v>3931</v>
      </c>
      <c r="I2670" t="s">
        <v>11</v>
      </c>
      <c r="J2670" t="s">
        <v>55</v>
      </c>
      <c r="K2670" t="s">
        <v>152</v>
      </c>
      <c r="L2670" t="s">
        <v>13</v>
      </c>
      <c r="M2670" s="5">
        <v>306.11</v>
      </c>
    </row>
    <row r="2671" spans="1:13" x14ac:dyDescent="0.3">
      <c r="A2671" s="2">
        <v>45001</v>
      </c>
      <c r="B2671" s="3">
        <f t="shared" si="125"/>
        <v>2023</v>
      </c>
      <c r="C2671" t="str">
        <f t="shared" si="123"/>
        <v>2022-2023</v>
      </c>
      <c r="D2671" t="s">
        <v>147</v>
      </c>
      <c r="E2671" t="s">
        <v>31</v>
      </c>
      <c r="F2671" t="str">
        <f t="shared" si="124"/>
        <v>South Australia</v>
      </c>
      <c r="G2671" t="s">
        <v>32</v>
      </c>
      <c r="H2671">
        <v>5168</v>
      </c>
      <c r="I2671" t="s">
        <v>11</v>
      </c>
      <c r="J2671" t="s">
        <v>33</v>
      </c>
      <c r="K2671" t="s">
        <v>152</v>
      </c>
      <c r="L2671" t="s">
        <v>13</v>
      </c>
      <c r="M2671" s="5">
        <v>306.46000000000004</v>
      </c>
    </row>
    <row r="2672" spans="1:13" x14ac:dyDescent="0.3">
      <c r="A2672" s="2">
        <v>45145</v>
      </c>
      <c r="B2672" s="3">
        <f t="shared" si="125"/>
        <v>2024</v>
      </c>
      <c r="C2672" t="str">
        <f t="shared" si="123"/>
        <v>2023-2024</v>
      </c>
      <c r="D2672" t="s">
        <v>147</v>
      </c>
      <c r="E2672" t="s">
        <v>90</v>
      </c>
      <c r="F2672" t="str">
        <f t="shared" si="124"/>
        <v>Victoria</v>
      </c>
      <c r="G2672" t="s">
        <v>45</v>
      </c>
      <c r="H2672">
        <v>3179</v>
      </c>
      <c r="I2672" t="s">
        <v>11</v>
      </c>
      <c r="J2672" t="s">
        <v>63</v>
      </c>
      <c r="K2672" t="s">
        <v>150</v>
      </c>
      <c r="L2672" t="s">
        <v>18</v>
      </c>
      <c r="M2672" s="5">
        <v>306.71000000000004</v>
      </c>
    </row>
    <row r="2673" spans="1:13" x14ac:dyDescent="0.3">
      <c r="A2673" s="2">
        <v>45592</v>
      </c>
      <c r="B2673" s="3">
        <f t="shared" si="125"/>
        <v>2025</v>
      </c>
      <c r="C2673" t="str">
        <f t="shared" si="123"/>
        <v>2024-2025</v>
      </c>
      <c r="D2673" t="s">
        <v>148</v>
      </c>
      <c r="E2673" t="s">
        <v>76</v>
      </c>
      <c r="F2673" t="str">
        <f t="shared" si="124"/>
        <v>Western Australia</v>
      </c>
      <c r="G2673" t="s">
        <v>48</v>
      </c>
      <c r="H2673">
        <v>6450</v>
      </c>
      <c r="I2673" t="s">
        <v>11</v>
      </c>
      <c r="J2673" t="s">
        <v>77</v>
      </c>
      <c r="K2673" t="s">
        <v>154</v>
      </c>
      <c r="L2673" t="s">
        <v>14</v>
      </c>
      <c r="M2673" s="5">
        <v>306.76</v>
      </c>
    </row>
    <row r="2674" spans="1:13" x14ac:dyDescent="0.3">
      <c r="A2674" s="2">
        <v>45370</v>
      </c>
      <c r="B2674" s="3">
        <f t="shared" si="125"/>
        <v>2024</v>
      </c>
      <c r="C2674" t="str">
        <f t="shared" si="123"/>
        <v>2023-2024</v>
      </c>
      <c r="D2674" t="s">
        <v>147</v>
      </c>
      <c r="E2674" t="s">
        <v>74</v>
      </c>
      <c r="F2674" t="str">
        <f t="shared" si="124"/>
        <v>South Australia</v>
      </c>
      <c r="G2674" t="s">
        <v>32</v>
      </c>
      <c r="H2674">
        <v>5043</v>
      </c>
      <c r="I2674" t="s">
        <v>11</v>
      </c>
      <c r="J2674" t="s">
        <v>33</v>
      </c>
      <c r="K2674" t="s">
        <v>152</v>
      </c>
      <c r="L2674" t="s">
        <v>13</v>
      </c>
      <c r="M2674" s="5">
        <v>306.89</v>
      </c>
    </row>
    <row r="2675" spans="1:13" x14ac:dyDescent="0.3">
      <c r="A2675" s="2">
        <v>45443</v>
      </c>
      <c r="B2675" s="3">
        <f t="shared" si="125"/>
        <v>2024</v>
      </c>
      <c r="C2675" t="str">
        <f t="shared" si="123"/>
        <v>2023-2024</v>
      </c>
      <c r="D2675" t="s">
        <v>147</v>
      </c>
      <c r="E2675" t="s">
        <v>67</v>
      </c>
      <c r="F2675" t="str">
        <f t="shared" si="124"/>
        <v>New South Wales</v>
      </c>
      <c r="G2675" t="s">
        <v>10</v>
      </c>
      <c r="H2675">
        <v>2478</v>
      </c>
      <c r="I2675" t="s">
        <v>11</v>
      </c>
      <c r="J2675" t="s">
        <v>68</v>
      </c>
      <c r="K2675" t="s">
        <v>152</v>
      </c>
      <c r="L2675" t="s">
        <v>13</v>
      </c>
      <c r="M2675" s="5">
        <v>307.12</v>
      </c>
    </row>
    <row r="2676" spans="1:13" x14ac:dyDescent="0.3">
      <c r="A2676" s="2">
        <v>45437</v>
      </c>
      <c r="B2676" s="3">
        <f t="shared" si="125"/>
        <v>2024</v>
      </c>
      <c r="C2676" t="str">
        <f t="shared" si="123"/>
        <v>2023-2024</v>
      </c>
      <c r="D2676" t="s">
        <v>147</v>
      </c>
      <c r="E2676" t="s">
        <v>44</v>
      </c>
      <c r="F2676" t="str">
        <f t="shared" si="124"/>
        <v>Victoria</v>
      </c>
      <c r="G2676" t="s">
        <v>45</v>
      </c>
      <c r="H2676">
        <v>3066</v>
      </c>
      <c r="I2676" t="s">
        <v>11</v>
      </c>
      <c r="J2676" t="s">
        <v>46</v>
      </c>
      <c r="K2676" t="s">
        <v>156</v>
      </c>
      <c r="L2676" t="s">
        <v>17</v>
      </c>
      <c r="M2676" s="5">
        <v>307.38</v>
      </c>
    </row>
    <row r="2677" spans="1:13" x14ac:dyDescent="0.3">
      <c r="A2677" s="2">
        <v>44994</v>
      </c>
      <c r="B2677" s="3">
        <f t="shared" si="125"/>
        <v>2023</v>
      </c>
      <c r="C2677" t="str">
        <f t="shared" si="123"/>
        <v>2022-2023</v>
      </c>
      <c r="D2677" t="s">
        <v>148</v>
      </c>
      <c r="E2677" t="s">
        <v>76</v>
      </c>
      <c r="F2677" t="str">
        <f t="shared" si="124"/>
        <v>Western Australia</v>
      </c>
      <c r="G2677" t="s">
        <v>48</v>
      </c>
      <c r="H2677">
        <v>6450</v>
      </c>
      <c r="I2677" t="s">
        <v>11</v>
      </c>
      <c r="J2677" t="s">
        <v>77</v>
      </c>
      <c r="K2677" t="s">
        <v>150</v>
      </c>
      <c r="L2677" t="s">
        <v>18</v>
      </c>
      <c r="M2677" s="5">
        <v>307.73</v>
      </c>
    </row>
    <row r="2678" spans="1:13" x14ac:dyDescent="0.3">
      <c r="A2678" s="2">
        <v>44971</v>
      </c>
      <c r="B2678" s="3">
        <f t="shared" si="125"/>
        <v>2023</v>
      </c>
      <c r="C2678" t="str">
        <f t="shared" si="123"/>
        <v>2022-2023</v>
      </c>
      <c r="D2678" t="s">
        <v>147</v>
      </c>
      <c r="E2678" t="s">
        <v>140</v>
      </c>
      <c r="F2678" t="str">
        <f t="shared" si="124"/>
        <v>Tasmania</v>
      </c>
      <c r="G2678" t="s">
        <v>70</v>
      </c>
      <c r="H2678">
        <v>7320</v>
      </c>
      <c r="I2678" t="s">
        <v>11</v>
      </c>
      <c r="J2678" t="s">
        <v>71</v>
      </c>
      <c r="K2678" t="s">
        <v>19</v>
      </c>
      <c r="L2678" t="s">
        <v>23</v>
      </c>
      <c r="M2678" s="5">
        <v>308.04000000000002</v>
      </c>
    </row>
    <row r="2679" spans="1:13" x14ac:dyDescent="0.3">
      <c r="A2679" s="2">
        <v>45578</v>
      </c>
      <c r="B2679" s="3">
        <f t="shared" si="125"/>
        <v>2025</v>
      </c>
      <c r="C2679" t="str">
        <f t="shared" si="123"/>
        <v>2024-2025</v>
      </c>
      <c r="D2679" t="s">
        <v>147</v>
      </c>
      <c r="E2679" t="s">
        <v>142</v>
      </c>
      <c r="F2679" t="str">
        <f t="shared" si="124"/>
        <v>Australian Capital Territory</v>
      </c>
      <c r="G2679" t="s">
        <v>80</v>
      </c>
      <c r="H2679">
        <v>2609</v>
      </c>
      <c r="I2679" t="s">
        <v>11</v>
      </c>
      <c r="J2679" t="s">
        <v>58</v>
      </c>
      <c r="K2679" t="s">
        <v>154</v>
      </c>
      <c r="L2679" t="s">
        <v>14</v>
      </c>
      <c r="M2679" s="5">
        <v>308.82</v>
      </c>
    </row>
    <row r="2680" spans="1:13" x14ac:dyDescent="0.3">
      <c r="A2680" s="2">
        <v>45634</v>
      </c>
      <c r="B2680" s="3">
        <f t="shared" si="125"/>
        <v>2025</v>
      </c>
      <c r="C2680" t="str">
        <f t="shared" si="123"/>
        <v>2024-2025</v>
      </c>
      <c r="D2680" t="s">
        <v>147</v>
      </c>
      <c r="E2680" t="s">
        <v>96</v>
      </c>
      <c r="F2680" t="str">
        <f t="shared" si="124"/>
        <v>Western Australia</v>
      </c>
      <c r="G2680" t="s">
        <v>48</v>
      </c>
      <c r="H2680">
        <v>6330</v>
      </c>
      <c r="I2680" t="s">
        <v>11</v>
      </c>
      <c r="J2680" t="s">
        <v>94</v>
      </c>
      <c r="K2680" t="s">
        <v>153</v>
      </c>
      <c r="L2680" t="s">
        <v>16</v>
      </c>
      <c r="M2680" s="5">
        <v>309.02</v>
      </c>
    </row>
    <row r="2681" spans="1:13" x14ac:dyDescent="0.3">
      <c r="A2681" s="2">
        <v>45111</v>
      </c>
      <c r="B2681" s="3">
        <f t="shared" si="125"/>
        <v>2024</v>
      </c>
      <c r="C2681" t="str">
        <f t="shared" si="123"/>
        <v>2023-2024</v>
      </c>
      <c r="D2681" t="s">
        <v>147</v>
      </c>
      <c r="E2681" t="s">
        <v>114</v>
      </c>
      <c r="F2681" t="str">
        <f t="shared" si="124"/>
        <v>Victoria</v>
      </c>
      <c r="G2681" t="s">
        <v>45</v>
      </c>
      <c r="H2681">
        <v>3551</v>
      </c>
      <c r="I2681" t="s">
        <v>11</v>
      </c>
      <c r="J2681" t="s">
        <v>60</v>
      </c>
      <c r="K2681" t="s">
        <v>151</v>
      </c>
      <c r="L2681" t="s">
        <v>21</v>
      </c>
      <c r="M2681" s="5">
        <v>309.33</v>
      </c>
    </row>
    <row r="2682" spans="1:13" x14ac:dyDescent="0.3">
      <c r="A2682" s="2">
        <v>45514</v>
      </c>
      <c r="B2682" s="3">
        <f t="shared" si="125"/>
        <v>2025</v>
      </c>
      <c r="C2682" t="str">
        <f t="shared" si="123"/>
        <v>2024-2025</v>
      </c>
      <c r="D2682" t="s">
        <v>148</v>
      </c>
      <c r="E2682" t="s">
        <v>87</v>
      </c>
      <c r="F2682" t="str">
        <f t="shared" si="124"/>
        <v>New South Wales</v>
      </c>
      <c r="G2682" t="s">
        <v>10</v>
      </c>
      <c r="H2682">
        <v>2790</v>
      </c>
      <c r="I2682" t="s">
        <v>11</v>
      </c>
      <c r="J2682" t="s">
        <v>25</v>
      </c>
      <c r="K2682" t="s">
        <v>19</v>
      </c>
      <c r="L2682" t="s">
        <v>23</v>
      </c>
      <c r="M2682" s="5">
        <v>310.58000000000004</v>
      </c>
    </row>
    <row r="2683" spans="1:13" x14ac:dyDescent="0.3">
      <c r="A2683" s="2">
        <v>45012</v>
      </c>
      <c r="B2683" s="3">
        <f t="shared" si="125"/>
        <v>2023</v>
      </c>
      <c r="C2683" t="str">
        <f t="shared" si="123"/>
        <v>2022-2023</v>
      </c>
      <c r="D2683" t="s">
        <v>147</v>
      </c>
      <c r="E2683" t="s">
        <v>145</v>
      </c>
      <c r="F2683" t="str">
        <f t="shared" si="124"/>
        <v>New South Wales</v>
      </c>
      <c r="G2683" t="s">
        <v>10</v>
      </c>
      <c r="H2683">
        <v>2101</v>
      </c>
      <c r="I2683" t="s">
        <v>11</v>
      </c>
      <c r="J2683" t="s">
        <v>27</v>
      </c>
      <c r="K2683" t="s">
        <v>155</v>
      </c>
      <c r="L2683" t="s">
        <v>20</v>
      </c>
      <c r="M2683" s="5">
        <v>310.82</v>
      </c>
    </row>
    <row r="2684" spans="1:13" x14ac:dyDescent="0.3">
      <c r="A2684" s="2">
        <v>44994</v>
      </c>
      <c r="B2684" s="3">
        <f t="shared" si="125"/>
        <v>2023</v>
      </c>
      <c r="C2684" t="str">
        <f t="shared" si="123"/>
        <v>2022-2023</v>
      </c>
      <c r="D2684" t="s">
        <v>147</v>
      </c>
      <c r="E2684" t="s">
        <v>47</v>
      </c>
      <c r="F2684" t="str">
        <f t="shared" si="124"/>
        <v>Western Australia</v>
      </c>
      <c r="G2684" t="s">
        <v>48</v>
      </c>
      <c r="H2684">
        <v>6030</v>
      </c>
      <c r="I2684" t="s">
        <v>11</v>
      </c>
      <c r="J2684" t="s">
        <v>49</v>
      </c>
      <c r="K2684" t="s">
        <v>155</v>
      </c>
      <c r="L2684" t="s">
        <v>20</v>
      </c>
      <c r="M2684" s="5">
        <v>310.92999999999995</v>
      </c>
    </row>
    <row r="2685" spans="1:13" x14ac:dyDescent="0.3">
      <c r="A2685" s="2">
        <v>45140</v>
      </c>
      <c r="B2685" s="3">
        <f t="shared" si="125"/>
        <v>2024</v>
      </c>
      <c r="C2685" t="str">
        <f t="shared" si="123"/>
        <v>2023-2024</v>
      </c>
      <c r="D2685" t="s">
        <v>147</v>
      </c>
      <c r="E2685" t="s">
        <v>132</v>
      </c>
      <c r="F2685" t="str">
        <f t="shared" si="124"/>
        <v>New South Wales</v>
      </c>
      <c r="G2685" t="s">
        <v>10</v>
      </c>
      <c r="H2685">
        <v>2800</v>
      </c>
      <c r="I2685" t="s">
        <v>11</v>
      </c>
      <c r="J2685" t="s">
        <v>25</v>
      </c>
      <c r="K2685" t="s">
        <v>149</v>
      </c>
      <c r="L2685" t="s">
        <v>15</v>
      </c>
      <c r="M2685" s="5">
        <v>311.39999999999998</v>
      </c>
    </row>
    <row r="2686" spans="1:13" x14ac:dyDescent="0.3">
      <c r="A2686" s="2">
        <v>45254</v>
      </c>
      <c r="B2686" s="3">
        <f t="shared" si="125"/>
        <v>2024</v>
      </c>
      <c r="C2686" t="str">
        <f t="shared" si="123"/>
        <v>2023-2024</v>
      </c>
      <c r="D2686" t="s">
        <v>147</v>
      </c>
      <c r="E2686" t="s">
        <v>137</v>
      </c>
      <c r="F2686" t="str">
        <f t="shared" si="124"/>
        <v>New South Wales</v>
      </c>
      <c r="G2686" t="s">
        <v>10</v>
      </c>
      <c r="H2686">
        <v>2031</v>
      </c>
      <c r="I2686" t="s">
        <v>11</v>
      </c>
      <c r="J2686" t="s">
        <v>12</v>
      </c>
      <c r="K2686" t="s">
        <v>156</v>
      </c>
      <c r="L2686" t="s">
        <v>17</v>
      </c>
      <c r="M2686" s="5">
        <v>311.44000000000005</v>
      </c>
    </row>
    <row r="2687" spans="1:13" x14ac:dyDescent="0.3">
      <c r="A2687" s="2">
        <v>45647</v>
      </c>
      <c r="B2687" s="3">
        <f t="shared" si="125"/>
        <v>2025</v>
      </c>
      <c r="C2687" t="str">
        <f t="shared" si="123"/>
        <v>2024-2025</v>
      </c>
      <c r="D2687" t="s">
        <v>147</v>
      </c>
      <c r="E2687" t="s">
        <v>103</v>
      </c>
      <c r="F2687" t="str">
        <f t="shared" si="124"/>
        <v>Queensland</v>
      </c>
      <c r="G2687" t="s">
        <v>35</v>
      </c>
      <c r="H2687">
        <v>4509</v>
      </c>
      <c r="I2687" t="s">
        <v>11</v>
      </c>
      <c r="J2687" t="s">
        <v>104</v>
      </c>
      <c r="K2687" t="s">
        <v>149</v>
      </c>
      <c r="L2687" t="s">
        <v>15</v>
      </c>
      <c r="M2687" s="5">
        <v>312.12</v>
      </c>
    </row>
    <row r="2688" spans="1:13" x14ac:dyDescent="0.3">
      <c r="A2688" s="2">
        <v>45337</v>
      </c>
      <c r="B2688" s="3">
        <f t="shared" si="125"/>
        <v>2024</v>
      </c>
      <c r="C2688" t="str">
        <f t="shared" si="123"/>
        <v>2023-2024</v>
      </c>
      <c r="D2688" t="s">
        <v>147</v>
      </c>
      <c r="E2688" t="s">
        <v>62</v>
      </c>
      <c r="F2688" t="str">
        <f t="shared" si="124"/>
        <v>Victoria</v>
      </c>
      <c r="G2688" t="s">
        <v>45</v>
      </c>
      <c r="H2688">
        <v>3134</v>
      </c>
      <c r="I2688" t="s">
        <v>11</v>
      </c>
      <c r="J2688" t="s">
        <v>63</v>
      </c>
      <c r="K2688" t="s">
        <v>149</v>
      </c>
      <c r="L2688" t="s">
        <v>15</v>
      </c>
      <c r="M2688" s="5">
        <v>313.61</v>
      </c>
    </row>
    <row r="2689" spans="1:13" x14ac:dyDescent="0.3">
      <c r="A2689" s="2">
        <v>45159</v>
      </c>
      <c r="B2689" s="3">
        <f t="shared" si="125"/>
        <v>2024</v>
      </c>
      <c r="C2689" t="str">
        <f t="shared" si="123"/>
        <v>2023-2024</v>
      </c>
      <c r="D2689" t="s">
        <v>147</v>
      </c>
      <c r="E2689" t="s">
        <v>73</v>
      </c>
      <c r="F2689" t="str">
        <f t="shared" si="124"/>
        <v>Victoria</v>
      </c>
      <c r="G2689" t="s">
        <v>45</v>
      </c>
      <c r="H2689">
        <v>3136</v>
      </c>
      <c r="I2689" t="s">
        <v>11</v>
      </c>
      <c r="J2689" t="s">
        <v>63</v>
      </c>
      <c r="K2689" t="s">
        <v>150</v>
      </c>
      <c r="L2689" t="s">
        <v>18</v>
      </c>
      <c r="M2689" s="5">
        <v>313.62</v>
      </c>
    </row>
    <row r="2690" spans="1:13" x14ac:dyDescent="0.3">
      <c r="A2690" s="2">
        <v>45316</v>
      </c>
      <c r="B2690" s="3">
        <f t="shared" si="125"/>
        <v>2024</v>
      </c>
      <c r="C2690" t="str">
        <f t="shared" ref="C2690:C2753" si="126">IF(MONTH(A2690) &gt;= 7, YEAR(A2690) &amp; "-" &amp; YEAR(A2690) + 1, YEAR(A2690) - 1 &amp; "-" &amp; YEAR(A2690))</f>
        <v>2023-2024</v>
      </c>
      <c r="D2690" t="s">
        <v>147</v>
      </c>
      <c r="E2690" t="s">
        <v>31</v>
      </c>
      <c r="F2690" t="str">
        <f t="shared" ref="F2690:F2753" si="127">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row>
    <row r="2691" spans="1:13" x14ac:dyDescent="0.3">
      <c r="A2691" s="2">
        <v>45285</v>
      </c>
      <c r="B2691" s="3">
        <f t="shared" ref="B2691:B2754" si="128">IF(MONTH(A2691)&gt;=7,YEAR(A2691)+1,YEAR(A2691))</f>
        <v>2024</v>
      </c>
      <c r="C2691" t="str">
        <f t="shared" si="126"/>
        <v>2023-2024</v>
      </c>
      <c r="D2691" t="s">
        <v>147</v>
      </c>
      <c r="E2691" t="s">
        <v>93</v>
      </c>
      <c r="F2691" t="str">
        <f t="shared" si="127"/>
        <v>Western Australia</v>
      </c>
      <c r="G2691" t="s">
        <v>48</v>
      </c>
      <c r="H2691">
        <v>6112</v>
      </c>
      <c r="I2691" t="s">
        <v>11</v>
      </c>
      <c r="J2691" t="s">
        <v>94</v>
      </c>
      <c r="K2691" t="s">
        <v>155</v>
      </c>
      <c r="L2691" t="s">
        <v>20</v>
      </c>
      <c r="M2691" s="5">
        <v>313.83000000000004</v>
      </c>
    </row>
    <row r="2692" spans="1:13" x14ac:dyDescent="0.3">
      <c r="A2692" s="2">
        <v>45570</v>
      </c>
      <c r="B2692" s="3">
        <f t="shared" si="128"/>
        <v>2025</v>
      </c>
      <c r="C2692" t="str">
        <f t="shared" si="126"/>
        <v>2024-2025</v>
      </c>
      <c r="D2692" t="s">
        <v>147</v>
      </c>
      <c r="E2692" t="s">
        <v>34</v>
      </c>
      <c r="F2692" t="str">
        <f t="shared" si="127"/>
        <v>Queensland</v>
      </c>
      <c r="G2692" t="s">
        <v>35</v>
      </c>
      <c r="H2692">
        <v>4802</v>
      </c>
      <c r="I2692" t="s">
        <v>11</v>
      </c>
      <c r="J2692" t="s">
        <v>36</v>
      </c>
      <c r="K2692" t="s">
        <v>152</v>
      </c>
      <c r="L2692" t="s">
        <v>13</v>
      </c>
      <c r="M2692" s="5">
        <v>313.93</v>
      </c>
    </row>
    <row r="2693" spans="1:13" x14ac:dyDescent="0.3">
      <c r="A2693" s="2">
        <v>45297</v>
      </c>
      <c r="B2693" s="3">
        <f t="shared" si="128"/>
        <v>2024</v>
      </c>
      <c r="C2693" t="str">
        <f t="shared" si="126"/>
        <v>2023-2024</v>
      </c>
      <c r="D2693" t="s">
        <v>147</v>
      </c>
      <c r="E2693" t="s">
        <v>114</v>
      </c>
      <c r="F2693" t="str">
        <f t="shared" si="127"/>
        <v>Victoria</v>
      </c>
      <c r="G2693" t="s">
        <v>45</v>
      </c>
      <c r="H2693">
        <v>3551</v>
      </c>
      <c r="I2693" t="s">
        <v>11</v>
      </c>
      <c r="J2693" t="s">
        <v>60</v>
      </c>
      <c r="K2693" t="s">
        <v>19</v>
      </c>
      <c r="L2693" t="s">
        <v>23</v>
      </c>
      <c r="M2693" s="5">
        <v>314.66999999999996</v>
      </c>
    </row>
    <row r="2694" spans="1:13" x14ac:dyDescent="0.3">
      <c r="A2694" s="2">
        <v>45365</v>
      </c>
      <c r="B2694" s="3">
        <f t="shared" si="128"/>
        <v>2024</v>
      </c>
      <c r="C2694" t="str">
        <f t="shared" si="126"/>
        <v>2023-2024</v>
      </c>
      <c r="D2694" t="s">
        <v>147</v>
      </c>
      <c r="E2694" t="s">
        <v>113</v>
      </c>
      <c r="F2694" t="str">
        <f t="shared" si="127"/>
        <v>Queensland</v>
      </c>
      <c r="G2694" t="s">
        <v>35</v>
      </c>
      <c r="H2694">
        <v>4215</v>
      </c>
      <c r="I2694" t="s">
        <v>11</v>
      </c>
      <c r="J2694" t="s">
        <v>104</v>
      </c>
      <c r="K2694" t="s">
        <v>149</v>
      </c>
      <c r="L2694" t="s">
        <v>15</v>
      </c>
      <c r="M2694" s="5">
        <v>315.27000000000004</v>
      </c>
    </row>
    <row r="2695" spans="1:13" x14ac:dyDescent="0.3">
      <c r="A2695" s="2">
        <v>45181</v>
      </c>
      <c r="B2695" s="3">
        <f t="shared" si="128"/>
        <v>2024</v>
      </c>
      <c r="C2695" t="str">
        <f t="shared" si="126"/>
        <v>2023-2024</v>
      </c>
      <c r="D2695" t="s">
        <v>148</v>
      </c>
      <c r="E2695" t="s">
        <v>57</v>
      </c>
      <c r="F2695" t="str">
        <f t="shared" si="127"/>
        <v>New South Wales</v>
      </c>
      <c r="G2695" t="s">
        <v>10</v>
      </c>
      <c r="H2695">
        <v>2560</v>
      </c>
      <c r="I2695" t="s">
        <v>11</v>
      </c>
      <c r="J2695" t="s">
        <v>58</v>
      </c>
      <c r="K2695" t="s">
        <v>149</v>
      </c>
      <c r="L2695" t="s">
        <v>15</v>
      </c>
      <c r="M2695" s="5">
        <v>315.51000000000005</v>
      </c>
    </row>
    <row r="2696" spans="1:13" x14ac:dyDescent="0.3">
      <c r="A2696" s="2">
        <v>45117</v>
      </c>
      <c r="B2696" s="3">
        <f t="shared" si="128"/>
        <v>2024</v>
      </c>
      <c r="C2696" t="str">
        <f t="shared" si="126"/>
        <v>2023-2024</v>
      </c>
      <c r="D2696" t="s">
        <v>147</v>
      </c>
      <c r="E2696" t="s">
        <v>132</v>
      </c>
      <c r="F2696" t="str">
        <f t="shared" si="127"/>
        <v>New South Wales</v>
      </c>
      <c r="G2696" t="s">
        <v>10</v>
      </c>
      <c r="H2696">
        <v>2800</v>
      </c>
      <c r="I2696" t="s">
        <v>11</v>
      </c>
      <c r="J2696" t="s">
        <v>25</v>
      </c>
      <c r="K2696" t="s">
        <v>154</v>
      </c>
      <c r="L2696" t="s">
        <v>14</v>
      </c>
      <c r="M2696" s="5">
        <v>317.17</v>
      </c>
    </row>
    <row r="2697" spans="1:13" x14ac:dyDescent="0.3">
      <c r="A2697" s="2">
        <v>44994</v>
      </c>
      <c r="B2697" s="3">
        <f t="shared" si="128"/>
        <v>2023</v>
      </c>
      <c r="C2697" t="str">
        <f t="shared" si="126"/>
        <v>2022-2023</v>
      </c>
      <c r="D2697" t="s">
        <v>147</v>
      </c>
      <c r="E2697" t="s">
        <v>145</v>
      </c>
      <c r="F2697" t="str">
        <f t="shared" si="127"/>
        <v>New South Wales</v>
      </c>
      <c r="G2697" t="s">
        <v>10</v>
      </c>
      <c r="H2697">
        <v>2101</v>
      </c>
      <c r="I2697" t="s">
        <v>11</v>
      </c>
      <c r="J2697" t="s">
        <v>27</v>
      </c>
      <c r="K2697" t="s">
        <v>155</v>
      </c>
      <c r="L2697" t="s">
        <v>20</v>
      </c>
      <c r="M2697" s="5">
        <v>317.45000000000005</v>
      </c>
    </row>
    <row r="2698" spans="1:13" x14ac:dyDescent="0.3">
      <c r="A2698" s="2">
        <v>45114</v>
      </c>
      <c r="B2698" s="3">
        <f t="shared" si="128"/>
        <v>2024</v>
      </c>
      <c r="C2698" t="str">
        <f t="shared" si="126"/>
        <v>2023-2024</v>
      </c>
      <c r="D2698" t="s">
        <v>148</v>
      </c>
      <c r="E2698" t="s">
        <v>112</v>
      </c>
      <c r="F2698" t="str">
        <f t="shared" si="127"/>
        <v>Victoria</v>
      </c>
      <c r="G2698" t="s">
        <v>45</v>
      </c>
      <c r="H2698">
        <v>3076</v>
      </c>
      <c r="I2698" t="s">
        <v>11</v>
      </c>
      <c r="J2698" t="s">
        <v>46</v>
      </c>
      <c r="K2698" t="s">
        <v>149</v>
      </c>
      <c r="L2698" t="s">
        <v>15</v>
      </c>
      <c r="M2698" s="5">
        <v>317.57</v>
      </c>
    </row>
    <row r="2699" spans="1:13" x14ac:dyDescent="0.3">
      <c r="A2699" s="2">
        <v>45424</v>
      </c>
      <c r="B2699" s="3">
        <f t="shared" si="128"/>
        <v>2024</v>
      </c>
      <c r="C2699" t="str">
        <f t="shared" si="126"/>
        <v>2023-2024</v>
      </c>
      <c r="D2699" t="s">
        <v>147</v>
      </c>
      <c r="E2699" t="s">
        <v>141</v>
      </c>
      <c r="F2699" t="str">
        <f t="shared" si="127"/>
        <v>Western Australia</v>
      </c>
      <c r="G2699" t="s">
        <v>48</v>
      </c>
      <c r="H2699">
        <v>6052</v>
      </c>
      <c r="I2699" t="s">
        <v>11</v>
      </c>
      <c r="J2699" t="s">
        <v>49</v>
      </c>
      <c r="K2699" t="s">
        <v>154</v>
      </c>
      <c r="L2699" t="s">
        <v>14</v>
      </c>
      <c r="M2699" s="5">
        <v>317.68</v>
      </c>
    </row>
    <row r="2700" spans="1:13" x14ac:dyDescent="0.3">
      <c r="A2700" s="2">
        <v>45357</v>
      </c>
      <c r="B2700" s="3">
        <f t="shared" si="128"/>
        <v>2024</v>
      </c>
      <c r="C2700" t="str">
        <f t="shared" si="126"/>
        <v>2023-2024</v>
      </c>
      <c r="D2700" t="s">
        <v>147</v>
      </c>
      <c r="E2700" t="s">
        <v>138</v>
      </c>
      <c r="F2700" t="str">
        <f t="shared" si="127"/>
        <v>Queensland</v>
      </c>
      <c r="G2700" t="s">
        <v>35</v>
      </c>
      <c r="H2700">
        <v>4558</v>
      </c>
      <c r="I2700" t="s">
        <v>11</v>
      </c>
      <c r="J2700" t="s">
        <v>120</v>
      </c>
      <c r="K2700" t="s">
        <v>155</v>
      </c>
      <c r="L2700" t="s">
        <v>20</v>
      </c>
      <c r="M2700" s="5">
        <v>317.88</v>
      </c>
    </row>
    <row r="2701" spans="1:13" x14ac:dyDescent="0.3">
      <c r="A2701" s="2">
        <v>44928</v>
      </c>
      <c r="B2701" s="3">
        <f t="shared" si="128"/>
        <v>2023</v>
      </c>
      <c r="C2701" t="str">
        <f t="shared" si="126"/>
        <v>2022-2023</v>
      </c>
      <c r="D2701" t="s">
        <v>147</v>
      </c>
      <c r="E2701" t="s">
        <v>113</v>
      </c>
      <c r="F2701" t="str">
        <f t="shared" si="127"/>
        <v>Queensland</v>
      </c>
      <c r="G2701" t="s">
        <v>35</v>
      </c>
      <c r="H2701">
        <v>4215</v>
      </c>
      <c r="I2701" t="s">
        <v>11</v>
      </c>
      <c r="J2701" t="s">
        <v>104</v>
      </c>
      <c r="K2701" t="s">
        <v>157</v>
      </c>
      <c r="L2701" t="s">
        <v>22</v>
      </c>
      <c r="M2701" s="5">
        <v>318.18</v>
      </c>
    </row>
    <row r="2702" spans="1:13" x14ac:dyDescent="0.3">
      <c r="A2702" s="2">
        <v>45583</v>
      </c>
      <c r="B2702" s="3">
        <f t="shared" si="128"/>
        <v>2025</v>
      </c>
      <c r="C2702" t="str">
        <f t="shared" si="126"/>
        <v>2024-2025</v>
      </c>
      <c r="D2702" t="s">
        <v>147</v>
      </c>
      <c r="E2702" t="s">
        <v>107</v>
      </c>
      <c r="F2702" t="str">
        <f t="shared" si="127"/>
        <v>Queensland</v>
      </c>
      <c r="G2702" t="s">
        <v>35</v>
      </c>
      <c r="H2702">
        <v>4220</v>
      </c>
      <c r="I2702" t="s">
        <v>11</v>
      </c>
      <c r="J2702" t="s">
        <v>104</v>
      </c>
      <c r="K2702" t="s">
        <v>19</v>
      </c>
      <c r="L2702" t="s">
        <v>23</v>
      </c>
      <c r="M2702" s="5">
        <v>318.38</v>
      </c>
    </row>
    <row r="2703" spans="1:13" x14ac:dyDescent="0.3">
      <c r="A2703" s="2">
        <v>45547</v>
      </c>
      <c r="B2703" s="3">
        <f t="shared" si="128"/>
        <v>2025</v>
      </c>
      <c r="C2703" t="str">
        <f t="shared" si="126"/>
        <v>2024-2025</v>
      </c>
      <c r="D2703" t="s">
        <v>147</v>
      </c>
      <c r="E2703" t="s">
        <v>141</v>
      </c>
      <c r="F2703" t="str">
        <f t="shared" si="127"/>
        <v>Western Australia</v>
      </c>
      <c r="G2703" t="s">
        <v>48</v>
      </c>
      <c r="H2703">
        <v>6052</v>
      </c>
      <c r="I2703" t="s">
        <v>11</v>
      </c>
      <c r="J2703" t="s">
        <v>49</v>
      </c>
      <c r="K2703" t="s">
        <v>153</v>
      </c>
      <c r="L2703" t="s">
        <v>16</v>
      </c>
      <c r="M2703" s="5">
        <v>318.63</v>
      </c>
    </row>
    <row r="2704" spans="1:13" x14ac:dyDescent="0.3">
      <c r="A2704" s="2">
        <v>45533</v>
      </c>
      <c r="B2704" s="3">
        <f t="shared" si="128"/>
        <v>2025</v>
      </c>
      <c r="C2704" t="str">
        <f t="shared" si="126"/>
        <v>2024-2025</v>
      </c>
      <c r="D2704" t="s">
        <v>147</v>
      </c>
      <c r="E2704" t="s">
        <v>124</v>
      </c>
      <c r="F2704" t="str">
        <f t="shared" si="127"/>
        <v>New South Wales</v>
      </c>
      <c r="G2704" t="s">
        <v>10</v>
      </c>
      <c r="H2704">
        <v>2015</v>
      </c>
      <c r="I2704" t="s">
        <v>11</v>
      </c>
      <c r="J2704" t="s">
        <v>12</v>
      </c>
      <c r="K2704" t="s">
        <v>154</v>
      </c>
      <c r="L2704" t="s">
        <v>14</v>
      </c>
      <c r="M2704" s="5">
        <v>318.77999999999997</v>
      </c>
    </row>
    <row r="2705" spans="1:13" x14ac:dyDescent="0.3">
      <c r="A2705" s="2">
        <v>45226</v>
      </c>
      <c r="B2705" s="3">
        <f t="shared" si="128"/>
        <v>2024</v>
      </c>
      <c r="C2705" t="str">
        <f t="shared" si="126"/>
        <v>2023-2024</v>
      </c>
      <c r="D2705" t="s">
        <v>147</v>
      </c>
      <c r="E2705" t="s">
        <v>141</v>
      </c>
      <c r="F2705" t="str">
        <f t="shared" si="127"/>
        <v>Western Australia</v>
      </c>
      <c r="G2705" t="s">
        <v>48</v>
      </c>
      <c r="H2705">
        <v>6052</v>
      </c>
      <c r="I2705" t="s">
        <v>11</v>
      </c>
      <c r="J2705" t="s">
        <v>49</v>
      </c>
      <c r="K2705" t="s">
        <v>155</v>
      </c>
      <c r="L2705" t="s">
        <v>20</v>
      </c>
      <c r="M2705" s="5">
        <v>319.33</v>
      </c>
    </row>
    <row r="2706" spans="1:13" x14ac:dyDescent="0.3">
      <c r="A2706" s="2">
        <v>45538</v>
      </c>
      <c r="B2706" s="3">
        <f t="shared" si="128"/>
        <v>2025</v>
      </c>
      <c r="C2706" t="str">
        <f t="shared" si="126"/>
        <v>2024-2025</v>
      </c>
      <c r="D2706" t="s">
        <v>147</v>
      </c>
      <c r="E2706" t="s">
        <v>123</v>
      </c>
      <c r="F2706" t="str">
        <f t="shared" si="127"/>
        <v>Western Australia</v>
      </c>
      <c r="G2706" t="s">
        <v>48</v>
      </c>
      <c r="H2706">
        <v>6109</v>
      </c>
      <c r="I2706" t="s">
        <v>11</v>
      </c>
      <c r="J2706" t="s">
        <v>94</v>
      </c>
      <c r="K2706" t="s">
        <v>150</v>
      </c>
      <c r="L2706" t="s">
        <v>18</v>
      </c>
      <c r="M2706" s="5">
        <v>319.45000000000005</v>
      </c>
    </row>
    <row r="2707" spans="1:13" x14ac:dyDescent="0.3">
      <c r="A2707" s="2">
        <v>45040</v>
      </c>
      <c r="B2707" s="3">
        <f t="shared" si="128"/>
        <v>2023</v>
      </c>
      <c r="C2707" t="str">
        <f t="shared" si="126"/>
        <v>2022-2023</v>
      </c>
      <c r="D2707" t="s">
        <v>147</v>
      </c>
      <c r="E2707" t="s">
        <v>92</v>
      </c>
      <c r="F2707" t="str">
        <f t="shared" si="127"/>
        <v>Queensland</v>
      </c>
      <c r="G2707" t="s">
        <v>35</v>
      </c>
      <c r="H2707">
        <v>4068</v>
      </c>
      <c r="I2707" t="s">
        <v>11</v>
      </c>
      <c r="J2707" t="s">
        <v>43</v>
      </c>
      <c r="K2707" t="s">
        <v>151</v>
      </c>
      <c r="L2707" t="s">
        <v>21</v>
      </c>
      <c r="M2707" s="5">
        <v>321.52999999999997</v>
      </c>
    </row>
    <row r="2708" spans="1:13" x14ac:dyDescent="0.3">
      <c r="A2708" s="2">
        <v>45195</v>
      </c>
      <c r="B2708" s="3">
        <f t="shared" si="128"/>
        <v>2024</v>
      </c>
      <c r="C2708" t="str">
        <f t="shared" si="126"/>
        <v>2023-2024</v>
      </c>
      <c r="D2708" t="s">
        <v>147</v>
      </c>
      <c r="E2708" t="s">
        <v>85</v>
      </c>
      <c r="F2708" t="str">
        <f t="shared" si="127"/>
        <v>Queensland</v>
      </c>
      <c r="G2708" t="s">
        <v>35</v>
      </c>
      <c r="H2708">
        <v>4883</v>
      </c>
      <c r="I2708" t="s">
        <v>11</v>
      </c>
      <c r="J2708" t="s">
        <v>36</v>
      </c>
      <c r="K2708" t="s">
        <v>154</v>
      </c>
      <c r="L2708" t="s">
        <v>14</v>
      </c>
      <c r="M2708" s="5">
        <v>321.62</v>
      </c>
    </row>
    <row r="2709" spans="1:13" x14ac:dyDescent="0.3">
      <c r="A2709" s="2">
        <v>45250</v>
      </c>
      <c r="B2709" s="3">
        <f t="shared" si="128"/>
        <v>2024</v>
      </c>
      <c r="C2709" t="str">
        <f t="shared" si="126"/>
        <v>2023-2024</v>
      </c>
      <c r="D2709" t="s">
        <v>147</v>
      </c>
      <c r="E2709" t="s">
        <v>113</v>
      </c>
      <c r="F2709" t="str">
        <f t="shared" si="127"/>
        <v>Queensland</v>
      </c>
      <c r="G2709" t="s">
        <v>35</v>
      </c>
      <c r="H2709">
        <v>4215</v>
      </c>
      <c r="I2709" t="s">
        <v>11</v>
      </c>
      <c r="J2709" t="s">
        <v>104</v>
      </c>
      <c r="K2709" t="s">
        <v>155</v>
      </c>
      <c r="L2709" t="s">
        <v>20</v>
      </c>
      <c r="M2709" s="5">
        <v>323.08999999999997</v>
      </c>
    </row>
    <row r="2710" spans="1:13" x14ac:dyDescent="0.3">
      <c r="A2710" s="2">
        <v>45628</v>
      </c>
      <c r="B2710" s="3">
        <f t="shared" si="128"/>
        <v>2025</v>
      </c>
      <c r="C2710" t="str">
        <f t="shared" si="126"/>
        <v>2024-2025</v>
      </c>
      <c r="D2710" t="s">
        <v>147</v>
      </c>
      <c r="E2710" t="s">
        <v>143</v>
      </c>
      <c r="F2710" t="str">
        <f t="shared" si="127"/>
        <v>New South Wales</v>
      </c>
      <c r="G2710" t="s">
        <v>10</v>
      </c>
      <c r="H2710">
        <v>2154</v>
      </c>
      <c r="I2710" t="s">
        <v>11</v>
      </c>
      <c r="J2710" t="s">
        <v>27</v>
      </c>
      <c r="K2710" t="s">
        <v>155</v>
      </c>
      <c r="L2710" t="s">
        <v>20</v>
      </c>
      <c r="M2710" s="5">
        <v>323.19</v>
      </c>
    </row>
    <row r="2711" spans="1:13" x14ac:dyDescent="0.3">
      <c r="A2711" s="2">
        <v>45391</v>
      </c>
      <c r="B2711" s="3">
        <f t="shared" si="128"/>
        <v>2024</v>
      </c>
      <c r="C2711" t="str">
        <f t="shared" si="126"/>
        <v>2023-2024</v>
      </c>
      <c r="D2711" t="s">
        <v>147</v>
      </c>
      <c r="E2711" t="s">
        <v>92</v>
      </c>
      <c r="F2711" t="str">
        <f t="shared" si="127"/>
        <v>Queensland</v>
      </c>
      <c r="G2711" t="s">
        <v>35</v>
      </c>
      <c r="H2711">
        <v>4068</v>
      </c>
      <c r="I2711" t="s">
        <v>11</v>
      </c>
      <c r="J2711" t="s">
        <v>43</v>
      </c>
      <c r="K2711" t="s">
        <v>154</v>
      </c>
      <c r="L2711" t="s">
        <v>14</v>
      </c>
      <c r="M2711" s="5">
        <v>324.33</v>
      </c>
    </row>
    <row r="2712" spans="1:13" x14ac:dyDescent="0.3">
      <c r="A2712" s="2">
        <v>45458</v>
      </c>
      <c r="B2712" s="3">
        <f t="shared" si="128"/>
        <v>2024</v>
      </c>
      <c r="C2712" t="str">
        <f t="shared" si="126"/>
        <v>2023-2024</v>
      </c>
      <c r="D2712" t="s">
        <v>148</v>
      </c>
      <c r="E2712" t="s">
        <v>41</v>
      </c>
      <c r="F2712" t="str">
        <f t="shared" si="127"/>
        <v>New South Wales</v>
      </c>
      <c r="G2712" t="s">
        <v>10</v>
      </c>
      <c r="H2712">
        <v>2830</v>
      </c>
      <c r="I2712" t="s">
        <v>11</v>
      </c>
      <c r="J2712" t="s">
        <v>25</v>
      </c>
      <c r="K2712" t="s">
        <v>19</v>
      </c>
      <c r="L2712" t="s">
        <v>23</v>
      </c>
      <c r="M2712" s="5">
        <v>324.38</v>
      </c>
    </row>
    <row r="2713" spans="1:13" x14ac:dyDescent="0.3">
      <c r="A2713" s="2">
        <v>45232</v>
      </c>
      <c r="B2713" s="3">
        <f t="shared" si="128"/>
        <v>2024</v>
      </c>
      <c r="C2713" t="str">
        <f t="shared" si="126"/>
        <v>2023-2024</v>
      </c>
      <c r="D2713" t="s">
        <v>147</v>
      </c>
      <c r="E2713" t="s">
        <v>146</v>
      </c>
      <c r="F2713" t="str">
        <f t="shared" si="127"/>
        <v>Victoria</v>
      </c>
      <c r="G2713" t="s">
        <v>45</v>
      </c>
      <c r="H2713">
        <v>3353</v>
      </c>
      <c r="I2713" t="s">
        <v>11</v>
      </c>
      <c r="J2713" t="s">
        <v>60</v>
      </c>
      <c r="K2713" t="s">
        <v>149</v>
      </c>
      <c r="L2713" t="s">
        <v>15</v>
      </c>
      <c r="M2713" s="5">
        <v>324.63</v>
      </c>
    </row>
    <row r="2714" spans="1:13" x14ac:dyDescent="0.3">
      <c r="A2714" s="2">
        <v>45509</v>
      </c>
      <c r="B2714" s="3">
        <f t="shared" si="128"/>
        <v>2025</v>
      </c>
      <c r="C2714" t="str">
        <f t="shared" si="126"/>
        <v>2024-2025</v>
      </c>
      <c r="D2714" t="s">
        <v>147</v>
      </c>
      <c r="E2714" t="s">
        <v>28</v>
      </c>
      <c r="F2714" t="str">
        <f t="shared" si="127"/>
        <v>Northern Territory</v>
      </c>
      <c r="G2714" t="s">
        <v>29</v>
      </c>
      <c r="H2714">
        <v>800</v>
      </c>
      <c r="I2714" t="s">
        <v>11</v>
      </c>
      <c r="J2714" t="s">
        <v>30</v>
      </c>
      <c r="K2714" t="s">
        <v>149</v>
      </c>
      <c r="L2714" t="s">
        <v>15</v>
      </c>
      <c r="M2714" s="5">
        <v>325.47000000000003</v>
      </c>
    </row>
    <row r="2715" spans="1:13" x14ac:dyDescent="0.3">
      <c r="A2715" s="2">
        <v>45613</v>
      </c>
      <c r="B2715" s="3">
        <f t="shared" si="128"/>
        <v>2025</v>
      </c>
      <c r="C2715" t="str">
        <f t="shared" si="126"/>
        <v>2024-2025</v>
      </c>
      <c r="D2715" t="s">
        <v>147</v>
      </c>
      <c r="E2715" t="s">
        <v>124</v>
      </c>
      <c r="F2715" t="str">
        <f t="shared" si="127"/>
        <v>New South Wales</v>
      </c>
      <c r="G2715" t="s">
        <v>10</v>
      </c>
      <c r="H2715">
        <v>2015</v>
      </c>
      <c r="I2715" t="s">
        <v>11</v>
      </c>
      <c r="J2715" t="s">
        <v>12</v>
      </c>
      <c r="K2715" t="s">
        <v>149</v>
      </c>
      <c r="L2715" t="s">
        <v>15</v>
      </c>
      <c r="M2715" s="5">
        <v>325.5</v>
      </c>
    </row>
    <row r="2716" spans="1:13" x14ac:dyDescent="0.3">
      <c r="A2716" s="2">
        <v>45629</v>
      </c>
      <c r="B2716" s="3">
        <f t="shared" si="128"/>
        <v>2025</v>
      </c>
      <c r="C2716" t="str">
        <f t="shared" si="126"/>
        <v>2024-2025</v>
      </c>
      <c r="D2716" t="s">
        <v>147</v>
      </c>
      <c r="E2716" t="s">
        <v>130</v>
      </c>
      <c r="F2716" t="str">
        <f t="shared" si="127"/>
        <v>South Australia</v>
      </c>
      <c r="G2716" t="s">
        <v>32</v>
      </c>
      <c r="H2716">
        <v>5290</v>
      </c>
      <c r="I2716" t="s">
        <v>11</v>
      </c>
      <c r="J2716" t="s">
        <v>38</v>
      </c>
      <c r="K2716" t="s">
        <v>151</v>
      </c>
      <c r="L2716" t="s">
        <v>21</v>
      </c>
      <c r="M2716" s="5">
        <v>326.10000000000002</v>
      </c>
    </row>
    <row r="2717" spans="1:13" x14ac:dyDescent="0.3">
      <c r="A2717" s="2">
        <v>45189</v>
      </c>
      <c r="B2717" s="3">
        <f t="shared" si="128"/>
        <v>2024</v>
      </c>
      <c r="C2717" t="str">
        <f t="shared" si="126"/>
        <v>2023-2024</v>
      </c>
      <c r="D2717" t="s">
        <v>147</v>
      </c>
      <c r="E2717" t="s">
        <v>133</v>
      </c>
      <c r="F2717" t="str">
        <f t="shared" si="127"/>
        <v>Queensland</v>
      </c>
      <c r="G2717" t="s">
        <v>35</v>
      </c>
      <c r="H2717">
        <v>4305</v>
      </c>
      <c r="I2717" t="s">
        <v>11</v>
      </c>
      <c r="J2717" t="s">
        <v>104</v>
      </c>
      <c r="K2717" t="s">
        <v>150</v>
      </c>
      <c r="L2717" t="s">
        <v>18</v>
      </c>
      <c r="M2717" s="5">
        <v>326.76</v>
      </c>
    </row>
    <row r="2718" spans="1:13" x14ac:dyDescent="0.3">
      <c r="A2718" s="2">
        <v>45211</v>
      </c>
      <c r="B2718" s="3">
        <f t="shared" si="128"/>
        <v>2024</v>
      </c>
      <c r="C2718" t="str">
        <f t="shared" si="126"/>
        <v>2023-2024</v>
      </c>
      <c r="D2718" t="s">
        <v>147</v>
      </c>
      <c r="E2718" t="s">
        <v>28</v>
      </c>
      <c r="F2718" t="str">
        <f t="shared" si="127"/>
        <v>Northern Territory</v>
      </c>
      <c r="G2718" t="s">
        <v>29</v>
      </c>
      <c r="H2718">
        <v>800</v>
      </c>
      <c r="I2718" t="s">
        <v>11</v>
      </c>
      <c r="J2718" t="s">
        <v>30</v>
      </c>
      <c r="K2718" t="s">
        <v>157</v>
      </c>
      <c r="L2718" t="s">
        <v>22</v>
      </c>
      <c r="M2718" s="5">
        <v>327.33999999999997</v>
      </c>
    </row>
    <row r="2719" spans="1:13" x14ac:dyDescent="0.3">
      <c r="A2719" s="2">
        <v>45557</v>
      </c>
      <c r="B2719" s="3">
        <f t="shared" si="128"/>
        <v>2025</v>
      </c>
      <c r="C2719" t="str">
        <f t="shared" si="126"/>
        <v>2024-2025</v>
      </c>
      <c r="D2719" t="s">
        <v>147</v>
      </c>
      <c r="E2719" t="s">
        <v>113</v>
      </c>
      <c r="F2719" t="str">
        <f t="shared" si="127"/>
        <v>Queensland</v>
      </c>
      <c r="G2719" t="s">
        <v>35</v>
      </c>
      <c r="H2719">
        <v>4215</v>
      </c>
      <c r="I2719" t="s">
        <v>11</v>
      </c>
      <c r="J2719" t="s">
        <v>104</v>
      </c>
      <c r="K2719" t="s">
        <v>154</v>
      </c>
      <c r="L2719" t="s">
        <v>14</v>
      </c>
      <c r="M2719" s="5">
        <v>327.45000000000005</v>
      </c>
    </row>
    <row r="2720" spans="1:13" x14ac:dyDescent="0.3">
      <c r="A2720" s="2">
        <v>45080</v>
      </c>
      <c r="B2720" s="3">
        <f t="shared" si="128"/>
        <v>2023</v>
      </c>
      <c r="C2720" t="str">
        <f t="shared" si="126"/>
        <v>2022-2023</v>
      </c>
      <c r="D2720" t="s">
        <v>148</v>
      </c>
      <c r="E2720" t="s">
        <v>81</v>
      </c>
      <c r="F2720" t="str">
        <f t="shared" si="127"/>
        <v>New South Wales</v>
      </c>
      <c r="G2720" t="s">
        <v>10</v>
      </c>
      <c r="H2720">
        <v>2485</v>
      </c>
      <c r="I2720" t="s">
        <v>11</v>
      </c>
      <c r="J2720" t="s">
        <v>68</v>
      </c>
      <c r="K2720" t="s">
        <v>152</v>
      </c>
      <c r="L2720" t="s">
        <v>13</v>
      </c>
      <c r="M2720" s="5">
        <v>327.47000000000003</v>
      </c>
    </row>
    <row r="2721" spans="1:13" x14ac:dyDescent="0.3">
      <c r="A2721" s="2">
        <v>45256</v>
      </c>
      <c r="B2721" s="3">
        <f t="shared" si="128"/>
        <v>2024</v>
      </c>
      <c r="C2721" t="str">
        <f t="shared" si="126"/>
        <v>2023-2024</v>
      </c>
      <c r="D2721" t="s">
        <v>147</v>
      </c>
      <c r="E2721" t="s">
        <v>88</v>
      </c>
      <c r="F2721" t="str">
        <f t="shared" si="127"/>
        <v>South Australia</v>
      </c>
      <c r="G2721" t="s">
        <v>32</v>
      </c>
      <c r="H2721">
        <v>5011</v>
      </c>
      <c r="I2721" t="s">
        <v>11</v>
      </c>
      <c r="J2721" t="s">
        <v>33</v>
      </c>
      <c r="K2721" t="s">
        <v>150</v>
      </c>
      <c r="L2721" t="s">
        <v>18</v>
      </c>
      <c r="M2721" s="5">
        <v>327.70000000000005</v>
      </c>
    </row>
    <row r="2722" spans="1:13" x14ac:dyDescent="0.3">
      <c r="A2722" s="2">
        <v>45136</v>
      </c>
      <c r="B2722" s="3">
        <f t="shared" si="128"/>
        <v>2024</v>
      </c>
      <c r="C2722" t="str">
        <f t="shared" si="126"/>
        <v>2023-2024</v>
      </c>
      <c r="D2722" t="s">
        <v>147</v>
      </c>
      <c r="E2722" t="s">
        <v>128</v>
      </c>
      <c r="F2722" t="str">
        <f t="shared" si="127"/>
        <v>Western Australia</v>
      </c>
      <c r="G2722" t="s">
        <v>48</v>
      </c>
      <c r="H2722">
        <v>6027</v>
      </c>
      <c r="I2722" t="s">
        <v>11</v>
      </c>
      <c r="J2722" t="s">
        <v>49</v>
      </c>
      <c r="K2722" t="s">
        <v>19</v>
      </c>
      <c r="L2722" t="s">
        <v>23</v>
      </c>
      <c r="M2722" s="5">
        <v>327.74</v>
      </c>
    </row>
    <row r="2723" spans="1:13" x14ac:dyDescent="0.3">
      <c r="A2723" s="2">
        <v>45090</v>
      </c>
      <c r="B2723" s="3">
        <f t="shared" si="128"/>
        <v>2023</v>
      </c>
      <c r="C2723" t="str">
        <f t="shared" si="126"/>
        <v>2022-2023</v>
      </c>
      <c r="D2723" t="s">
        <v>147</v>
      </c>
      <c r="E2723" t="s">
        <v>96</v>
      </c>
      <c r="F2723" t="str">
        <f t="shared" si="127"/>
        <v>Western Australia</v>
      </c>
      <c r="G2723" t="s">
        <v>48</v>
      </c>
      <c r="H2723">
        <v>6330</v>
      </c>
      <c r="I2723" t="s">
        <v>11</v>
      </c>
      <c r="J2723" t="s">
        <v>94</v>
      </c>
      <c r="K2723" t="s">
        <v>150</v>
      </c>
      <c r="L2723" t="s">
        <v>18</v>
      </c>
      <c r="M2723" s="5">
        <v>327.77</v>
      </c>
    </row>
    <row r="2724" spans="1:13" x14ac:dyDescent="0.3">
      <c r="A2724" s="2">
        <v>45145</v>
      </c>
      <c r="B2724" s="3">
        <f t="shared" si="128"/>
        <v>2024</v>
      </c>
      <c r="C2724" t="str">
        <f t="shared" si="126"/>
        <v>2023-2024</v>
      </c>
      <c r="D2724" t="s">
        <v>147</v>
      </c>
      <c r="E2724" t="s">
        <v>118</v>
      </c>
      <c r="F2724" t="str">
        <f t="shared" si="127"/>
        <v>New South Wales</v>
      </c>
      <c r="G2724" t="s">
        <v>10</v>
      </c>
      <c r="H2724">
        <v>2158</v>
      </c>
      <c r="I2724" t="s">
        <v>11</v>
      </c>
      <c r="J2724" t="s">
        <v>27</v>
      </c>
      <c r="K2724" t="s">
        <v>150</v>
      </c>
      <c r="L2724" t="s">
        <v>18</v>
      </c>
      <c r="M2724" s="5">
        <v>327.77</v>
      </c>
    </row>
    <row r="2725" spans="1:13" x14ac:dyDescent="0.3">
      <c r="A2725" s="2">
        <v>45432</v>
      </c>
      <c r="B2725" s="3">
        <f t="shared" si="128"/>
        <v>2024</v>
      </c>
      <c r="C2725" t="str">
        <f t="shared" si="126"/>
        <v>2023-2024</v>
      </c>
      <c r="D2725" t="s">
        <v>147</v>
      </c>
      <c r="E2725" t="s">
        <v>143</v>
      </c>
      <c r="F2725" t="str">
        <f t="shared" si="127"/>
        <v>New South Wales</v>
      </c>
      <c r="G2725" t="s">
        <v>10</v>
      </c>
      <c r="H2725">
        <v>2154</v>
      </c>
      <c r="I2725" t="s">
        <v>11</v>
      </c>
      <c r="J2725" t="s">
        <v>27</v>
      </c>
      <c r="K2725" t="s">
        <v>156</v>
      </c>
      <c r="L2725" t="s">
        <v>17</v>
      </c>
      <c r="M2725" s="5">
        <v>328.29</v>
      </c>
    </row>
    <row r="2726" spans="1:13" x14ac:dyDescent="0.3">
      <c r="A2726" s="2">
        <v>45643</v>
      </c>
      <c r="B2726" s="3">
        <f t="shared" si="128"/>
        <v>2025</v>
      </c>
      <c r="C2726" t="str">
        <f t="shared" si="126"/>
        <v>2024-2025</v>
      </c>
      <c r="D2726" t="s">
        <v>147</v>
      </c>
      <c r="E2726" t="s">
        <v>128</v>
      </c>
      <c r="F2726" t="str">
        <f t="shared" si="127"/>
        <v>Western Australia</v>
      </c>
      <c r="G2726" t="s">
        <v>48</v>
      </c>
      <c r="H2726">
        <v>6027</v>
      </c>
      <c r="I2726" t="s">
        <v>11</v>
      </c>
      <c r="J2726" t="s">
        <v>49</v>
      </c>
      <c r="K2726" t="s">
        <v>150</v>
      </c>
      <c r="L2726" t="s">
        <v>18</v>
      </c>
      <c r="M2726" s="5">
        <v>328.71</v>
      </c>
    </row>
    <row r="2727" spans="1:13" x14ac:dyDescent="0.3">
      <c r="A2727" s="2">
        <v>45285</v>
      </c>
      <c r="B2727" s="3">
        <f t="shared" si="128"/>
        <v>2024</v>
      </c>
      <c r="C2727" t="str">
        <f t="shared" si="126"/>
        <v>2023-2024</v>
      </c>
      <c r="D2727" t="s">
        <v>147</v>
      </c>
      <c r="E2727" t="s">
        <v>73</v>
      </c>
      <c r="F2727" t="str">
        <f t="shared" si="127"/>
        <v>Victoria</v>
      </c>
      <c r="G2727" t="s">
        <v>45</v>
      </c>
      <c r="H2727">
        <v>3136</v>
      </c>
      <c r="I2727" t="s">
        <v>11</v>
      </c>
      <c r="J2727" t="s">
        <v>63</v>
      </c>
      <c r="K2727" t="s">
        <v>155</v>
      </c>
      <c r="L2727" t="s">
        <v>20</v>
      </c>
      <c r="M2727" s="5">
        <v>329.27000000000004</v>
      </c>
    </row>
    <row r="2728" spans="1:13" x14ac:dyDescent="0.3">
      <c r="A2728" s="2">
        <v>45401</v>
      </c>
      <c r="B2728" s="3">
        <f t="shared" si="128"/>
        <v>2024</v>
      </c>
      <c r="C2728" t="str">
        <f t="shared" si="126"/>
        <v>2023-2024</v>
      </c>
      <c r="D2728" t="s">
        <v>147</v>
      </c>
      <c r="E2728" t="s">
        <v>78</v>
      </c>
      <c r="F2728" t="str">
        <f t="shared" si="127"/>
        <v>New South Wales</v>
      </c>
      <c r="G2728" t="s">
        <v>10</v>
      </c>
      <c r="H2728">
        <v>2350</v>
      </c>
      <c r="I2728" t="s">
        <v>11</v>
      </c>
      <c r="J2728" t="s">
        <v>68</v>
      </c>
      <c r="K2728" t="s">
        <v>151</v>
      </c>
      <c r="L2728" t="s">
        <v>21</v>
      </c>
      <c r="M2728" s="5">
        <v>329.48</v>
      </c>
    </row>
    <row r="2729" spans="1:13" x14ac:dyDescent="0.3">
      <c r="A2729" s="2">
        <v>44984</v>
      </c>
      <c r="B2729" s="3">
        <f t="shared" si="128"/>
        <v>2023</v>
      </c>
      <c r="C2729" t="str">
        <f t="shared" si="126"/>
        <v>2022-2023</v>
      </c>
      <c r="D2729" t="s">
        <v>147</v>
      </c>
      <c r="E2729" t="s">
        <v>78</v>
      </c>
      <c r="F2729" t="str">
        <f t="shared" si="127"/>
        <v>New South Wales</v>
      </c>
      <c r="G2729" t="s">
        <v>10</v>
      </c>
      <c r="H2729">
        <v>2350</v>
      </c>
      <c r="I2729" t="s">
        <v>11</v>
      </c>
      <c r="J2729" t="s">
        <v>68</v>
      </c>
      <c r="K2729" t="s">
        <v>149</v>
      </c>
      <c r="L2729" t="s">
        <v>15</v>
      </c>
      <c r="M2729" s="5">
        <v>330.32</v>
      </c>
    </row>
    <row r="2730" spans="1:13" x14ac:dyDescent="0.3">
      <c r="A2730" s="2">
        <v>45563</v>
      </c>
      <c r="B2730" s="3">
        <f t="shared" si="128"/>
        <v>2025</v>
      </c>
      <c r="C2730" t="str">
        <f t="shared" si="126"/>
        <v>2024-2025</v>
      </c>
      <c r="D2730" t="s">
        <v>148</v>
      </c>
      <c r="E2730" t="s">
        <v>136</v>
      </c>
      <c r="F2730" t="str">
        <f t="shared" si="127"/>
        <v>Victoria</v>
      </c>
      <c r="G2730" t="s">
        <v>45</v>
      </c>
      <c r="H2730">
        <v>3175</v>
      </c>
      <c r="I2730" t="s">
        <v>11</v>
      </c>
      <c r="J2730" t="s">
        <v>63</v>
      </c>
      <c r="K2730" t="s">
        <v>155</v>
      </c>
      <c r="L2730" t="s">
        <v>20</v>
      </c>
      <c r="M2730" s="5">
        <v>331.33</v>
      </c>
    </row>
    <row r="2731" spans="1:13" x14ac:dyDescent="0.3">
      <c r="A2731" s="2">
        <v>45171</v>
      </c>
      <c r="B2731" s="3">
        <f t="shared" si="128"/>
        <v>2024</v>
      </c>
      <c r="C2731" t="str">
        <f t="shared" si="126"/>
        <v>2023-2024</v>
      </c>
      <c r="D2731" t="s">
        <v>148</v>
      </c>
      <c r="E2731" t="s">
        <v>64</v>
      </c>
      <c r="F2731" t="str">
        <f t="shared" si="127"/>
        <v>Victoria</v>
      </c>
      <c r="G2731" t="s">
        <v>45</v>
      </c>
      <c r="H2731">
        <v>3199</v>
      </c>
      <c r="I2731" t="s">
        <v>11</v>
      </c>
      <c r="J2731" t="s">
        <v>63</v>
      </c>
      <c r="K2731" t="s">
        <v>149</v>
      </c>
      <c r="L2731" t="s">
        <v>15</v>
      </c>
      <c r="M2731" s="5">
        <v>331.47999999999996</v>
      </c>
    </row>
    <row r="2732" spans="1:13" x14ac:dyDescent="0.3">
      <c r="A2732" s="2">
        <v>45375</v>
      </c>
      <c r="B2732" s="3">
        <f t="shared" si="128"/>
        <v>2024</v>
      </c>
      <c r="C2732" t="str">
        <f t="shared" si="126"/>
        <v>2023-2024</v>
      </c>
      <c r="D2732" t="s">
        <v>148</v>
      </c>
      <c r="E2732" t="s">
        <v>90</v>
      </c>
      <c r="F2732" t="str">
        <f t="shared" si="127"/>
        <v>Victoria</v>
      </c>
      <c r="G2732" t="s">
        <v>45</v>
      </c>
      <c r="H2732">
        <v>3179</v>
      </c>
      <c r="I2732" t="s">
        <v>11</v>
      </c>
      <c r="J2732" t="s">
        <v>63</v>
      </c>
      <c r="K2732" t="s">
        <v>155</v>
      </c>
      <c r="L2732" t="s">
        <v>20</v>
      </c>
      <c r="M2732" s="5">
        <v>332.25000000000006</v>
      </c>
    </row>
    <row r="2733" spans="1:13" x14ac:dyDescent="0.3">
      <c r="A2733" s="2">
        <v>45579</v>
      </c>
      <c r="B2733" s="3">
        <f t="shared" si="128"/>
        <v>2025</v>
      </c>
      <c r="C2733" t="str">
        <f t="shared" si="126"/>
        <v>2024-2025</v>
      </c>
      <c r="D2733" t="s">
        <v>147</v>
      </c>
      <c r="E2733" t="s">
        <v>24</v>
      </c>
      <c r="F2733" t="str">
        <f t="shared" si="127"/>
        <v>New South Wales</v>
      </c>
      <c r="G2733" t="s">
        <v>10</v>
      </c>
      <c r="H2733">
        <v>2795</v>
      </c>
      <c r="I2733" t="s">
        <v>11</v>
      </c>
      <c r="J2733" t="s">
        <v>25</v>
      </c>
      <c r="K2733" t="s">
        <v>154</v>
      </c>
      <c r="L2733" t="s">
        <v>14</v>
      </c>
      <c r="M2733" s="5">
        <v>332.64</v>
      </c>
    </row>
    <row r="2734" spans="1:13" x14ac:dyDescent="0.3">
      <c r="A2734" s="2">
        <v>44948</v>
      </c>
      <c r="B2734" s="3">
        <f t="shared" si="128"/>
        <v>2023</v>
      </c>
      <c r="C2734" t="str">
        <f t="shared" si="126"/>
        <v>2022-2023</v>
      </c>
      <c r="D2734" t="s">
        <v>147</v>
      </c>
      <c r="E2734" t="s">
        <v>142</v>
      </c>
      <c r="F2734" t="str">
        <f t="shared" si="127"/>
        <v>Australian Capital Territory</v>
      </c>
      <c r="G2734" t="s">
        <v>80</v>
      </c>
      <c r="H2734">
        <v>2609</v>
      </c>
      <c r="I2734" t="s">
        <v>11</v>
      </c>
      <c r="J2734" t="s">
        <v>58</v>
      </c>
      <c r="K2734" t="s">
        <v>19</v>
      </c>
      <c r="L2734" t="s">
        <v>23</v>
      </c>
      <c r="M2734" s="5">
        <v>332.75</v>
      </c>
    </row>
    <row r="2735" spans="1:13" x14ac:dyDescent="0.3">
      <c r="A2735" s="2">
        <v>45226</v>
      </c>
      <c r="B2735" s="3">
        <f t="shared" si="128"/>
        <v>2024</v>
      </c>
      <c r="C2735" t="str">
        <f t="shared" si="126"/>
        <v>2023-2024</v>
      </c>
      <c r="D2735" t="s">
        <v>147</v>
      </c>
      <c r="E2735" t="s">
        <v>26</v>
      </c>
      <c r="F2735" t="str">
        <f t="shared" si="127"/>
        <v>New South Wales</v>
      </c>
      <c r="G2735" t="s">
        <v>10</v>
      </c>
      <c r="H2735">
        <v>2141</v>
      </c>
      <c r="I2735" t="s">
        <v>11</v>
      </c>
      <c r="J2735" t="s">
        <v>27</v>
      </c>
      <c r="K2735" t="s">
        <v>19</v>
      </c>
      <c r="L2735" t="s">
        <v>23</v>
      </c>
      <c r="M2735" s="5">
        <v>333.7</v>
      </c>
    </row>
    <row r="2736" spans="1:13" x14ac:dyDescent="0.3">
      <c r="A2736" s="2">
        <v>45146</v>
      </c>
      <c r="B2736" s="3">
        <f t="shared" si="128"/>
        <v>2024</v>
      </c>
      <c r="C2736" t="str">
        <f t="shared" si="126"/>
        <v>2023-2024</v>
      </c>
      <c r="D2736" t="s">
        <v>147</v>
      </c>
      <c r="E2736" t="s">
        <v>9</v>
      </c>
      <c r="F2736" t="str">
        <f t="shared" si="127"/>
        <v>New South Wales</v>
      </c>
      <c r="G2736" t="s">
        <v>10</v>
      </c>
      <c r="H2736">
        <v>2067</v>
      </c>
      <c r="I2736" t="s">
        <v>11</v>
      </c>
      <c r="J2736" t="s">
        <v>12</v>
      </c>
      <c r="K2736" t="s">
        <v>156</v>
      </c>
      <c r="L2736" t="s">
        <v>17</v>
      </c>
      <c r="M2736" s="5">
        <v>334.33</v>
      </c>
    </row>
    <row r="2737" spans="1:13" x14ac:dyDescent="0.3">
      <c r="A2737" s="2">
        <v>45215</v>
      </c>
      <c r="B2737" s="3">
        <f t="shared" si="128"/>
        <v>2024</v>
      </c>
      <c r="C2737" t="str">
        <f t="shared" si="126"/>
        <v>2023-2024</v>
      </c>
      <c r="D2737" t="s">
        <v>147</v>
      </c>
      <c r="E2737" t="s">
        <v>47</v>
      </c>
      <c r="F2737" t="str">
        <f t="shared" si="127"/>
        <v>Western Australia</v>
      </c>
      <c r="G2737" t="s">
        <v>48</v>
      </c>
      <c r="H2737">
        <v>6030</v>
      </c>
      <c r="I2737" t="s">
        <v>11</v>
      </c>
      <c r="J2737" t="s">
        <v>49</v>
      </c>
      <c r="K2737" t="s">
        <v>19</v>
      </c>
      <c r="L2737" t="s">
        <v>23</v>
      </c>
      <c r="M2737" s="5">
        <v>334.37</v>
      </c>
    </row>
    <row r="2738" spans="1:13" x14ac:dyDescent="0.3">
      <c r="A2738" s="2">
        <v>44994</v>
      </c>
      <c r="B2738" s="3">
        <f t="shared" si="128"/>
        <v>2023</v>
      </c>
      <c r="C2738" t="str">
        <f t="shared" si="126"/>
        <v>2022-2023</v>
      </c>
      <c r="D2738" t="s">
        <v>148</v>
      </c>
      <c r="E2738" t="s">
        <v>59</v>
      </c>
      <c r="F2738" t="str">
        <f t="shared" si="127"/>
        <v>Victoria</v>
      </c>
      <c r="G2738" t="s">
        <v>45</v>
      </c>
      <c r="H2738">
        <v>3280</v>
      </c>
      <c r="I2738" t="s">
        <v>11</v>
      </c>
      <c r="J2738" t="s">
        <v>60</v>
      </c>
      <c r="K2738" t="s">
        <v>156</v>
      </c>
      <c r="L2738" t="s">
        <v>17</v>
      </c>
      <c r="M2738" s="5">
        <v>335.34999999999997</v>
      </c>
    </row>
    <row r="2739" spans="1:13" x14ac:dyDescent="0.3">
      <c r="A2739" s="2">
        <v>45583</v>
      </c>
      <c r="B2739" s="3">
        <f t="shared" si="128"/>
        <v>2025</v>
      </c>
      <c r="C2739" t="str">
        <f t="shared" si="126"/>
        <v>2024-2025</v>
      </c>
      <c r="D2739" t="s">
        <v>148</v>
      </c>
      <c r="E2739" t="s">
        <v>82</v>
      </c>
      <c r="F2739" t="str">
        <f t="shared" si="127"/>
        <v>Queensland</v>
      </c>
      <c r="G2739" t="s">
        <v>35</v>
      </c>
      <c r="H2739">
        <v>4012</v>
      </c>
      <c r="I2739" t="s">
        <v>11</v>
      </c>
      <c r="J2739" t="s">
        <v>43</v>
      </c>
      <c r="K2739" t="s">
        <v>152</v>
      </c>
      <c r="L2739" t="s">
        <v>13</v>
      </c>
      <c r="M2739" s="5">
        <v>335.40999999999997</v>
      </c>
    </row>
    <row r="2740" spans="1:13" x14ac:dyDescent="0.3">
      <c r="A2740" s="2">
        <v>45610</v>
      </c>
      <c r="B2740" s="3">
        <f t="shared" si="128"/>
        <v>2025</v>
      </c>
      <c r="C2740" t="str">
        <f t="shared" si="126"/>
        <v>2024-2025</v>
      </c>
      <c r="D2740" t="s">
        <v>147</v>
      </c>
      <c r="E2740" t="s">
        <v>93</v>
      </c>
      <c r="F2740" t="str">
        <f t="shared" si="127"/>
        <v>Western Australia</v>
      </c>
      <c r="G2740" t="s">
        <v>48</v>
      </c>
      <c r="H2740">
        <v>6112</v>
      </c>
      <c r="I2740" t="s">
        <v>11</v>
      </c>
      <c r="J2740" t="s">
        <v>94</v>
      </c>
      <c r="K2740" t="s">
        <v>155</v>
      </c>
      <c r="L2740" t="s">
        <v>20</v>
      </c>
      <c r="M2740" s="5">
        <v>335.42</v>
      </c>
    </row>
    <row r="2741" spans="1:13" x14ac:dyDescent="0.3">
      <c r="A2741" s="2">
        <v>44991</v>
      </c>
      <c r="B2741" s="3">
        <f t="shared" si="128"/>
        <v>2023</v>
      </c>
      <c r="C2741" t="str">
        <f t="shared" si="126"/>
        <v>2022-2023</v>
      </c>
      <c r="D2741" t="s">
        <v>147</v>
      </c>
      <c r="E2741" t="s">
        <v>26</v>
      </c>
      <c r="F2741" t="str">
        <f t="shared" si="127"/>
        <v>New South Wales</v>
      </c>
      <c r="G2741" t="s">
        <v>10</v>
      </c>
      <c r="H2741">
        <v>2141</v>
      </c>
      <c r="I2741" t="s">
        <v>11</v>
      </c>
      <c r="J2741" t="s">
        <v>27</v>
      </c>
      <c r="K2741" t="s">
        <v>152</v>
      </c>
      <c r="L2741" t="s">
        <v>13</v>
      </c>
      <c r="M2741" s="5">
        <v>335.48</v>
      </c>
    </row>
    <row r="2742" spans="1:13" x14ac:dyDescent="0.3">
      <c r="A2742" s="2">
        <v>45591</v>
      </c>
      <c r="B2742" s="3">
        <f t="shared" si="128"/>
        <v>2025</v>
      </c>
      <c r="C2742" t="str">
        <f t="shared" si="126"/>
        <v>2024-2025</v>
      </c>
      <c r="D2742" t="s">
        <v>148</v>
      </c>
      <c r="E2742" t="s">
        <v>122</v>
      </c>
      <c r="F2742" t="str">
        <f t="shared" si="127"/>
        <v>New South Wales</v>
      </c>
      <c r="G2742" t="s">
        <v>10</v>
      </c>
      <c r="H2742">
        <v>2650</v>
      </c>
      <c r="I2742" t="s">
        <v>11</v>
      </c>
      <c r="J2742" t="s">
        <v>25</v>
      </c>
      <c r="K2742" t="s">
        <v>157</v>
      </c>
      <c r="L2742" t="s">
        <v>22</v>
      </c>
      <c r="M2742" s="5">
        <v>336.40999999999997</v>
      </c>
    </row>
    <row r="2743" spans="1:13" x14ac:dyDescent="0.3">
      <c r="A2743" s="2">
        <v>45595</v>
      </c>
      <c r="B2743" s="3">
        <f t="shared" si="128"/>
        <v>2025</v>
      </c>
      <c r="C2743" t="str">
        <f t="shared" si="126"/>
        <v>2024-2025</v>
      </c>
      <c r="D2743" t="s">
        <v>147</v>
      </c>
      <c r="E2743" t="s">
        <v>42</v>
      </c>
      <c r="F2743" t="str">
        <f t="shared" si="127"/>
        <v>Queensland</v>
      </c>
      <c r="G2743" t="s">
        <v>35</v>
      </c>
      <c r="H2743">
        <v>4053</v>
      </c>
      <c r="I2743" t="s">
        <v>11</v>
      </c>
      <c r="J2743" t="s">
        <v>43</v>
      </c>
      <c r="K2743" t="s">
        <v>150</v>
      </c>
      <c r="L2743" t="s">
        <v>18</v>
      </c>
      <c r="M2743" s="5">
        <v>337.69</v>
      </c>
    </row>
    <row r="2744" spans="1:13" x14ac:dyDescent="0.3">
      <c r="A2744" s="2">
        <v>45323</v>
      </c>
      <c r="B2744" s="3">
        <f t="shared" si="128"/>
        <v>2024</v>
      </c>
      <c r="C2744" t="str">
        <f t="shared" si="126"/>
        <v>2023-2024</v>
      </c>
      <c r="D2744" t="s">
        <v>147</v>
      </c>
      <c r="E2744" t="s">
        <v>56</v>
      </c>
      <c r="F2744" t="str">
        <f t="shared" si="127"/>
        <v>Northern Territory</v>
      </c>
      <c r="G2744" t="s">
        <v>29</v>
      </c>
      <c r="H2744">
        <v>870</v>
      </c>
      <c r="I2744" t="s">
        <v>11</v>
      </c>
      <c r="J2744" t="s">
        <v>30</v>
      </c>
      <c r="K2744" t="s">
        <v>155</v>
      </c>
      <c r="L2744" t="s">
        <v>20</v>
      </c>
      <c r="M2744" s="5">
        <v>339.19</v>
      </c>
    </row>
    <row r="2745" spans="1:13" x14ac:dyDescent="0.3">
      <c r="A2745" s="2">
        <v>45266</v>
      </c>
      <c r="B2745" s="3">
        <f t="shared" si="128"/>
        <v>2024</v>
      </c>
      <c r="C2745" t="str">
        <f t="shared" si="126"/>
        <v>2023-2024</v>
      </c>
      <c r="D2745" t="s">
        <v>147</v>
      </c>
      <c r="E2745" t="s">
        <v>119</v>
      </c>
      <c r="F2745" t="str">
        <f t="shared" si="127"/>
        <v>Queensland</v>
      </c>
      <c r="G2745" t="s">
        <v>35</v>
      </c>
      <c r="H2745">
        <v>4570</v>
      </c>
      <c r="I2745" t="s">
        <v>11</v>
      </c>
      <c r="J2745" t="s">
        <v>120</v>
      </c>
      <c r="K2745" t="s">
        <v>154</v>
      </c>
      <c r="L2745" t="s">
        <v>14</v>
      </c>
      <c r="M2745" s="5">
        <v>339.24</v>
      </c>
    </row>
    <row r="2746" spans="1:13" x14ac:dyDescent="0.3">
      <c r="A2746" s="2">
        <v>45155</v>
      </c>
      <c r="B2746" s="3">
        <f t="shared" si="128"/>
        <v>2024</v>
      </c>
      <c r="C2746" t="str">
        <f t="shared" si="126"/>
        <v>2023-2024</v>
      </c>
      <c r="D2746" t="s">
        <v>147</v>
      </c>
      <c r="E2746" t="s">
        <v>137</v>
      </c>
      <c r="F2746" t="str">
        <f t="shared" si="127"/>
        <v>New South Wales</v>
      </c>
      <c r="G2746" t="s">
        <v>10</v>
      </c>
      <c r="H2746">
        <v>2031</v>
      </c>
      <c r="I2746" t="s">
        <v>11</v>
      </c>
      <c r="J2746" t="s">
        <v>12</v>
      </c>
      <c r="K2746" t="s">
        <v>19</v>
      </c>
      <c r="L2746" t="s">
        <v>23</v>
      </c>
      <c r="M2746" s="5">
        <v>339.38</v>
      </c>
    </row>
    <row r="2747" spans="1:13" x14ac:dyDescent="0.3">
      <c r="A2747" s="2">
        <v>45154</v>
      </c>
      <c r="B2747" s="3">
        <f t="shared" si="128"/>
        <v>2024</v>
      </c>
      <c r="C2747" t="str">
        <f t="shared" si="126"/>
        <v>2023-2024</v>
      </c>
      <c r="D2747" t="s">
        <v>147</v>
      </c>
      <c r="E2747" t="s">
        <v>101</v>
      </c>
      <c r="F2747" t="str">
        <f t="shared" si="127"/>
        <v>Victoria</v>
      </c>
      <c r="G2747" t="s">
        <v>45</v>
      </c>
      <c r="H2747">
        <v>3131</v>
      </c>
      <c r="I2747" t="s">
        <v>11</v>
      </c>
      <c r="J2747" t="s">
        <v>63</v>
      </c>
      <c r="K2747" t="s">
        <v>152</v>
      </c>
      <c r="L2747" t="s">
        <v>13</v>
      </c>
      <c r="M2747" s="5">
        <v>339.47</v>
      </c>
    </row>
    <row r="2748" spans="1:13" x14ac:dyDescent="0.3">
      <c r="A2748" s="2">
        <v>45311</v>
      </c>
      <c r="B2748" s="3">
        <f t="shared" si="128"/>
        <v>2024</v>
      </c>
      <c r="C2748" t="str">
        <f t="shared" si="126"/>
        <v>2023-2024</v>
      </c>
      <c r="D2748" t="s">
        <v>147</v>
      </c>
      <c r="E2748" t="s">
        <v>24</v>
      </c>
      <c r="F2748" t="str">
        <f t="shared" si="127"/>
        <v>New South Wales</v>
      </c>
      <c r="G2748" t="s">
        <v>10</v>
      </c>
      <c r="H2748">
        <v>2795</v>
      </c>
      <c r="I2748" t="s">
        <v>11</v>
      </c>
      <c r="J2748" t="s">
        <v>25</v>
      </c>
      <c r="K2748" t="s">
        <v>151</v>
      </c>
      <c r="L2748" t="s">
        <v>21</v>
      </c>
      <c r="M2748" s="5">
        <v>339.68999999999994</v>
      </c>
    </row>
    <row r="2749" spans="1:13" x14ac:dyDescent="0.3">
      <c r="A2749" s="2">
        <v>45204</v>
      </c>
      <c r="B2749" s="3">
        <f t="shared" si="128"/>
        <v>2024</v>
      </c>
      <c r="C2749" t="str">
        <f t="shared" si="126"/>
        <v>2023-2024</v>
      </c>
      <c r="D2749" t="s">
        <v>148</v>
      </c>
      <c r="E2749" t="s">
        <v>84</v>
      </c>
      <c r="F2749" t="str">
        <f t="shared" si="127"/>
        <v>Queensland</v>
      </c>
      <c r="G2749" t="s">
        <v>35</v>
      </c>
      <c r="H2749">
        <v>4740</v>
      </c>
      <c r="I2749" t="s">
        <v>11</v>
      </c>
      <c r="J2749" t="s">
        <v>51</v>
      </c>
      <c r="K2749" t="s">
        <v>150</v>
      </c>
      <c r="L2749" t="s">
        <v>18</v>
      </c>
      <c r="M2749" s="5">
        <v>339.77</v>
      </c>
    </row>
    <row r="2750" spans="1:13" x14ac:dyDescent="0.3">
      <c r="A2750" s="2">
        <v>45312</v>
      </c>
      <c r="B2750" s="3">
        <f t="shared" si="128"/>
        <v>2024</v>
      </c>
      <c r="C2750" t="str">
        <f t="shared" si="126"/>
        <v>2023-2024</v>
      </c>
      <c r="D2750" t="s">
        <v>147</v>
      </c>
      <c r="E2750" t="s">
        <v>128</v>
      </c>
      <c r="F2750" t="str">
        <f t="shared" si="127"/>
        <v>Western Australia</v>
      </c>
      <c r="G2750" t="s">
        <v>48</v>
      </c>
      <c r="H2750">
        <v>6027</v>
      </c>
      <c r="I2750" t="s">
        <v>11</v>
      </c>
      <c r="J2750" t="s">
        <v>49</v>
      </c>
      <c r="K2750" t="s">
        <v>153</v>
      </c>
      <c r="L2750" t="s">
        <v>16</v>
      </c>
      <c r="M2750" s="5">
        <v>340.21000000000004</v>
      </c>
    </row>
    <row r="2751" spans="1:13" x14ac:dyDescent="0.3">
      <c r="A2751" s="2">
        <v>45296</v>
      </c>
      <c r="B2751" s="3">
        <f t="shared" si="128"/>
        <v>2024</v>
      </c>
      <c r="C2751" t="str">
        <f t="shared" si="126"/>
        <v>2023-2024</v>
      </c>
      <c r="D2751" t="s">
        <v>148</v>
      </c>
      <c r="E2751" t="s">
        <v>100</v>
      </c>
      <c r="F2751" t="str">
        <f t="shared" si="127"/>
        <v>Western Australia</v>
      </c>
      <c r="G2751" t="s">
        <v>48</v>
      </c>
      <c r="H2751">
        <v>6021</v>
      </c>
      <c r="I2751" t="s">
        <v>11</v>
      </c>
      <c r="J2751" t="s">
        <v>49</v>
      </c>
      <c r="K2751" t="s">
        <v>155</v>
      </c>
      <c r="L2751" t="s">
        <v>20</v>
      </c>
      <c r="M2751" s="5">
        <v>340.33</v>
      </c>
    </row>
    <row r="2752" spans="1:13" x14ac:dyDescent="0.3">
      <c r="A2752" s="2">
        <v>45494</v>
      </c>
      <c r="B2752" s="3">
        <f t="shared" si="128"/>
        <v>2025</v>
      </c>
      <c r="C2752" t="str">
        <f t="shared" si="126"/>
        <v>2024-2025</v>
      </c>
      <c r="D2752" t="s">
        <v>147</v>
      </c>
      <c r="E2752" t="s">
        <v>65</v>
      </c>
      <c r="F2752" t="str">
        <f t="shared" si="127"/>
        <v>New South Wales</v>
      </c>
      <c r="G2752" t="s">
        <v>10</v>
      </c>
      <c r="H2752">
        <v>2541</v>
      </c>
      <c r="I2752" t="s">
        <v>11</v>
      </c>
      <c r="J2752" t="s">
        <v>58</v>
      </c>
      <c r="K2752" t="s">
        <v>19</v>
      </c>
      <c r="L2752" t="s">
        <v>23</v>
      </c>
      <c r="M2752" s="5">
        <v>340.43</v>
      </c>
    </row>
    <row r="2753" spans="1:13" x14ac:dyDescent="0.3">
      <c r="A2753" s="2">
        <v>45412</v>
      </c>
      <c r="B2753" s="3">
        <f t="shared" si="128"/>
        <v>2024</v>
      </c>
      <c r="C2753" t="str">
        <f t="shared" si="126"/>
        <v>2023-2024</v>
      </c>
      <c r="D2753" t="s">
        <v>147</v>
      </c>
      <c r="E2753" t="s">
        <v>115</v>
      </c>
      <c r="F2753" t="str">
        <f t="shared" si="127"/>
        <v>Western Australia</v>
      </c>
      <c r="G2753" t="s">
        <v>48</v>
      </c>
      <c r="H2753">
        <v>6280</v>
      </c>
      <c r="I2753" t="s">
        <v>11</v>
      </c>
      <c r="J2753" t="s">
        <v>94</v>
      </c>
      <c r="K2753" t="s">
        <v>155</v>
      </c>
      <c r="L2753" t="s">
        <v>20</v>
      </c>
      <c r="M2753" s="5">
        <v>341.15</v>
      </c>
    </row>
    <row r="2754" spans="1:13" x14ac:dyDescent="0.3">
      <c r="A2754" s="2">
        <v>44936</v>
      </c>
      <c r="B2754" s="3">
        <f t="shared" si="128"/>
        <v>2023</v>
      </c>
      <c r="C2754" t="str">
        <f t="shared" ref="C2754:C2817" si="129">IF(MONTH(A2754) &gt;= 7, YEAR(A2754) &amp; "-" &amp; YEAR(A2754) + 1, YEAR(A2754) - 1 &amp; "-" &amp; YEAR(A2754))</f>
        <v>2022-2023</v>
      </c>
      <c r="D2754" t="s">
        <v>147</v>
      </c>
      <c r="E2754" t="s">
        <v>126</v>
      </c>
      <c r="F2754" t="str">
        <f t="shared" ref="F2754:F2817" si="130">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row>
    <row r="2755" spans="1:13" x14ac:dyDescent="0.3">
      <c r="A2755" s="2">
        <v>45141</v>
      </c>
      <c r="B2755" s="3">
        <f t="shared" ref="B2755:B2818" si="131">IF(MONTH(A2755)&gt;=7,YEAR(A2755)+1,YEAR(A2755))</f>
        <v>2024</v>
      </c>
      <c r="C2755" t="str">
        <f t="shared" si="129"/>
        <v>2023-2024</v>
      </c>
      <c r="D2755" t="s">
        <v>147</v>
      </c>
      <c r="E2755" t="s">
        <v>90</v>
      </c>
      <c r="F2755" t="str">
        <f t="shared" si="130"/>
        <v>Victoria</v>
      </c>
      <c r="G2755" t="s">
        <v>45</v>
      </c>
      <c r="H2755">
        <v>3179</v>
      </c>
      <c r="I2755" t="s">
        <v>11</v>
      </c>
      <c r="J2755" t="s">
        <v>63</v>
      </c>
      <c r="K2755" t="s">
        <v>152</v>
      </c>
      <c r="L2755" t="s">
        <v>13</v>
      </c>
      <c r="M2755" s="5">
        <v>341.86</v>
      </c>
    </row>
    <row r="2756" spans="1:13" x14ac:dyDescent="0.3">
      <c r="A2756" s="2">
        <v>45399</v>
      </c>
      <c r="B2756" s="3">
        <f t="shared" si="131"/>
        <v>2024</v>
      </c>
      <c r="C2756" t="str">
        <f t="shared" si="129"/>
        <v>2023-2024</v>
      </c>
      <c r="D2756" t="s">
        <v>147</v>
      </c>
      <c r="E2756" t="s">
        <v>145</v>
      </c>
      <c r="F2756" t="str">
        <f t="shared" si="130"/>
        <v>New South Wales</v>
      </c>
      <c r="G2756" t="s">
        <v>10</v>
      </c>
      <c r="H2756">
        <v>2101</v>
      </c>
      <c r="I2756" t="s">
        <v>11</v>
      </c>
      <c r="J2756" t="s">
        <v>27</v>
      </c>
      <c r="K2756" t="s">
        <v>154</v>
      </c>
      <c r="L2756" t="s">
        <v>14</v>
      </c>
      <c r="M2756" s="5">
        <v>342.09999999999997</v>
      </c>
    </row>
    <row r="2757" spans="1:13" x14ac:dyDescent="0.3">
      <c r="A2757" s="2">
        <v>45245</v>
      </c>
      <c r="B2757" s="3">
        <f t="shared" si="131"/>
        <v>2024</v>
      </c>
      <c r="C2757" t="str">
        <f t="shared" si="129"/>
        <v>2023-2024</v>
      </c>
      <c r="D2757" t="s">
        <v>147</v>
      </c>
      <c r="E2757" t="s">
        <v>103</v>
      </c>
      <c r="F2757" t="str">
        <f t="shared" si="130"/>
        <v>Queensland</v>
      </c>
      <c r="G2757" t="s">
        <v>35</v>
      </c>
      <c r="H2757">
        <v>4509</v>
      </c>
      <c r="I2757" t="s">
        <v>11</v>
      </c>
      <c r="J2757" t="s">
        <v>104</v>
      </c>
      <c r="K2757" t="s">
        <v>19</v>
      </c>
      <c r="L2757" t="s">
        <v>23</v>
      </c>
      <c r="M2757" s="5">
        <v>342.24</v>
      </c>
    </row>
    <row r="2758" spans="1:13" x14ac:dyDescent="0.3">
      <c r="A2758" s="2">
        <v>45251</v>
      </c>
      <c r="B2758" s="3">
        <f t="shared" si="131"/>
        <v>2024</v>
      </c>
      <c r="C2758" t="str">
        <f t="shared" si="129"/>
        <v>2023-2024</v>
      </c>
      <c r="D2758" t="s">
        <v>148</v>
      </c>
      <c r="E2758" t="s">
        <v>81</v>
      </c>
      <c r="F2758" t="str">
        <f t="shared" si="130"/>
        <v>New South Wales</v>
      </c>
      <c r="G2758" t="s">
        <v>10</v>
      </c>
      <c r="H2758">
        <v>2485</v>
      </c>
      <c r="I2758" t="s">
        <v>11</v>
      </c>
      <c r="J2758" t="s">
        <v>68</v>
      </c>
      <c r="K2758" t="s">
        <v>154</v>
      </c>
      <c r="L2758" t="s">
        <v>14</v>
      </c>
      <c r="M2758" s="5">
        <v>342.82</v>
      </c>
    </row>
    <row r="2759" spans="1:13" x14ac:dyDescent="0.3">
      <c r="A2759" s="2">
        <v>45473</v>
      </c>
      <c r="B2759" s="3">
        <f t="shared" si="131"/>
        <v>2024</v>
      </c>
      <c r="C2759" t="str">
        <f t="shared" si="129"/>
        <v>2023-2024</v>
      </c>
      <c r="D2759" t="s">
        <v>147</v>
      </c>
      <c r="E2759" t="s">
        <v>117</v>
      </c>
      <c r="F2759" t="str">
        <f t="shared" si="130"/>
        <v>Queensland</v>
      </c>
      <c r="G2759" t="s">
        <v>35</v>
      </c>
      <c r="H2759">
        <v>4119</v>
      </c>
      <c r="I2759" t="s">
        <v>11</v>
      </c>
      <c r="J2759" t="s">
        <v>43</v>
      </c>
      <c r="K2759" t="s">
        <v>151</v>
      </c>
      <c r="L2759" t="s">
        <v>21</v>
      </c>
      <c r="M2759" s="5">
        <v>343.61</v>
      </c>
    </row>
    <row r="2760" spans="1:13" x14ac:dyDescent="0.3">
      <c r="A2760" s="2">
        <v>45304</v>
      </c>
      <c r="B2760" s="3">
        <f t="shared" si="131"/>
        <v>2024</v>
      </c>
      <c r="C2760" t="str">
        <f t="shared" si="129"/>
        <v>2023-2024</v>
      </c>
      <c r="D2760" t="s">
        <v>147</v>
      </c>
      <c r="E2760" t="s">
        <v>121</v>
      </c>
      <c r="F2760" t="str">
        <f t="shared" si="130"/>
        <v>Queensland</v>
      </c>
      <c r="G2760" t="s">
        <v>35</v>
      </c>
      <c r="H2760">
        <v>4700</v>
      </c>
      <c r="I2760" t="s">
        <v>11</v>
      </c>
      <c r="J2760" t="s">
        <v>51</v>
      </c>
      <c r="K2760" t="s">
        <v>149</v>
      </c>
      <c r="L2760" t="s">
        <v>15</v>
      </c>
      <c r="M2760" s="5">
        <v>344.17</v>
      </c>
    </row>
    <row r="2761" spans="1:13" x14ac:dyDescent="0.3">
      <c r="A2761" s="2">
        <v>45008</v>
      </c>
      <c r="B2761" s="3">
        <f t="shared" si="131"/>
        <v>2023</v>
      </c>
      <c r="C2761" t="str">
        <f t="shared" si="129"/>
        <v>2022-2023</v>
      </c>
      <c r="D2761" t="s">
        <v>147</v>
      </c>
      <c r="E2761" t="s">
        <v>73</v>
      </c>
      <c r="F2761" t="str">
        <f t="shared" si="130"/>
        <v>Victoria</v>
      </c>
      <c r="G2761" t="s">
        <v>45</v>
      </c>
      <c r="H2761">
        <v>3136</v>
      </c>
      <c r="I2761" t="s">
        <v>11</v>
      </c>
      <c r="J2761" t="s">
        <v>63</v>
      </c>
      <c r="K2761" t="s">
        <v>149</v>
      </c>
      <c r="L2761" t="s">
        <v>15</v>
      </c>
      <c r="M2761" s="5">
        <v>344.23</v>
      </c>
    </row>
    <row r="2762" spans="1:13" x14ac:dyDescent="0.3">
      <c r="A2762" s="2">
        <v>45111</v>
      </c>
      <c r="B2762" s="3">
        <f t="shared" si="131"/>
        <v>2024</v>
      </c>
      <c r="C2762" t="str">
        <f t="shared" si="129"/>
        <v>2023-2024</v>
      </c>
      <c r="D2762" t="s">
        <v>147</v>
      </c>
      <c r="E2762" t="s">
        <v>142</v>
      </c>
      <c r="F2762" t="str">
        <f t="shared" si="130"/>
        <v>Australian Capital Territory</v>
      </c>
      <c r="G2762" t="s">
        <v>80</v>
      </c>
      <c r="H2762">
        <v>2609</v>
      </c>
      <c r="I2762" t="s">
        <v>11</v>
      </c>
      <c r="J2762" t="s">
        <v>58</v>
      </c>
      <c r="K2762" t="s">
        <v>150</v>
      </c>
      <c r="L2762" t="s">
        <v>18</v>
      </c>
      <c r="M2762" s="5">
        <v>345.15</v>
      </c>
    </row>
    <row r="2763" spans="1:13" x14ac:dyDescent="0.3">
      <c r="A2763" s="2">
        <v>45350</v>
      </c>
      <c r="B2763" s="3">
        <f t="shared" si="131"/>
        <v>2024</v>
      </c>
      <c r="C2763" t="str">
        <f t="shared" si="129"/>
        <v>2023-2024</v>
      </c>
      <c r="D2763" t="s">
        <v>147</v>
      </c>
      <c r="E2763" t="s">
        <v>117</v>
      </c>
      <c r="F2763" t="str">
        <f t="shared" si="130"/>
        <v>Queensland</v>
      </c>
      <c r="G2763" t="s">
        <v>35</v>
      </c>
      <c r="H2763">
        <v>4119</v>
      </c>
      <c r="I2763" t="s">
        <v>11</v>
      </c>
      <c r="J2763" t="s">
        <v>43</v>
      </c>
      <c r="K2763" t="s">
        <v>156</v>
      </c>
      <c r="L2763" t="s">
        <v>17</v>
      </c>
      <c r="M2763" s="5">
        <v>345.52</v>
      </c>
    </row>
    <row r="2764" spans="1:13" x14ac:dyDescent="0.3">
      <c r="A2764" s="2">
        <v>44933</v>
      </c>
      <c r="B2764" s="3">
        <f t="shared" si="131"/>
        <v>2023</v>
      </c>
      <c r="C2764" t="str">
        <f t="shared" si="129"/>
        <v>2022-2023</v>
      </c>
      <c r="D2764" t="s">
        <v>147</v>
      </c>
      <c r="E2764" t="s">
        <v>112</v>
      </c>
      <c r="F2764" t="str">
        <f t="shared" si="130"/>
        <v>Victoria</v>
      </c>
      <c r="G2764" t="s">
        <v>45</v>
      </c>
      <c r="H2764">
        <v>3076</v>
      </c>
      <c r="I2764" t="s">
        <v>11</v>
      </c>
      <c r="J2764" t="s">
        <v>46</v>
      </c>
      <c r="K2764" t="s">
        <v>150</v>
      </c>
      <c r="L2764" t="s">
        <v>18</v>
      </c>
      <c r="M2764" s="5">
        <v>346.11</v>
      </c>
    </row>
    <row r="2765" spans="1:13" x14ac:dyDescent="0.3">
      <c r="A2765" s="2">
        <v>45629</v>
      </c>
      <c r="B2765" s="3">
        <f t="shared" si="131"/>
        <v>2025</v>
      </c>
      <c r="C2765" t="str">
        <f t="shared" si="129"/>
        <v>2024-2025</v>
      </c>
      <c r="D2765" t="s">
        <v>148</v>
      </c>
      <c r="E2765" t="s">
        <v>136</v>
      </c>
      <c r="F2765" t="str">
        <f t="shared" si="130"/>
        <v>Victoria</v>
      </c>
      <c r="G2765" t="s">
        <v>45</v>
      </c>
      <c r="H2765">
        <v>3175</v>
      </c>
      <c r="I2765" t="s">
        <v>11</v>
      </c>
      <c r="J2765" t="s">
        <v>63</v>
      </c>
      <c r="K2765" t="s">
        <v>156</v>
      </c>
      <c r="L2765" t="s">
        <v>17</v>
      </c>
      <c r="M2765" s="5">
        <v>346.13</v>
      </c>
    </row>
    <row r="2766" spans="1:13" x14ac:dyDescent="0.3">
      <c r="A2766" s="2">
        <v>45349</v>
      </c>
      <c r="B2766" s="3">
        <f t="shared" si="131"/>
        <v>2024</v>
      </c>
      <c r="C2766" t="str">
        <f t="shared" si="129"/>
        <v>2023-2024</v>
      </c>
      <c r="D2766" t="s">
        <v>148</v>
      </c>
      <c r="E2766" t="s">
        <v>34</v>
      </c>
      <c r="F2766" t="str">
        <f t="shared" si="130"/>
        <v>Queensland</v>
      </c>
      <c r="G2766" t="s">
        <v>35</v>
      </c>
      <c r="H2766">
        <v>4802</v>
      </c>
      <c r="I2766" t="s">
        <v>11</v>
      </c>
      <c r="J2766" t="s">
        <v>36</v>
      </c>
      <c r="K2766" t="s">
        <v>156</v>
      </c>
      <c r="L2766" t="s">
        <v>17</v>
      </c>
      <c r="M2766" s="5">
        <v>346.88</v>
      </c>
    </row>
    <row r="2767" spans="1:13" x14ac:dyDescent="0.3">
      <c r="A2767" s="2">
        <v>45161</v>
      </c>
      <c r="B2767" s="3">
        <f t="shared" si="131"/>
        <v>2024</v>
      </c>
      <c r="C2767" t="str">
        <f t="shared" si="129"/>
        <v>2023-2024</v>
      </c>
      <c r="D2767" t="s">
        <v>147</v>
      </c>
      <c r="E2767" t="s">
        <v>127</v>
      </c>
      <c r="F2767" t="str">
        <f t="shared" si="130"/>
        <v>New South Wales</v>
      </c>
      <c r="G2767" t="s">
        <v>10</v>
      </c>
      <c r="H2767">
        <v>2131</v>
      </c>
      <c r="I2767" t="s">
        <v>11</v>
      </c>
      <c r="J2767" t="s">
        <v>27</v>
      </c>
      <c r="K2767" t="s">
        <v>150</v>
      </c>
      <c r="L2767" t="s">
        <v>18</v>
      </c>
      <c r="M2767" s="5">
        <v>347.49</v>
      </c>
    </row>
    <row r="2768" spans="1:13" x14ac:dyDescent="0.3">
      <c r="A2768" s="2">
        <v>45346</v>
      </c>
      <c r="B2768" s="3">
        <f t="shared" si="131"/>
        <v>2024</v>
      </c>
      <c r="C2768" t="str">
        <f t="shared" si="129"/>
        <v>2023-2024</v>
      </c>
      <c r="D2768" t="s">
        <v>147</v>
      </c>
      <c r="E2768" t="s">
        <v>126</v>
      </c>
      <c r="F2768" t="str">
        <f t="shared" si="130"/>
        <v>Queensland</v>
      </c>
      <c r="G2768" t="s">
        <v>35</v>
      </c>
      <c r="H2768">
        <v>4551</v>
      </c>
      <c r="I2768" t="s">
        <v>11</v>
      </c>
      <c r="J2768" t="s">
        <v>120</v>
      </c>
      <c r="K2768" t="s">
        <v>154</v>
      </c>
      <c r="L2768" t="s">
        <v>14</v>
      </c>
      <c r="M2768" s="5">
        <v>348.15</v>
      </c>
    </row>
    <row r="2769" spans="1:13" x14ac:dyDescent="0.3">
      <c r="A2769" s="2">
        <v>45371</v>
      </c>
      <c r="B2769" s="3">
        <f t="shared" si="131"/>
        <v>2024</v>
      </c>
      <c r="C2769" t="str">
        <f t="shared" si="129"/>
        <v>2023-2024</v>
      </c>
      <c r="D2769" t="s">
        <v>147</v>
      </c>
      <c r="E2769" t="s">
        <v>83</v>
      </c>
      <c r="F2769" t="str">
        <f t="shared" si="130"/>
        <v>New South Wales</v>
      </c>
      <c r="G2769" t="s">
        <v>10</v>
      </c>
      <c r="H2769">
        <v>2750</v>
      </c>
      <c r="I2769" t="s">
        <v>11</v>
      </c>
      <c r="J2769" t="s">
        <v>25</v>
      </c>
      <c r="K2769" t="s">
        <v>156</v>
      </c>
      <c r="L2769" t="s">
        <v>17</v>
      </c>
      <c r="M2769" s="5">
        <v>349.17999999999995</v>
      </c>
    </row>
    <row r="2770" spans="1:13" x14ac:dyDescent="0.3">
      <c r="A2770" s="2">
        <v>45379</v>
      </c>
      <c r="B2770" s="3">
        <f t="shared" si="131"/>
        <v>2024</v>
      </c>
      <c r="C2770" t="str">
        <f t="shared" si="129"/>
        <v>2023-2024</v>
      </c>
      <c r="D2770" t="s">
        <v>147</v>
      </c>
      <c r="E2770" t="s">
        <v>116</v>
      </c>
      <c r="F2770" t="str">
        <f t="shared" si="130"/>
        <v>Western Australia</v>
      </c>
      <c r="G2770" t="s">
        <v>48</v>
      </c>
      <c r="H2770">
        <v>6725</v>
      </c>
      <c r="I2770" t="s">
        <v>11</v>
      </c>
      <c r="J2770" t="s">
        <v>77</v>
      </c>
      <c r="K2770" t="s">
        <v>151</v>
      </c>
      <c r="L2770" t="s">
        <v>21</v>
      </c>
      <c r="M2770" s="5">
        <v>349.97</v>
      </c>
    </row>
    <row r="2771" spans="1:13" x14ac:dyDescent="0.3">
      <c r="A2771" s="2">
        <v>45314</v>
      </c>
      <c r="B2771" s="3">
        <f t="shared" si="131"/>
        <v>2024</v>
      </c>
      <c r="C2771" t="str">
        <f t="shared" si="129"/>
        <v>2023-2024</v>
      </c>
      <c r="D2771" t="s">
        <v>147</v>
      </c>
      <c r="E2771" t="s">
        <v>138</v>
      </c>
      <c r="F2771" t="str">
        <f t="shared" si="130"/>
        <v>Queensland</v>
      </c>
      <c r="G2771" t="s">
        <v>35</v>
      </c>
      <c r="H2771">
        <v>4558</v>
      </c>
      <c r="I2771" t="s">
        <v>11</v>
      </c>
      <c r="J2771" t="s">
        <v>120</v>
      </c>
      <c r="K2771" t="s">
        <v>154</v>
      </c>
      <c r="L2771" t="s">
        <v>14</v>
      </c>
      <c r="M2771" s="5">
        <v>350.21999999999997</v>
      </c>
    </row>
    <row r="2772" spans="1:13" x14ac:dyDescent="0.3">
      <c r="A2772" s="2">
        <v>45261</v>
      </c>
      <c r="B2772" s="3">
        <f t="shared" si="131"/>
        <v>2024</v>
      </c>
      <c r="C2772" t="str">
        <f t="shared" si="129"/>
        <v>2023-2024</v>
      </c>
      <c r="D2772" t="s">
        <v>147</v>
      </c>
      <c r="E2772" t="s">
        <v>140</v>
      </c>
      <c r="F2772" t="str">
        <f t="shared" si="130"/>
        <v>Tasmania</v>
      </c>
      <c r="G2772" t="s">
        <v>70</v>
      </c>
      <c r="H2772">
        <v>7320</v>
      </c>
      <c r="I2772" t="s">
        <v>11</v>
      </c>
      <c r="J2772" t="s">
        <v>71</v>
      </c>
      <c r="K2772" t="s">
        <v>152</v>
      </c>
      <c r="L2772" t="s">
        <v>13</v>
      </c>
      <c r="M2772" s="5">
        <v>350.41000000000008</v>
      </c>
    </row>
    <row r="2773" spans="1:13" x14ac:dyDescent="0.3">
      <c r="A2773" s="2">
        <v>45531</v>
      </c>
      <c r="B2773" s="3">
        <f t="shared" si="131"/>
        <v>2025</v>
      </c>
      <c r="C2773" t="str">
        <f t="shared" si="129"/>
        <v>2024-2025</v>
      </c>
      <c r="D2773" t="s">
        <v>147</v>
      </c>
      <c r="E2773" t="s">
        <v>99</v>
      </c>
      <c r="F2773" t="str">
        <f t="shared" si="130"/>
        <v>Victoria</v>
      </c>
      <c r="G2773" t="s">
        <v>45</v>
      </c>
      <c r="H2773">
        <v>3148</v>
      </c>
      <c r="I2773" t="s">
        <v>11</v>
      </c>
      <c r="J2773" t="s">
        <v>63</v>
      </c>
      <c r="K2773" t="s">
        <v>149</v>
      </c>
      <c r="L2773" t="s">
        <v>15</v>
      </c>
      <c r="M2773" s="5">
        <v>350.75</v>
      </c>
    </row>
    <row r="2774" spans="1:13" x14ac:dyDescent="0.3">
      <c r="A2774" s="2">
        <v>45153</v>
      </c>
      <c r="B2774" s="3">
        <f t="shared" si="131"/>
        <v>2024</v>
      </c>
      <c r="C2774" t="str">
        <f t="shared" si="129"/>
        <v>2023-2024</v>
      </c>
      <c r="D2774" t="s">
        <v>147</v>
      </c>
      <c r="E2774" t="s">
        <v>92</v>
      </c>
      <c r="F2774" t="str">
        <f t="shared" si="130"/>
        <v>Queensland</v>
      </c>
      <c r="G2774" t="s">
        <v>35</v>
      </c>
      <c r="H2774">
        <v>4068</v>
      </c>
      <c r="I2774" t="s">
        <v>11</v>
      </c>
      <c r="J2774" t="s">
        <v>43</v>
      </c>
      <c r="K2774" t="s">
        <v>149</v>
      </c>
      <c r="L2774" t="s">
        <v>15</v>
      </c>
      <c r="M2774" s="5">
        <v>353.4</v>
      </c>
    </row>
    <row r="2775" spans="1:13" x14ac:dyDescent="0.3">
      <c r="A2775" s="2">
        <v>45131</v>
      </c>
      <c r="B2775" s="3">
        <f t="shared" si="131"/>
        <v>2024</v>
      </c>
      <c r="C2775" t="str">
        <f t="shared" si="129"/>
        <v>2023-2024</v>
      </c>
      <c r="D2775" t="s">
        <v>147</v>
      </c>
      <c r="E2775" t="s">
        <v>86</v>
      </c>
      <c r="F2775" t="str">
        <f t="shared" si="130"/>
        <v>New South Wales</v>
      </c>
      <c r="G2775" t="s">
        <v>10</v>
      </c>
      <c r="H2775">
        <v>2064</v>
      </c>
      <c r="I2775" t="s">
        <v>11</v>
      </c>
      <c r="J2775" t="s">
        <v>12</v>
      </c>
      <c r="K2775" t="s">
        <v>152</v>
      </c>
      <c r="L2775" t="s">
        <v>13</v>
      </c>
      <c r="M2775" s="5">
        <v>354.44</v>
      </c>
    </row>
    <row r="2776" spans="1:13" x14ac:dyDescent="0.3">
      <c r="A2776" s="2">
        <v>45153</v>
      </c>
      <c r="B2776" s="3">
        <f t="shared" si="131"/>
        <v>2024</v>
      </c>
      <c r="C2776" t="str">
        <f t="shared" si="129"/>
        <v>2023-2024</v>
      </c>
      <c r="D2776" t="s">
        <v>147</v>
      </c>
      <c r="E2776" t="s">
        <v>99</v>
      </c>
      <c r="F2776" t="str">
        <f t="shared" si="130"/>
        <v>Victoria</v>
      </c>
      <c r="G2776" t="s">
        <v>45</v>
      </c>
      <c r="H2776">
        <v>3148</v>
      </c>
      <c r="I2776" t="s">
        <v>11</v>
      </c>
      <c r="J2776" t="s">
        <v>63</v>
      </c>
      <c r="K2776" t="s">
        <v>154</v>
      </c>
      <c r="L2776" t="s">
        <v>14</v>
      </c>
      <c r="M2776" s="5">
        <v>354.67</v>
      </c>
    </row>
    <row r="2777" spans="1:13" x14ac:dyDescent="0.3">
      <c r="A2777" s="2">
        <v>45506</v>
      </c>
      <c r="B2777" s="3">
        <f t="shared" si="131"/>
        <v>2025</v>
      </c>
      <c r="C2777" t="str">
        <f t="shared" si="129"/>
        <v>2024-2025</v>
      </c>
      <c r="D2777" t="s">
        <v>147</v>
      </c>
      <c r="E2777" t="s">
        <v>54</v>
      </c>
      <c r="F2777" t="str">
        <f t="shared" si="130"/>
        <v>Victoria</v>
      </c>
      <c r="G2777" t="s">
        <v>45</v>
      </c>
      <c r="H2777">
        <v>3977</v>
      </c>
      <c r="I2777" t="s">
        <v>11</v>
      </c>
      <c r="J2777" t="s">
        <v>55</v>
      </c>
      <c r="K2777" t="s">
        <v>155</v>
      </c>
      <c r="L2777" t="s">
        <v>20</v>
      </c>
      <c r="M2777" s="5">
        <v>355.16999999999996</v>
      </c>
    </row>
    <row r="2778" spans="1:13" x14ac:dyDescent="0.3">
      <c r="A2778" s="2">
        <v>45381</v>
      </c>
      <c r="B2778" s="3">
        <f t="shared" si="131"/>
        <v>2024</v>
      </c>
      <c r="C2778" t="str">
        <f t="shared" si="129"/>
        <v>2023-2024</v>
      </c>
      <c r="D2778" t="s">
        <v>147</v>
      </c>
      <c r="E2778" t="s">
        <v>130</v>
      </c>
      <c r="F2778" t="str">
        <f t="shared" si="130"/>
        <v>South Australia</v>
      </c>
      <c r="G2778" t="s">
        <v>32</v>
      </c>
      <c r="H2778">
        <v>5290</v>
      </c>
      <c r="I2778" t="s">
        <v>11</v>
      </c>
      <c r="J2778" t="s">
        <v>38</v>
      </c>
      <c r="K2778" t="s">
        <v>150</v>
      </c>
      <c r="L2778" t="s">
        <v>18</v>
      </c>
      <c r="M2778" s="5">
        <v>355.88999999999993</v>
      </c>
    </row>
    <row r="2779" spans="1:13" x14ac:dyDescent="0.3">
      <c r="A2779" s="2">
        <v>45543</v>
      </c>
      <c r="B2779" s="3">
        <f t="shared" si="131"/>
        <v>2025</v>
      </c>
      <c r="C2779" t="str">
        <f t="shared" si="129"/>
        <v>2024-2025</v>
      </c>
      <c r="D2779" t="s">
        <v>147</v>
      </c>
      <c r="E2779" t="s">
        <v>69</v>
      </c>
      <c r="F2779" t="str">
        <f t="shared" si="130"/>
        <v>Tasmania</v>
      </c>
      <c r="G2779" t="s">
        <v>70</v>
      </c>
      <c r="H2779">
        <v>7018</v>
      </c>
      <c r="I2779" t="s">
        <v>11</v>
      </c>
      <c r="J2779" t="s">
        <v>71</v>
      </c>
      <c r="K2779" t="s">
        <v>151</v>
      </c>
      <c r="L2779" t="s">
        <v>21</v>
      </c>
      <c r="M2779" s="5">
        <v>356.27</v>
      </c>
    </row>
    <row r="2780" spans="1:13" x14ac:dyDescent="0.3">
      <c r="A2780" s="2">
        <v>45323</v>
      </c>
      <c r="B2780" s="3">
        <f t="shared" si="131"/>
        <v>2024</v>
      </c>
      <c r="C2780" t="str">
        <f t="shared" si="129"/>
        <v>2023-2024</v>
      </c>
      <c r="D2780" t="s">
        <v>148</v>
      </c>
      <c r="E2780" t="s">
        <v>76</v>
      </c>
      <c r="F2780" t="str">
        <f t="shared" si="130"/>
        <v>Western Australia</v>
      </c>
      <c r="G2780" t="s">
        <v>48</v>
      </c>
      <c r="H2780">
        <v>6450</v>
      </c>
      <c r="I2780" t="s">
        <v>11</v>
      </c>
      <c r="J2780" t="s">
        <v>77</v>
      </c>
      <c r="K2780" t="s">
        <v>152</v>
      </c>
      <c r="L2780" t="s">
        <v>13</v>
      </c>
      <c r="M2780" s="5">
        <v>356.68</v>
      </c>
    </row>
    <row r="2781" spans="1:13" x14ac:dyDescent="0.3">
      <c r="A2781" s="2">
        <v>45318</v>
      </c>
      <c r="B2781" s="3">
        <f t="shared" si="131"/>
        <v>2024</v>
      </c>
      <c r="C2781" t="str">
        <f t="shared" si="129"/>
        <v>2023-2024</v>
      </c>
      <c r="D2781" t="s">
        <v>147</v>
      </c>
      <c r="E2781" t="s">
        <v>121</v>
      </c>
      <c r="F2781" t="str">
        <f t="shared" si="130"/>
        <v>Queensland</v>
      </c>
      <c r="G2781" t="s">
        <v>35</v>
      </c>
      <c r="H2781">
        <v>4700</v>
      </c>
      <c r="I2781" t="s">
        <v>11</v>
      </c>
      <c r="J2781" t="s">
        <v>51</v>
      </c>
      <c r="K2781" t="s">
        <v>150</v>
      </c>
      <c r="L2781" t="s">
        <v>18</v>
      </c>
      <c r="M2781" s="5">
        <v>357.74</v>
      </c>
    </row>
    <row r="2782" spans="1:13" x14ac:dyDescent="0.3">
      <c r="A2782" s="2">
        <v>45141</v>
      </c>
      <c r="B2782" s="3">
        <f t="shared" si="131"/>
        <v>2024</v>
      </c>
      <c r="C2782" t="str">
        <f t="shared" si="129"/>
        <v>2023-2024</v>
      </c>
      <c r="D2782" t="s">
        <v>147</v>
      </c>
      <c r="E2782" t="s">
        <v>142</v>
      </c>
      <c r="F2782" t="str">
        <f t="shared" si="130"/>
        <v>Australian Capital Territory</v>
      </c>
      <c r="G2782" t="s">
        <v>80</v>
      </c>
      <c r="H2782">
        <v>2609</v>
      </c>
      <c r="I2782" t="s">
        <v>11</v>
      </c>
      <c r="J2782" t="s">
        <v>58</v>
      </c>
      <c r="K2782" t="s">
        <v>154</v>
      </c>
      <c r="L2782" t="s">
        <v>14</v>
      </c>
      <c r="M2782" s="5">
        <v>357.79</v>
      </c>
    </row>
    <row r="2783" spans="1:13" x14ac:dyDescent="0.3">
      <c r="A2783" s="2">
        <v>45597</v>
      </c>
      <c r="B2783" s="3">
        <f t="shared" si="131"/>
        <v>2025</v>
      </c>
      <c r="C2783" t="str">
        <f t="shared" si="129"/>
        <v>2024-2025</v>
      </c>
      <c r="D2783" t="s">
        <v>147</v>
      </c>
      <c r="E2783" t="s">
        <v>109</v>
      </c>
      <c r="F2783" t="str">
        <f t="shared" si="130"/>
        <v>New South Wales</v>
      </c>
      <c r="G2783" t="s">
        <v>10</v>
      </c>
      <c r="H2783">
        <v>2480</v>
      </c>
      <c r="I2783" t="s">
        <v>11</v>
      </c>
      <c r="J2783" t="s">
        <v>68</v>
      </c>
      <c r="K2783" t="s">
        <v>154</v>
      </c>
      <c r="L2783" t="s">
        <v>14</v>
      </c>
      <c r="M2783" s="5">
        <v>358.05</v>
      </c>
    </row>
    <row r="2784" spans="1:13" x14ac:dyDescent="0.3">
      <c r="A2784" s="2">
        <v>45355</v>
      </c>
      <c r="B2784" s="3">
        <f t="shared" si="131"/>
        <v>2024</v>
      </c>
      <c r="C2784" t="str">
        <f t="shared" si="129"/>
        <v>2023-2024</v>
      </c>
      <c r="D2784" t="s">
        <v>147</v>
      </c>
      <c r="E2784" t="s">
        <v>40</v>
      </c>
      <c r="F2784" t="str">
        <f t="shared" si="130"/>
        <v>New South Wales</v>
      </c>
      <c r="G2784" t="s">
        <v>10</v>
      </c>
      <c r="H2784">
        <v>2116</v>
      </c>
      <c r="I2784" t="s">
        <v>11</v>
      </c>
      <c r="J2784" t="s">
        <v>27</v>
      </c>
      <c r="K2784" t="s">
        <v>149</v>
      </c>
      <c r="L2784" t="s">
        <v>15</v>
      </c>
      <c r="M2784" s="5">
        <v>358.43</v>
      </c>
    </row>
    <row r="2785" spans="1:13" x14ac:dyDescent="0.3">
      <c r="A2785" s="2">
        <v>45569</v>
      </c>
      <c r="B2785" s="3">
        <f t="shared" si="131"/>
        <v>2025</v>
      </c>
      <c r="C2785" t="str">
        <f t="shared" si="129"/>
        <v>2024-2025</v>
      </c>
      <c r="D2785" t="s">
        <v>147</v>
      </c>
      <c r="E2785" t="s">
        <v>141</v>
      </c>
      <c r="F2785" t="str">
        <f t="shared" si="130"/>
        <v>Western Australia</v>
      </c>
      <c r="G2785" t="s">
        <v>48</v>
      </c>
      <c r="H2785">
        <v>6052</v>
      </c>
      <c r="I2785" t="s">
        <v>11</v>
      </c>
      <c r="J2785" t="s">
        <v>49</v>
      </c>
      <c r="K2785" t="s">
        <v>149</v>
      </c>
      <c r="L2785" t="s">
        <v>15</v>
      </c>
      <c r="M2785" s="5">
        <v>358.71000000000004</v>
      </c>
    </row>
    <row r="2786" spans="1:13" x14ac:dyDescent="0.3">
      <c r="A2786" s="2">
        <v>45232</v>
      </c>
      <c r="B2786" s="3">
        <f t="shared" si="131"/>
        <v>2024</v>
      </c>
      <c r="C2786" t="str">
        <f t="shared" si="129"/>
        <v>2023-2024</v>
      </c>
      <c r="D2786" t="s">
        <v>148</v>
      </c>
      <c r="E2786" t="s">
        <v>131</v>
      </c>
      <c r="F2786" t="str">
        <f t="shared" si="130"/>
        <v>Western Australia</v>
      </c>
      <c r="G2786" t="s">
        <v>48</v>
      </c>
      <c r="H2786">
        <v>6530</v>
      </c>
      <c r="I2786" t="s">
        <v>11</v>
      </c>
      <c r="J2786" t="s">
        <v>77</v>
      </c>
      <c r="K2786" t="s">
        <v>155</v>
      </c>
      <c r="L2786" t="s">
        <v>20</v>
      </c>
      <c r="M2786" s="5">
        <v>358.81999999999994</v>
      </c>
    </row>
    <row r="2787" spans="1:13" x14ac:dyDescent="0.3">
      <c r="A2787" s="2">
        <v>45109</v>
      </c>
      <c r="B2787" s="3">
        <f t="shared" si="131"/>
        <v>2024</v>
      </c>
      <c r="C2787" t="str">
        <f t="shared" si="129"/>
        <v>2023-2024</v>
      </c>
      <c r="D2787" t="s">
        <v>147</v>
      </c>
      <c r="E2787" t="s">
        <v>122</v>
      </c>
      <c r="F2787" t="str">
        <f t="shared" si="130"/>
        <v>New South Wales</v>
      </c>
      <c r="G2787" t="s">
        <v>10</v>
      </c>
      <c r="H2787">
        <v>2650</v>
      </c>
      <c r="I2787" t="s">
        <v>11</v>
      </c>
      <c r="J2787" t="s">
        <v>25</v>
      </c>
      <c r="K2787" t="s">
        <v>150</v>
      </c>
      <c r="L2787" t="s">
        <v>18</v>
      </c>
      <c r="M2787" s="5">
        <v>359.03999999999996</v>
      </c>
    </row>
    <row r="2788" spans="1:13" x14ac:dyDescent="0.3">
      <c r="A2788" s="2">
        <v>45098</v>
      </c>
      <c r="B2788" s="3">
        <f t="shared" si="131"/>
        <v>2023</v>
      </c>
      <c r="C2788" t="str">
        <f t="shared" si="129"/>
        <v>2022-2023</v>
      </c>
      <c r="D2788" t="s">
        <v>147</v>
      </c>
      <c r="E2788" t="s">
        <v>146</v>
      </c>
      <c r="F2788" t="str">
        <f t="shared" si="130"/>
        <v>Victoria</v>
      </c>
      <c r="G2788" t="s">
        <v>45</v>
      </c>
      <c r="H2788">
        <v>3353</v>
      </c>
      <c r="I2788" t="s">
        <v>11</v>
      </c>
      <c r="J2788" t="s">
        <v>60</v>
      </c>
      <c r="K2788" t="s">
        <v>19</v>
      </c>
      <c r="L2788" t="s">
        <v>23</v>
      </c>
      <c r="M2788" s="5">
        <v>359.22</v>
      </c>
    </row>
    <row r="2789" spans="1:13" x14ac:dyDescent="0.3">
      <c r="A2789" s="2">
        <v>45386</v>
      </c>
      <c r="B2789" s="3">
        <f t="shared" si="131"/>
        <v>2024</v>
      </c>
      <c r="C2789" t="str">
        <f t="shared" si="129"/>
        <v>2023-2024</v>
      </c>
      <c r="D2789" t="s">
        <v>148</v>
      </c>
      <c r="E2789" t="s">
        <v>107</v>
      </c>
      <c r="F2789" t="str">
        <f t="shared" si="130"/>
        <v>Queensland</v>
      </c>
      <c r="G2789" t="s">
        <v>35</v>
      </c>
      <c r="H2789">
        <v>4220</v>
      </c>
      <c r="I2789" t="s">
        <v>11</v>
      </c>
      <c r="J2789" t="s">
        <v>104</v>
      </c>
      <c r="K2789" t="s">
        <v>153</v>
      </c>
      <c r="L2789" t="s">
        <v>16</v>
      </c>
      <c r="M2789" s="5">
        <v>359.29</v>
      </c>
    </row>
    <row r="2790" spans="1:13" x14ac:dyDescent="0.3">
      <c r="A2790" s="2">
        <v>45173</v>
      </c>
      <c r="B2790" s="3">
        <f t="shared" si="131"/>
        <v>2024</v>
      </c>
      <c r="C2790" t="str">
        <f t="shared" si="129"/>
        <v>2023-2024</v>
      </c>
      <c r="D2790" t="s">
        <v>147</v>
      </c>
      <c r="E2790" t="s">
        <v>125</v>
      </c>
      <c r="F2790" t="str">
        <f t="shared" si="130"/>
        <v>Victoria</v>
      </c>
      <c r="G2790" t="s">
        <v>45</v>
      </c>
      <c r="H2790">
        <v>3400</v>
      </c>
      <c r="I2790" t="s">
        <v>11</v>
      </c>
      <c r="J2790" t="s">
        <v>60</v>
      </c>
      <c r="K2790" t="s">
        <v>151</v>
      </c>
      <c r="L2790" t="s">
        <v>21</v>
      </c>
      <c r="M2790" s="5">
        <v>359.63</v>
      </c>
    </row>
    <row r="2791" spans="1:13" x14ac:dyDescent="0.3">
      <c r="A2791" s="2">
        <v>45419</v>
      </c>
      <c r="B2791" s="3">
        <f t="shared" si="131"/>
        <v>2024</v>
      </c>
      <c r="C2791" t="str">
        <f t="shared" si="129"/>
        <v>2023-2024</v>
      </c>
      <c r="D2791" t="s">
        <v>147</v>
      </c>
      <c r="E2791" t="s">
        <v>53</v>
      </c>
      <c r="F2791" t="str">
        <f t="shared" si="130"/>
        <v>South Australia</v>
      </c>
      <c r="G2791" t="s">
        <v>32</v>
      </c>
      <c r="H2791">
        <v>5082</v>
      </c>
      <c r="I2791" t="s">
        <v>11</v>
      </c>
      <c r="J2791" t="s">
        <v>33</v>
      </c>
      <c r="K2791" t="s">
        <v>152</v>
      </c>
      <c r="L2791" t="s">
        <v>13</v>
      </c>
      <c r="M2791" s="5">
        <v>359.75</v>
      </c>
    </row>
    <row r="2792" spans="1:13" x14ac:dyDescent="0.3">
      <c r="A2792" s="2">
        <v>45332</v>
      </c>
      <c r="B2792" s="3">
        <f t="shared" si="131"/>
        <v>2024</v>
      </c>
      <c r="C2792" t="str">
        <f t="shared" si="129"/>
        <v>2023-2024</v>
      </c>
      <c r="D2792" t="s">
        <v>147</v>
      </c>
      <c r="E2792" t="s">
        <v>121</v>
      </c>
      <c r="F2792" t="str">
        <f t="shared" si="130"/>
        <v>Queensland</v>
      </c>
      <c r="G2792" t="s">
        <v>35</v>
      </c>
      <c r="H2792">
        <v>4700</v>
      </c>
      <c r="I2792" t="s">
        <v>11</v>
      </c>
      <c r="J2792" t="s">
        <v>51</v>
      </c>
      <c r="K2792" t="s">
        <v>153</v>
      </c>
      <c r="L2792" t="s">
        <v>16</v>
      </c>
      <c r="M2792" s="5">
        <v>359.89</v>
      </c>
    </row>
    <row r="2793" spans="1:13" x14ac:dyDescent="0.3">
      <c r="A2793" s="2">
        <v>45137</v>
      </c>
      <c r="B2793" s="3">
        <f t="shared" si="131"/>
        <v>2024</v>
      </c>
      <c r="C2793" t="str">
        <f t="shared" si="129"/>
        <v>2023-2024</v>
      </c>
      <c r="D2793" t="s">
        <v>147</v>
      </c>
      <c r="E2793" t="s">
        <v>67</v>
      </c>
      <c r="F2793" t="str">
        <f t="shared" si="130"/>
        <v>New South Wales</v>
      </c>
      <c r="G2793" t="s">
        <v>10</v>
      </c>
      <c r="H2793">
        <v>2478</v>
      </c>
      <c r="I2793" t="s">
        <v>11</v>
      </c>
      <c r="J2793" t="s">
        <v>68</v>
      </c>
      <c r="K2793" t="s">
        <v>154</v>
      </c>
      <c r="L2793" t="s">
        <v>14</v>
      </c>
      <c r="M2793" s="5">
        <v>360.52</v>
      </c>
    </row>
    <row r="2794" spans="1:13" x14ac:dyDescent="0.3">
      <c r="A2794" s="2">
        <v>45480</v>
      </c>
      <c r="B2794" s="3">
        <f t="shared" si="131"/>
        <v>2025</v>
      </c>
      <c r="C2794" t="str">
        <f t="shared" si="129"/>
        <v>2024-2025</v>
      </c>
      <c r="D2794" t="s">
        <v>148</v>
      </c>
      <c r="E2794" t="s">
        <v>82</v>
      </c>
      <c r="F2794" t="str">
        <f t="shared" si="130"/>
        <v>Queensland</v>
      </c>
      <c r="G2794" t="s">
        <v>35</v>
      </c>
      <c r="H2794">
        <v>4012</v>
      </c>
      <c r="I2794" t="s">
        <v>11</v>
      </c>
      <c r="J2794" t="s">
        <v>43</v>
      </c>
      <c r="K2794" t="s">
        <v>150</v>
      </c>
      <c r="L2794" t="s">
        <v>18</v>
      </c>
      <c r="M2794" s="5">
        <v>360.75</v>
      </c>
    </row>
    <row r="2795" spans="1:13" x14ac:dyDescent="0.3">
      <c r="A2795" s="2">
        <v>44953</v>
      </c>
      <c r="B2795" s="3">
        <f t="shared" si="131"/>
        <v>2023</v>
      </c>
      <c r="C2795" t="str">
        <f t="shared" si="129"/>
        <v>2022-2023</v>
      </c>
      <c r="D2795" t="s">
        <v>147</v>
      </c>
      <c r="E2795" t="s">
        <v>123</v>
      </c>
      <c r="F2795" t="str">
        <f t="shared" si="130"/>
        <v>Western Australia</v>
      </c>
      <c r="G2795" t="s">
        <v>48</v>
      </c>
      <c r="H2795">
        <v>6109</v>
      </c>
      <c r="I2795" t="s">
        <v>11</v>
      </c>
      <c r="J2795" t="s">
        <v>94</v>
      </c>
      <c r="K2795" t="s">
        <v>152</v>
      </c>
      <c r="L2795" t="s">
        <v>13</v>
      </c>
      <c r="M2795" s="5">
        <v>361.15000000000003</v>
      </c>
    </row>
    <row r="2796" spans="1:13" x14ac:dyDescent="0.3">
      <c r="A2796" s="2">
        <v>45145</v>
      </c>
      <c r="B2796" s="3">
        <f t="shared" si="131"/>
        <v>2024</v>
      </c>
      <c r="C2796" t="str">
        <f t="shared" si="129"/>
        <v>2023-2024</v>
      </c>
      <c r="D2796" t="s">
        <v>147</v>
      </c>
      <c r="E2796" t="s">
        <v>108</v>
      </c>
      <c r="F2796" t="str">
        <f t="shared" si="130"/>
        <v>Victoria</v>
      </c>
      <c r="G2796" t="s">
        <v>45</v>
      </c>
      <c r="H2796">
        <v>3018</v>
      </c>
      <c r="I2796" t="s">
        <v>11</v>
      </c>
      <c r="J2796" t="s">
        <v>46</v>
      </c>
      <c r="K2796" t="s">
        <v>154</v>
      </c>
      <c r="L2796" t="s">
        <v>14</v>
      </c>
      <c r="M2796" s="5">
        <v>361.7</v>
      </c>
    </row>
    <row r="2797" spans="1:13" x14ac:dyDescent="0.3">
      <c r="A2797" s="2">
        <v>45395</v>
      </c>
      <c r="B2797" s="3">
        <f t="shared" si="131"/>
        <v>2024</v>
      </c>
      <c r="C2797" t="str">
        <f t="shared" si="129"/>
        <v>2023-2024</v>
      </c>
      <c r="D2797" t="s">
        <v>147</v>
      </c>
      <c r="E2797" t="s">
        <v>132</v>
      </c>
      <c r="F2797" t="str">
        <f t="shared" si="130"/>
        <v>New South Wales</v>
      </c>
      <c r="G2797" t="s">
        <v>10</v>
      </c>
      <c r="H2797">
        <v>2800</v>
      </c>
      <c r="I2797" t="s">
        <v>11</v>
      </c>
      <c r="J2797" t="s">
        <v>25</v>
      </c>
      <c r="K2797" t="s">
        <v>149</v>
      </c>
      <c r="L2797" t="s">
        <v>15</v>
      </c>
      <c r="M2797" s="5">
        <v>361.81</v>
      </c>
    </row>
    <row r="2798" spans="1:13" x14ac:dyDescent="0.3">
      <c r="A2798" s="2">
        <v>45358</v>
      </c>
      <c r="B2798" s="3">
        <f t="shared" si="131"/>
        <v>2024</v>
      </c>
      <c r="C2798" t="str">
        <f t="shared" si="129"/>
        <v>2023-2024</v>
      </c>
      <c r="D2798" t="s">
        <v>147</v>
      </c>
      <c r="E2798" t="s">
        <v>132</v>
      </c>
      <c r="F2798" t="str">
        <f t="shared" si="130"/>
        <v>New South Wales</v>
      </c>
      <c r="G2798" t="s">
        <v>10</v>
      </c>
      <c r="H2798">
        <v>2800</v>
      </c>
      <c r="I2798" t="s">
        <v>11</v>
      </c>
      <c r="J2798" t="s">
        <v>25</v>
      </c>
      <c r="K2798" t="s">
        <v>155</v>
      </c>
      <c r="L2798" t="s">
        <v>20</v>
      </c>
      <c r="M2798" s="5">
        <v>362.14000000000004</v>
      </c>
    </row>
    <row r="2799" spans="1:13" x14ac:dyDescent="0.3">
      <c r="A2799" s="2">
        <v>45107</v>
      </c>
      <c r="B2799" s="3">
        <f t="shared" si="131"/>
        <v>2023</v>
      </c>
      <c r="C2799" t="str">
        <f t="shared" si="129"/>
        <v>2022-2023</v>
      </c>
      <c r="D2799" t="s">
        <v>148</v>
      </c>
      <c r="E2799" t="s">
        <v>76</v>
      </c>
      <c r="F2799" t="str">
        <f t="shared" si="130"/>
        <v>Western Australia</v>
      </c>
      <c r="G2799" t="s">
        <v>48</v>
      </c>
      <c r="H2799">
        <v>6450</v>
      </c>
      <c r="I2799" t="s">
        <v>11</v>
      </c>
      <c r="J2799" t="s">
        <v>77</v>
      </c>
      <c r="K2799" t="s">
        <v>154</v>
      </c>
      <c r="L2799" t="s">
        <v>14</v>
      </c>
      <c r="M2799" s="5">
        <v>362.64</v>
      </c>
    </row>
    <row r="2800" spans="1:13" x14ac:dyDescent="0.3">
      <c r="A2800" s="2">
        <v>45262</v>
      </c>
      <c r="B2800" s="3">
        <f t="shared" si="131"/>
        <v>2024</v>
      </c>
      <c r="C2800" t="str">
        <f t="shared" si="129"/>
        <v>2023-2024</v>
      </c>
      <c r="D2800" t="s">
        <v>147</v>
      </c>
      <c r="E2800" t="s">
        <v>127</v>
      </c>
      <c r="F2800" t="str">
        <f t="shared" si="130"/>
        <v>New South Wales</v>
      </c>
      <c r="G2800" t="s">
        <v>10</v>
      </c>
      <c r="H2800">
        <v>2131</v>
      </c>
      <c r="I2800" t="s">
        <v>11</v>
      </c>
      <c r="J2800" t="s">
        <v>27</v>
      </c>
      <c r="K2800" t="s">
        <v>152</v>
      </c>
      <c r="L2800" t="s">
        <v>13</v>
      </c>
      <c r="M2800" s="5">
        <v>363.16</v>
      </c>
    </row>
    <row r="2801" spans="1:13" x14ac:dyDescent="0.3">
      <c r="A2801" s="2">
        <v>45229</v>
      </c>
      <c r="B2801" s="3">
        <f t="shared" si="131"/>
        <v>2024</v>
      </c>
      <c r="C2801" t="str">
        <f t="shared" si="129"/>
        <v>2023-2024</v>
      </c>
      <c r="D2801" t="s">
        <v>148</v>
      </c>
      <c r="E2801" t="s">
        <v>110</v>
      </c>
      <c r="F2801" t="str">
        <f t="shared" si="130"/>
        <v>Queensland</v>
      </c>
      <c r="G2801" t="s">
        <v>35</v>
      </c>
      <c r="H2801">
        <v>4680</v>
      </c>
      <c r="I2801" t="s">
        <v>11</v>
      </c>
      <c r="J2801" t="s">
        <v>51</v>
      </c>
      <c r="K2801" t="s">
        <v>153</v>
      </c>
      <c r="L2801" t="s">
        <v>16</v>
      </c>
      <c r="M2801" s="5">
        <v>363.72</v>
      </c>
    </row>
    <row r="2802" spans="1:13" x14ac:dyDescent="0.3">
      <c r="A2802" s="2">
        <v>45195</v>
      </c>
      <c r="B2802" s="3">
        <f t="shared" si="131"/>
        <v>2024</v>
      </c>
      <c r="C2802" t="str">
        <f t="shared" si="129"/>
        <v>2023-2024</v>
      </c>
      <c r="D2802" t="s">
        <v>147</v>
      </c>
      <c r="E2802" t="s">
        <v>78</v>
      </c>
      <c r="F2802" t="str">
        <f t="shared" si="130"/>
        <v>New South Wales</v>
      </c>
      <c r="G2802" t="s">
        <v>10</v>
      </c>
      <c r="H2802">
        <v>2350</v>
      </c>
      <c r="I2802" t="s">
        <v>11</v>
      </c>
      <c r="J2802" t="s">
        <v>68</v>
      </c>
      <c r="K2802" t="s">
        <v>154</v>
      </c>
      <c r="L2802" t="s">
        <v>14</v>
      </c>
      <c r="M2802" s="5">
        <v>364.21999999999997</v>
      </c>
    </row>
    <row r="2803" spans="1:13" x14ac:dyDescent="0.3">
      <c r="A2803" s="2">
        <v>45125</v>
      </c>
      <c r="B2803" s="3">
        <f t="shared" si="131"/>
        <v>2024</v>
      </c>
      <c r="C2803" t="str">
        <f t="shared" si="129"/>
        <v>2023-2024</v>
      </c>
      <c r="D2803" t="s">
        <v>147</v>
      </c>
      <c r="E2803" t="s">
        <v>24</v>
      </c>
      <c r="F2803" t="str">
        <f t="shared" si="130"/>
        <v>New South Wales</v>
      </c>
      <c r="G2803" t="s">
        <v>10</v>
      </c>
      <c r="H2803">
        <v>2795</v>
      </c>
      <c r="I2803" t="s">
        <v>11</v>
      </c>
      <c r="J2803" t="s">
        <v>25</v>
      </c>
      <c r="K2803" t="s">
        <v>156</v>
      </c>
      <c r="L2803" t="s">
        <v>17</v>
      </c>
      <c r="M2803" s="5">
        <v>364.51</v>
      </c>
    </row>
    <row r="2804" spans="1:13" x14ac:dyDescent="0.3">
      <c r="A2804" s="2">
        <v>45341</v>
      </c>
      <c r="B2804" s="3">
        <f t="shared" si="131"/>
        <v>2024</v>
      </c>
      <c r="C2804" t="str">
        <f t="shared" si="129"/>
        <v>2023-2024</v>
      </c>
      <c r="D2804" t="s">
        <v>147</v>
      </c>
      <c r="E2804" t="s">
        <v>144</v>
      </c>
      <c r="F2804" t="str">
        <f t="shared" si="130"/>
        <v>Queensland</v>
      </c>
      <c r="G2804" t="s">
        <v>35</v>
      </c>
      <c r="H2804">
        <v>4566</v>
      </c>
      <c r="I2804" t="s">
        <v>11</v>
      </c>
      <c r="J2804" t="s">
        <v>120</v>
      </c>
      <c r="K2804" t="s">
        <v>149</v>
      </c>
      <c r="L2804" t="s">
        <v>15</v>
      </c>
      <c r="M2804" s="5">
        <v>364.65</v>
      </c>
    </row>
    <row r="2805" spans="1:13" x14ac:dyDescent="0.3">
      <c r="A2805" s="2">
        <v>45473</v>
      </c>
      <c r="B2805" s="3">
        <f t="shared" si="131"/>
        <v>2024</v>
      </c>
      <c r="C2805" t="str">
        <f t="shared" si="129"/>
        <v>2023-2024</v>
      </c>
      <c r="D2805" t="s">
        <v>148</v>
      </c>
      <c r="E2805" t="s">
        <v>131</v>
      </c>
      <c r="F2805" t="str">
        <f t="shared" si="130"/>
        <v>Western Australia</v>
      </c>
      <c r="G2805" t="s">
        <v>48</v>
      </c>
      <c r="H2805">
        <v>6530</v>
      </c>
      <c r="I2805" t="s">
        <v>11</v>
      </c>
      <c r="J2805" t="s">
        <v>77</v>
      </c>
      <c r="K2805" t="s">
        <v>153</v>
      </c>
      <c r="L2805" t="s">
        <v>16</v>
      </c>
      <c r="M2805" s="5">
        <v>364.90000000000003</v>
      </c>
    </row>
    <row r="2806" spans="1:13" x14ac:dyDescent="0.3">
      <c r="A2806" s="2">
        <v>45367</v>
      </c>
      <c r="B2806" s="3">
        <f t="shared" si="131"/>
        <v>2024</v>
      </c>
      <c r="C2806" t="str">
        <f t="shared" si="129"/>
        <v>2023-2024</v>
      </c>
      <c r="D2806" t="s">
        <v>147</v>
      </c>
      <c r="E2806" t="s">
        <v>103</v>
      </c>
      <c r="F2806" t="str">
        <f t="shared" si="130"/>
        <v>Queensland</v>
      </c>
      <c r="G2806" t="s">
        <v>35</v>
      </c>
      <c r="H2806">
        <v>4509</v>
      </c>
      <c r="I2806" t="s">
        <v>11</v>
      </c>
      <c r="J2806" t="s">
        <v>104</v>
      </c>
      <c r="K2806" t="s">
        <v>155</v>
      </c>
      <c r="L2806" t="s">
        <v>20</v>
      </c>
      <c r="M2806" s="5">
        <v>366.19000000000005</v>
      </c>
    </row>
    <row r="2807" spans="1:13" x14ac:dyDescent="0.3">
      <c r="A2807" s="2">
        <v>45249</v>
      </c>
      <c r="B2807" s="3">
        <f t="shared" si="131"/>
        <v>2024</v>
      </c>
      <c r="C2807" t="str">
        <f t="shared" si="129"/>
        <v>2023-2024</v>
      </c>
      <c r="D2807" t="s">
        <v>147</v>
      </c>
      <c r="E2807" t="s">
        <v>79</v>
      </c>
      <c r="F2807" t="str">
        <f t="shared" si="130"/>
        <v>Australian Capital Territory</v>
      </c>
      <c r="G2807" t="s">
        <v>80</v>
      </c>
      <c r="H2807">
        <v>2617</v>
      </c>
      <c r="I2807" t="s">
        <v>11</v>
      </c>
      <c r="J2807" t="s">
        <v>58</v>
      </c>
      <c r="K2807" t="s">
        <v>154</v>
      </c>
      <c r="L2807" t="s">
        <v>14</v>
      </c>
      <c r="M2807" s="5">
        <v>366.24</v>
      </c>
    </row>
    <row r="2808" spans="1:13" x14ac:dyDescent="0.3">
      <c r="A2808" s="2">
        <v>45239</v>
      </c>
      <c r="B2808" s="3">
        <f t="shared" si="131"/>
        <v>2024</v>
      </c>
      <c r="C2808" t="str">
        <f t="shared" si="129"/>
        <v>2023-2024</v>
      </c>
      <c r="D2808" t="s">
        <v>148</v>
      </c>
      <c r="E2808" t="s">
        <v>142</v>
      </c>
      <c r="F2808" t="str">
        <f t="shared" si="130"/>
        <v>Australian Capital Territory</v>
      </c>
      <c r="G2808" t="s">
        <v>80</v>
      </c>
      <c r="H2808">
        <v>2609</v>
      </c>
      <c r="I2808" t="s">
        <v>11</v>
      </c>
      <c r="J2808" t="s">
        <v>58</v>
      </c>
      <c r="K2808" t="s">
        <v>149</v>
      </c>
      <c r="L2808" t="s">
        <v>15</v>
      </c>
      <c r="M2808" s="5">
        <v>366.37</v>
      </c>
    </row>
    <row r="2809" spans="1:13" x14ac:dyDescent="0.3">
      <c r="A2809" s="2">
        <v>45168</v>
      </c>
      <c r="B2809" s="3">
        <f t="shared" si="131"/>
        <v>2024</v>
      </c>
      <c r="C2809" t="str">
        <f t="shared" si="129"/>
        <v>2023-2024</v>
      </c>
      <c r="D2809" t="s">
        <v>147</v>
      </c>
      <c r="E2809" t="s">
        <v>114</v>
      </c>
      <c r="F2809" t="str">
        <f t="shared" si="130"/>
        <v>Victoria</v>
      </c>
      <c r="G2809" t="s">
        <v>45</v>
      </c>
      <c r="H2809">
        <v>3551</v>
      </c>
      <c r="I2809" t="s">
        <v>11</v>
      </c>
      <c r="J2809" t="s">
        <v>60</v>
      </c>
      <c r="K2809" t="s">
        <v>19</v>
      </c>
      <c r="L2809" t="s">
        <v>23</v>
      </c>
      <c r="M2809" s="5">
        <v>366.39</v>
      </c>
    </row>
    <row r="2810" spans="1:13" x14ac:dyDescent="0.3">
      <c r="A2810" s="2">
        <v>45087</v>
      </c>
      <c r="B2810" s="3">
        <f t="shared" si="131"/>
        <v>2023</v>
      </c>
      <c r="C2810" t="str">
        <f t="shared" si="129"/>
        <v>2022-2023</v>
      </c>
      <c r="D2810" t="s">
        <v>148</v>
      </c>
      <c r="E2810" t="s">
        <v>143</v>
      </c>
      <c r="F2810" t="str">
        <f t="shared" si="130"/>
        <v>New South Wales</v>
      </c>
      <c r="G2810" t="s">
        <v>10</v>
      </c>
      <c r="H2810">
        <v>2154</v>
      </c>
      <c r="I2810" t="s">
        <v>11</v>
      </c>
      <c r="J2810" t="s">
        <v>27</v>
      </c>
      <c r="K2810" t="s">
        <v>155</v>
      </c>
      <c r="L2810" t="s">
        <v>20</v>
      </c>
      <c r="M2810" s="5">
        <v>367.08000000000004</v>
      </c>
    </row>
    <row r="2811" spans="1:13" x14ac:dyDescent="0.3">
      <c r="A2811" s="2">
        <v>45272</v>
      </c>
      <c r="B2811" s="3">
        <f t="shared" si="131"/>
        <v>2024</v>
      </c>
      <c r="C2811" t="str">
        <f t="shared" si="129"/>
        <v>2023-2024</v>
      </c>
      <c r="D2811" t="s">
        <v>148</v>
      </c>
      <c r="E2811" t="s">
        <v>81</v>
      </c>
      <c r="F2811" t="str">
        <f t="shared" si="130"/>
        <v>New South Wales</v>
      </c>
      <c r="G2811" t="s">
        <v>10</v>
      </c>
      <c r="H2811">
        <v>2485</v>
      </c>
      <c r="I2811" t="s">
        <v>11</v>
      </c>
      <c r="J2811" t="s">
        <v>68</v>
      </c>
      <c r="K2811" t="s">
        <v>150</v>
      </c>
      <c r="L2811" t="s">
        <v>18</v>
      </c>
      <c r="M2811" s="5">
        <v>367.46000000000004</v>
      </c>
    </row>
    <row r="2812" spans="1:13" x14ac:dyDescent="0.3">
      <c r="A2812" s="2">
        <v>45006</v>
      </c>
      <c r="B2812" s="3">
        <f t="shared" si="131"/>
        <v>2023</v>
      </c>
      <c r="C2812" t="str">
        <f t="shared" si="129"/>
        <v>2022-2023</v>
      </c>
      <c r="D2812" t="s">
        <v>148</v>
      </c>
      <c r="E2812" t="s">
        <v>143</v>
      </c>
      <c r="F2812" t="str">
        <f t="shared" si="130"/>
        <v>New South Wales</v>
      </c>
      <c r="G2812" t="s">
        <v>10</v>
      </c>
      <c r="H2812">
        <v>2154</v>
      </c>
      <c r="I2812" t="s">
        <v>11</v>
      </c>
      <c r="J2812" t="s">
        <v>27</v>
      </c>
      <c r="K2812" t="s">
        <v>19</v>
      </c>
      <c r="L2812" t="s">
        <v>23</v>
      </c>
      <c r="M2812" s="5">
        <v>367.59000000000003</v>
      </c>
    </row>
    <row r="2813" spans="1:13" x14ac:dyDescent="0.3">
      <c r="A2813" s="2">
        <v>45286</v>
      </c>
      <c r="B2813" s="3">
        <f t="shared" si="131"/>
        <v>2024</v>
      </c>
      <c r="C2813" t="str">
        <f t="shared" si="129"/>
        <v>2023-2024</v>
      </c>
      <c r="D2813" t="s">
        <v>147</v>
      </c>
      <c r="E2813" t="s">
        <v>85</v>
      </c>
      <c r="F2813" t="str">
        <f t="shared" si="130"/>
        <v>Queensland</v>
      </c>
      <c r="G2813" t="s">
        <v>35</v>
      </c>
      <c r="H2813">
        <v>4883</v>
      </c>
      <c r="I2813" t="s">
        <v>11</v>
      </c>
      <c r="J2813" t="s">
        <v>36</v>
      </c>
      <c r="K2813" t="s">
        <v>152</v>
      </c>
      <c r="L2813" t="s">
        <v>13</v>
      </c>
      <c r="M2813" s="5">
        <v>368.1</v>
      </c>
    </row>
    <row r="2814" spans="1:13" x14ac:dyDescent="0.3">
      <c r="A2814" s="2">
        <v>45133</v>
      </c>
      <c r="B2814" s="3">
        <f t="shared" si="131"/>
        <v>2024</v>
      </c>
      <c r="C2814" t="str">
        <f t="shared" si="129"/>
        <v>2023-2024</v>
      </c>
      <c r="D2814" t="s">
        <v>148</v>
      </c>
      <c r="E2814" t="s">
        <v>82</v>
      </c>
      <c r="F2814" t="str">
        <f t="shared" si="130"/>
        <v>Queensland</v>
      </c>
      <c r="G2814" t="s">
        <v>35</v>
      </c>
      <c r="H2814">
        <v>4012</v>
      </c>
      <c r="I2814" t="s">
        <v>11</v>
      </c>
      <c r="J2814" t="s">
        <v>43</v>
      </c>
      <c r="K2814" t="s">
        <v>19</v>
      </c>
      <c r="L2814" t="s">
        <v>23</v>
      </c>
      <c r="M2814" s="5">
        <v>368.3</v>
      </c>
    </row>
    <row r="2815" spans="1:13" x14ac:dyDescent="0.3">
      <c r="A2815" s="2">
        <v>45318</v>
      </c>
      <c r="B2815" s="3">
        <f t="shared" si="131"/>
        <v>2024</v>
      </c>
      <c r="C2815" t="str">
        <f t="shared" si="129"/>
        <v>2023-2024</v>
      </c>
      <c r="D2815" t="s">
        <v>147</v>
      </c>
      <c r="E2815" t="s">
        <v>116</v>
      </c>
      <c r="F2815" t="str">
        <f t="shared" si="130"/>
        <v>Western Australia</v>
      </c>
      <c r="G2815" t="s">
        <v>48</v>
      </c>
      <c r="H2815">
        <v>6725</v>
      </c>
      <c r="I2815" t="s">
        <v>11</v>
      </c>
      <c r="J2815" t="s">
        <v>77</v>
      </c>
      <c r="K2815" t="s">
        <v>152</v>
      </c>
      <c r="L2815" t="s">
        <v>13</v>
      </c>
      <c r="M2815" s="5">
        <v>369.26000000000005</v>
      </c>
    </row>
    <row r="2816" spans="1:13" x14ac:dyDescent="0.3">
      <c r="A2816" s="2">
        <v>45317</v>
      </c>
      <c r="B2816" s="3">
        <f t="shared" si="131"/>
        <v>2024</v>
      </c>
      <c r="C2816" t="str">
        <f t="shared" si="129"/>
        <v>2023-2024</v>
      </c>
      <c r="D2816" t="s">
        <v>147</v>
      </c>
      <c r="E2816" t="s">
        <v>117</v>
      </c>
      <c r="F2816" t="str">
        <f t="shared" si="130"/>
        <v>Queensland</v>
      </c>
      <c r="G2816" t="s">
        <v>35</v>
      </c>
      <c r="H2816">
        <v>4119</v>
      </c>
      <c r="I2816" t="s">
        <v>11</v>
      </c>
      <c r="J2816" t="s">
        <v>43</v>
      </c>
      <c r="K2816" t="s">
        <v>149</v>
      </c>
      <c r="L2816" t="s">
        <v>15</v>
      </c>
      <c r="M2816" s="5">
        <v>369.36</v>
      </c>
    </row>
    <row r="2817" spans="1:13" x14ac:dyDescent="0.3">
      <c r="A2817" s="2">
        <v>45046</v>
      </c>
      <c r="B2817" s="3">
        <f t="shared" si="131"/>
        <v>2023</v>
      </c>
      <c r="C2817" t="str">
        <f t="shared" si="129"/>
        <v>2022-2023</v>
      </c>
      <c r="D2817" t="s">
        <v>147</v>
      </c>
      <c r="E2817" t="s">
        <v>107</v>
      </c>
      <c r="F2817" t="str">
        <f t="shared" si="130"/>
        <v>Queensland</v>
      </c>
      <c r="G2817" t="s">
        <v>35</v>
      </c>
      <c r="H2817">
        <v>4220</v>
      </c>
      <c r="I2817" t="s">
        <v>11</v>
      </c>
      <c r="J2817" t="s">
        <v>104</v>
      </c>
      <c r="K2817" t="s">
        <v>154</v>
      </c>
      <c r="L2817" t="s">
        <v>14</v>
      </c>
      <c r="M2817" s="5">
        <v>369.64</v>
      </c>
    </row>
    <row r="2818" spans="1:13" x14ac:dyDescent="0.3">
      <c r="A2818" s="2">
        <v>45289</v>
      </c>
      <c r="B2818" s="3">
        <f t="shared" si="131"/>
        <v>2024</v>
      </c>
      <c r="C2818" t="str">
        <f t="shared" ref="C2818:C2881" si="132">IF(MONTH(A2818) &gt;= 7, YEAR(A2818) &amp; "-" &amp; YEAR(A2818) + 1, YEAR(A2818) - 1 &amp; "-" &amp; YEAR(A2818))</f>
        <v>2023-2024</v>
      </c>
      <c r="D2818" t="s">
        <v>148</v>
      </c>
      <c r="E2818" t="s">
        <v>28</v>
      </c>
      <c r="F2818" t="str">
        <f t="shared" ref="F2818:F2881" si="133">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row>
    <row r="2819" spans="1:13" x14ac:dyDescent="0.3">
      <c r="A2819" s="2">
        <v>45471</v>
      </c>
      <c r="B2819" s="3">
        <f t="shared" ref="B2819:B2882" si="134">IF(MONTH(A2819)&gt;=7,YEAR(A2819)+1,YEAR(A2819))</f>
        <v>2024</v>
      </c>
      <c r="C2819" t="str">
        <f t="shared" si="132"/>
        <v>2023-2024</v>
      </c>
      <c r="D2819" t="s">
        <v>148</v>
      </c>
      <c r="E2819" t="s">
        <v>112</v>
      </c>
      <c r="F2819" t="str">
        <f t="shared" si="133"/>
        <v>Victoria</v>
      </c>
      <c r="G2819" t="s">
        <v>45</v>
      </c>
      <c r="H2819">
        <v>3076</v>
      </c>
      <c r="I2819" t="s">
        <v>11</v>
      </c>
      <c r="J2819" t="s">
        <v>46</v>
      </c>
      <c r="K2819" t="s">
        <v>157</v>
      </c>
      <c r="L2819" t="s">
        <v>22</v>
      </c>
      <c r="M2819" s="5">
        <v>370.91</v>
      </c>
    </row>
    <row r="2820" spans="1:13" x14ac:dyDescent="0.3">
      <c r="A2820" s="2">
        <v>45538</v>
      </c>
      <c r="B2820" s="3">
        <f t="shared" si="134"/>
        <v>2025</v>
      </c>
      <c r="C2820" t="str">
        <f t="shared" si="132"/>
        <v>2024-2025</v>
      </c>
      <c r="D2820" t="s">
        <v>147</v>
      </c>
      <c r="E2820" t="s">
        <v>124</v>
      </c>
      <c r="F2820" t="str">
        <f t="shared" si="133"/>
        <v>New South Wales</v>
      </c>
      <c r="G2820" t="s">
        <v>10</v>
      </c>
      <c r="H2820">
        <v>2015</v>
      </c>
      <c r="I2820" t="s">
        <v>11</v>
      </c>
      <c r="J2820" t="s">
        <v>12</v>
      </c>
      <c r="K2820" t="s">
        <v>154</v>
      </c>
      <c r="L2820" t="s">
        <v>14</v>
      </c>
      <c r="M2820" s="5">
        <v>371.1</v>
      </c>
    </row>
    <row r="2821" spans="1:13" x14ac:dyDescent="0.3">
      <c r="A2821" s="2">
        <v>45184</v>
      </c>
      <c r="B2821" s="3">
        <f t="shared" si="134"/>
        <v>2024</v>
      </c>
      <c r="C2821" t="str">
        <f t="shared" si="132"/>
        <v>2023-2024</v>
      </c>
      <c r="D2821" t="s">
        <v>147</v>
      </c>
      <c r="E2821" t="s">
        <v>133</v>
      </c>
      <c r="F2821" t="str">
        <f t="shared" si="133"/>
        <v>Queensland</v>
      </c>
      <c r="G2821" t="s">
        <v>35</v>
      </c>
      <c r="H2821">
        <v>4305</v>
      </c>
      <c r="I2821" t="s">
        <v>11</v>
      </c>
      <c r="J2821" t="s">
        <v>104</v>
      </c>
      <c r="K2821" t="s">
        <v>149</v>
      </c>
      <c r="L2821" t="s">
        <v>15</v>
      </c>
      <c r="M2821" s="5">
        <v>371.23</v>
      </c>
    </row>
    <row r="2822" spans="1:13" x14ac:dyDescent="0.3">
      <c r="A2822" s="2">
        <v>45474</v>
      </c>
      <c r="B2822" s="3">
        <f t="shared" si="134"/>
        <v>2025</v>
      </c>
      <c r="C2822" t="str">
        <f t="shared" si="132"/>
        <v>2024-2025</v>
      </c>
      <c r="D2822" t="s">
        <v>148</v>
      </c>
      <c r="E2822" t="s">
        <v>129</v>
      </c>
      <c r="F2822" t="str">
        <f t="shared" si="133"/>
        <v>Tasmania</v>
      </c>
      <c r="G2822" t="s">
        <v>70</v>
      </c>
      <c r="H2822">
        <v>7010</v>
      </c>
      <c r="I2822" t="s">
        <v>11</v>
      </c>
      <c r="J2822" t="s">
        <v>71</v>
      </c>
      <c r="K2822" t="s">
        <v>153</v>
      </c>
      <c r="L2822" t="s">
        <v>16</v>
      </c>
      <c r="M2822" s="5">
        <v>371.64</v>
      </c>
    </row>
    <row r="2823" spans="1:13" x14ac:dyDescent="0.3">
      <c r="A2823" s="2">
        <v>45332</v>
      </c>
      <c r="B2823" s="3">
        <f t="shared" si="134"/>
        <v>2024</v>
      </c>
      <c r="C2823" t="str">
        <f t="shared" si="132"/>
        <v>2023-2024</v>
      </c>
      <c r="D2823" t="s">
        <v>147</v>
      </c>
      <c r="E2823" t="s">
        <v>145</v>
      </c>
      <c r="F2823" t="str">
        <f t="shared" si="133"/>
        <v>New South Wales</v>
      </c>
      <c r="G2823" t="s">
        <v>10</v>
      </c>
      <c r="H2823">
        <v>2101</v>
      </c>
      <c r="I2823" t="s">
        <v>11</v>
      </c>
      <c r="J2823" t="s">
        <v>27</v>
      </c>
      <c r="K2823" t="s">
        <v>149</v>
      </c>
      <c r="L2823" t="s">
        <v>15</v>
      </c>
      <c r="M2823" s="5">
        <v>371.73</v>
      </c>
    </row>
    <row r="2824" spans="1:13" x14ac:dyDescent="0.3">
      <c r="A2824" s="2">
        <v>45241</v>
      </c>
      <c r="B2824" s="3">
        <f t="shared" si="134"/>
        <v>2024</v>
      </c>
      <c r="C2824" t="str">
        <f t="shared" si="132"/>
        <v>2023-2024</v>
      </c>
      <c r="D2824" t="s">
        <v>148</v>
      </c>
      <c r="E2824" t="s">
        <v>111</v>
      </c>
      <c r="F2824" t="str">
        <f t="shared" si="133"/>
        <v>New South Wales</v>
      </c>
      <c r="G2824" t="s">
        <v>10</v>
      </c>
      <c r="H2824">
        <v>2120</v>
      </c>
      <c r="I2824" t="s">
        <v>11</v>
      </c>
      <c r="J2824" t="s">
        <v>27</v>
      </c>
      <c r="K2824" t="s">
        <v>152</v>
      </c>
      <c r="L2824" t="s">
        <v>13</v>
      </c>
      <c r="M2824" s="5">
        <v>372.48000000000008</v>
      </c>
    </row>
    <row r="2825" spans="1:13" x14ac:dyDescent="0.3">
      <c r="A2825" s="2">
        <v>45598</v>
      </c>
      <c r="B2825" s="3">
        <f t="shared" si="134"/>
        <v>2025</v>
      </c>
      <c r="C2825" t="str">
        <f t="shared" si="132"/>
        <v>2024-2025</v>
      </c>
      <c r="D2825" t="s">
        <v>147</v>
      </c>
      <c r="E2825" t="s">
        <v>86</v>
      </c>
      <c r="F2825" t="str">
        <f t="shared" si="133"/>
        <v>New South Wales</v>
      </c>
      <c r="G2825" t="s">
        <v>10</v>
      </c>
      <c r="H2825">
        <v>2064</v>
      </c>
      <c r="I2825" t="s">
        <v>11</v>
      </c>
      <c r="J2825" t="s">
        <v>12</v>
      </c>
      <c r="K2825" t="s">
        <v>153</v>
      </c>
      <c r="L2825" t="s">
        <v>16</v>
      </c>
      <c r="M2825" s="5">
        <v>372.65</v>
      </c>
    </row>
    <row r="2826" spans="1:13" x14ac:dyDescent="0.3">
      <c r="A2826" s="2">
        <v>45641</v>
      </c>
      <c r="B2826" s="3">
        <f t="shared" si="134"/>
        <v>2025</v>
      </c>
      <c r="C2826" t="str">
        <f t="shared" si="132"/>
        <v>2024-2025</v>
      </c>
      <c r="D2826" t="s">
        <v>147</v>
      </c>
      <c r="E2826" t="s">
        <v>137</v>
      </c>
      <c r="F2826" t="str">
        <f t="shared" si="133"/>
        <v>New South Wales</v>
      </c>
      <c r="G2826" t="s">
        <v>10</v>
      </c>
      <c r="H2826">
        <v>2031</v>
      </c>
      <c r="I2826" t="s">
        <v>11</v>
      </c>
      <c r="J2826" t="s">
        <v>12</v>
      </c>
      <c r="K2826" t="s">
        <v>154</v>
      </c>
      <c r="L2826" t="s">
        <v>14</v>
      </c>
      <c r="M2826" s="5">
        <v>372.74</v>
      </c>
    </row>
    <row r="2827" spans="1:13" x14ac:dyDescent="0.3">
      <c r="A2827" s="2">
        <v>45292</v>
      </c>
      <c r="B2827" s="3">
        <f t="shared" si="134"/>
        <v>2024</v>
      </c>
      <c r="C2827" t="str">
        <f t="shared" si="132"/>
        <v>2023-2024</v>
      </c>
      <c r="D2827" t="s">
        <v>147</v>
      </c>
      <c r="E2827" t="s">
        <v>99</v>
      </c>
      <c r="F2827" t="str">
        <f t="shared" si="133"/>
        <v>Victoria</v>
      </c>
      <c r="G2827" t="s">
        <v>45</v>
      </c>
      <c r="H2827">
        <v>3148</v>
      </c>
      <c r="I2827" t="s">
        <v>11</v>
      </c>
      <c r="J2827" t="s">
        <v>63</v>
      </c>
      <c r="K2827" t="s">
        <v>153</v>
      </c>
      <c r="L2827" t="s">
        <v>16</v>
      </c>
      <c r="M2827" s="5">
        <v>372.78</v>
      </c>
    </row>
    <row r="2828" spans="1:13" x14ac:dyDescent="0.3">
      <c r="A2828" s="2">
        <v>45048</v>
      </c>
      <c r="B2828" s="3">
        <f t="shared" si="134"/>
        <v>2023</v>
      </c>
      <c r="C2828" t="str">
        <f t="shared" si="132"/>
        <v>2022-2023</v>
      </c>
      <c r="D2828" t="s">
        <v>148</v>
      </c>
      <c r="E2828" t="s">
        <v>143</v>
      </c>
      <c r="F2828" t="str">
        <f t="shared" si="133"/>
        <v>New South Wales</v>
      </c>
      <c r="G2828" t="s">
        <v>10</v>
      </c>
      <c r="H2828">
        <v>2154</v>
      </c>
      <c r="I2828" t="s">
        <v>11</v>
      </c>
      <c r="J2828" t="s">
        <v>27</v>
      </c>
      <c r="K2828" t="s">
        <v>151</v>
      </c>
      <c r="L2828" t="s">
        <v>21</v>
      </c>
      <c r="M2828" s="5">
        <v>373.36</v>
      </c>
    </row>
    <row r="2829" spans="1:13" x14ac:dyDescent="0.3">
      <c r="A2829" s="2">
        <v>45247</v>
      </c>
      <c r="B2829" s="3">
        <f t="shared" si="134"/>
        <v>2024</v>
      </c>
      <c r="C2829" t="str">
        <f t="shared" si="132"/>
        <v>2023-2024</v>
      </c>
      <c r="D2829" t="s">
        <v>147</v>
      </c>
      <c r="E2829" t="s">
        <v>117</v>
      </c>
      <c r="F2829" t="str">
        <f t="shared" si="133"/>
        <v>Queensland</v>
      </c>
      <c r="G2829" t="s">
        <v>35</v>
      </c>
      <c r="H2829">
        <v>4119</v>
      </c>
      <c r="I2829" t="s">
        <v>11</v>
      </c>
      <c r="J2829" t="s">
        <v>43</v>
      </c>
      <c r="K2829" t="s">
        <v>155</v>
      </c>
      <c r="L2829" t="s">
        <v>20</v>
      </c>
      <c r="M2829" s="5">
        <v>374.38</v>
      </c>
    </row>
    <row r="2830" spans="1:13" x14ac:dyDescent="0.3">
      <c r="A2830" s="2">
        <v>45375</v>
      </c>
      <c r="B2830" s="3">
        <f t="shared" si="134"/>
        <v>2024</v>
      </c>
      <c r="C2830" t="str">
        <f t="shared" si="132"/>
        <v>2023-2024</v>
      </c>
      <c r="D2830" t="s">
        <v>148</v>
      </c>
      <c r="E2830" t="s">
        <v>41</v>
      </c>
      <c r="F2830" t="str">
        <f t="shared" si="133"/>
        <v>New South Wales</v>
      </c>
      <c r="G2830" t="s">
        <v>10</v>
      </c>
      <c r="H2830">
        <v>2830</v>
      </c>
      <c r="I2830" t="s">
        <v>11</v>
      </c>
      <c r="J2830" t="s">
        <v>25</v>
      </c>
      <c r="K2830" t="s">
        <v>154</v>
      </c>
      <c r="L2830" t="s">
        <v>14</v>
      </c>
      <c r="M2830" s="5">
        <v>374.61</v>
      </c>
    </row>
    <row r="2831" spans="1:13" x14ac:dyDescent="0.3">
      <c r="A2831" s="2">
        <v>45150</v>
      </c>
      <c r="B2831" s="3">
        <f t="shared" si="134"/>
        <v>2024</v>
      </c>
      <c r="C2831" t="str">
        <f t="shared" si="132"/>
        <v>2023-2024</v>
      </c>
      <c r="D2831" t="s">
        <v>147</v>
      </c>
      <c r="E2831" t="s">
        <v>37</v>
      </c>
      <c r="F2831" t="str">
        <f t="shared" si="133"/>
        <v>South Australia</v>
      </c>
      <c r="G2831" t="s">
        <v>32</v>
      </c>
      <c r="H2831">
        <v>5607</v>
      </c>
      <c r="I2831" t="s">
        <v>11</v>
      </c>
      <c r="J2831" t="s">
        <v>38</v>
      </c>
      <c r="K2831" t="s">
        <v>153</v>
      </c>
      <c r="L2831" t="s">
        <v>16</v>
      </c>
      <c r="M2831" s="5">
        <v>374.75</v>
      </c>
    </row>
    <row r="2832" spans="1:13" x14ac:dyDescent="0.3">
      <c r="A2832" s="2">
        <v>45174</v>
      </c>
      <c r="B2832" s="3">
        <f t="shared" si="134"/>
        <v>2024</v>
      </c>
      <c r="C2832" t="str">
        <f t="shared" si="132"/>
        <v>2023-2024</v>
      </c>
      <c r="D2832" t="s">
        <v>147</v>
      </c>
      <c r="E2832" t="s">
        <v>145</v>
      </c>
      <c r="F2832" t="str">
        <f t="shared" si="133"/>
        <v>New South Wales</v>
      </c>
      <c r="G2832" t="s">
        <v>10</v>
      </c>
      <c r="H2832">
        <v>2101</v>
      </c>
      <c r="I2832" t="s">
        <v>11</v>
      </c>
      <c r="J2832" t="s">
        <v>27</v>
      </c>
      <c r="K2832" t="s">
        <v>156</v>
      </c>
      <c r="L2832" t="s">
        <v>17</v>
      </c>
      <c r="M2832" s="5">
        <v>374.93999999999994</v>
      </c>
    </row>
    <row r="2833" spans="1:13" x14ac:dyDescent="0.3">
      <c r="A2833" s="2">
        <v>45158</v>
      </c>
      <c r="B2833" s="3">
        <f t="shared" si="134"/>
        <v>2024</v>
      </c>
      <c r="C2833" t="str">
        <f t="shared" si="132"/>
        <v>2023-2024</v>
      </c>
      <c r="D2833" t="s">
        <v>147</v>
      </c>
      <c r="E2833" t="s">
        <v>50</v>
      </c>
      <c r="F2833" t="str">
        <f t="shared" si="133"/>
        <v>Queensland</v>
      </c>
      <c r="G2833" t="s">
        <v>35</v>
      </c>
      <c r="H2833">
        <v>4703</v>
      </c>
      <c r="I2833" t="s">
        <v>11</v>
      </c>
      <c r="J2833" t="s">
        <v>51</v>
      </c>
      <c r="K2833" t="s">
        <v>154</v>
      </c>
      <c r="L2833" t="s">
        <v>14</v>
      </c>
      <c r="M2833" s="5">
        <v>375.65</v>
      </c>
    </row>
    <row r="2834" spans="1:13" x14ac:dyDescent="0.3">
      <c r="A2834" s="2">
        <v>45178</v>
      </c>
      <c r="B2834" s="3">
        <f t="shared" si="134"/>
        <v>2024</v>
      </c>
      <c r="C2834" t="str">
        <f t="shared" si="132"/>
        <v>2023-2024</v>
      </c>
      <c r="D2834" t="s">
        <v>147</v>
      </c>
      <c r="E2834" t="s">
        <v>52</v>
      </c>
      <c r="F2834" t="str">
        <f t="shared" si="133"/>
        <v>Victoria</v>
      </c>
      <c r="G2834" t="s">
        <v>45</v>
      </c>
      <c r="H2834">
        <v>3030</v>
      </c>
      <c r="I2834" t="s">
        <v>11</v>
      </c>
      <c r="J2834" t="s">
        <v>46</v>
      </c>
      <c r="K2834" t="s">
        <v>150</v>
      </c>
      <c r="L2834" t="s">
        <v>18</v>
      </c>
      <c r="M2834" s="5">
        <v>376.09000000000003</v>
      </c>
    </row>
    <row r="2835" spans="1:13" x14ac:dyDescent="0.3">
      <c r="A2835" s="2">
        <v>45507</v>
      </c>
      <c r="B2835" s="3">
        <f t="shared" si="134"/>
        <v>2025</v>
      </c>
      <c r="C2835" t="str">
        <f t="shared" si="132"/>
        <v>2024-2025</v>
      </c>
      <c r="D2835" t="s">
        <v>147</v>
      </c>
      <c r="E2835" t="s">
        <v>40</v>
      </c>
      <c r="F2835" t="str">
        <f t="shared" si="133"/>
        <v>New South Wales</v>
      </c>
      <c r="G2835" t="s">
        <v>10</v>
      </c>
      <c r="H2835">
        <v>2116</v>
      </c>
      <c r="I2835" t="s">
        <v>11</v>
      </c>
      <c r="J2835" t="s">
        <v>27</v>
      </c>
      <c r="K2835" t="s">
        <v>154</v>
      </c>
      <c r="L2835" t="s">
        <v>14</v>
      </c>
      <c r="M2835" s="5">
        <v>376.5</v>
      </c>
    </row>
    <row r="2836" spans="1:13" x14ac:dyDescent="0.3">
      <c r="A2836" s="2">
        <v>45508</v>
      </c>
      <c r="B2836" s="3">
        <f t="shared" si="134"/>
        <v>2025</v>
      </c>
      <c r="C2836" t="str">
        <f t="shared" si="132"/>
        <v>2024-2025</v>
      </c>
      <c r="D2836" t="s">
        <v>147</v>
      </c>
      <c r="E2836" t="s">
        <v>109</v>
      </c>
      <c r="F2836" t="str">
        <f t="shared" si="133"/>
        <v>New South Wales</v>
      </c>
      <c r="G2836" t="s">
        <v>10</v>
      </c>
      <c r="H2836">
        <v>2480</v>
      </c>
      <c r="I2836" t="s">
        <v>11</v>
      </c>
      <c r="J2836" t="s">
        <v>68</v>
      </c>
      <c r="K2836" t="s">
        <v>149</v>
      </c>
      <c r="L2836" t="s">
        <v>15</v>
      </c>
      <c r="M2836" s="5">
        <v>376.57</v>
      </c>
    </row>
    <row r="2837" spans="1:13" x14ac:dyDescent="0.3">
      <c r="A2837" s="2">
        <v>44935</v>
      </c>
      <c r="B2837" s="3">
        <f t="shared" si="134"/>
        <v>2023</v>
      </c>
      <c r="C2837" t="str">
        <f t="shared" si="132"/>
        <v>2022-2023</v>
      </c>
      <c r="D2837" t="s">
        <v>148</v>
      </c>
      <c r="E2837" t="s">
        <v>61</v>
      </c>
      <c r="F2837" t="str">
        <f t="shared" si="133"/>
        <v>New South Wales</v>
      </c>
      <c r="G2837" t="s">
        <v>10</v>
      </c>
      <c r="H2837">
        <v>2539</v>
      </c>
      <c r="I2837" t="s">
        <v>11</v>
      </c>
      <c r="J2837" t="s">
        <v>58</v>
      </c>
      <c r="K2837" t="s">
        <v>150</v>
      </c>
      <c r="L2837" t="s">
        <v>18</v>
      </c>
      <c r="M2837" s="5">
        <v>376.58000000000004</v>
      </c>
    </row>
    <row r="2838" spans="1:13" x14ac:dyDescent="0.3">
      <c r="A2838" s="2">
        <v>45646</v>
      </c>
      <c r="B2838" s="3">
        <f t="shared" si="134"/>
        <v>2025</v>
      </c>
      <c r="C2838" t="str">
        <f t="shared" si="132"/>
        <v>2024-2025</v>
      </c>
      <c r="D2838" t="s">
        <v>147</v>
      </c>
      <c r="E2838" t="s">
        <v>24</v>
      </c>
      <c r="F2838" t="str">
        <f t="shared" si="133"/>
        <v>New South Wales</v>
      </c>
      <c r="G2838" t="s">
        <v>10</v>
      </c>
      <c r="H2838">
        <v>2795</v>
      </c>
      <c r="I2838" t="s">
        <v>11</v>
      </c>
      <c r="J2838" t="s">
        <v>25</v>
      </c>
      <c r="K2838" t="s">
        <v>149</v>
      </c>
      <c r="L2838" t="s">
        <v>15</v>
      </c>
      <c r="M2838" s="5">
        <v>376.85</v>
      </c>
    </row>
    <row r="2839" spans="1:13" x14ac:dyDescent="0.3">
      <c r="A2839" s="2">
        <v>45277</v>
      </c>
      <c r="B2839" s="3">
        <f t="shared" si="134"/>
        <v>2024</v>
      </c>
      <c r="C2839" t="str">
        <f t="shared" si="132"/>
        <v>2023-2024</v>
      </c>
      <c r="D2839" t="s">
        <v>147</v>
      </c>
      <c r="E2839" t="s">
        <v>144</v>
      </c>
      <c r="F2839" t="str">
        <f t="shared" si="133"/>
        <v>Queensland</v>
      </c>
      <c r="G2839" t="s">
        <v>35</v>
      </c>
      <c r="H2839">
        <v>4566</v>
      </c>
      <c r="I2839" t="s">
        <v>11</v>
      </c>
      <c r="J2839" t="s">
        <v>120</v>
      </c>
      <c r="K2839" t="s">
        <v>151</v>
      </c>
      <c r="L2839" t="s">
        <v>21</v>
      </c>
      <c r="M2839" s="5">
        <v>377.12</v>
      </c>
    </row>
    <row r="2840" spans="1:13" x14ac:dyDescent="0.3">
      <c r="A2840" s="2">
        <v>45130</v>
      </c>
      <c r="B2840" s="3">
        <f t="shared" si="134"/>
        <v>2024</v>
      </c>
      <c r="C2840" t="str">
        <f t="shared" si="132"/>
        <v>2023-2024</v>
      </c>
      <c r="D2840" t="s">
        <v>148</v>
      </c>
      <c r="E2840" t="s">
        <v>91</v>
      </c>
      <c r="F2840" t="str">
        <f t="shared" si="133"/>
        <v>Victoria</v>
      </c>
      <c r="G2840" t="s">
        <v>45</v>
      </c>
      <c r="H2840">
        <v>3690</v>
      </c>
      <c r="I2840" t="s">
        <v>11</v>
      </c>
      <c r="J2840" t="s">
        <v>55</v>
      </c>
      <c r="K2840" t="s">
        <v>150</v>
      </c>
      <c r="L2840" t="s">
        <v>18</v>
      </c>
      <c r="M2840" s="5">
        <v>377.44</v>
      </c>
    </row>
    <row r="2841" spans="1:13" x14ac:dyDescent="0.3">
      <c r="A2841" s="2">
        <v>45172</v>
      </c>
      <c r="B2841" s="3">
        <f t="shared" si="134"/>
        <v>2024</v>
      </c>
      <c r="C2841" t="str">
        <f t="shared" si="132"/>
        <v>2023-2024</v>
      </c>
      <c r="D2841" t="s">
        <v>147</v>
      </c>
      <c r="E2841" t="s">
        <v>67</v>
      </c>
      <c r="F2841" t="str">
        <f t="shared" si="133"/>
        <v>New South Wales</v>
      </c>
      <c r="G2841" t="s">
        <v>10</v>
      </c>
      <c r="H2841">
        <v>2478</v>
      </c>
      <c r="I2841" t="s">
        <v>11</v>
      </c>
      <c r="J2841" t="s">
        <v>68</v>
      </c>
      <c r="K2841" t="s">
        <v>155</v>
      </c>
      <c r="L2841" t="s">
        <v>20</v>
      </c>
      <c r="M2841" s="5">
        <v>377.54</v>
      </c>
    </row>
    <row r="2842" spans="1:13" x14ac:dyDescent="0.3">
      <c r="A2842" s="2">
        <v>45193</v>
      </c>
      <c r="B2842" s="3">
        <f t="shared" si="134"/>
        <v>2024</v>
      </c>
      <c r="C2842" t="str">
        <f t="shared" si="132"/>
        <v>2023-2024</v>
      </c>
      <c r="D2842" t="s">
        <v>147</v>
      </c>
      <c r="E2842" t="s">
        <v>66</v>
      </c>
      <c r="F2842" t="str">
        <f t="shared" si="133"/>
        <v>South Australia</v>
      </c>
      <c r="G2842" t="s">
        <v>32</v>
      </c>
      <c r="H2842">
        <v>5169</v>
      </c>
      <c r="I2842" t="s">
        <v>11</v>
      </c>
      <c r="J2842" t="s">
        <v>33</v>
      </c>
      <c r="K2842" t="s">
        <v>151</v>
      </c>
      <c r="L2842" t="s">
        <v>21</v>
      </c>
      <c r="M2842" s="5">
        <v>378.07000000000005</v>
      </c>
    </row>
    <row r="2843" spans="1:13" x14ac:dyDescent="0.3">
      <c r="A2843" s="2">
        <v>45608</v>
      </c>
      <c r="B2843" s="3">
        <f t="shared" si="134"/>
        <v>2025</v>
      </c>
      <c r="C2843" t="str">
        <f t="shared" si="132"/>
        <v>2024-2025</v>
      </c>
      <c r="D2843" t="s">
        <v>147</v>
      </c>
      <c r="E2843" t="s">
        <v>26</v>
      </c>
      <c r="F2843" t="str">
        <f t="shared" si="133"/>
        <v>New South Wales</v>
      </c>
      <c r="G2843" t="s">
        <v>10</v>
      </c>
      <c r="H2843">
        <v>2141</v>
      </c>
      <c r="I2843" t="s">
        <v>11</v>
      </c>
      <c r="J2843" t="s">
        <v>27</v>
      </c>
      <c r="K2843" t="s">
        <v>154</v>
      </c>
      <c r="L2843" t="s">
        <v>14</v>
      </c>
      <c r="M2843" s="5">
        <v>378.7</v>
      </c>
    </row>
    <row r="2844" spans="1:13" x14ac:dyDescent="0.3">
      <c r="A2844" s="2">
        <v>45453</v>
      </c>
      <c r="B2844" s="3">
        <f t="shared" si="134"/>
        <v>2024</v>
      </c>
      <c r="C2844" t="str">
        <f t="shared" si="132"/>
        <v>2023-2024</v>
      </c>
      <c r="D2844" t="s">
        <v>147</v>
      </c>
      <c r="E2844" t="s">
        <v>44</v>
      </c>
      <c r="F2844" t="str">
        <f t="shared" si="133"/>
        <v>Victoria</v>
      </c>
      <c r="G2844" t="s">
        <v>45</v>
      </c>
      <c r="H2844">
        <v>3066</v>
      </c>
      <c r="I2844" t="s">
        <v>11</v>
      </c>
      <c r="J2844" t="s">
        <v>46</v>
      </c>
      <c r="K2844" t="s">
        <v>155</v>
      </c>
      <c r="L2844" t="s">
        <v>20</v>
      </c>
      <c r="M2844" s="5">
        <v>378.71999999999997</v>
      </c>
    </row>
    <row r="2845" spans="1:13" x14ac:dyDescent="0.3">
      <c r="A2845" s="2">
        <v>45583</v>
      </c>
      <c r="B2845" s="3">
        <f t="shared" si="134"/>
        <v>2025</v>
      </c>
      <c r="C2845" t="str">
        <f t="shared" si="132"/>
        <v>2024-2025</v>
      </c>
      <c r="D2845" t="s">
        <v>147</v>
      </c>
      <c r="E2845" t="s">
        <v>65</v>
      </c>
      <c r="F2845" t="str">
        <f t="shared" si="133"/>
        <v>New South Wales</v>
      </c>
      <c r="G2845" t="s">
        <v>10</v>
      </c>
      <c r="H2845">
        <v>2541</v>
      </c>
      <c r="I2845" t="s">
        <v>11</v>
      </c>
      <c r="J2845" t="s">
        <v>58</v>
      </c>
      <c r="K2845" t="s">
        <v>149</v>
      </c>
      <c r="L2845" t="s">
        <v>15</v>
      </c>
      <c r="M2845" s="5">
        <v>379.01</v>
      </c>
    </row>
    <row r="2846" spans="1:13" x14ac:dyDescent="0.3">
      <c r="A2846" s="2">
        <v>45372</v>
      </c>
      <c r="B2846" s="3">
        <f t="shared" si="134"/>
        <v>2024</v>
      </c>
      <c r="C2846" t="str">
        <f t="shared" si="132"/>
        <v>2023-2024</v>
      </c>
      <c r="D2846" t="s">
        <v>148</v>
      </c>
      <c r="E2846" t="s">
        <v>137</v>
      </c>
      <c r="F2846" t="str">
        <f t="shared" si="133"/>
        <v>New South Wales</v>
      </c>
      <c r="G2846" t="s">
        <v>10</v>
      </c>
      <c r="H2846">
        <v>2031</v>
      </c>
      <c r="I2846" t="s">
        <v>11</v>
      </c>
      <c r="J2846" t="s">
        <v>12</v>
      </c>
      <c r="K2846" t="s">
        <v>149</v>
      </c>
      <c r="L2846" t="s">
        <v>15</v>
      </c>
      <c r="M2846" s="5">
        <v>379.43</v>
      </c>
    </row>
    <row r="2847" spans="1:13" x14ac:dyDescent="0.3">
      <c r="A2847" s="2">
        <v>45342</v>
      </c>
      <c r="B2847" s="3">
        <f t="shared" si="134"/>
        <v>2024</v>
      </c>
      <c r="C2847" t="str">
        <f t="shared" si="132"/>
        <v>2023-2024</v>
      </c>
      <c r="D2847" t="s">
        <v>147</v>
      </c>
      <c r="E2847" t="s">
        <v>113</v>
      </c>
      <c r="F2847" t="str">
        <f t="shared" si="133"/>
        <v>Queensland</v>
      </c>
      <c r="G2847" t="s">
        <v>35</v>
      </c>
      <c r="H2847">
        <v>4215</v>
      </c>
      <c r="I2847" t="s">
        <v>11</v>
      </c>
      <c r="J2847" t="s">
        <v>104</v>
      </c>
      <c r="K2847" t="s">
        <v>152</v>
      </c>
      <c r="L2847" t="s">
        <v>13</v>
      </c>
      <c r="M2847" s="5">
        <v>379.5200000000001</v>
      </c>
    </row>
    <row r="2848" spans="1:13" x14ac:dyDescent="0.3">
      <c r="A2848" s="2">
        <v>45241</v>
      </c>
      <c r="B2848" s="3">
        <f t="shared" si="134"/>
        <v>2024</v>
      </c>
      <c r="C2848" t="str">
        <f t="shared" si="132"/>
        <v>2023-2024</v>
      </c>
      <c r="D2848" t="s">
        <v>148</v>
      </c>
      <c r="E2848" t="s">
        <v>111</v>
      </c>
      <c r="F2848" t="str">
        <f t="shared" si="133"/>
        <v>New South Wales</v>
      </c>
      <c r="G2848" t="s">
        <v>10</v>
      </c>
      <c r="H2848">
        <v>2120</v>
      </c>
      <c r="I2848" t="s">
        <v>11</v>
      </c>
      <c r="J2848" t="s">
        <v>27</v>
      </c>
      <c r="K2848" t="s">
        <v>153</v>
      </c>
      <c r="L2848" t="s">
        <v>16</v>
      </c>
      <c r="M2848" s="5">
        <v>379.57000000000005</v>
      </c>
    </row>
    <row r="2849" spans="1:13" x14ac:dyDescent="0.3">
      <c r="A2849" s="2">
        <v>45563</v>
      </c>
      <c r="B2849" s="3">
        <f t="shared" si="134"/>
        <v>2025</v>
      </c>
      <c r="C2849" t="str">
        <f t="shared" si="132"/>
        <v>2024-2025</v>
      </c>
      <c r="D2849" t="s">
        <v>147</v>
      </c>
      <c r="E2849" t="s">
        <v>65</v>
      </c>
      <c r="F2849" t="str">
        <f t="shared" si="133"/>
        <v>New South Wales</v>
      </c>
      <c r="G2849" t="s">
        <v>10</v>
      </c>
      <c r="H2849">
        <v>2541</v>
      </c>
      <c r="I2849" t="s">
        <v>11</v>
      </c>
      <c r="J2849" t="s">
        <v>58</v>
      </c>
      <c r="K2849" t="s">
        <v>152</v>
      </c>
      <c r="L2849" t="s">
        <v>13</v>
      </c>
      <c r="M2849" s="5">
        <v>380.3</v>
      </c>
    </row>
    <row r="2850" spans="1:13" x14ac:dyDescent="0.3">
      <c r="A2850" s="2">
        <v>45467</v>
      </c>
      <c r="B2850" s="3">
        <f t="shared" si="134"/>
        <v>2024</v>
      </c>
      <c r="C2850" t="str">
        <f t="shared" si="132"/>
        <v>2023-2024</v>
      </c>
      <c r="D2850" t="s">
        <v>147</v>
      </c>
      <c r="E2850" t="s">
        <v>145</v>
      </c>
      <c r="F2850" t="str">
        <f t="shared" si="133"/>
        <v>New South Wales</v>
      </c>
      <c r="G2850" t="s">
        <v>10</v>
      </c>
      <c r="H2850">
        <v>2101</v>
      </c>
      <c r="I2850" t="s">
        <v>11</v>
      </c>
      <c r="J2850" t="s">
        <v>27</v>
      </c>
      <c r="K2850" t="s">
        <v>19</v>
      </c>
      <c r="L2850" t="s">
        <v>23</v>
      </c>
      <c r="M2850" s="5">
        <v>380.59000000000003</v>
      </c>
    </row>
    <row r="2851" spans="1:13" x14ac:dyDescent="0.3">
      <c r="A2851" s="2">
        <v>45285</v>
      </c>
      <c r="B2851" s="3">
        <f t="shared" si="134"/>
        <v>2024</v>
      </c>
      <c r="C2851" t="str">
        <f t="shared" si="132"/>
        <v>2023-2024</v>
      </c>
      <c r="D2851" t="s">
        <v>148</v>
      </c>
      <c r="E2851" t="s">
        <v>146</v>
      </c>
      <c r="F2851" t="str">
        <f t="shared" si="133"/>
        <v>Victoria</v>
      </c>
      <c r="G2851" t="s">
        <v>45</v>
      </c>
      <c r="H2851">
        <v>3353</v>
      </c>
      <c r="I2851" t="s">
        <v>11</v>
      </c>
      <c r="J2851" t="s">
        <v>60</v>
      </c>
      <c r="K2851" t="s">
        <v>154</v>
      </c>
      <c r="L2851" t="s">
        <v>14</v>
      </c>
      <c r="M2851" s="5">
        <v>380.96999999999997</v>
      </c>
    </row>
    <row r="2852" spans="1:13" x14ac:dyDescent="0.3">
      <c r="A2852" s="2">
        <v>45061</v>
      </c>
      <c r="B2852" s="3">
        <f t="shared" si="134"/>
        <v>2023</v>
      </c>
      <c r="C2852" t="str">
        <f t="shared" si="132"/>
        <v>2022-2023</v>
      </c>
      <c r="D2852" t="s">
        <v>147</v>
      </c>
      <c r="E2852" t="s">
        <v>132</v>
      </c>
      <c r="F2852" t="str">
        <f t="shared" si="133"/>
        <v>New South Wales</v>
      </c>
      <c r="G2852" t="s">
        <v>10</v>
      </c>
      <c r="H2852">
        <v>2800</v>
      </c>
      <c r="I2852" t="s">
        <v>11</v>
      </c>
      <c r="J2852" t="s">
        <v>25</v>
      </c>
      <c r="K2852" t="s">
        <v>154</v>
      </c>
      <c r="L2852" t="s">
        <v>14</v>
      </c>
      <c r="M2852" s="5">
        <v>381.15</v>
      </c>
    </row>
    <row r="2853" spans="1:13" x14ac:dyDescent="0.3">
      <c r="A2853" s="2">
        <v>44990</v>
      </c>
      <c r="B2853" s="3">
        <f t="shared" si="134"/>
        <v>2023</v>
      </c>
      <c r="C2853" t="str">
        <f t="shared" si="132"/>
        <v>2022-2023</v>
      </c>
      <c r="D2853" t="s">
        <v>147</v>
      </c>
      <c r="E2853" t="s">
        <v>146</v>
      </c>
      <c r="F2853" t="str">
        <f t="shared" si="133"/>
        <v>Victoria</v>
      </c>
      <c r="G2853" t="s">
        <v>45</v>
      </c>
      <c r="H2853">
        <v>3353</v>
      </c>
      <c r="I2853" t="s">
        <v>11</v>
      </c>
      <c r="J2853" t="s">
        <v>60</v>
      </c>
      <c r="K2853" t="s">
        <v>149</v>
      </c>
      <c r="L2853" t="s">
        <v>15</v>
      </c>
      <c r="M2853" s="5">
        <v>381.49</v>
      </c>
    </row>
    <row r="2854" spans="1:13" x14ac:dyDescent="0.3">
      <c r="A2854" s="2">
        <v>45068</v>
      </c>
      <c r="B2854" s="3">
        <f t="shared" si="134"/>
        <v>2023</v>
      </c>
      <c r="C2854" t="str">
        <f t="shared" si="132"/>
        <v>2022-2023</v>
      </c>
      <c r="D2854" t="s">
        <v>147</v>
      </c>
      <c r="E2854" t="s">
        <v>122</v>
      </c>
      <c r="F2854" t="str">
        <f t="shared" si="133"/>
        <v>New South Wales</v>
      </c>
      <c r="G2854" t="s">
        <v>10</v>
      </c>
      <c r="H2854">
        <v>2650</v>
      </c>
      <c r="I2854" t="s">
        <v>11</v>
      </c>
      <c r="J2854" t="s">
        <v>25</v>
      </c>
      <c r="K2854" t="s">
        <v>156</v>
      </c>
      <c r="L2854" t="s">
        <v>17</v>
      </c>
      <c r="M2854" s="5">
        <v>382.07</v>
      </c>
    </row>
    <row r="2855" spans="1:13" x14ac:dyDescent="0.3">
      <c r="A2855" s="2">
        <v>45580</v>
      </c>
      <c r="B2855" s="3">
        <f t="shared" si="134"/>
        <v>2025</v>
      </c>
      <c r="C2855" t="str">
        <f t="shared" si="132"/>
        <v>2024-2025</v>
      </c>
      <c r="D2855" t="s">
        <v>148</v>
      </c>
      <c r="E2855" t="s">
        <v>127</v>
      </c>
      <c r="F2855" t="str">
        <f t="shared" si="133"/>
        <v>New South Wales</v>
      </c>
      <c r="G2855" t="s">
        <v>10</v>
      </c>
      <c r="H2855">
        <v>2131</v>
      </c>
      <c r="I2855" t="s">
        <v>11</v>
      </c>
      <c r="J2855" t="s">
        <v>27</v>
      </c>
      <c r="K2855" t="s">
        <v>155</v>
      </c>
      <c r="L2855" t="s">
        <v>20</v>
      </c>
      <c r="M2855" s="5">
        <v>382.42000000000007</v>
      </c>
    </row>
    <row r="2856" spans="1:13" x14ac:dyDescent="0.3">
      <c r="A2856" s="2">
        <v>45555</v>
      </c>
      <c r="B2856" s="3">
        <f t="shared" si="134"/>
        <v>2025</v>
      </c>
      <c r="C2856" t="str">
        <f t="shared" si="132"/>
        <v>2024-2025</v>
      </c>
      <c r="D2856" t="s">
        <v>147</v>
      </c>
      <c r="E2856" t="s">
        <v>137</v>
      </c>
      <c r="F2856" t="str">
        <f t="shared" si="133"/>
        <v>New South Wales</v>
      </c>
      <c r="G2856" t="s">
        <v>10</v>
      </c>
      <c r="H2856">
        <v>2031</v>
      </c>
      <c r="I2856" t="s">
        <v>11</v>
      </c>
      <c r="J2856" t="s">
        <v>12</v>
      </c>
      <c r="K2856" t="s">
        <v>151</v>
      </c>
      <c r="L2856" t="s">
        <v>21</v>
      </c>
      <c r="M2856" s="5">
        <v>383.53</v>
      </c>
    </row>
    <row r="2857" spans="1:13" x14ac:dyDescent="0.3">
      <c r="A2857" s="2">
        <v>45523</v>
      </c>
      <c r="B2857" s="3">
        <f t="shared" si="134"/>
        <v>2025</v>
      </c>
      <c r="C2857" t="str">
        <f t="shared" si="132"/>
        <v>2024-2025</v>
      </c>
      <c r="D2857" t="s">
        <v>147</v>
      </c>
      <c r="E2857" t="s">
        <v>26</v>
      </c>
      <c r="F2857" t="str">
        <f t="shared" si="133"/>
        <v>New South Wales</v>
      </c>
      <c r="G2857" t="s">
        <v>10</v>
      </c>
      <c r="H2857">
        <v>2141</v>
      </c>
      <c r="I2857" t="s">
        <v>11</v>
      </c>
      <c r="J2857" t="s">
        <v>27</v>
      </c>
      <c r="K2857" t="s">
        <v>149</v>
      </c>
      <c r="L2857" t="s">
        <v>15</v>
      </c>
      <c r="M2857" s="5">
        <v>384.1</v>
      </c>
    </row>
    <row r="2858" spans="1:13" x14ac:dyDescent="0.3">
      <c r="A2858" s="2">
        <v>44999</v>
      </c>
      <c r="B2858" s="3">
        <f t="shared" si="134"/>
        <v>2023</v>
      </c>
      <c r="C2858" t="str">
        <f t="shared" si="132"/>
        <v>2022-2023</v>
      </c>
      <c r="D2858" t="s">
        <v>147</v>
      </c>
      <c r="E2858" t="s">
        <v>121</v>
      </c>
      <c r="F2858" t="str">
        <f t="shared" si="133"/>
        <v>Queensland</v>
      </c>
      <c r="G2858" t="s">
        <v>35</v>
      </c>
      <c r="H2858">
        <v>4700</v>
      </c>
      <c r="I2858" t="s">
        <v>11</v>
      </c>
      <c r="J2858" t="s">
        <v>51</v>
      </c>
      <c r="K2858" t="s">
        <v>154</v>
      </c>
      <c r="L2858" t="s">
        <v>14</v>
      </c>
      <c r="M2858" s="5">
        <v>385.87</v>
      </c>
    </row>
    <row r="2859" spans="1:13" x14ac:dyDescent="0.3">
      <c r="A2859" s="2">
        <v>45364</v>
      </c>
      <c r="B2859" s="3">
        <f t="shared" si="134"/>
        <v>2024</v>
      </c>
      <c r="C2859" t="str">
        <f t="shared" si="132"/>
        <v>2023-2024</v>
      </c>
      <c r="D2859" t="s">
        <v>147</v>
      </c>
      <c r="E2859" t="s">
        <v>67</v>
      </c>
      <c r="F2859" t="str">
        <f t="shared" si="133"/>
        <v>New South Wales</v>
      </c>
      <c r="G2859" t="s">
        <v>10</v>
      </c>
      <c r="H2859">
        <v>2478</v>
      </c>
      <c r="I2859" t="s">
        <v>11</v>
      </c>
      <c r="J2859" t="s">
        <v>68</v>
      </c>
      <c r="K2859" t="s">
        <v>156</v>
      </c>
      <c r="L2859" t="s">
        <v>17</v>
      </c>
      <c r="M2859" s="5">
        <v>386.15</v>
      </c>
    </row>
    <row r="2860" spans="1:13" x14ac:dyDescent="0.3">
      <c r="A2860" s="2">
        <v>45254</v>
      </c>
      <c r="B2860" s="3">
        <f t="shared" si="134"/>
        <v>2024</v>
      </c>
      <c r="C2860" t="str">
        <f t="shared" si="132"/>
        <v>2023-2024</v>
      </c>
      <c r="D2860" t="s">
        <v>148</v>
      </c>
      <c r="E2860" t="s">
        <v>105</v>
      </c>
      <c r="F2860" t="str">
        <f t="shared" si="133"/>
        <v>Victoria</v>
      </c>
      <c r="G2860" t="s">
        <v>45</v>
      </c>
      <c r="H2860">
        <v>3500</v>
      </c>
      <c r="I2860" t="s">
        <v>11</v>
      </c>
      <c r="J2860" t="s">
        <v>60</v>
      </c>
      <c r="K2860" t="s">
        <v>154</v>
      </c>
      <c r="L2860" t="s">
        <v>14</v>
      </c>
      <c r="M2860" s="5">
        <v>386.16999999999996</v>
      </c>
    </row>
    <row r="2861" spans="1:13" x14ac:dyDescent="0.3">
      <c r="A2861" s="2">
        <v>45045</v>
      </c>
      <c r="B2861" s="3">
        <f t="shared" si="134"/>
        <v>2023</v>
      </c>
      <c r="C2861" t="str">
        <f t="shared" si="132"/>
        <v>2022-2023</v>
      </c>
      <c r="D2861" t="s">
        <v>148</v>
      </c>
      <c r="E2861" t="s">
        <v>129</v>
      </c>
      <c r="F2861" t="str">
        <f t="shared" si="133"/>
        <v>Tasmania</v>
      </c>
      <c r="G2861" t="s">
        <v>70</v>
      </c>
      <c r="H2861">
        <v>7010</v>
      </c>
      <c r="I2861" t="s">
        <v>11</v>
      </c>
      <c r="J2861" t="s">
        <v>71</v>
      </c>
      <c r="K2861" t="s">
        <v>150</v>
      </c>
      <c r="L2861" t="s">
        <v>18</v>
      </c>
      <c r="M2861" s="5">
        <v>386.58000000000004</v>
      </c>
    </row>
    <row r="2862" spans="1:13" x14ac:dyDescent="0.3">
      <c r="A2862" s="2">
        <v>45244</v>
      </c>
      <c r="B2862" s="3">
        <f t="shared" si="134"/>
        <v>2024</v>
      </c>
      <c r="C2862" t="str">
        <f t="shared" si="132"/>
        <v>2023-2024</v>
      </c>
      <c r="D2862" t="s">
        <v>147</v>
      </c>
      <c r="E2862" t="s">
        <v>24</v>
      </c>
      <c r="F2862" t="str">
        <f t="shared" si="133"/>
        <v>New South Wales</v>
      </c>
      <c r="G2862" t="s">
        <v>10</v>
      </c>
      <c r="H2862">
        <v>2795</v>
      </c>
      <c r="I2862" t="s">
        <v>11</v>
      </c>
      <c r="J2862" t="s">
        <v>25</v>
      </c>
      <c r="K2862" t="s">
        <v>149</v>
      </c>
      <c r="L2862" t="s">
        <v>15</v>
      </c>
      <c r="M2862" s="5">
        <v>386.64</v>
      </c>
    </row>
    <row r="2863" spans="1:13" x14ac:dyDescent="0.3">
      <c r="A2863" s="2">
        <v>45150</v>
      </c>
      <c r="B2863" s="3">
        <f t="shared" si="134"/>
        <v>2024</v>
      </c>
      <c r="C2863" t="str">
        <f t="shared" si="132"/>
        <v>2023-2024</v>
      </c>
      <c r="D2863" t="s">
        <v>147</v>
      </c>
      <c r="E2863" t="s">
        <v>123</v>
      </c>
      <c r="F2863" t="str">
        <f t="shared" si="133"/>
        <v>Western Australia</v>
      </c>
      <c r="G2863" t="s">
        <v>48</v>
      </c>
      <c r="H2863">
        <v>6109</v>
      </c>
      <c r="I2863" t="s">
        <v>11</v>
      </c>
      <c r="J2863" t="s">
        <v>94</v>
      </c>
      <c r="K2863" t="s">
        <v>154</v>
      </c>
      <c r="L2863" t="s">
        <v>14</v>
      </c>
      <c r="M2863" s="5">
        <v>386.95</v>
      </c>
    </row>
    <row r="2864" spans="1:13" x14ac:dyDescent="0.3">
      <c r="A2864" s="2">
        <v>45477</v>
      </c>
      <c r="B2864" s="3">
        <f t="shared" si="134"/>
        <v>2025</v>
      </c>
      <c r="C2864" t="str">
        <f t="shared" si="132"/>
        <v>2024-2025</v>
      </c>
      <c r="D2864" t="s">
        <v>147</v>
      </c>
      <c r="E2864" t="s">
        <v>96</v>
      </c>
      <c r="F2864" t="str">
        <f t="shared" si="133"/>
        <v>Western Australia</v>
      </c>
      <c r="G2864" t="s">
        <v>48</v>
      </c>
      <c r="H2864">
        <v>6330</v>
      </c>
      <c r="I2864" t="s">
        <v>11</v>
      </c>
      <c r="J2864" t="s">
        <v>94</v>
      </c>
      <c r="K2864" t="s">
        <v>150</v>
      </c>
      <c r="L2864" t="s">
        <v>18</v>
      </c>
      <c r="M2864" s="5">
        <v>387.33</v>
      </c>
    </row>
    <row r="2865" spans="1:13" x14ac:dyDescent="0.3">
      <c r="A2865" s="2">
        <v>45653</v>
      </c>
      <c r="B2865" s="3">
        <f t="shared" si="134"/>
        <v>2025</v>
      </c>
      <c r="C2865" t="str">
        <f t="shared" si="132"/>
        <v>2024-2025</v>
      </c>
      <c r="D2865" t="s">
        <v>147</v>
      </c>
      <c r="E2865" t="s">
        <v>125</v>
      </c>
      <c r="F2865" t="str">
        <f t="shared" si="133"/>
        <v>Victoria</v>
      </c>
      <c r="G2865" t="s">
        <v>45</v>
      </c>
      <c r="H2865">
        <v>3400</v>
      </c>
      <c r="I2865" t="s">
        <v>11</v>
      </c>
      <c r="J2865" t="s">
        <v>60</v>
      </c>
      <c r="K2865" t="s">
        <v>150</v>
      </c>
      <c r="L2865" t="s">
        <v>18</v>
      </c>
      <c r="M2865" s="5">
        <v>387.6</v>
      </c>
    </row>
    <row r="2866" spans="1:13" x14ac:dyDescent="0.3">
      <c r="A2866" s="2">
        <v>45466</v>
      </c>
      <c r="B2866" s="3">
        <f t="shared" si="134"/>
        <v>2024</v>
      </c>
      <c r="C2866" t="str">
        <f t="shared" si="132"/>
        <v>2023-2024</v>
      </c>
      <c r="D2866" t="s">
        <v>147</v>
      </c>
      <c r="E2866" t="s">
        <v>75</v>
      </c>
      <c r="F2866" t="str">
        <f t="shared" si="133"/>
        <v>Victoria</v>
      </c>
      <c r="G2866" t="s">
        <v>45</v>
      </c>
      <c r="H2866">
        <v>3630</v>
      </c>
      <c r="I2866" t="s">
        <v>11</v>
      </c>
      <c r="J2866" t="s">
        <v>55</v>
      </c>
      <c r="K2866" t="s">
        <v>151</v>
      </c>
      <c r="L2866" t="s">
        <v>21</v>
      </c>
      <c r="M2866" s="5">
        <v>388.59</v>
      </c>
    </row>
    <row r="2867" spans="1:13" x14ac:dyDescent="0.3">
      <c r="A2867" s="2">
        <v>45061</v>
      </c>
      <c r="B2867" s="3">
        <f t="shared" si="134"/>
        <v>2023</v>
      </c>
      <c r="C2867" t="str">
        <f t="shared" si="132"/>
        <v>2022-2023</v>
      </c>
      <c r="D2867" t="s">
        <v>148</v>
      </c>
      <c r="E2867" t="s">
        <v>127</v>
      </c>
      <c r="F2867" t="str">
        <f t="shared" si="133"/>
        <v>New South Wales</v>
      </c>
      <c r="G2867" t="s">
        <v>10</v>
      </c>
      <c r="H2867">
        <v>2131</v>
      </c>
      <c r="I2867" t="s">
        <v>11</v>
      </c>
      <c r="J2867" t="s">
        <v>27</v>
      </c>
      <c r="K2867" t="s">
        <v>154</v>
      </c>
      <c r="L2867" t="s">
        <v>14</v>
      </c>
      <c r="M2867" s="5">
        <v>389.97</v>
      </c>
    </row>
    <row r="2868" spans="1:13" x14ac:dyDescent="0.3">
      <c r="A2868" s="2">
        <v>45631</v>
      </c>
      <c r="B2868" s="3">
        <f t="shared" si="134"/>
        <v>2025</v>
      </c>
      <c r="C2868" t="str">
        <f t="shared" si="132"/>
        <v>2024-2025</v>
      </c>
      <c r="D2868" t="s">
        <v>147</v>
      </c>
      <c r="E2868" t="s">
        <v>44</v>
      </c>
      <c r="F2868" t="str">
        <f t="shared" si="133"/>
        <v>Victoria</v>
      </c>
      <c r="G2868" t="s">
        <v>45</v>
      </c>
      <c r="H2868">
        <v>3066</v>
      </c>
      <c r="I2868" t="s">
        <v>11</v>
      </c>
      <c r="J2868" t="s">
        <v>46</v>
      </c>
      <c r="K2868" t="s">
        <v>154</v>
      </c>
      <c r="L2868" t="s">
        <v>14</v>
      </c>
      <c r="M2868" s="5">
        <v>390.13000000000005</v>
      </c>
    </row>
    <row r="2869" spans="1:13" x14ac:dyDescent="0.3">
      <c r="A2869" s="2">
        <v>45068</v>
      </c>
      <c r="B2869" s="3">
        <f t="shared" si="134"/>
        <v>2023</v>
      </c>
      <c r="C2869" t="str">
        <f t="shared" si="132"/>
        <v>2022-2023</v>
      </c>
      <c r="D2869" t="s">
        <v>147</v>
      </c>
      <c r="E2869" t="s">
        <v>50</v>
      </c>
      <c r="F2869" t="str">
        <f t="shared" si="133"/>
        <v>Queensland</v>
      </c>
      <c r="G2869" t="s">
        <v>35</v>
      </c>
      <c r="H2869">
        <v>4703</v>
      </c>
      <c r="I2869" t="s">
        <v>11</v>
      </c>
      <c r="J2869" t="s">
        <v>51</v>
      </c>
      <c r="K2869" t="s">
        <v>151</v>
      </c>
      <c r="L2869" t="s">
        <v>21</v>
      </c>
      <c r="M2869" s="5">
        <v>390.86</v>
      </c>
    </row>
    <row r="2870" spans="1:13" x14ac:dyDescent="0.3">
      <c r="A2870" s="2">
        <v>45511</v>
      </c>
      <c r="B2870" s="3">
        <f t="shared" si="134"/>
        <v>2025</v>
      </c>
      <c r="C2870" t="str">
        <f t="shared" si="132"/>
        <v>2024-2025</v>
      </c>
      <c r="D2870" t="s">
        <v>148</v>
      </c>
      <c r="E2870" t="s">
        <v>82</v>
      </c>
      <c r="F2870" t="str">
        <f t="shared" si="133"/>
        <v>Queensland</v>
      </c>
      <c r="G2870" t="s">
        <v>35</v>
      </c>
      <c r="H2870">
        <v>4012</v>
      </c>
      <c r="I2870" t="s">
        <v>11</v>
      </c>
      <c r="J2870" t="s">
        <v>43</v>
      </c>
      <c r="K2870" t="s">
        <v>150</v>
      </c>
      <c r="L2870" t="s">
        <v>18</v>
      </c>
      <c r="M2870" s="5">
        <v>391.47</v>
      </c>
    </row>
    <row r="2871" spans="1:13" x14ac:dyDescent="0.3">
      <c r="A2871" s="2">
        <v>45623</v>
      </c>
      <c r="B2871" s="3">
        <f t="shared" si="134"/>
        <v>2025</v>
      </c>
      <c r="C2871" t="str">
        <f t="shared" si="132"/>
        <v>2024-2025</v>
      </c>
      <c r="D2871" t="s">
        <v>147</v>
      </c>
      <c r="E2871" t="s">
        <v>139</v>
      </c>
      <c r="F2871" t="str">
        <f t="shared" si="133"/>
        <v>New South Wales</v>
      </c>
      <c r="G2871" t="s">
        <v>10</v>
      </c>
      <c r="H2871">
        <v>2020</v>
      </c>
      <c r="I2871" t="s">
        <v>11</v>
      </c>
      <c r="J2871" t="s">
        <v>12</v>
      </c>
      <c r="K2871" t="s">
        <v>19</v>
      </c>
      <c r="L2871" t="s">
        <v>23</v>
      </c>
      <c r="M2871" s="5">
        <v>391.5</v>
      </c>
    </row>
    <row r="2872" spans="1:13" x14ac:dyDescent="0.3">
      <c r="A2872" s="2">
        <v>44945</v>
      </c>
      <c r="B2872" s="3">
        <f t="shared" si="134"/>
        <v>2023</v>
      </c>
      <c r="C2872" t="str">
        <f t="shared" si="132"/>
        <v>2022-2023</v>
      </c>
      <c r="D2872" t="s">
        <v>147</v>
      </c>
      <c r="E2872" t="s">
        <v>139</v>
      </c>
      <c r="F2872" t="str">
        <f t="shared" si="133"/>
        <v>New South Wales</v>
      </c>
      <c r="G2872" t="s">
        <v>10</v>
      </c>
      <c r="H2872">
        <v>2020</v>
      </c>
      <c r="I2872" t="s">
        <v>11</v>
      </c>
      <c r="J2872" t="s">
        <v>12</v>
      </c>
      <c r="K2872" t="s">
        <v>152</v>
      </c>
      <c r="L2872" t="s">
        <v>13</v>
      </c>
      <c r="M2872" s="5">
        <v>393.64</v>
      </c>
    </row>
    <row r="2873" spans="1:13" x14ac:dyDescent="0.3">
      <c r="A2873" s="2">
        <v>45160</v>
      </c>
      <c r="B2873" s="3">
        <f t="shared" si="134"/>
        <v>2024</v>
      </c>
      <c r="C2873" t="str">
        <f t="shared" si="132"/>
        <v>2023-2024</v>
      </c>
      <c r="D2873" t="s">
        <v>148</v>
      </c>
      <c r="E2873" t="s">
        <v>76</v>
      </c>
      <c r="F2873" t="str">
        <f t="shared" si="133"/>
        <v>Western Australia</v>
      </c>
      <c r="G2873" t="s">
        <v>48</v>
      </c>
      <c r="H2873">
        <v>6450</v>
      </c>
      <c r="I2873" t="s">
        <v>11</v>
      </c>
      <c r="J2873" t="s">
        <v>77</v>
      </c>
      <c r="K2873" t="s">
        <v>153</v>
      </c>
      <c r="L2873" t="s">
        <v>16</v>
      </c>
      <c r="M2873" s="5">
        <v>393.67999999999995</v>
      </c>
    </row>
    <row r="2874" spans="1:13" x14ac:dyDescent="0.3">
      <c r="A2874" s="2">
        <v>45547</v>
      </c>
      <c r="B2874" s="3">
        <f t="shared" si="134"/>
        <v>2025</v>
      </c>
      <c r="C2874" t="str">
        <f t="shared" si="132"/>
        <v>2024-2025</v>
      </c>
      <c r="D2874" t="s">
        <v>147</v>
      </c>
      <c r="E2874" t="s">
        <v>123</v>
      </c>
      <c r="F2874" t="str">
        <f t="shared" si="133"/>
        <v>Western Australia</v>
      </c>
      <c r="G2874" t="s">
        <v>48</v>
      </c>
      <c r="H2874">
        <v>6109</v>
      </c>
      <c r="I2874" t="s">
        <v>11</v>
      </c>
      <c r="J2874" t="s">
        <v>94</v>
      </c>
      <c r="K2874" t="s">
        <v>150</v>
      </c>
      <c r="L2874" t="s">
        <v>18</v>
      </c>
      <c r="M2874" s="5">
        <v>393.69</v>
      </c>
    </row>
    <row r="2875" spans="1:13" x14ac:dyDescent="0.3">
      <c r="A2875" s="2">
        <v>45554</v>
      </c>
      <c r="B2875" s="3">
        <f t="shared" si="134"/>
        <v>2025</v>
      </c>
      <c r="C2875" t="str">
        <f t="shared" si="132"/>
        <v>2024-2025</v>
      </c>
      <c r="D2875" t="s">
        <v>147</v>
      </c>
      <c r="E2875" t="s">
        <v>66</v>
      </c>
      <c r="F2875" t="str">
        <f t="shared" si="133"/>
        <v>South Australia</v>
      </c>
      <c r="G2875" t="s">
        <v>32</v>
      </c>
      <c r="H2875">
        <v>5169</v>
      </c>
      <c r="I2875" t="s">
        <v>11</v>
      </c>
      <c r="J2875" t="s">
        <v>33</v>
      </c>
      <c r="K2875" t="s">
        <v>154</v>
      </c>
      <c r="L2875" t="s">
        <v>14</v>
      </c>
      <c r="M2875" s="5">
        <v>394.43</v>
      </c>
    </row>
    <row r="2876" spans="1:13" x14ac:dyDescent="0.3">
      <c r="A2876" s="2">
        <v>45340</v>
      </c>
      <c r="B2876" s="3">
        <f t="shared" si="134"/>
        <v>2024</v>
      </c>
      <c r="C2876" t="str">
        <f t="shared" si="132"/>
        <v>2023-2024</v>
      </c>
      <c r="D2876" t="s">
        <v>148</v>
      </c>
      <c r="E2876" t="s">
        <v>129</v>
      </c>
      <c r="F2876" t="str">
        <f t="shared" si="133"/>
        <v>Tasmania</v>
      </c>
      <c r="G2876" t="s">
        <v>70</v>
      </c>
      <c r="H2876">
        <v>7010</v>
      </c>
      <c r="I2876" t="s">
        <v>11</v>
      </c>
      <c r="J2876" t="s">
        <v>71</v>
      </c>
      <c r="K2876" t="s">
        <v>151</v>
      </c>
      <c r="L2876" t="s">
        <v>21</v>
      </c>
      <c r="M2876" s="5">
        <v>394.56</v>
      </c>
    </row>
    <row r="2877" spans="1:13" x14ac:dyDescent="0.3">
      <c r="A2877" s="2">
        <v>45624</v>
      </c>
      <c r="B2877" s="3">
        <f t="shared" si="134"/>
        <v>2025</v>
      </c>
      <c r="C2877" t="str">
        <f t="shared" si="132"/>
        <v>2024-2025</v>
      </c>
      <c r="D2877" t="s">
        <v>147</v>
      </c>
      <c r="E2877" t="s">
        <v>69</v>
      </c>
      <c r="F2877" t="str">
        <f t="shared" si="133"/>
        <v>Tasmania</v>
      </c>
      <c r="G2877" t="s">
        <v>70</v>
      </c>
      <c r="H2877">
        <v>7018</v>
      </c>
      <c r="I2877" t="s">
        <v>11</v>
      </c>
      <c r="J2877" t="s">
        <v>71</v>
      </c>
      <c r="K2877" t="s">
        <v>150</v>
      </c>
      <c r="L2877" t="s">
        <v>18</v>
      </c>
      <c r="M2877" s="5">
        <v>395.26</v>
      </c>
    </row>
    <row r="2878" spans="1:13" x14ac:dyDescent="0.3">
      <c r="A2878" s="2">
        <v>45613</v>
      </c>
      <c r="B2878" s="3">
        <f t="shared" si="134"/>
        <v>2025</v>
      </c>
      <c r="C2878" t="str">
        <f t="shared" si="132"/>
        <v>2024-2025</v>
      </c>
      <c r="D2878" t="s">
        <v>148</v>
      </c>
      <c r="E2878" t="s">
        <v>105</v>
      </c>
      <c r="F2878" t="str">
        <f t="shared" si="133"/>
        <v>Victoria</v>
      </c>
      <c r="G2878" t="s">
        <v>45</v>
      </c>
      <c r="H2878">
        <v>3500</v>
      </c>
      <c r="I2878" t="s">
        <v>11</v>
      </c>
      <c r="J2878" t="s">
        <v>60</v>
      </c>
      <c r="K2878" t="s">
        <v>153</v>
      </c>
      <c r="L2878" t="s">
        <v>16</v>
      </c>
      <c r="M2878" s="5">
        <v>395.43999999999994</v>
      </c>
    </row>
    <row r="2879" spans="1:13" x14ac:dyDescent="0.3">
      <c r="A2879" s="2">
        <v>45480</v>
      </c>
      <c r="B2879" s="3">
        <f t="shared" si="134"/>
        <v>2025</v>
      </c>
      <c r="C2879" t="str">
        <f t="shared" si="132"/>
        <v>2024-2025</v>
      </c>
      <c r="D2879" t="s">
        <v>148</v>
      </c>
      <c r="E2879" t="s">
        <v>87</v>
      </c>
      <c r="F2879" t="str">
        <f t="shared" si="133"/>
        <v>New South Wales</v>
      </c>
      <c r="G2879" t="s">
        <v>10</v>
      </c>
      <c r="H2879">
        <v>2790</v>
      </c>
      <c r="I2879" t="s">
        <v>11</v>
      </c>
      <c r="J2879" t="s">
        <v>25</v>
      </c>
      <c r="K2879" t="s">
        <v>150</v>
      </c>
      <c r="L2879" t="s">
        <v>18</v>
      </c>
      <c r="M2879" s="5">
        <v>395.53</v>
      </c>
    </row>
    <row r="2880" spans="1:13" x14ac:dyDescent="0.3">
      <c r="A2880" s="2">
        <v>45082</v>
      </c>
      <c r="B2880" s="3">
        <f t="shared" si="134"/>
        <v>2023</v>
      </c>
      <c r="C2880" t="str">
        <f t="shared" si="132"/>
        <v>2022-2023</v>
      </c>
      <c r="D2880" t="s">
        <v>147</v>
      </c>
      <c r="E2880" t="s">
        <v>90</v>
      </c>
      <c r="F2880" t="str">
        <f t="shared" si="133"/>
        <v>Victoria</v>
      </c>
      <c r="G2880" t="s">
        <v>45</v>
      </c>
      <c r="H2880">
        <v>3179</v>
      </c>
      <c r="I2880" t="s">
        <v>11</v>
      </c>
      <c r="J2880" t="s">
        <v>63</v>
      </c>
      <c r="K2880" t="s">
        <v>154</v>
      </c>
      <c r="L2880" t="s">
        <v>14</v>
      </c>
      <c r="M2880" s="5">
        <v>395.63000000000005</v>
      </c>
    </row>
    <row r="2881" spans="1:13" x14ac:dyDescent="0.3">
      <c r="A2881" s="2">
        <v>45607</v>
      </c>
      <c r="B2881" s="3">
        <f t="shared" si="134"/>
        <v>2025</v>
      </c>
      <c r="C2881" t="str">
        <f t="shared" si="132"/>
        <v>2024-2025</v>
      </c>
      <c r="D2881" t="s">
        <v>147</v>
      </c>
      <c r="E2881" t="s">
        <v>119</v>
      </c>
      <c r="F2881" t="str">
        <f t="shared" si="133"/>
        <v>Queensland</v>
      </c>
      <c r="G2881" t="s">
        <v>35</v>
      </c>
      <c r="H2881">
        <v>4570</v>
      </c>
      <c r="I2881" t="s">
        <v>11</v>
      </c>
      <c r="J2881" t="s">
        <v>120</v>
      </c>
      <c r="K2881" t="s">
        <v>151</v>
      </c>
      <c r="L2881" t="s">
        <v>21</v>
      </c>
      <c r="M2881" s="5">
        <v>395.74</v>
      </c>
    </row>
    <row r="2882" spans="1:13" x14ac:dyDescent="0.3">
      <c r="A2882" s="2">
        <v>45385</v>
      </c>
      <c r="B2882" s="3">
        <f t="shared" si="134"/>
        <v>2024</v>
      </c>
      <c r="C2882" t="str">
        <f t="shared" ref="C2882:C2945" si="135">IF(MONTH(A2882) &gt;= 7, YEAR(A2882) &amp; "-" &amp; YEAR(A2882) + 1, YEAR(A2882) - 1 &amp; "-" &amp; YEAR(A2882))</f>
        <v>2023-2024</v>
      </c>
      <c r="D2882" t="s">
        <v>147</v>
      </c>
      <c r="E2882" t="s">
        <v>119</v>
      </c>
      <c r="F2882" t="str">
        <f t="shared" ref="F2882:F2945" si="136">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row>
    <row r="2883" spans="1:13" x14ac:dyDescent="0.3">
      <c r="A2883" s="2">
        <v>44961</v>
      </c>
      <c r="B2883" s="3">
        <f t="shared" ref="B2883:B2946" si="137">IF(MONTH(A2883)&gt;=7,YEAR(A2883)+1,YEAR(A2883))</f>
        <v>2023</v>
      </c>
      <c r="C2883" t="str">
        <f t="shared" si="135"/>
        <v>2022-2023</v>
      </c>
      <c r="D2883" t="s">
        <v>147</v>
      </c>
      <c r="E2883" t="s">
        <v>97</v>
      </c>
      <c r="F2883" t="str">
        <f t="shared" si="136"/>
        <v>Tasmania</v>
      </c>
      <c r="G2883" t="s">
        <v>70</v>
      </c>
      <c r="H2883">
        <v>7250</v>
      </c>
      <c r="I2883" t="s">
        <v>11</v>
      </c>
      <c r="J2883" t="s">
        <v>71</v>
      </c>
      <c r="K2883" t="s">
        <v>152</v>
      </c>
      <c r="L2883" t="s">
        <v>13</v>
      </c>
      <c r="M2883" s="5">
        <v>396.54000000000008</v>
      </c>
    </row>
    <row r="2884" spans="1:13" x14ac:dyDescent="0.3">
      <c r="A2884" s="2">
        <v>45471</v>
      </c>
      <c r="B2884" s="3">
        <f t="shared" si="137"/>
        <v>2024</v>
      </c>
      <c r="C2884" t="str">
        <f t="shared" si="135"/>
        <v>2023-2024</v>
      </c>
      <c r="D2884" t="s">
        <v>147</v>
      </c>
      <c r="E2884" t="s">
        <v>123</v>
      </c>
      <c r="F2884" t="str">
        <f t="shared" si="136"/>
        <v>Western Australia</v>
      </c>
      <c r="G2884" t="s">
        <v>48</v>
      </c>
      <c r="H2884">
        <v>6109</v>
      </c>
      <c r="I2884" t="s">
        <v>11</v>
      </c>
      <c r="J2884" t="s">
        <v>94</v>
      </c>
      <c r="K2884" t="s">
        <v>155</v>
      </c>
      <c r="L2884" t="s">
        <v>20</v>
      </c>
      <c r="M2884" s="5">
        <v>397.83</v>
      </c>
    </row>
    <row r="2885" spans="1:13" x14ac:dyDescent="0.3">
      <c r="A2885" s="2">
        <v>45363</v>
      </c>
      <c r="B2885" s="3">
        <f t="shared" si="137"/>
        <v>2024</v>
      </c>
      <c r="C2885" t="str">
        <f t="shared" si="135"/>
        <v>2023-2024</v>
      </c>
      <c r="D2885" t="s">
        <v>147</v>
      </c>
      <c r="E2885" t="s">
        <v>65</v>
      </c>
      <c r="F2885" t="str">
        <f t="shared" si="136"/>
        <v>New South Wales</v>
      </c>
      <c r="G2885" t="s">
        <v>10</v>
      </c>
      <c r="H2885">
        <v>2541</v>
      </c>
      <c r="I2885" t="s">
        <v>11</v>
      </c>
      <c r="J2885" t="s">
        <v>58</v>
      </c>
      <c r="K2885" t="s">
        <v>155</v>
      </c>
      <c r="L2885" t="s">
        <v>20</v>
      </c>
      <c r="M2885" s="5">
        <v>398.48</v>
      </c>
    </row>
    <row r="2886" spans="1:13" x14ac:dyDescent="0.3">
      <c r="A2886" s="2">
        <v>45261</v>
      </c>
      <c r="B2886" s="3">
        <f t="shared" si="137"/>
        <v>2024</v>
      </c>
      <c r="C2886" t="str">
        <f t="shared" si="135"/>
        <v>2023-2024</v>
      </c>
      <c r="D2886" t="s">
        <v>147</v>
      </c>
      <c r="E2886" t="s">
        <v>78</v>
      </c>
      <c r="F2886" t="str">
        <f t="shared" si="136"/>
        <v>New South Wales</v>
      </c>
      <c r="G2886" t="s">
        <v>10</v>
      </c>
      <c r="H2886">
        <v>2350</v>
      </c>
      <c r="I2886" t="s">
        <v>11</v>
      </c>
      <c r="J2886" t="s">
        <v>68</v>
      </c>
      <c r="K2886" t="s">
        <v>156</v>
      </c>
      <c r="L2886" t="s">
        <v>17</v>
      </c>
      <c r="M2886" s="5">
        <v>398.57000000000005</v>
      </c>
    </row>
    <row r="2887" spans="1:13" x14ac:dyDescent="0.3">
      <c r="A2887" s="2">
        <v>45161</v>
      </c>
      <c r="B2887" s="3">
        <f t="shared" si="137"/>
        <v>2024</v>
      </c>
      <c r="C2887" t="str">
        <f t="shared" si="135"/>
        <v>2023-2024</v>
      </c>
      <c r="D2887" t="s">
        <v>147</v>
      </c>
      <c r="E2887" t="s">
        <v>124</v>
      </c>
      <c r="F2887" t="str">
        <f t="shared" si="136"/>
        <v>New South Wales</v>
      </c>
      <c r="G2887" t="s">
        <v>10</v>
      </c>
      <c r="H2887">
        <v>2015</v>
      </c>
      <c r="I2887" t="s">
        <v>11</v>
      </c>
      <c r="J2887" t="s">
        <v>12</v>
      </c>
      <c r="K2887" t="s">
        <v>156</v>
      </c>
      <c r="L2887" t="s">
        <v>17</v>
      </c>
      <c r="M2887" s="5">
        <v>398.90999999999997</v>
      </c>
    </row>
    <row r="2888" spans="1:13" x14ac:dyDescent="0.3">
      <c r="A2888" s="2">
        <v>45633</v>
      </c>
      <c r="B2888" s="3">
        <f t="shared" si="137"/>
        <v>2025</v>
      </c>
      <c r="C2888" t="str">
        <f t="shared" si="135"/>
        <v>2024-2025</v>
      </c>
      <c r="D2888" t="s">
        <v>148</v>
      </c>
      <c r="E2888" t="s">
        <v>91</v>
      </c>
      <c r="F2888" t="str">
        <f t="shared" si="136"/>
        <v>Victoria</v>
      </c>
      <c r="G2888" t="s">
        <v>45</v>
      </c>
      <c r="H2888">
        <v>3690</v>
      </c>
      <c r="I2888" t="s">
        <v>11</v>
      </c>
      <c r="J2888" t="s">
        <v>55</v>
      </c>
      <c r="K2888" t="s">
        <v>154</v>
      </c>
      <c r="L2888" t="s">
        <v>14</v>
      </c>
      <c r="M2888" s="5">
        <v>399.65999999999997</v>
      </c>
    </row>
    <row r="2889" spans="1:13" x14ac:dyDescent="0.3">
      <c r="A2889" s="2">
        <v>45487</v>
      </c>
      <c r="B2889" s="3">
        <f t="shared" si="137"/>
        <v>2025</v>
      </c>
      <c r="C2889" t="str">
        <f t="shared" si="135"/>
        <v>2024-2025</v>
      </c>
      <c r="D2889" t="s">
        <v>147</v>
      </c>
      <c r="E2889" t="s">
        <v>128</v>
      </c>
      <c r="F2889" t="str">
        <f t="shared" si="136"/>
        <v>Western Australia</v>
      </c>
      <c r="G2889" t="s">
        <v>48</v>
      </c>
      <c r="H2889">
        <v>6027</v>
      </c>
      <c r="I2889" t="s">
        <v>11</v>
      </c>
      <c r="J2889" t="s">
        <v>49</v>
      </c>
      <c r="K2889" t="s">
        <v>154</v>
      </c>
      <c r="L2889" t="s">
        <v>14</v>
      </c>
      <c r="M2889" s="5">
        <v>401.65999999999997</v>
      </c>
    </row>
    <row r="2890" spans="1:13" x14ac:dyDescent="0.3">
      <c r="A2890" s="2">
        <v>45270</v>
      </c>
      <c r="B2890" s="3">
        <f t="shared" si="137"/>
        <v>2024</v>
      </c>
      <c r="C2890" t="str">
        <f t="shared" si="135"/>
        <v>2023-2024</v>
      </c>
      <c r="D2890" t="s">
        <v>147</v>
      </c>
      <c r="E2890" t="s">
        <v>69</v>
      </c>
      <c r="F2890" t="str">
        <f t="shared" si="136"/>
        <v>Tasmania</v>
      </c>
      <c r="G2890" t="s">
        <v>70</v>
      </c>
      <c r="H2890">
        <v>7018</v>
      </c>
      <c r="I2890" t="s">
        <v>11</v>
      </c>
      <c r="J2890" t="s">
        <v>71</v>
      </c>
      <c r="K2890" t="s">
        <v>153</v>
      </c>
      <c r="L2890" t="s">
        <v>16</v>
      </c>
      <c r="M2890" s="5">
        <v>401.71</v>
      </c>
    </row>
    <row r="2891" spans="1:13" x14ac:dyDescent="0.3">
      <c r="A2891" s="2">
        <v>45016</v>
      </c>
      <c r="B2891" s="3">
        <f t="shared" si="137"/>
        <v>2023</v>
      </c>
      <c r="C2891" t="str">
        <f t="shared" si="135"/>
        <v>2022-2023</v>
      </c>
      <c r="D2891" t="s">
        <v>147</v>
      </c>
      <c r="E2891" t="s">
        <v>93</v>
      </c>
      <c r="F2891" t="str">
        <f t="shared" si="136"/>
        <v>Western Australia</v>
      </c>
      <c r="G2891" t="s">
        <v>48</v>
      </c>
      <c r="H2891">
        <v>6112</v>
      </c>
      <c r="I2891" t="s">
        <v>11</v>
      </c>
      <c r="J2891" t="s">
        <v>94</v>
      </c>
      <c r="K2891" t="s">
        <v>153</v>
      </c>
      <c r="L2891" t="s">
        <v>16</v>
      </c>
      <c r="M2891" s="5">
        <v>402.07000000000005</v>
      </c>
    </row>
    <row r="2892" spans="1:13" x14ac:dyDescent="0.3">
      <c r="A2892" s="2">
        <v>45625</v>
      </c>
      <c r="B2892" s="3">
        <f t="shared" si="137"/>
        <v>2025</v>
      </c>
      <c r="C2892" t="str">
        <f t="shared" si="135"/>
        <v>2024-2025</v>
      </c>
      <c r="D2892" t="s">
        <v>148</v>
      </c>
      <c r="E2892" t="s">
        <v>146</v>
      </c>
      <c r="F2892" t="str">
        <f t="shared" si="136"/>
        <v>Victoria</v>
      </c>
      <c r="G2892" t="s">
        <v>45</v>
      </c>
      <c r="H2892">
        <v>3353</v>
      </c>
      <c r="I2892" t="s">
        <v>11</v>
      </c>
      <c r="J2892" t="s">
        <v>60</v>
      </c>
      <c r="K2892" t="s">
        <v>155</v>
      </c>
      <c r="L2892" t="s">
        <v>20</v>
      </c>
      <c r="M2892" s="5">
        <v>402.18000000000006</v>
      </c>
    </row>
    <row r="2893" spans="1:13" x14ac:dyDescent="0.3">
      <c r="A2893" s="2">
        <v>45339</v>
      </c>
      <c r="B2893" s="3">
        <f t="shared" si="137"/>
        <v>2024</v>
      </c>
      <c r="C2893" t="str">
        <f t="shared" si="135"/>
        <v>2023-2024</v>
      </c>
      <c r="D2893" t="s">
        <v>147</v>
      </c>
      <c r="E2893" t="s">
        <v>117</v>
      </c>
      <c r="F2893" t="str">
        <f t="shared" si="136"/>
        <v>Queensland</v>
      </c>
      <c r="G2893" t="s">
        <v>35</v>
      </c>
      <c r="H2893">
        <v>4119</v>
      </c>
      <c r="I2893" t="s">
        <v>11</v>
      </c>
      <c r="J2893" t="s">
        <v>43</v>
      </c>
      <c r="K2893" t="s">
        <v>19</v>
      </c>
      <c r="L2893" t="s">
        <v>23</v>
      </c>
      <c r="M2893" s="5">
        <v>403.25</v>
      </c>
    </row>
    <row r="2894" spans="1:13" x14ac:dyDescent="0.3">
      <c r="A2894" s="2">
        <v>45360</v>
      </c>
      <c r="B2894" s="3">
        <f t="shared" si="137"/>
        <v>2024</v>
      </c>
      <c r="C2894" t="str">
        <f t="shared" si="135"/>
        <v>2023-2024</v>
      </c>
      <c r="D2894" t="s">
        <v>148</v>
      </c>
      <c r="E2894" t="s">
        <v>135</v>
      </c>
      <c r="F2894" t="str">
        <f t="shared" si="136"/>
        <v>Victoria</v>
      </c>
      <c r="G2894" t="s">
        <v>45</v>
      </c>
      <c r="H2894">
        <v>3550</v>
      </c>
      <c r="I2894" t="s">
        <v>11</v>
      </c>
      <c r="J2894" t="s">
        <v>60</v>
      </c>
      <c r="K2894" t="s">
        <v>19</v>
      </c>
      <c r="L2894" t="s">
        <v>23</v>
      </c>
      <c r="M2894" s="5">
        <v>403.37</v>
      </c>
    </row>
    <row r="2895" spans="1:13" x14ac:dyDescent="0.3">
      <c r="A2895" s="2">
        <v>45088</v>
      </c>
      <c r="B2895" s="3">
        <f t="shared" si="137"/>
        <v>2023</v>
      </c>
      <c r="C2895" t="str">
        <f t="shared" si="135"/>
        <v>2022-2023</v>
      </c>
      <c r="D2895" t="s">
        <v>147</v>
      </c>
      <c r="E2895" t="s">
        <v>57</v>
      </c>
      <c r="F2895" t="str">
        <f t="shared" si="136"/>
        <v>New South Wales</v>
      </c>
      <c r="G2895" t="s">
        <v>10</v>
      </c>
      <c r="H2895">
        <v>2560</v>
      </c>
      <c r="I2895" t="s">
        <v>11</v>
      </c>
      <c r="J2895" t="s">
        <v>58</v>
      </c>
      <c r="K2895" t="s">
        <v>155</v>
      </c>
      <c r="L2895" t="s">
        <v>20</v>
      </c>
      <c r="M2895" s="5">
        <v>403.98</v>
      </c>
    </row>
    <row r="2896" spans="1:13" x14ac:dyDescent="0.3">
      <c r="A2896" s="2">
        <v>45041</v>
      </c>
      <c r="B2896" s="3">
        <f t="shared" si="137"/>
        <v>2023</v>
      </c>
      <c r="C2896" t="str">
        <f t="shared" si="135"/>
        <v>2022-2023</v>
      </c>
      <c r="D2896" t="s">
        <v>147</v>
      </c>
      <c r="E2896" t="s">
        <v>114</v>
      </c>
      <c r="F2896" t="str">
        <f t="shared" si="136"/>
        <v>Victoria</v>
      </c>
      <c r="G2896" t="s">
        <v>45</v>
      </c>
      <c r="H2896">
        <v>3551</v>
      </c>
      <c r="I2896" t="s">
        <v>11</v>
      </c>
      <c r="J2896" t="s">
        <v>60</v>
      </c>
      <c r="K2896" t="s">
        <v>152</v>
      </c>
      <c r="L2896" t="s">
        <v>13</v>
      </c>
      <c r="M2896" s="5">
        <v>404.72000000000008</v>
      </c>
    </row>
    <row r="2897" spans="1:13" x14ac:dyDescent="0.3">
      <c r="A2897" s="2">
        <v>45165</v>
      </c>
      <c r="B2897" s="3">
        <f t="shared" si="137"/>
        <v>2024</v>
      </c>
      <c r="C2897" t="str">
        <f t="shared" si="135"/>
        <v>2023-2024</v>
      </c>
      <c r="D2897" t="s">
        <v>148</v>
      </c>
      <c r="E2897" t="s">
        <v>131</v>
      </c>
      <c r="F2897" t="str">
        <f t="shared" si="136"/>
        <v>Western Australia</v>
      </c>
      <c r="G2897" t="s">
        <v>48</v>
      </c>
      <c r="H2897">
        <v>6530</v>
      </c>
      <c r="I2897" t="s">
        <v>11</v>
      </c>
      <c r="J2897" t="s">
        <v>77</v>
      </c>
      <c r="K2897" t="s">
        <v>152</v>
      </c>
      <c r="L2897" t="s">
        <v>13</v>
      </c>
      <c r="M2897" s="5">
        <v>405.1</v>
      </c>
    </row>
    <row r="2898" spans="1:13" x14ac:dyDescent="0.3">
      <c r="A2898" s="2">
        <v>45518</v>
      </c>
      <c r="B2898" s="3">
        <f t="shared" si="137"/>
        <v>2025</v>
      </c>
      <c r="C2898" t="str">
        <f t="shared" si="135"/>
        <v>2024-2025</v>
      </c>
      <c r="D2898" t="s">
        <v>148</v>
      </c>
      <c r="E2898" t="s">
        <v>112</v>
      </c>
      <c r="F2898" t="str">
        <f t="shared" si="136"/>
        <v>Victoria</v>
      </c>
      <c r="G2898" t="s">
        <v>45</v>
      </c>
      <c r="H2898">
        <v>3076</v>
      </c>
      <c r="I2898" t="s">
        <v>11</v>
      </c>
      <c r="J2898" t="s">
        <v>46</v>
      </c>
      <c r="K2898" t="s">
        <v>154</v>
      </c>
      <c r="L2898" t="s">
        <v>14</v>
      </c>
      <c r="M2898" s="5">
        <v>405.41999999999996</v>
      </c>
    </row>
    <row r="2899" spans="1:13" x14ac:dyDescent="0.3">
      <c r="A2899" s="2">
        <v>44975</v>
      </c>
      <c r="B2899" s="3">
        <f t="shared" si="137"/>
        <v>2023</v>
      </c>
      <c r="C2899" t="str">
        <f t="shared" si="135"/>
        <v>2022-2023</v>
      </c>
      <c r="D2899" t="s">
        <v>148</v>
      </c>
      <c r="E2899" t="s">
        <v>88</v>
      </c>
      <c r="F2899" t="str">
        <f t="shared" si="136"/>
        <v>South Australia</v>
      </c>
      <c r="G2899" t="s">
        <v>32</v>
      </c>
      <c r="H2899">
        <v>5011</v>
      </c>
      <c r="I2899" t="s">
        <v>11</v>
      </c>
      <c r="J2899" t="s">
        <v>33</v>
      </c>
      <c r="K2899" t="s">
        <v>153</v>
      </c>
      <c r="L2899" t="s">
        <v>16</v>
      </c>
      <c r="M2899" s="5">
        <v>405.67999999999995</v>
      </c>
    </row>
    <row r="2900" spans="1:13" x14ac:dyDescent="0.3">
      <c r="A2900" s="2">
        <v>45541</v>
      </c>
      <c r="B2900" s="3">
        <f t="shared" si="137"/>
        <v>2025</v>
      </c>
      <c r="C2900" t="str">
        <f t="shared" si="135"/>
        <v>2024-2025</v>
      </c>
      <c r="D2900" t="s">
        <v>147</v>
      </c>
      <c r="E2900" t="s">
        <v>108</v>
      </c>
      <c r="F2900" t="str">
        <f t="shared" si="136"/>
        <v>Victoria</v>
      </c>
      <c r="G2900" t="s">
        <v>45</v>
      </c>
      <c r="H2900">
        <v>3018</v>
      </c>
      <c r="I2900" t="s">
        <v>11</v>
      </c>
      <c r="J2900" t="s">
        <v>46</v>
      </c>
      <c r="K2900" t="s">
        <v>149</v>
      </c>
      <c r="L2900" t="s">
        <v>15</v>
      </c>
      <c r="M2900" s="5">
        <v>405.97</v>
      </c>
    </row>
    <row r="2901" spans="1:13" x14ac:dyDescent="0.3">
      <c r="A2901" s="2">
        <v>45619</v>
      </c>
      <c r="B2901" s="3">
        <f t="shared" si="137"/>
        <v>2025</v>
      </c>
      <c r="C2901" t="str">
        <f t="shared" si="135"/>
        <v>2024-2025</v>
      </c>
      <c r="D2901" t="s">
        <v>147</v>
      </c>
      <c r="E2901" t="s">
        <v>117</v>
      </c>
      <c r="F2901" t="str">
        <f t="shared" si="136"/>
        <v>Queensland</v>
      </c>
      <c r="G2901" t="s">
        <v>35</v>
      </c>
      <c r="H2901">
        <v>4119</v>
      </c>
      <c r="I2901" t="s">
        <v>11</v>
      </c>
      <c r="J2901" t="s">
        <v>43</v>
      </c>
      <c r="K2901" t="s">
        <v>149</v>
      </c>
      <c r="L2901" t="s">
        <v>15</v>
      </c>
      <c r="M2901" s="5">
        <v>407.3</v>
      </c>
    </row>
    <row r="2902" spans="1:13" x14ac:dyDescent="0.3">
      <c r="A2902" s="2">
        <v>45178</v>
      </c>
      <c r="B2902" s="3">
        <f t="shared" si="137"/>
        <v>2024</v>
      </c>
      <c r="C2902" t="str">
        <f t="shared" si="135"/>
        <v>2023-2024</v>
      </c>
      <c r="D2902" t="s">
        <v>147</v>
      </c>
      <c r="E2902" t="s">
        <v>56</v>
      </c>
      <c r="F2902" t="str">
        <f t="shared" si="136"/>
        <v>Northern Territory</v>
      </c>
      <c r="G2902" t="s">
        <v>29</v>
      </c>
      <c r="H2902">
        <v>870</v>
      </c>
      <c r="I2902" t="s">
        <v>11</v>
      </c>
      <c r="J2902" t="s">
        <v>30</v>
      </c>
      <c r="K2902" t="s">
        <v>153</v>
      </c>
      <c r="L2902" t="s">
        <v>16</v>
      </c>
      <c r="M2902" s="5">
        <v>407.71</v>
      </c>
    </row>
    <row r="2903" spans="1:13" x14ac:dyDescent="0.3">
      <c r="A2903" s="2">
        <v>45583</v>
      </c>
      <c r="B2903" s="3">
        <f t="shared" si="137"/>
        <v>2025</v>
      </c>
      <c r="C2903" t="str">
        <f t="shared" si="135"/>
        <v>2024-2025</v>
      </c>
      <c r="D2903" t="s">
        <v>148</v>
      </c>
      <c r="E2903" t="s">
        <v>112</v>
      </c>
      <c r="F2903" t="str">
        <f t="shared" si="136"/>
        <v>Victoria</v>
      </c>
      <c r="G2903" t="s">
        <v>45</v>
      </c>
      <c r="H2903">
        <v>3076</v>
      </c>
      <c r="I2903" t="s">
        <v>11</v>
      </c>
      <c r="J2903" t="s">
        <v>46</v>
      </c>
      <c r="K2903" t="s">
        <v>154</v>
      </c>
      <c r="L2903" t="s">
        <v>14</v>
      </c>
      <c r="M2903" s="5">
        <v>408.49</v>
      </c>
    </row>
    <row r="2904" spans="1:13" x14ac:dyDescent="0.3">
      <c r="A2904" s="2">
        <v>45233</v>
      </c>
      <c r="B2904" s="3">
        <f t="shared" si="137"/>
        <v>2024</v>
      </c>
      <c r="C2904" t="str">
        <f t="shared" si="135"/>
        <v>2023-2024</v>
      </c>
      <c r="D2904" t="s">
        <v>147</v>
      </c>
      <c r="E2904" t="s">
        <v>124</v>
      </c>
      <c r="F2904" t="str">
        <f t="shared" si="136"/>
        <v>New South Wales</v>
      </c>
      <c r="G2904" t="s">
        <v>10</v>
      </c>
      <c r="H2904">
        <v>2015</v>
      </c>
      <c r="I2904" t="s">
        <v>11</v>
      </c>
      <c r="J2904" t="s">
        <v>12</v>
      </c>
      <c r="K2904" t="s">
        <v>154</v>
      </c>
      <c r="L2904" t="s">
        <v>14</v>
      </c>
      <c r="M2904" s="5">
        <v>409.29999999999995</v>
      </c>
    </row>
    <row r="2905" spans="1:13" x14ac:dyDescent="0.3">
      <c r="A2905" s="2">
        <v>45291</v>
      </c>
      <c r="B2905" s="3">
        <f t="shared" si="137"/>
        <v>2024</v>
      </c>
      <c r="C2905" t="str">
        <f t="shared" si="135"/>
        <v>2023-2024</v>
      </c>
      <c r="D2905" t="s">
        <v>148</v>
      </c>
      <c r="E2905" t="s">
        <v>129</v>
      </c>
      <c r="F2905" t="str">
        <f t="shared" si="136"/>
        <v>Tasmania</v>
      </c>
      <c r="G2905" t="s">
        <v>70</v>
      </c>
      <c r="H2905">
        <v>7010</v>
      </c>
      <c r="I2905" t="s">
        <v>11</v>
      </c>
      <c r="J2905" t="s">
        <v>71</v>
      </c>
      <c r="K2905" t="s">
        <v>19</v>
      </c>
      <c r="L2905" t="s">
        <v>23</v>
      </c>
      <c r="M2905" s="5">
        <v>410.28</v>
      </c>
    </row>
    <row r="2906" spans="1:13" x14ac:dyDescent="0.3">
      <c r="A2906" s="2">
        <v>45290</v>
      </c>
      <c r="B2906" s="3">
        <f t="shared" si="137"/>
        <v>2024</v>
      </c>
      <c r="C2906" t="str">
        <f t="shared" si="135"/>
        <v>2023-2024</v>
      </c>
      <c r="D2906" t="s">
        <v>147</v>
      </c>
      <c r="E2906" t="s">
        <v>42</v>
      </c>
      <c r="F2906" t="str">
        <f t="shared" si="136"/>
        <v>Queensland</v>
      </c>
      <c r="G2906" t="s">
        <v>35</v>
      </c>
      <c r="H2906">
        <v>4053</v>
      </c>
      <c r="I2906" t="s">
        <v>11</v>
      </c>
      <c r="J2906" t="s">
        <v>43</v>
      </c>
      <c r="K2906" t="s">
        <v>154</v>
      </c>
      <c r="L2906" t="s">
        <v>14</v>
      </c>
      <c r="M2906" s="5">
        <v>410.50000000000006</v>
      </c>
    </row>
    <row r="2907" spans="1:13" x14ac:dyDescent="0.3">
      <c r="A2907" s="2">
        <v>45021</v>
      </c>
      <c r="B2907" s="3">
        <f t="shared" si="137"/>
        <v>2023</v>
      </c>
      <c r="C2907" t="str">
        <f t="shared" si="135"/>
        <v>2022-2023</v>
      </c>
      <c r="D2907" t="s">
        <v>147</v>
      </c>
      <c r="E2907" t="s">
        <v>69</v>
      </c>
      <c r="F2907" t="str">
        <f t="shared" si="136"/>
        <v>Tasmania</v>
      </c>
      <c r="G2907" t="s">
        <v>70</v>
      </c>
      <c r="H2907">
        <v>7018</v>
      </c>
      <c r="I2907" t="s">
        <v>11</v>
      </c>
      <c r="J2907" t="s">
        <v>71</v>
      </c>
      <c r="K2907" t="s">
        <v>155</v>
      </c>
      <c r="L2907" t="s">
        <v>20</v>
      </c>
      <c r="M2907" s="5">
        <v>411.59000000000003</v>
      </c>
    </row>
    <row r="2908" spans="1:13" x14ac:dyDescent="0.3">
      <c r="A2908" s="2">
        <v>44989</v>
      </c>
      <c r="B2908" s="3">
        <f t="shared" si="137"/>
        <v>2023</v>
      </c>
      <c r="C2908" t="str">
        <f t="shared" si="135"/>
        <v>2022-2023</v>
      </c>
      <c r="D2908" t="s">
        <v>147</v>
      </c>
      <c r="E2908" t="s">
        <v>90</v>
      </c>
      <c r="F2908" t="str">
        <f t="shared" si="136"/>
        <v>Victoria</v>
      </c>
      <c r="G2908" t="s">
        <v>45</v>
      </c>
      <c r="H2908">
        <v>3179</v>
      </c>
      <c r="I2908" t="s">
        <v>11</v>
      </c>
      <c r="J2908" t="s">
        <v>63</v>
      </c>
      <c r="K2908" t="s">
        <v>149</v>
      </c>
      <c r="L2908" t="s">
        <v>15</v>
      </c>
      <c r="M2908" s="5">
        <v>411.6</v>
      </c>
    </row>
    <row r="2909" spans="1:13" x14ac:dyDescent="0.3">
      <c r="A2909" s="2">
        <v>45019</v>
      </c>
      <c r="B2909" s="3">
        <f t="shared" si="137"/>
        <v>2023</v>
      </c>
      <c r="C2909" t="str">
        <f t="shared" si="135"/>
        <v>2022-2023</v>
      </c>
      <c r="D2909" t="s">
        <v>147</v>
      </c>
      <c r="E2909" t="s">
        <v>103</v>
      </c>
      <c r="F2909" t="str">
        <f t="shared" si="136"/>
        <v>Queensland</v>
      </c>
      <c r="G2909" t="s">
        <v>35</v>
      </c>
      <c r="H2909">
        <v>4509</v>
      </c>
      <c r="I2909" t="s">
        <v>11</v>
      </c>
      <c r="J2909" t="s">
        <v>104</v>
      </c>
      <c r="K2909" t="s">
        <v>153</v>
      </c>
      <c r="L2909" t="s">
        <v>16</v>
      </c>
      <c r="M2909" s="5">
        <v>411.78</v>
      </c>
    </row>
    <row r="2910" spans="1:13" x14ac:dyDescent="0.3">
      <c r="A2910" s="2">
        <v>45045</v>
      </c>
      <c r="B2910" s="3">
        <f t="shared" si="137"/>
        <v>2023</v>
      </c>
      <c r="C2910" t="str">
        <f t="shared" si="135"/>
        <v>2022-2023</v>
      </c>
      <c r="D2910" t="s">
        <v>147</v>
      </c>
      <c r="E2910" t="s">
        <v>108</v>
      </c>
      <c r="F2910" t="str">
        <f t="shared" si="136"/>
        <v>Victoria</v>
      </c>
      <c r="G2910" t="s">
        <v>45</v>
      </c>
      <c r="H2910">
        <v>3018</v>
      </c>
      <c r="I2910" t="s">
        <v>11</v>
      </c>
      <c r="J2910" t="s">
        <v>46</v>
      </c>
      <c r="K2910" t="s">
        <v>152</v>
      </c>
      <c r="L2910" t="s">
        <v>13</v>
      </c>
      <c r="M2910" s="5">
        <v>412.16000000000008</v>
      </c>
    </row>
    <row r="2911" spans="1:13" x14ac:dyDescent="0.3">
      <c r="A2911" s="2">
        <v>45469</v>
      </c>
      <c r="B2911" s="3">
        <f t="shared" si="137"/>
        <v>2024</v>
      </c>
      <c r="C2911" t="str">
        <f t="shared" si="135"/>
        <v>2023-2024</v>
      </c>
      <c r="D2911" t="s">
        <v>147</v>
      </c>
      <c r="E2911" t="s">
        <v>64</v>
      </c>
      <c r="F2911" t="str">
        <f t="shared" si="136"/>
        <v>Victoria</v>
      </c>
      <c r="G2911" t="s">
        <v>45</v>
      </c>
      <c r="H2911">
        <v>3199</v>
      </c>
      <c r="I2911" t="s">
        <v>11</v>
      </c>
      <c r="J2911" t="s">
        <v>63</v>
      </c>
      <c r="K2911" t="s">
        <v>156</v>
      </c>
      <c r="L2911" t="s">
        <v>17</v>
      </c>
      <c r="M2911" s="5">
        <v>413.14</v>
      </c>
    </row>
    <row r="2912" spans="1:13" x14ac:dyDescent="0.3">
      <c r="A2912" s="2">
        <v>45526</v>
      </c>
      <c r="B2912" s="3">
        <f t="shared" si="137"/>
        <v>2025</v>
      </c>
      <c r="C2912" t="str">
        <f t="shared" si="135"/>
        <v>2024-2025</v>
      </c>
      <c r="D2912" t="s">
        <v>147</v>
      </c>
      <c r="E2912" t="s">
        <v>40</v>
      </c>
      <c r="F2912" t="str">
        <f t="shared" si="136"/>
        <v>New South Wales</v>
      </c>
      <c r="G2912" t="s">
        <v>10</v>
      </c>
      <c r="H2912">
        <v>2116</v>
      </c>
      <c r="I2912" t="s">
        <v>11</v>
      </c>
      <c r="J2912" t="s">
        <v>27</v>
      </c>
      <c r="K2912" t="s">
        <v>19</v>
      </c>
      <c r="L2912" t="s">
        <v>23</v>
      </c>
      <c r="M2912" s="5">
        <v>413.26000000000005</v>
      </c>
    </row>
    <row r="2913" spans="1:13" x14ac:dyDescent="0.3">
      <c r="A2913" s="2">
        <v>45320</v>
      </c>
      <c r="B2913" s="3">
        <f t="shared" si="137"/>
        <v>2024</v>
      </c>
      <c r="C2913" t="str">
        <f t="shared" si="135"/>
        <v>2023-2024</v>
      </c>
      <c r="D2913" t="s">
        <v>147</v>
      </c>
      <c r="E2913" t="s">
        <v>130</v>
      </c>
      <c r="F2913" t="str">
        <f t="shared" si="136"/>
        <v>South Australia</v>
      </c>
      <c r="G2913" t="s">
        <v>32</v>
      </c>
      <c r="H2913">
        <v>5290</v>
      </c>
      <c r="I2913" t="s">
        <v>11</v>
      </c>
      <c r="J2913" t="s">
        <v>38</v>
      </c>
      <c r="K2913" t="s">
        <v>149</v>
      </c>
      <c r="L2913" t="s">
        <v>15</v>
      </c>
      <c r="M2913" s="5">
        <v>413.48</v>
      </c>
    </row>
    <row r="2914" spans="1:13" x14ac:dyDescent="0.3">
      <c r="A2914" s="2">
        <v>45340</v>
      </c>
      <c r="B2914" s="3">
        <f t="shared" si="137"/>
        <v>2024</v>
      </c>
      <c r="C2914" t="str">
        <f t="shared" si="135"/>
        <v>2023-2024</v>
      </c>
      <c r="D2914" t="s">
        <v>148</v>
      </c>
      <c r="E2914" t="s">
        <v>118</v>
      </c>
      <c r="F2914" t="str">
        <f t="shared" si="136"/>
        <v>New South Wales</v>
      </c>
      <c r="G2914" t="s">
        <v>10</v>
      </c>
      <c r="H2914">
        <v>2158</v>
      </c>
      <c r="I2914" t="s">
        <v>11</v>
      </c>
      <c r="J2914" t="s">
        <v>27</v>
      </c>
      <c r="K2914" t="s">
        <v>152</v>
      </c>
      <c r="L2914" t="s">
        <v>13</v>
      </c>
      <c r="M2914" s="5">
        <v>414.34000000000003</v>
      </c>
    </row>
    <row r="2915" spans="1:13" x14ac:dyDescent="0.3">
      <c r="A2915" s="2">
        <v>45336</v>
      </c>
      <c r="B2915" s="3">
        <f t="shared" si="137"/>
        <v>2024</v>
      </c>
      <c r="C2915" t="str">
        <f t="shared" si="135"/>
        <v>2023-2024</v>
      </c>
      <c r="D2915" t="s">
        <v>147</v>
      </c>
      <c r="E2915" t="s">
        <v>144</v>
      </c>
      <c r="F2915" t="str">
        <f t="shared" si="136"/>
        <v>Queensland</v>
      </c>
      <c r="G2915" t="s">
        <v>35</v>
      </c>
      <c r="H2915">
        <v>4566</v>
      </c>
      <c r="I2915" t="s">
        <v>11</v>
      </c>
      <c r="J2915" t="s">
        <v>120</v>
      </c>
      <c r="K2915" t="s">
        <v>149</v>
      </c>
      <c r="L2915" t="s">
        <v>15</v>
      </c>
      <c r="M2915" s="5">
        <v>414.75</v>
      </c>
    </row>
    <row r="2916" spans="1:13" x14ac:dyDescent="0.3">
      <c r="A2916" s="2">
        <v>45054</v>
      </c>
      <c r="B2916" s="3">
        <f t="shared" si="137"/>
        <v>2023</v>
      </c>
      <c r="C2916" t="str">
        <f t="shared" si="135"/>
        <v>2022-2023</v>
      </c>
      <c r="D2916" t="s">
        <v>147</v>
      </c>
      <c r="E2916" t="s">
        <v>93</v>
      </c>
      <c r="F2916" t="str">
        <f t="shared" si="136"/>
        <v>Western Australia</v>
      </c>
      <c r="G2916" t="s">
        <v>48</v>
      </c>
      <c r="H2916">
        <v>6112</v>
      </c>
      <c r="I2916" t="s">
        <v>11</v>
      </c>
      <c r="J2916" t="s">
        <v>94</v>
      </c>
      <c r="K2916" t="s">
        <v>152</v>
      </c>
      <c r="L2916" t="s">
        <v>13</v>
      </c>
      <c r="M2916" s="5">
        <v>414.84</v>
      </c>
    </row>
    <row r="2917" spans="1:13" x14ac:dyDescent="0.3">
      <c r="A2917" s="2">
        <v>44954</v>
      </c>
      <c r="B2917" s="3">
        <f t="shared" si="137"/>
        <v>2023</v>
      </c>
      <c r="C2917" t="str">
        <f t="shared" si="135"/>
        <v>2022-2023</v>
      </c>
      <c r="D2917" t="s">
        <v>147</v>
      </c>
      <c r="E2917" t="s">
        <v>47</v>
      </c>
      <c r="F2917" t="str">
        <f t="shared" si="136"/>
        <v>Western Australia</v>
      </c>
      <c r="G2917" t="s">
        <v>48</v>
      </c>
      <c r="H2917">
        <v>6030</v>
      </c>
      <c r="I2917" t="s">
        <v>11</v>
      </c>
      <c r="J2917" t="s">
        <v>49</v>
      </c>
      <c r="K2917" t="s">
        <v>153</v>
      </c>
      <c r="L2917" t="s">
        <v>16</v>
      </c>
      <c r="M2917" s="5">
        <v>415.52</v>
      </c>
    </row>
    <row r="2918" spans="1:13" x14ac:dyDescent="0.3">
      <c r="A2918" s="2">
        <v>45539</v>
      </c>
      <c r="B2918" s="3">
        <f t="shared" si="137"/>
        <v>2025</v>
      </c>
      <c r="C2918" t="str">
        <f t="shared" si="135"/>
        <v>2024-2025</v>
      </c>
      <c r="D2918" t="s">
        <v>147</v>
      </c>
      <c r="E2918" t="s">
        <v>9</v>
      </c>
      <c r="F2918" t="str">
        <f t="shared" si="136"/>
        <v>New South Wales</v>
      </c>
      <c r="G2918" t="s">
        <v>10</v>
      </c>
      <c r="H2918">
        <v>2067</v>
      </c>
      <c r="I2918" t="s">
        <v>11</v>
      </c>
      <c r="J2918" t="s">
        <v>12</v>
      </c>
      <c r="K2918" t="s">
        <v>150</v>
      </c>
      <c r="L2918" t="s">
        <v>18</v>
      </c>
      <c r="M2918" s="5">
        <v>415.68</v>
      </c>
    </row>
    <row r="2919" spans="1:13" x14ac:dyDescent="0.3">
      <c r="A2919" s="2">
        <v>45082</v>
      </c>
      <c r="B2919" s="3">
        <f t="shared" si="137"/>
        <v>2023</v>
      </c>
      <c r="C2919" t="str">
        <f t="shared" si="135"/>
        <v>2022-2023</v>
      </c>
      <c r="D2919" t="s">
        <v>148</v>
      </c>
      <c r="E2919" t="s">
        <v>91</v>
      </c>
      <c r="F2919" t="str">
        <f t="shared" si="136"/>
        <v>Victoria</v>
      </c>
      <c r="G2919" t="s">
        <v>45</v>
      </c>
      <c r="H2919">
        <v>3690</v>
      </c>
      <c r="I2919" t="s">
        <v>11</v>
      </c>
      <c r="J2919" t="s">
        <v>55</v>
      </c>
      <c r="K2919" t="s">
        <v>153</v>
      </c>
      <c r="L2919" t="s">
        <v>16</v>
      </c>
      <c r="M2919" s="5">
        <v>415.96000000000004</v>
      </c>
    </row>
    <row r="2920" spans="1:13" x14ac:dyDescent="0.3">
      <c r="A2920" s="2">
        <v>45366</v>
      </c>
      <c r="B2920" s="3">
        <f t="shared" si="137"/>
        <v>2024</v>
      </c>
      <c r="C2920" t="str">
        <f t="shared" si="135"/>
        <v>2023-2024</v>
      </c>
      <c r="D2920" t="s">
        <v>148</v>
      </c>
      <c r="E2920" t="s">
        <v>135</v>
      </c>
      <c r="F2920" t="str">
        <f t="shared" si="136"/>
        <v>Victoria</v>
      </c>
      <c r="G2920" t="s">
        <v>45</v>
      </c>
      <c r="H2920">
        <v>3550</v>
      </c>
      <c r="I2920" t="s">
        <v>11</v>
      </c>
      <c r="J2920" t="s">
        <v>60</v>
      </c>
      <c r="K2920" t="s">
        <v>156</v>
      </c>
      <c r="L2920" t="s">
        <v>17</v>
      </c>
      <c r="M2920" s="5">
        <v>417.07000000000005</v>
      </c>
    </row>
    <row r="2921" spans="1:13" x14ac:dyDescent="0.3">
      <c r="A2921" s="2">
        <v>45220</v>
      </c>
      <c r="B2921" s="3">
        <f t="shared" si="137"/>
        <v>2024</v>
      </c>
      <c r="C2921" t="str">
        <f t="shared" si="135"/>
        <v>2023-2024</v>
      </c>
      <c r="D2921" t="s">
        <v>147</v>
      </c>
      <c r="E2921" t="s">
        <v>101</v>
      </c>
      <c r="F2921" t="str">
        <f t="shared" si="136"/>
        <v>Victoria</v>
      </c>
      <c r="G2921" t="s">
        <v>45</v>
      </c>
      <c r="H2921">
        <v>3131</v>
      </c>
      <c r="I2921" t="s">
        <v>11</v>
      </c>
      <c r="J2921" t="s">
        <v>63</v>
      </c>
      <c r="K2921" t="s">
        <v>151</v>
      </c>
      <c r="L2921" t="s">
        <v>21</v>
      </c>
      <c r="M2921" s="5">
        <v>417.98</v>
      </c>
    </row>
    <row r="2922" spans="1:13" x14ac:dyDescent="0.3">
      <c r="A2922" s="2">
        <v>45227</v>
      </c>
      <c r="B2922" s="3">
        <f t="shared" si="137"/>
        <v>2024</v>
      </c>
      <c r="C2922" t="str">
        <f t="shared" si="135"/>
        <v>2023-2024</v>
      </c>
      <c r="D2922" t="s">
        <v>147</v>
      </c>
      <c r="E2922" t="s">
        <v>138</v>
      </c>
      <c r="F2922" t="str">
        <f t="shared" si="136"/>
        <v>Queensland</v>
      </c>
      <c r="G2922" t="s">
        <v>35</v>
      </c>
      <c r="H2922">
        <v>4558</v>
      </c>
      <c r="I2922" t="s">
        <v>11</v>
      </c>
      <c r="J2922" t="s">
        <v>120</v>
      </c>
      <c r="K2922" t="s">
        <v>156</v>
      </c>
      <c r="L2922" t="s">
        <v>17</v>
      </c>
      <c r="M2922" s="5">
        <v>418.53999999999996</v>
      </c>
    </row>
    <row r="2923" spans="1:13" x14ac:dyDescent="0.3">
      <c r="A2923" s="2">
        <v>45249</v>
      </c>
      <c r="B2923" s="3">
        <f t="shared" si="137"/>
        <v>2024</v>
      </c>
      <c r="C2923" t="str">
        <f t="shared" si="135"/>
        <v>2023-2024</v>
      </c>
      <c r="D2923" t="s">
        <v>147</v>
      </c>
      <c r="E2923" t="s">
        <v>114</v>
      </c>
      <c r="F2923" t="str">
        <f t="shared" si="136"/>
        <v>Victoria</v>
      </c>
      <c r="G2923" t="s">
        <v>45</v>
      </c>
      <c r="H2923">
        <v>3551</v>
      </c>
      <c r="I2923" t="s">
        <v>11</v>
      </c>
      <c r="J2923" t="s">
        <v>60</v>
      </c>
      <c r="K2923" t="s">
        <v>154</v>
      </c>
      <c r="L2923" t="s">
        <v>14</v>
      </c>
      <c r="M2923" s="5">
        <v>419.26000000000005</v>
      </c>
    </row>
    <row r="2924" spans="1:13" x14ac:dyDescent="0.3">
      <c r="A2924" s="2">
        <v>45062</v>
      </c>
      <c r="B2924" s="3">
        <f t="shared" si="137"/>
        <v>2023</v>
      </c>
      <c r="C2924" t="str">
        <f t="shared" si="135"/>
        <v>2022-2023</v>
      </c>
      <c r="D2924" t="s">
        <v>147</v>
      </c>
      <c r="E2924" t="s">
        <v>92</v>
      </c>
      <c r="F2924" t="str">
        <f t="shared" si="136"/>
        <v>Queensland</v>
      </c>
      <c r="G2924" t="s">
        <v>35</v>
      </c>
      <c r="H2924">
        <v>4068</v>
      </c>
      <c r="I2924" t="s">
        <v>11</v>
      </c>
      <c r="J2924" t="s">
        <v>43</v>
      </c>
      <c r="K2924" t="s">
        <v>149</v>
      </c>
      <c r="L2924" t="s">
        <v>15</v>
      </c>
      <c r="M2924" s="5">
        <v>419.45</v>
      </c>
    </row>
    <row r="2925" spans="1:13" x14ac:dyDescent="0.3">
      <c r="A2925" s="2">
        <v>45385</v>
      </c>
      <c r="B2925" s="3">
        <f t="shared" si="137"/>
        <v>2024</v>
      </c>
      <c r="C2925" t="str">
        <f t="shared" si="135"/>
        <v>2023-2024</v>
      </c>
      <c r="D2925" t="s">
        <v>147</v>
      </c>
      <c r="E2925" t="s">
        <v>44</v>
      </c>
      <c r="F2925" t="str">
        <f t="shared" si="136"/>
        <v>Victoria</v>
      </c>
      <c r="G2925" t="s">
        <v>45</v>
      </c>
      <c r="H2925">
        <v>3066</v>
      </c>
      <c r="I2925" t="s">
        <v>11</v>
      </c>
      <c r="J2925" t="s">
        <v>46</v>
      </c>
      <c r="K2925" t="s">
        <v>154</v>
      </c>
      <c r="L2925" t="s">
        <v>14</v>
      </c>
      <c r="M2925" s="5">
        <v>419.62</v>
      </c>
    </row>
    <row r="2926" spans="1:13" x14ac:dyDescent="0.3">
      <c r="A2926" s="2">
        <v>45647</v>
      </c>
      <c r="B2926" s="3">
        <f t="shared" si="137"/>
        <v>2025</v>
      </c>
      <c r="C2926" t="str">
        <f t="shared" si="135"/>
        <v>2024-2025</v>
      </c>
      <c r="D2926" t="s">
        <v>148</v>
      </c>
      <c r="E2926" t="s">
        <v>110</v>
      </c>
      <c r="F2926" t="str">
        <f t="shared" si="136"/>
        <v>Queensland</v>
      </c>
      <c r="G2926" t="s">
        <v>35</v>
      </c>
      <c r="H2926">
        <v>4680</v>
      </c>
      <c r="I2926" t="s">
        <v>11</v>
      </c>
      <c r="J2926" t="s">
        <v>51</v>
      </c>
      <c r="K2926" t="s">
        <v>19</v>
      </c>
      <c r="L2926" t="s">
        <v>23</v>
      </c>
      <c r="M2926" s="5">
        <v>420.28</v>
      </c>
    </row>
    <row r="2927" spans="1:13" x14ac:dyDescent="0.3">
      <c r="A2927" s="2">
        <v>45492</v>
      </c>
      <c r="B2927" s="3">
        <f t="shared" si="137"/>
        <v>2025</v>
      </c>
      <c r="C2927" t="str">
        <f t="shared" si="135"/>
        <v>2024-2025</v>
      </c>
      <c r="D2927" t="s">
        <v>147</v>
      </c>
      <c r="E2927" t="s">
        <v>83</v>
      </c>
      <c r="F2927" t="str">
        <f t="shared" si="136"/>
        <v>New South Wales</v>
      </c>
      <c r="G2927" t="s">
        <v>10</v>
      </c>
      <c r="H2927">
        <v>2750</v>
      </c>
      <c r="I2927" t="s">
        <v>11</v>
      </c>
      <c r="J2927" t="s">
        <v>25</v>
      </c>
      <c r="K2927" t="s">
        <v>152</v>
      </c>
      <c r="L2927" t="s">
        <v>13</v>
      </c>
      <c r="M2927" s="5">
        <v>420.39</v>
      </c>
    </row>
    <row r="2928" spans="1:13" x14ac:dyDescent="0.3">
      <c r="A2928" s="2">
        <v>45446</v>
      </c>
      <c r="B2928" s="3">
        <f t="shared" si="137"/>
        <v>2024</v>
      </c>
      <c r="C2928" t="str">
        <f t="shared" si="135"/>
        <v>2023-2024</v>
      </c>
      <c r="D2928" t="s">
        <v>147</v>
      </c>
      <c r="E2928" t="s">
        <v>139</v>
      </c>
      <c r="F2928" t="str">
        <f t="shared" si="136"/>
        <v>New South Wales</v>
      </c>
      <c r="G2928" t="s">
        <v>10</v>
      </c>
      <c r="H2928">
        <v>2020</v>
      </c>
      <c r="I2928" t="s">
        <v>11</v>
      </c>
      <c r="J2928" t="s">
        <v>12</v>
      </c>
      <c r="K2928" t="s">
        <v>154</v>
      </c>
      <c r="L2928" t="s">
        <v>14</v>
      </c>
      <c r="M2928" s="5">
        <v>420.66</v>
      </c>
    </row>
    <row r="2929" spans="1:13" x14ac:dyDescent="0.3">
      <c r="A2929" s="2">
        <v>45622</v>
      </c>
      <c r="B2929" s="3">
        <f t="shared" si="137"/>
        <v>2025</v>
      </c>
      <c r="C2929" t="str">
        <f t="shared" si="135"/>
        <v>2024-2025</v>
      </c>
      <c r="D2929" t="s">
        <v>147</v>
      </c>
      <c r="E2929" t="s">
        <v>138</v>
      </c>
      <c r="F2929" t="str">
        <f t="shared" si="136"/>
        <v>Queensland</v>
      </c>
      <c r="G2929" t="s">
        <v>35</v>
      </c>
      <c r="H2929">
        <v>4558</v>
      </c>
      <c r="I2929" t="s">
        <v>11</v>
      </c>
      <c r="J2929" t="s">
        <v>120</v>
      </c>
      <c r="K2929" t="s">
        <v>149</v>
      </c>
      <c r="L2929" t="s">
        <v>15</v>
      </c>
      <c r="M2929" s="5">
        <v>421.01000000000005</v>
      </c>
    </row>
    <row r="2930" spans="1:13" x14ac:dyDescent="0.3">
      <c r="A2930" s="2">
        <v>45388</v>
      </c>
      <c r="B2930" s="3">
        <f t="shared" si="137"/>
        <v>2024</v>
      </c>
      <c r="C2930" t="str">
        <f t="shared" si="135"/>
        <v>2023-2024</v>
      </c>
      <c r="D2930" t="s">
        <v>148</v>
      </c>
      <c r="E2930" t="s">
        <v>110</v>
      </c>
      <c r="F2930" t="str">
        <f t="shared" si="136"/>
        <v>Queensland</v>
      </c>
      <c r="G2930" t="s">
        <v>35</v>
      </c>
      <c r="H2930">
        <v>4680</v>
      </c>
      <c r="I2930" t="s">
        <v>11</v>
      </c>
      <c r="J2930" t="s">
        <v>51</v>
      </c>
      <c r="K2930" t="s">
        <v>152</v>
      </c>
      <c r="L2930" t="s">
        <v>13</v>
      </c>
      <c r="M2930" s="5">
        <v>421.9</v>
      </c>
    </row>
    <row r="2931" spans="1:13" x14ac:dyDescent="0.3">
      <c r="A2931" s="2">
        <v>45045</v>
      </c>
      <c r="B2931" s="3">
        <f t="shared" si="137"/>
        <v>2023</v>
      </c>
      <c r="C2931" t="str">
        <f t="shared" si="135"/>
        <v>2022-2023</v>
      </c>
      <c r="D2931" t="s">
        <v>147</v>
      </c>
      <c r="E2931" t="s">
        <v>114</v>
      </c>
      <c r="F2931" t="str">
        <f t="shared" si="136"/>
        <v>Victoria</v>
      </c>
      <c r="G2931" t="s">
        <v>45</v>
      </c>
      <c r="H2931">
        <v>3551</v>
      </c>
      <c r="I2931" t="s">
        <v>11</v>
      </c>
      <c r="J2931" t="s">
        <v>60</v>
      </c>
      <c r="K2931" t="s">
        <v>150</v>
      </c>
      <c r="L2931" t="s">
        <v>18</v>
      </c>
      <c r="M2931" s="5">
        <v>422.3</v>
      </c>
    </row>
    <row r="2932" spans="1:13" x14ac:dyDescent="0.3">
      <c r="A2932" s="2">
        <v>45621</v>
      </c>
      <c r="B2932" s="3">
        <f t="shared" si="137"/>
        <v>2025</v>
      </c>
      <c r="C2932" t="str">
        <f t="shared" si="135"/>
        <v>2024-2025</v>
      </c>
      <c r="D2932" t="s">
        <v>147</v>
      </c>
      <c r="E2932" t="s">
        <v>24</v>
      </c>
      <c r="F2932" t="str">
        <f t="shared" si="136"/>
        <v>New South Wales</v>
      </c>
      <c r="G2932" t="s">
        <v>10</v>
      </c>
      <c r="H2932">
        <v>2795</v>
      </c>
      <c r="I2932" t="s">
        <v>11</v>
      </c>
      <c r="J2932" t="s">
        <v>25</v>
      </c>
      <c r="K2932" t="s">
        <v>19</v>
      </c>
      <c r="L2932" t="s">
        <v>23</v>
      </c>
      <c r="M2932" s="5">
        <v>422.37</v>
      </c>
    </row>
    <row r="2933" spans="1:13" x14ac:dyDescent="0.3">
      <c r="A2933" s="2">
        <v>45129</v>
      </c>
      <c r="B2933" s="3">
        <f t="shared" si="137"/>
        <v>2024</v>
      </c>
      <c r="C2933" t="str">
        <f t="shared" si="135"/>
        <v>2023-2024</v>
      </c>
      <c r="D2933" t="s">
        <v>148</v>
      </c>
      <c r="E2933" t="s">
        <v>88</v>
      </c>
      <c r="F2933" t="str">
        <f t="shared" si="136"/>
        <v>South Australia</v>
      </c>
      <c r="G2933" t="s">
        <v>32</v>
      </c>
      <c r="H2933">
        <v>5011</v>
      </c>
      <c r="I2933" t="s">
        <v>11</v>
      </c>
      <c r="J2933" t="s">
        <v>33</v>
      </c>
      <c r="K2933" t="s">
        <v>155</v>
      </c>
      <c r="L2933" t="s">
        <v>20</v>
      </c>
      <c r="M2933" s="5">
        <v>422.74</v>
      </c>
    </row>
    <row r="2934" spans="1:13" x14ac:dyDescent="0.3">
      <c r="A2934" s="2">
        <v>45111</v>
      </c>
      <c r="B2934" s="3">
        <f t="shared" si="137"/>
        <v>2024</v>
      </c>
      <c r="C2934" t="str">
        <f t="shared" si="135"/>
        <v>2023-2024</v>
      </c>
      <c r="D2934" t="s">
        <v>147</v>
      </c>
      <c r="E2934" t="s">
        <v>41</v>
      </c>
      <c r="F2934" t="str">
        <f t="shared" si="136"/>
        <v>New South Wales</v>
      </c>
      <c r="G2934" t="s">
        <v>10</v>
      </c>
      <c r="H2934">
        <v>2830</v>
      </c>
      <c r="I2934" t="s">
        <v>11</v>
      </c>
      <c r="J2934" t="s">
        <v>25</v>
      </c>
      <c r="K2934" t="s">
        <v>149</v>
      </c>
      <c r="L2934" t="s">
        <v>15</v>
      </c>
      <c r="M2934" s="5">
        <v>423.90999999999997</v>
      </c>
    </row>
    <row r="2935" spans="1:13" x14ac:dyDescent="0.3">
      <c r="A2935" s="2">
        <v>45086</v>
      </c>
      <c r="B2935" s="3">
        <f t="shared" si="137"/>
        <v>2023</v>
      </c>
      <c r="C2935" t="str">
        <f t="shared" si="135"/>
        <v>2022-2023</v>
      </c>
      <c r="D2935" t="s">
        <v>148</v>
      </c>
      <c r="E2935" t="s">
        <v>50</v>
      </c>
      <c r="F2935" t="str">
        <f t="shared" si="136"/>
        <v>Queensland</v>
      </c>
      <c r="G2935" t="s">
        <v>35</v>
      </c>
      <c r="H2935">
        <v>4703</v>
      </c>
      <c r="I2935" t="s">
        <v>11</v>
      </c>
      <c r="J2935" t="s">
        <v>51</v>
      </c>
      <c r="K2935" t="s">
        <v>150</v>
      </c>
      <c r="L2935" t="s">
        <v>18</v>
      </c>
      <c r="M2935" s="5">
        <v>425.11</v>
      </c>
    </row>
    <row r="2936" spans="1:13" x14ac:dyDescent="0.3">
      <c r="A2936" s="2">
        <v>44940</v>
      </c>
      <c r="B2936" s="3">
        <f t="shared" si="137"/>
        <v>2023</v>
      </c>
      <c r="C2936" t="str">
        <f t="shared" si="135"/>
        <v>2022-2023</v>
      </c>
      <c r="D2936" t="s">
        <v>147</v>
      </c>
      <c r="E2936" t="s">
        <v>107</v>
      </c>
      <c r="F2936" t="str">
        <f t="shared" si="136"/>
        <v>Queensland</v>
      </c>
      <c r="G2936" t="s">
        <v>35</v>
      </c>
      <c r="H2936">
        <v>4220</v>
      </c>
      <c r="I2936" t="s">
        <v>11</v>
      </c>
      <c r="J2936" t="s">
        <v>104</v>
      </c>
      <c r="K2936" t="s">
        <v>150</v>
      </c>
      <c r="L2936" t="s">
        <v>18</v>
      </c>
      <c r="M2936" s="5">
        <v>425.46999999999997</v>
      </c>
    </row>
    <row r="2937" spans="1:13" x14ac:dyDescent="0.3">
      <c r="A2937" s="2">
        <v>45500</v>
      </c>
      <c r="B2937" s="3">
        <f t="shared" si="137"/>
        <v>2025</v>
      </c>
      <c r="C2937" t="str">
        <f t="shared" si="135"/>
        <v>2024-2025</v>
      </c>
      <c r="D2937" t="s">
        <v>147</v>
      </c>
      <c r="E2937" t="s">
        <v>72</v>
      </c>
      <c r="F2937" t="str">
        <f t="shared" si="136"/>
        <v>Western Australia</v>
      </c>
      <c r="G2937" t="s">
        <v>48</v>
      </c>
      <c r="H2937">
        <v>6010</v>
      </c>
      <c r="I2937" t="s">
        <v>11</v>
      </c>
      <c r="J2937" t="s">
        <v>49</v>
      </c>
      <c r="K2937" t="s">
        <v>152</v>
      </c>
      <c r="L2937" t="s">
        <v>13</v>
      </c>
      <c r="M2937" s="5">
        <v>425.74</v>
      </c>
    </row>
    <row r="2938" spans="1:13" x14ac:dyDescent="0.3">
      <c r="A2938" s="2">
        <v>45042</v>
      </c>
      <c r="B2938" s="3">
        <f t="shared" si="137"/>
        <v>2023</v>
      </c>
      <c r="C2938" t="str">
        <f t="shared" si="135"/>
        <v>2022-2023</v>
      </c>
      <c r="D2938" t="s">
        <v>148</v>
      </c>
      <c r="E2938" t="s">
        <v>89</v>
      </c>
      <c r="F2938" t="str">
        <f t="shared" si="136"/>
        <v>Queensland</v>
      </c>
      <c r="G2938" t="s">
        <v>35</v>
      </c>
      <c r="H2938">
        <v>4655</v>
      </c>
      <c r="I2938" t="s">
        <v>11</v>
      </c>
      <c r="J2938" t="s">
        <v>51</v>
      </c>
      <c r="K2938" t="s">
        <v>152</v>
      </c>
      <c r="L2938" t="s">
        <v>13</v>
      </c>
      <c r="M2938" s="5">
        <v>425.76999999999992</v>
      </c>
    </row>
    <row r="2939" spans="1:13" x14ac:dyDescent="0.3">
      <c r="A2939" s="2">
        <v>44964</v>
      </c>
      <c r="B2939" s="3">
        <f t="shared" si="137"/>
        <v>2023</v>
      </c>
      <c r="C2939" t="str">
        <f t="shared" si="135"/>
        <v>2022-2023</v>
      </c>
      <c r="D2939" t="s">
        <v>147</v>
      </c>
      <c r="E2939" t="s">
        <v>59</v>
      </c>
      <c r="F2939" t="str">
        <f t="shared" si="136"/>
        <v>Victoria</v>
      </c>
      <c r="G2939" t="s">
        <v>45</v>
      </c>
      <c r="H2939">
        <v>3280</v>
      </c>
      <c r="I2939" t="s">
        <v>11</v>
      </c>
      <c r="J2939" t="s">
        <v>60</v>
      </c>
      <c r="K2939" t="s">
        <v>155</v>
      </c>
      <c r="L2939" t="s">
        <v>20</v>
      </c>
      <c r="M2939" s="5">
        <v>427.52000000000004</v>
      </c>
    </row>
    <row r="2940" spans="1:13" x14ac:dyDescent="0.3">
      <c r="A2940" s="2">
        <v>45118</v>
      </c>
      <c r="B2940" s="3">
        <f t="shared" si="137"/>
        <v>2024</v>
      </c>
      <c r="C2940" t="str">
        <f t="shared" si="135"/>
        <v>2023-2024</v>
      </c>
      <c r="D2940" t="s">
        <v>147</v>
      </c>
      <c r="E2940" t="s">
        <v>122</v>
      </c>
      <c r="F2940" t="str">
        <f t="shared" si="136"/>
        <v>New South Wales</v>
      </c>
      <c r="G2940" t="s">
        <v>10</v>
      </c>
      <c r="H2940">
        <v>2650</v>
      </c>
      <c r="I2940" t="s">
        <v>11</v>
      </c>
      <c r="J2940" t="s">
        <v>25</v>
      </c>
      <c r="K2940" t="s">
        <v>151</v>
      </c>
      <c r="L2940" t="s">
        <v>21</v>
      </c>
      <c r="M2940" s="5">
        <v>427.56000000000006</v>
      </c>
    </row>
    <row r="2941" spans="1:13" x14ac:dyDescent="0.3">
      <c r="A2941" s="2">
        <v>45159</v>
      </c>
      <c r="B2941" s="3">
        <f t="shared" si="137"/>
        <v>2024</v>
      </c>
      <c r="C2941" t="str">
        <f t="shared" si="135"/>
        <v>2023-2024</v>
      </c>
      <c r="D2941" t="s">
        <v>147</v>
      </c>
      <c r="E2941" t="s">
        <v>72</v>
      </c>
      <c r="F2941" t="str">
        <f t="shared" si="136"/>
        <v>Western Australia</v>
      </c>
      <c r="G2941" t="s">
        <v>48</v>
      </c>
      <c r="H2941">
        <v>6010</v>
      </c>
      <c r="I2941" t="s">
        <v>11</v>
      </c>
      <c r="J2941" t="s">
        <v>49</v>
      </c>
      <c r="K2941" t="s">
        <v>150</v>
      </c>
      <c r="L2941" t="s">
        <v>18</v>
      </c>
      <c r="M2941" s="5">
        <v>427.57</v>
      </c>
    </row>
    <row r="2942" spans="1:13" x14ac:dyDescent="0.3">
      <c r="A2942" s="2">
        <v>45248</v>
      </c>
      <c r="B2942" s="3">
        <f t="shared" si="137"/>
        <v>2024</v>
      </c>
      <c r="C2942" t="str">
        <f t="shared" si="135"/>
        <v>2023-2024</v>
      </c>
      <c r="D2942" t="s">
        <v>147</v>
      </c>
      <c r="E2942" t="s">
        <v>92</v>
      </c>
      <c r="F2942" t="str">
        <f t="shared" si="136"/>
        <v>Queensland</v>
      </c>
      <c r="G2942" t="s">
        <v>35</v>
      </c>
      <c r="H2942">
        <v>4068</v>
      </c>
      <c r="I2942" t="s">
        <v>11</v>
      </c>
      <c r="J2942" t="s">
        <v>43</v>
      </c>
      <c r="K2942" t="s">
        <v>155</v>
      </c>
      <c r="L2942" t="s">
        <v>20</v>
      </c>
      <c r="M2942" s="5">
        <v>427.82999999999993</v>
      </c>
    </row>
    <row r="2943" spans="1:13" x14ac:dyDescent="0.3">
      <c r="A2943" s="2">
        <v>44979</v>
      </c>
      <c r="B2943" s="3">
        <f t="shared" si="137"/>
        <v>2023</v>
      </c>
      <c r="C2943" t="str">
        <f t="shared" si="135"/>
        <v>2022-2023</v>
      </c>
      <c r="D2943" t="s">
        <v>147</v>
      </c>
      <c r="E2943" t="s">
        <v>137</v>
      </c>
      <c r="F2943" t="str">
        <f t="shared" si="136"/>
        <v>New South Wales</v>
      </c>
      <c r="G2943" t="s">
        <v>10</v>
      </c>
      <c r="H2943">
        <v>2031</v>
      </c>
      <c r="I2943" t="s">
        <v>11</v>
      </c>
      <c r="J2943" t="s">
        <v>12</v>
      </c>
      <c r="K2943" t="s">
        <v>152</v>
      </c>
      <c r="L2943" t="s">
        <v>13</v>
      </c>
      <c r="M2943" s="5">
        <v>428.13999999999993</v>
      </c>
    </row>
    <row r="2944" spans="1:13" x14ac:dyDescent="0.3">
      <c r="A2944" s="2">
        <v>44949</v>
      </c>
      <c r="B2944" s="3">
        <f t="shared" si="137"/>
        <v>2023</v>
      </c>
      <c r="C2944" t="str">
        <f t="shared" si="135"/>
        <v>2022-2023</v>
      </c>
      <c r="D2944" t="s">
        <v>147</v>
      </c>
      <c r="E2944" t="s">
        <v>109</v>
      </c>
      <c r="F2944" t="str">
        <f t="shared" si="136"/>
        <v>New South Wales</v>
      </c>
      <c r="G2944" t="s">
        <v>10</v>
      </c>
      <c r="H2944">
        <v>2480</v>
      </c>
      <c r="I2944" t="s">
        <v>11</v>
      </c>
      <c r="J2944" t="s">
        <v>68</v>
      </c>
      <c r="K2944" t="s">
        <v>154</v>
      </c>
      <c r="L2944" t="s">
        <v>14</v>
      </c>
      <c r="M2944" s="5">
        <v>428.18</v>
      </c>
    </row>
    <row r="2945" spans="1:13" x14ac:dyDescent="0.3">
      <c r="A2945" s="2">
        <v>45029</v>
      </c>
      <c r="B2945" s="3">
        <f t="shared" si="137"/>
        <v>2023</v>
      </c>
      <c r="C2945" t="str">
        <f t="shared" si="135"/>
        <v>2022-2023</v>
      </c>
      <c r="D2945" t="s">
        <v>147</v>
      </c>
      <c r="E2945" t="s">
        <v>44</v>
      </c>
      <c r="F2945" t="str">
        <f t="shared" si="136"/>
        <v>Victoria</v>
      </c>
      <c r="G2945" t="s">
        <v>45</v>
      </c>
      <c r="H2945">
        <v>3066</v>
      </c>
      <c r="I2945" t="s">
        <v>11</v>
      </c>
      <c r="J2945" t="s">
        <v>46</v>
      </c>
      <c r="K2945" t="s">
        <v>157</v>
      </c>
      <c r="L2945" t="s">
        <v>22</v>
      </c>
      <c r="M2945" s="5">
        <v>428.30999999999995</v>
      </c>
    </row>
    <row r="2946" spans="1:13" x14ac:dyDescent="0.3">
      <c r="A2946" s="2">
        <v>45631</v>
      </c>
      <c r="B2946" s="3">
        <f t="shared" si="137"/>
        <v>2025</v>
      </c>
      <c r="C2946" t="str">
        <f t="shared" ref="C2946:C3009" si="138">IF(MONTH(A2946) &gt;= 7, YEAR(A2946) &amp; "-" &amp; YEAR(A2946) + 1, YEAR(A2946) - 1 &amp; "-" &amp; YEAR(A2946))</f>
        <v>2024-2025</v>
      </c>
      <c r="D2946" t="s">
        <v>147</v>
      </c>
      <c r="E2946" t="s">
        <v>97</v>
      </c>
      <c r="F2946" t="str">
        <f t="shared" ref="F2946:F3009" si="139">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row>
    <row r="2947" spans="1:13" x14ac:dyDescent="0.3">
      <c r="A2947" s="2">
        <v>44994</v>
      </c>
      <c r="B2947" s="3">
        <f t="shared" ref="B2947:B3010" si="140">IF(MONTH(A2947)&gt;=7,YEAR(A2947)+1,YEAR(A2947))</f>
        <v>2023</v>
      </c>
      <c r="C2947" t="str">
        <f t="shared" si="138"/>
        <v>2022-2023</v>
      </c>
      <c r="D2947" t="s">
        <v>147</v>
      </c>
      <c r="E2947" t="s">
        <v>133</v>
      </c>
      <c r="F2947" t="str">
        <f t="shared" si="139"/>
        <v>Queensland</v>
      </c>
      <c r="G2947" t="s">
        <v>35</v>
      </c>
      <c r="H2947">
        <v>4305</v>
      </c>
      <c r="I2947" t="s">
        <v>11</v>
      </c>
      <c r="J2947" t="s">
        <v>104</v>
      </c>
      <c r="K2947" t="s">
        <v>155</v>
      </c>
      <c r="L2947" t="s">
        <v>20</v>
      </c>
      <c r="M2947" s="5">
        <v>428.84</v>
      </c>
    </row>
    <row r="2948" spans="1:13" x14ac:dyDescent="0.3">
      <c r="A2948" s="2">
        <v>45078</v>
      </c>
      <c r="B2948" s="3">
        <f t="shared" si="140"/>
        <v>2023</v>
      </c>
      <c r="C2948" t="str">
        <f t="shared" si="138"/>
        <v>2022-2023</v>
      </c>
      <c r="D2948" t="s">
        <v>148</v>
      </c>
      <c r="E2948" t="s">
        <v>28</v>
      </c>
      <c r="F2948" t="str">
        <f t="shared" si="139"/>
        <v>Northern Territory</v>
      </c>
      <c r="G2948" t="s">
        <v>29</v>
      </c>
      <c r="H2948">
        <v>800</v>
      </c>
      <c r="I2948" t="s">
        <v>11</v>
      </c>
      <c r="J2948" t="s">
        <v>30</v>
      </c>
      <c r="K2948" t="s">
        <v>149</v>
      </c>
      <c r="L2948" t="s">
        <v>15</v>
      </c>
      <c r="M2948" s="5">
        <v>429.02</v>
      </c>
    </row>
    <row r="2949" spans="1:13" x14ac:dyDescent="0.3">
      <c r="A2949" s="2">
        <v>45516</v>
      </c>
      <c r="B2949" s="3">
        <f t="shared" si="140"/>
        <v>2025</v>
      </c>
      <c r="C2949" t="str">
        <f t="shared" si="138"/>
        <v>2024-2025</v>
      </c>
      <c r="D2949" t="s">
        <v>147</v>
      </c>
      <c r="E2949" t="s">
        <v>26</v>
      </c>
      <c r="F2949" t="str">
        <f t="shared" si="139"/>
        <v>New South Wales</v>
      </c>
      <c r="G2949" t="s">
        <v>10</v>
      </c>
      <c r="H2949">
        <v>2141</v>
      </c>
      <c r="I2949" t="s">
        <v>11</v>
      </c>
      <c r="J2949" t="s">
        <v>27</v>
      </c>
      <c r="K2949" t="s">
        <v>19</v>
      </c>
      <c r="L2949" t="s">
        <v>23</v>
      </c>
      <c r="M2949" s="5">
        <v>429.35</v>
      </c>
    </row>
    <row r="2950" spans="1:13" x14ac:dyDescent="0.3">
      <c r="A2950" s="2">
        <v>45152</v>
      </c>
      <c r="B2950" s="3">
        <f t="shared" si="140"/>
        <v>2024</v>
      </c>
      <c r="C2950" t="str">
        <f t="shared" si="138"/>
        <v>2023-2024</v>
      </c>
      <c r="D2950" t="s">
        <v>147</v>
      </c>
      <c r="E2950" t="s">
        <v>62</v>
      </c>
      <c r="F2950" t="str">
        <f t="shared" si="139"/>
        <v>Victoria</v>
      </c>
      <c r="G2950" t="s">
        <v>45</v>
      </c>
      <c r="H2950">
        <v>3134</v>
      </c>
      <c r="I2950" t="s">
        <v>11</v>
      </c>
      <c r="J2950" t="s">
        <v>63</v>
      </c>
      <c r="K2950" t="s">
        <v>150</v>
      </c>
      <c r="L2950" t="s">
        <v>18</v>
      </c>
      <c r="M2950" s="5">
        <v>430.63</v>
      </c>
    </row>
    <row r="2951" spans="1:13" x14ac:dyDescent="0.3">
      <c r="A2951" s="2">
        <v>45275</v>
      </c>
      <c r="B2951" s="3">
        <f t="shared" si="140"/>
        <v>2024</v>
      </c>
      <c r="C2951" t="str">
        <f t="shared" si="138"/>
        <v>2023-2024</v>
      </c>
      <c r="D2951" t="s">
        <v>147</v>
      </c>
      <c r="E2951" t="s">
        <v>93</v>
      </c>
      <c r="F2951" t="str">
        <f t="shared" si="139"/>
        <v>Western Australia</v>
      </c>
      <c r="G2951" t="s">
        <v>48</v>
      </c>
      <c r="H2951">
        <v>6112</v>
      </c>
      <c r="I2951" t="s">
        <v>11</v>
      </c>
      <c r="J2951" t="s">
        <v>94</v>
      </c>
      <c r="K2951" t="s">
        <v>151</v>
      </c>
      <c r="L2951" t="s">
        <v>21</v>
      </c>
      <c r="M2951" s="5">
        <v>430.81000000000006</v>
      </c>
    </row>
    <row r="2952" spans="1:13" x14ac:dyDescent="0.3">
      <c r="A2952" s="2">
        <v>45076</v>
      </c>
      <c r="B2952" s="3">
        <f t="shared" si="140"/>
        <v>2023</v>
      </c>
      <c r="C2952" t="str">
        <f t="shared" si="138"/>
        <v>2022-2023</v>
      </c>
      <c r="D2952" t="s">
        <v>147</v>
      </c>
      <c r="E2952" t="s">
        <v>123</v>
      </c>
      <c r="F2952" t="str">
        <f t="shared" si="139"/>
        <v>Western Australia</v>
      </c>
      <c r="G2952" t="s">
        <v>48</v>
      </c>
      <c r="H2952">
        <v>6109</v>
      </c>
      <c r="I2952" t="s">
        <v>11</v>
      </c>
      <c r="J2952" t="s">
        <v>94</v>
      </c>
      <c r="K2952" t="s">
        <v>149</v>
      </c>
      <c r="L2952" t="s">
        <v>15</v>
      </c>
      <c r="M2952" s="5">
        <v>431.25</v>
      </c>
    </row>
    <row r="2953" spans="1:13" x14ac:dyDescent="0.3">
      <c r="A2953" s="2">
        <v>45039</v>
      </c>
      <c r="B2953" s="3">
        <f t="shared" si="140"/>
        <v>2023</v>
      </c>
      <c r="C2953" t="str">
        <f t="shared" si="138"/>
        <v>2022-2023</v>
      </c>
      <c r="D2953" t="s">
        <v>147</v>
      </c>
      <c r="E2953" t="s">
        <v>26</v>
      </c>
      <c r="F2953" t="str">
        <f t="shared" si="139"/>
        <v>New South Wales</v>
      </c>
      <c r="G2953" t="s">
        <v>10</v>
      </c>
      <c r="H2953">
        <v>2141</v>
      </c>
      <c r="I2953" t="s">
        <v>11</v>
      </c>
      <c r="J2953" t="s">
        <v>27</v>
      </c>
      <c r="K2953" t="s">
        <v>155</v>
      </c>
      <c r="L2953" t="s">
        <v>20</v>
      </c>
      <c r="M2953" s="5">
        <v>431.38000000000005</v>
      </c>
    </row>
    <row r="2954" spans="1:13" x14ac:dyDescent="0.3">
      <c r="A2954" s="2">
        <v>45646</v>
      </c>
      <c r="B2954" s="3">
        <f t="shared" si="140"/>
        <v>2025</v>
      </c>
      <c r="C2954" t="str">
        <f t="shared" si="138"/>
        <v>2024-2025</v>
      </c>
      <c r="D2954" t="s">
        <v>147</v>
      </c>
      <c r="E2954" t="s">
        <v>139</v>
      </c>
      <c r="F2954" t="str">
        <f t="shared" si="139"/>
        <v>New South Wales</v>
      </c>
      <c r="G2954" t="s">
        <v>10</v>
      </c>
      <c r="H2954">
        <v>2020</v>
      </c>
      <c r="I2954" t="s">
        <v>11</v>
      </c>
      <c r="J2954" t="s">
        <v>12</v>
      </c>
      <c r="K2954" t="s">
        <v>154</v>
      </c>
      <c r="L2954" t="s">
        <v>14</v>
      </c>
      <c r="M2954" s="5">
        <v>432.34000000000003</v>
      </c>
    </row>
    <row r="2955" spans="1:13" x14ac:dyDescent="0.3">
      <c r="A2955" s="2">
        <v>45220</v>
      </c>
      <c r="B2955" s="3">
        <f t="shared" si="140"/>
        <v>2024</v>
      </c>
      <c r="C2955" t="str">
        <f t="shared" si="138"/>
        <v>2023-2024</v>
      </c>
      <c r="D2955" t="s">
        <v>147</v>
      </c>
      <c r="E2955" t="s">
        <v>102</v>
      </c>
      <c r="F2955" t="str">
        <f t="shared" si="139"/>
        <v>Queensland</v>
      </c>
      <c r="G2955" t="s">
        <v>35</v>
      </c>
      <c r="H2955">
        <v>4870</v>
      </c>
      <c r="I2955" t="s">
        <v>11</v>
      </c>
      <c r="J2955" t="s">
        <v>36</v>
      </c>
      <c r="K2955" t="s">
        <v>149</v>
      </c>
      <c r="L2955" t="s">
        <v>15</v>
      </c>
      <c r="M2955" s="5">
        <v>432.5</v>
      </c>
    </row>
    <row r="2956" spans="1:13" x14ac:dyDescent="0.3">
      <c r="A2956" s="2">
        <v>45500</v>
      </c>
      <c r="B2956" s="3">
        <f t="shared" si="140"/>
        <v>2025</v>
      </c>
      <c r="C2956" t="str">
        <f t="shared" si="138"/>
        <v>2024-2025</v>
      </c>
      <c r="D2956" t="s">
        <v>147</v>
      </c>
      <c r="E2956" t="s">
        <v>64</v>
      </c>
      <c r="F2956" t="str">
        <f t="shared" si="139"/>
        <v>Victoria</v>
      </c>
      <c r="G2956" t="s">
        <v>45</v>
      </c>
      <c r="H2956">
        <v>3199</v>
      </c>
      <c r="I2956" t="s">
        <v>11</v>
      </c>
      <c r="J2956" t="s">
        <v>63</v>
      </c>
      <c r="K2956" t="s">
        <v>149</v>
      </c>
      <c r="L2956" t="s">
        <v>15</v>
      </c>
      <c r="M2956" s="5">
        <v>432.91</v>
      </c>
    </row>
    <row r="2957" spans="1:13" x14ac:dyDescent="0.3">
      <c r="A2957" s="2">
        <v>45511</v>
      </c>
      <c r="B2957" s="3">
        <f t="shared" si="140"/>
        <v>2025</v>
      </c>
      <c r="C2957" t="str">
        <f t="shared" si="138"/>
        <v>2024-2025</v>
      </c>
      <c r="D2957" t="s">
        <v>147</v>
      </c>
      <c r="E2957" t="s">
        <v>96</v>
      </c>
      <c r="F2957" t="str">
        <f t="shared" si="139"/>
        <v>Western Australia</v>
      </c>
      <c r="G2957" t="s">
        <v>48</v>
      </c>
      <c r="H2957">
        <v>6330</v>
      </c>
      <c r="I2957" t="s">
        <v>11</v>
      </c>
      <c r="J2957" t="s">
        <v>94</v>
      </c>
      <c r="K2957" t="s">
        <v>156</v>
      </c>
      <c r="L2957" t="s">
        <v>17</v>
      </c>
      <c r="M2957" s="5">
        <v>433</v>
      </c>
    </row>
    <row r="2958" spans="1:13" x14ac:dyDescent="0.3">
      <c r="A2958" s="2">
        <v>45006</v>
      </c>
      <c r="B2958" s="3">
        <f t="shared" si="140"/>
        <v>2023</v>
      </c>
      <c r="C2958" t="str">
        <f t="shared" si="138"/>
        <v>2022-2023</v>
      </c>
      <c r="D2958" t="s">
        <v>147</v>
      </c>
      <c r="E2958" t="s">
        <v>40</v>
      </c>
      <c r="F2958" t="str">
        <f t="shared" si="139"/>
        <v>New South Wales</v>
      </c>
      <c r="G2958" t="s">
        <v>10</v>
      </c>
      <c r="H2958">
        <v>2116</v>
      </c>
      <c r="I2958" t="s">
        <v>11</v>
      </c>
      <c r="J2958" t="s">
        <v>27</v>
      </c>
      <c r="K2958" t="s">
        <v>153</v>
      </c>
      <c r="L2958" t="s">
        <v>16</v>
      </c>
      <c r="M2958" s="5">
        <v>433.03999999999996</v>
      </c>
    </row>
    <row r="2959" spans="1:13" x14ac:dyDescent="0.3">
      <c r="A2959" s="2">
        <v>45553</v>
      </c>
      <c r="B2959" s="3">
        <f t="shared" si="140"/>
        <v>2025</v>
      </c>
      <c r="C2959" t="str">
        <f t="shared" si="138"/>
        <v>2024-2025</v>
      </c>
      <c r="D2959" t="s">
        <v>148</v>
      </c>
      <c r="E2959" t="s">
        <v>118</v>
      </c>
      <c r="F2959" t="str">
        <f t="shared" si="139"/>
        <v>New South Wales</v>
      </c>
      <c r="G2959" t="s">
        <v>10</v>
      </c>
      <c r="H2959">
        <v>2158</v>
      </c>
      <c r="I2959" t="s">
        <v>11</v>
      </c>
      <c r="J2959" t="s">
        <v>27</v>
      </c>
      <c r="K2959" t="s">
        <v>153</v>
      </c>
      <c r="L2959" t="s">
        <v>16</v>
      </c>
      <c r="M2959" s="5">
        <v>433.6</v>
      </c>
    </row>
    <row r="2960" spans="1:13" x14ac:dyDescent="0.3">
      <c r="A2960" s="2">
        <v>44947</v>
      </c>
      <c r="B2960" s="3">
        <f t="shared" si="140"/>
        <v>2023</v>
      </c>
      <c r="C2960" t="str">
        <f t="shared" si="138"/>
        <v>2022-2023</v>
      </c>
      <c r="D2960" t="s">
        <v>147</v>
      </c>
      <c r="E2960" t="s">
        <v>124</v>
      </c>
      <c r="F2960" t="str">
        <f t="shared" si="139"/>
        <v>New South Wales</v>
      </c>
      <c r="G2960" t="s">
        <v>10</v>
      </c>
      <c r="H2960">
        <v>2015</v>
      </c>
      <c r="I2960" t="s">
        <v>11</v>
      </c>
      <c r="J2960" t="s">
        <v>12</v>
      </c>
      <c r="K2960" t="s">
        <v>153</v>
      </c>
      <c r="L2960" t="s">
        <v>16</v>
      </c>
      <c r="M2960" s="5">
        <v>435.28999999999996</v>
      </c>
    </row>
    <row r="2961" spans="1:13" x14ac:dyDescent="0.3">
      <c r="A2961" s="2">
        <v>45277</v>
      </c>
      <c r="B2961" s="3">
        <f t="shared" si="140"/>
        <v>2024</v>
      </c>
      <c r="C2961" t="str">
        <f t="shared" si="138"/>
        <v>2023-2024</v>
      </c>
      <c r="D2961" t="s">
        <v>148</v>
      </c>
      <c r="E2961" t="s">
        <v>73</v>
      </c>
      <c r="F2961" t="str">
        <f t="shared" si="139"/>
        <v>Victoria</v>
      </c>
      <c r="G2961" t="s">
        <v>45</v>
      </c>
      <c r="H2961">
        <v>3136</v>
      </c>
      <c r="I2961" t="s">
        <v>11</v>
      </c>
      <c r="J2961" t="s">
        <v>63</v>
      </c>
      <c r="K2961" t="s">
        <v>149</v>
      </c>
      <c r="L2961" t="s">
        <v>15</v>
      </c>
      <c r="M2961" s="5">
        <v>435.35</v>
      </c>
    </row>
    <row r="2962" spans="1:13" x14ac:dyDescent="0.3">
      <c r="A2962" s="2">
        <v>45469</v>
      </c>
      <c r="B2962" s="3">
        <f t="shared" si="140"/>
        <v>2024</v>
      </c>
      <c r="C2962" t="str">
        <f t="shared" si="138"/>
        <v>2023-2024</v>
      </c>
      <c r="D2962" t="s">
        <v>147</v>
      </c>
      <c r="E2962" t="s">
        <v>138</v>
      </c>
      <c r="F2962" t="str">
        <f t="shared" si="139"/>
        <v>Queensland</v>
      </c>
      <c r="G2962" t="s">
        <v>35</v>
      </c>
      <c r="H2962">
        <v>4558</v>
      </c>
      <c r="I2962" t="s">
        <v>11</v>
      </c>
      <c r="J2962" t="s">
        <v>120</v>
      </c>
      <c r="K2962" t="s">
        <v>19</v>
      </c>
      <c r="L2962" t="s">
        <v>23</v>
      </c>
      <c r="M2962" s="5">
        <v>435.52</v>
      </c>
    </row>
    <row r="2963" spans="1:13" x14ac:dyDescent="0.3">
      <c r="A2963" s="2">
        <v>45250</v>
      </c>
      <c r="B2963" s="3">
        <f t="shared" si="140"/>
        <v>2024</v>
      </c>
      <c r="C2963" t="str">
        <f t="shared" si="138"/>
        <v>2023-2024</v>
      </c>
      <c r="D2963" t="s">
        <v>147</v>
      </c>
      <c r="E2963" t="s">
        <v>40</v>
      </c>
      <c r="F2963" t="str">
        <f t="shared" si="139"/>
        <v>New South Wales</v>
      </c>
      <c r="G2963" t="s">
        <v>10</v>
      </c>
      <c r="H2963">
        <v>2116</v>
      </c>
      <c r="I2963" t="s">
        <v>11</v>
      </c>
      <c r="J2963" t="s">
        <v>27</v>
      </c>
      <c r="K2963" t="s">
        <v>154</v>
      </c>
      <c r="L2963" t="s">
        <v>14</v>
      </c>
      <c r="M2963" s="5">
        <v>435.71</v>
      </c>
    </row>
    <row r="2964" spans="1:13" x14ac:dyDescent="0.3">
      <c r="A2964" s="2">
        <v>45457</v>
      </c>
      <c r="B2964" s="3">
        <f t="shared" si="140"/>
        <v>2024</v>
      </c>
      <c r="C2964" t="str">
        <f t="shared" si="138"/>
        <v>2023-2024</v>
      </c>
      <c r="D2964" t="s">
        <v>148</v>
      </c>
      <c r="E2964" t="s">
        <v>135</v>
      </c>
      <c r="F2964" t="str">
        <f t="shared" si="139"/>
        <v>Victoria</v>
      </c>
      <c r="G2964" t="s">
        <v>45</v>
      </c>
      <c r="H2964">
        <v>3550</v>
      </c>
      <c r="I2964" t="s">
        <v>11</v>
      </c>
      <c r="J2964" t="s">
        <v>60</v>
      </c>
      <c r="K2964" t="s">
        <v>154</v>
      </c>
      <c r="L2964" t="s">
        <v>14</v>
      </c>
      <c r="M2964" s="5">
        <v>436.11</v>
      </c>
    </row>
    <row r="2965" spans="1:13" x14ac:dyDescent="0.3">
      <c r="A2965" s="2">
        <v>45497</v>
      </c>
      <c r="B2965" s="3">
        <f t="shared" si="140"/>
        <v>2025</v>
      </c>
      <c r="C2965" t="str">
        <f t="shared" si="138"/>
        <v>2024-2025</v>
      </c>
      <c r="D2965" t="s">
        <v>148</v>
      </c>
      <c r="E2965" t="s">
        <v>110</v>
      </c>
      <c r="F2965" t="str">
        <f t="shared" si="139"/>
        <v>Queensland</v>
      </c>
      <c r="G2965" t="s">
        <v>35</v>
      </c>
      <c r="H2965">
        <v>4680</v>
      </c>
      <c r="I2965" t="s">
        <v>11</v>
      </c>
      <c r="J2965" t="s">
        <v>51</v>
      </c>
      <c r="K2965" t="s">
        <v>150</v>
      </c>
      <c r="L2965" t="s">
        <v>18</v>
      </c>
      <c r="M2965" s="5">
        <v>436.96000000000004</v>
      </c>
    </row>
    <row r="2966" spans="1:13" x14ac:dyDescent="0.3">
      <c r="A2966" s="2">
        <v>45299</v>
      </c>
      <c r="B2966" s="3">
        <f t="shared" si="140"/>
        <v>2024</v>
      </c>
      <c r="C2966" t="str">
        <f t="shared" si="138"/>
        <v>2023-2024</v>
      </c>
      <c r="D2966" t="s">
        <v>147</v>
      </c>
      <c r="E2966" t="s">
        <v>142</v>
      </c>
      <c r="F2966" t="str">
        <f t="shared" si="139"/>
        <v>Australian Capital Territory</v>
      </c>
      <c r="G2966" t="s">
        <v>80</v>
      </c>
      <c r="H2966">
        <v>2609</v>
      </c>
      <c r="I2966" t="s">
        <v>11</v>
      </c>
      <c r="J2966" t="s">
        <v>58</v>
      </c>
      <c r="K2966" t="s">
        <v>152</v>
      </c>
      <c r="L2966" t="s">
        <v>13</v>
      </c>
      <c r="M2966" s="5">
        <v>437.61</v>
      </c>
    </row>
    <row r="2967" spans="1:13" x14ac:dyDescent="0.3">
      <c r="A2967" s="2">
        <v>44976</v>
      </c>
      <c r="B2967" s="3">
        <f t="shared" si="140"/>
        <v>2023</v>
      </c>
      <c r="C2967" t="str">
        <f t="shared" si="138"/>
        <v>2022-2023</v>
      </c>
      <c r="D2967" t="s">
        <v>147</v>
      </c>
      <c r="E2967" t="s">
        <v>130</v>
      </c>
      <c r="F2967" t="str">
        <f t="shared" si="139"/>
        <v>South Australia</v>
      </c>
      <c r="G2967" t="s">
        <v>32</v>
      </c>
      <c r="H2967">
        <v>5290</v>
      </c>
      <c r="I2967" t="s">
        <v>11</v>
      </c>
      <c r="J2967" t="s">
        <v>38</v>
      </c>
      <c r="K2967" t="s">
        <v>149</v>
      </c>
      <c r="L2967" t="s">
        <v>15</v>
      </c>
      <c r="M2967" s="5">
        <v>438.20999999999992</v>
      </c>
    </row>
    <row r="2968" spans="1:13" x14ac:dyDescent="0.3">
      <c r="A2968" s="2">
        <v>44958</v>
      </c>
      <c r="B2968" s="3">
        <f t="shared" si="140"/>
        <v>2023</v>
      </c>
      <c r="C2968" t="str">
        <f t="shared" si="138"/>
        <v>2022-2023</v>
      </c>
      <c r="D2968" t="s">
        <v>147</v>
      </c>
      <c r="E2968" t="s">
        <v>92</v>
      </c>
      <c r="F2968" t="str">
        <f t="shared" si="139"/>
        <v>Queensland</v>
      </c>
      <c r="G2968" t="s">
        <v>35</v>
      </c>
      <c r="H2968">
        <v>4068</v>
      </c>
      <c r="I2968" t="s">
        <v>11</v>
      </c>
      <c r="J2968" t="s">
        <v>43</v>
      </c>
      <c r="K2968" t="s">
        <v>19</v>
      </c>
      <c r="L2968" t="s">
        <v>23</v>
      </c>
      <c r="M2968" s="5">
        <v>439.62</v>
      </c>
    </row>
    <row r="2969" spans="1:13" x14ac:dyDescent="0.3">
      <c r="A2969" s="2">
        <v>45075</v>
      </c>
      <c r="B2969" s="3">
        <f t="shared" si="140"/>
        <v>2023</v>
      </c>
      <c r="C2969" t="str">
        <f t="shared" si="138"/>
        <v>2022-2023</v>
      </c>
      <c r="D2969" t="s">
        <v>147</v>
      </c>
      <c r="E2969" t="s">
        <v>97</v>
      </c>
      <c r="F2969" t="str">
        <f t="shared" si="139"/>
        <v>Tasmania</v>
      </c>
      <c r="G2969" t="s">
        <v>70</v>
      </c>
      <c r="H2969">
        <v>7250</v>
      </c>
      <c r="I2969" t="s">
        <v>11</v>
      </c>
      <c r="J2969" t="s">
        <v>71</v>
      </c>
      <c r="K2969" t="s">
        <v>156</v>
      </c>
      <c r="L2969" t="s">
        <v>17</v>
      </c>
      <c r="M2969" s="5">
        <v>440.28999999999996</v>
      </c>
    </row>
    <row r="2970" spans="1:13" x14ac:dyDescent="0.3">
      <c r="A2970" s="2">
        <v>45513</v>
      </c>
      <c r="B2970" s="3">
        <f t="shared" si="140"/>
        <v>2025</v>
      </c>
      <c r="C2970" t="str">
        <f t="shared" si="138"/>
        <v>2024-2025</v>
      </c>
      <c r="D2970" t="s">
        <v>147</v>
      </c>
      <c r="E2970" t="s">
        <v>139</v>
      </c>
      <c r="F2970" t="str">
        <f t="shared" si="139"/>
        <v>New South Wales</v>
      </c>
      <c r="G2970" t="s">
        <v>10</v>
      </c>
      <c r="H2970">
        <v>2020</v>
      </c>
      <c r="I2970" t="s">
        <v>11</v>
      </c>
      <c r="J2970" t="s">
        <v>12</v>
      </c>
      <c r="K2970" t="s">
        <v>155</v>
      </c>
      <c r="L2970" t="s">
        <v>20</v>
      </c>
      <c r="M2970" s="5">
        <v>440.3</v>
      </c>
    </row>
    <row r="2971" spans="1:13" x14ac:dyDescent="0.3">
      <c r="A2971" s="2">
        <v>45153</v>
      </c>
      <c r="B2971" s="3">
        <f t="shared" si="140"/>
        <v>2024</v>
      </c>
      <c r="C2971" t="str">
        <f t="shared" si="138"/>
        <v>2023-2024</v>
      </c>
      <c r="D2971" t="s">
        <v>148</v>
      </c>
      <c r="E2971" t="s">
        <v>129</v>
      </c>
      <c r="F2971" t="str">
        <f t="shared" si="139"/>
        <v>Tasmania</v>
      </c>
      <c r="G2971" t="s">
        <v>70</v>
      </c>
      <c r="H2971">
        <v>7010</v>
      </c>
      <c r="I2971" t="s">
        <v>11</v>
      </c>
      <c r="J2971" t="s">
        <v>71</v>
      </c>
      <c r="K2971" t="s">
        <v>152</v>
      </c>
      <c r="L2971" t="s">
        <v>13</v>
      </c>
      <c r="M2971" s="5">
        <v>440.39</v>
      </c>
    </row>
    <row r="2972" spans="1:13" x14ac:dyDescent="0.3">
      <c r="A2972" s="2">
        <v>45236</v>
      </c>
      <c r="B2972" s="3">
        <f t="shared" si="140"/>
        <v>2024</v>
      </c>
      <c r="C2972" t="str">
        <f t="shared" si="138"/>
        <v>2023-2024</v>
      </c>
      <c r="D2972" t="s">
        <v>147</v>
      </c>
      <c r="E2972" t="s">
        <v>140</v>
      </c>
      <c r="F2972" t="str">
        <f t="shared" si="139"/>
        <v>Tasmania</v>
      </c>
      <c r="G2972" t="s">
        <v>70</v>
      </c>
      <c r="H2972">
        <v>7320</v>
      </c>
      <c r="I2972" t="s">
        <v>11</v>
      </c>
      <c r="J2972" t="s">
        <v>71</v>
      </c>
      <c r="K2972" t="s">
        <v>150</v>
      </c>
      <c r="L2972" t="s">
        <v>18</v>
      </c>
      <c r="M2972" s="5">
        <v>441.41</v>
      </c>
    </row>
    <row r="2973" spans="1:13" x14ac:dyDescent="0.3">
      <c r="A2973" s="2">
        <v>45300</v>
      </c>
      <c r="B2973" s="3">
        <f t="shared" si="140"/>
        <v>2024</v>
      </c>
      <c r="C2973" t="str">
        <f t="shared" si="138"/>
        <v>2023-2024</v>
      </c>
      <c r="D2973" t="s">
        <v>147</v>
      </c>
      <c r="E2973" t="s">
        <v>130</v>
      </c>
      <c r="F2973" t="str">
        <f t="shared" si="139"/>
        <v>South Australia</v>
      </c>
      <c r="G2973" t="s">
        <v>32</v>
      </c>
      <c r="H2973">
        <v>5290</v>
      </c>
      <c r="I2973" t="s">
        <v>11</v>
      </c>
      <c r="J2973" t="s">
        <v>38</v>
      </c>
      <c r="K2973" t="s">
        <v>153</v>
      </c>
      <c r="L2973" t="s">
        <v>16</v>
      </c>
      <c r="M2973" s="5">
        <v>441.67</v>
      </c>
    </row>
    <row r="2974" spans="1:13" x14ac:dyDescent="0.3">
      <c r="A2974" s="2">
        <v>45341</v>
      </c>
      <c r="B2974" s="3">
        <f t="shared" si="140"/>
        <v>2024</v>
      </c>
      <c r="C2974" t="str">
        <f t="shared" si="138"/>
        <v>2023-2024</v>
      </c>
      <c r="D2974" t="s">
        <v>147</v>
      </c>
      <c r="E2974" t="s">
        <v>126</v>
      </c>
      <c r="F2974" t="str">
        <f t="shared" si="139"/>
        <v>Queensland</v>
      </c>
      <c r="G2974" t="s">
        <v>35</v>
      </c>
      <c r="H2974">
        <v>4551</v>
      </c>
      <c r="I2974" t="s">
        <v>11</v>
      </c>
      <c r="J2974" t="s">
        <v>120</v>
      </c>
      <c r="K2974" t="s">
        <v>155</v>
      </c>
      <c r="L2974" t="s">
        <v>20</v>
      </c>
      <c r="M2974" s="5">
        <v>442.54</v>
      </c>
    </row>
    <row r="2975" spans="1:13" x14ac:dyDescent="0.3">
      <c r="A2975" s="2">
        <v>45195</v>
      </c>
      <c r="B2975" s="3">
        <f t="shared" si="140"/>
        <v>2024</v>
      </c>
      <c r="C2975" t="str">
        <f t="shared" si="138"/>
        <v>2023-2024</v>
      </c>
      <c r="D2975" t="s">
        <v>147</v>
      </c>
      <c r="E2975" t="s">
        <v>97</v>
      </c>
      <c r="F2975" t="str">
        <f t="shared" si="139"/>
        <v>Tasmania</v>
      </c>
      <c r="G2975" t="s">
        <v>70</v>
      </c>
      <c r="H2975">
        <v>7250</v>
      </c>
      <c r="I2975" t="s">
        <v>11</v>
      </c>
      <c r="J2975" t="s">
        <v>71</v>
      </c>
      <c r="K2975" t="s">
        <v>150</v>
      </c>
      <c r="L2975" t="s">
        <v>18</v>
      </c>
      <c r="M2975" s="5">
        <v>442.94</v>
      </c>
    </row>
    <row r="2976" spans="1:13" x14ac:dyDescent="0.3">
      <c r="A2976" s="2">
        <v>45028</v>
      </c>
      <c r="B2976" s="3">
        <f t="shared" si="140"/>
        <v>2023</v>
      </c>
      <c r="C2976" t="str">
        <f t="shared" si="138"/>
        <v>2022-2023</v>
      </c>
      <c r="D2976" t="s">
        <v>147</v>
      </c>
      <c r="E2976" t="s">
        <v>67</v>
      </c>
      <c r="F2976" t="str">
        <f t="shared" si="139"/>
        <v>New South Wales</v>
      </c>
      <c r="G2976" t="s">
        <v>10</v>
      </c>
      <c r="H2976">
        <v>2478</v>
      </c>
      <c r="I2976" t="s">
        <v>11</v>
      </c>
      <c r="J2976" t="s">
        <v>68</v>
      </c>
      <c r="K2976" t="s">
        <v>154</v>
      </c>
      <c r="L2976" t="s">
        <v>14</v>
      </c>
      <c r="M2976" s="5">
        <v>443.18</v>
      </c>
    </row>
    <row r="2977" spans="1:13" x14ac:dyDescent="0.3">
      <c r="A2977" s="2">
        <v>45090</v>
      </c>
      <c r="B2977" s="3">
        <f t="shared" si="140"/>
        <v>2023</v>
      </c>
      <c r="C2977" t="str">
        <f t="shared" si="138"/>
        <v>2022-2023</v>
      </c>
      <c r="D2977" t="s">
        <v>147</v>
      </c>
      <c r="E2977" t="s">
        <v>112</v>
      </c>
      <c r="F2977" t="str">
        <f t="shared" si="139"/>
        <v>Victoria</v>
      </c>
      <c r="G2977" t="s">
        <v>45</v>
      </c>
      <c r="H2977">
        <v>3076</v>
      </c>
      <c r="I2977" t="s">
        <v>11</v>
      </c>
      <c r="J2977" t="s">
        <v>46</v>
      </c>
      <c r="K2977" t="s">
        <v>19</v>
      </c>
      <c r="L2977" t="s">
        <v>23</v>
      </c>
      <c r="M2977" s="5">
        <v>443.37</v>
      </c>
    </row>
    <row r="2978" spans="1:13" x14ac:dyDescent="0.3">
      <c r="A2978" s="2">
        <v>45548</v>
      </c>
      <c r="B2978" s="3">
        <f t="shared" si="140"/>
        <v>2025</v>
      </c>
      <c r="C2978" t="str">
        <f t="shared" si="138"/>
        <v>2024-2025</v>
      </c>
      <c r="D2978" t="s">
        <v>147</v>
      </c>
      <c r="E2978" t="s">
        <v>113</v>
      </c>
      <c r="F2978" t="str">
        <f t="shared" si="139"/>
        <v>Queensland</v>
      </c>
      <c r="G2978" t="s">
        <v>35</v>
      </c>
      <c r="H2978">
        <v>4215</v>
      </c>
      <c r="I2978" t="s">
        <v>11</v>
      </c>
      <c r="J2978" t="s">
        <v>104</v>
      </c>
      <c r="K2978" t="s">
        <v>154</v>
      </c>
      <c r="L2978" t="s">
        <v>14</v>
      </c>
      <c r="M2978" s="5">
        <v>443.53999999999996</v>
      </c>
    </row>
    <row r="2979" spans="1:13" x14ac:dyDescent="0.3">
      <c r="A2979" s="2">
        <v>45395</v>
      </c>
      <c r="B2979" s="3">
        <f t="shared" si="140"/>
        <v>2024</v>
      </c>
      <c r="C2979" t="str">
        <f t="shared" si="138"/>
        <v>2023-2024</v>
      </c>
      <c r="D2979" t="s">
        <v>147</v>
      </c>
      <c r="E2979" t="s">
        <v>97</v>
      </c>
      <c r="F2979" t="str">
        <f t="shared" si="139"/>
        <v>Tasmania</v>
      </c>
      <c r="G2979" t="s">
        <v>70</v>
      </c>
      <c r="H2979">
        <v>7250</v>
      </c>
      <c r="I2979" t="s">
        <v>11</v>
      </c>
      <c r="J2979" t="s">
        <v>71</v>
      </c>
      <c r="K2979" t="s">
        <v>151</v>
      </c>
      <c r="L2979" t="s">
        <v>21</v>
      </c>
      <c r="M2979" s="5">
        <v>444.56</v>
      </c>
    </row>
    <row r="2980" spans="1:13" x14ac:dyDescent="0.3">
      <c r="A2980" s="2">
        <v>45612</v>
      </c>
      <c r="B2980" s="3">
        <f t="shared" si="140"/>
        <v>2025</v>
      </c>
      <c r="C2980" t="str">
        <f t="shared" si="138"/>
        <v>2024-2025</v>
      </c>
      <c r="D2980" t="s">
        <v>148</v>
      </c>
      <c r="E2980" t="s">
        <v>73</v>
      </c>
      <c r="F2980" t="str">
        <f t="shared" si="139"/>
        <v>Victoria</v>
      </c>
      <c r="G2980" t="s">
        <v>45</v>
      </c>
      <c r="H2980">
        <v>3136</v>
      </c>
      <c r="I2980" t="s">
        <v>11</v>
      </c>
      <c r="J2980" t="s">
        <v>63</v>
      </c>
      <c r="K2980" t="s">
        <v>154</v>
      </c>
      <c r="L2980" t="s">
        <v>14</v>
      </c>
      <c r="M2980" s="5">
        <v>444.64</v>
      </c>
    </row>
    <row r="2981" spans="1:13" x14ac:dyDescent="0.3">
      <c r="A2981" s="2">
        <v>45587</v>
      </c>
      <c r="B2981" s="3">
        <f t="shared" si="140"/>
        <v>2025</v>
      </c>
      <c r="C2981" t="str">
        <f t="shared" si="138"/>
        <v>2024-2025</v>
      </c>
      <c r="D2981" t="s">
        <v>147</v>
      </c>
      <c r="E2981" t="s">
        <v>144</v>
      </c>
      <c r="F2981" t="str">
        <f t="shared" si="139"/>
        <v>Queensland</v>
      </c>
      <c r="G2981" t="s">
        <v>35</v>
      </c>
      <c r="H2981">
        <v>4566</v>
      </c>
      <c r="I2981" t="s">
        <v>11</v>
      </c>
      <c r="J2981" t="s">
        <v>120</v>
      </c>
      <c r="K2981" t="s">
        <v>150</v>
      </c>
      <c r="L2981" t="s">
        <v>18</v>
      </c>
      <c r="M2981" s="5">
        <v>445.42</v>
      </c>
    </row>
    <row r="2982" spans="1:13" x14ac:dyDescent="0.3">
      <c r="A2982" s="2">
        <v>45133</v>
      </c>
      <c r="B2982" s="3">
        <f t="shared" si="140"/>
        <v>2024</v>
      </c>
      <c r="C2982" t="str">
        <f t="shared" si="138"/>
        <v>2023-2024</v>
      </c>
      <c r="D2982" t="s">
        <v>148</v>
      </c>
      <c r="E2982" t="s">
        <v>106</v>
      </c>
      <c r="F2982" t="str">
        <f t="shared" si="139"/>
        <v>Victoria</v>
      </c>
      <c r="G2982" t="s">
        <v>45</v>
      </c>
      <c r="H2982">
        <v>3915</v>
      </c>
      <c r="I2982" t="s">
        <v>11</v>
      </c>
      <c r="J2982" t="s">
        <v>55</v>
      </c>
      <c r="K2982" t="s">
        <v>150</v>
      </c>
      <c r="L2982" t="s">
        <v>18</v>
      </c>
      <c r="M2982" s="5">
        <v>445.52</v>
      </c>
    </row>
    <row r="2983" spans="1:13" x14ac:dyDescent="0.3">
      <c r="A2983" s="2">
        <v>45225</v>
      </c>
      <c r="B2983" s="3">
        <f t="shared" si="140"/>
        <v>2024</v>
      </c>
      <c r="C2983" t="str">
        <f t="shared" si="138"/>
        <v>2023-2024</v>
      </c>
      <c r="D2983" t="s">
        <v>147</v>
      </c>
      <c r="E2983" t="s">
        <v>133</v>
      </c>
      <c r="F2983" t="str">
        <f t="shared" si="139"/>
        <v>Queensland</v>
      </c>
      <c r="G2983" t="s">
        <v>35</v>
      </c>
      <c r="H2983">
        <v>4305</v>
      </c>
      <c r="I2983" t="s">
        <v>11</v>
      </c>
      <c r="J2983" t="s">
        <v>104</v>
      </c>
      <c r="K2983" t="s">
        <v>151</v>
      </c>
      <c r="L2983" t="s">
        <v>21</v>
      </c>
      <c r="M2983" s="5">
        <v>445.52</v>
      </c>
    </row>
    <row r="2984" spans="1:13" x14ac:dyDescent="0.3">
      <c r="A2984" s="2">
        <v>45501</v>
      </c>
      <c r="B2984" s="3">
        <f t="shared" si="140"/>
        <v>2025</v>
      </c>
      <c r="C2984" t="str">
        <f t="shared" si="138"/>
        <v>2024-2025</v>
      </c>
      <c r="D2984" t="s">
        <v>147</v>
      </c>
      <c r="E2984" t="s">
        <v>143</v>
      </c>
      <c r="F2984" t="str">
        <f t="shared" si="139"/>
        <v>New South Wales</v>
      </c>
      <c r="G2984" t="s">
        <v>10</v>
      </c>
      <c r="H2984">
        <v>2154</v>
      </c>
      <c r="I2984" t="s">
        <v>11</v>
      </c>
      <c r="J2984" t="s">
        <v>27</v>
      </c>
      <c r="K2984" t="s">
        <v>154</v>
      </c>
      <c r="L2984" t="s">
        <v>14</v>
      </c>
      <c r="M2984" s="5">
        <v>445.5200000000001</v>
      </c>
    </row>
    <row r="2985" spans="1:13" x14ac:dyDescent="0.3">
      <c r="A2985" s="2">
        <v>45471</v>
      </c>
      <c r="B2985" s="3">
        <f t="shared" si="140"/>
        <v>2024</v>
      </c>
      <c r="C2985" t="str">
        <f t="shared" si="138"/>
        <v>2023-2024</v>
      </c>
      <c r="D2985" t="s">
        <v>147</v>
      </c>
      <c r="E2985" t="s">
        <v>98</v>
      </c>
      <c r="F2985" t="str">
        <f t="shared" si="139"/>
        <v>Victoria</v>
      </c>
      <c r="G2985" t="s">
        <v>45</v>
      </c>
      <c r="H2985">
        <v>3429</v>
      </c>
      <c r="I2985" t="s">
        <v>11</v>
      </c>
      <c r="J2985" t="s">
        <v>60</v>
      </c>
      <c r="K2985" t="s">
        <v>19</v>
      </c>
      <c r="L2985" t="s">
        <v>23</v>
      </c>
      <c r="M2985" s="5">
        <v>445.87</v>
      </c>
    </row>
    <row r="2986" spans="1:13" x14ac:dyDescent="0.3">
      <c r="A2986" s="2">
        <v>45632</v>
      </c>
      <c r="B2986" s="3">
        <f t="shared" si="140"/>
        <v>2025</v>
      </c>
      <c r="C2986" t="str">
        <f t="shared" si="138"/>
        <v>2024-2025</v>
      </c>
      <c r="D2986" t="s">
        <v>148</v>
      </c>
      <c r="E2986" t="s">
        <v>105</v>
      </c>
      <c r="F2986" t="str">
        <f t="shared" si="139"/>
        <v>Victoria</v>
      </c>
      <c r="G2986" t="s">
        <v>45</v>
      </c>
      <c r="H2986">
        <v>3500</v>
      </c>
      <c r="I2986" t="s">
        <v>11</v>
      </c>
      <c r="J2986" t="s">
        <v>60</v>
      </c>
      <c r="K2986" t="s">
        <v>152</v>
      </c>
      <c r="L2986" t="s">
        <v>13</v>
      </c>
      <c r="M2986" s="5">
        <v>445.95</v>
      </c>
    </row>
    <row r="2987" spans="1:13" x14ac:dyDescent="0.3">
      <c r="A2987" s="2">
        <v>45017</v>
      </c>
      <c r="B2987" s="3">
        <f t="shared" si="140"/>
        <v>2023</v>
      </c>
      <c r="C2987" t="str">
        <f t="shared" si="138"/>
        <v>2022-2023</v>
      </c>
      <c r="D2987" t="s">
        <v>147</v>
      </c>
      <c r="E2987" t="s">
        <v>31</v>
      </c>
      <c r="F2987" t="str">
        <f t="shared" si="139"/>
        <v>South Australia</v>
      </c>
      <c r="G2987" t="s">
        <v>32</v>
      </c>
      <c r="H2987">
        <v>5168</v>
      </c>
      <c r="I2987" t="s">
        <v>11</v>
      </c>
      <c r="J2987" t="s">
        <v>33</v>
      </c>
      <c r="K2987" t="s">
        <v>153</v>
      </c>
      <c r="L2987" t="s">
        <v>16</v>
      </c>
      <c r="M2987" s="5">
        <v>447.42999999999995</v>
      </c>
    </row>
    <row r="2988" spans="1:13" x14ac:dyDescent="0.3">
      <c r="A2988" s="2">
        <v>45426</v>
      </c>
      <c r="B2988" s="3">
        <f t="shared" si="140"/>
        <v>2024</v>
      </c>
      <c r="C2988" t="str">
        <f t="shared" si="138"/>
        <v>2023-2024</v>
      </c>
      <c r="D2988" t="s">
        <v>147</v>
      </c>
      <c r="E2988" t="s">
        <v>112</v>
      </c>
      <c r="F2988" t="str">
        <f t="shared" si="139"/>
        <v>Victoria</v>
      </c>
      <c r="G2988" t="s">
        <v>45</v>
      </c>
      <c r="H2988">
        <v>3076</v>
      </c>
      <c r="I2988" t="s">
        <v>11</v>
      </c>
      <c r="J2988" t="s">
        <v>46</v>
      </c>
      <c r="K2988" t="s">
        <v>156</v>
      </c>
      <c r="L2988" t="s">
        <v>17</v>
      </c>
      <c r="M2988" s="5">
        <v>447.43999999999994</v>
      </c>
    </row>
    <row r="2989" spans="1:13" x14ac:dyDescent="0.3">
      <c r="A2989" s="2">
        <v>45629</v>
      </c>
      <c r="B2989" s="3">
        <f t="shared" si="140"/>
        <v>2025</v>
      </c>
      <c r="C2989" t="str">
        <f t="shared" si="138"/>
        <v>2024-2025</v>
      </c>
      <c r="D2989" t="s">
        <v>148</v>
      </c>
      <c r="E2989" t="s">
        <v>127</v>
      </c>
      <c r="F2989" t="str">
        <f t="shared" si="139"/>
        <v>New South Wales</v>
      </c>
      <c r="G2989" t="s">
        <v>10</v>
      </c>
      <c r="H2989">
        <v>2131</v>
      </c>
      <c r="I2989" t="s">
        <v>11</v>
      </c>
      <c r="J2989" t="s">
        <v>27</v>
      </c>
      <c r="K2989" t="s">
        <v>151</v>
      </c>
      <c r="L2989" t="s">
        <v>21</v>
      </c>
      <c r="M2989" s="5">
        <v>447.63</v>
      </c>
    </row>
    <row r="2990" spans="1:13" x14ac:dyDescent="0.3">
      <c r="A2990" s="2">
        <v>45536</v>
      </c>
      <c r="B2990" s="3">
        <f t="shared" si="140"/>
        <v>2025</v>
      </c>
      <c r="C2990" t="str">
        <f t="shared" si="138"/>
        <v>2024-2025</v>
      </c>
      <c r="D2990" t="s">
        <v>148</v>
      </c>
      <c r="E2990" t="s">
        <v>135</v>
      </c>
      <c r="F2990" t="str">
        <f t="shared" si="139"/>
        <v>Victoria</v>
      </c>
      <c r="G2990" t="s">
        <v>45</v>
      </c>
      <c r="H2990">
        <v>3550</v>
      </c>
      <c r="I2990" t="s">
        <v>11</v>
      </c>
      <c r="J2990" t="s">
        <v>60</v>
      </c>
      <c r="K2990" t="s">
        <v>155</v>
      </c>
      <c r="L2990" t="s">
        <v>20</v>
      </c>
      <c r="M2990" s="5">
        <v>447.95</v>
      </c>
    </row>
    <row r="2991" spans="1:13" x14ac:dyDescent="0.3">
      <c r="A2991" s="2">
        <v>44933</v>
      </c>
      <c r="B2991" s="3">
        <f t="shared" si="140"/>
        <v>2023</v>
      </c>
      <c r="C2991" t="str">
        <f t="shared" si="138"/>
        <v>2022-2023</v>
      </c>
      <c r="D2991" t="s">
        <v>147</v>
      </c>
      <c r="E2991" t="s">
        <v>144</v>
      </c>
      <c r="F2991" t="str">
        <f t="shared" si="139"/>
        <v>Queensland</v>
      </c>
      <c r="G2991" t="s">
        <v>35</v>
      </c>
      <c r="H2991">
        <v>4566</v>
      </c>
      <c r="I2991" t="s">
        <v>11</v>
      </c>
      <c r="J2991" t="s">
        <v>120</v>
      </c>
      <c r="K2991" t="s">
        <v>152</v>
      </c>
      <c r="L2991" t="s">
        <v>13</v>
      </c>
      <c r="M2991" s="5">
        <v>449.75</v>
      </c>
    </row>
    <row r="2992" spans="1:13" x14ac:dyDescent="0.3">
      <c r="A2992" s="2">
        <v>45009</v>
      </c>
      <c r="B2992" s="3">
        <f t="shared" si="140"/>
        <v>2023</v>
      </c>
      <c r="C2992" t="str">
        <f t="shared" si="138"/>
        <v>2022-2023</v>
      </c>
      <c r="D2992" t="s">
        <v>148</v>
      </c>
      <c r="E2992" t="s">
        <v>87</v>
      </c>
      <c r="F2992" t="str">
        <f t="shared" si="139"/>
        <v>New South Wales</v>
      </c>
      <c r="G2992" t="s">
        <v>10</v>
      </c>
      <c r="H2992">
        <v>2790</v>
      </c>
      <c r="I2992" t="s">
        <v>11</v>
      </c>
      <c r="J2992" t="s">
        <v>25</v>
      </c>
      <c r="K2992" t="s">
        <v>150</v>
      </c>
      <c r="L2992" t="s">
        <v>18</v>
      </c>
      <c r="M2992" s="5">
        <v>450.03</v>
      </c>
    </row>
    <row r="2993" spans="1:13" x14ac:dyDescent="0.3">
      <c r="A2993" s="2">
        <v>45554</v>
      </c>
      <c r="B2993" s="3">
        <f t="shared" si="140"/>
        <v>2025</v>
      </c>
      <c r="C2993" t="str">
        <f t="shared" si="138"/>
        <v>2024-2025</v>
      </c>
      <c r="D2993" t="s">
        <v>147</v>
      </c>
      <c r="E2993" t="s">
        <v>136</v>
      </c>
      <c r="F2993" t="str">
        <f t="shared" si="139"/>
        <v>Victoria</v>
      </c>
      <c r="G2993" t="s">
        <v>45</v>
      </c>
      <c r="H2993">
        <v>3175</v>
      </c>
      <c r="I2993" t="s">
        <v>11</v>
      </c>
      <c r="J2993" t="s">
        <v>63</v>
      </c>
      <c r="K2993" t="s">
        <v>156</v>
      </c>
      <c r="L2993" t="s">
        <v>17</v>
      </c>
      <c r="M2993" s="5">
        <v>450.11</v>
      </c>
    </row>
    <row r="2994" spans="1:13" x14ac:dyDescent="0.3">
      <c r="A2994" s="2">
        <v>45078</v>
      </c>
      <c r="B2994" s="3">
        <f t="shared" si="140"/>
        <v>2023</v>
      </c>
      <c r="C2994" t="str">
        <f t="shared" si="138"/>
        <v>2022-2023</v>
      </c>
      <c r="D2994" t="s">
        <v>147</v>
      </c>
      <c r="E2994" t="s">
        <v>124</v>
      </c>
      <c r="F2994" t="str">
        <f t="shared" si="139"/>
        <v>New South Wales</v>
      </c>
      <c r="G2994" t="s">
        <v>10</v>
      </c>
      <c r="H2994">
        <v>2015</v>
      </c>
      <c r="I2994" t="s">
        <v>11</v>
      </c>
      <c r="J2994" t="s">
        <v>12</v>
      </c>
      <c r="K2994" t="s">
        <v>19</v>
      </c>
      <c r="L2994" t="s">
        <v>23</v>
      </c>
      <c r="M2994" s="5">
        <v>450.48</v>
      </c>
    </row>
    <row r="2995" spans="1:13" x14ac:dyDescent="0.3">
      <c r="A2995" s="2">
        <v>45038</v>
      </c>
      <c r="B2995" s="3">
        <f t="shared" si="140"/>
        <v>2023</v>
      </c>
      <c r="C2995" t="str">
        <f t="shared" si="138"/>
        <v>2022-2023</v>
      </c>
      <c r="D2995" t="s">
        <v>147</v>
      </c>
      <c r="E2995" t="s">
        <v>144</v>
      </c>
      <c r="F2995" t="str">
        <f t="shared" si="139"/>
        <v>Queensland</v>
      </c>
      <c r="G2995" t="s">
        <v>35</v>
      </c>
      <c r="H2995">
        <v>4566</v>
      </c>
      <c r="I2995" t="s">
        <v>11</v>
      </c>
      <c r="J2995" t="s">
        <v>120</v>
      </c>
      <c r="K2995" t="s">
        <v>151</v>
      </c>
      <c r="L2995" t="s">
        <v>21</v>
      </c>
      <c r="M2995" s="5">
        <v>451.26</v>
      </c>
    </row>
    <row r="2996" spans="1:13" x14ac:dyDescent="0.3">
      <c r="A2996" s="2">
        <v>44974</v>
      </c>
      <c r="B2996" s="3">
        <f t="shared" si="140"/>
        <v>2023</v>
      </c>
      <c r="C2996" t="str">
        <f t="shared" si="138"/>
        <v>2022-2023</v>
      </c>
      <c r="D2996" t="s">
        <v>147</v>
      </c>
      <c r="E2996" t="s">
        <v>132</v>
      </c>
      <c r="F2996" t="str">
        <f t="shared" si="139"/>
        <v>New South Wales</v>
      </c>
      <c r="G2996" t="s">
        <v>10</v>
      </c>
      <c r="H2996">
        <v>2800</v>
      </c>
      <c r="I2996" t="s">
        <v>11</v>
      </c>
      <c r="J2996" t="s">
        <v>25</v>
      </c>
      <c r="K2996" t="s">
        <v>153</v>
      </c>
      <c r="L2996" t="s">
        <v>16</v>
      </c>
      <c r="M2996" s="5">
        <v>451.41</v>
      </c>
    </row>
    <row r="2997" spans="1:13" x14ac:dyDescent="0.3">
      <c r="A2997" s="2">
        <v>45082</v>
      </c>
      <c r="B2997" s="3">
        <f t="shared" si="140"/>
        <v>2023</v>
      </c>
      <c r="C2997" t="str">
        <f t="shared" si="138"/>
        <v>2022-2023</v>
      </c>
      <c r="D2997" t="s">
        <v>147</v>
      </c>
      <c r="E2997" t="s">
        <v>116</v>
      </c>
      <c r="F2997" t="str">
        <f t="shared" si="139"/>
        <v>Western Australia</v>
      </c>
      <c r="G2997" t="s">
        <v>48</v>
      </c>
      <c r="H2997">
        <v>6725</v>
      </c>
      <c r="I2997" t="s">
        <v>11</v>
      </c>
      <c r="J2997" t="s">
        <v>77</v>
      </c>
      <c r="K2997" t="s">
        <v>150</v>
      </c>
      <c r="L2997" t="s">
        <v>18</v>
      </c>
      <c r="M2997" s="5">
        <v>451.99</v>
      </c>
    </row>
    <row r="2998" spans="1:13" x14ac:dyDescent="0.3">
      <c r="A2998" s="2">
        <v>45541</v>
      </c>
      <c r="B2998" s="3">
        <f t="shared" si="140"/>
        <v>2025</v>
      </c>
      <c r="C2998" t="str">
        <f t="shared" si="138"/>
        <v>2024-2025</v>
      </c>
      <c r="D2998" t="s">
        <v>147</v>
      </c>
      <c r="E2998" t="s">
        <v>44</v>
      </c>
      <c r="F2998" t="str">
        <f t="shared" si="139"/>
        <v>Victoria</v>
      </c>
      <c r="G2998" t="s">
        <v>45</v>
      </c>
      <c r="H2998">
        <v>3066</v>
      </c>
      <c r="I2998" t="s">
        <v>11</v>
      </c>
      <c r="J2998" t="s">
        <v>46</v>
      </c>
      <c r="K2998" t="s">
        <v>150</v>
      </c>
      <c r="L2998" t="s">
        <v>18</v>
      </c>
      <c r="M2998" s="5">
        <v>452.17</v>
      </c>
    </row>
    <row r="2999" spans="1:13" x14ac:dyDescent="0.3">
      <c r="A2999" s="2">
        <v>45304</v>
      </c>
      <c r="B2999" s="3">
        <f t="shared" si="140"/>
        <v>2024</v>
      </c>
      <c r="C2999" t="str">
        <f t="shared" si="138"/>
        <v>2023-2024</v>
      </c>
      <c r="D2999" t="s">
        <v>148</v>
      </c>
      <c r="E2999" t="s">
        <v>110</v>
      </c>
      <c r="F2999" t="str">
        <f t="shared" si="139"/>
        <v>Queensland</v>
      </c>
      <c r="G2999" t="s">
        <v>35</v>
      </c>
      <c r="H2999">
        <v>4680</v>
      </c>
      <c r="I2999" t="s">
        <v>11</v>
      </c>
      <c r="J2999" t="s">
        <v>51</v>
      </c>
      <c r="K2999" t="s">
        <v>150</v>
      </c>
      <c r="L2999" t="s">
        <v>18</v>
      </c>
      <c r="M2999" s="5">
        <v>452.36</v>
      </c>
    </row>
    <row r="3000" spans="1:13" x14ac:dyDescent="0.3">
      <c r="A3000" s="2">
        <v>44957</v>
      </c>
      <c r="B3000" s="3">
        <f t="shared" si="140"/>
        <v>2023</v>
      </c>
      <c r="C3000" t="str">
        <f t="shared" si="138"/>
        <v>2022-2023</v>
      </c>
      <c r="D3000" t="s">
        <v>148</v>
      </c>
      <c r="E3000" t="s">
        <v>87</v>
      </c>
      <c r="F3000" t="str">
        <f t="shared" si="139"/>
        <v>New South Wales</v>
      </c>
      <c r="G3000" t="s">
        <v>10</v>
      </c>
      <c r="H3000">
        <v>2790</v>
      </c>
      <c r="I3000" t="s">
        <v>11</v>
      </c>
      <c r="J3000" t="s">
        <v>25</v>
      </c>
      <c r="K3000" t="s">
        <v>151</v>
      </c>
      <c r="L3000" t="s">
        <v>21</v>
      </c>
      <c r="M3000" s="5">
        <v>452.57000000000005</v>
      </c>
    </row>
    <row r="3001" spans="1:13" x14ac:dyDescent="0.3">
      <c r="A3001" s="2">
        <v>45067</v>
      </c>
      <c r="B3001" s="3">
        <f t="shared" si="140"/>
        <v>2023</v>
      </c>
      <c r="C3001" t="str">
        <f t="shared" si="138"/>
        <v>2022-2023</v>
      </c>
      <c r="D3001" t="s">
        <v>147</v>
      </c>
      <c r="E3001" t="s">
        <v>132</v>
      </c>
      <c r="F3001" t="str">
        <f t="shared" si="139"/>
        <v>New South Wales</v>
      </c>
      <c r="G3001" t="s">
        <v>10</v>
      </c>
      <c r="H3001">
        <v>2800</v>
      </c>
      <c r="I3001" t="s">
        <v>11</v>
      </c>
      <c r="J3001" t="s">
        <v>25</v>
      </c>
      <c r="K3001" t="s">
        <v>154</v>
      </c>
      <c r="L3001" t="s">
        <v>14</v>
      </c>
      <c r="M3001" s="5">
        <v>452.96999999999997</v>
      </c>
    </row>
    <row r="3002" spans="1:13" x14ac:dyDescent="0.3">
      <c r="A3002" s="2">
        <v>45335</v>
      </c>
      <c r="B3002" s="3">
        <f t="shared" si="140"/>
        <v>2024</v>
      </c>
      <c r="C3002" t="str">
        <f t="shared" si="138"/>
        <v>2023-2024</v>
      </c>
      <c r="D3002" t="s">
        <v>147</v>
      </c>
      <c r="E3002" t="s">
        <v>26</v>
      </c>
      <c r="F3002" t="str">
        <f t="shared" si="139"/>
        <v>New South Wales</v>
      </c>
      <c r="G3002" t="s">
        <v>10</v>
      </c>
      <c r="H3002">
        <v>2141</v>
      </c>
      <c r="I3002" t="s">
        <v>11</v>
      </c>
      <c r="J3002" t="s">
        <v>27</v>
      </c>
      <c r="K3002" t="s">
        <v>154</v>
      </c>
      <c r="L3002" t="s">
        <v>14</v>
      </c>
      <c r="M3002" s="5">
        <v>453.55</v>
      </c>
    </row>
    <row r="3003" spans="1:13" x14ac:dyDescent="0.3">
      <c r="A3003" s="2">
        <v>45298</v>
      </c>
      <c r="B3003" s="3">
        <f t="shared" si="140"/>
        <v>2024</v>
      </c>
      <c r="C3003" t="str">
        <f t="shared" si="138"/>
        <v>2023-2024</v>
      </c>
      <c r="D3003" t="s">
        <v>147</v>
      </c>
      <c r="E3003" t="s">
        <v>78</v>
      </c>
      <c r="F3003" t="str">
        <f t="shared" si="139"/>
        <v>New South Wales</v>
      </c>
      <c r="G3003" t="s">
        <v>10</v>
      </c>
      <c r="H3003">
        <v>2350</v>
      </c>
      <c r="I3003" t="s">
        <v>11</v>
      </c>
      <c r="J3003" t="s">
        <v>68</v>
      </c>
      <c r="K3003" t="s">
        <v>149</v>
      </c>
      <c r="L3003" t="s">
        <v>15</v>
      </c>
      <c r="M3003" s="5">
        <v>454.25</v>
      </c>
    </row>
    <row r="3004" spans="1:13" x14ac:dyDescent="0.3">
      <c r="A3004" s="2">
        <v>45175</v>
      </c>
      <c r="B3004" s="3">
        <f t="shared" si="140"/>
        <v>2024</v>
      </c>
      <c r="C3004" t="str">
        <f t="shared" si="138"/>
        <v>2023-2024</v>
      </c>
      <c r="D3004" t="s">
        <v>147</v>
      </c>
      <c r="E3004" t="s">
        <v>142</v>
      </c>
      <c r="F3004" t="str">
        <f t="shared" si="139"/>
        <v>Australian Capital Territory</v>
      </c>
      <c r="G3004" t="s">
        <v>80</v>
      </c>
      <c r="H3004">
        <v>2609</v>
      </c>
      <c r="I3004" t="s">
        <v>11</v>
      </c>
      <c r="J3004" t="s">
        <v>58</v>
      </c>
      <c r="K3004" t="s">
        <v>154</v>
      </c>
      <c r="L3004" t="s">
        <v>14</v>
      </c>
      <c r="M3004" s="5">
        <v>454.59000000000003</v>
      </c>
    </row>
    <row r="3005" spans="1:13" x14ac:dyDescent="0.3">
      <c r="A3005" s="2">
        <v>45116</v>
      </c>
      <c r="B3005" s="3">
        <f t="shared" si="140"/>
        <v>2024</v>
      </c>
      <c r="C3005" t="str">
        <f t="shared" si="138"/>
        <v>2023-2024</v>
      </c>
      <c r="D3005" t="s">
        <v>147</v>
      </c>
      <c r="E3005" t="s">
        <v>137</v>
      </c>
      <c r="F3005" t="str">
        <f t="shared" si="139"/>
        <v>New South Wales</v>
      </c>
      <c r="G3005" t="s">
        <v>10</v>
      </c>
      <c r="H3005">
        <v>2031</v>
      </c>
      <c r="I3005" t="s">
        <v>11</v>
      </c>
      <c r="J3005" t="s">
        <v>12</v>
      </c>
      <c r="K3005" t="s">
        <v>155</v>
      </c>
      <c r="L3005" t="s">
        <v>20</v>
      </c>
      <c r="M3005" s="5">
        <v>454.86000000000007</v>
      </c>
    </row>
    <row r="3006" spans="1:13" x14ac:dyDescent="0.3">
      <c r="A3006" s="2">
        <v>45038</v>
      </c>
      <c r="B3006" s="3">
        <f t="shared" si="140"/>
        <v>2023</v>
      </c>
      <c r="C3006" t="str">
        <f t="shared" si="138"/>
        <v>2022-2023</v>
      </c>
      <c r="D3006" t="s">
        <v>148</v>
      </c>
      <c r="E3006" t="s">
        <v>110</v>
      </c>
      <c r="F3006" t="str">
        <f t="shared" si="139"/>
        <v>Queensland</v>
      </c>
      <c r="G3006" t="s">
        <v>35</v>
      </c>
      <c r="H3006">
        <v>4680</v>
      </c>
      <c r="I3006" t="s">
        <v>11</v>
      </c>
      <c r="J3006" t="s">
        <v>51</v>
      </c>
      <c r="K3006" t="s">
        <v>156</v>
      </c>
      <c r="L3006" t="s">
        <v>17</v>
      </c>
      <c r="M3006" s="5">
        <v>454.93</v>
      </c>
    </row>
    <row r="3007" spans="1:13" x14ac:dyDescent="0.3">
      <c r="A3007" s="2">
        <v>45477</v>
      </c>
      <c r="B3007" s="3">
        <f t="shared" si="140"/>
        <v>2025</v>
      </c>
      <c r="C3007" t="str">
        <f t="shared" si="138"/>
        <v>2024-2025</v>
      </c>
      <c r="D3007" t="s">
        <v>147</v>
      </c>
      <c r="E3007" t="s">
        <v>117</v>
      </c>
      <c r="F3007" t="str">
        <f t="shared" si="139"/>
        <v>Queensland</v>
      </c>
      <c r="G3007" t="s">
        <v>35</v>
      </c>
      <c r="H3007">
        <v>4119</v>
      </c>
      <c r="I3007" t="s">
        <v>11</v>
      </c>
      <c r="J3007" t="s">
        <v>43</v>
      </c>
      <c r="K3007" t="s">
        <v>152</v>
      </c>
      <c r="L3007" t="s">
        <v>13</v>
      </c>
      <c r="M3007" s="5">
        <v>455.02</v>
      </c>
    </row>
    <row r="3008" spans="1:13" x14ac:dyDescent="0.3">
      <c r="A3008" s="2">
        <v>45589</v>
      </c>
      <c r="B3008" s="3">
        <f t="shared" si="140"/>
        <v>2025</v>
      </c>
      <c r="C3008" t="str">
        <f t="shared" si="138"/>
        <v>2024-2025</v>
      </c>
      <c r="D3008" t="s">
        <v>147</v>
      </c>
      <c r="E3008" t="s">
        <v>101</v>
      </c>
      <c r="F3008" t="str">
        <f t="shared" si="139"/>
        <v>Victoria</v>
      </c>
      <c r="G3008" t="s">
        <v>45</v>
      </c>
      <c r="H3008">
        <v>3131</v>
      </c>
      <c r="I3008" t="s">
        <v>11</v>
      </c>
      <c r="J3008" t="s">
        <v>63</v>
      </c>
      <c r="K3008" t="s">
        <v>149</v>
      </c>
      <c r="L3008" t="s">
        <v>15</v>
      </c>
      <c r="M3008" s="5">
        <v>455.37000000000006</v>
      </c>
    </row>
    <row r="3009" spans="1:13" x14ac:dyDescent="0.3">
      <c r="A3009" s="2">
        <v>45439</v>
      </c>
      <c r="B3009" s="3">
        <f t="shared" si="140"/>
        <v>2024</v>
      </c>
      <c r="C3009" t="str">
        <f t="shared" si="138"/>
        <v>2023-2024</v>
      </c>
      <c r="D3009" t="s">
        <v>147</v>
      </c>
      <c r="E3009" t="s">
        <v>97</v>
      </c>
      <c r="F3009" t="str">
        <f t="shared" si="139"/>
        <v>Tasmania</v>
      </c>
      <c r="G3009" t="s">
        <v>70</v>
      </c>
      <c r="H3009">
        <v>7250</v>
      </c>
      <c r="I3009" t="s">
        <v>11</v>
      </c>
      <c r="J3009" t="s">
        <v>71</v>
      </c>
      <c r="K3009" t="s">
        <v>151</v>
      </c>
      <c r="L3009" t="s">
        <v>21</v>
      </c>
      <c r="M3009" s="5">
        <v>455.39</v>
      </c>
    </row>
    <row r="3010" spans="1:13" x14ac:dyDescent="0.3">
      <c r="A3010" s="2">
        <v>45654</v>
      </c>
      <c r="B3010" s="3">
        <f t="shared" si="140"/>
        <v>2025</v>
      </c>
      <c r="C3010" t="str">
        <f t="shared" ref="C3010:C3073" si="141">IF(MONTH(A3010) &gt;= 7, YEAR(A3010) &amp; "-" &amp; YEAR(A3010) + 1, YEAR(A3010) - 1 &amp; "-" &amp; YEAR(A3010))</f>
        <v>2024-2025</v>
      </c>
      <c r="D3010" t="s">
        <v>148</v>
      </c>
      <c r="E3010" t="s">
        <v>28</v>
      </c>
      <c r="F3010" t="str">
        <f t="shared" ref="F3010:F3073" si="142">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row>
    <row r="3011" spans="1:13" x14ac:dyDescent="0.3">
      <c r="A3011" s="2">
        <v>44957</v>
      </c>
      <c r="B3011" s="3">
        <f t="shared" ref="B3011:B3074" si="143">IF(MONTH(A3011)&gt;=7,YEAR(A3011)+1,YEAR(A3011))</f>
        <v>2023</v>
      </c>
      <c r="C3011" t="str">
        <f t="shared" si="141"/>
        <v>2022-2023</v>
      </c>
      <c r="D3011" t="s">
        <v>148</v>
      </c>
      <c r="E3011" t="s">
        <v>34</v>
      </c>
      <c r="F3011" t="str">
        <f t="shared" si="142"/>
        <v>Queensland</v>
      </c>
      <c r="G3011" t="s">
        <v>35</v>
      </c>
      <c r="H3011">
        <v>4802</v>
      </c>
      <c r="I3011" t="s">
        <v>11</v>
      </c>
      <c r="J3011" t="s">
        <v>36</v>
      </c>
      <c r="K3011" t="s">
        <v>151</v>
      </c>
      <c r="L3011" t="s">
        <v>21</v>
      </c>
      <c r="M3011" s="5">
        <v>457.41</v>
      </c>
    </row>
    <row r="3012" spans="1:13" x14ac:dyDescent="0.3">
      <c r="A3012" s="2">
        <v>44961</v>
      </c>
      <c r="B3012" s="3">
        <f t="shared" si="143"/>
        <v>2023</v>
      </c>
      <c r="C3012" t="str">
        <f t="shared" si="141"/>
        <v>2022-2023</v>
      </c>
      <c r="D3012" t="s">
        <v>147</v>
      </c>
      <c r="E3012" t="s">
        <v>95</v>
      </c>
      <c r="F3012" t="str">
        <f t="shared" si="142"/>
        <v>Victoria</v>
      </c>
      <c r="G3012" t="s">
        <v>45</v>
      </c>
      <c r="H3012">
        <v>3931</v>
      </c>
      <c r="I3012" t="s">
        <v>11</v>
      </c>
      <c r="J3012" t="s">
        <v>55</v>
      </c>
      <c r="K3012" t="s">
        <v>150</v>
      </c>
      <c r="L3012" t="s">
        <v>18</v>
      </c>
      <c r="M3012" s="5">
        <v>457.87</v>
      </c>
    </row>
    <row r="3013" spans="1:13" x14ac:dyDescent="0.3">
      <c r="A3013" s="2">
        <v>45589</v>
      </c>
      <c r="B3013" s="3">
        <f t="shared" si="143"/>
        <v>2025</v>
      </c>
      <c r="C3013" t="str">
        <f t="shared" si="141"/>
        <v>2024-2025</v>
      </c>
      <c r="D3013" t="s">
        <v>147</v>
      </c>
      <c r="E3013" t="s">
        <v>53</v>
      </c>
      <c r="F3013" t="str">
        <f t="shared" si="142"/>
        <v>South Australia</v>
      </c>
      <c r="G3013" t="s">
        <v>32</v>
      </c>
      <c r="H3013">
        <v>5082</v>
      </c>
      <c r="I3013" t="s">
        <v>11</v>
      </c>
      <c r="J3013" t="s">
        <v>33</v>
      </c>
      <c r="K3013" t="s">
        <v>152</v>
      </c>
      <c r="L3013" t="s">
        <v>13</v>
      </c>
      <c r="M3013" s="5">
        <v>458.33000000000004</v>
      </c>
    </row>
    <row r="3014" spans="1:13" x14ac:dyDescent="0.3">
      <c r="A3014" s="2">
        <v>45071</v>
      </c>
      <c r="B3014" s="3">
        <f t="shared" si="143"/>
        <v>2023</v>
      </c>
      <c r="C3014" t="str">
        <f t="shared" si="141"/>
        <v>2022-2023</v>
      </c>
      <c r="D3014" t="s">
        <v>147</v>
      </c>
      <c r="E3014" t="s">
        <v>89</v>
      </c>
      <c r="F3014" t="str">
        <f t="shared" si="142"/>
        <v>Queensland</v>
      </c>
      <c r="G3014" t="s">
        <v>35</v>
      </c>
      <c r="H3014">
        <v>4655</v>
      </c>
      <c r="I3014" t="s">
        <v>11</v>
      </c>
      <c r="J3014" t="s">
        <v>51</v>
      </c>
      <c r="K3014" t="s">
        <v>19</v>
      </c>
      <c r="L3014" t="s">
        <v>23</v>
      </c>
      <c r="M3014" s="5">
        <v>458.36</v>
      </c>
    </row>
    <row r="3015" spans="1:13" x14ac:dyDescent="0.3">
      <c r="A3015" s="2">
        <v>45212</v>
      </c>
      <c r="B3015" s="3">
        <f t="shared" si="143"/>
        <v>2024</v>
      </c>
      <c r="C3015" t="str">
        <f t="shared" si="141"/>
        <v>2023-2024</v>
      </c>
      <c r="D3015" t="s">
        <v>147</v>
      </c>
      <c r="E3015" t="s">
        <v>78</v>
      </c>
      <c r="F3015" t="str">
        <f t="shared" si="142"/>
        <v>New South Wales</v>
      </c>
      <c r="G3015" t="s">
        <v>10</v>
      </c>
      <c r="H3015">
        <v>2350</v>
      </c>
      <c r="I3015" t="s">
        <v>11</v>
      </c>
      <c r="J3015" t="s">
        <v>68</v>
      </c>
      <c r="K3015" t="s">
        <v>149</v>
      </c>
      <c r="L3015" t="s">
        <v>15</v>
      </c>
      <c r="M3015" s="5">
        <v>459.08</v>
      </c>
    </row>
    <row r="3016" spans="1:13" x14ac:dyDescent="0.3">
      <c r="A3016" s="2">
        <v>45290</v>
      </c>
      <c r="B3016" s="3">
        <f t="shared" si="143"/>
        <v>2024</v>
      </c>
      <c r="C3016" t="str">
        <f t="shared" si="141"/>
        <v>2023-2024</v>
      </c>
      <c r="D3016" t="s">
        <v>147</v>
      </c>
      <c r="E3016" t="s">
        <v>69</v>
      </c>
      <c r="F3016" t="str">
        <f t="shared" si="142"/>
        <v>Tasmania</v>
      </c>
      <c r="G3016" t="s">
        <v>70</v>
      </c>
      <c r="H3016">
        <v>7018</v>
      </c>
      <c r="I3016" t="s">
        <v>11</v>
      </c>
      <c r="J3016" t="s">
        <v>71</v>
      </c>
      <c r="K3016" t="s">
        <v>152</v>
      </c>
      <c r="L3016" t="s">
        <v>13</v>
      </c>
      <c r="M3016" s="5">
        <v>459.33</v>
      </c>
    </row>
    <row r="3017" spans="1:13" x14ac:dyDescent="0.3">
      <c r="A3017" s="2">
        <v>45035</v>
      </c>
      <c r="B3017" s="3">
        <f t="shared" si="143"/>
        <v>2023</v>
      </c>
      <c r="C3017" t="str">
        <f t="shared" si="141"/>
        <v>2022-2023</v>
      </c>
      <c r="D3017" t="s">
        <v>148</v>
      </c>
      <c r="E3017" t="s">
        <v>41</v>
      </c>
      <c r="F3017" t="str">
        <f t="shared" si="142"/>
        <v>New South Wales</v>
      </c>
      <c r="G3017" t="s">
        <v>10</v>
      </c>
      <c r="H3017">
        <v>2830</v>
      </c>
      <c r="I3017" t="s">
        <v>11</v>
      </c>
      <c r="J3017" t="s">
        <v>25</v>
      </c>
      <c r="K3017" t="s">
        <v>152</v>
      </c>
      <c r="L3017" t="s">
        <v>13</v>
      </c>
      <c r="M3017" s="5">
        <v>459.51</v>
      </c>
    </row>
    <row r="3018" spans="1:13" x14ac:dyDescent="0.3">
      <c r="A3018" s="2">
        <v>45250</v>
      </c>
      <c r="B3018" s="3">
        <f t="shared" si="143"/>
        <v>2024</v>
      </c>
      <c r="C3018" t="str">
        <f t="shared" si="141"/>
        <v>2023-2024</v>
      </c>
      <c r="D3018" t="s">
        <v>148</v>
      </c>
      <c r="E3018" t="s">
        <v>101</v>
      </c>
      <c r="F3018" t="str">
        <f t="shared" si="142"/>
        <v>Victoria</v>
      </c>
      <c r="G3018" t="s">
        <v>45</v>
      </c>
      <c r="H3018">
        <v>3131</v>
      </c>
      <c r="I3018" t="s">
        <v>11</v>
      </c>
      <c r="J3018" t="s">
        <v>63</v>
      </c>
      <c r="K3018" t="s">
        <v>151</v>
      </c>
      <c r="L3018" t="s">
        <v>21</v>
      </c>
      <c r="M3018" s="5">
        <v>459.93</v>
      </c>
    </row>
    <row r="3019" spans="1:13" x14ac:dyDescent="0.3">
      <c r="A3019" s="2">
        <v>45218</v>
      </c>
      <c r="B3019" s="3">
        <f t="shared" si="143"/>
        <v>2024</v>
      </c>
      <c r="C3019" t="str">
        <f t="shared" si="141"/>
        <v>2023-2024</v>
      </c>
      <c r="D3019" t="s">
        <v>147</v>
      </c>
      <c r="E3019" t="s">
        <v>83</v>
      </c>
      <c r="F3019" t="str">
        <f t="shared" si="142"/>
        <v>New South Wales</v>
      </c>
      <c r="G3019" t="s">
        <v>10</v>
      </c>
      <c r="H3019">
        <v>2750</v>
      </c>
      <c r="I3019" t="s">
        <v>11</v>
      </c>
      <c r="J3019" t="s">
        <v>25</v>
      </c>
      <c r="K3019" t="s">
        <v>153</v>
      </c>
      <c r="L3019" t="s">
        <v>16</v>
      </c>
      <c r="M3019" s="5">
        <v>460.20000000000005</v>
      </c>
    </row>
    <row r="3020" spans="1:13" x14ac:dyDescent="0.3">
      <c r="A3020" s="2">
        <v>45644</v>
      </c>
      <c r="B3020" s="3">
        <f t="shared" si="143"/>
        <v>2025</v>
      </c>
      <c r="C3020" t="str">
        <f t="shared" si="141"/>
        <v>2024-2025</v>
      </c>
      <c r="D3020" t="s">
        <v>148</v>
      </c>
      <c r="E3020" t="s">
        <v>135</v>
      </c>
      <c r="F3020" t="str">
        <f t="shared" si="142"/>
        <v>Victoria</v>
      </c>
      <c r="G3020" t="s">
        <v>45</v>
      </c>
      <c r="H3020">
        <v>3550</v>
      </c>
      <c r="I3020" t="s">
        <v>11</v>
      </c>
      <c r="J3020" t="s">
        <v>60</v>
      </c>
      <c r="K3020" t="s">
        <v>153</v>
      </c>
      <c r="L3020" t="s">
        <v>16</v>
      </c>
      <c r="M3020" s="5">
        <v>461.3</v>
      </c>
    </row>
    <row r="3021" spans="1:13" x14ac:dyDescent="0.3">
      <c r="A3021" s="2">
        <v>45348</v>
      </c>
      <c r="B3021" s="3">
        <f t="shared" si="143"/>
        <v>2024</v>
      </c>
      <c r="C3021" t="str">
        <f t="shared" si="141"/>
        <v>2023-2024</v>
      </c>
      <c r="D3021" t="s">
        <v>147</v>
      </c>
      <c r="E3021" t="s">
        <v>92</v>
      </c>
      <c r="F3021" t="str">
        <f t="shared" si="142"/>
        <v>Queensland</v>
      </c>
      <c r="G3021" t="s">
        <v>35</v>
      </c>
      <c r="H3021">
        <v>4068</v>
      </c>
      <c r="I3021" t="s">
        <v>11</v>
      </c>
      <c r="J3021" t="s">
        <v>43</v>
      </c>
      <c r="K3021" t="s">
        <v>154</v>
      </c>
      <c r="L3021" t="s">
        <v>14</v>
      </c>
      <c r="M3021" s="5">
        <v>462.24</v>
      </c>
    </row>
    <row r="3022" spans="1:13" x14ac:dyDescent="0.3">
      <c r="A3022" s="2">
        <v>45364</v>
      </c>
      <c r="B3022" s="3">
        <f t="shared" si="143"/>
        <v>2024</v>
      </c>
      <c r="C3022" t="str">
        <f t="shared" si="141"/>
        <v>2023-2024</v>
      </c>
      <c r="D3022" t="s">
        <v>147</v>
      </c>
      <c r="E3022" t="s">
        <v>107</v>
      </c>
      <c r="F3022" t="str">
        <f t="shared" si="142"/>
        <v>Queensland</v>
      </c>
      <c r="G3022" t="s">
        <v>35</v>
      </c>
      <c r="H3022">
        <v>4220</v>
      </c>
      <c r="I3022" t="s">
        <v>11</v>
      </c>
      <c r="J3022" t="s">
        <v>104</v>
      </c>
      <c r="K3022" t="s">
        <v>150</v>
      </c>
      <c r="L3022" t="s">
        <v>18</v>
      </c>
      <c r="M3022" s="5">
        <v>462.49</v>
      </c>
    </row>
    <row r="3023" spans="1:13" x14ac:dyDescent="0.3">
      <c r="A3023" s="2">
        <v>45014</v>
      </c>
      <c r="B3023" s="3">
        <f t="shared" si="143"/>
        <v>2023</v>
      </c>
      <c r="C3023" t="str">
        <f t="shared" si="141"/>
        <v>2022-2023</v>
      </c>
      <c r="D3023" t="s">
        <v>147</v>
      </c>
      <c r="E3023" t="s">
        <v>122</v>
      </c>
      <c r="F3023" t="str">
        <f t="shared" si="142"/>
        <v>New South Wales</v>
      </c>
      <c r="G3023" t="s">
        <v>10</v>
      </c>
      <c r="H3023">
        <v>2650</v>
      </c>
      <c r="I3023" t="s">
        <v>11</v>
      </c>
      <c r="J3023" t="s">
        <v>25</v>
      </c>
      <c r="K3023" t="s">
        <v>155</v>
      </c>
      <c r="L3023" t="s">
        <v>20</v>
      </c>
      <c r="M3023" s="5">
        <v>462.54999999999995</v>
      </c>
    </row>
    <row r="3024" spans="1:13" x14ac:dyDescent="0.3">
      <c r="A3024" s="2">
        <v>45023</v>
      </c>
      <c r="B3024" s="3">
        <f t="shared" si="143"/>
        <v>2023</v>
      </c>
      <c r="C3024" t="str">
        <f t="shared" si="141"/>
        <v>2022-2023</v>
      </c>
      <c r="D3024" t="s">
        <v>147</v>
      </c>
      <c r="E3024" t="s">
        <v>62</v>
      </c>
      <c r="F3024" t="str">
        <f t="shared" si="142"/>
        <v>Victoria</v>
      </c>
      <c r="G3024" t="s">
        <v>45</v>
      </c>
      <c r="H3024">
        <v>3134</v>
      </c>
      <c r="I3024" t="s">
        <v>11</v>
      </c>
      <c r="J3024" t="s">
        <v>63</v>
      </c>
      <c r="K3024" t="s">
        <v>154</v>
      </c>
      <c r="L3024" t="s">
        <v>14</v>
      </c>
      <c r="M3024" s="5">
        <v>462.74</v>
      </c>
    </row>
    <row r="3025" spans="1:13" x14ac:dyDescent="0.3">
      <c r="A3025" s="2">
        <v>45131</v>
      </c>
      <c r="B3025" s="3">
        <f t="shared" si="143"/>
        <v>2024</v>
      </c>
      <c r="C3025" t="str">
        <f t="shared" si="141"/>
        <v>2023-2024</v>
      </c>
      <c r="D3025" t="s">
        <v>147</v>
      </c>
      <c r="E3025" t="s">
        <v>40</v>
      </c>
      <c r="F3025" t="str">
        <f t="shared" si="142"/>
        <v>New South Wales</v>
      </c>
      <c r="G3025" t="s">
        <v>10</v>
      </c>
      <c r="H3025">
        <v>2116</v>
      </c>
      <c r="I3025" t="s">
        <v>11</v>
      </c>
      <c r="J3025" t="s">
        <v>27</v>
      </c>
      <c r="K3025" t="s">
        <v>19</v>
      </c>
      <c r="L3025" t="s">
        <v>23</v>
      </c>
      <c r="M3025" s="5">
        <v>462.74999999999994</v>
      </c>
    </row>
    <row r="3026" spans="1:13" x14ac:dyDescent="0.3">
      <c r="A3026" s="2">
        <v>45104</v>
      </c>
      <c r="B3026" s="3">
        <f t="shared" si="143"/>
        <v>2023</v>
      </c>
      <c r="C3026" t="str">
        <f t="shared" si="141"/>
        <v>2022-2023</v>
      </c>
      <c r="D3026" t="s">
        <v>147</v>
      </c>
      <c r="E3026" t="s">
        <v>146</v>
      </c>
      <c r="F3026" t="str">
        <f t="shared" si="142"/>
        <v>Victoria</v>
      </c>
      <c r="G3026" t="s">
        <v>45</v>
      </c>
      <c r="H3026">
        <v>3353</v>
      </c>
      <c r="I3026" t="s">
        <v>11</v>
      </c>
      <c r="J3026" t="s">
        <v>60</v>
      </c>
      <c r="K3026" t="s">
        <v>154</v>
      </c>
      <c r="L3026" t="s">
        <v>14</v>
      </c>
      <c r="M3026" s="5">
        <v>463.14</v>
      </c>
    </row>
    <row r="3027" spans="1:13" x14ac:dyDescent="0.3">
      <c r="A3027" s="2">
        <v>45378</v>
      </c>
      <c r="B3027" s="3">
        <f t="shared" si="143"/>
        <v>2024</v>
      </c>
      <c r="C3027" t="str">
        <f t="shared" si="141"/>
        <v>2023-2024</v>
      </c>
      <c r="D3027" t="s">
        <v>147</v>
      </c>
      <c r="E3027" t="s">
        <v>137</v>
      </c>
      <c r="F3027" t="str">
        <f t="shared" si="142"/>
        <v>New South Wales</v>
      </c>
      <c r="G3027" t="s">
        <v>10</v>
      </c>
      <c r="H3027">
        <v>2031</v>
      </c>
      <c r="I3027" t="s">
        <v>11</v>
      </c>
      <c r="J3027" t="s">
        <v>12</v>
      </c>
      <c r="K3027" t="s">
        <v>154</v>
      </c>
      <c r="L3027" t="s">
        <v>14</v>
      </c>
      <c r="M3027" s="5">
        <v>463.47999999999996</v>
      </c>
    </row>
    <row r="3028" spans="1:13" x14ac:dyDescent="0.3">
      <c r="A3028" s="2">
        <v>45454</v>
      </c>
      <c r="B3028" s="3">
        <f t="shared" si="143"/>
        <v>2024</v>
      </c>
      <c r="C3028" t="str">
        <f t="shared" si="141"/>
        <v>2023-2024</v>
      </c>
      <c r="D3028" t="s">
        <v>147</v>
      </c>
      <c r="E3028" t="s">
        <v>117</v>
      </c>
      <c r="F3028" t="str">
        <f t="shared" si="142"/>
        <v>Queensland</v>
      </c>
      <c r="G3028" t="s">
        <v>35</v>
      </c>
      <c r="H3028">
        <v>4119</v>
      </c>
      <c r="I3028" t="s">
        <v>11</v>
      </c>
      <c r="J3028" t="s">
        <v>43</v>
      </c>
      <c r="K3028" t="s">
        <v>154</v>
      </c>
      <c r="L3028" t="s">
        <v>14</v>
      </c>
      <c r="M3028" s="5">
        <v>463.95000000000005</v>
      </c>
    </row>
    <row r="3029" spans="1:13" x14ac:dyDescent="0.3">
      <c r="A3029" s="2">
        <v>45314</v>
      </c>
      <c r="B3029" s="3">
        <f t="shared" si="143"/>
        <v>2024</v>
      </c>
      <c r="C3029" t="str">
        <f t="shared" si="141"/>
        <v>2023-2024</v>
      </c>
      <c r="D3029" t="s">
        <v>148</v>
      </c>
      <c r="E3029" t="s">
        <v>61</v>
      </c>
      <c r="F3029" t="str">
        <f t="shared" si="142"/>
        <v>New South Wales</v>
      </c>
      <c r="G3029" t="s">
        <v>10</v>
      </c>
      <c r="H3029">
        <v>2539</v>
      </c>
      <c r="I3029" t="s">
        <v>11</v>
      </c>
      <c r="J3029" t="s">
        <v>58</v>
      </c>
      <c r="K3029" t="s">
        <v>153</v>
      </c>
      <c r="L3029" t="s">
        <v>16</v>
      </c>
      <c r="M3029" s="5">
        <v>464.53</v>
      </c>
    </row>
    <row r="3030" spans="1:13" x14ac:dyDescent="0.3">
      <c r="A3030" s="2">
        <v>45546</v>
      </c>
      <c r="B3030" s="3">
        <f t="shared" si="143"/>
        <v>2025</v>
      </c>
      <c r="C3030" t="str">
        <f t="shared" si="141"/>
        <v>2024-2025</v>
      </c>
      <c r="D3030" t="s">
        <v>147</v>
      </c>
      <c r="E3030" t="s">
        <v>133</v>
      </c>
      <c r="F3030" t="str">
        <f t="shared" si="142"/>
        <v>Queensland</v>
      </c>
      <c r="G3030" t="s">
        <v>35</v>
      </c>
      <c r="H3030">
        <v>4305</v>
      </c>
      <c r="I3030" t="s">
        <v>11</v>
      </c>
      <c r="J3030" t="s">
        <v>104</v>
      </c>
      <c r="K3030" t="s">
        <v>150</v>
      </c>
      <c r="L3030" t="s">
        <v>18</v>
      </c>
      <c r="M3030" s="5">
        <v>465.56</v>
      </c>
    </row>
    <row r="3031" spans="1:13" x14ac:dyDescent="0.3">
      <c r="A3031" s="2">
        <v>45529</v>
      </c>
      <c r="B3031" s="3">
        <f t="shared" si="143"/>
        <v>2025</v>
      </c>
      <c r="C3031" t="str">
        <f t="shared" si="141"/>
        <v>2024-2025</v>
      </c>
      <c r="D3031" t="s">
        <v>147</v>
      </c>
      <c r="E3031" t="s">
        <v>99</v>
      </c>
      <c r="F3031" t="str">
        <f t="shared" si="142"/>
        <v>Victoria</v>
      </c>
      <c r="G3031" t="s">
        <v>45</v>
      </c>
      <c r="H3031">
        <v>3148</v>
      </c>
      <c r="I3031" t="s">
        <v>11</v>
      </c>
      <c r="J3031" t="s">
        <v>63</v>
      </c>
      <c r="K3031" t="s">
        <v>155</v>
      </c>
      <c r="L3031" t="s">
        <v>20</v>
      </c>
      <c r="M3031" s="5">
        <v>465.92</v>
      </c>
    </row>
    <row r="3032" spans="1:13" x14ac:dyDescent="0.3">
      <c r="A3032" s="2">
        <v>45044</v>
      </c>
      <c r="B3032" s="3">
        <f t="shared" si="143"/>
        <v>2023</v>
      </c>
      <c r="C3032" t="str">
        <f t="shared" si="141"/>
        <v>2022-2023</v>
      </c>
      <c r="D3032" t="s">
        <v>147</v>
      </c>
      <c r="E3032" t="s">
        <v>90</v>
      </c>
      <c r="F3032" t="str">
        <f t="shared" si="142"/>
        <v>Victoria</v>
      </c>
      <c r="G3032" t="s">
        <v>45</v>
      </c>
      <c r="H3032">
        <v>3179</v>
      </c>
      <c r="I3032" t="s">
        <v>11</v>
      </c>
      <c r="J3032" t="s">
        <v>63</v>
      </c>
      <c r="K3032" t="s">
        <v>151</v>
      </c>
      <c r="L3032" t="s">
        <v>21</v>
      </c>
      <c r="M3032" s="5">
        <v>466.74</v>
      </c>
    </row>
    <row r="3033" spans="1:13" x14ac:dyDescent="0.3">
      <c r="A3033" s="2">
        <v>45425</v>
      </c>
      <c r="B3033" s="3">
        <f t="shared" si="143"/>
        <v>2024</v>
      </c>
      <c r="C3033" t="str">
        <f t="shared" si="141"/>
        <v>2023-2024</v>
      </c>
      <c r="D3033" t="s">
        <v>147</v>
      </c>
      <c r="E3033" t="s">
        <v>42</v>
      </c>
      <c r="F3033" t="str">
        <f t="shared" si="142"/>
        <v>Queensland</v>
      </c>
      <c r="G3033" t="s">
        <v>35</v>
      </c>
      <c r="H3033">
        <v>4053</v>
      </c>
      <c r="I3033" t="s">
        <v>11</v>
      </c>
      <c r="J3033" t="s">
        <v>43</v>
      </c>
      <c r="K3033" t="s">
        <v>153</v>
      </c>
      <c r="L3033" t="s">
        <v>16</v>
      </c>
      <c r="M3033" s="5">
        <v>466.78999999999996</v>
      </c>
    </row>
    <row r="3034" spans="1:13" x14ac:dyDescent="0.3">
      <c r="A3034" s="2">
        <v>45524</v>
      </c>
      <c r="B3034" s="3">
        <f t="shared" si="143"/>
        <v>2025</v>
      </c>
      <c r="C3034" t="str">
        <f t="shared" si="141"/>
        <v>2024-2025</v>
      </c>
      <c r="D3034" t="s">
        <v>147</v>
      </c>
      <c r="E3034" t="s">
        <v>145</v>
      </c>
      <c r="F3034" t="str">
        <f t="shared" si="142"/>
        <v>New South Wales</v>
      </c>
      <c r="G3034" t="s">
        <v>10</v>
      </c>
      <c r="H3034">
        <v>2101</v>
      </c>
      <c r="I3034" t="s">
        <v>11</v>
      </c>
      <c r="J3034" t="s">
        <v>27</v>
      </c>
      <c r="K3034" t="s">
        <v>154</v>
      </c>
      <c r="L3034" t="s">
        <v>14</v>
      </c>
      <c r="M3034" s="5">
        <v>467.03999999999996</v>
      </c>
    </row>
    <row r="3035" spans="1:13" x14ac:dyDescent="0.3">
      <c r="A3035" s="2">
        <v>45515</v>
      </c>
      <c r="B3035" s="3">
        <f t="shared" si="143"/>
        <v>2025</v>
      </c>
      <c r="C3035" t="str">
        <f t="shared" si="141"/>
        <v>2024-2025</v>
      </c>
      <c r="D3035" t="s">
        <v>148</v>
      </c>
      <c r="E3035" t="s">
        <v>112</v>
      </c>
      <c r="F3035" t="str">
        <f t="shared" si="142"/>
        <v>Victoria</v>
      </c>
      <c r="G3035" t="s">
        <v>45</v>
      </c>
      <c r="H3035">
        <v>3076</v>
      </c>
      <c r="I3035" t="s">
        <v>11</v>
      </c>
      <c r="J3035" t="s">
        <v>46</v>
      </c>
      <c r="K3035" t="s">
        <v>152</v>
      </c>
      <c r="L3035" t="s">
        <v>13</v>
      </c>
      <c r="M3035" s="5">
        <v>467.08000000000004</v>
      </c>
    </row>
    <row r="3036" spans="1:13" x14ac:dyDescent="0.3">
      <c r="A3036" s="2">
        <v>45336</v>
      </c>
      <c r="B3036" s="3">
        <f t="shared" si="143"/>
        <v>2024</v>
      </c>
      <c r="C3036" t="str">
        <f t="shared" si="141"/>
        <v>2023-2024</v>
      </c>
      <c r="D3036" t="s">
        <v>147</v>
      </c>
      <c r="E3036" t="s">
        <v>44</v>
      </c>
      <c r="F3036" t="str">
        <f t="shared" si="142"/>
        <v>Victoria</v>
      </c>
      <c r="G3036" t="s">
        <v>45</v>
      </c>
      <c r="H3036">
        <v>3066</v>
      </c>
      <c r="I3036" t="s">
        <v>11</v>
      </c>
      <c r="J3036" t="s">
        <v>46</v>
      </c>
      <c r="K3036" t="s">
        <v>149</v>
      </c>
      <c r="L3036" t="s">
        <v>15</v>
      </c>
      <c r="M3036" s="5">
        <v>467.8</v>
      </c>
    </row>
    <row r="3037" spans="1:13" x14ac:dyDescent="0.3">
      <c r="A3037" s="2">
        <v>44934</v>
      </c>
      <c r="B3037" s="3">
        <f t="shared" si="143"/>
        <v>2023</v>
      </c>
      <c r="C3037" t="str">
        <f t="shared" si="141"/>
        <v>2022-2023</v>
      </c>
      <c r="D3037" t="s">
        <v>147</v>
      </c>
      <c r="E3037" t="s">
        <v>142</v>
      </c>
      <c r="F3037" t="str">
        <f t="shared" si="142"/>
        <v>Australian Capital Territory</v>
      </c>
      <c r="G3037" t="s">
        <v>80</v>
      </c>
      <c r="H3037">
        <v>2609</v>
      </c>
      <c r="I3037" t="s">
        <v>11</v>
      </c>
      <c r="J3037" t="s">
        <v>58</v>
      </c>
      <c r="K3037" t="s">
        <v>149</v>
      </c>
      <c r="L3037" t="s">
        <v>15</v>
      </c>
      <c r="M3037" s="5">
        <v>468.84000000000003</v>
      </c>
    </row>
    <row r="3038" spans="1:13" x14ac:dyDescent="0.3">
      <c r="A3038" s="2">
        <v>44954</v>
      </c>
      <c r="B3038" s="3">
        <f t="shared" si="143"/>
        <v>2023</v>
      </c>
      <c r="C3038" t="str">
        <f t="shared" si="141"/>
        <v>2022-2023</v>
      </c>
      <c r="D3038" t="s">
        <v>147</v>
      </c>
      <c r="E3038" t="s">
        <v>40</v>
      </c>
      <c r="F3038" t="str">
        <f t="shared" si="142"/>
        <v>New South Wales</v>
      </c>
      <c r="G3038" t="s">
        <v>10</v>
      </c>
      <c r="H3038">
        <v>2116</v>
      </c>
      <c r="I3038" t="s">
        <v>11</v>
      </c>
      <c r="J3038" t="s">
        <v>27</v>
      </c>
      <c r="K3038" t="s">
        <v>19</v>
      </c>
      <c r="L3038" t="s">
        <v>23</v>
      </c>
      <c r="M3038" s="5">
        <v>469.28000000000003</v>
      </c>
    </row>
    <row r="3039" spans="1:13" x14ac:dyDescent="0.3">
      <c r="A3039" s="2">
        <v>45232</v>
      </c>
      <c r="B3039" s="3">
        <f t="shared" si="143"/>
        <v>2024</v>
      </c>
      <c r="C3039" t="str">
        <f t="shared" si="141"/>
        <v>2023-2024</v>
      </c>
      <c r="D3039" t="s">
        <v>147</v>
      </c>
      <c r="E3039" t="s">
        <v>41</v>
      </c>
      <c r="F3039" t="str">
        <f t="shared" si="142"/>
        <v>New South Wales</v>
      </c>
      <c r="G3039" t="s">
        <v>10</v>
      </c>
      <c r="H3039">
        <v>2830</v>
      </c>
      <c r="I3039" t="s">
        <v>11</v>
      </c>
      <c r="J3039" t="s">
        <v>25</v>
      </c>
      <c r="K3039" t="s">
        <v>19</v>
      </c>
      <c r="L3039" t="s">
        <v>23</v>
      </c>
      <c r="M3039" s="5">
        <v>469.70000000000005</v>
      </c>
    </row>
    <row r="3040" spans="1:13" x14ac:dyDescent="0.3">
      <c r="A3040" s="2">
        <v>45183</v>
      </c>
      <c r="B3040" s="3">
        <f t="shared" si="143"/>
        <v>2024</v>
      </c>
      <c r="C3040" t="str">
        <f t="shared" si="141"/>
        <v>2023-2024</v>
      </c>
      <c r="D3040" t="s">
        <v>147</v>
      </c>
      <c r="E3040" t="s">
        <v>114</v>
      </c>
      <c r="F3040" t="str">
        <f t="shared" si="142"/>
        <v>Victoria</v>
      </c>
      <c r="G3040" t="s">
        <v>45</v>
      </c>
      <c r="H3040">
        <v>3551</v>
      </c>
      <c r="I3040" t="s">
        <v>11</v>
      </c>
      <c r="J3040" t="s">
        <v>60</v>
      </c>
      <c r="K3040" t="s">
        <v>152</v>
      </c>
      <c r="L3040" t="s">
        <v>13</v>
      </c>
      <c r="M3040" s="5">
        <v>470.18</v>
      </c>
    </row>
    <row r="3041" spans="1:13" x14ac:dyDescent="0.3">
      <c r="A3041" s="2">
        <v>45065</v>
      </c>
      <c r="B3041" s="3">
        <f t="shared" si="143"/>
        <v>2023</v>
      </c>
      <c r="C3041" t="str">
        <f t="shared" si="141"/>
        <v>2022-2023</v>
      </c>
      <c r="D3041" t="s">
        <v>147</v>
      </c>
      <c r="E3041" t="s">
        <v>144</v>
      </c>
      <c r="F3041" t="str">
        <f t="shared" si="142"/>
        <v>Queensland</v>
      </c>
      <c r="G3041" t="s">
        <v>35</v>
      </c>
      <c r="H3041">
        <v>4566</v>
      </c>
      <c r="I3041" t="s">
        <v>11</v>
      </c>
      <c r="J3041" t="s">
        <v>120</v>
      </c>
      <c r="K3041" t="s">
        <v>151</v>
      </c>
      <c r="L3041" t="s">
        <v>21</v>
      </c>
      <c r="M3041" s="5">
        <v>470.95</v>
      </c>
    </row>
    <row r="3042" spans="1:13" x14ac:dyDescent="0.3">
      <c r="A3042" s="2">
        <v>45183</v>
      </c>
      <c r="B3042" s="3">
        <f t="shared" si="143"/>
        <v>2024</v>
      </c>
      <c r="C3042" t="str">
        <f t="shared" si="141"/>
        <v>2023-2024</v>
      </c>
      <c r="D3042" t="s">
        <v>147</v>
      </c>
      <c r="E3042" t="s">
        <v>44</v>
      </c>
      <c r="F3042" t="str">
        <f t="shared" si="142"/>
        <v>Victoria</v>
      </c>
      <c r="G3042" t="s">
        <v>45</v>
      </c>
      <c r="H3042">
        <v>3066</v>
      </c>
      <c r="I3042" t="s">
        <v>11</v>
      </c>
      <c r="J3042" t="s">
        <v>46</v>
      </c>
      <c r="K3042" t="s">
        <v>151</v>
      </c>
      <c r="L3042" t="s">
        <v>21</v>
      </c>
      <c r="M3042" s="5">
        <v>471.09999999999997</v>
      </c>
    </row>
    <row r="3043" spans="1:13" x14ac:dyDescent="0.3">
      <c r="A3043" s="2">
        <v>45481</v>
      </c>
      <c r="B3043" s="3">
        <f t="shared" si="143"/>
        <v>2025</v>
      </c>
      <c r="C3043" t="str">
        <f t="shared" si="141"/>
        <v>2024-2025</v>
      </c>
      <c r="D3043" t="s">
        <v>148</v>
      </c>
      <c r="E3043" t="s">
        <v>118</v>
      </c>
      <c r="F3043" t="str">
        <f t="shared" si="142"/>
        <v>New South Wales</v>
      </c>
      <c r="G3043" t="s">
        <v>10</v>
      </c>
      <c r="H3043">
        <v>2158</v>
      </c>
      <c r="I3043" t="s">
        <v>11</v>
      </c>
      <c r="J3043" t="s">
        <v>27</v>
      </c>
      <c r="K3043" t="s">
        <v>19</v>
      </c>
      <c r="L3043" t="s">
        <v>23</v>
      </c>
      <c r="M3043" s="5">
        <v>471.15</v>
      </c>
    </row>
    <row r="3044" spans="1:13" x14ac:dyDescent="0.3">
      <c r="A3044" s="2">
        <v>45004</v>
      </c>
      <c r="B3044" s="3">
        <f t="shared" si="143"/>
        <v>2023</v>
      </c>
      <c r="C3044" t="str">
        <f t="shared" si="141"/>
        <v>2022-2023</v>
      </c>
      <c r="D3044" t="s">
        <v>147</v>
      </c>
      <c r="E3044" t="s">
        <v>41</v>
      </c>
      <c r="F3044" t="str">
        <f t="shared" si="142"/>
        <v>New South Wales</v>
      </c>
      <c r="G3044" t="s">
        <v>10</v>
      </c>
      <c r="H3044">
        <v>2830</v>
      </c>
      <c r="I3044" t="s">
        <v>11</v>
      </c>
      <c r="J3044" t="s">
        <v>25</v>
      </c>
      <c r="K3044" t="s">
        <v>149</v>
      </c>
      <c r="L3044" t="s">
        <v>15</v>
      </c>
      <c r="M3044" s="5">
        <v>471.98999999999995</v>
      </c>
    </row>
    <row r="3045" spans="1:13" x14ac:dyDescent="0.3">
      <c r="A3045" s="2">
        <v>45004</v>
      </c>
      <c r="B3045" s="3">
        <f t="shared" si="143"/>
        <v>2023</v>
      </c>
      <c r="C3045" t="str">
        <f t="shared" si="141"/>
        <v>2022-2023</v>
      </c>
      <c r="D3045" t="s">
        <v>147</v>
      </c>
      <c r="E3045" t="s">
        <v>64</v>
      </c>
      <c r="F3045" t="str">
        <f t="shared" si="142"/>
        <v>Victoria</v>
      </c>
      <c r="G3045" t="s">
        <v>45</v>
      </c>
      <c r="H3045">
        <v>3199</v>
      </c>
      <c r="I3045" t="s">
        <v>11</v>
      </c>
      <c r="J3045" t="s">
        <v>63</v>
      </c>
      <c r="K3045" t="s">
        <v>151</v>
      </c>
      <c r="L3045" t="s">
        <v>21</v>
      </c>
      <c r="M3045" s="5">
        <v>472</v>
      </c>
    </row>
    <row r="3046" spans="1:13" x14ac:dyDescent="0.3">
      <c r="A3046" s="2">
        <v>45125</v>
      </c>
      <c r="B3046" s="3">
        <f t="shared" si="143"/>
        <v>2024</v>
      </c>
      <c r="C3046" t="str">
        <f t="shared" si="141"/>
        <v>2023-2024</v>
      </c>
      <c r="D3046" t="s">
        <v>147</v>
      </c>
      <c r="E3046" t="s">
        <v>9</v>
      </c>
      <c r="F3046" t="str">
        <f t="shared" si="142"/>
        <v>New South Wales</v>
      </c>
      <c r="G3046" t="s">
        <v>10</v>
      </c>
      <c r="H3046">
        <v>2067</v>
      </c>
      <c r="I3046" t="s">
        <v>11</v>
      </c>
      <c r="J3046" t="s">
        <v>12</v>
      </c>
      <c r="K3046" t="s">
        <v>156</v>
      </c>
      <c r="L3046" t="s">
        <v>17</v>
      </c>
      <c r="M3046" s="5">
        <v>472.71999999999997</v>
      </c>
    </row>
    <row r="3047" spans="1:13" x14ac:dyDescent="0.3">
      <c r="A3047" s="2">
        <v>45469</v>
      </c>
      <c r="B3047" s="3">
        <f t="shared" si="143"/>
        <v>2024</v>
      </c>
      <c r="C3047" t="str">
        <f t="shared" si="141"/>
        <v>2023-2024</v>
      </c>
      <c r="D3047" t="s">
        <v>148</v>
      </c>
      <c r="E3047" t="s">
        <v>61</v>
      </c>
      <c r="F3047" t="str">
        <f t="shared" si="142"/>
        <v>New South Wales</v>
      </c>
      <c r="G3047" t="s">
        <v>10</v>
      </c>
      <c r="H3047">
        <v>2539</v>
      </c>
      <c r="I3047" t="s">
        <v>11</v>
      </c>
      <c r="J3047" t="s">
        <v>58</v>
      </c>
      <c r="K3047" t="s">
        <v>152</v>
      </c>
      <c r="L3047" t="s">
        <v>13</v>
      </c>
      <c r="M3047" s="5">
        <v>472.74</v>
      </c>
    </row>
    <row r="3048" spans="1:13" x14ac:dyDescent="0.3">
      <c r="A3048" s="2">
        <v>45412</v>
      </c>
      <c r="B3048" s="3">
        <f t="shared" si="143"/>
        <v>2024</v>
      </c>
      <c r="C3048" t="str">
        <f t="shared" si="141"/>
        <v>2023-2024</v>
      </c>
      <c r="D3048" t="s">
        <v>147</v>
      </c>
      <c r="E3048" t="s">
        <v>125</v>
      </c>
      <c r="F3048" t="str">
        <f t="shared" si="142"/>
        <v>Victoria</v>
      </c>
      <c r="G3048" t="s">
        <v>45</v>
      </c>
      <c r="H3048">
        <v>3400</v>
      </c>
      <c r="I3048" t="s">
        <v>11</v>
      </c>
      <c r="J3048" t="s">
        <v>60</v>
      </c>
      <c r="K3048" t="s">
        <v>153</v>
      </c>
      <c r="L3048" t="s">
        <v>16</v>
      </c>
      <c r="M3048" s="5">
        <v>474.06999999999994</v>
      </c>
    </row>
    <row r="3049" spans="1:13" x14ac:dyDescent="0.3">
      <c r="A3049" s="2">
        <v>45375</v>
      </c>
      <c r="B3049" s="3">
        <f t="shared" si="143"/>
        <v>2024</v>
      </c>
      <c r="C3049" t="str">
        <f t="shared" si="141"/>
        <v>2023-2024</v>
      </c>
      <c r="D3049" t="s">
        <v>147</v>
      </c>
      <c r="E3049" t="s">
        <v>124</v>
      </c>
      <c r="F3049" t="str">
        <f t="shared" si="142"/>
        <v>New South Wales</v>
      </c>
      <c r="G3049" t="s">
        <v>10</v>
      </c>
      <c r="H3049">
        <v>2015</v>
      </c>
      <c r="I3049" t="s">
        <v>11</v>
      </c>
      <c r="J3049" t="s">
        <v>12</v>
      </c>
      <c r="K3049" t="s">
        <v>19</v>
      </c>
      <c r="L3049" t="s">
        <v>23</v>
      </c>
      <c r="M3049" s="5">
        <v>475.81000000000006</v>
      </c>
    </row>
    <row r="3050" spans="1:13" x14ac:dyDescent="0.3">
      <c r="A3050" s="2">
        <v>45115</v>
      </c>
      <c r="B3050" s="3">
        <f t="shared" si="143"/>
        <v>2024</v>
      </c>
      <c r="C3050" t="str">
        <f t="shared" si="141"/>
        <v>2023-2024</v>
      </c>
      <c r="D3050" t="s">
        <v>147</v>
      </c>
      <c r="E3050" t="s">
        <v>102</v>
      </c>
      <c r="F3050" t="str">
        <f t="shared" si="142"/>
        <v>Queensland</v>
      </c>
      <c r="G3050" t="s">
        <v>35</v>
      </c>
      <c r="H3050">
        <v>4870</v>
      </c>
      <c r="I3050" t="s">
        <v>11</v>
      </c>
      <c r="J3050" t="s">
        <v>36</v>
      </c>
      <c r="K3050" t="s">
        <v>152</v>
      </c>
      <c r="L3050" t="s">
        <v>13</v>
      </c>
      <c r="M3050" s="5">
        <v>476.36999999999995</v>
      </c>
    </row>
    <row r="3051" spans="1:13" x14ac:dyDescent="0.3">
      <c r="A3051" s="2">
        <v>45125</v>
      </c>
      <c r="B3051" s="3">
        <f t="shared" si="143"/>
        <v>2024</v>
      </c>
      <c r="C3051" t="str">
        <f t="shared" si="141"/>
        <v>2023-2024</v>
      </c>
      <c r="D3051" t="s">
        <v>147</v>
      </c>
      <c r="E3051" t="s">
        <v>136</v>
      </c>
      <c r="F3051" t="str">
        <f t="shared" si="142"/>
        <v>Victoria</v>
      </c>
      <c r="G3051" t="s">
        <v>45</v>
      </c>
      <c r="H3051">
        <v>3175</v>
      </c>
      <c r="I3051" t="s">
        <v>11</v>
      </c>
      <c r="J3051" t="s">
        <v>63</v>
      </c>
      <c r="K3051" t="s">
        <v>19</v>
      </c>
      <c r="L3051" t="s">
        <v>23</v>
      </c>
      <c r="M3051" s="5">
        <v>477.81</v>
      </c>
    </row>
    <row r="3052" spans="1:13" x14ac:dyDescent="0.3">
      <c r="A3052" s="2">
        <v>44990</v>
      </c>
      <c r="B3052" s="3">
        <f t="shared" si="143"/>
        <v>2023</v>
      </c>
      <c r="C3052" t="str">
        <f t="shared" si="141"/>
        <v>2022-2023</v>
      </c>
      <c r="D3052" t="s">
        <v>147</v>
      </c>
      <c r="E3052" t="s">
        <v>41</v>
      </c>
      <c r="F3052" t="str">
        <f t="shared" si="142"/>
        <v>New South Wales</v>
      </c>
      <c r="G3052" t="s">
        <v>10</v>
      </c>
      <c r="H3052">
        <v>2830</v>
      </c>
      <c r="I3052" t="s">
        <v>11</v>
      </c>
      <c r="J3052" t="s">
        <v>25</v>
      </c>
      <c r="K3052" t="s">
        <v>151</v>
      </c>
      <c r="L3052" t="s">
        <v>21</v>
      </c>
      <c r="M3052" s="5">
        <v>479.32</v>
      </c>
    </row>
    <row r="3053" spans="1:13" x14ac:dyDescent="0.3">
      <c r="A3053" s="2">
        <v>45519</v>
      </c>
      <c r="B3053" s="3">
        <f t="shared" si="143"/>
        <v>2025</v>
      </c>
      <c r="C3053" t="str">
        <f t="shared" si="141"/>
        <v>2024-2025</v>
      </c>
      <c r="D3053" t="s">
        <v>148</v>
      </c>
      <c r="E3053" t="s">
        <v>106</v>
      </c>
      <c r="F3053" t="str">
        <f t="shared" si="142"/>
        <v>Victoria</v>
      </c>
      <c r="G3053" t="s">
        <v>45</v>
      </c>
      <c r="H3053">
        <v>3915</v>
      </c>
      <c r="I3053" t="s">
        <v>11</v>
      </c>
      <c r="J3053" t="s">
        <v>55</v>
      </c>
      <c r="K3053" t="s">
        <v>153</v>
      </c>
      <c r="L3053" t="s">
        <v>16</v>
      </c>
      <c r="M3053" s="5">
        <v>479.47</v>
      </c>
    </row>
    <row r="3054" spans="1:13" x14ac:dyDescent="0.3">
      <c r="A3054" s="2">
        <v>45142</v>
      </c>
      <c r="B3054" s="3">
        <f t="shared" si="143"/>
        <v>2024</v>
      </c>
      <c r="C3054" t="str">
        <f t="shared" si="141"/>
        <v>2023-2024</v>
      </c>
      <c r="D3054" t="s">
        <v>147</v>
      </c>
      <c r="E3054" t="s">
        <v>124</v>
      </c>
      <c r="F3054" t="str">
        <f t="shared" si="142"/>
        <v>New South Wales</v>
      </c>
      <c r="G3054" t="s">
        <v>10</v>
      </c>
      <c r="H3054">
        <v>2015</v>
      </c>
      <c r="I3054" t="s">
        <v>11</v>
      </c>
      <c r="J3054" t="s">
        <v>12</v>
      </c>
      <c r="K3054" t="s">
        <v>149</v>
      </c>
      <c r="L3054" t="s">
        <v>15</v>
      </c>
      <c r="M3054" s="5">
        <v>480.2</v>
      </c>
    </row>
    <row r="3055" spans="1:13" x14ac:dyDescent="0.3">
      <c r="A3055" s="2">
        <v>45077</v>
      </c>
      <c r="B3055" s="3">
        <f t="shared" si="143"/>
        <v>2023</v>
      </c>
      <c r="C3055" t="str">
        <f t="shared" si="141"/>
        <v>2022-2023</v>
      </c>
      <c r="D3055" t="s">
        <v>147</v>
      </c>
      <c r="E3055" t="s">
        <v>85</v>
      </c>
      <c r="F3055" t="str">
        <f t="shared" si="142"/>
        <v>Queensland</v>
      </c>
      <c r="G3055" t="s">
        <v>35</v>
      </c>
      <c r="H3055">
        <v>4883</v>
      </c>
      <c r="I3055" t="s">
        <v>11</v>
      </c>
      <c r="J3055" t="s">
        <v>36</v>
      </c>
      <c r="K3055" t="s">
        <v>150</v>
      </c>
      <c r="L3055" t="s">
        <v>18</v>
      </c>
      <c r="M3055" s="5">
        <v>481.2</v>
      </c>
    </row>
    <row r="3056" spans="1:13" x14ac:dyDescent="0.3">
      <c r="A3056" s="2">
        <v>45518</v>
      </c>
      <c r="B3056" s="3">
        <f t="shared" si="143"/>
        <v>2025</v>
      </c>
      <c r="C3056" t="str">
        <f t="shared" si="141"/>
        <v>2024-2025</v>
      </c>
      <c r="D3056" t="s">
        <v>147</v>
      </c>
      <c r="E3056" t="s">
        <v>83</v>
      </c>
      <c r="F3056" t="str">
        <f t="shared" si="142"/>
        <v>New South Wales</v>
      </c>
      <c r="G3056" t="s">
        <v>10</v>
      </c>
      <c r="H3056">
        <v>2750</v>
      </c>
      <c r="I3056" t="s">
        <v>11</v>
      </c>
      <c r="J3056" t="s">
        <v>25</v>
      </c>
      <c r="K3056" t="s">
        <v>150</v>
      </c>
      <c r="L3056" t="s">
        <v>18</v>
      </c>
      <c r="M3056" s="5">
        <v>481.61</v>
      </c>
    </row>
    <row r="3057" spans="1:13" x14ac:dyDescent="0.3">
      <c r="A3057" s="2">
        <v>45037</v>
      </c>
      <c r="B3057" s="3">
        <f t="shared" si="143"/>
        <v>2023</v>
      </c>
      <c r="C3057" t="str">
        <f t="shared" si="141"/>
        <v>2022-2023</v>
      </c>
      <c r="D3057" t="s">
        <v>147</v>
      </c>
      <c r="E3057" t="s">
        <v>54</v>
      </c>
      <c r="F3057" t="str">
        <f t="shared" si="142"/>
        <v>Victoria</v>
      </c>
      <c r="G3057" t="s">
        <v>45</v>
      </c>
      <c r="H3057">
        <v>3977</v>
      </c>
      <c r="I3057" t="s">
        <v>11</v>
      </c>
      <c r="J3057" t="s">
        <v>55</v>
      </c>
      <c r="K3057" t="s">
        <v>151</v>
      </c>
      <c r="L3057" t="s">
        <v>21</v>
      </c>
      <c r="M3057" s="5">
        <v>481.89</v>
      </c>
    </row>
    <row r="3058" spans="1:13" x14ac:dyDescent="0.3">
      <c r="A3058" s="2">
        <v>45100</v>
      </c>
      <c r="B3058" s="3">
        <f t="shared" si="143"/>
        <v>2023</v>
      </c>
      <c r="C3058" t="str">
        <f t="shared" si="141"/>
        <v>2022-2023</v>
      </c>
      <c r="D3058" t="s">
        <v>147</v>
      </c>
      <c r="E3058" t="s">
        <v>66</v>
      </c>
      <c r="F3058" t="str">
        <f t="shared" si="142"/>
        <v>South Australia</v>
      </c>
      <c r="G3058" t="s">
        <v>32</v>
      </c>
      <c r="H3058">
        <v>5169</v>
      </c>
      <c r="I3058" t="s">
        <v>11</v>
      </c>
      <c r="J3058" t="s">
        <v>33</v>
      </c>
      <c r="K3058" t="s">
        <v>155</v>
      </c>
      <c r="L3058" t="s">
        <v>20</v>
      </c>
      <c r="M3058" s="5">
        <v>483.34</v>
      </c>
    </row>
    <row r="3059" spans="1:13" x14ac:dyDescent="0.3">
      <c r="A3059" s="2">
        <v>45606</v>
      </c>
      <c r="B3059" s="3">
        <f t="shared" si="143"/>
        <v>2025</v>
      </c>
      <c r="C3059" t="str">
        <f t="shared" si="141"/>
        <v>2024-2025</v>
      </c>
      <c r="D3059" t="s">
        <v>147</v>
      </c>
      <c r="E3059" t="s">
        <v>42</v>
      </c>
      <c r="F3059" t="str">
        <f t="shared" si="142"/>
        <v>Queensland</v>
      </c>
      <c r="G3059" t="s">
        <v>35</v>
      </c>
      <c r="H3059">
        <v>4053</v>
      </c>
      <c r="I3059" t="s">
        <v>11</v>
      </c>
      <c r="J3059" t="s">
        <v>43</v>
      </c>
      <c r="K3059" t="s">
        <v>150</v>
      </c>
      <c r="L3059" t="s">
        <v>18</v>
      </c>
      <c r="M3059" s="5">
        <v>484.14</v>
      </c>
    </row>
    <row r="3060" spans="1:13" x14ac:dyDescent="0.3">
      <c r="A3060" s="2">
        <v>44971</v>
      </c>
      <c r="B3060" s="3">
        <f t="shared" si="143"/>
        <v>2023</v>
      </c>
      <c r="C3060" t="str">
        <f t="shared" si="141"/>
        <v>2022-2023</v>
      </c>
      <c r="D3060" t="s">
        <v>148</v>
      </c>
      <c r="E3060" t="s">
        <v>28</v>
      </c>
      <c r="F3060" t="str">
        <f t="shared" si="142"/>
        <v>Northern Territory</v>
      </c>
      <c r="G3060" t="s">
        <v>29</v>
      </c>
      <c r="H3060">
        <v>800</v>
      </c>
      <c r="I3060" t="s">
        <v>11</v>
      </c>
      <c r="J3060" t="s">
        <v>30</v>
      </c>
      <c r="K3060" t="s">
        <v>154</v>
      </c>
      <c r="L3060" t="s">
        <v>14</v>
      </c>
      <c r="M3060" s="5">
        <v>484.4</v>
      </c>
    </row>
    <row r="3061" spans="1:13" x14ac:dyDescent="0.3">
      <c r="A3061" s="2">
        <v>45447</v>
      </c>
      <c r="B3061" s="3">
        <f t="shared" si="143"/>
        <v>2024</v>
      </c>
      <c r="C3061" t="str">
        <f t="shared" si="141"/>
        <v>2023-2024</v>
      </c>
      <c r="D3061" t="s">
        <v>148</v>
      </c>
      <c r="E3061" t="s">
        <v>106</v>
      </c>
      <c r="F3061" t="str">
        <f t="shared" si="142"/>
        <v>Victoria</v>
      </c>
      <c r="G3061" t="s">
        <v>45</v>
      </c>
      <c r="H3061">
        <v>3915</v>
      </c>
      <c r="I3061" t="s">
        <v>11</v>
      </c>
      <c r="J3061" t="s">
        <v>55</v>
      </c>
      <c r="K3061" t="s">
        <v>151</v>
      </c>
      <c r="L3061" t="s">
        <v>21</v>
      </c>
      <c r="M3061" s="5">
        <v>484.84</v>
      </c>
    </row>
    <row r="3062" spans="1:13" x14ac:dyDescent="0.3">
      <c r="A3062" s="2">
        <v>44951</v>
      </c>
      <c r="B3062" s="3">
        <f t="shared" si="143"/>
        <v>2023</v>
      </c>
      <c r="C3062" t="str">
        <f t="shared" si="141"/>
        <v>2022-2023</v>
      </c>
      <c r="D3062" t="s">
        <v>148</v>
      </c>
      <c r="E3062" t="s">
        <v>131</v>
      </c>
      <c r="F3062" t="str">
        <f t="shared" si="142"/>
        <v>Western Australia</v>
      </c>
      <c r="G3062" t="s">
        <v>48</v>
      </c>
      <c r="H3062">
        <v>6530</v>
      </c>
      <c r="I3062" t="s">
        <v>11</v>
      </c>
      <c r="J3062" t="s">
        <v>77</v>
      </c>
      <c r="K3062" t="s">
        <v>150</v>
      </c>
      <c r="L3062" t="s">
        <v>18</v>
      </c>
      <c r="M3062" s="5">
        <v>485.51</v>
      </c>
    </row>
    <row r="3063" spans="1:13" x14ac:dyDescent="0.3">
      <c r="A3063" s="2">
        <v>45271</v>
      </c>
      <c r="B3063" s="3">
        <f t="shared" si="143"/>
        <v>2024</v>
      </c>
      <c r="C3063" t="str">
        <f t="shared" si="141"/>
        <v>2023-2024</v>
      </c>
      <c r="D3063" t="s">
        <v>148</v>
      </c>
      <c r="E3063" t="s">
        <v>143</v>
      </c>
      <c r="F3063" t="str">
        <f t="shared" si="142"/>
        <v>New South Wales</v>
      </c>
      <c r="G3063" t="s">
        <v>10</v>
      </c>
      <c r="H3063">
        <v>2154</v>
      </c>
      <c r="I3063" t="s">
        <v>11</v>
      </c>
      <c r="J3063" t="s">
        <v>27</v>
      </c>
      <c r="K3063" t="s">
        <v>149</v>
      </c>
      <c r="L3063" t="s">
        <v>15</v>
      </c>
      <c r="M3063" s="5">
        <v>485.62</v>
      </c>
    </row>
    <row r="3064" spans="1:13" x14ac:dyDescent="0.3">
      <c r="A3064" s="2">
        <v>45373</v>
      </c>
      <c r="B3064" s="3">
        <f t="shared" si="143"/>
        <v>2024</v>
      </c>
      <c r="C3064" t="str">
        <f t="shared" si="141"/>
        <v>2023-2024</v>
      </c>
      <c r="D3064" t="s">
        <v>148</v>
      </c>
      <c r="E3064" t="s">
        <v>28</v>
      </c>
      <c r="F3064" t="str">
        <f t="shared" si="142"/>
        <v>Northern Territory</v>
      </c>
      <c r="G3064" t="s">
        <v>29</v>
      </c>
      <c r="H3064">
        <v>800</v>
      </c>
      <c r="I3064" t="s">
        <v>11</v>
      </c>
      <c r="J3064" t="s">
        <v>30</v>
      </c>
      <c r="K3064" t="s">
        <v>152</v>
      </c>
      <c r="L3064" t="s">
        <v>13</v>
      </c>
      <c r="M3064" s="5">
        <v>485.74</v>
      </c>
    </row>
    <row r="3065" spans="1:13" x14ac:dyDescent="0.3">
      <c r="A3065" s="2">
        <v>45592</v>
      </c>
      <c r="B3065" s="3">
        <f t="shared" si="143"/>
        <v>2025</v>
      </c>
      <c r="C3065" t="str">
        <f t="shared" si="141"/>
        <v>2024-2025</v>
      </c>
      <c r="D3065" t="s">
        <v>148</v>
      </c>
      <c r="E3065" t="s">
        <v>84</v>
      </c>
      <c r="F3065" t="str">
        <f t="shared" si="142"/>
        <v>Queensland</v>
      </c>
      <c r="G3065" t="s">
        <v>35</v>
      </c>
      <c r="H3065">
        <v>4740</v>
      </c>
      <c r="I3065" t="s">
        <v>11</v>
      </c>
      <c r="J3065" t="s">
        <v>51</v>
      </c>
      <c r="K3065" t="s">
        <v>153</v>
      </c>
      <c r="L3065" t="s">
        <v>16</v>
      </c>
      <c r="M3065" s="5">
        <v>486.94</v>
      </c>
    </row>
    <row r="3066" spans="1:13" x14ac:dyDescent="0.3">
      <c r="A3066" s="2">
        <v>45610</v>
      </c>
      <c r="B3066" s="3">
        <f t="shared" si="143"/>
        <v>2025</v>
      </c>
      <c r="C3066" t="str">
        <f t="shared" si="141"/>
        <v>2024-2025</v>
      </c>
      <c r="D3066" t="s">
        <v>148</v>
      </c>
      <c r="E3066" t="s">
        <v>105</v>
      </c>
      <c r="F3066" t="str">
        <f t="shared" si="142"/>
        <v>Victoria</v>
      </c>
      <c r="G3066" t="s">
        <v>45</v>
      </c>
      <c r="H3066">
        <v>3500</v>
      </c>
      <c r="I3066" t="s">
        <v>11</v>
      </c>
      <c r="J3066" t="s">
        <v>60</v>
      </c>
      <c r="K3066" t="s">
        <v>150</v>
      </c>
      <c r="L3066" t="s">
        <v>18</v>
      </c>
      <c r="M3066" s="5">
        <v>487.04000000000008</v>
      </c>
    </row>
    <row r="3067" spans="1:13" x14ac:dyDescent="0.3">
      <c r="A3067" s="2">
        <v>45575</v>
      </c>
      <c r="B3067" s="3">
        <f t="shared" si="143"/>
        <v>2025</v>
      </c>
      <c r="C3067" t="str">
        <f t="shared" si="141"/>
        <v>2024-2025</v>
      </c>
      <c r="D3067" t="s">
        <v>147</v>
      </c>
      <c r="E3067" t="s">
        <v>54</v>
      </c>
      <c r="F3067" t="str">
        <f t="shared" si="142"/>
        <v>Victoria</v>
      </c>
      <c r="G3067" t="s">
        <v>45</v>
      </c>
      <c r="H3067">
        <v>3977</v>
      </c>
      <c r="I3067" t="s">
        <v>11</v>
      </c>
      <c r="J3067" t="s">
        <v>55</v>
      </c>
      <c r="K3067" t="s">
        <v>149</v>
      </c>
      <c r="L3067" t="s">
        <v>15</v>
      </c>
      <c r="M3067" s="5">
        <v>487.23</v>
      </c>
    </row>
    <row r="3068" spans="1:13" x14ac:dyDescent="0.3">
      <c r="A3068" s="2">
        <v>45089</v>
      </c>
      <c r="B3068" s="3">
        <f t="shared" si="143"/>
        <v>2023</v>
      </c>
      <c r="C3068" t="str">
        <f t="shared" si="141"/>
        <v>2022-2023</v>
      </c>
      <c r="D3068" t="s">
        <v>148</v>
      </c>
      <c r="E3068" t="s">
        <v>28</v>
      </c>
      <c r="F3068" t="str">
        <f t="shared" si="142"/>
        <v>Northern Territory</v>
      </c>
      <c r="G3068" t="s">
        <v>29</v>
      </c>
      <c r="H3068">
        <v>800</v>
      </c>
      <c r="I3068" t="s">
        <v>11</v>
      </c>
      <c r="J3068" t="s">
        <v>30</v>
      </c>
      <c r="K3068" t="s">
        <v>153</v>
      </c>
      <c r="L3068" t="s">
        <v>16</v>
      </c>
      <c r="M3068" s="5">
        <v>487.56</v>
      </c>
    </row>
    <row r="3069" spans="1:13" x14ac:dyDescent="0.3">
      <c r="A3069" s="2">
        <v>45337</v>
      </c>
      <c r="B3069" s="3">
        <f t="shared" si="143"/>
        <v>2024</v>
      </c>
      <c r="C3069" t="str">
        <f t="shared" si="141"/>
        <v>2023-2024</v>
      </c>
      <c r="D3069" t="s">
        <v>147</v>
      </c>
      <c r="E3069" t="s">
        <v>102</v>
      </c>
      <c r="F3069" t="str">
        <f t="shared" si="142"/>
        <v>Queensland</v>
      </c>
      <c r="G3069" t="s">
        <v>35</v>
      </c>
      <c r="H3069">
        <v>4870</v>
      </c>
      <c r="I3069" t="s">
        <v>11</v>
      </c>
      <c r="J3069" t="s">
        <v>36</v>
      </c>
      <c r="K3069" t="s">
        <v>155</v>
      </c>
      <c r="L3069" t="s">
        <v>20</v>
      </c>
      <c r="M3069" s="5">
        <v>487.58</v>
      </c>
    </row>
    <row r="3070" spans="1:13" x14ac:dyDescent="0.3">
      <c r="A3070" s="2">
        <v>45164</v>
      </c>
      <c r="B3070" s="3">
        <f t="shared" si="143"/>
        <v>2024</v>
      </c>
      <c r="C3070" t="str">
        <f t="shared" si="141"/>
        <v>2023-2024</v>
      </c>
      <c r="D3070" t="s">
        <v>147</v>
      </c>
      <c r="E3070" t="s">
        <v>76</v>
      </c>
      <c r="F3070" t="str">
        <f t="shared" si="142"/>
        <v>Western Australia</v>
      </c>
      <c r="G3070" t="s">
        <v>48</v>
      </c>
      <c r="H3070">
        <v>6450</v>
      </c>
      <c r="I3070" t="s">
        <v>11</v>
      </c>
      <c r="J3070" t="s">
        <v>77</v>
      </c>
      <c r="K3070" t="s">
        <v>150</v>
      </c>
      <c r="L3070" t="s">
        <v>18</v>
      </c>
      <c r="M3070" s="5">
        <v>487.65999999999997</v>
      </c>
    </row>
    <row r="3071" spans="1:13" x14ac:dyDescent="0.3">
      <c r="A3071" s="2">
        <v>44986</v>
      </c>
      <c r="B3071" s="3">
        <f t="shared" si="143"/>
        <v>2023</v>
      </c>
      <c r="C3071" t="str">
        <f t="shared" si="141"/>
        <v>2022-2023</v>
      </c>
      <c r="D3071" t="s">
        <v>147</v>
      </c>
      <c r="E3071" t="s">
        <v>96</v>
      </c>
      <c r="F3071" t="str">
        <f t="shared" si="142"/>
        <v>Western Australia</v>
      </c>
      <c r="G3071" t="s">
        <v>48</v>
      </c>
      <c r="H3071">
        <v>6330</v>
      </c>
      <c r="I3071" t="s">
        <v>11</v>
      </c>
      <c r="J3071" t="s">
        <v>94</v>
      </c>
      <c r="K3071" t="s">
        <v>155</v>
      </c>
      <c r="L3071" t="s">
        <v>20</v>
      </c>
      <c r="M3071" s="5">
        <v>488.77</v>
      </c>
    </row>
    <row r="3072" spans="1:13" x14ac:dyDescent="0.3">
      <c r="A3072" s="2">
        <v>45436</v>
      </c>
      <c r="B3072" s="3">
        <f t="shared" si="143"/>
        <v>2024</v>
      </c>
      <c r="C3072" t="str">
        <f t="shared" si="141"/>
        <v>2023-2024</v>
      </c>
      <c r="D3072" t="s">
        <v>148</v>
      </c>
      <c r="E3072" t="s">
        <v>106</v>
      </c>
      <c r="F3072" t="str">
        <f t="shared" si="142"/>
        <v>Victoria</v>
      </c>
      <c r="G3072" t="s">
        <v>45</v>
      </c>
      <c r="H3072">
        <v>3915</v>
      </c>
      <c r="I3072" t="s">
        <v>11</v>
      </c>
      <c r="J3072" t="s">
        <v>55</v>
      </c>
      <c r="K3072" t="s">
        <v>151</v>
      </c>
      <c r="L3072" t="s">
        <v>21</v>
      </c>
      <c r="M3072" s="5">
        <v>489.06000000000006</v>
      </c>
    </row>
    <row r="3073" spans="1:13" x14ac:dyDescent="0.3">
      <c r="A3073" s="2">
        <v>45479</v>
      </c>
      <c r="B3073" s="3">
        <f t="shared" si="143"/>
        <v>2025</v>
      </c>
      <c r="C3073" t="str">
        <f t="shared" si="141"/>
        <v>2024-2025</v>
      </c>
      <c r="D3073" t="s">
        <v>147</v>
      </c>
      <c r="E3073" t="s">
        <v>132</v>
      </c>
      <c r="F3073" t="str">
        <f t="shared" si="142"/>
        <v>New South Wales</v>
      </c>
      <c r="G3073" t="s">
        <v>10</v>
      </c>
      <c r="H3073">
        <v>2800</v>
      </c>
      <c r="I3073" t="s">
        <v>11</v>
      </c>
      <c r="J3073" t="s">
        <v>25</v>
      </c>
      <c r="K3073" t="s">
        <v>154</v>
      </c>
      <c r="L3073" t="s">
        <v>14</v>
      </c>
      <c r="M3073" s="5">
        <v>489.69</v>
      </c>
    </row>
    <row r="3074" spans="1:13" x14ac:dyDescent="0.3">
      <c r="A3074" s="2">
        <v>45643</v>
      </c>
      <c r="B3074" s="3">
        <f t="shared" si="143"/>
        <v>2025</v>
      </c>
      <c r="C3074" t="str">
        <f t="shared" ref="C3074:C3137" si="144">IF(MONTH(A3074) &gt;= 7, YEAR(A3074) &amp; "-" &amp; YEAR(A3074) + 1, YEAR(A3074) - 1 &amp; "-" &amp; YEAR(A3074))</f>
        <v>2024-2025</v>
      </c>
      <c r="D3074" t="s">
        <v>147</v>
      </c>
      <c r="E3074" t="s">
        <v>125</v>
      </c>
      <c r="F3074" t="str">
        <f t="shared" ref="F3074:F3137" si="145">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row>
    <row r="3075" spans="1:13" x14ac:dyDescent="0.3">
      <c r="A3075" s="2">
        <v>45580</v>
      </c>
      <c r="B3075" s="3">
        <f t="shared" ref="B3075:B3138" si="146">IF(MONTH(A3075)&gt;=7,YEAR(A3075)+1,YEAR(A3075))</f>
        <v>2025</v>
      </c>
      <c r="C3075" t="str">
        <f t="shared" si="144"/>
        <v>2024-2025</v>
      </c>
      <c r="D3075" t="s">
        <v>147</v>
      </c>
      <c r="E3075" t="s">
        <v>132</v>
      </c>
      <c r="F3075" t="str">
        <f t="shared" si="145"/>
        <v>New South Wales</v>
      </c>
      <c r="G3075" t="s">
        <v>10</v>
      </c>
      <c r="H3075">
        <v>2800</v>
      </c>
      <c r="I3075" t="s">
        <v>11</v>
      </c>
      <c r="J3075" t="s">
        <v>25</v>
      </c>
      <c r="K3075" t="s">
        <v>19</v>
      </c>
      <c r="L3075" t="s">
        <v>23</v>
      </c>
      <c r="M3075" s="5">
        <v>491.43</v>
      </c>
    </row>
    <row r="3076" spans="1:13" x14ac:dyDescent="0.3">
      <c r="A3076" s="2">
        <v>45258</v>
      </c>
      <c r="B3076" s="3">
        <f t="shared" si="146"/>
        <v>2024</v>
      </c>
      <c r="C3076" t="str">
        <f t="shared" si="144"/>
        <v>2023-2024</v>
      </c>
      <c r="D3076" t="s">
        <v>147</v>
      </c>
      <c r="E3076" t="s">
        <v>56</v>
      </c>
      <c r="F3076" t="str">
        <f t="shared" si="145"/>
        <v>Northern Territory</v>
      </c>
      <c r="G3076" t="s">
        <v>29</v>
      </c>
      <c r="H3076">
        <v>870</v>
      </c>
      <c r="I3076" t="s">
        <v>11</v>
      </c>
      <c r="J3076" t="s">
        <v>30</v>
      </c>
      <c r="K3076" t="s">
        <v>149</v>
      </c>
      <c r="L3076" t="s">
        <v>15</v>
      </c>
      <c r="M3076" s="5">
        <v>493.06</v>
      </c>
    </row>
    <row r="3077" spans="1:13" x14ac:dyDescent="0.3">
      <c r="A3077" s="2">
        <v>45377</v>
      </c>
      <c r="B3077" s="3">
        <f t="shared" si="146"/>
        <v>2024</v>
      </c>
      <c r="C3077" t="str">
        <f t="shared" si="144"/>
        <v>2023-2024</v>
      </c>
      <c r="D3077" t="s">
        <v>147</v>
      </c>
      <c r="E3077" t="s">
        <v>52</v>
      </c>
      <c r="F3077" t="str">
        <f t="shared" si="145"/>
        <v>Victoria</v>
      </c>
      <c r="G3077" t="s">
        <v>45</v>
      </c>
      <c r="H3077">
        <v>3030</v>
      </c>
      <c r="I3077" t="s">
        <v>11</v>
      </c>
      <c r="J3077" t="s">
        <v>46</v>
      </c>
      <c r="K3077" t="s">
        <v>155</v>
      </c>
      <c r="L3077" t="s">
        <v>20</v>
      </c>
      <c r="M3077" s="5">
        <v>493.6</v>
      </c>
    </row>
    <row r="3078" spans="1:13" x14ac:dyDescent="0.3">
      <c r="A3078" s="2">
        <v>45566</v>
      </c>
      <c r="B3078" s="3">
        <f t="shared" si="146"/>
        <v>2025</v>
      </c>
      <c r="C3078" t="str">
        <f t="shared" si="144"/>
        <v>2024-2025</v>
      </c>
      <c r="D3078" t="s">
        <v>147</v>
      </c>
      <c r="E3078" t="s">
        <v>119</v>
      </c>
      <c r="F3078" t="str">
        <f t="shared" si="145"/>
        <v>Queensland</v>
      </c>
      <c r="G3078" t="s">
        <v>35</v>
      </c>
      <c r="H3078">
        <v>4570</v>
      </c>
      <c r="I3078" t="s">
        <v>11</v>
      </c>
      <c r="J3078" t="s">
        <v>120</v>
      </c>
      <c r="K3078" t="s">
        <v>150</v>
      </c>
      <c r="L3078" t="s">
        <v>18</v>
      </c>
      <c r="M3078" s="5">
        <v>494.04</v>
      </c>
    </row>
    <row r="3079" spans="1:13" x14ac:dyDescent="0.3">
      <c r="A3079" s="2">
        <v>45167</v>
      </c>
      <c r="B3079" s="3">
        <f t="shared" si="146"/>
        <v>2024</v>
      </c>
      <c r="C3079" t="str">
        <f t="shared" si="144"/>
        <v>2023-2024</v>
      </c>
      <c r="D3079" t="s">
        <v>148</v>
      </c>
      <c r="E3079" t="s">
        <v>143</v>
      </c>
      <c r="F3079" t="str">
        <f t="shared" si="145"/>
        <v>New South Wales</v>
      </c>
      <c r="G3079" t="s">
        <v>10</v>
      </c>
      <c r="H3079">
        <v>2154</v>
      </c>
      <c r="I3079" t="s">
        <v>11</v>
      </c>
      <c r="J3079" t="s">
        <v>27</v>
      </c>
      <c r="K3079" t="s">
        <v>154</v>
      </c>
      <c r="L3079" t="s">
        <v>14</v>
      </c>
      <c r="M3079" s="5">
        <v>494.34</v>
      </c>
    </row>
    <row r="3080" spans="1:13" x14ac:dyDescent="0.3">
      <c r="A3080" s="2">
        <v>45152</v>
      </c>
      <c r="B3080" s="3">
        <f t="shared" si="146"/>
        <v>2024</v>
      </c>
      <c r="C3080" t="str">
        <f t="shared" si="144"/>
        <v>2023-2024</v>
      </c>
      <c r="D3080" t="s">
        <v>147</v>
      </c>
      <c r="E3080" t="s">
        <v>52</v>
      </c>
      <c r="F3080" t="str">
        <f t="shared" si="145"/>
        <v>Victoria</v>
      </c>
      <c r="G3080" t="s">
        <v>45</v>
      </c>
      <c r="H3080">
        <v>3030</v>
      </c>
      <c r="I3080" t="s">
        <v>11</v>
      </c>
      <c r="J3080" t="s">
        <v>46</v>
      </c>
      <c r="K3080" t="s">
        <v>153</v>
      </c>
      <c r="L3080" t="s">
        <v>16</v>
      </c>
      <c r="M3080" s="5">
        <v>495.12</v>
      </c>
    </row>
    <row r="3081" spans="1:13" x14ac:dyDescent="0.3">
      <c r="A3081" s="2">
        <v>45107</v>
      </c>
      <c r="B3081" s="3">
        <f t="shared" si="146"/>
        <v>2023</v>
      </c>
      <c r="C3081" t="str">
        <f t="shared" si="144"/>
        <v>2022-2023</v>
      </c>
      <c r="D3081" t="s">
        <v>147</v>
      </c>
      <c r="E3081" t="s">
        <v>42</v>
      </c>
      <c r="F3081" t="str">
        <f t="shared" si="145"/>
        <v>Queensland</v>
      </c>
      <c r="G3081" t="s">
        <v>35</v>
      </c>
      <c r="H3081">
        <v>4053</v>
      </c>
      <c r="I3081" t="s">
        <v>11</v>
      </c>
      <c r="J3081" t="s">
        <v>43</v>
      </c>
      <c r="K3081" t="s">
        <v>156</v>
      </c>
      <c r="L3081" t="s">
        <v>17</v>
      </c>
      <c r="M3081" s="5">
        <v>495.85</v>
      </c>
    </row>
    <row r="3082" spans="1:13" x14ac:dyDescent="0.3">
      <c r="A3082" s="2">
        <v>45060</v>
      </c>
      <c r="B3082" s="3">
        <f t="shared" si="146"/>
        <v>2023</v>
      </c>
      <c r="C3082" t="str">
        <f t="shared" si="144"/>
        <v>2022-2023</v>
      </c>
      <c r="D3082" t="s">
        <v>147</v>
      </c>
      <c r="E3082" t="s">
        <v>122</v>
      </c>
      <c r="F3082" t="str">
        <f t="shared" si="145"/>
        <v>New South Wales</v>
      </c>
      <c r="G3082" t="s">
        <v>10</v>
      </c>
      <c r="H3082">
        <v>2650</v>
      </c>
      <c r="I3082" t="s">
        <v>11</v>
      </c>
      <c r="J3082" t="s">
        <v>25</v>
      </c>
      <c r="K3082" t="s">
        <v>154</v>
      </c>
      <c r="L3082" t="s">
        <v>14</v>
      </c>
      <c r="M3082" s="5">
        <v>496.84000000000003</v>
      </c>
    </row>
    <row r="3083" spans="1:13" x14ac:dyDescent="0.3">
      <c r="A3083" s="2">
        <v>45441</v>
      </c>
      <c r="B3083" s="3">
        <f t="shared" si="146"/>
        <v>2024</v>
      </c>
      <c r="C3083" t="str">
        <f t="shared" si="144"/>
        <v>2023-2024</v>
      </c>
      <c r="D3083" t="s">
        <v>147</v>
      </c>
      <c r="E3083" t="s">
        <v>56</v>
      </c>
      <c r="F3083" t="str">
        <f t="shared" si="145"/>
        <v>Northern Territory</v>
      </c>
      <c r="G3083" t="s">
        <v>29</v>
      </c>
      <c r="H3083">
        <v>870</v>
      </c>
      <c r="I3083" t="s">
        <v>11</v>
      </c>
      <c r="J3083" t="s">
        <v>30</v>
      </c>
      <c r="K3083" t="s">
        <v>150</v>
      </c>
      <c r="L3083" t="s">
        <v>18</v>
      </c>
      <c r="M3083" s="5">
        <v>497.17999999999995</v>
      </c>
    </row>
    <row r="3084" spans="1:13" x14ac:dyDescent="0.3">
      <c r="A3084" s="2">
        <v>45024</v>
      </c>
      <c r="B3084" s="3">
        <f t="shared" si="146"/>
        <v>2023</v>
      </c>
      <c r="C3084" t="str">
        <f t="shared" si="144"/>
        <v>2022-2023</v>
      </c>
      <c r="D3084" t="s">
        <v>148</v>
      </c>
      <c r="E3084" t="s">
        <v>118</v>
      </c>
      <c r="F3084" t="str">
        <f t="shared" si="145"/>
        <v>New South Wales</v>
      </c>
      <c r="G3084" t="s">
        <v>10</v>
      </c>
      <c r="H3084">
        <v>2158</v>
      </c>
      <c r="I3084" t="s">
        <v>11</v>
      </c>
      <c r="J3084" t="s">
        <v>27</v>
      </c>
      <c r="K3084" t="s">
        <v>155</v>
      </c>
      <c r="L3084" t="s">
        <v>20</v>
      </c>
      <c r="M3084" s="5">
        <v>498.38</v>
      </c>
    </row>
    <row r="3085" spans="1:13" x14ac:dyDescent="0.3">
      <c r="A3085" s="2">
        <v>45574</v>
      </c>
      <c r="B3085" s="3">
        <f t="shared" si="146"/>
        <v>2025</v>
      </c>
      <c r="C3085" t="str">
        <f t="shared" si="144"/>
        <v>2024-2025</v>
      </c>
      <c r="D3085" t="s">
        <v>147</v>
      </c>
      <c r="E3085" t="s">
        <v>37</v>
      </c>
      <c r="F3085" t="str">
        <f t="shared" si="145"/>
        <v>South Australia</v>
      </c>
      <c r="G3085" t="s">
        <v>32</v>
      </c>
      <c r="H3085">
        <v>5607</v>
      </c>
      <c r="I3085" t="s">
        <v>11</v>
      </c>
      <c r="J3085" t="s">
        <v>38</v>
      </c>
      <c r="K3085" t="s">
        <v>155</v>
      </c>
      <c r="L3085" t="s">
        <v>20</v>
      </c>
      <c r="M3085" s="5">
        <v>498.46000000000004</v>
      </c>
    </row>
    <row r="3086" spans="1:13" x14ac:dyDescent="0.3">
      <c r="A3086" s="2">
        <v>45427</v>
      </c>
      <c r="B3086" s="3">
        <f t="shared" si="146"/>
        <v>2024</v>
      </c>
      <c r="C3086" t="str">
        <f t="shared" si="144"/>
        <v>2023-2024</v>
      </c>
      <c r="D3086" t="s">
        <v>147</v>
      </c>
      <c r="E3086" t="s">
        <v>89</v>
      </c>
      <c r="F3086" t="str">
        <f t="shared" si="145"/>
        <v>Queensland</v>
      </c>
      <c r="G3086" t="s">
        <v>35</v>
      </c>
      <c r="H3086">
        <v>4655</v>
      </c>
      <c r="I3086" t="s">
        <v>11</v>
      </c>
      <c r="J3086" t="s">
        <v>51</v>
      </c>
      <c r="K3086" t="s">
        <v>150</v>
      </c>
      <c r="L3086" t="s">
        <v>18</v>
      </c>
      <c r="M3086" s="5">
        <v>498.64</v>
      </c>
    </row>
    <row r="3087" spans="1:13" x14ac:dyDescent="0.3">
      <c r="A3087" s="2">
        <v>45173</v>
      </c>
      <c r="B3087" s="3">
        <f t="shared" si="146"/>
        <v>2024</v>
      </c>
      <c r="C3087" t="str">
        <f t="shared" si="144"/>
        <v>2023-2024</v>
      </c>
      <c r="D3087" t="s">
        <v>147</v>
      </c>
      <c r="E3087" t="s">
        <v>74</v>
      </c>
      <c r="F3087" t="str">
        <f t="shared" si="145"/>
        <v>South Australia</v>
      </c>
      <c r="G3087" t="s">
        <v>32</v>
      </c>
      <c r="H3087">
        <v>5043</v>
      </c>
      <c r="I3087" t="s">
        <v>11</v>
      </c>
      <c r="J3087" t="s">
        <v>33</v>
      </c>
      <c r="K3087" t="s">
        <v>153</v>
      </c>
      <c r="L3087" t="s">
        <v>16</v>
      </c>
      <c r="M3087" s="5">
        <v>498.73999999999995</v>
      </c>
    </row>
    <row r="3088" spans="1:13" x14ac:dyDescent="0.3">
      <c r="A3088" s="2">
        <v>45304</v>
      </c>
      <c r="B3088" s="3">
        <f t="shared" si="146"/>
        <v>2024</v>
      </c>
      <c r="C3088" t="str">
        <f t="shared" si="144"/>
        <v>2023-2024</v>
      </c>
      <c r="D3088" t="s">
        <v>147</v>
      </c>
      <c r="E3088" t="s">
        <v>132</v>
      </c>
      <c r="F3088" t="str">
        <f t="shared" si="145"/>
        <v>New South Wales</v>
      </c>
      <c r="G3088" t="s">
        <v>10</v>
      </c>
      <c r="H3088">
        <v>2800</v>
      </c>
      <c r="I3088" t="s">
        <v>11</v>
      </c>
      <c r="J3088" t="s">
        <v>25</v>
      </c>
      <c r="K3088" t="s">
        <v>152</v>
      </c>
      <c r="L3088" t="s">
        <v>13</v>
      </c>
      <c r="M3088" s="5">
        <v>499.73000000000008</v>
      </c>
    </row>
    <row r="3089" spans="1:13" x14ac:dyDescent="0.3">
      <c r="A3089" s="2">
        <v>45341</v>
      </c>
      <c r="B3089" s="3">
        <f t="shared" si="146"/>
        <v>2024</v>
      </c>
      <c r="C3089" t="str">
        <f t="shared" si="144"/>
        <v>2023-2024</v>
      </c>
      <c r="D3089" t="s">
        <v>147</v>
      </c>
      <c r="E3089" t="s">
        <v>141</v>
      </c>
      <c r="F3089" t="str">
        <f t="shared" si="145"/>
        <v>Western Australia</v>
      </c>
      <c r="G3089" t="s">
        <v>48</v>
      </c>
      <c r="H3089">
        <v>6052</v>
      </c>
      <c r="I3089" t="s">
        <v>11</v>
      </c>
      <c r="J3089" t="s">
        <v>49</v>
      </c>
      <c r="K3089" t="s">
        <v>150</v>
      </c>
      <c r="L3089" t="s">
        <v>18</v>
      </c>
      <c r="M3089" s="5">
        <v>500.48</v>
      </c>
    </row>
    <row r="3090" spans="1:13" x14ac:dyDescent="0.3">
      <c r="A3090" s="2">
        <v>45568</v>
      </c>
      <c r="B3090" s="3">
        <f t="shared" si="146"/>
        <v>2025</v>
      </c>
      <c r="C3090" t="str">
        <f t="shared" si="144"/>
        <v>2024-2025</v>
      </c>
      <c r="D3090" t="s">
        <v>147</v>
      </c>
      <c r="E3090" t="s">
        <v>124</v>
      </c>
      <c r="F3090" t="str">
        <f t="shared" si="145"/>
        <v>New South Wales</v>
      </c>
      <c r="G3090" t="s">
        <v>10</v>
      </c>
      <c r="H3090">
        <v>2015</v>
      </c>
      <c r="I3090" t="s">
        <v>11</v>
      </c>
      <c r="J3090" t="s">
        <v>12</v>
      </c>
      <c r="K3090" t="s">
        <v>154</v>
      </c>
      <c r="L3090" t="s">
        <v>14</v>
      </c>
      <c r="M3090" s="5">
        <v>500.63</v>
      </c>
    </row>
    <row r="3091" spans="1:13" x14ac:dyDescent="0.3">
      <c r="A3091" s="2">
        <v>45361</v>
      </c>
      <c r="B3091" s="3">
        <f t="shared" si="146"/>
        <v>2024</v>
      </c>
      <c r="C3091" t="str">
        <f t="shared" si="144"/>
        <v>2023-2024</v>
      </c>
      <c r="D3091" t="s">
        <v>147</v>
      </c>
      <c r="E3091" t="s">
        <v>54</v>
      </c>
      <c r="F3091" t="str">
        <f t="shared" si="145"/>
        <v>Victoria</v>
      </c>
      <c r="G3091" t="s">
        <v>45</v>
      </c>
      <c r="H3091">
        <v>3977</v>
      </c>
      <c r="I3091" t="s">
        <v>11</v>
      </c>
      <c r="J3091" t="s">
        <v>55</v>
      </c>
      <c r="K3091" t="s">
        <v>150</v>
      </c>
      <c r="L3091" t="s">
        <v>18</v>
      </c>
      <c r="M3091" s="5">
        <v>501.01</v>
      </c>
    </row>
    <row r="3092" spans="1:13" x14ac:dyDescent="0.3">
      <c r="A3092" s="2">
        <v>45323</v>
      </c>
      <c r="B3092" s="3">
        <f t="shared" si="146"/>
        <v>2024</v>
      </c>
      <c r="C3092" t="str">
        <f t="shared" si="144"/>
        <v>2023-2024</v>
      </c>
      <c r="D3092" t="s">
        <v>147</v>
      </c>
      <c r="E3092" t="s">
        <v>75</v>
      </c>
      <c r="F3092" t="str">
        <f t="shared" si="145"/>
        <v>Victoria</v>
      </c>
      <c r="G3092" t="s">
        <v>45</v>
      </c>
      <c r="H3092">
        <v>3630</v>
      </c>
      <c r="I3092" t="s">
        <v>11</v>
      </c>
      <c r="J3092" t="s">
        <v>55</v>
      </c>
      <c r="K3092" t="s">
        <v>150</v>
      </c>
      <c r="L3092" t="s">
        <v>18</v>
      </c>
      <c r="M3092" s="5">
        <v>501.53000000000003</v>
      </c>
    </row>
    <row r="3093" spans="1:13" x14ac:dyDescent="0.3">
      <c r="A3093" s="2">
        <v>45350</v>
      </c>
      <c r="B3093" s="3">
        <f t="shared" si="146"/>
        <v>2024</v>
      </c>
      <c r="C3093" t="str">
        <f t="shared" si="144"/>
        <v>2023-2024</v>
      </c>
      <c r="D3093" t="s">
        <v>147</v>
      </c>
      <c r="E3093" t="s">
        <v>117</v>
      </c>
      <c r="F3093" t="str">
        <f t="shared" si="145"/>
        <v>Queensland</v>
      </c>
      <c r="G3093" t="s">
        <v>35</v>
      </c>
      <c r="H3093">
        <v>4119</v>
      </c>
      <c r="I3093" t="s">
        <v>11</v>
      </c>
      <c r="J3093" t="s">
        <v>43</v>
      </c>
      <c r="K3093" t="s">
        <v>155</v>
      </c>
      <c r="L3093" t="s">
        <v>20</v>
      </c>
      <c r="M3093" s="5">
        <v>503.37000000000006</v>
      </c>
    </row>
    <row r="3094" spans="1:13" x14ac:dyDescent="0.3">
      <c r="A3094" s="2">
        <v>45106</v>
      </c>
      <c r="B3094" s="3">
        <f t="shared" si="146"/>
        <v>2023</v>
      </c>
      <c r="C3094" t="str">
        <f t="shared" si="144"/>
        <v>2022-2023</v>
      </c>
      <c r="D3094" t="s">
        <v>147</v>
      </c>
      <c r="E3094" t="s">
        <v>79</v>
      </c>
      <c r="F3094" t="str">
        <f t="shared" si="145"/>
        <v>Australian Capital Territory</v>
      </c>
      <c r="G3094" t="s">
        <v>80</v>
      </c>
      <c r="H3094">
        <v>2617</v>
      </c>
      <c r="I3094" t="s">
        <v>11</v>
      </c>
      <c r="J3094" t="s">
        <v>58</v>
      </c>
      <c r="K3094" t="s">
        <v>153</v>
      </c>
      <c r="L3094" t="s">
        <v>16</v>
      </c>
      <c r="M3094" s="5">
        <v>503.57</v>
      </c>
    </row>
    <row r="3095" spans="1:13" x14ac:dyDescent="0.3">
      <c r="A3095" s="2">
        <v>45381</v>
      </c>
      <c r="B3095" s="3">
        <f t="shared" si="146"/>
        <v>2024</v>
      </c>
      <c r="C3095" t="str">
        <f t="shared" si="144"/>
        <v>2023-2024</v>
      </c>
      <c r="D3095" t="s">
        <v>147</v>
      </c>
      <c r="E3095" t="s">
        <v>59</v>
      </c>
      <c r="F3095" t="str">
        <f t="shared" si="145"/>
        <v>Victoria</v>
      </c>
      <c r="G3095" t="s">
        <v>45</v>
      </c>
      <c r="H3095">
        <v>3280</v>
      </c>
      <c r="I3095" t="s">
        <v>11</v>
      </c>
      <c r="J3095" t="s">
        <v>60</v>
      </c>
      <c r="K3095" t="s">
        <v>150</v>
      </c>
      <c r="L3095" t="s">
        <v>18</v>
      </c>
      <c r="M3095" s="5">
        <v>504.09</v>
      </c>
    </row>
    <row r="3096" spans="1:13" x14ac:dyDescent="0.3">
      <c r="A3096" s="2">
        <v>45041</v>
      </c>
      <c r="B3096" s="3">
        <f t="shared" si="146"/>
        <v>2023</v>
      </c>
      <c r="C3096" t="str">
        <f t="shared" si="144"/>
        <v>2022-2023</v>
      </c>
      <c r="D3096" t="s">
        <v>147</v>
      </c>
      <c r="E3096" t="s">
        <v>143</v>
      </c>
      <c r="F3096" t="str">
        <f t="shared" si="145"/>
        <v>New South Wales</v>
      </c>
      <c r="G3096" t="s">
        <v>10</v>
      </c>
      <c r="H3096">
        <v>2154</v>
      </c>
      <c r="I3096" t="s">
        <v>11</v>
      </c>
      <c r="J3096" t="s">
        <v>27</v>
      </c>
      <c r="K3096" t="s">
        <v>149</v>
      </c>
      <c r="L3096" t="s">
        <v>15</v>
      </c>
      <c r="M3096" s="5">
        <v>504.9</v>
      </c>
    </row>
    <row r="3097" spans="1:13" x14ac:dyDescent="0.3">
      <c r="A3097" s="2">
        <v>44981</v>
      </c>
      <c r="B3097" s="3">
        <f t="shared" si="146"/>
        <v>2023</v>
      </c>
      <c r="C3097" t="str">
        <f t="shared" si="144"/>
        <v>2022-2023</v>
      </c>
      <c r="D3097" t="s">
        <v>147</v>
      </c>
      <c r="E3097" t="s">
        <v>98</v>
      </c>
      <c r="F3097" t="str">
        <f t="shared" si="145"/>
        <v>Victoria</v>
      </c>
      <c r="G3097" t="s">
        <v>45</v>
      </c>
      <c r="H3097">
        <v>3429</v>
      </c>
      <c r="I3097" t="s">
        <v>11</v>
      </c>
      <c r="J3097" t="s">
        <v>60</v>
      </c>
      <c r="K3097" t="s">
        <v>153</v>
      </c>
      <c r="L3097" t="s">
        <v>16</v>
      </c>
      <c r="M3097" s="5">
        <v>504.95000000000005</v>
      </c>
    </row>
    <row r="3098" spans="1:13" x14ac:dyDescent="0.3">
      <c r="A3098" s="2">
        <v>45054</v>
      </c>
      <c r="B3098" s="3">
        <f t="shared" si="146"/>
        <v>2023</v>
      </c>
      <c r="C3098" t="str">
        <f t="shared" si="144"/>
        <v>2022-2023</v>
      </c>
      <c r="D3098" t="s">
        <v>147</v>
      </c>
      <c r="E3098" t="s">
        <v>109</v>
      </c>
      <c r="F3098" t="str">
        <f t="shared" si="145"/>
        <v>New South Wales</v>
      </c>
      <c r="G3098" t="s">
        <v>10</v>
      </c>
      <c r="H3098">
        <v>2480</v>
      </c>
      <c r="I3098" t="s">
        <v>11</v>
      </c>
      <c r="J3098" t="s">
        <v>68</v>
      </c>
      <c r="K3098" t="s">
        <v>154</v>
      </c>
      <c r="L3098" t="s">
        <v>14</v>
      </c>
      <c r="M3098" s="5">
        <v>506.49000000000007</v>
      </c>
    </row>
    <row r="3099" spans="1:13" x14ac:dyDescent="0.3">
      <c r="A3099" s="2">
        <v>45232</v>
      </c>
      <c r="B3099" s="3">
        <f t="shared" si="146"/>
        <v>2024</v>
      </c>
      <c r="C3099" t="str">
        <f t="shared" si="144"/>
        <v>2023-2024</v>
      </c>
      <c r="D3099" t="s">
        <v>147</v>
      </c>
      <c r="E3099" t="s">
        <v>92</v>
      </c>
      <c r="F3099" t="str">
        <f t="shared" si="145"/>
        <v>Queensland</v>
      </c>
      <c r="G3099" t="s">
        <v>35</v>
      </c>
      <c r="H3099">
        <v>4068</v>
      </c>
      <c r="I3099" t="s">
        <v>11</v>
      </c>
      <c r="J3099" t="s">
        <v>43</v>
      </c>
      <c r="K3099" t="s">
        <v>150</v>
      </c>
      <c r="L3099" t="s">
        <v>18</v>
      </c>
      <c r="M3099" s="5">
        <v>506.61</v>
      </c>
    </row>
    <row r="3100" spans="1:13" x14ac:dyDescent="0.3">
      <c r="A3100" s="2">
        <v>45492</v>
      </c>
      <c r="B3100" s="3">
        <f t="shared" si="146"/>
        <v>2025</v>
      </c>
      <c r="C3100" t="str">
        <f t="shared" si="144"/>
        <v>2024-2025</v>
      </c>
      <c r="D3100" t="s">
        <v>147</v>
      </c>
      <c r="E3100" t="s">
        <v>125</v>
      </c>
      <c r="F3100" t="str">
        <f t="shared" si="145"/>
        <v>Victoria</v>
      </c>
      <c r="G3100" t="s">
        <v>45</v>
      </c>
      <c r="H3100">
        <v>3400</v>
      </c>
      <c r="I3100" t="s">
        <v>11</v>
      </c>
      <c r="J3100" t="s">
        <v>60</v>
      </c>
      <c r="K3100" t="s">
        <v>155</v>
      </c>
      <c r="L3100" t="s">
        <v>20</v>
      </c>
      <c r="M3100" s="5">
        <v>507.3</v>
      </c>
    </row>
    <row r="3101" spans="1:13" x14ac:dyDescent="0.3">
      <c r="A3101" s="2">
        <v>45013</v>
      </c>
      <c r="B3101" s="3">
        <f t="shared" si="146"/>
        <v>2023</v>
      </c>
      <c r="C3101" t="str">
        <f t="shared" si="144"/>
        <v>2022-2023</v>
      </c>
      <c r="D3101" t="s">
        <v>147</v>
      </c>
      <c r="E3101" t="s">
        <v>59</v>
      </c>
      <c r="F3101" t="str">
        <f t="shared" si="145"/>
        <v>Victoria</v>
      </c>
      <c r="G3101" t="s">
        <v>45</v>
      </c>
      <c r="H3101">
        <v>3280</v>
      </c>
      <c r="I3101" t="s">
        <v>11</v>
      </c>
      <c r="J3101" t="s">
        <v>60</v>
      </c>
      <c r="K3101" t="s">
        <v>19</v>
      </c>
      <c r="L3101" t="s">
        <v>23</v>
      </c>
      <c r="M3101" s="5">
        <v>507.41999999999996</v>
      </c>
    </row>
    <row r="3102" spans="1:13" x14ac:dyDescent="0.3">
      <c r="A3102" s="2">
        <v>45461</v>
      </c>
      <c r="B3102" s="3">
        <f t="shared" si="146"/>
        <v>2024</v>
      </c>
      <c r="C3102" t="str">
        <f t="shared" si="144"/>
        <v>2023-2024</v>
      </c>
      <c r="D3102" t="s">
        <v>147</v>
      </c>
      <c r="E3102" t="s">
        <v>116</v>
      </c>
      <c r="F3102" t="str">
        <f t="shared" si="145"/>
        <v>Western Australia</v>
      </c>
      <c r="G3102" t="s">
        <v>48</v>
      </c>
      <c r="H3102">
        <v>6725</v>
      </c>
      <c r="I3102" t="s">
        <v>11</v>
      </c>
      <c r="J3102" t="s">
        <v>77</v>
      </c>
      <c r="K3102" t="s">
        <v>150</v>
      </c>
      <c r="L3102" t="s">
        <v>18</v>
      </c>
      <c r="M3102" s="5">
        <v>507.79</v>
      </c>
    </row>
    <row r="3103" spans="1:13" x14ac:dyDescent="0.3">
      <c r="A3103" s="2">
        <v>45092</v>
      </c>
      <c r="B3103" s="3">
        <f t="shared" si="146"/>
        <v>2023</v>
      </c>
      <c r="C3103" t="str">
        <f t="shared" si="144"/>
        <v>2022-2023</v>
      </c>
      <c r="D3103" t="s">
        <v>147</v>
      </c>
      <c r="E3103" t="s">
        <v>47</v>
      </c>
      <c r="F3103" t="str">
        <f t="shared" si="145"/>
        <v>Western Australia</v>
      </c>
      <c r="G3103" t="s">
        <v>48</v>
      </c>
      <c r="H3103">
        <v>6030</v>
      </c>
      <c r="I3103" t="s">
        <v>11</v>
      </c>
      <c r="J3103" t="s">
        <v>49</v>
      </c>
      <c r="K3103" t="s">
        <v>152</v>
      </c>
      <c r="L3103" t="s">
        <v>13</v>
      </c>
      <c r="M3103" s="5">
        <v>508.53000000000003</v>
      </c>
    </row>
    <row r="3104" spans="1:13" x14ac:dyDescent="0.3">
      <c r="A3104" s="2">
        <v>44933</v>
      </c>
      <c r="B3104" s="3">
        <f t="shared" si="146"/>
        <v>2023</v>
      </c>
      <c r="C3104" t="str">
        <f t="shared" si="144"/>
        <v>2022-2023</v>
      </c>
      <c r="D3104" t="s">
        <v>147</v>
      </c>
      <c r="E3104" t="s">
        <v>95</v>
      </c>
      <c r="F3104" t="str">
        <f t="shared" si="145"/>
        <v>Victoria</v>
      </c>
      <c r="G3104" t="s">
        <v>45</v>
      </c>
      <c r="H3104">
        <v>3931</v>
      </c>
      <c r="I3104" t="s">
        <v>11</v>
      </c>
      <c r="J3104" t="s">
        <v>55</v>
      </c>
      <c r="K3104" t="s">
        <v>155</v>
      </c>
      <c r="L3104" t="s">
        <v>20</v>
      </c>
      <c r="M3104" s="5">
        <v>510.02000000000004</v>
      </c>
    </row>
    <row r="3105" spans="1:13" x14ac:dyDescent="0.3">
      <c r="A3105" s="2">
        <v>45175</v>
      </c>
      <c r="B3105" s="3">
        <f t="shared" si="146"/>
        <v>2024</v>
      </c>
      <c r="C3105" t="str">
        <f t="shared" si="144"/>
        <v>2023-2024</v>
      </c>
      <c r="D3105" t="s">
        <v>148</v>
      </c>
      <c r="E3105" t="s">
        <v>146</v>
      </c>
      <c r="F3105" t="str">
        <f t="shared" si="145"/>
        <v>Victoria</v>
      </c>
      <c r="G3105" t="s">
        <v>45</v>
      </c>
      <c r="H3105">
        <v>3353</v>
      </c>
      <c r="I3105" t="s">
        <v>11</v>
      </c>
      <c r="J3105" t="s">
        <v>60</v>
      </c>
      <c r="K3105" t="s">
        <v>151</v>
      </c>
      <c r="L3105" t="s">
        <v>21</v>
      </c>
      <c r="M3105" s="5">
        <v>510.05</v>
      </c>
    </row>
    <row r="3106" spans="1:13" x14ac:dyDescent="0.3">
      <c r="A3106" s="2">
        <v>45521</v>
      </c>
      <c r="B3106" s="3">
        <f t="shared" si="146"/>
        <v>2025</v>
      </c>
      <c r="C3106" t="str">
        <f t="shared" si="144"/>
        <v>2024-2025</v>
      </c>
      <c r="D3106" t="s">
        <v>148</v>
      </c>
      <c r="E3106" t="s">
        <v>106</v>
      </c>
      <c r="F3106" t="str">
        <f t="shared" si="145"/>
        <v>Victoria</v>
      </c>
      <c r="G3106" t="s">
        <v>45</v>
      </c>
      <c r="H3106">
        <v>3915</v>
      </c>
      <c r="I3106" t="s">
        <v>11</v>
      </c>
      <c r="J3106" t="s">
        <v>55</v>
      </c>
      <c r="K3106" t="s">
        <v>152</v>
      </c>
      <c r="L3106" t="s">
        <v>13</v>
      </c>
      <c r="M3106" s="5">
        <v>510.09</v>
      </c>
    </row>
    <row r="3107" spans="1:13" x14ac:dyDescent="0.3">
      <c r="A3107" s="2">
        <v>45570</v>
      </c>
      <c r="B3107" s="3">
        <f t="shared" si="146"/>
        <v>2025</v>
      </c>
      <c r="C3107" t="str">
        <f t="shared" si="144"/>
        <v>2024-2025</v>
      </c>
      <c r="D3107" t="s">
        <v>147</v>
      </c>
      <c r="E3107" t="s">
        <v>122</v>
      </c>
      <c r="F3107" t="str">
        <f t="shared" si="145"/>
        <v>New South Wales</v>
      </c>
      <c r="G3107" t="s">
        <v>10</v>
      </c>
      <c r="H3107">
        <v>2650</v>
      </c>
      <c r="I3107" t="s">
        <v>11</v>
      </c>
      <c r="J3107" t="s">
        <v>25</v>
      </c>
      <c r="K3107" t="s">
        <v>154</v>
      </c>
      <c r="L3107" t="s">
        <v>14</v>
      </c>
      <c r="M3107" s="5">
        <v>510.34</v>
      </c>
    </row>
    <row r="3108" spans="1:13" x14ac:dyDescent="0.3">
      <c r="A3108" s="2">
        <v>44994</v>
      </c>
      <c r="B3108" s="3">
        <f t="shared" si="146"/>
        <v>2023</v>
      </c>
      <c r="C3108" t="str">
        <f t="shared" si="144"/>
        <v>2022-2023</v>
      </c>
      <c r="D3108" t="s">
        <v>148</v>
      </c>
      <c r="E3108" t="s">
        <v>129</v>
      </c>
      <c r="F3108" t="str">
        <f t="shared" si="145"/>
        <v>Tasmania</v>
      </c>
      <c r="G3108" t="s">
        <v>70</v>
      </c>
      <c r="H3108">
        <v>7010</v>
      </c>
      <c r="I3108" t="s">
        <v>11</v>
      </c>
      <c r="J3108" t="s">
        <v>71</v>
      </c>
      <c r="K3108" t="s">
        <v>150</v>
      </c>
      <c r="L3108" t="s">
        <v>18</v>
      </c>
      <c r="M3108" s="5">
        <v>510.4</v>
      </c>
    </row>
    <row r="3109" spans="1:13" x14ac:dyDescent="0.3">
      <c r="A3109" s="2">
        <v>45639</v>
      </c>
      <c r="B3109" s="3">
        <f t="shared" si="146"/>
        <v>2025</v>
      </c>
      <c r="C3109" t="str">
        <f t="shared" si="144"/>
        <v>2024-2025</v>
      </c>
      <c r="D3109" t="s">
        <v>147</v>
      </c>
      <c r="E3109" t="s">
        <v>142</v>
      </c>
      <c r="F3109" t="str">
        <f t="shared" si="145"/>
        <v>Australian Capital Territory</v>
      </c>
      <c r="G3109" t="s">
        <v>80</v>
      </c>
      <c r="H3109">
        <v>2609</v>
      </c>
      <c r="I3109" t="s">
        <v>11</v>
      </c>
      <c r="J3109" t="s">
        <v>58</v>
      </c>
      <c r="K3109" t="s">
        <v>151</v>
      </c>
      <c r="L3109" t="s">
        <v>21</v>
      </c>
      <c r="M3109" s="5">
        <v>510.53</v>
      </c>
    </row>
    <row r="3110" spans="1:13" x14ac:dyDescent="0.3">
      <c r="A3110" s="2">
        <v>45288</v>
      </c>
      <c r="B3110" s="3">
        <f t="shared" si="146"/>
        <v>2024</v>
      </c>
      <c r="C3110" t="str">
        <f t="shared" si="144"/>
        <v>2023-2024</v>
      </c>
      <c r="D3110" t="s">
        <v>147</v>
      </c>
      <c r="E3110" t="s">
        <v>52</v>
      </c>
      <c r="F3110" t="str">
        <f t="shared" si="145"/>
        <v>Victoria</v>
      </c>
      <c r="G3110" t="s">
        <v>45</v>
      </c>
      <c r="H3110">
        <v>3030</v>
      </c>
      <c r="I3110" t="s">
        <v>11</v>
      </c>
      <c r="J3110" t="s">
        <v>46</v>
      </c>
      <c r="K3110" t="s">
        <v>151</v>
      </c>
      <c r="L3110" t="s">
        <v>21</v>
      </c>
      <c r="M3110" s="5">
        <v>510.80000000000007</v>
      </c>
    </row>
    <row r="3111" spans="1:13" x14ac:dyDescent="0.3">
      <c r="A3111" s="2">
        <v>45327</v>
      </c>
      <c r="B3111" s="3">
        <f t="shared" si="146"/>
        <v>2024</v>
      </c>
      <c r="C3111" t="str">
        <f t="shared" si="144"/>
        <v>2023-2024</v>
      </c>
      <c r="D3111" t="s">
        <v>147</v>
      </c>
      <c r="E3111" t="s">
        <v>145</v>
      </c>
      <c r="F3111" t="str">
        <f t="shared" si="145"/>
        <v>New South Wales</v>
      </c>
      <c r="G3111" t="s">
        <v>10</v>
      </c>
      <c r="H3111">
        <v>2101</v>
      </c>
      <c r="I3111" t="s">
        <v>11</v>
      </c>
      <c r="J3111" t="s">
        <v>27</v>
      </c>
      <c r="K3111" t="s">
        <v>19</v>
      </c>
      <c r="L3111" t="s">
        <v>23</v>
      </c>
      <c r="M3111" s="5">
        <v>511.24</v>
      </c>
    </row>
    <row r="3112" spans="1:13" x14ac:dyDescent="0.3">
      <c r="A3112" s="2">
        <v>45115</v>
      </c>
      <c r="B3112" s="3">
        <f t="shared" si="146"/>
        <v>2024</v>
      </c>
      <c r="C3112" t="str">
        <f t="shared" si="144"/>
        <v>2023-2024</v>
      </c>
      <c r="D3112" t="s">
        <v>147</v>
      </c>
      <c r="E3112" t="s">
        <v>39</v>
      </c>
      <c r="F3112" t="str">
        <f t="shared" si="145"/>
        <v>South Australia</v>
      </c>
      <c r="G3112" t="s">
        <v>32</v>
      </c>
      <c r="H3112">
        <v>5343</v>
      </c>
      <c r="I3112" t="s">
        <v>11</v>
      </c>
      <c r="J3112" t="s">
        <v>38</v>
      </c>
      <c r="K3112" t="s">
        <v>153</v>
      </c>
      <c r="L3112" t="s">
        <v>16</v>
      </c>
      <c r="M3112" s="5">
        <v>511.34000000000003</v>
      </c>
    </row>
    <row r="3113" spans="1:13" x14ac:dyDescent="0.3">
      <c r="A3113" s="2">
        <v>45128</v>
      </c>
      <c r="B3113" s="3">
        <f t="shared" si="146"/>
        <v>2024</v>
      </c>
      <c r="C3113" t="str">
        <f t="shared" si="144"/>
        <v>2023-2024</v>
      </c>
      <c r="D3113" t="s">
        <v>147</v>
      </c>
      <c r="E3113" t="s">
        <v>117</v>
      </c>
      <c r="F3113" t="str">
        <f t="shared" si="145"/>
        <v>Queensland</v>
      </c>
      <c r="G3113" t="s">
        <v>35</v>
      </c>
      <c r="H3113">
        <v>4119</v>
      </c>
      <c r="I3113" t="s">
        <v>11</v>
      </c>
      <c r="J3113" t="s">
        <v>43</v>
      </c>
      <c r="K3113" t="s">
        <v>154</v>
      </c>
      <c r="L3113" t="s">
        <v>14</v>
      </c>
      <c r="M3113" s="5">
        <v>512.78</v>
      </c>
    </row>
    <row r="3114" spans="1:13" x14ac:dyDescent="0.3">
      <c r="A3114" s="2">
        <v>45394</v>
      </c>
      <c r="B3114" s="3">
        <f t="shared" si="146"/>
        <v>2024</v>
      </c>
      <c r="C3114" t="str">
        <f t="shared" si="144"/>
        <v>2023-2024</v>
      </c>
      <c r="D3114" t="s">
        <v>147</v>
      </c>
      <c r="E3114" t="s">
        <v>122</v>
      </c>
      <c r="F3114" t="str">
        <f t="shared" si="145"/>
        <v>New South Wales</v>
      </c>
      <c r="G3114" t="s">
        <v>10</v>
      </c>
      <c r="H3114">
        <v>2650</v>
      </c>
      <c r="I3114" t="s">
        <v>11</v>
      </c>
      <c r="J3114" t="s">
        <v>25</v>
      </c>
      <c r="K3114" t="s">
        <v>156</v>
      </c>
      <c r="L3114" t="s">
        <v>17</v>
      </c>
      <c r="M3114" s="5">
        <v>514.15</v>
      </c>
    </row>
    <row r="3115" spans="1:13" x14ac:dyDescent="0.3">
      <c r="A3115" s="2">
        <v>45040</v>
      </c>
      <c r="B3115" s="3">
        <f t="shared" si="146"/>
        <v>2023</v>
      </c>
      <c r="C3115" t="str">
        <f t="shared" si="144"/>
        <v>2022-2023</v>
      </c>
      <c r="D3115" t="s">
        <v>147</v>
      </c>
      <c r="E3115" t="s">
        <v>37</v>
      </c>
      <c r="F3115" t="str">
        <f t="shared" si="145"/>
        <v>South Australia</v>
      </c>
      <c r="G3115" t="s">
        <v>32</v>
      </c>
      <c r="H3115">
        <v>5607</v>
      </c>
      <c r="I3115" t="s">
        <v>11</v>
      </c>
      <c r="J3115" t="s">
        <v>38</v>
      </c>
      <c r="K3115" t="s">
        <v>152</v>
      </c>
      <c r="L3115" t="s">
        <v>13</v>
      </c>
      <c r="M3115" s="5">
        <v>514.5</v>
      </c>
    </row>
    <row r="3116" spans="1:13" x14ac:dyDescent="0.3">
      <c r="A3116" s="2">
        <v>44961</v>
      </c>
      <c r="B3116" s="3">
        <f t="shared" si="146"/>
        <v>2023</v>
      </c>
      <c r="C3116" t="str">
        <f t="shared" si="144"/>
        <v>2022-2023</v>
      </c>
      <c r="D3116" t="s">
        <v>147</v>
      </c>
      <c r="E3116" t="s">
        <v>97</v>
      </c>
      <c r="F3116" t="str">
        <f t="shared" si="145"/>
        <v>Tasmania</v>
      </c>
      <c r="G3116" t="s">
        <v>70</v>
      </c>
      <c r="H3116">
        <v>7250</v>
      </c>
      <c r="I3116" t="s">
        <v>11</v>
      </c>
      <c r="J3116" t="s">
        <v>71</v>
      </c>
      <c r="K3116" t="s">
        <v>155</v>
      </c>
      <c r="L3116" t="s">
        <v>20</v>
      </c>
      <c r="M3116" s="5">
        <v>514.98</v>
      </c>
    </row>
    <row r="3117" spans="1:13" x14ac:dyDescent="0.3">
      <c r="A3117" s="2">
        <v>45586</v>
      </c>
      <c r="B3117" s="3">
        <f t="shared" si="146"/>
        <v>2025</v>
      </c>
      <c r="C3117" t="str">
        <f t="shared" si="144"/>
        <v>2024-2025</v>
      </c>
      <c r="D3117" t="s">
        <v>147</v>
      </c>
      <c r="E3117" t="s">
        <v>99</v>
      </c>
      <c r="F3117" t="str">
        <f t="shared" si="145"/>
        <v>Victoria</v>
      </c>
      <c r="G3117" t="s">
        <v>45</v>
      </c>
      <c r="H3117">
        <v>3148</v>
      </c>
      <c r="I3117" t="s">
        <v>11</v>
      </c>
      <c r="J3117" t="s">
        <v>63</v>
      </c>
      <c r="K3117" t="s">
        <v>152</v>
      </c>
      <c r="L3117" t="s">
        <v>13</v>
      </c>
      <c r="M3117" s="5">
        <v>515.17000000000007</v>
      </c>
    </row>
    <row r="3118" spans="1:13" x14ac:dyDescent="0.3">
      <c r="A3118" s="2">
        <v>45026</v>
      </c>
      <c r="B3118" s="3">
        <f t="shared" si="146"/>
        <v>2023</v>
      </c>
      <c r="C3118" t="str">
        <f t="shared" si="144"/>
        <v>2022-2023</v>
      </c>
      <c r="D3118" t="s">
        <v>148</v>
      </c>
      <c r="E3118" t="s">
        <v>54</v>
      </c>
      <c r="F3118" t="str">
        <f t="shared" si="145"/>
        <v>Victoria</v>
      </c>
      <c r="G3118" t="s">
        <v>45</v>
      </c>
      <c r="H3118">
        <v>3977</v>
      </c>
      <c r="I3118" t="s">
        <v>11</v>
      </c>
      <c r="J3118" t="s">
        <v>55</v>
      </c>
      <c r="K3118" t="s">
        <v>154</v>
      </c>
      <c r="L3118" t="s">
        <v>14</v>
      </c>
      <c r="M3118" s="5">
        <v>516.29999999999995</v>
      </c>
    </row>
    <row r="3119" spans="1:13" x14ac:dyDescent="0.3">
      <c r="A3119" s="2">
        <v>45408</v>
      </c>
      <c r="B3119" s="3">
        <f t="shared" si="146"/>
        <v>2024</v>
      </c>
      <c r="C3119" t="str">
        <f t="shared" si="144"/>
        <v>2023-2024</v>
      </c>
      <c r="D3119" t="s">
        <v>147</v>
      </c>
      <c r="E3119" t="s">
        <v>108</v>
      </c>
      <c r="F3119" t="str">
        <f t="shared" si="145"/>
        <v>Victoria</v>
      </c>
      <c r="G3119" t="s">
        <v>45</v>
      </c>
      <c r="H3119">
        <v>3018</v>
      </c>
      <c r="I3119" t="s">
        <v>11</v>
      </c>
      <c r="J3119" t="s">
        <v>46</v>
      </c>
      <c r="K3119" t="s">
        <v>19</v>
      </c>
      <c r="L3119" t="s">
        <v>23</v>
      </c>
      <c r="M3119" s="5">
        <v>517.26</v>
      </c>
    </row>
    <row r="3120" spans="1:13" x14ac:dyDescent="0.3">
      <c r="A3120" s="2">
        <v>45057</v>
      </c>
      <c r="B3120" s="3">
        <f t="shared" si="146"/>
        <v>2023</v>
      </c>
      <c r="C3120" t="str">
        <f t="shared" si="144"/>
        <v>2022-2023</v>
      </c>
      <c r="D3120" t="s">
        <v>147</v>
      </c>
      <c r="E3120" t="s">
        <v>132</v>
      </c>
      <c r="F3120" t="str">
        <f t="shared" si="145"/>
        <v>New South Wales</v>
      </c>
      <c r="G3120" t="s">
        <v>10</v>
      </c>
      <c r="H3120">
        <v>2800</v>
      </c>
      <c r="I3120" t="s">
        <v>11</v>
      </c>
      <c r="J3120" t="s">
        <v>25</v>
      </c>
      <c r="K3120" t="s">
        <v>154</v>
      </c>
      <c r="L3120" t="s">
        <v>14</v>
      </c>
      <c r="M3120" s="5">
        <v>518.5</v>
      </c>
    </row>
    <row r="3121" spans="1:13" x14ac:dyDescent="0.3">
      <c r="A3121" s="2">
        <v>45432</v>
      </c>
      <c r="B3121" s="3">
        <f t="shared" si="146"/>
        <v>2024</v>
      </c>
      <c r="C3121" t="str">
        <f t="shared" si="144"/>
        <v>2023-2024</v>
      </c>
      <c r="D3121" t="s">
        <v>148</v>
      </c>
      <c r="E3121" t="s">
        <v>88</v>
      </c>
      <c r="F3121" t="str">
        <f t="shared" si="145"/>
        <v>South Australia</v>
      </c>
      <c r="G3121" t="s">
        <v>32</v>
      </c>
      <c r="H3121">
        <v>5011</v>
      </c>
      <c r="I3121" t="s">
        <v>11</v>
      </c>
      <c r="J3121" t="s">
        <v>33</v>
      </c>
      <c r="K3121" t="s">
        <v>152</v>
      </c>
      <c r="L3121" t="s">
        <v>13</v>
      </c>
      <c r="M3121" s="5">
        <v>519.22</v>
      </c>
    </row>
    <row r="3122" spans="1:13" x14ac:dyDescent="0.3">
      <c r="A3122" s="2">
        <v>45158</v>
      </c>
      <c r="B3122" s="3">
        <f t="shared" si="146"/>
        <v>2024</v>
      </c>
      <c r="C3122" t="str">
        <f t="shared" si="144"/>
        <v>2023-2024</v>
      </c>
      <c r="D3122" t="s">
        <v>147</v>
      </c>
      <c r="E3122" t="s">
        <v>44</v>
      </c>
      <c r="F3122" t="str">
        <f t="shared" si="145"/>
        <v>Victoria</v>
      </c>
      <c r="G3122" t="s">
        <v>45</v>
      </c>
      <c r="H3122">
        <v>3066</v>
      </c>
      <c r="I3122" t="s">
        <v>11</v>
      </c>
      <c r="J3122" t="s">
        <v>46</v>
      </c>
      <c r="K3122" t="s">
        <v>153</v>
      </c>
      <c r="L3122" t="s">
        <v>16</v>
      </c>
      <c r="M3122" s="5">
        <v>519.43000000000006</v>
      </c>
    </row>
    <row r="3123" spans="1:13" x14ac:dyDescent="0.3">
      <c r="A3123" s="2">
        <v>44954</v>
      </c>
      <c r="B3123" s="3">
        <f t="shared" si="146"/>
        <v>2023</v>
      </c>
      <c r="C3123" t="str">
        <f t="shared" si="144"/>
        <v>2022-2023</v>
      </c>
      <c r="D3123" t="s">
        <v>148</v>
      </c>
      <c r="E3123" t="s">
        <v>106</v>
      </c>
      <c r="F3123" t="str">
        <f t="shared" si="145"/>
        <v>Victoria</v>
      </c>
      <c r="G3123" t="s">
        <v>45</v>
      </c>
      <c r="H3123">
        <v>3915</v>
      </c>
      <c r="I3123" t="s">
        <v>11</v>
      </c>
      <c r="J3123" t="s">
        <v>55</v>
      </c>
      <c r="K3123" t="s">
        <v>149</v>
      </c>
      <c r="L3123" t="s">
        <v>15</v>
      </c>
      <c r="M3123" s="5">
        <v>520.21999999999991</v>
      </c>
    </row>
    <row r="3124" spans="1:13" x14ac:dyDescent="0.3">
      <c r="A3124" s="2">
        <v>45489</v>
      </c>
      <c r="B3124" s="3">
        <f t="shared" si="146"/>
        <v>2025</v>
      </c>
      <c r="C3124" t="str">
        <f t="shared" si="144"/>
        <v>2024-2025</v>
      </c>
      <c r="D3124" t="s">
        <v>147</v>
      </c>
      <c r="E3124" t="s">
        <v>65</v>
      </c>
      <c r="F3124" t="str">
        <f t="shared" si="145"/>
        <v>New South Wales</v>
      </c>
      <c r="G3124" t="s">
        <v>10</v>
      </c>
      <c r="H3124">
        <v>2541</v>
      </c>
      <c r="I3124" t="s">
        <v>11</v>
      </c>
      <c r="J3124" t="s">
        <v>58</v>
      </c>
      <c r="K3124" t="s">
        <v>154</v>
      </c>
      <c r="L3124" t="s">
        <v>14</v>
      </c>
      <c r="M3124" s="5">
        <v>521.34999999999991</v>
      </c>
    </row>
    <row r="3125" spans="1:13" x14ac:dyDescent="0.3">
      <c r="A3125" s="2">
        <v>44977</v>
      </c>
      <c r="B3125" s="3">
        <f t="shared" si="146"/>
        <v>2023</v>
      </c>
      <c r="C3125" t="str">
        <f t="shared" si="144"/>
        <v>2022-2023</v>
      </c>
      <c r="D3125" t="s">
        <v>147</v>
      </c>
      <c r="E3125" t="s">
        <v>114</v>
      </c>
      <c r="F3125" t="str">
        <f t="shared" si="145"/>
        <v>Victoria</v>
      </c>
      <c r="G3125" t="s">
        <v>45</v>
      </c>
      <c r="H3125">
        <v>3551</v>
      </c>
      <c r="I3125" t="s">
        <v>11</v>
      </c>
      <c r="J3125" t="s">
        <v>60</v>
      </c>
      <c r="K3125" t="s">
        <v>154</v>
      </c>
      <c r="L3125" t="s">
        <v>14</v>
      </c>
      <c r="M3125" s="5">
        <v>521.3900000000001</v>
      </c>
    </row>
    <row r="3126" spans="1:13" x14ac:dyDescent="0.3">
      <c r="A3126" s="2">
        <v>45143</v>
      </c>
      <c r="B3126" s="3">
        <f t="shared" si="146"/>
        <v>2024</v>
      </c>
      <c r="C3126" t="str">
        <f t="shared" si="144"/>
        <v>2023-2024</v>
      </c>
      <c r="D3126" t="s">
        <v>147</v>
      </c>
      <c r="E3126" t="s">
        <v>139</v>
      </c>
      <c r="F3126" t="str">
        <f t="shared" si="145"/>
        <v>New South Wales</v>
      </c>
      <c r="G3126" t="s">
        <v>10</v>
      </c>
      <c r="H3126">
        <v>2020</v>
      </c>
      <c r="I3126" t="s">
        <v>11</v>
      </c>
      <c r="J3126" t="s">
        <v>12</v>
      </c>
      <c r="K3126" t="s">
        <v>149</v>
      </c>
      <c r="L3126" t="s">
        <v>15</v>
      </c>
      <c r="M3126" s="5">
        <v>521.62999999999988</v>
      </c>
    </row>
    <row r="3127" spans="1:13" x14ac:dyDescent="0.3">
      <c r="A3127" s="2">
        <v>45333</v>
      </c>
      <c r="B3127" s="3">
        <f t="shared" si="146"/>
        <v>2024</v>
      </c>
      <c r="C3127" t="str">
        <f t="shared" si="144"/>
        <v>2023-2024</v>
      </c>
      <c r="D3127" t="s">
        <v>147</v>
      </c>
      <c r="E3127" t="s">
        <v>143</v>
      </c>
      <c r="F3127" t="str">
        <f t="shared" si="145"/>
        <v>New South Wales</v>
      </c>
      <c r="G3127" t="s">
        <v>10</v>
      </c>
      <c r="H3127">
        <v>2154</v>
      </c>
      <c r="I3127" t="s">
        <v>11</v>
      </c>
      <c r="J3127" t="s">
        <v>27</v>
      </c>
      <c r="K3127" t="s">
        <v>150</v>
      </c>
      <c r="L3127" t="s">
        <v>18</v>
      </c>
      <c r="M3127" s="5">
        <v>521.81999999999994</v>
      </c>
    </row>
    <row r="3128" spans="1:13" x14ac:dyDescent="0.3">
      <c r="A3128" s="2">
        <v>45434</v>
      </c>
      <c r="B3128" s="3">
        <f t="shared" si="146"/>
        <v>2024</v>
      </c>
      <c r="C3128" t="str">
        <f t="shared" si="144"/>
        <v>2023-2024</v>
      </c>
      <c r="D3128" t="s">
        <v>148</v>
      </c>
      <c r="E3128" t="s">
        <v>135</v>
      </c>
      <c r="F3128" t="str">
        <f t="shared" si="145"/>
        <v>Victoria</v>
      </c>
      <c r="G3128" t="s">
        <v>45</v>
      </c>
      <c r="H3128">
        <v>3550</v>
      </c>
      <c r="I3128" t="s">
        <v>11</v>
      </c>
      <c r="J3128" t="s">
        <v>60</v>
      </c>
      <c r="K3128" t="s">
        <v>154</v>
      </c>
      <c r="L3128" t="s">
        <v>14</v>
      </c>
      <c r="M3128" s="5">
        <v>521.99</v>
      </c>
    </row>
    <row r="3129" spans="1:13" x14ac:dyDescent="0.3">
      <c r="A3129" s="2">
        <v>45250</v>
      </c>
      <c r="B3129" s="3">
        <f t="shared" si="146"/>
        <v>2024</v>
      </c>
      <c r="C3129" t="str">
        <f t="shared" si="144"/>
        <v>2023-2024</v>
      </c>
      <c r="D3129" t="s">
        <v>147</v>
      </c>
      <c r="E3129" t="s">
        <v>121</v>
      </c>
      <c r="F3129" t="str">
        <f t="shared" si="145"/>
        <v>Queensland</v>
      </c>
      <c r="G3129" t="s">
        <v>35</v>
      </c>
      <c r="H3129">
        <v>4700</v>
      </c>
      <c r="I3129" t="s">
        <v>11</v>
      </c>
      <c r="J3129" t="s">
        <v>51</v>
      </c>
      <c r="K3129" t="s">
        <v>150</v>
      </c>
      <c r="L3129" t="s">
        <v>18</v>
      </c>
      <c r="M3129" s="5">
        <v>522.95000000000005</v>
      </c>
    </row>
    <row r="3130" spans="1:13" x14ac:dyDescent="0.3">
      <c r="A3130" s="2">
        <v>45570</v>
      </c>
      <c r="B3130" s="3">
        <f t="shared" si="146"/>
        <v>2025</v>
      </c>
      <c r="C3130" t="str">
        <f t="shared" si="144"/>
        <v>2024-2025</v>
      </c>
      <c r="D3130" t="s">
        <v>147</v>
      </c>
      <c r="E3130" t="s">
        <v>69</v>
      </c>
      <c r="F3130" t="str">
        <f t="shared" si="145"/>
        <v>Tasmania</v>
      </c>
      <c r="G3130" t="s">
        <v>70</v>
      </c>
      <c r="H3130">
        <v>7018</v>
      </c>
      <c r="I3130" t="s">
        <v>11</v>
      </c>
      <c r="J3130" t="s">
        <v>71</v>
      </c>
      <c r="K3130" t="s">
        <v>149</v>
      </c>
      <c r="L3130" t="s">
        <v>15</v>
      </c>
      <c r="M3130" s="5">
        <v>523.21</v>
      </c>
    </row>
    <row r="3131" spans="1:13" x14ac:dyDescent="0.3">
      <c r="A3131" s="2">
        <v>45255</v>
      </c>
      <c r="B3131" s="3">
        <f t="shared" si="146"/>
        <v>2024</v>
      </c>
      <c r="C3131" t="str">
        <f t="shared" si="144"/>
        <v>2023-2024</v>
      </c>
      <c r="D3131" t="s">
        <v>147</v>
      </c>
      <c r="E3131" t="s">
        <v>113</v>
      </c>
      <c r="F3131" t="str">
        <f t="shared" si="145"/>
        <v>Queensland</v>
      </c>
      <c r="G3131" t="s">
        <v>35</v>
      </c>
      <c r="H3131">
        <v>4215</v>
      </c>
      <c r="I3131" t="s">
        <v>11</v>
      </c>
      <c r="J3131" t="s">
        <v>104</v>
      </c>
      <c r="K3131" t="s">
        <v>151</v>
      </c>
      <c r="L3131" t="s">
        <v>21</v>
      </c>
      <c r="M3131" s="5">
        <v>523.76</v>
      </c>
    </row>
    <row r="3132" spans="1:13" x14ac:dyDescent="0.3">
      <c r="A3132" s="2">
        <v>45599</v>
      </c>
      <c r="B3132" s="3">
        <f t="shared" si="146"/>
        <v>2025</v>
      </c>
      <c r="C3132" t="str">
        <f t="shared" si="144"/>
        <v>2024-2025</v>
      </c>
      <c r="D3132" t="s">
        <v>147</v>
      </c>
      <c r="E3132" t="s">
        <v>116</v>
      </c>
      <c r="F3132" t="str">
        <f t="shared" si="145"/>
        <v>Western Australia</v>
      </c>
      <c r="G3132" t="s">
        <v>48</v>
      </c>
      <c r="H3132">
        <v>6725</v>
      </c>
      <c r="I3132" t="s">
        <v>11</v>
      </c>
      <c r="J3132" t="s">
        <v>77</v>
      </c>
      <c r="K3132" t="s">
        <v>153</v>
      </c>
      <c r="L3132" t="s">
        <v>16</v>
      </c>
      <c r="M3132" s="5">
        <v>523.91000000000008</v>
      </c>
    </row>
    <row r="3133" spans="1:13" x14ac:dyDescent="0.3">
      <c r="A3133" s="2">
        <v>45089</v>
      </c>
      <c r="B3133" s="3">
        <f t="shared" si="146"/>
        <v>2023</v>
      </c>
      <c r="C3133" t="str">
        <f t="shared" si="144"/>
        <v>2022-2023</v>
      </c>
      <c r="D3133" t="s">
        <v>147</v>
      </c>
      <c r="E3133" t="s">
        <v>141</v>
      </c>
      <c r="F3133" t="str">
        <f t="shared" si="145"/>
        <v>Western Australia</v>
      </c>
      <c r="G3133" t="s">
        <v>48</v>
      </c>
      <c r="H3133">
        <v>6052</v>
      </c>
      <c r="I3133" t="s">
        <v>11</v>
      </c>
      <c r="J3133" t="s">
        <v>49</v>
      </c>
      <c r="K3133" t="s">
        <v>152</v>
      </c>
      <c r="L3133" t="s">
        <v>13</v>
      </c>
      <c r="M3133" s="5">
        <v>525.13</v>
      </c>
    </row>
    <row r="3134" spans="1:13" x14ac:dyDescent="0.3">
      <c r="A3134" s="2">
        <v>45054</v>
      </c>
      <c r="B3134" s="3">
        <f t="shared" si="146"/>
        <v>2023</v>
      </c>
      <c r="C3134" t="str">
        <f t="shared" si="144"/>
        <v>2022-2023</v>
      </c>
      <c r="D3134" t="s">
        <v>147</v>
      </c>
      <c r="E3134" t="s">
        <v>93</v>
      </c>
      <c r="F3134" t="str">
        <f t="shared" si="145"/>
        <v>Western Australia</v>
      </c>
      <c r="G3134" t="s">
        <v>48</v>
      </c>
      <c r="H3134">
        <v>6112</v>
      </c>
      <c r="I3134" t="s">
        <v>11</v>
      </c>
      <c r="J3134" t="s">
        <v>94</v>
      </c>
      <c r="K3134" t="s">
        <v>150</v>
      </c>
      <c r="L3134" t="s">
        <v>18</v>
      </c>
      <c r="M3134" s="5">
        <v>525.1400000000001</v>
      </c>
    </row>
    <row r="3135" spans="1:13" x14ac:dyDescent="0.3">
      <c r="A3135" s="2">
        <v>44982</v>
      </c>
      <c r="B3135" s="3">
        <f t="shared" si="146"/>
        <v>2023</v>
      </c>
      <c r="C3135" t="str">
        <f t="shared" si="144"/>
        <v>2022-2023</v>
      </c>
      <c r="D3135" t="s">
        <v>147</v>
      </c>
      <c r="E3135" t="s">
        <v>42</v>
      </c>
      <c r="F3135" t="str">
        <f t="shared" si="145"/>
        <v>Queensland</v>
      </c>
      <c r="G3135" t="s">
        <v>35</v>
      </c>
      <c r="H3135">
        <v>4053</v>
      </c>
      <c r="I3135" t="s">
        <v>11</v>
      </c>
      <c r="J3135" t="s">
        <v>43</v>
      </c>
      <c r="K3135" t="s">
        <v>151</v>
      </c>
      <c r="L3135" t="s">
        <v>21</v>
      </c>
      <c r="M3135" s="5">
        <v>525.38000000000011</v>
      </c>
    </row>
    <row r="3136" spans="1:13" x14ac:dyDescent="0.3">
      <c r="A3136" s="2">
        <v>45455</v>
      </c>
      <c r="B3136" s="3">
        <f t="shared" si="146"/>
        <v>2024</v>
      </c>
      <c r="C3136" t="str">
        <f t="shared" si="144"/>
        <v>2023-2024</v>
      </c>
      <c r="D3136" t="s">
        <v>147</v>
      </c>
      <c r="E3136" t="s">
        <v>86</v>
      </c>
      <c r="F3136" t="str">
        <f t="shared" si="145"/>
        <v>New South Wales</v>
      </c>
      <c r="G3136" t="s">
        <v>10</v>
      </c>
      <c r="H3136">
        <v>2064</v>
      </c>
      <c r="I3136" t="s">
        <v>11</v>
      </c>
      <c r="J3136" t="s">
        <v>12</v>
      </c>
      <c r="K3136" t="s">
        <v>150</v>
      </c>
      <c r="L3136" t="s">
        <v>18</v>
      </c>
      <c r="M3136" s="5">
        <v>525.5</v>
      </c>
    </row>
    <row r="3137" spans="1:13" x14ac:dyDescent="0.3">
      <c r="A3137" s="2">
        <v>45156</v>
      </c>
      <c r="B3137" s="3">
        <f t="shared" si="146"/>
        <v>2024</v>
      </c>
      <c r="C3137" t="str">
        <f t="shared" si="144"/>
        <v>2023-2024</v>
      </c>
      <c r="D3137" t="s">
        <v>147</v>
      </c>
      <c r="E3137" t="s">
        <v>93</v>
      </c>
      <c r="F3137" t="str">
        <f t="shared" si="145"/>
        <v>Western Australia</v>
      </c>
      <c r="G3137" t="s">
        <v>48</v>
      </c>
      <c r="H3137">
        <v>6112</v>
      </c>
      <c r="I3137" t="s">
        <v>11</v>
      </c>
      <c r="J3137" t="s">
        <v>94</v>
      </c>
      <c r="K3137" t="s">
        <v>149</v>
      </c>
      <c r="L3137" t="s">
        <v>15</v>
      </c>
      <c r="M3137" s="5">
        <v>525.99</v>
      </c>
    </row>
    <row r="3138" spans="1:13" x14ac:dyDescent="0.3">
      <c r="A3138" s="2">
        <v>44928</v>
      </c>
      <c r="B3138" s="3">
        <f t="shared" si="146"/>
        <v>2023</v>
      </c>
      <c r="C3138" t="str">
        <f t="shared" ref="C3138:C3201" si="147">IF(MONTH(A3138) &gt;= 7, YEAR(A3138) &amp; "-" &amp; YEAR(A3138) + 1, YEAR(A3138) - 1 &amp; "-" &amp; YEAR(A3138))</f>
        <v>2022-2023</v>
      </c>
      <c r="D3138" t="s">
        <v>147</v>
      </c>
      <c r="E3138" t="s">
        <v>67</v>
      </c>
      <c r="F3138" t="str">
        <f t="shared" ref="F3138:F3201" si="148">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row>
    <row r="3139" spans="1:13" x14ac:dyDescent="0.3">
      <c r="A3139" s="2">
        <v>45463</v>
      </c>
      <c r="B3139" s="3">
        <f t="shared" ref="B3139:B3202" si="149">IF(MONTH(A3139)&gt;=7,YEAR(A3139)+1,YEAR(A3139))</f>
        <v>2024</v>
      </c>
      <c r="C3139" t="str">
        <f t="shared" si="147"/>
        <v>2023-2024</v>
      </c>
      <c r="D3139" t="s">
        <v>147</v>
      </c>
      <c r="E3139" t="s">
        <v>103</v>
      </c>
      <c r="F3139" t="str">
        <f t="shared" si="148"/>
        <v>Queensland</v>
      </c>
      <c r="G3139" t="s">
        <v>35</v>
      </c>
      <c r="H3139">
        <v>4509</v>
      </c>
      <c r="I3139" t="s">
        <v>11</v>
      </c>
      <c r="J3139" t="s">
        <v>104</v>
      </c>
      <c r="K3139" t="s">
        <v>154</v>
      </c>
      <c r="L3139" t="s">
        <v>14</v>
      </c>
      <c r="M3139" s="5">
        <v>528.55999999999995</v>
      </c>
    </row>
    <row r="3140" spans="1:13" x14ac:dyDescent="0.3">
      <c r="A3140" s="2">
        <v>45085</v>
      </c>
      <c r="B3140" s="3">
        <f t="shared" si="149"/>
        <v>2023</v>
      </c>
      <c r="C3140" t="str">
        <f t="shared" si="147"/>
        <v>2022-2023</v>
      </c>
      <c r="D3140" t="s">
        <v>147</v>
      </c>
      <c r="E3140" t="s">
        <v>42</v>
      </c>
      <c r="F3140" t="str">
        <f t="shared" si="148"/>
        <v>Queensland</v>
      </c>
      <c r="G3140" t="s">
        <v>35</v>
      </c>
      <c r="H3140">
        <v>4053</v>
      </c>
      <c r="I3140" t="s">
        <v>11</v>
      </c>
      <c r="J3140" t="s">
        <v>43</v>
      </c>
      <c r="K3140" t="s">
        <v>149</v>
      </c>
      <c r="L3140" t="s">
        <v>15</v>
      </c>
      <c r="M3140" s="5">
        <v>529.62</v>
      </c>
    </row>
    <row r="3141" spans="1:13" x14ac:dyDescent="0.3">
      <c r="A3141" s="2">
        <v>45187</v>
      </c>
      <c r="B3141" s="3">
        <f t="shared" si="149"/>
        <v>2024</v>
      </c>
      <c r="C3141" t="str">
        <f t="shared" si="147"/>
        <v>2023-2024</v>
      </c>
      <c r="D3141" t="s">
        <v>147</v>
      </c>
      <c r="E3141" t="s">
        <v>24</v>
      </c>
      <c r="F3141" t="str">
        <f t="shared" si="148"/>
        <v>New South Wales</v>
      </c>
      <c r="G3141" t="s">
        <v>10</v>
      </c>
      <c r="H3141">
        <v>2795</v>
      </c>
      <c r="I3141" t="s">
        <v>11</v>
      </c>
      <c r="J3141" t="s">
        <v>25</v>
      </c>
      <c r="K3141" t="s">
        <v>154</v>
      </c>
      <c r="L3141" t="s">
        <v>14</v>
      </c>
      <c r="M3141" s="5">
        <v>530.09</v>
      </c>
    </row>
    <row r="3142" spans="1:13" x14ac:dyDescent="0.3">
      <c r="A3142" s="2">
        <v>45049</v>
      </c>
      <c r="B3142" s="3">
        <f t="shared" si="149"/>
        <v>2023</v>
      </c>
      <c r="C3142" t="str">
        <f t="shared" si="147"/>
        <v>2022-2023</v>
      </c>
      <c r="D3142" t="s">
        <v>147</v>
      </c>
      <c r="E3142" t="s">
        <v>126</v>
      </c>
      <c r="F3142" t="str">
        <f t="shared" si="148"/>
        <v>Queensland</v>
      </c>
      <c r="G3142" t="s">
        <v>35</v>
      </c>
      <c r="H3142">
        <v>4551</v>
      </c>
      <c r="I3142" t="s">
        <v>11</v>
      </c>
      <c r="J3142" t="s">
        <v>120</v>
      </c>
      <c r="K3142" t="s">
        <v>154</v>
      </c>
      <c r="L3142" t="s">
        <v>14</v>
      </c>
      <c r="M3142" s="5">
        <v>530.36999999999989</v>
      </c>
    </row>
    <row r="3143" spans="1:13" x14ac:dyDescent="0.3">
      <c r="A3143" s="2">
        <v>45005</v>
      </c>
      <c r="B3143" s="3">
        <f t="shared" si="149"/>
        <v>2023</v>
      </c>
      <c r="C3143" t="str">
        <f t="shared" si="147"/>
        <v>2022-2023</v>
      </c>
      <c r="D3143" t="s">
        <v>147</v>
      </c>
      <c r="E3143" t="s">
        <v>53</v>
      </c>
      <c r="F3143" t="str">
        <f t="shared" si="148"/>
        <v>South Australia</v>
      </c>
      <c r="G3143" t="s">
        <v>32</v>
      </c>
      <c r="H3143">
        <v>5082</v>
      </c>
      <c r="I3143" t="s">
        <v>11</v>
      </c>
      <c r="J3143" t="s">
        <v>33</v>
      </c>
      <c r="K3143" t="s">
        <v>151</v>
      </c>
      <c r="L3143" t="s">
        <v>21</v>
      </c>
      <c r="M3143" s="5">
        <v>531.43000000000006</v>
      </c>
    </row>
    <row r="3144" spans="1:13" x14ac:dyDescent="0.3">
      <c r="A3144" s="2">
        <v>45031</v>
      </c>
      <c r="B3144" s="3">
        <f t="shared" si="149"/>
        <v>2023</v>
      </c>
      <c r="C3144" t="str">
        <f t="shared" si="147"/>
        <v>2022-2023</v>
      </c>
      <c r="D3144" t="s">
        <v>147</v>
      </c>
      <c r="E3144" t="s">
        <v>109</v>
      </c>
      <c r="F3144" t="str">
        <f t="shared" si="148"/>
        <v>New South Wales</v>
      </c>
      <c r="G3144" t="s">
        <v>10</v>
      </c>
      <c r="H3144">
        <v>2480</v>
      </c>
      <c r="I3144" t="s">
        <v>11</v>
      </c>
      <c r="J3144" t="s">
        <v>68</v>
      </c>
      <c r="K3144" t="s">
        <v>153</v>
      </c>
      <c r="L3144" t="s">
        <v>16</v>
      </c>
      <c r="M3144" s="5">
        <v>532.92000000000007</v>
      </c>
    </row>
    <row r="3145" spans="1:13" x14ac:dyDescent="0.3">
      <c r="A3145" s="2">
        <v>45162</v>
      </c>
      <c r="B3145" s="3">
        <f t="shared" si="149"/>
        <v>2024</v>
      </c>
      <c r="C3145" t="str">
        <f t="shared" si="147"/>
        <v>2023-2024</v>
      </c>
      <c r="D3145" t="s">
        <v>147</v>
      </c>
      <c r="E3145" t="s">
        <v>74</v>
      </c>
      <c r="F3145" t="str">
        <f t="shared" si="148"/>
        <v>South Australia</v>
      </c>
      <c r="G3145" t="s">
        <v>32</v>
      </c>
      <c r="H3145">
        <v>5043</v>
      </c>
      <c r="I3145" t="s">
        <v>11</v>
      </c>
      <c r="J3145" t="s">
        <v>33</v>
      </c>
      <c r="K3145" t="s">
        <v>152</v>
      </c>
      <c r="L3145" t="s">
        <v>13</v>
      </c>
      <c r="M3145" s="5">
        <v>533.44000000000005</v>
      </c>
    </row>
    <row r="3146" spans="1:13" x14ac:dyDescent="0.3">
      <c r="A3146" s="2">
        <v>45238</v>
      </c>
      <c r="B3146" s="3">
        <f t="shared" si="149"/>
        <v>2024</v>
      </c>
      <c r="C3146" t="str">
        <f t="shared" si="147"/>
        <v>2023-2024</v>
      </c>
      <c r="D3146" t="s">
        <v>147</v>
      </c>
      <c r="E3146" t="s">
        <v>99</v>
      </c>
      <c r="F3146" t="str">
        <f t="shared" si="148"/>
        <v>Victoria</v>
      </c>
      <c r="G3146" t="s">
        <v>45</v>
      </c>
      <c r="H3146">
        <v>3148</v>
      </c>
      <c r="I3146" t="s">
        <v>11</v>
      </c>
      <c r="J3146" t="s">
        <v>63</v>
      </c>
      <c r="K3146" t="s">
        <v>19</v>
      </c>
      <c r="L3146" t="s">
        <v>23</v>
      </c>
      <c r="M3146" s="5">
        <v>533.91</v>
      </c>
    </row>
    <row r="3147" spans="1:13" x14ac:dyDescent="0.3">
      <c r="A3147" s="2">
        <v>45159</v>
      </c>
      <c r="B3147" s="3">
        <f t="shared" si="149"/>
        <v>2024</v>
      </c>
      <c r="C3147" t="str">
        <f t="shared" si="147"/>
        <v>2023-2024</v>
      </c>
      <c r="D3147" t="s">
        <v>148</v>
      </c>
      <c r="E3147" t="s">
        <v>81</v>
      </c>
      <c r="F3147" t="str">
        <f t="shared" si="148"/>
        <v>New South Wales</v>
      </c>
      <c r="G3147" t="s">
        <v>10</v>
      </c>
      <c r="H3147">
        <v>2485</v>
      </c>
      <c r="I3147" t="s">
        <v>11</v>
      </c>
      <c r="J3147" t="s">
        <v>68</v>
      </c>
      <c r="K3147" t="s">
        <v>150</v>
      </c>
      <c r="L3147" t="s">
        <v>18</v>
      </c>
      <c r="M3147" s="5">
        <v>534.06999999999994</v>
      </c>
    </row>
    <row r="3148" spans="1:13" x14ac:dyDescent="0.3">
      <c r="A3148" s="2">
        <v>45214</v>
      </c>
      <c r="B3148" s="3">
        <f t="shared" si="149"/>
        <v>2024</v>
      </c>
      <c r="C3148" t="str">
        <f t="shared" si="147"/>
        <v>2023-2024</v>
      </c>
      <c r="D3148" t="s">
        <v>147</v>
      </c>
      <c r="E3148" t="s">
        <v>57</v>
      </c>
      <c r="F3148" t="str">
        <f t="shared" si="148"/>
        <v>New South Wales</v>
      </c>
      <c r="G3148" t="s">
        <v>10</v>
      </c>
      <c r="H3148">
        <v>2560</v>
      </c>
      <c r="I3148" t="s">
        <v>11</v>
      </c>
      <c r="J3148" t="s">
        <v>58</v>
      </c>
      <c r="K3148" t="s">
        <v>155</v>
      </c>
      <c r="L3148" t="s">
        <v>20</v>
      </c>
      <c r="M3148" s="5">
        <v>534.72</v>
      </c>
    </row>
    <row r="3149" spans="1:13" x14ac:dyDescent="0.3">
      <c r="A3149" s="2">
        <v>45171</v>
      </c>
      <c r="B3149" s="3">
        <f t="shared" si="149"/>
        <v>2024</v>
      </c>
      <c r="C3149" t="str">
        <f t="shared" si="147"/>
        <v>2023-2024</v>
      </c>
      <c r="D3149" t="s">
        <v>147</v>
      </c>
      <c r="E3149" t="s">
        <v>64</v>
      </c>
      <c r="F3149" t="str">
        <f t="shared" si="148"/>
        <v>Victoria</v>
      </c>
      <c r="G3149" t="s">
        <v>45</v>
      </c>
      <c r="H3149">
        <v>3199</v>
      </c>
      <c r="I3149" t="s">
        <v>11</v>
      </c>
      <c r="J3149" t="s">
        <v>63</v>
      </c>
      <c r="K3149" t="s">
        <v>149</v>
      </c>
      <c r="L3149" t="s">
        <v>15</v>
      </c>
      <c r="M3149" s="5">
        <v>534.94999999999993</v>
      </c>
    </row>
    <row r="3150" spans="1:13" x14ac:dyDescent="0.3">
      <c r="A3150" s="2">
        <v>45519</v>
      </c>
      <c r="B3150" s="3">
        <f t="shared" si="149"/>
        <v>2025</v>
      </c>
      <c r="C3150" t="str">
        <f t="shared" si="147"/>
        <v>2024-2025</v>
      </c>
      <c r="D3150" t="s">
        <v>147</v>
      </c>
      <c r="E3150" t="s">
        <v>119</v>
      </c>
      <c r="F3150" t="str">
        <f t="shared" si="148"/>
        <v>Queensland</v>
      </c>
      <c r="G3150" t="s">
        <v>35</v>
      </c>
      <c r="H3150">
        <v>4570</v>
      </c>
      <c r="I3150" t="s">
        <v>11</v>
      </c>
      <c r="J3150" t="s">
        <v>120</v>
      </c>
      <c r="K3150" t="s">
        <v>150</v>
      </c>
      <c r="L3150" t="s">
        <v>18</v>
      </c>
      <c r="M3150" s="5">
        <v>535.02</v>
      </c>
    </row>
    <row r="3151" spans="1:13" x14ac:dyDescent="0.3">
      <c r="A3151" s="2">
        <v>45086</v>
      </c>
      <c r="B3151" s="3">
        <f t="shared" si="149"/>
        <v>2023</v>
      </c>
      <c r="C3151" t="str">
        <f t="shared" si="147"/>
        <v>2022-2023</v>
      </c>
      <c r="D3151" t="s">
        <v>148</v>
      </c>
      <c r="E3151" t="s">
        <v>134</v>
      </c>
      <c r="F3151" t="str">
        <f t="shared" si="148"/>
        <v>Queensland</v>
      </c>
      <c r="G3151" t="s">
        <v>35</v>
      </c>
      <c r="H3151">
        <v>4825</v>
      </c>
      <c r="I3151" t="s">
        <v>11</v>
      </c>
      <c r="J3151" t="s">
        <v>36</v>
      </c>
      <c r="K3151" t="s">
        <v>150</v>
      </c>
      <c r="L3151" t="s">
        <v>18</v>
      </c>
      <c r="M3151" s="5">
        <v>535.56999999999994</v>
      </c>
    </row>
    <row r="3152" spans="1:13" x14ac:dyDescent="0.3">
      <c r="A3152" s="2">
        <v>45546</v>
      </c>
      <c r="B3152" s="3">
        <f t="shared" si="149"/>
        <v>2025</v>
      </c>
      <c r="C3152" t="str">
        <f t="shared" si="147"/>
        <v>2024-2025</v>
      </c>
      <c r="D3152" t="s">
        <v>147</v>
      </c>
      <c r="E3152" t="s">
        <v>78</v>
      </c>
      <c r="F3152" t="str">
        <f t="shared" si="148"/>
        <v>New South Wales</v>
      </c>
      <c r="G3152" t="s">
        <v>10</v>
      </c>
      <c r="H3152">
        <v>2350</v>
      </c>
      <c r="I3152" t="s">
        <v>11</v>
      </c>
      <c r="J3152" t="s">
        <v>68</v>
      </c>
      <c r="K3152" t="s">
        <v>19</v>
      </c>
      <c r="L3152" t="s">
        <v>23</v>
      </c>
      <c r="M3152" s="5">
        <v>535.75</v>
      </c>
    </row>
    <row r="3153" spans="1:13" x14ac:dyDescent="0.3">
      <c r="A3153" s="2">
        <v>45399</v>
      </c>
      <c r="B3153" s="3">
        <f t="shared" si="149"/>
        <v>2024</v>
      </c>
      <c r="C3153" t="str">
        <f t="shared" si="147"/>
        <v>2023-2024</v>
      </c>
      <c r="D3153" t="s">
        <v>147</v>
      </c>
      <c r="E3153" t="s">
        <v>84</v>
      </c>
      <c r="F3153" t="str">
        <f t="shared" si="148"/>
        <v>Queensland</v>
      </c>
      <c r="G3153" t="s">
        <v>35</v>
      </c>
      <c r="H3153">
        <v>4740</v>
      </c>
      <c r="I3153" t="s">
        <v>11</v>
      </c>
      <c r="J3153" t="s">
        <v>51</v>
      </c>
      <c r="K3153" t="s">
        <v>151</v>
      </c>
      <c r="L3153" t="s">
        <v>21</v>
      </c>
      <c r="M3153" s="5">
        <v>535.94000000000005</v>
      </c>
    </row>
    <row r="3154" spans="1:13" x14ac:dyDescent="0.3">
      <c r="A3154" s="2">
        <v>45579</v>
      </c>
      <c r="B3154" s="3">
        <f t="shared" si="149"/>
        <v>2025</v>
      </c>
      <c r="C3154" t="str">
        <f t="shared" si="147"/>
        <v>2024-2025</v>
      </c>
      <c r="D3154" t="s">
        <v>148</v>
      </c>
      <c r="E3154" t="s">
        <v>118</v>
      </c>
      <c r="F3154" t="str">
        <f t="shared" si="148"/>
        <v>New South Wales</v>
      </c>
      <c r="G3154" t="s">
        <v>10</v>
      </c>
      <c r="H3154">
        <v>2158</v>
      </c>
      <c r="I3154" t="s">
        <v>11</v>
      </c>
      <c r="J3154" t="s">
        <v>27</v>
      </c>
      <c r="K3154" t="s">
        <v>150</v>
      </c>
      <c r="L3154" t="s">
        <v>18</v>
      </c>
      <c r="M3154" s="5">
        <v>536.36</v>
      </c>
    </row>
    <row r="3155" spans="1:13" x14ac:dyDescent="0.3">
      <c r="A3155" s="2">
        <v>44983</v>
      </c>
      <c r="B3155" s="3">
        <f t="shared" si="149"/>
        <v>2023</v>
      </c>
      <c r="C3155" t="str">
        <f t="shared" si="147"/>
        <v>2022-2023</v>
      </c>
      <c r="D3155" t="s">
        <v>147</v>
      </c>
      <c r="E3155" t="s">
        <v>132</v>
      </c>
      <c r="F3155" t="str">
        <f t="shared" si="148"/>
        <v>New South Wales</v>
      </c>
      <c r="G3155" t="s">
        <v>10</v>
      </c>
      <c r="H3155">
        <v>2800</v>
      </c>
      <c r="I3155" t="s">
        <v>11</v>
      </c>
      <c r="J3155" t="s">
        <v>25</v>
      </c>
      <c r="K3155" t="s">
        <v>19</v>
      </c>
      <c r="L3155" t="s">
        <v>23</v>
      </c>
      <c r="M3155" s="5">
        <v>536.42000000000007</v>
      </c>
    </row>
    <row r="3156" spans="1:13" x14ac:dyDescent="0.3">
      <c r="A3156" s="2">
        <v>44970</v>
      </c>
      <c r="B3156" s="3">
        <f t="shared" si="149"/>
        <v>2023</v>
      </c>
      <c r="C3156" t="str">
        <f t="shared" si="147"/>
        <v>2022-2023</v>
      </c>
      <c r="D3156" t="s">
        <v>147</v>
      </c>
      <c r="E3156" t="s">
        <v>72</v>
      </c>
      <c r="F3156" t="str">
        <f t="shared" si="148"/>
        <v>Western Australia</v>
      </c>
      <c r="G3156" t="s">
        <v>48</v>
      </c>
      <c r="H3156">
        <v>6010</v>
      </c>
      <c r="I3156" t="s">
        <v>11</v>
      </c>
      <c r="J3156" t="s">
        <v>49</v>
      </c>
      <c r="K3156" t="s">
        <v>155</v>
      </c>
      <c r="L3156" t="s">
        <v>20</v>
      </c>
      <c r="M3156" s="5">
        <v>537.05000000000007</v>
      </c>
    </row>
    <row r="3157" spans="1:13" x14ac:dyDescent="0.3">
      <c r="A3157" s="2">
        <v>44962</v>
      </c>
      <c r="B3157" s="3">
        <f t="shared" si="149"/>
        <v>2023</v>
      </c>
      <c r="C3157" t="str">
        <f t="shared" si="147"/>
        <v>2022-2023</v>
      </c>
      <c r="D3157" t="s">
        <v>147</v>
      </c>
      <c r="E3157" t="s">
        <v>53</v>
      </c>
      <c r="F3157" t="str">
        <f t="shared" si="148"/>
        <v>South Australia</v>
      </c>
      <c r="G3157" t="s">
        <v>32</v>
      </c>
      <c r="H3157">
        <v>5082</v>
      </c>
      <c r="I3157" t="s">
        <v>11</v>
      </c>
      <c r="J3157" t="s">
        <v>33</v>
      </c>
      <c r="K3157" t="s">
        <v>153</v>
      </c>
      <c r="L3157" t="s">
        <v>16</v>
      </c>
      <c r="M3157" s="5">
        <v>537.24</v>
      </c>
    </row>
    <row r="3158" spans="1:13" x14ac:dyDescent="0.3">
      <c r="A3158" s="2">
        <v>45305</v>
      </c>
      <c r="B3158" s="3">
        <f t="shared" si="149"/>
        <v>2024</v>
      </c>
      <c r="C3158" t="str">
        <f t="shared" si="147"/>
        <v>2023-2024</v>
      </c>
      <c r="D3158" t="s">
        <v>147</v>
      </c>
      <c r="E3158" t="s">
        <v>130</v>
      </c>
      <c r="F3158" t="str">
        <f t="shared" si="148"/>
        <v>South Australia</v>
      </c>
      <c r="G3158" t="s">
        <v>32</v>
      </c>
      <c r="H3158">
        <v>5290</v>
      </c>
      <c r="I3158" t="s">
        <v>11</v>
      </c>
      <c r="J3158" t="s">
        <v>38</v>
      </c>
      <c r="K3158" t="s">
        <v>151</v>
      </c>
      <c r="L3158" t="s">
        <v>21</v>
      </c>
      <c r="M3158" s="5">
        <v>537.77</v>
      </c>
    </row>
    <row r="3159" spans="1:13" x14ac:dyDescent="0.3">
      <c r="A3159" s="2">
        <v>45222</v>
      </c>
      <c r="B3159" s="3">
        <f t="shared" si="149"/>
        <v>2024</v>
      </c>
      <c r="C3159" t="str">
        <f t="shared" si="147"/>
        <v>2023-2024</v>
      </c>
      <c r="D3159" t="s">
        <v>148</v>
      </c>
      <c r="E3159" t="s">
        <v>106</v>
      </c>
      <c r="F3159" t="str">
        <f t="shared" si="148"/>
        <v>Victoria</v>
      </c>
      <c r="G3159" t="s">
        <v>45</v>
      </c>
      <c r="H3159">
        <v>3915</v>
      </c>
      <c r="I3159" t="s">
        <v>11</v>
      </c>
      <c r="J3159" t="s">
        <v>55</v>
      </c>
      <c r="K3159" t="s">
        <v>155</v>
      </c>
      <c r="L3159" t="s">
        <v>20</v>
      </c>
      <c r="M3159" s="5">
        <v>538.76</v>
      </c>
    </row>
    <row r="3160" spans="1:13" x14ac:dyDescent="0.3">
      <c r="A3160" s="2">
        <v>45227</v>
      </c>
      <c r="B3160" s="3">
        <f t="shared" si="149"/>
        <v>2024</v>
      </c>
      <c r="C3160" t="str">
        <f t="shared" si="147"/>
        <v>2023-2024</v>
      </c>
      <c r="D3160" t="s">
        <v>147</v>
      </c>
      <c r="E3160" t="s">
        <v>66</v>
      </c>
      <c r="F3160" t="str">
        <f t="shared" si="148"/>
        <v>South Australia</v>
      </c>
      <c r="G3160" t="s">
        <v>32</v>
      </c>
      <c r="H3160">
        <v>5169</v>
      </c>
      <c r="I3160" t="s">
        <v>11</v>
      </c>
      <c r="J3160" t="s">
        <v>33</v>
      </c>
      <c r="K3160" t="s">
        <v>153</v>
      </c>
      <c r="L3160" t="s">
        <v>16</v>
      </c>
      <c r="M3160" s="5">
        <v>539.46</v>
      </c>
    </row>
    <row r="3161" spans="1:13" x14ac:dyDescent="0.3">
      <c r="A3161" s="2">
        <v>44993</v>
      </c>
      <c r="B3161" s="3">
        <f t="shared" si="149"/>
        <v>2023</v>
      </c>
      <c r="C3161" t="str">
        <f t="shared" si="147"/>
        <v>2022-2023</v>
      </c>
      <c r="D3161" t="s">
        <v>147</v>
      </c>
      <c r="E3161" t="s">
        <v>67</v>
      </c>
      <c r="F3161" t="str">
        <f t="shared" si="148"/>
        <v>New South Wales</v>
      </c>
      <c r="G3161" t="s">
        <v>10</v>
      </c>
      <c r="H3161">
        <v>2478</v>
      </c>
      <c r="I3161" t="s">
        <v>11</v>
      </c>
      <c r="J3161" t="s">
        <v>68</v>
      </c>
      <c r="K3161" t="s">
        <v>152</v>
      </c>
      <c r="L3161" t="s">
        <v>13</v>
      </c>
      <c r="M3161" s="5">
        <v>539.91000000000008</v>
      </c>
    </row>
    <row r="3162" spans="1:13" x14ac:dyDescent="0.3">
      <c r="A3162" s="2">
        <v>44997</v>
      </c>
      <c r="B3162" s="3">
        <f t="shared" si="149"/>
        <v>2023</v>
      </c>
      <c r="C3162" t="str">
        <f t="shared" si="147"/>
        <v>2022-2023</v>
      </c>
      <c r="D3162" t="s">
        <v>147</v>
      </c>
      <c r="E3162" t="s">
        <v>123</v>
      </c>
      <c r="F3162" t="str">
        <f t="shared" si="148"/>
        <v>Western Australia</v>
      </c>
      <c r="G3162" t="s">
        <v>48</v>
      </c>
      <c r="H3162">
        <v>6109</v>
      </c>
      <c r="I3162" t="s">
        <v>11</v>
      </c>
      <c r="J3162" t="s">
        <v>94</v>
      </c>
      <c r="K3162" t="s">
        <v>19</v>
      </c>
      <c r="L3162" t="s">
        <v>23</v>
      </c>
      <c r="M3162" s="5">
        <v>540.04</v>
      </c>
    </row>
    <row r="3163" spans="1:13" x14ac:dyDescent="0.3">
      <c r="A3163" s="2">
        <v>45502</v>
      </c>
      <c r="B3163" s="3">
        <f t="shared" si="149"/>
        <v>2025</v>
      </c>
      <c r="C3163" t="str">
        <f t="shared" si="147"/>
        <v>2024-2025</v>
      </c>
      <c r="D3163" t="s">
        <v>147</v>
      </c>
      <c r="E3163" t="s">
        <v>139</v>
      </c>
      <c r="F3163" t="str">
        <f t="shared" si="148"/>
        <v>New South Wales</v>
      </c>
      <c r="G3163" t="s">
        <v>10</v>
      </c>
      <c r="H3163">
        <v>2020</v>
      </c>
      <c r="I3163" t="s">
        <v>11</v>
      </c>
      <c r="J3163" t="s">
        <v>12</v>
      </c>
      <c r="K3163" t="s">
        <v>19</v>
      </c>
      <c r="L3163" t="s">
        <v>23</v>
      </c>
      <c r="M3163" s="5">
        <v>540.88</v>
      </c>
    </row>
    <row r="3164" spans="1:13" x14ac:dyDescent="0.3">
      <c r="A3164" s="2">
        <v>45326</v>
      </c>
      <c r="B3164" s="3">
        <f t="shared" si="149"/>
        <v>2024</v>
      </c>
      <c r="C3164" t="str">
        <f t="shared" si="147"/>
        <v>2023-2024</v>
      </c>
      <c r="D3164" t="s">
        <v>147</v>
      </c>
      <c r="E3164" t="s">
        <v>128</v>
      </c>
      <c r="F3164" t="str">
        <f t="shared" si="148"/>
        <v>Western Australia</v>
      </c>
      <c r="G3164" t="s">
        <v>48</v>
      </c>
      <c r="H3164">
        <v>6027</v>
      </c>
      <c r="I3164" t="s">
        <v>11</v>
      </c>
      <c r="J3164" t="s">
        <v>49</v>
      </c>
      <c r="K3164" t="s">
        <v>151</v>
      </c>
      <c r="L3164" t="s">
        <v>21</v>
      </c>
      <c r="M3164" s="5">
        <v>541.1400000000001</v>
      </c>
    </row>
    <row r="3165" spans="1:13" x14ac:dyDescent="0.3">
      <c r="A3165" s="2">
        <v>45097</v>
      </c>
      <c r="B3165" s="3">
        <f t="shared" si="149"/>
        <v>2023</v>
      </c>
      <c r="C3165" t="str">
        <f t="shared" si="147"/>
        <v>2022-2023</v>
      </c>
      <c r="D3165" t="s">
        <v>147</v>
      </c>
      <c r="E3165" t="s">
        <v>99</v>
      </c>
      <c r="F3165" t="str">
        <f t="shared" si="148"/>
        <v>Victoria</v>
      </c>
      <c r="G3165" t="s">
        <v>45</v>
      </c>
      <c r="H3165">
        <v>3148</v>
      </c>
      <c r="I3165" t="s">
        <v>11</v>
      </c>
      <c r="J3165" t="s">
        <v>63</v>
      </c>
      <c r="K3165" t="s">
        <v>154</v>
      </c>
      <c r="L3165" t="s">
        <v>14</v>
      </c>
      <c r="M3165" s="5">
        <v>541.25</v>
      </c>
    </row>
    <row r="3166" spans="1:13" x14ac:dyDescent="0.3">
      <c r="A3166" s="2">
        <v>45492</v>
      </c>
      <c r="B3166" s="3">
        <f t="shared" si="149"/>
        <v>2025</v>
      </c>
      <c r="C3166" t="str">
        <f t="shared" si="147"/>
        <v>2024-2025</v>
      </c>
      <c r="D3166" t="s">
        <v>147</v>
      </c>
      <c r="E3166" t="s">
        <v>128</v>
      </c>
      <c r="F3166" t="str">
        <f t="shared" si="148"/>
        <v>Western Australia</v>
      </c>
      <c r="G3166" t="s">
        <v>48</v>
      </c>
      <c r="H3166">
        <v>6027</v>
      </c>
      <c r="I3166" t="s">
        <v>11</v>
      </c>
      <c r="J3166" t="s">
        <v>49</v>
      </c>
      <c r="K3166" t="s">
        <v>155</v>
      </c>
      <c r="L3166" t="s">
        <v>20</v>
      </c>
      <c r="M3166" s="5">
        <v>541.59</v>
      </c>
    </row>
    <row r="3167" spans="1:13" x14ac:dyDescent="0.3">
      <c r="A3167" s="2">
        <v>45203</v>
      </c>
      <c r="B3167" s="3">
        <f t="shared" si="149"/>
        <v>2024</v>
      </c>
      <c r="C3167" t="str">
        <f t="shared" si="147"/>
        <v>2023-2024</v>
      </c>
      <c r="D3167" t="s">
        <v>147</v>
      </c>
      <c r="E3167" t="s">
        <v>24</v>
      </c>
      <c r="F3167" t="str">
        <f t="shared" si="148"/>
        <v>New South Wales</v>
      </c>
      <c r="G3167" t="s">
        <v>10</v>
      </c>
      <c r="H3167">
        <v>2795</v>
      </c>
      <c r="I3167" t="s">
        <v>11</v>
      </c>
      <c r="J3167" t="s">
        <v>25</v>
      </c>
      <c r="K3167" t="s">
        <v>19</v>
      </c>
      <c r="L3167" t="s">
        <v>23</v>
      </c>
      <c r="M3167" s="5">
        <v>541.61000000000013</v>
      </c>
    </row>
    <row r="3168" spans="1:13" x14ac:dyDescent="0.3">
      <c r="A3168" s="2">
        <v>45063</v>
      </c>
      <c r="B3168" s="3">
        <f t="shared" si="149"/>
        <v>2023</v>
      </c>
      <c r="C3168" t="str">
        <f t="shared" si="147"/>
        <v>2022-2023</v>
      </c>
      <c r="D3168" t="s">
        <v>148</v>
      </c>
      <c r="E3168" t="s">
        <v>111</v>
      </c>
      <c r="F3168" t="str">
        <f t="shared" si="148"/>
        <v>New South Wales</v>
      </c>
      <c r="G3168" t="s">
        <v>10</v>
      </c>
      <c r="H3168">
        <v>2120</v>
      </c>
      <c r="I3168" t="s">
        <v>11</v>
      </c>
      <c r="J3168" t="s">
        <v>27</v>
      </c>
      <c r="K3168" t="s">
        <v>149</v>
      </c>
      <c r="L3168" t="s">
        <v>15</v>
      </c>
      <c r="M3168" s="5">
        <v>541.79999999999995</v>
      </c>
    </row>
    <row r="3169" spans="1:13" x14ac:dyDescent="0.3">
      <c r="A3169" s="2">
        <v>45212</v>
      </c>
      <c r="B3169" s="3">
        <f t="shared" si="149"/>
        <v>2024</v>
      </c>
      <c r="C3169" t="str">
        <f t="shared" si="147"/>
        <v>2023-2024</v>
      </c>
      <c r="D3169" t="s">
        <v>148</v>
      </c>
      <c r="E3169" t="s">
        <v>105</v>
      </c>
      <c r="F3169" t="str">
        <f t="shared" si="148"/>
        <v>Victoria</v>
      </c>
      <c r="G3169" t="s">
        <v>45</v>
      </c>
      <c r="H3169">
        <v>3500</v>
      </c>
      <c r="I3169" t="s">
        <v>11</v>
      </c>
      <c r="J3169" t="s">
        <v>60</v>
      </c>
      <c r="K3169" t="s">
        <v>155</v>
      </c>
      <c r="L3169" t="s">
        <v>20</v>
      </c>
      <c r="M3169" s="5">
        <v>543.02</v>
      </c>
    </row>
    <row r="3170" spans="1:13" x14ac:dyDescent="0.3">
      <c r="A3170" s="2">
        <v>45068</v>
      </c>
      <c r="B3170" s="3">
        <f t="shared" si="149"/>
        <v>2023</v>
      </c>
      <c r="C3170" t="str">
        <f t="shared" si="147"/>
        <v>2022-2023</v>
      </c>
      <c r="D3170" t="s">
        <v>147</v>
      </c>
      <c r="E3170" t="s">
        <v>59</v>
      </c>
      <c r="F3170" t="str">
        <f t="shared" si="148"/>
        <v>Victoria</v>
      </c>
      <c r="G3170" t="s">
        <v>45</v>
      </c>
      <c r="H3170">
        <v>3280</v>
      </c>
      <c r="I3170" t="s">
        <v>11</v>
      </c>
      <c r="J3170" t="s">
        <v>60</v>
      </c>
      <c r="K3170" t="s">
        <v>153</v>
      </c>
      <c r="L3170" t="s">
        <v>16</v>
      </c>
      <c r="M3170" s="5">
        <v>544.09</v>
      </c>
    </row>
    <row r="3171" spans="1:13" x14ac:dyDescent="0.3">
      <c r="A3171" s="2">
        <v>44938</v>
      </c>
      <c r="B3171" s="3">
        <f t="shared" si="149"/>
        <v>2023</v>
      </c>
      <c r="C3171" t="str">
        <f t="shared" si="147"/>
        <v>2022-2023</v>
      </c>
      <c r="D3171" t="s">
        <v>147</v>
      </c>
      <c r="E3171" t="s">
        <v>9</v>
      </c>
      <c r="F3171" t="str">
        <f t="shared" si="148"/>
        <v>New South Wales</v>
      </c>
      <c r="G3171" t="s">
        <v>10</v>
      </c>
      <c r="H3171">
        <v>2067</v>
      </c>
      <c r="I3171" t="s">
        <v>11</v>
      </c>
      <c r="J3171" t="s">
        <v>12</v>
      </c>
      <c r="K3171" t="s">
        <v>19</v>
      </c>
      <c r="L3171" t="s">
        <v>23</v>
      </c>
      <c r="M3171" s="5">
        <v>544.26</v>
      </c>
    </row>
    <row r="3172" spans="1:13" x14ac:dyDescent="0.3">
      <c r="A3172" s="2">
        <v>45389</v>
      </c>
      <c r="B3172" s="3">
        <f t="shared" si="149"/>
        <v>2024</v>
      </c>
      <c r="C3172" t="str">
        <f t="shared" si="147"/>
        <v>2023-2024</v>
      </c>
      <c r="D3172" t="s">
        <v>147</v>
      </c>
      <c r="E3172" t="s">
        <v>53</v>
      </c>
      <c r="F3172" t="str">
        <f t="shared" si="148"/>
        <v>South Australia</v>
      </c>
      <c r="G3172" t="s">
        <v>32</v>
      </c>
      <c r="H3172">
        <v>5082</v>
      </c>
      <c r="I3172" t="s">
        <v>11</v>
      </c>
      <c r="J3172" t="s">
        <v>33</v>
      </c>
      <c r="K3172" t="s">
        <v>150</v>
      </c>
      <c r="L3172" t="s">
        <v>18</v>
      </c>
      <c r="M3172" s="5">
        <v>546.62</v>
      </c>
    </row>
    <row r="3173" spans="1:13" x14ac:dyDescent="0.3">
      <c r="A3173" s="2">
        <v>45395</v>
      </c>
      <c r="B3173" s="3">
        <f t="shared" si="149"/>
        <v>2024</v>
      </c>
      <c r="C3173" t="str">
        <f t="shared" si="147"/>
        <v>2023-2024</v>
      </c>
      <c r="D3173" t="s">
        <v>147</v>
      </c>
      <c r="E3173" t="s">
        <v>54</v>
      </c>
      <c r="F3173" t="str">
        <f t="shared" si="148"/>
        <v>Victoria</v>
      </c>
      <c r="G3173" t="s">
        <v>45</v>
      </c>
      <c r="H3173">
        <v>3977</v>
      </c>
      <c r="I3173" t="s">
        <v>11</v>
      </c>
      <c r="J3173" t="s">
        <v>55</v>
      </c>
      <c r="K3173" t="s">
        <v>149</v>
      </c>
      <c r="L3173" t="s">
        <v>15</v>
      </c>
      <c r="M3173" s="5">
        <v>547.33000000000004</v>
      </c>
    </row>
    <row r="3174" spans="1:13" x14ac:dyDescent="0.3">
      <c r="A3174" s="2">
        <v>45616</v>
      </c>
      <c r="B3174" s="3">
        <f t="shared" si="149"/>
        <v>2025</v>
      </c>
      <c r="C3174" t="str">
        <f t="shared" si="147"/>
        <v>2024-2025</v>
      </c>
      <c r="D3174" t="s">
        <v>147</v>
      </c>
      <c r="E3174" t="s">
        <v>53</v>
      </c>
      <c r="F3174" t="str">
        <f t="shared" si="148"/>
        <v>South Australia</v>
      </c>
      <c r="G3174" t="s">
        <v>32</v>
      </c>
      <c r="H3174">
        <v>5082</v>
      </c>
      <c r="I3174" t="s">
        <v>11</v>
      </c>
      <c r="J3174" t="s">
        <v>33</v>
      </c>
      <c r="K3174" t="s">
        <v>154</v>
      </c>
      <c r="L3174" t="s">
        <v>14</v>
      </c>
      <c r="M3174" s="5">
        <v>548.43000000000006</v>
      </c>
    </row>
    <row r="3175" spans="1:13" x14ac:dyDescent="0.3">
      <c r="A3175" s="2">
        <v>45551</v>
      </c>
      <c r="B3175" s="3">
        <f t="shared" si="149"/>
        <v>2025</v>
      </c>
      <c r="C3175" t="str">
        <f t="shared" si="147"/>
        <v>2024-2025</v>
      </c>
      <c r="D3175" t="s">
        <v>147</v>
      </c>
      <c r="E3175" t="s">
        <v>67</v>
      </c>
      <c r="F3175" t="str">
        <f t="shared" si="148"/>
        <v>New South Wales</v>
      </c>
      <c r="G3175" t="s">
        <v>10</v>
      </c>
      <c r="H3175">
        <v>2478</v>
      </c>
      <c r="I3175" t="s">
        <v>11</v>
      </c>
      <c r="J3175" t="s">
        <v>68</v>
      </c>
      <c r="K3175" t="s">
        <v>150</v>
      </c>
      <c r="L3175" t="s">
        <v>18</v>
      </c>
      <c r="M3175" s="5">
        <v>549.59</v>
      </c>
    </row>
    <row r="3176" spans="1:13" x14ac:dyDescent="0.3">
      <c r="A3176" s="2">
        <v>45634</v>
      </c>
      <c r="B3176" s="3">
        <f t="shared" si="149"/>
        <v>2025</v>
      </c>
      <c r="C3176" t="str">
        <f t="shared" si="147"/>
        <v>2024-2025</v>
      </c>
      <c r="D3176" t="s">
        <v>147</v>
      </c>
      <c r="E3176" t="s">
        <v>65</v>
      </c>
      <c r="F3176" t="str">
        <f t="shared" si="148"/>
        <v>New South Wales</v>
      </c>
      <c r="G3176" t="s">
        <v>10</v>
      </c>
      <c r="H3176">
        <v>2541</v>
      </c>
      <c r="I3176" t="s">
        <v>11</v>
      </c>
      <c r="J3176" t="s">
        <v>58</v>
      </c>
      <c r="K3176" t="s">
        <v>156</v>
      </c>
      <c r="L3176" t="s">
        <v>17</v>
      </c>
      <c r="M3176" s="5">
        <v>550.4</v>
      </c>
    </row>
    <row r="3177" spans="1:13" x14ac:dyDescent="0.3">
      <c r="A3177" s="2">
        <v>45654</v>
      </c>
      <c r="B3177" s="3">
        <f t="shared" si="149"/>
        <v>2025</v>
      </c>
      <c r="C3177" t="str">
        <f t="shared" si="147"/>
        <v>2024-2025</v>
      </c>
      <c r="D3177" t="s">
        <v>147</v>
      </c>
      <c r="E3177" t="s">
        <v>66</v>
      </c>
      <c r="F3177" t="str">
        <f t="shared" si="148"/>
        <v>South Australia</v>
      </c>
      <c r="G3177" t="s">
        <v>32</v>
      </c>
      <c r="H3177">
        <v>5169</v>
      </c>
      <c r="I3177" t="s">
        <v>11</v>
      </c>
      <c r="J3177" t="s">
        <v>33</v>
      </c>
      <c r="K3177" t="s">
        <v>150</v>
      </c>
      <c r="L3177" t="s">
        <v>18</v>
      </c>
      <c r="M3177" s="5">
        <v>550.46</v>
      </c>
    </row>
    <row r="3178" spans="1:13" x14ac:dyDescent="0.3">
      <c r="A3178" s="2">
        <v>45590</v>
      </c>
      <c r="B3178" s="3">
        <f t="shared" si="149"/>
        <v>2025</v>
      </c>
      <c r="C3178" t="str">
        <f t="shared" si="147"/>
        <v>2024-2025</v>
      </c>
      <c r="D3178" t="s">
        <v>147</v>
      </c>
      <c r="E3178" t="s">
        <v>117</v>
      </c>
      <c r="F3178" t="str">
        <f t="shared" si="148"/>
        <v>Queensland</v>
      </c>
      <c r="G3178" t="s">
        <v>35</v>
      </c>
      <c r="H3178">
        <v>4119</v>
      </c>
      <c r="I3178" t="s">
        <v>11</v>
      </c>
      <c r="J3178" t="s">
        <v>43</v>
      </c>
      <c r="K3178" t="s">
        <v>155</v>
      </c>
      <c r="L3178" t="s">
        <v>20</v>
      </c>
      <c r="M3178" s="5">
        <v>551.24</v>
      </c>
    </row>
    <row r="3179" spans="1:13" x14ac:dyDescent="0.3">
      <c r="A3179" s="2">
        <v>44928</v>
      </c>
      <c r="B3179" s="3">
        <f t="shared" si="149"/>
        <v>2023</v>
      </c>
      <c r="C3179" t="str">
        <f t="shared" si="147"/>
        <v>2022-2023</v>
      </c>
      <c r="D3179" t="s">
        <v>147</v>
      </c>
      <c r="E3179" t="s">
        <v>83</v>
      </c>
      <c r="F3179" t="str">
        <f t="shared" si="148"/>
        <v>New South Wales</v>
      </c>
      <c r="G3179" t="s">
        <v>10</v>
      </c>
      <c r="H3179">
        <v>2750</v>
      </c>
      <c r="I3179" t="s">
        <v>11</v>
      </c>
      <c r="J3179" t="s">
        <v>25</v>
      </c>
      <c r="K3179" t="s">
        <v>151</v>
      </c>
      <c r="L3179" t="s">
        <v>21</v>
      </c>
      <c r="M3179" s="5">
        <v>551.43000000000006</v>
      </c>
    </row>
    <row r="3180" spans="1:13" x14ac:dyDescent="0.3">
      <c r="A3180" s="2">
        <v>45302</v>
      </c>
      <c r="B3180" s="3">
        <f t="shared" si="149"/>
        <v>2024</v>
      </c>
      <c r="C3180" t="str">
        <f t="shared" si="147"/>
        <v>2023-2024</v>
      </c>
      <c r="D3180" t="s">
        <v>148</v>
      </c>
      <c r="E3180" t="s">
        <v>105</v>
      </c>
      <c r="F3180" t="str">
        <f t="shared" si="148"/>
        <v>Victoria</v>
      </c>
      <c r="G3180" t="s">
        <v>45</v>
      </c>
      <c r="H3180">
        <v>3500</v>
      </c>
      <c r="I3180" t="s">
        <v>11</v>
      </c>
      <c r="J3180" t="s">
        <v>60</v>
      </c>
      <c r="K3180" t="s">
        <v>154</v>
      </c>
      <c r="L3180" t="s">
        <v>14</v>
      </c>
      <c r="M3180" s="5">
        <v>551.44000000000005</v>
      </c>
    </row>
    <row r="3181" spans="1:13" x14ac:dyDescent="0.3">
      <c r="A3181" s="2">
        <v>45494</v>
      </c>
      <c r="B3181" s="3">
        <f t="shared" si="149"/>
        <v>2025</v>
      </c>
      <c r="C3181" t="str">
        <f t="shared" si="147"/>
        <v>2024-2025</v>
      </c>
      <c r="D3181" t="s">
        <v>147</v>
      </c>
      <c r="E3181" t="s">
        <v>115</v>
      </c>
      <c r="F3181" t="str">
        <f t="shared" si="148"/>
        <v>Western Australia</v>
      </c>
      <c r="G3181" t="s">
        <v>48</v>
      </c>
      <c r="H3181">
        <v>6280</v>
      </c>
      <c r="I3181" t="s">
        <v>11</v>
      </c>
      <c r="J3181" t="s">
        <v>94</v>
      </c>
      <c r="K3181" t="s">
        <v>154</v>
      </c>
      <c r="L3181" t="s">
        <v>14</v>
      </c>
      <c r="M3181" s="5">
        <v>551.75999999999988</v>
      </c>
    </row>
    <row r="3182" spans="1:13" x14ac:dyDescent="0.3">
      <c r="A3182" s="2">
        <v>45101</v>
      </c>
      <c r="B3182" s="3">
        <f t="shared" si="149"/>
        <v>2023</v>
      </c>
      <c r="C3182" t="str">
        <f t="shared" si="147"/>
        <v>2022-2023</v>
      </c>
      <c r="D3182" t="s">
        <v>147</v>
      </c>
      <c r="E3182" t="s">
        <v>74</v>
      </c>
      <c r="F3182" t="str">
        <f t="shared" si="148"/>
        <v>South Australia</v>
      </c>
      <c r="G3182" t="s">
        <v>32</v>
      </c>
      <c r="H3182">
        <v>5043</v>
      </c>
      <c r="I3182" t="s">
        <v>11</v>
      </c>
      <c r="J3182" t="s">
        <v>33</v>
      </c>
      <c r="K3182" t="s">
        <v>150</v>
      </c>
      <c r="L3182" t="s">
        <v>18</v>
      </c>
      <c r="M3182" s="5">
        <v>552.01</v>
      </c>
    </row>
    <row r="3183" spans="1:13" x14ac:dyDescent="0.3">
      <c r="A3183" s="2">
        <v>45649</v>
      </c>
      <c r="B3183" s="3">
        <f t="shared" si="149"/>
        <v>2025</v>
      </c>
      <c r="C3183" t="str">
        <f t="shared" si="147"/>
        <v>2024-2025</v>
      </c>
      <c r="D3183" t="s">
        <v>147</v>
      </c>
      <c r="E3183" t="s">
        <v>103</v>
      </c>
      <c r="F3183" t="str">
        <f t="shared" si="148"/>
        <v>Queensland</v>
      </c>
      <c r="G3183" t="s">
        <v>35</v>
      </c>
      <c r="H3183">
        <v>4509</v>
      </c>
      <c r="I3183" t="s">
        <v>11</v>
      </c>
      <c r="J3183" t="s">
        <v>104</v>
      </c>
      <c r="K3183" t="s">
        <v>154</v>
      </c>
      <c r="L3183" t="s">
        <v>14</v>
      </c>
      <c r="M3183" s="5">
        <v>552.23</v>
      </c>
    </row>
    <row r="3184" spans="1:13" x14ac:dyDescent="0.3">
      <c r="A3184" s="2">
        <v>45491</v>
      </c>
      <c r="B3184" s="3">
        <f t="shared" si="149"/>
        <v>2025</v>
      </c>
      <c r="C3184" t="str">
        <f t="shared" si="147"/>
        <v>2024-2025</v>
      </c>
      <c r="D3184" t="s">
        <v>147</v>
      </c>
      <c r="E3184" t="s">
        <v>79</v>
      </c>
      <c r="F3184" t="str">
        <f t="shared" si="148"/>
        <v>Australian Capital Territory</v>
      </c>
      <c r="G3184" t="s">
        <v>80</v>
      </c>
      <c r="H3184">
        <v>2617</v>
      </c>
      <c r="I3184" t="s">
        <v>11</v>
      </c>
      <c r="J3184" t="s">
        <v>58</v>
      </c>
      <c r="K3184" t="s">
        <v>150</v>
      </c>
      <c r="L3184" t="s">
        <v>18</v>
      </c>
      <c r="M3184" s="5">
        <v>552.62</v>
      </c>
    </row>
    <row r="3185" spans="1:13" x14ac:dyDescent="0.3">
      <c r="A3185" s="2">
        <v>45319</v>
      </c>
      <c r="B3185" s="3">
        <f t="shared" si="149"/>
        <v>2024</v>
      </c>
      <c r="C3185" t="str">
        <f t="shared" si="147"/>
        <v>2023-2024</v>
      </c>
      <c r="D3185" t="s">
        <v>147</v>
      </c>
      <c r="E3185" t="s">
        <v>78</v>
      </c>
      <c r="F3185" t="str">
        <f t="shared" si="148"/>
        <v>New South Wales</v>
      </c>
      <c r="G3185" t="s">
        <v>10</v>
      </c>
      <c r="H3185">
        <v>2350</v>
      </c>
      <c r="I3185" t="s">
        <v>11</v>
      </c>
      <c r="J3185" t="s">
        <v>68</v>
      </c>
      <c r="K3185" t="s">
        <v>19</v>
      </c>
      <c r="L3185" t="s">
        <v>23</v>
      </c>
      <c r="M3185" s="5">
        <v>555.23</v>
      </c>
    </row>
    <row r="3186" spans="1:13" x14ac:dyDescent="0.3">
      <c r="A3186" s="2">
        <v>45652</v>
      </c>
      <c r="B3186" s="3">
        <f t="shared" si="149"/>
        <v>2025</v>
      </c>
      <c r="C3186" t="str">
        <f t="shared" si="147"/>
        <v>2024-2025</v>
      </c>
      <c r="D3186" t="s">
        <v>147</v>
      </c>
      <c r="E3186" t="s">
        <v>44</v>
      </c>
      <c r="F3186" t="str">
        <f t="shared" si="148"/>
        <v>Victoria</v>
      </c>
      <c r="G3186" t="s">
        <v>45</v>
      </c>
      <c r="H3186">
        <v>3066</v>
      </c>
      <c r="I3186" t="s">
        <v>11</v>
      </c>
      <c r="J3186" t="s">
        <v>46</v>
      </c>
      <c r="K3186" t="s">
        <v>154</v>
      </c>
      <c r="L3186" t="s">
        <v>14</v>
      </c>
      <c r="M3186" s="5">
        <v>555.95000000000005</v>
      </c>
    </row>
    <row r="3187" spans="1:13" x14ac:dyDescent="0.3">
      <c r="A3187" s="2">
        <v>45494</v>
      </c>
      <c r="B3187" s="3">
        <f t="shared" si="149"/>
        <v>2025</v>
      </c>
      <c r="C3187" t="str">
        <f t="shared" si="147"/>
        <v>2024-2025</v>
      </c>
      <c r="D3187" t="s">
        <v>147</v>
      </c>
      <c r="E3187" t="s">
        <v>37</v>
      </c>
      <c r="F3187" t="str">
        <f t="shared" si="148"/>
        <v>South Australia</v>
      </c>
      <c r="G3187" t="s">
        <v>32</v>
      </c>
      <c r="H3187">
        <v>5607</v>
      </c>
      <c r="I3187" t="s">
        <v>11</v>
      </c>
      <c r="J3187" t="s">
        <v>38</v>
      </c>
      <c r="K3187" t="s">
        <v>149</v>
      </c>
      <c r="L3187" t="s">
        <v>15</v>
      </c>
      <c r="M3187" s="5">
        <v>559.35</v>
      </c>
    </row>
    <row r="3188" spans="1:13" x14ac:dyDescent="0.3">
      <c r="A3188" s="2">
        <v>45515</v>
      </c>
      <c r="B3188" s="3">
        <f t="shared" si="149"/>
        <v>2025</v>
      </c>
      <c r="C3188" t="str">
        <f t="shared" si="147"/>
        <v>2024-2025</v>
      </c>
      <c r="D3188" t="s">
        <v>147</v>
      </c>
      <c r="E3188" t="s">
        <v>93</v>
      </c>
      <c r="F3188" t="str">
        <f t="shared" si="148"/>
        <v>Western Australia</v>
      </c>
      <c r="G3188" t="s">
        <v>48</v>
      </c>
      <c r="H3188">
        <v>6112</v>
      </c>
      <c r="I3188" t="s">
        <v>11</v>
      </c>
      <c r="J3188" t="s">
        <v>94</v>
      </c>
      <c r="K3188" t="s">
        <v>150</v>
      </c>
      <c r="L3188" t="s">
        <v>18</v>
      </c>
      <c r="M3188" s="5">
        <v>560.37</v>
      </c>
    </row>
    <row r="3189" spans="1:13" x14ac:dyDescent="0.3">
      <c r="A3189" s="2">
        <v>45214</v>
      </c>
      <c r="B3189" s="3">
        <f t="shared" si="149"/>
        <v>2024</v>
      </c>
      <c r="C3189" t="str">
        <f t="shared" si="147"/>
        <v>2023-2024</v>
      </c>
      <c r="D3189" t="s">
        <v>147</v>
      </c>
      <c r="E3189" t="s">
        <v>9</v>
      </c>
      <c r="F3189" t="str">
        <f t="shared" si="148"/>
        <v>New South Wales</v>
      </c>
      <c r="G3189" t="s">
        <v>10</v>
      </c>
      <c r="H3189">
        <v>2067</v>
      </c>
      <c r="I3189" t="s">
        <v>11</v>
      </c>
      <c r="J3189" t="s">
        <v>12</v>
      </c>
      <c r="K3189" t="s">
        <v>152</v>
      </c>
      <c r="L3189" t="s">
        <v>13</v>
      </c>
      <c r="M3189" s="5">
        <v>561.29</v>
      </c>
    </row>
    <row r="3190" spans="1:13" x14ac:dyDescent="0.3">
      <c r="A3190" s="2">
        <v>45079</v>
      </c>
      <c r="B3190" s="3">
        <f t="shared" si="149"/>
        <v>2023</v>
      </c>
      <c r="C3190" t="str">
        <f t="shared" si="147"/>
        <v>2022-2023</v>
      </c>
      <c r="D3190" t="s">
        <v>147</v>
      </c>
      <c r="E3190" t="s">
        <v>119</v>
      </c>
      <c r="F3190" t="str">
        <f t="shared" si="148"/>
        <v>Queensland</v>
      </c>
      <c r="G3190" t="s">
        <v>35</v>
      </c>
      <c r="H3190">
        <v>4570</v>
      </c>
      <c r="I3190" t="s">
        <v>11</v>
      </c>
      <c r="J3190" t="s">
        <v>120</v>
      </c>
      <c r="K3190" t="s">
        <v>149</v>
      </c>
      <c r="L3190" t="s">
        <v>15</v>
      </c>
      <c r="M3190" s="5">
        <v>561.67000000000007</v>
      </c>
    </row>
    <row r="3191" spans="1:13" x14ac:dyDescent="0.3">
      <c r="A3191" s="2">
        <v>45235</v>
      </c>
      <c r="B3191" s="3">
        <f t="shared" si="149"/>
        <v>2024</v>
      </c>
      <c r="C3191" t="str">
        <f t="shared" si="147"/>
        <v>2023-2024</v>
      </c>
      <c r="D3191" t="s">
        <v>147</v>
      </c>
      <c r="E3191" t="s">
        <v>126</v>
      </c>
      <c r="F3191" t="str">
        <f t="shared" si="148"/>
        <v>Queensland</v>
      </c>
      <c r="G3191" t="s">
        <v>35</v>
      </c>
      <c r="H3191">
        <v>4551</v>
      </c>
      <c r="I3191" t="s">
        <v>11</v>
      </c>
      <c r="J3191" t="s">
        <v>120</v>
      </c>
      <c r="K3191" t="s">
        <v>19</v>
      </c>
      <c r="L3191" t="s">
        <v>23</v>
      </c>
      <c r="M3191" s="5">
        <v>562.51</v>
      </c>
    </row>
    <row r="3192" spans="1:13" x14ac:dyDescent="0.3">
      <c r="A3192" s="2">
        <v>45106</v>
      </c>
      <c r="B3192" s="3">
        <f t="shared" si="149"/>
        <v>2023</v>
      </c>
      <c r="C3192" t="str">
        <f t="shared" si="147"/>
        <v>2022-2023</v>
      </c>
      <c r="D3192" t="s">
        <v>147</v>
      </c>
      <c r="E3192" t="s">
        <v>122</v>
      </c>
      <c r="F3192" t="str">
        <f t="shared" si="148"/>
        <v>New South Wales</v>
      </c>
      <c r="G3192" t="s">
        <v>10</v>
      </c>
      <c r="H3192">
        <v>2650</v>
      </c>
      <c r="I3192" t="s">
        <v>11</v>
      </c>
      <c r="J3192" t="s">
        <v>25</v>
      </c>
      <c r="K3192" t="s">
        <v>19</v>
      </c>
      <c r="L3192" t="s">
        <v>23</v>
      </c>
      <c r="M3192" s="5">
        <v>563.32999999999993</v>
      </c>
    </row>
    <row r="3193" spans="1:13" x14ac:dyDescent="0.3">
      <c r="A3193" s="2">
        <v>45568</v>
      </c>
      <c r="B3193" s="3">
        <f t="shared" si="149"/>
        <v>2025</v>
      </c>
      <c r="C3193" t="str">
        <f t="shared" si="147"/>
        <v>2024-2025</v>
      </c>
      <c r="D3193" t="s">
        <v>147</v>
      </c>
      <c r="E3193" t="s">
        <v>107</v>
      </c>
      <c r="F3193" t="str">
        <f t="shared" si="148"/>
        <v>Queensland</v>
      </c>
      <c r="G3193" t="s">
        <v>35</v>
      </c>
      <c r="H3193">
        <v>4220</v>
      </c>
      <c r="I3193" t="s">
        <v>11</v>
      </c>
      <c r="J3193" t="s">
        <v>104</v>
      </c>
      <c r="K3193" t="s">
        <v>149</v>
      </c>
      <c r="L3193" t="s">
        <v>15</v>
      </c>
      <c r="M3193" s="5">
        <v>563.57999999999993</v>
      </c>
    </row>
    <row r="3194" spans="1:13" x14ac:dyDescent="0.3">
      <c r="A3194" s="2">
        <v>45342</v>
      </c>
      <c r="B3194" s="3">
        <f t="shared" si="149"/>
        <v>2024</v>
      </c>
      <c r="C3194" t="str">
        <f t="shared" si="147"/>
        <v>2023-2024</v>
      </c>
      <c r="D3194" t="s">
        <v>147</v>
      </c>
      <c r="E3194" t="s">
        <v>50</v>
      </c>
      <c r="F3194" t="str">
        <f t="shared" si="148"/>
        <v>Queensland</v>
      </c>
      <c r="G3194" t="s">
        <v>35</v>
      </c>
      <c r="H3194">
        <v>4703</v>
      </c>
      <c r="I3194" t="s">
        <v>11</v>
      </c>
      <c r="J3194" t="s">
        <v>51</v>
      </c>
      <c r="K3194" t="s">
        <v>155</v>
      </c>
      <c r="L3194" t="s">
        <v>20</v>
      </c>
      <c r="M3194" s="5">
        <v>565.22</v>
      </c>
    </row>
    <row r="3195" spans="1:13" x14ac:dyDescent="0.3">
      <c r="A3195" s="2">
        <v>45656</v>
      </c>
      <c r="B3195" s="3">
        <f t="shared" si="149"/>
        <v>2025</v>
      </c>
      <c r="C3195" t="str">
        <f t="shared" si="147"/>
        <v>2024-2025</v>
      </c>
      <c r="D3195" t="s">
        <v>147</v>
      </c>
      <c r="E3195" t="s">
        <v>42</v>
      </c>
      <c r="F3195" t="str">
        <f t="shared" si="148"/>
        <v>Queensland</v>
      </c>
      <c r="G3195" t="s">
        <v>35</v>
      </c>
      <c r="H3195">
        <v>4053</v>
      </c>
      <c r="I3195" t="s">
        <v>11</v>
      </c>
      <c r="J3195" t="s">
        <v>43</v>
      </c>
      <c r="K3195" t="s">
        <v>19</v>
      </c>
      <c r="L3195" t="s">
        <v>23</v>
      </c>
      <c r="M3195" s="5">
        <v>565.78</v>
      </c>
    </row>
    <row r="3196" spans="1:13" x14ac:dyDescent="0.3">
      <c r="A3196" s="2">
        <v>45119</v>
      </c>
      <c r="B3196" s="3">
        <f t="shared" si="149"/>
        <v>2024</v>
      </c>
      <c r="C3196" t="str">
        <f t="shared" si="147"/>
        <v>2023-2024</v>
      </c>
      <c r="D3196" t="s">
        <v>147</v>
      </c>
      <c r="E3196" t="s">
        <v>42</v>
      </c>
      <c r="F3196" t="str">
        <f t="shared" si="148"/>
        <v>Queensland</v>
      </c>
      <c r="G3196" t="s">
        <v>35</v>
      </c>
      <c r="H3196">
        <v>4053</v>
      </c>
      <c r="I3196" t="s">
        <v>11</v>
      </c>
      <c r="J3196" t="s">
        <v>43</v>
      </c>
      <c r="K3196" t="s">
        <v>152</v>
      </c>
      <c r="L3196" t="s">
        <v>13</v>
      </c>
      <c r="M3196" s="5">
        <v>566.33000000000015</v>
      </c>
    </row>
    <row r="3197" spans="1:13" x14ac:dyDescent="0.3">
      <c r="A3197" s="2">
        <v>45335</v>
      </c>
      <c r="B3197" s="3">
        <f t="shared" si="149"/>
        <v>2024</v>
      </c>
      <c r="C3197" t="str">
        <f t="shared" si="147"/>
        <v>2023-2024</v>
      </c>
      <c r="D3197" t="s">
        <v>148</v>
      </c>
      <c r="E3197" t="s">
        <v>81</v>
      </c>
      <c r="F3197" t="str">
        <f t="shared" si="148"/>
        <v>New South Wales</v>
      </c>
      <c r="G3197" t="s">
        <v>10</v>
      </c>
      <c r="H3197">
        <v>2485</v>
      </c>
      <c r="I3197" t="s">
        <v>11</v>
      </c>
      <c r="J3197" t="s">
        <v>68</v>
      </c>
      <c r="K3197" t="s">
        <v>155</v>
      </c>
      <c r="L3197" t="s">
        <v>20</v>
      </c>
      <c r="M3197" s="5">
        <v>566.74</v>
      </c>
    </row>
    <row r="3198" spans="1:13" x14ac:dyDescent="0.3">
      <c r="A3198" s="2">
        <v>45584</v>
      </c>
      <c r="B3198" s="3">
        <f t="shared" si="149"/>
        <v>2025</v>
      </c>
      <c r="C3198" t="str">
        <f t="shared" si="147"/>
        <v>2024-2025</v>
      </c>
      <c r="D3198" t="s">
        <v>147</v>
      </c>
      <c r="E3198" t="s">
        <v>83</v>
      </c>
      <c r="F3198" t="str">
        <f t="shared" si="148"/>
        <v>New South Wales</v>
      </c>
      <c r="G3198" t="s">
        <v>10</v>
      </c>
      <c r="H3198">
        <v>2750</v>
      </c>
      <c r="I3198" t="s">
        <v>11</v>
      </c>
      <c r="J3198" t="s">
        <v>25</v>
      </c>
      <c r="K3198" t="s">
        <v>149</v>
      </c>
      <c r="L3198" t="s">
        <v>15</v>
      </c>
      <c r="M3198" s="5">
        <v>568.37</v>
      </c>
    </row>
    <row r="3199" spans="1:13" x14ac:dyDescent="0.3">
      <c r="A3199" s="2">
        <v>45485</v>
      </c>
      <c r="B3199" s="3">
        <f t="shared" si="149"/>
        <v>2025</v>
      </c>
      <c r="C3199" t="str">
        <f t="shared" si="147"/>
        <v>2024-2025</v>
      </c>
      <c r="D3199" t="s">
        <v>147</v>
      </c>
      <c r="E3199" t="s">
        <v>125</v>
      </c>
      <c r="F3199" t="str">
        <f t="shared" si="148"/>
        <v>Victoria</v>
      </c>
      <c r="G3199" t="s">
        <v>45</v>
      </c>
      <c r="H3199">
        <v>3400</v>
      </c>
      <c r="I3199" t="s">
        <v>11</v>
      </c>
      <c r="J3199" t="s">
        <v>60</v>
      </c>
      <c r="K3199" t="s">
        <v>150</v>
      </c>
      <c r="L3199" t="s">
        <v>18</v>
      </c>
      <c r="M3199" s="5">
        <v>568.63000000000011</v>
      </c>
    </row>
    <row r="3200" spans="1:13" x14ac:dyDescent="0.3">
      <c r="A3200" s="2">
        <v>45203</v>
      </c>
      <c r="B3200" s="3">
        <f t="shared" si="149"/>
        <v>2024</v>
      </c>
      <c r="C3200" t="str">
        <f t="shared" si="147"/>
        <v>2023-2024</v>
      </c>
      <c r="D3200" t="s">
        <v>147</v>
      </c>
      <c r="E3200" t="s">
        <v>126</v>
      </c>
      <c r="F3200" t="str">
        <f t="shared" si="148"/>
        <v>Queensland</v>
      </c>
      <c r="G3200" t="s">
        <v>35</v>
      </c>
      <c r="H3200">
        <v>4551</v>
      </c>
      <c r="I3200" t="s">
        <v>11</v>
      </c>
      <c r="J3200" t="s">
        <v>120</v>
      </c>
      <c r="K3200" t="s">
        <v>19</v>
      </c>
      <c r="L3200" t="s">
        <v>23</v>
      </c>
      <c r="M3200" s="5">
        <v>568.81000000000006</v>
      </c>
    </row>
    <row r="3201" spans="1:13" x14ac:dyDescent="0.3">
      <c r="A3201" s="2">
        <v>45157</v>
      </c>
      <c r="B3201" s="3">
        <f t="shared" si="149"/>
        <v>2024</v>
      </c>
      <c r="C3201" t="str">
        <f t="shared" si="147"/>
        <v>2023-2024</v>
      </c>
      <c r="D3201" t="s">
        <v>147</v>
      </c>
      <c r="E3201" t="s">
        <v>95</v>
      </c>
      <c r="F3201" t="str">
        <f t="shared" si="148"/>
        <v>Victoria</v>
      </c>
      <c r="G3201" t="s">
        <v>45</v>
      </c>
      <c r="H3201">
        <v>3931</v>
      </c>
      <c r="I3201" t="s">
        <v>11</v>
      </c>
      <c r="J3201" t="s">
        <v>55</v>
      </c>
      <c r="K3201" t="s">
        <v>155</v>
      </c>
      <c r="L3201" t="s">
        <v>20</v>
      </c>
      <c r="M3201" s="5">
        <v>568.99</v>
      </c>
    </row>
    <row r="3202" spans="1:13" x14ac:dyDescent="0.3">
      <c r="A3202" s="2">
        <v>44971</v>
      </c>
      <c r="B3202" s="3">
        <f t="shared" si="149"/>
        <v>2023</v>
      </c>
      <c r="C3202" t="str">
        <f t="shared" ref="C3202:C3265" si="150">IF(MONTH(A3202) &gt;= 7, YEAR(A3202) &amp; "-" &amp; YEAR(A3202) + 1, YEAR(A3202) - 1 &amp; "-" &amp; YEAR(A3202))</f>
        <v>2022-2023</v>
      </c>
      <c r="D3202" t="s">
        <v>147</v>
      </c>
      <c r="E3202" t="s">
        <v>132</v>
      </c>
      <c r="F3202" t="str">
        <f t="shared" ref="F3202:F3265" si="151">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row>
    <row r="3203" spans="1:13" x14ac:dyDescent="0.3">
      <c r="A3203" s="2">
        <v>45030</v>
      </c>
      <c r="B3203" s="3">
        <f t="shared" ref="B3203:B3266" si="152">IF(MONTH(A3203)&gt;=7,YEAR(A3203)+1,YEAR(A3203))</f>
        <v>2023</v>
      </c>
      <c r="C3203" t="str">
        <f t="shared" si="150"/>
        <v>2022-2023</v>
      </c>
      <c r="D3203" t="s">
        <v>147</v>
      </c>
      <c r="E3203" t="s">
        <v>52</v>
      </c>
      <c r="F3203" t="str">
        <f t="shared" si="151"/>
        <v>Victoria</v>
      </c>
      <c r="G3203" t="s">
        <v>45</v>
      </c>
      <c r="H3203">
        <v>3030</v>
      </c>
      <c r="I3203" t="s">
        <v>11</v>
      </c>
      <c r="J3203" t="s">
        <v>46</v>
      </c>
      <c r="K3203" t="s">
        <v>150</v>
      </c>
      <c r="L3203" t="s">
        <v>18</v>
      </c>
      <c r="M3203" s="5">
        <v>570.93000000000006</v>
      </c>
    </row>
    <row r="3204" spans="1:13" x14ac:dyDescent="0.3">
      <c r="A3204" s="2">
        <v>45404</v>
      </c>
      <c r="B3204" s="3">
        <f t="shared" si="152"/>
        <v>2024</v>
      </c>
      <c r="C3204" t="str">
        <f t="shared" si="150"/>
        <v>2023-2024</v>
      </c>
      <c r="D3204" t="s">
        <v>147</v>
      </c>
      <c r="E3204" t="s">
        <v>123</v>
      </c>
      <c r="F3204" t="str">
        <f t="shared" si="151"/>
        <v>Western Australia</v>
      </c>
      <c r="G3204" t="s">
        <v>48</v>
      </c>
      <c r="H3204">
        <v>6109</v>
      </c>
      <c r="I3204" t="s">
        <v>11</v>
      </c>
      <c r="J3204" t="s">
        <v>94</v>
      </c>
      <c r="K3204" t="s">
        <v>153</v>
      </c>
      <c r="L3204" t="s">
        <v>16</v>
      </c>
      <c r="M3204" s="5">
        <v>570.94999999999993</v>
      </c>
    </row>
    <row r="3205" spans="1:13" x14ac:dyDescent="0.3">
      <c r="A3205" s="2">
        <v>45128</v>
      </c>
      <c r="B3205" s="3">
        <f t="shared" si="152"/>
        <v>2024</v>
      </c>
      <c r="C3205" t="str">
        <f t="shared" si="150"/>
        <v>2023-2024</v>
      </c>
      <c r="D3205" t="s">
        <v>148</v>
      </c>
      <c r="E3205" t="s">
        <v>106</v>
      </c>
      <c r="F3205" t="str">
        <f t="shared" si="151"/>
        <v>Victoria</v>
      </c>
      <c r="G3205" t="s">
        <v>45</v>
      </c>
      <c r="H3205">
        <v>3915</v>
      </c>
      <c r="I3205" t="s">
        <v>11</v>
      </c>
      <c r="J3205" t="s">
        <v>55</v>
      </c>
      <c r="K3205" t="s">
        <v>150</v>
      </c>
      <c r="L3205" t="s">
        <v>18</v>
      </c>
      <c r="M3205" s="5">
        <v>571</v>
      </c>
    </row>
    <row r="3206" spans="1:13" x14ac:dyDescent="0.3">
      <c r="A3206" s="2">
        <v>44980</v>
      </c>
      <c r="B3206" s="3">
        <f t="shared" si="152"/>
        <v>2023</v>
      </c>
      <c r="C3206" t="str">
        <f t="shared" si="150"/>
        <v>2022-2023</v>
      </c>
      <c r="D3206" t="s">
        <v>147</v>
      </c>
      <c r="E3206" t="s">
        <v>114</v>
      </c>
      <c r="F3206" t="str">
        <f t="shared" si="151"/>
        <v>Victoria</v>
      </c>
      <c r="G3206" t="s">
        <v>45</v>
      </c>
      <c r="H3206">
        <v>3551</v>
      </c>
      <c r="I3206" t="s">
        <v>11</v>
      </c>
      <c r="J3206" t="s">
        <v>60</v>
      </c>
      <c r="K3206" t="s">
        <v>156</v>
      </c>
      <c r="L3206" t="s">
        <v>17</v>
      </c>
      <c r="M3206" s="5">
        <v>571.45999999999992</v>
      </c>
    </row>
    <row r="3207" spans="1:13" x14ac:dyDescent="0.3">
      <c r="A3207" s="2">
        <v>45583</v>
      </c>
      <c r="B3207" s="3">
        <f t="shared" si="152"/>
        <v>2025</v>
      </c>
      <c r="C3207" t="str">
        <f t="shared" si="150"/>
        <v>2024-2025</v>
      </c>
      <c r="D3207" t="s">
        <v>147</v>
      </c>
      <c r="E3207" t="s">
        <v>26</v>
      </c>
      <c r="F3207" t="str">
        <f t="shared" si="151"/>
        <v>New South Wales</v>
      </c>
      <c r="G3207" t="s">
        <v>10</v>
      </c>
      <c r="H3207">
        <v>2141</v>
      </c>
      <c r="I3207" t="s">
        <v>11</v>
      </c>
      <c r="J3207" t="s">
        <v>27</v>
      </c>
      <c r="K3207" t="s">
        <v>151</v>
      </c>
      <c r="L3207" t="s">
        <v>21</v>
      </c>
      <c r="M3207" s="5">
        <v>571.76</v>
      </c>
    </row>
    <row r="3208" spans="1:13" x14ac:dyDescent="0.3">
      <c r="A3208" s="2">
        <v>45412</v>
      </c>
      <c r="B3208" s="3">
        <f t="shared" si="152"/>
        <v>2024</v>
      </c>
      <c r="C3208" t="str">
        <f t="shared" si="150"/>
        <v>2023-2024</v>
      </c>
      <c r="D3208" t="s">
        <v>148</v>
      </c>
      <c r="E3208" t="s">
        <v>28</v>
      </c>
      <c r="F3208" t="str">
        <f t="shared" si="151"/>
        <v>Northern Territory</v>
      </c>
      <c r="G3208" t="s">
        <v>29</v>
      </c>
      <c r="H3208">
        <v>800</v>
      </c>
      <c r="I3208" t="s">
        <v>11</v>
      </c>
      <c r="J3208" t="s">
        <v>30</v>
      </c>
      <c r="K3208" t="s">
        <v>151</v>
      </c>
      <c r="L3208" t="s">
        <v>21</v>
      </c>
      <c r="M3208" s="5">
        <v>571.99</v>
      </c>
    </row>
    <row r="3209" spans="1:13" x14ac:dyDescent="0.3">
      <c r="A3209" s="2">
        <v>44980</v>
      </c>
      <c r="B3209" s="3">
        <f t="shared" si="152"/>
        <v>2023</v>
      </c>
      <c r="C3209" t="str">
        <f t="shared" si="150"/>
        <v>2022-2023</v>
      </c>
      <c r="D3209" t="s">
        <v>147</v>
      </c>
      <c r="E3209" t="s">
        <v>65</v>
      </c>
      <c r="F3209" t="str">
        <f t="shared" si="151"/>
        <v>New South Wales</v>
      </c>
      <c r="G3209" t="s">
        <v>10</v>
      </c>
      <c r="H3209">
        <v>2541</v>
      </c>
      <c r="I3209" t="s">
        <v>11</v>
      </c>
      <c r="J3209" t="s">
        <v>58</v>
      </c>
      <c r="K3209" t="s">
        <v>153</v>
      </c>
      <c r="L3209" t="s">
        <v>16</v>
      </c>
      <c r="M3209" s="5">
        <v>573.83000000000004</v>
      </c>
    </row>
    <row r="3210" spans="1:13" x14ac:dyDescent="0.3">
      <c r="A3210" s="2">
        <v>45600</v>
      </c>
      <c r="B3210" s="3">
        <f t="shared" si="152"/>
        <v>2025</v>
      </c>
      <c r="C3210" t="str">
        <f t="shared" si="150"/>
        <v>2024-2025</v>
      </c>
      <c r="D3210" t="s">
        <v>148</v>
      </c>
      <c r="E3210" t="s">
        <v>146</v>
      </c>
      <c r="F3210" t="str">
        <f t="shared" si="151"/>
        <v>Victoria</v>
      </c>
      <c r="G3210" t="s">
        <v>45</v>
      </c>
      <c r="H3210">
        <v>3353</v>
      </c>
      <c r="I3210" t="s">
        <v>11</v>
      </c>
      <c r="J3210" t="s">
        <v>60</v>
      </c>
      <c r="K3210" t="s">
        <v>19</v>
      </c>
      <c r="L3210" t="s">
        <v>23</v>
      </c>
      <c r="M3210" s="5">
        <v>574.99</v>
      </c>
    </row>
    <row r="3211" spans="1:13" x14ac:dyDescent="0.3">
      <c r="A3211" s="2">
        <v>45616</v>
      </c>
      <c r="B3211" s="3">
        <f t="shared" si="152"/>
        <v>2025</v>
      </c>
      <c r="C3211" t="str">
        <f t="shared" si="150"/>
        <v>2024-2025</v>
      </c>
      <c r="D3211" t="s">
        <v>147</v>
      </c>
      <c r="E3211" t="s">
        <v>95</v>
      </c>
      <c r="F3211" t="str">
        <f t="shared" si="151"/>
        <v>Victoria</v>
      </c>
      <c r="G3211" t="s">
        <v>45</v>
      </c>
      <c r="H3211">
        <v>3931</v>
      </c>
      <c r="I3211" t="s">
        <v>11</v>
      </c>
      <c r="J3211" t="s">
        <v>55</v>
      </c>
      <c r="K3211" t="s">
        <v>151</v>
      </c>
      <c r="L3211" t="s">
        <v>21</v>
      </c>
      <c r="M3211" s="5">
        <v>574.99</v>
      </c>
    </row>
    <row r="3212" spans="1:13" x14ac:dyDescent="0.3">
      <c r="A3212" s="2">
        <v>45618</v>
      </c>
      <c r="B3212" s="3">
        <f t="shared" si="152"/>
        <v>2025</v>
      </c>
      <c r="C3212" t="str">
        <f t="shared" si="150"/>
        <v>2024-2025</v>
      </c>
      <c r="D3212" t="s">
        <v>147</v>
      </c>
      <c r="E3212" t="s">
        <v>44</v>
      </c>
      <c r="F3212" t="str">
        <f t="shared" si="151"/>
        <v>Victoria</v>
      </c>
      <c r="G3212" t="s">
        <v>45</v>
      </c>
      <c r="H3212">
        <v>3066</v>
      </c>
      <c r="I3212" t="s">
        <v>11</v>
      </c>
      <c r="J3212" t="s">
        <v>46</v>
      </c>
      <c r="K3212" t="s">
        <v>19</v>
      </c>
      <c r="L3212" t="s">
        <v>23</v>
      </c>
      <c r="M3212" s="5">
        <v>575.21</v>
      </c>
    </row>
    <row r="3213" spans="1:13" x14ac:dyDescent="0.3">
      <c r="A3213" s="2">
        <v>44961</v>
      </c>
      <c r="B3213" s="3">
        <f t="shared" si="152"/>
        <v>2023</v>
      </c>
      <c r="C3213" t="str">
        <f t="shared" si="150"/>
        <v>2022-2023</v>
      </c>
      <c r="D3213" t="s">
        <v>147</v>
      </c>
      <c r="E3213" t="s">
        <v>124</v>
      </c>
      <c r="F3213" t="str">
        <f t="shared" si="151"/>
        <v>New South Wales</v>
      </c>
      <c r="G3213" t="s">
        <v>10</v>
      </c>
      <c r="H3213">
        <v>2015</v>
      </c>
      <c r="I3213" t="s">
        <v>11</v>
      </c>
      <c r="J3213" t="s">
        <v>12</v>
      </c>
      <c r="K3213" t="s">
        <v>154</v>
      </c>
      <c r="L3213" t="s">
        <v>14</v>
      </c>
      <c r="M3213" s="5">
        <v>575.43000000000006</v>
      </c>
    </row>
    <row r="3214" spans="1:13" x14ac:dyDescent="0.3">
      <c r="A3214" s="2">
        <v>45253</v>
      </c>
      <c r="B3214" s="3">
        <f t="shared" si="152"/>
        <v>2024</v>
      </c>
      <c r="C3214" t="str">
        <f t="shared" si="150"/>
        <v>2023-2024</v>
      </c>
      <c r="D3214" t="s">
        <v>148</v>
      </c>
      <c r="E3214" t="s">
        <v>76</v>
      </c>
      <c r="F3214" t="str">
        <f t="shared" si="151"/>
        <v>Western Australia</v>
      </c>
      <c r="G3214" t="s">
        <v>48</v>
      </c>
      <c r="H3214">
        <v>6450</v>
      </c>
      <c r="I3214" t="s">
        <v>11</v>
      </c>
      <c r="J3214" t="s">
        <v>77</v>
      </c>
      <c r="K3214" t="s">
        <v>155</v>
      </c>
      <c r="L3214" t="s">
        <v>20</v>
      </c>
      <c r="M3214" s="5">
        <v>575.44000000000005</v>
      </c>
    </row>
    <row r="3215" spans="1:13" x14ac:dyDescent="0.3">
      <c r="A3215" s="2">
        <v>45115</v>
      </c>
      <c r="B3215" s="3">
        <f t="shared" si="152"/>
        <v>2024</v>
      </c>
      <c r="C3215" t="str">
        <f t="shared" si="150"/>
        <v>2023-2024</v>
      </c>
      <c r="D3215" t="s">
        <v>147</v>
      </c>
      <c r="E3215" t="s">
        <v>67</v>
      </c>
      <c r="F3215" t="str">
        <f t="shared" si="151"/>
        <v>New South Wales</v>
      </c>
      <c r="G3215" t="s">
        <v>10</v>
      </c>
      <c r="H3215">
        <v>2478</v>
      </c>
      <c r="I3215" t="s">
        <v>11</v>
      </c>
      <c r="J3215" t="s">
        <v>68</v>
      </c>
      <c r="K3215" t="s">
        <v>153</v>
      </c>
      <c r="L3215" t="s">
        <v>16</v>
      </c>
      <c r="M3215" s="5">
        <v>576.19000000000005</v>
      </c>
    </row>
    <row r="3216" spans="1:13" x14ac:dyDescent="0.3">
      <c r="A3216" s="2">
        <v>45047</v>
      </c>
      <c r="B3216" s="3">
        <f t="shared" si="152"/>
        <v>2023</v>
      </c>
      <c r="C3216" t="str">
        <f t="shared" si="150"/>
        <v>2022-2023</v>
      </c>
      <c r="D3216" t="s">
        <v>147</v>
      </c>
      <c r="E3216" t="s">
        <v>125</v>
      </c>
      <c r="F3216" t="str">
        <f t="shared" si="151"/>
        <v>Victoria</v>
      </c>
      <c r="G3216" t="s">
        <v>45</v>
      </c>
      <c r="H3216">
        <v>3400</v>
      </c>
      <c r="I3216" t="s">
        <v>11</v>
      </c>
      <c r="J3216" t="s">
        <v>60</v>
      </c>
      <c r="K3216" t="s">
        <v>149</v>
      </c>
      <c r="L3216" t="s">
        <v>15</v>
      </c>
      <c r="M3216" s="5">
        <v>576.84</v>
      </c>
    </row>
    <row r="3217" spans="1:13" x14ac:dyDescent="0.3">
      <c r="A3217" s="2">
        <v>44974</v>
      </c>
      <c r="B3217" s="3">
        <f t="shared" si="152"/>
        <v>2023</v>
      </c>
      <c r="C3217" t="str">
        <f t="shared" si="150"/>
        <v>2022-2023</v>
      </c>
      <c r="D3217" t="s">
        <v>147</v>
      </c>
      <c r="E3217" t="s">
        <v>135</v>
      </c>
      <c r="F3217" t="str">
        <f t="shared" si="151"/>
        <v>Victoria</v>
      </c>
      <c r="G3217" t="s">
        <v>45</v>
      </c>
      <c r="H3217">
        <v>3550</v>
      </c>
      <c r="I3217" t="s">
        <v>11</v>
      </c>
      <c r="J3217" t="s">
        <v>60</v>
      </c>
      <c r="K3217" t="s">
        <v>149</v>
      </c>
      <c r="L3217" t="s">
        <v>15</v>
      </c>
      <c r="M3217" s="5">
        <v>577.16999999999996</v>
      </c>
    </row>
    <row r="3218" spans="1:13" x14ac:dyDescent="0.3">
      <c r="A3218" s="2">
        <v>45655</v>
      </c>
      <c r="B3218" s="3">
        <f t="shared" si="152"/>
        <v>2025</v>
      </c>
      <c r="C3218" t="str">
        <f t="shared" si="150"/>
        <v>2024-2025</v>
      </c>
      <c r="D3218" t="s">
        <v>147</v>
      </c>
      <c r="E3218" t="s">
        <v>39</v>
      </c>
      <c r="F3218" t="str">
        <f t="shared" si="151"/>
        <v>South Australia</v>
      </c>
      <c r="G3218" t="s">
        <v>32</v>
      </c>
      <c r="H3218">
        <v>5343</v>
      </c>
      <c r="I3218" t="s">
        <v>11</v>
      </c>
      <c r="J3218" t="s">
        <v>38</v>
      </c>
      <c r="K3218" t="s">
        <v>150</v>
      </c>
      <c r="L3218" t="s">
        <v>18</v>
      </c>
      <c r="M3218" s="5">
        <v>577.27</v>
      </c>
    </row>
    <row r="3219" spans="1:13" x14ac:dyDescent="0.3">
      <c r="A3219" s="2">
        <v>45231</v>
      </c>
      <c r="B3219" s="3">
        <f t="shared" si="152"/>
        <v>2024</v>
      </c>
      <c r="C3219" t="str">
        <f t="shared" si="150"/>
        <v>2023-2024</v>
      </c>
      <c r="D3219" t="s">
        <v>147</v>
      </c>
      <c r="E3219" t="s">
        <v>121</v>
      </c>
      <c r="F3219" t="str">
        <f t="shared" si="151"/>
        <v>Queensland</v>
      </c>
      <c r="G3219" t="s">
        <v>35</v>
      </c>
      <c r="H3219">
        <v>4700</v>
      </c>
      <c r="I3219" t="s">
        <v>11</v>
      </c>
      <c r="J3219" t="s">
        <v>51</v>
      </c>
      <c r="K3219" t="s">
        <v>150</v>
      </c>
      <c r="L3219" t="s">
        <v>18</v>
      </c>
      <c r="M3219" s="5">
        <v>578.91000000000008</v>
      </c>
    </row>
    <row r="3220" spans="1:13" x14ac:dyDescent="0.3">
      <c r="A3220" s="2">
        <v>45322</v>
      </c>
      <c r="B3220" s="3">
        <f t="shared" si="152"/>
        <v>2024</v>
      </c>
      <c r="C3220" t="str">
        <f t="shared" si="150"/>
        <v>2023-2024</v>
      </c>
      <c r="D3220" t="s">
        <v>147</v>
      </c>
      <c r="E3220" t="s">
        <v>98</v>
      </c>
      <c r="F3220" t="str">
        <f t="shared" si="151"/>
        <v>Victoria</v>
      </c>
      <c r="G3220" t="s">
        <v>45</v>
      </c>
      <c r="H3220">
        <v>3429</v>
      </c>
      <c r="I3220" t="s">
        <v>11</v>
      </c>
      <c r="J3220" t="s">
        <v>60</v>
      </c>
      <c r="K3220" t="s">
        <v>151</v>
      </c>
      <c r="L3220" t="s">
        <v>21</v>
      </c>
      <c r="M3220" s="5">
        <v>579.8900000000001</v>
      </c>
    </row>
    <row r="3221" spans="1:13" x14ac:dyDescent="0.3">
      <c r="A3221" s="2">
        <v>45034</v>
      </c>
      <c r="B3221" s="3">
        <f t="shared" si="152"/>
        <v>2023</v>
      </c>
      <c r="C3221" t="str">
        <f t="shared" si="150"/>
        <v>2022-2023</v>
      </c>
      <c r="D3221" t="s">
        <v>148</v>
      </c>
      <c r="E3221" t="s">
        <v>129</v>
      </c>
      <c r="F3221" t="str">
        <f t="shared" si="151"/>
        <v>Tasmania</v>
      </c>
      <c r="G3221" t="s">
        <v>70</v>
      </c>
      <c r="H3221">
        <v>7010</v>
      </c>
      <c r="I3221" t="s">
        <v>11</v>
      </c>
      <c r="J3221" t="s">
        <v>71</v>
      </c>
      <c r="K3221" t="s">
        <v>155</v>
      </c>
      <c r="L3221" t="s">
        <v>20</v>
      </c>
      <c r="M3221" s="5">
        <v>580.65</v>
      </c>
    </row>
    <row r="3222" spans="1:13" x14ac:dyDescent="0.3">
      <c r="A3222" s="2">
        <v>45587</v>
      </c>
      <c r="B3222" s="3">
        <f t="shared" si="152"/>
        <v>2025</v>
      </c>
      <c r="C3222" t="str">
        <f t="shared" si="150"/>
        <v>2024-2025</v>
      </c>
      <c r="D3222" t="s">
        <v>147</v>
      </c>
      <c r="E3222" t="s">
        <v>141</v>
      </c>
      <c r="F3222" t="str">
        <f t="shared" si="151"/>
        <v>Western Australia</v>
      </c>
      <c r="G3222" t="s">
        <v>48</v>
      </c>
      <c r="H3222">
        <v>6052</v>
      </c>
      <c r="I3222" t="s">
        <v>11</v>
      </c>
      <c r="J3222" t="s">
        <v>49</v>
      </c>
      <c r="K3222" t="s">
        <v>149</v>
      </c>
      <c r="L3222" t="s">
        <v>15</v>
      </c>
      <c r="M3222" s="5">
        <v>580.80000000000007</v>
      </c>
    </row>
    <row r="3223" spans="1:13" x14ac:dyDescent="0.3">
      <c r="A3223" s="2">
        <v>45103</v>
      </c>
      <c r="B3223" s="3">
        <f t="shared" si="152"/>
        <v>2023</v>
      </c>
      <c r="C3223" t="str">
        <f t="shared" si="150"/>
        <v>2022-2023</v>
      </c>
      <c r="D3223" t="s">
        <v>148</v>
      </c>
      <c r="E3223" t="s">
        <v>73</v>
      </c>
      <c r="F3223" t="str">
        <f t="shared" si="151"/>
        <v>Victoria</v>
      </c>
      <c r="G3223" t="s">
        <v>45</v>
      </c>
      <c r="H3223">
        <v>3136</v>
      </c>
      <c r="I3223" t="s">
        <v>11</v>
      </c>
      <c r="J3223" t="s">
        <v>63</v>
      </c>
      <c r="K3223" t="s">
        <v>153</v>
      </c>
      <c r="L3223" t="s">
        <v>16</v>
      </c>
      <c r="M3223" s="5">
        <v>581.9</v>
      </c>
    </row>
    <row r="3224" spans="1:13" x14ac:dyDescent="0.3">
      <c r="A3224" s="2">
        <v>45458</v>
      </c>
      <c r="B3224" s="3">
        <f t="shared" si="152"/>
        <v>2024</v>
      </c>
      <c r="C3224" t="str">
        <f t="shared" si="150"/>
        <v>2023-2024</v>
      </c>
      <c r="D3224" t="s">
        <v>148</v>
      </c>
      <c r="E3224" t="s">
        <v>135</v>
      </c>
      <c r="F3224" t="str">
        <f t="shared" si="151"/>
        <v>Victoria</v>
      </c>
      <c r="G3224" t="s">
        <v>45</v>
      </c>
      <c r="H3224">
        <v>3550</v>
      </c>
      <c r="I3224" t="s">
        <v>11</v>
      </c>
      <c r="J3224" t="s">
        <v>60</v>
      </c>
      <c r="K3224" t="s">
        <v>152</v>
      </c>
      <c r="L3224" t="s">
        <v>13</v>
      </c>
      <c r="M3224" s="5">
        <v>583.53</v>
      </c>
    </row>
    <row r="3225" spans="1:13" x14ac:dyDescent="0.3">
      <c r="A3225" s="2">
        <v>44966</v>
      </c>
      <c r="B3225" s="3">
        <f t="shared" si="152"/>
        <v>2023</v>
      </c>
      <c r="C3225" t="str">
        <f t="shared" si="150"/>
        <v>2022-2023</v>
      </c>
      <c r="D3225" t="s">
        <v>147</v>
      </c>
      <c r="E3225" t="s">
        <v>139</v>
      </c>
      <c r="F3225" t="str">
        <f t="shared" si="151"/>
        <v>New South Wales</v>
      </c>
      <c r="G3225" t="s">
        <v>10</v>
      </c>
      <c r="H3225">
        <v>2020</v>
      </c>
      <c r="I3225" t="s">
        <v>11</v>
      </c>
      <c r="J3225" t="s">
        <v>12</v>
      </c>
      <c r="K3225" t="s">
        <v>152</v>
      </c>
      <c r="L3225" t="s">
        <v>13</v>
      </c>
      <c r="M3225" s="5">
        <v>584.04</v>
      </c>
    </row>
    <row r="3226" spans="1:13" x14ac:dyDescent="0.3">
      <c r="A3226" s="2">
        <v>45204</v>
      </c>
      <c r="B3226" s="3">
        <f t="shared" si="152"/>
        <v>2024</v>
      </c>
      <c r="C3226" t="str">
        <f t="shared" si="150"/>
        <v>2023-2024</v>
      </c>
      <c r="D3226" t="s">
        <v>147</v>
      </c>
      <c r="E3226" t="s">
        <v>125</v>
      </c>
      <c r="F3226" t="str">
        <f t="shared" si="151"/>
        <v>Victoria</v>
      </c>
      <c r="G3226" t="s">
        <v>45</v>
      </c>
      <c r="H3226">
        <v>3400</v>
      </c>
      <c r="I3226" t="s">
        <v>11</v>
      </c>
      <c r="J3226" t="s">
        <v>60</v>
      </c>
      <c r="K3226" t="s">
        <v>153</v>
      </c>
      <c r="L3226" t="s">
        <v>16</v>
      </c>
      <c r="M3226" s="5">
        <v>584.13</v>
      </c>
    </row>
    <row r="3227" spans="1:13" x14ac:dyDescent="0.3">
      <c r="A3227" s="2">
        <v>45412</v>
      </c>
      <c r="B3227" s="3">
        <f t="shared" si="152"/>
        <v>2024</v>
      </c>
      <c r="C3227" t="str">
        <f t="shared" si="150"/>
        <v>2023-2024</v>
      </c>
      <c r="D3227" t="s">
        <v>148</v>
      </c>
      <c r="E3227" t="s">
        <v>108</v>
      </c>
      <c r="F3227" t="str">
        <f t="shared" si="151"/>
        <v>Victoria</v>
      </c>
      <c r="G3227" t="s">
        <v>45</v>
      </c>
      <c r="H3227">
        <v>3018</v>
      </c>
      <c r="I3227" t="s">
        <v>11</v>
      </c>
      <c r="J3227" t="s">
        <v>46</v>
      </c>
      <c r="K3227" t="s">
        <v>149</v>
      </c>
      <c r="L3227" t="s">
        <v>15</v>
      </c>
      <c r="M3227" s="5">
        <v>584.95999999999992</v>
      </c>
    </row>
    <row r="3228" spans="1:13" x14ac:dyDescent="0.3">
      <c r="A3228" s="2">
        <v>45110</v>
      </c>
      <c r="B3228" s="3">
        <f t="shared" si="152"/>
        <v>2024</v>
      </c>
      <c r="C3228" t="str">
        <f t="shared" si="150"/>
        <v>2023-2024</v>
      </c>
      <c r="D3228" t="s">
        <v>147</v>
      </c>
      <c r="E3228" t="s">
        <v>116</v>
      </c>
      <c r="F3228" t="str">
        <f t="shared" si="151"/>
        <v>Western Australia</v>
      </c>
      <c r="G3228" t="s">
        <v>48</v>
      </c>
      <c r="H3228">
        <v>6725</v>
      </c>
      <c r="I3228" t="s">
        <v>11</v>
      </c>
      <c r="J3228" t="s">
        <v>77</v>
      </c>
      <c r="K3228" t="s">
        <v>150</v>
      </c>
      <c r="L3228" t="s">
        <v>18</v>
      </c>
      <c r="M3228" s="5">
        <v>588</v>
      </c>
    </row>
    <row r="3229" spans="1:13" x14ac:dyDescent="0.3">
      <c r="A3229" s="2">
        <v>45401</v>
      </c>
      <c r="B3229" s="3">
        <f t="shared" si="152"/>
        <v>2024</v>
      </c>
      <c r="C3229" t="str">
        <f t="shared" si="150"/>
        <v>2023-2024</v>
      </c>
      <c r="D3229" t="s">
        <v>148</v>
      </c>
      <c r="E3229" t="s">
        <v>73</v>
      </c>
      <c r="F3229" t="str">
        <f t="shared" si="151"/>
        <v>Victoria</v>
      </c>
      <c r="G3229" t="s">
        <v>45</v>
      </c>
      <c r="H3229">
        <v>3136</v>
      </c>
      <c r="I3229" t="s">
        <v>11</v>
      </c>
      <c r="J3229" t="s">
        <v>63</v>
      </c>
      <c r="K3229" t="s">
        <v>151</v>
      </c>
      <c r="L3229" t="s">
        <v>21</v>
      </c>
      <c r="M3229" s="5">
        <v>589.81999999999994</v>
      </c>
    </row>
    <row r="3230" spans="1:13" x14ac:dyDescent="0.3">
      <c r="A3230" s="2">
        <v>45344</v>
      </c>
      <c r="B3230" s="3">
        <f t="shared" si="152"/>
        <v>2024</v>
      </c>
      <c r="C3230" t="str">
        <f t="shared" si="150"/>
        <v>2023-2024</v>
      </c>
      <c r="D3230" t="s">
        <v>147</v>
      </c>
      <c r="E3230" t="s">
        <v>96</v>
      </c>
      <c r="F3230" t="str">
        <f t="shared" si="151"/>
        <v>Western Australia</v>
      </c>
      <c r="G3230" t="s">
        <v>48</v>
      </c>
      <c r="H3230">
        <v>6330</v>
      </c>
      <c r="I3230" t="s">
        <v>11</v>
      </c>
      <c r="J3230" t="s">
        <v>94</v>
      </c>
      <c r="K3230" t="s">
        <v>157</v>
      </c>
      <c r="L3230" t="s">
        <v>22</v>
      </c>
      <c r="M3230" s="5">
        <v>591.76</v>
      </c>
    </row>
    <row r="3231" spans="1:13" x14ac:dyDescent="0.3">
      <c r="A3231" s="2">
        <v>45500</v>
      </c>
      <c r="B3231" s="3">
        <f t="shared" si="152"/>
        <v>2025</v>
      </c>
      <c r="C3231" t="str">
        <f t="shared" si="150"/>
        <v>2024-2025</v>
      </c>
      <c r="D3231" t="s">
        <v>147</v>
      </c>
      <c r="E3231" t="s">
        <v>40</v>
      </c>
      <c r="F3231" t="str">
        <f t="shared" si="151"/>
        <v>New South Wales</v>
      </c>
      <c r="G3231" t="s">
        <v>10</v>
      </c>
      <c r="H3231">
        <v>2116</v>
      </c>
      <c r="I3231" t="s">
        <v>11</v>
      </c>
      <c r="J3231" t="s">
        <v>27</v>
      </c>
      <c r="K3231" t="s">
        <v>152</v>
      </c>
      <c r="L3231" t="s">
        <v>13</v>
      </c>
      <c r="M3231" s="5">
        <v>592.05999999999995</v>
      </c>
    </row>
    <row r="3232" spans="1:13" x14ac:dyDescent="0.3">
      <c r="A3232" s="2">
        <v>45315</v>
      </c>
      <c r="B3232" s="3">
        <f t="shared" si="152"/>
        <v>2024</v>
      </c>
      <c r="C3232" t="str">
        <f t="shared" si="150"/>
        <v>2023-2024</v>
      </c>
      <c r="D3232" t="s">
        <v>147</v>
      </c>
      <c r="E3232" t="s">
        <v>140</v>
      </c>
      <c r="F3232" t="str">
        <f t="shared" si="151"/>
        <v>Tasmania</v>
      </c>
      <c r="G3232" t="s">
        <v>70</v>
      </c>
      <c r="H3232">
        <v>7320</v>
      </c>
      <c r="I3232" t="s">
        <v>11</v>
      </c>
      <c r="J3232" t="s">
        <v>71</v>
      </c>
      <c r="K3232" t="s">
        <v>155</v>
      </c>
      <c r="L3232" t="s">
        <v>20</v>
      </c>
      <c r="M3232" s="5">
        <v>592.30999999999995</v>
      </c>
    </row>
    <row r="3233" spans="1:13" x14ac:dyDescent="0.3">
      <c r="A3233" s="2">
        <v>45064</v>
      </c>
      <c r="B3233" s="3">
        <f t="shared" si="152"/>
        <v>2023</v>
      </c>
      <c r="C3233" t="str">
        <f t="shared" si="150"/>
        <v>2022-2023</v>
      </c>
      <c r="D3233" t="s">
        <v>147</v>
      </c>
      <c r="E3233" t="s">
        <v>117</v>
      </c>
      <c r="F3233" t="str">
        <f t="shared" si="151"/>
        <v>Queensland</v>
      </c>
      <c r="G3233" t="s">
        <v>35</v>
      </c>
      <c r="H3233">
        <v>4119</v>
      </c>
      <c r="I3233" t="s">
        <v>11</v>
      </c>
      <c r="J3233" t="s">
        <v>43</v>
      </c>
      <c r="K3233" t="s">
        <v>154</v>
      </c>
      <c r="L3233" t="s">
        <v>14</v>
      </c>
      <c r="M3233" s="5">
        <v>592.80999999999995</v>
      </c>
    </row>
    <row r="3234" spans="1:13" x14ac:dyDescent="0.3">
      <c r="A3234" s="2">
        <v>45018</v>
      </c>
      <c r="B3234" s="3">
        <f t="shared" si="152"/>
        <v>2023</v>
      </c>
      <c r="C3234" t="str">
        <f t="shared" si="150"/>
        <v>2022-2023</v>
      </c>
      <c r="D3234" t="s">
        <v>148</v>
      </c>
      <c r="E3234" t="s">
        <v>73</v>
      </c>
      <c r="F3234" t="str">
        <f t="shared" si="151"/>
        <v>Victoria</v>
      </c>
      <c r="G3234" t="s">
        <v>45</v>
      </c>
      <c r="H3234">
        <v>3136</v>
      </c>
      <c r="I3234" t="s">
        <v>11</v>
      </c>
      <c r="J3234" t="s">
        <v>63</v>
      </c>
      <c r="K3234" t="s">
        <v>154</v>
      </c>
      <c r="L3234" t="s">
        <v>14</v>
      </c>
      <c r="M3234" s="5">
        <v>593.6</v>
      </c>
    </row>
    <row r="3235" spans="1:13" x14ac:dyDescent="0.3">
      <c r="A3235" s="2">
        <v>45406</v>
      </c>
      <c r="B3235" s="3">
        <f t="shared" si="152"/>
        <v>2024</v>
      </c>
      <c r="C3235" t="str">
        <f t="shared" si="150"/>
        <v>2023-2024</v>
      </c>
      <c r="D3235" t="s">
        <v>147</v>
      </c>
      <c r="E3235" t="s">
        <v>136</v>
      </c>
      <c r="F3235" t="str">
        <f t="shared" si="151"/>
        <v>Victoria</v>
      </c>
      <c r="G3235" t="s">
        <v>45</v>
      </c>
      <c r="H3235">
        <v>3175</v>
      </c>
      <c r="I3235" t="s">
        <v>11</v>
      </c>
      <c r="J3235" t="s">
        <v>63</v>
      </c>
      <c r="K3235" t="s">
        <v>151</v>
      </c>
      <c r="L3235" t="s">
        <v>21</v>
      </c>
      <c r="M3235" s="5">
        <v>594.3900000000001</v>
      </c>
    </row>
    <row r="3236" spans="1:13" x14ac:dyDescent="0.3">
      <c r="A3236" s="2">
        <v>45570</v>
      </c>
      <c r="B3236" s="3">
        <f t="shared" si="152"/>
        <v>2025</v>
      </c>
      <c r="C3236" t="str">
        <f t="shared" si="150"/>
        <v>2024-2025</v>
      </c>
      <c r="D3236" t="s">
        <v>148</v>
      </c>
      <c r="E3236" t="s">
        <v>105</v>
      </c>
      <c r="F3236" t="str">
        <f t="shared" si="151"/>
        <v>Victoria</v>
      </c>
      <c r="G3236" t="s">
        <v>45</v>
      </c>
      <c r="H3236">
        <v>3500</v>
      </c>
      <c r="I3236" t="s">
        <v>11</v>
      </c>
      <c r="J3236" t="s">
        <v>60</v>
      </c>
      <c r="K3236" t="s">
        <v>153</v>
      </c>
      <c r="L3236" t="s">
        <v>16</v>
      </c>
      <c r="M3236" s="5">
        <v>594.49</v>
      </c>
    </row>
    <row r="3237" spans="1:13" x14ac:dyDescent="0.3">
      <c r="A3237" s="2">
        <v>45080</v>
      </c>
      <c r="B3237" s="3">
        <f t="shared" si="152"/>
        <v>2023</v>
      </c>
      <c r="C3237" t="str">
        <f t="shared" si="150"/>
        <v>2022-2023</v>
      </c>
      <c r="D3237" t="s">
        <v>147</v>
      </c>
      <c r="E3237" t="s">
        <v>112</v>
      </c>
      <c r="F3237" t="str">
        <f t="shared" si="151"/>
        <v>Victoria</v>
      </c>
      <c r="G3237" t="s">
        <v>45</v>
      </c>
      <c r="H3237">
        <v>3076</v>
      </c>
      <c r="I3237" t="s">
        <v>11</v>
      </c>
      <c r="J3237" t="s">
        <v>46</v>
      </c>
      <c r="K3237" t="s">
        <v>154</v>
      </c>
      <c r="L3237" t="s">
        <v>14</v>
      </c>
      <c r="M3237" s="5">
        <v>595.03</v>
      </c>
    </row>
    <row r="3238" spans="1:13" x14ac:dyDescent="0.3">
      <c r="A3238" s="2">
        <v>44952</v>
      </c>
      <c r="B3238" s="3">
        <f t="shared" si="152"/>
        <v>2023</v>
      </c>
      <c r="C3238" t="str">
        <f t="shared" si="150"/>
        <v>2022-2023</v>
      </c>
      <c r="D3238" t="s">
        <v>147</v>
      </c>
      <c r="E3238" t="s">
        <v>9</v>
      </c>
      <c r="F3238" t="str">
        <f t="shared" si="151"/>
        <v>New South Wales</v>
      </c>
      <c r="G3238" t="s">
        <v>10</v>
      </c>
      <c r="H3238">
        <v>2067</v>
      </c>
      <c r="I3238" t="s">
        <v>11</v>
      </c>
      <c r="J3238" t="s">
        <v>12</v>
      </c>
      <c r="K3238" t="s">
        <v>157</v>
      </c>
      <c r="L3238" t="s">
        <v>22</v>
      </c>
      <c r="M3238" s="5">
        <v>595.94000000000005</v>
      </c>
    </row>
    <row r="3239" spans="1:13" x14ac:dyDescent="0.3">
      <c r="A3239" s="2">
        <v>45193</v>
      </c>
      <c r="B3239" s="3">
        <f t="shared" si="152"/>
        <v>2024</v>
      </c>
      <c r="C3239" t="str">
        <f t="shared" si="150"/>
        <v>2023-2024</v>
      </c>
      <c r="D3239" t="s">
        <v>147</v>
      </c>
      <c r="E3239" t="s">
        <v>37</v>
      </c>
      <c r="F3239" t="str">
        <f t="shared" si="151"/>
        <v>South Australia</v>
      </c>
      <c r="G3239" t="s">
        <v>32</v>
      </c>
      <c r="H3239">
        <v>5607</v>
      </c>
      <c r="I3239" t="s">
        <v>11</v>
      </c>
      <c r="J3239" t="s">
        <v>38</v>
      </c>
      <c r="K3239" t="s">
        <v>150</v>
      </c>
      <c r="L3239" t="s">
        <v>18</v>
      </c>
      <c r="M3239" s="5">
        <v>596.99</v>
      </c>
    </row>
    <row r="3240" spans="1:13" x14ac:dyDescent="0.3">
      <c r="A3240" s="2">
        <v>44928</v>
      </c>
      <c r="B3240" s="3">
        <f t="shared" si="152"/>
        <v>2023</v>
      </c>
      <c r="C3240" t="str">
        <f t="shared" si="150"/>
        <v>2022-2023</v>
      </c>
      <c r="D3240" t="s">
        <v>147</v>
      </c>
      <c r="E3240" t="s">
        <v>85</v>
      </c>
      <c r="F3240" t="str">
        <f t="shared" si="151"/>
        <v>Queensland</v>
      </c>
      <c r="G3240" t="s">
        <v>35</v>
      </c>
      <c r="H3240">
        <v>4883</v>
      </c>
      <c r="I3240" t="s">
        <v>11</v>
      </c>
      <c r="J3240" t="s">
        <v>36</v>
      </c>
      <c r="K3240" t="s">
        <v>155</v>
      </c>
      <c r="L3240" t="s">
        <v>20</v>
      </c>
      <c r="M3240" s="5">
        <v>597.02</v>
      </c>
    </row>
    <row r="3241" spans="1:13" x14ac:dyDescent="0.3">
      <c r="A3241" s="2">
        <v>45486</v>
      </c>
      <c r="B3241" s="3">
        <f t="shared" si="152"/>
        <v>2025</v>
      </c>
      <c r="C3241" t="str">
        <f t="shared" si="150"/>
        <v>2024-2025</v>
      </c>
      <c r="D3241" t="s">
        <v>148</v>
      </c>
      <c r="E3241" t="s">
        <v>24</v>
      </c>
      <c r="F3241" t="str">
        <f t="shared" si="151"/>
        <v>New South Wales</v>
      </c>
      <c r="G3241" t="s">
        <v>10</v>
      </c>
      <c r="H3241">
        <v>2795</v>
      </c>
      <c r="I3241" t="s">
        <v>11</v>
      </c>
      <c r="J3241" t="s">
        <v>25</v>
      </c>
      <c r="K3241" t="s">
        <v>152</v>
      </c>
      <c r="L3241" t="s">
        <v>13</v>
      </c>
      <c r="M3241" s="5">
        <v>597.21</v>
      </c>
    </row>
    <row r="3242" spans="1:13" x14ac:dyDescent="0.3">
      <c r="A3242" s="2">
        <v>45062</v>
      </c>
      <c r="B3242" s="3">
        <f t="shared" si="152"/>
        <v>2023</v>
      </c>
      <c r="C3242" t="str">
        <f t="shared" si="150"/>
        <v>2022-2023</v>
      </c>
      <c r="D3242" t="s">
        <v>147</v>
      </c>
      <c r="E3242" t="s">
        <v>85</v>
      </c>
      <c r="F3242" t="str">
        <f t="shared" si="151"/>
        <v>Queensland</v>
      </c>
      <c r="G3242" t="s">
        <v>35</v>
      </c>
      <c r="H3242">
        <v>4883</v>
      </c>
      <c r="I3242" t="s">
        <v>11</v>
      </c>
      <c r="J3242" t="s">
        <v>36</v>
      </c>
      <c r="K3242" t="s">
        <v>150</v>
      </c>
      <c r="L3242" t="s">
        <v>18</v>
      </c>
      <c r="M3242" s="5">
        <v>597.24</v>
      </c>
    </row>
    <row r="3243" spans="1:13" x14ac:dyDescent="0.3">
      <c r="A3243" s="2">
        <v>45645</v>
      </c>
      <c r="B3243" s="3">
        <f t="shared" si="152"/>
        <v>2025</v>
      </c>
      <c r="C3243" t="str">
        <f t="shared" si="150"/>
        <v>2024-2025</v>
      </c>
      <c r="D3243" t="s">
        <v>147</v>
      </c>
      <c r="E3243" t="s">
        <v>72</v>
      </c>
      <c r="F3243" t="str">
        <f t="shared" si="151"/>
        <v>Western Australia</v>
      </c>
      <c r="G3243" t="s">
        <v>48</v>
      </c>
      <c r="H3243">
        <v>6010</v>
      </c>
      <c r="I3243" t="s">
        <v>11</v>
      </c>
      <c r="J3243" t="s">
        <v>49</v>
      </c>
      <c r="K3243" t="s">
        <v>151</v>
      </c>
      <c r="L3243" t="s">
        <v>21</v>
      </c>
      <c r="M3243" s="5">
        <v>598.03</v>
      </c>
    </row>
    <row r="3244" spans="1:13" x14ac:dyDescent="0.3">
      <c r="A3244" s="2">
        <v>44962</v>
      </c>
      <c r="B3244" s="3">
        <f t="shared" si="152"/>
        <v>2023</v>
      </c>
      <c r="C3244" t="str">
        <f t="shared" si="150"/>
        <v>2022-2023</v>
      </c>
      <c r="D3244" t="s">
        <v>147</v>
      </c>
      <c r="E3244" t="s">
        <v>57</v>
      </c>
      <c r="F3244" t="str">
        <f t="shared" si="151"/>
        <v>New South Wales</v>
      </c>
      <c r="G3244" t="s">
        <v>10</v>
      </c>
      <c r="H3244">
        <v>2560</v>
      </c>
      <c r="I3244" t="s">
        <v>11</v>
      </c>
      <c r="J3244" t="s">
        <v>58</v>
      </c>
      <c r="K3244" t="s">
        <v>152</v>
      </c>
      <c r="L3244" t="s">
        <v>13</v>
      </c>
      <c r="M3244" s="5">
        <v>598.1</v>
      </c>
    </row>
    <row r="3245" spans="1:13" x14ac:dyDescent="0.3">
      <c r="A3245" s="2">
        <v>45063</v>
      </c>
      <c r="B3245" s="3">
        <f t="shared" si="152"/>
        <v>2023</v>
      </c>
      <c r="C3245" t="str">
        <f t="shared" si="150"/>
        <v>2022-2023</v>
      </c>
      <c r="D3245" t="s">
        <v>147</v>
      </c>
      <c r="E3245" t="s">
        <v>132</v>
      </c>
      <c r="F3245" t="str">
        <f t="shared" si="151"/>
        <v>New South Wales</v>
      </c>
      <c r="G3245" t="s">
        <v>10</v>
      </c>
      <c r="H3245">
        <v>2800</v>
      </c>
      <c r="I3245" t="s">
        <v>11</v>
      </c>
      <c r="J3245" t="s">
        <v>25</v>
      </c>
      <c r="K3245" t="s">
        <v>152</v>
      </c>
      <c r="L3245" t="s">
        <v>13</v>
      </c>
      <c r="M3245" s="5">
        <v>598.52</v>
      </c>
    </row>
    <row r="3246" spans="1:13" x14ac:dyDescent="0.3">
      <c r="A3246" s="2">
        <v>44965</v>
      </c>
      <c r="B3246" s="3">
        <f t="shared" si="152"/>
        <v>2023</v>
      </c>
      <c r="C3246" t="str">
        <f t="shared" si="150"/>
        <v>2022-2023</v>
      </c>
      <c r="D3246" t="s">
        <v>147</v>
      </c>
      <c r="E3246" t="s">
        <v>83</v>
      </c>
      <c r="F3246" t="str">
        <f t="shared" si="151"/>
        <v>New South Wales</v>
      </c>
      <c r="G3246" t="s">
        <v>10</v>
      </c>
      <c r="H3246">
        <v>2750</v>
      </c>
      <c r="I3246" t="s">
        <v>11</v>
      </c>
      <c r="J3246" t="s">
        <v>25</v>
      </c>
      <c r="K3246" t="s">
        <v>151</v>
      </c>
      <c r="L3246" t="s">
        <v>21</v>
      </c>
      <c r="M3246" s="5">
        <v>598.92999999999995</v>
      </c>
    </row>
    <row r="3247" spans="1:13" x14ac:dyDescent="0.3">
      <c r="A3247" s="2">
        <v>45453</v>
      </c>
      <c r="B3247" s="3">
        <f t="shared" si="152"/>
        <v>2024</v>
      </c>
      <c r="C3247" t="str">
        <f t="shared" si="150"/>
        <v>2023-2024</v>
      </c>
      <c r="D3247" t="s">
        <v>147</v>
      </c>
      <c r="E3247" t="s">
        <v>96</v>
      </c>
      <c r="F3247" t="str">
        <f t="shared" si="151"/>
        <v>Western Australia</v>
      </c>
      <c r="G3247" t="s">
        <v>48</v>
      </c>
      <c r="H3247">
        <v>6330</v>
      </c>
      <c r="I3247" t="s">
        <v>11</v>
      </c>
      <c r="J3247" t="s">
        <v>94</v>
      </c>
      <c r="K3247" t="s">
        <v>154</v>
      </c>
      <c r="L3247" t="s">
        <v>14</v>
      </c>
      <c r="M3247" s="5">
        <v>599.03</v>
      </c>
    </row>
    <row r="3248" spans="1:13" x14ac:dyDescent="0.3">
      <c r="A3248" s="2">
        <v>44992</v>
      </c>
      <c r="B3248" s="3">
        <f t="shared" si="152"/>
        <v>2023</v>
      </c>
      <c r="C3248" t="str">
        <f t="shared" si="150"/>
        <v>2022-2023</v>
      </c>
      <c r="D3248" t="s">
        <v>147</v>
      </c>
      <c r="E3248" t="s">
        <v>24</v>
      </c>
      <c r="F3248" t="str">
        <f t="shared" si="151"/>
        <v>New South Wales</v>
      </c>
      <c r="G3248" t="s">
        <v>10</v>
      </c>
      <c r="H3248">
        <v>2795</v>
      </c>
      <c r="I3248" t="s">
        <v>11</v>
      </c>
      <c r="J3248" t="s">
        <v>25</v>
      </c>
      <c r="K3248" t="s">
        <v>150</v>
      </c>
      <c r="L3248" t="s">
        <v>18</v>
      </c>
      <c r="M3248" s="5">
        <v>600.72</v>
      </c>
    </row>
    <row r="3249" spans="1:13" x14ac:dyDescent="0.3">
      <c r="A3249" s="2">
        <v>45654</v>
      </c>
      <c r="B3249" s="3">
        <f t="shared" si="152"/>
        <v>2025</v>
      </c>
      <c r="C3249" t="str">
        <f t="shared" si="150"/>
        <v>2024-2025</v>
      </c>
      <c r="D3249" t="s">
        <v>147</v>
      </c>
      <c r="E3249" t="s">
        <v>136</v>
      </c>
      <c r="F3249" t="str">
        <f t="shared" si="151"/>
        <v>Victoria</v>
      </c>
      <c r="G3249" t="s">
        <v>45</v>
      </c>
      <c r="H3249">
        <v>3175</v>
      </c>
      <c r="I3249" t="s">
        <v>11</v>
      </c>
      <c r="J3249" t="s">
        <v>63</v>
      </c>
      <c r="K3249" t="s">
        <v>19</v>
      </c>
      <c r="L3249" t="s">
        <v>23</v>
      </c>
      <c r="M3249" s="5">
        <v>600.96</v>
      </c>
    </row>
    <row r="3250" spans="1:13" x14ac:dyDescent="0.3">
      <c r="A3250" s="2">
        <v>45589</v>
      </c>
      <c r="B3250" s="3">
        <f t="shared" si="152"/>
        <v>2025</v>
      </c>
      <c r="C3250" t="str">
        <f t="shared" si="150"/>
        <v>2024-2025</v>
      </c>
      <c r="D3250" t="s">
        <v>147</v>
      </c>
      <c r="E3250" t="s">
        <v>79</v>
      </c>
      <c r="F3250" t="str">
        <f t="shared" si="151"/>
        <v>Australian Capital Territory</v>
      </c>
      <c r="G3250" t="s">
        <v>80</v>
      </c>
      <c r="H3250">
        <v>2617</v>
      </c>
      <c r="I3250" t="s">
        <v>11</v>
      </c>
      <c r="J3250" t="s">
        <v>58</v>
      </c>
      <c r="K3250" t="s">
        <v>155</v>
      </c>
      <c r="L3250" t="s">
        <v>20</v>
      </c>
      <c r="M3250" s="5">
        <v>601.51</v>
      </c>
    </row>
    <row r="3251" spans="1:13" x14ac:dyDescent="0.3">
      <c r="A3251" s="2">
        <v>45078</v>
      </c>
      <c r="B3251" s="3">
        <f t="shared" si="152"/>
        <v>2023</v>
      </c>
      <c r="C3251" t="str">
        <f t="shared" si="150"/>
        <v>2022-2023</v>
      </c>
      <c r="D3251" t="s">
        <v>147</v>
      </c>
      <c r="E3251" t="s">
        <v>106</v>
      </c>
      <c r="F3251" t="str">
        <f t="shared" si="151"/>
        <v>Victoria</v>
      </c>
      <c r="G3251" t="s">
        <v>45</v>
      </c>
      <c r="H3251">
        <v>3915</v>
      </c>
      <c r="I3251" t="s">
        <v>11</v>
      </c>
      <c r="J3251" t="s">
        <v>55</v>
      </c>
      <c r="K3251" t="s">
        <v>152</v>
      </c>
      <c r="L3251" t="s">
        <v>13</v>
      </c>
      <c r="M3251" s="5">
        <v>602.69999999999993</v>
      </c>
    </row>
    <row r="3252" spans="1:13" x14ac:dyDescent="0.3">
      <c r="A3252" s="2">
        <v>45296</v>
      </c>
      <c r="B3252" s="3">
        <f t="shared" si="152"/>
        <v>2024</v>
      </c>
      <c r="C3252" t="str">
        <f t="shared" si="150"/>
        <v>2023-2024</v>
      </c>
      <c r="D3252" t="s">
        <v>147</v>
      </c>
      <c r="E3252" t="s">
        <v>98</v>
      </c>
      <c r="F3252" t="str">
        <f t="shared" si="151"/>
        <v>Victoria</v>
      </c>
      <c r="G3252" t="s">
        <v>45</v>
      </c>
      <c r="H3252">
        <v>3429</v>
      </c>
      <c r="I3252" t="s">
        <v>11</v>
      </c>
      <c r="J3252" t="s">
        <v>60</v>
      </c>
      <c r="K3252" t="s">
        <v>154</v>
      </c>
      <c r="L3252" t="s">
        <v>14</v>
      </c>
      <c r="M3252" s="5">
        <v>603.43000000000006</v>
      </c>
    </row>
    <row r="3253" spans="1:13" x14ac:dyDescent="0.3">
      <c r="A3253" s="2">
        <v>45423</v>
      </c>
      <c r="B3253" s="3">
        <f t="shared" si="152"/>
        <v>2024</v>
      </c>
      <c r="C3253" t="str">
        <f t="shared" si="150"/>
        <v>2023-2024</v>
      </c>
      <c r="D3253" t="s">
        <v>147</v>
      </c>
      <c r="E3253" t="s">
        <v>128</v>
      </c>
      <c r="F3253" t="str">
        <f t="shared" si="151"/>
        <v>Western Australia</v>
      </c>
      <c r="G3253" t="s">
        <v>48</v>
      </c>
      <c r="H3253">
        <v>6027</v>
      </c>
      <c r="I3253" t="s">
        <v>11</v>
      </c>
      <c r="J3253" t="s">
        <v>49</v>
      </c>
      <c r="K3253" t="s">
        <v>149</v>
      </c>
      <c r="L3253" t="s">
        <v>15</v>
      </c>
      <c r="M3253" s="5">
        <v>604.06000000000006</v>
      </c>
    </row>
    <row r="3254" spans="1:13" x14ac:dyDescent="0.3">
      <c r="A3254" s="2">
        <v>45178</v>
      </c>
      <c r="B3254" s="3">
        <f t="shared" si="152"/>
        <v>2024</v>
      </c>
      <c r="C3254" t="str">
        <f t="shared" si="150"/>
        <v>2023-2024</v>
      </c>
      <c r="D3254" t="s">
        <v>148</v>
      </c>
      <c r="E3254" t="s">
        <v>100</v>
      </c>
      <c r="F3254" t="str">
        <f t="shared" si="151"/>
        <v>Western Australia</v>
      </c>
      <c r="G3254" t="s">
        <v>48</v>
      </c>
      <c r="H3254">
        <v>6021</v>
      </c>
      <c r="I3254" t="s">
        <v>11</v>
      </c>
      <c r="J3254" t="s">
        <v>49</v>
      </c>
      <c r="K3254" t="s">
        <v>149</v>
      </c>
      <c r="L3254" t="s">
        <v>15</v>
      </c>
      <c r="M3254" s="5">
        <v>604.12</v>
      </c>
    </row>
    <row r="3255" spans="1:13" x14ac:dyDescent="0.3">
      <c r="A3255" s="2">
        <v>45103</v>
      </c>
      <c r="B3255" s="3">
        <f t="shared" si="152"/>
        <v>2023</v>
      </c>
      <c r="C3255" t="str">
        <f t="shared" si="150"/>
        <v>2022-2023</v>
      </c>
      <c r="D3255" t="s">
        <v>147</v>
      </c>
      <c r="E3255" t="s">
        <v>40</v>
      </c>
      <c r="F3255" t="str">
        <f t="shared" si="151"/>
        <v>New South Wales</v>
      </c>
      <c r="G3255" t="s">
        <v>10</v>
      </c>
      <c r="H3255">
        <v>2116</v>
      </c>
      <c r="I3255" t="s">
        <v>11</v>
      </c>
      <c r="J3255" t="s">
        <v>27</v>
      </c>
      <c r="K3255" t="s">
        <v>156</v>
      </c>
      <c r="L3255" t="s">
        <v>17</v>
      </c>
      <c r="M3255" s="5">
        <v>604.28</v>
      </c>
    </row>
    <row r="3256" spans="1:13" x14ac:dyDescent="0.3">
      <c r="A3256" s="2">
        <v>45614</v>
      </c>
      <c r="B3256" s="3">
        <f t="shared" si="152"/>
        <v>2025</v>
      </c>
      <c r="C3256" t="str">
        <f t="shared" si="150"/>
        <v>2024-2025</v>
      </c>
      <c r="D3256" t="s">
        <v>147</v>
      </c>
      <c r="E3256" t="s">
        <v>39</v>
      </c>
      <c r="F3256" t="str">
        <f t="shared" si="151"/>
        <v>South Australia</v>
      </c>
      <c r="G3256" t="s">
        <v>32</v>
      </c>
      <c r="H3256">
        <v>5343</v>
      </c>
      <c r="I3256" t="s">
        <v>11</v>
      </c>
      <c r="J3256" t="s">
        <v>38</v>
      </c>
      <c r="K3256" t="s">
        <v>155</v>
      </c>
      <c r="L3256" t="s">
        <v>20</v>
      </c>
      <c r="M3256" s="5">
        <v>604.49000000000012</v>
      </c>
    </row>
    <row r="3257" spans="1:13" x14ac:dyDescent="0.3">
      <c r="A3257" s="2">
        <v>45486</v>
      </c>
      <c r="B3257" s="3">
        <f t="shared" si="152"/>
        <v>2025</v>
      </c>
      <c r="C3257" t="str">
        <f t="shared" si="150"/>
        <v>2024-2025</v>
      </c>
      <c r="D3257" t="s">
        <v>147</v>
      </c>
      <c r="E3257" t="s">
        <v>65</v>
      </c>
      <c r="F3257" t="str">
        <f t="shared" si="151"/>
        <v>New South Wales</v>
      </c>
      <c r="G3257" t="s">
        <v>10</v>
      </c>
      <c r="H3257">
        <v>2541</v>
      </c>
      <c r="I3257" t="s">
        <v>11</v>
      </c>
      <c r="J3257" t="s">
        <v>58</v>
      </c>
      <c r="K3257" t="s">
        <v>151</v>
      </c>
      <c r="L3257" t="s">
        <v>21</v>
      </c>
      <c r="M3257" s="5">
        <v>605.54000000000008</v>
      </c>
    </row>
    <row r="3258" spans="1:13" x14ac:dyDescent="0.3">
      <c r="A3258" s="2">
        <v>45272</v>
      </c>
      <c r="B3258" s="3">
        <f t="shared" si="152"/>
        <v>2024</v>
      </c>
      <c r="C3258" t="str">
        <f t="shared" si="150"/>
        <v>2023-2024</v>
      </c>
      <c r="D3258" t="s">
        <v>148</v>
      </c>
      <c r="E3258" t="s">
        <v>28</v>
      </c>
      <c r="F3258" t="str">
        <f t="shared" si="151"/>
        <v>Northern Territory</v>
      </c>
      <c r="G3258" t="s">
        <v>29</v>
      </c>
      <c r="H3258">
        <v>800</v>
      </c>
      <c r="I3258" t="s">
        <v>11</v>
      </c>
      <c r="J3258" t="s">
        <v>30</v>
      </c>
      <c r="K3258" t="s">
        <v>152</v>
      </c>
      <c r="L3258" t="s">
        <v>13</v>
      </c>
      <c r="M3258" s="5">
        <v>605.63000000000011</v>
      </c>
    </row>
    <row r="3259" spans="1:13" x14ac:dyDescent="0.3">
      <c r="A3259" s="2">
        <v>45602</v>
      </c>
      <c r="B3259" s="3">
        <f t="shared" si="152"/>
        <v>2025</v>
      </c>
      <c r="C3259" t="str">
        <f t="shared" si="150"/>
        <v>2024-2025</v>
      </c>
      <c r="D3259" t="s">
        <v>148</v>
      </c>
      <c r="E3259" t="s">
        <v>84</v>
      </c>
      <c r="F3259" t="str">
        <f t="shared" si="151"/>
        <v>Queensland</v>
      </c>
      <c r="G3259" t="s">
        <v>35</v>
      </c>
      <c r="H3259">
        <v>4740</v>
      </c>
      <c r="I3259" t="s">
        <v>11</v>
      </c>
      <c r="J3259" t="s">
        <v>51</v>
      </c>
      <c r="K3259" t="s">
        <v>151</v>
      </c>
      <c r="L3259" t="s">
        <v>21</v>
      </c>
      <c r="M3259" s="5">
        <v>605.91999999999996</v>
      </c>
    </row>
    <row r="3260" spans="1:13" x14ac:dyDescent="0.3">
      <c r="A3260" s="2">
        <v>45043</v>
      </c>
      <c r="B3260" s="3">
        <f t="shared" si="152"/>
        <v>2023</v>
      </c>
      <c r="C3260" t="str">
        <f t="shared" si="150"/>
        <v>2022-2023</v>
      </c>
      <c r="D3260" t="s">
        <v>147</v>
      </c>
      <c r="E3260" t="s">
        <v>40</v>
      </c>
      <c r="F3260" t="str">
        <f t="shared" si="151"/>
        <v>New South Wales</v>
      </c>
      <c r="G3260" t="s">
        <v>10</v>
      </c>
      <c r="H3260">
        <v>2116</v>
      </c>
      <c r="I3260" t="s">
        <v>11</v>
      </c>
      <c r="J3260" t="s">
        <v>27</v>
      </c>
      <c r="K3260" t="s">
        <v>154</v>
      </c>
      <c r="L3260" t="s">
        <v>14</v>
      </c>
      <c r="M3260" s="5">
        <v>606.07999999999993</v>
      </c>
    </row>
    <row r="3261" spans="1:13" x14ac:dyDescent="0.3">
      <c r="A3261" s="2">
        <v>45451</v>
      </c>
      <c r="B3261" s="3">
        <f t="shared" si="152"/>
        <v>2024</v>
      </c>
      <c r="C3261" t="str">
        <f t="shared" si="150"/>
        <v>2023-2024</v>
      </c>
      <c r="D3261" t="s">
        <v>147</v>
      </c>
      <c r="E3261" t="s">
        <v>41</v>
      </c>
      <c r="F3261" t="str">
        <f t="shared" si="151"/>
        <v>New South Wales</v>
      </c>
      <c r="G3261" t="s">
        <v>10</v>
      </c>
      <c r="H3261">
        <v>2830</v>
      </c>
      <c r="I3261" t="s">
        <v>11</v>
      </c>
      <c r="J3261" t="s">
        <v>25</v>
      </c>
      <c r="K3261" t="s">
        <v>154</v>
      </c>
      <c r="L3261" t="s">
        <v>14</v>
      </c>
      <c r="M3261" s="5">
        <v>606.91</v>
      </c>
    </row>
    <row r="3262" spans="1:13" x14ac:dyDescent="0.3">
      <c r="A3262" s="2">
        <v>45041</v>
      </c>
      <c r="B3262" s="3">
        <f t="shared" si="152"/>
        <v>2023</v>
      </c>
      <c r="C3262" t="str">
        <f t="shared" si="150"/>
        <v>2022-2023</v>
      </c>
      <c r="D3262" t="s">
        <v>147</v>
      </c>
      <c r="E3262" t="s">
        <v>112</v>
      </c>
      <c r="F3262" t="str">
        <f t="shared" si="151"/>
        <v>Victoria</v>
      </c>
      <c r="G3262" t="s">
        <v>45</v>
      </c>
      <c r="H3262">
        <v>3076</v>
      </c>
      <c r="I3262" t="s">
        <v>11</v>
      </c>
      <c r="J3262" t="s">
        <v>46</v>
      </c>
      <c r="K3262" t="s">
        <v>155</v>
      </c>
      <c r="L3262" t="s">
        <v>20</v>
      </c>
      <c r="M3262" s="5">
        <v>606.92999999999995</v>
      </c>
    </row>
    <row r="3263" spans="1:13" x14ac:dyDescent="0.3">
      <c r="A3263" s="2">
        <v>45258</v>
      </c>
      <c r="B3263" s="3">
        <f t="shared" si="152"/>
        <v>2024</v>
      </c>
      <c r="C3263" t="str">
        <f t="shared" si="150"/>
        <v>2023-2024</v>
      </c>
      <c r="D3263" t="s">
        <v>147</v>
      </c>
      <c r="E3263" t="s">
        <v>141</v>
      </c>
      <c r="F3263" t="str">
        <f t="shared" si="151"/>
        <v>Western Australia</v>
      </c>
      <c r="G3263" t="s">
        <v>48</v>
      </c>
      <c r="H3263">
        <v>6052</v>
      </c>
      <c r="I3263" t="s">
        <v>11</v>
      </c>
      <c r="J3263" t="s">
        <v>49</v>
      </c>
      <c r="K3263" t="s">
        <v>150</v>
      </c>
      <c r="L3263" t="s">
        <v>18</v>
      </c>
      <c r="M3263" s="5">
        <v>608.13</v>
      </c>
    </row>
    <row r="3264" spans="1:13" x14ac:dyDescent="0.3">
      <c r="A3264" s="2">
        <v>45264</v>
      </c>
      <c r="B3264" s="3">
        <f t="shared" si="152"/>
        <v>2024</v>
      </c>
      <c r="C3264" t="str">
        <f t="shared" si="150"/>
        <v>2023-2024</v>
      </c>
      <c r="D3264" t="s">
        <v>147</v>
      </c>
      <c r="E3264" t="s">
        <v>78</v>
      </c>
      <c r="F3264" t="str">
        <f t="shared" si="151"/>
        <v>New South Wales</v>
      </c>
      <c r="G3264" t="s">
        <v>10</v>
      </c>
      <c r="H3264">
        <v>2350</v>
      </c>
      <c r="I3264" t="s">
        <v>11</v>
      </c>
      <c r="J3264" t="s">
        <v>68</v>
      </c>
      <c r="K3264" t="s">
        <v>154</v>
      </c>
      <c r="L3264" t="s">
        <v>14</v>
      </c>
      <c r="M3264" s="5">
        <v>608.35</v>
      </c>
    </row>
    <row r="3265" spans="1:13" x14ac:dyDescent="0.3">
      <c r="A3265" s="2">
        <v>45628</v>
      </c>
      <c r="B3265" s="3">
        <f t="shared" si="152"/>
        <v>2025</v>
      </c>
      <c r="C3265" t="str">
        <f t="shared" si="150"/>
        <v>2024-2025</v>
      </c>
      <c r="D3265" t="s">
        <v>148</v>
      </c>
      <c r="E3265" t="s">
        <v>95</v>
      </c>
      <c r="F3265" t="str">
        <f t="shared" si="151"/>
        <v>Victoria</v>
      </c>
      <c r="G3265" t="s">
        <v>45</v>
      </c>
      <c r="H3265">
        <v>3931</v>
      </c>
      <c r="I3265" t="s">
        <v>11</v>
      </c>
      <c r="J3265" t="s">
        <v>55</v>
      </c>
      <c r="K3265" t="s">
        <v>150</v>
      </c>
      <c r="L3265" t="s">
        <v>18</v>
      </c>
      <c r="M3265" s="5">
        <v>609.24</v>
      </c>
    </row>
    <row r="3266" spans="1:13" x14ac:dyDescent="0.3">
      <c r="A3266" s="2">
        <v>45043</v>
      </c>
      <c r="B3266" s="3">
        <f t="shared" si="152"/>
        <v>2023</v>
      </c>
      <c r="C3266" t="str">
        <f t="shared" ref="C3266:C3329" si="153">IF(MONTH(A3266) &gt;= 7, YEAR(A3266) &amp; "-" &amp; YEAR(A3266) + 1, YEAR(A3266) - 1 &amp; "-" &amp; YEAR(A3266))</f>
        <v>2022-2023</v>
      </c>
      <c r="D3266" t="s">
        <v>147</v>
      </c>
      <c r="E3266" t="s">
        <v>74</v>
      </c>
      <c r="F3266" t="str">
        <f t="shared" ref="F3266:F3329" si="154">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row>
    <row r="3267" spans="1:13" x14ac:dyDescent="0.3">
      <c r="A3267" s="2">
        <v>45341</v>
      </c>
      <c r="B3267" s="3">
        <f t="shared" ref="B3267:B3330" si="155">IF(MONTH(A3267)&gt;=7,YEAR(A3267)+1,YEAR(A3267))</f>
        <v>2024</v>
      </c>
      <c r="C3267" t="str">
        <f t="shared" si="153"/>
        <v>2023-2024</v>
      </c>
      <c r="D3267" t="s">
        <v>147</v>
      </c>
      <c r="E3267" t="s">
        <v>122</v>
      </c>
      <c r="F3267" t="str">
        <f t="shared" si="154"/>
        <v>New South Wales</v>
      </c>
      <c r="G3267" t="s">
        <v>10</v>
      </c>
      <c r="H3267">
        <v>2650</v>
      </c>
      <c r="I3267" t="s">
        <v>11</v>
      </c>
      <c r="J3267" t="s">
        <v>25</v>
      </c>
      <c r="K3267" t="s">
        <v>154</v>
      </c>
      <c r="L3267" t="s">
        <v>14</v>
      </c>
      <c r="M3267" s="5">
        <v>610.64999999999986</v>
      </c>
    </row>
    <row r="3268" spans="1:13" x14ac:dyDescent="0.3">
      <c r="A3268" s="2">
        <v>45285</v>
      </c>
      <c r="B3268" s="3">
        <f t="shared" si="155"/>
        <v>2024</v>
      </c>
      <c r="C3268" t="str">
        <f t="shared" si="153"/>
        <v>2023-2024</v>
      </c>
      <c r="D3268" t="s">
        <v>147</v>
      </c>
      <c r="E3268" t="s">
        <v>79</v>
      </c>
      <c r="F3268" t="str">
        <f t="shared" si="154"/>
        <v>Australian Capital Territory</v>
      </c>
      <c r="G3268" t="s">
        <v>80</v>
      </c>
      <c r="H3268">
        <v>2617</v>
      </c>
      <c r="I3268" t="s">
        <v>11</v>
      </c>
      <c r="J3268" t="s">
        <v>58</v>
      </c>
      <c r="K3268" t="s">
        <v>154</v>
      </c>
      <c r="L3268" t="s">
        <v>14</v>
      </c>
      <c r="M3268" s="5">
        <v>611.34</v>
      </c>
    </row>
    <row r="3269" spans="1:13" x14ac:dyDescent="0.3">
      <c r="A3269" s="2">
        <v>45555</v>
      </c>
      <c r="B3269" s="3">
        <f t="shared" si="155"/>
        <v>2025</v>
      </c>
      <c r="C3269" t="str">
        <f t="shared" si="153"/>
        <v>2024-2025</v>
      </c>
      <c r="D3269" t="s">
        <v>148</v>
      </c>
      <c r="E3269" t="s">
        <v>82</v>
      </c>
      <c r="F3269" t="str">
        <f t="shared" si="154"/>
        <v>Queensland</v>
      </c>
      <c r="G3269" t="s">
        <v>35</v>
      </c>
      <c r="H3269">
        <v>4012</v>
      </c>
      <c r="I3269" t="s">
        <v>11</v>
      </c>
      <c r="J3269" t="s">
        <v>43</v>
      </c>
      <c r="K3269" t="s">
        <v>151</v>
      </c>
      <c r="L3269" t="s">
        <v>21</v>
      </c>
      <c r="M3269" s="5">
        <v>611.49999999999989</v>
      </c>
    </row>
    <row r="3270" spans="1:13" x14ac:dyDescent="0.3">
      <c r="A3270" s="2">
        <v>45476</v>
      </c>
      <c r="B3270" s="3">
        <f t="shared" si="155"/>
        <v>2025</v>
      </c>
      <c r="C3270" t="str">
        <f t="shared" si="153"/>
        <v>2024-2025</v>
      </c>
      <c r="D3270" t="s">
        <v>147</v>
      </c>
      <c r="E3270" t="s">
        <v>89</v>
      </c>
      <c r="F3270" t="str">
        <f t="shared" si="154"/>
        <v>Queensland</v>
      </c>
      <c r="G3270" t="s">
        <v>35</v>
      </c>
      <c r="H3270">
        <v>4655</v>
      </c>
      <c r="I3270" t="s">
        <v>11</v>
      </c>
      <c r="J3270" t="s">
        <v>51</v>
      </c>
      <c r="K3270" t="s">
        <v>150</v>
      </c>
      <c r="L3270" t="s">
        <v>18</v>
      </c>
      <c r="M3270" s="5">
        <v>611.59</v>
      </c>
    </row>
    <row r="3271" spans="1:13" x14ac:dyDescent="0.3">
      <c r="A3271" s="2">
        <v>45378</v>
      </c>
      <c r="B3271" s="3">
        <f t="shared" si="155"/>
        <v>2024</v>
      </c>
      <c r="C3271" t="str">
        <f t="shared" si="153"/>
        <v>2023-2024</v>
      </c>
      <c r="D3271" t="s">
        <v>147</v>
      </c>
      <c r="E3271" t="s">
        <v>42</v>
      </c>
      <c r="F3271" t="str">
        <f t="shared" si="154"/>
        <v>Queensland</v>
      </c>
      <c r="G3271" t="s">
        <v>35</v>
      </c>
      <c r="H3271">
        <v>4053</v>
      </c>
      <c r="I3271" t="s">
        <v>11</v>
      </c>
      <c r="J3271" t="s">
        <v>43</v>
      </c>
      <c r="K3271" t="s">
        <v>19</v>
      </c>
      <c r="L3271" t="s">
        <v>23</v>
      </c>
      <c r="M3271" s="5">
        <v>612.31999999999994</v>
      </c>
    </row>
    <row r="3272" spans="1:13" x14ac:dyDescent="0.3">
      <c r="A3272" s="2">
        <v>45311</v>
      </c>
      <c r="B3272" s="3">
        <f t="shared" si="155"/>
        <v>2024</v>
      </c>
      <c r="C3272" t="str">
        <f t="shared" si="153"/>
        <v>2023-2024</v>
      </c>
      <c r="D3272" t="s">
        <v>148</v>
      </c>
      <c r="E3272" t="s">
        <v>87</v>
      </c>
      <c r="F3272" t="str">
        <f t="shared" si="154"/>
        <v>New South Wales</v>
      </c>
      <c r="G3272" t="s">
        <v>10</v>
      </c>
      <c r="H3272">
        <v>2790</v>
      </c>
      <c r="I3272" t="s">
        <v>11</v>
      </c>
      <c r="J3272" t="s">
        <v>25</v>
      </c>
      <c r="K3272" t="s">
        <v>19</v>
      </c>
      <c r="L3272" t="s">
        <v>23</v>
      </c>
      <c r="M3272" s="5">
        <v>612.41999999999996</v>
      </c>
    </row>
    <row r="3273" spans="1:13" x14ac:dyDescent="0.3">
      <c r="A3273" s="2">
        <v>45167</v>
      </c>
      <c r="B3273" s="3">
        <f t="shared" si="155"/>
        <v>2024</v>
      </c>
      <c r="C3273" t="str">
        <f t="shared" si="153"/>
        <v>2023-2024</v>
      </c>
      <c r="D3273" t="s">
        <v>147</v>
      </c>
      <c r="E3273" t="s">
        <v>69</v>
      </c>
      <c r="F3273" t="str">
        <f t="shared" si="154"/>
        <v>Tasmania</v>
      </c>
      <c r="G3273" t="s">
        <v>70</v>
      </c>
      <c r="H3273">
        <v>7018</v>
      </c>
      <c r="I3273" t="s">
        <v>11</v>
      </c>
      <c r="J3273" t="s">
        <v>71</v>
      </c>
      <c r="K3273" t="s">
        <v>150</v>
      </c>
      <c r="L3273" t="s">
        <v>18</v>
      </c>
      <c r="M3273" s="5">
        <v>612.62</v>
      </c>
    </row>
    <row r="3274" spans="1:13" x14ac:dyDescent="0.3">
      <c r="A3274" s="2">
        <v>45600</v>
      </c>
      <c r="B3274" s="3">
        <f t="shared" si="155"/>
        <v>2025</v>
      </c>
      <c r="C3274" t="str">
        <f t="shared" si="153"/>
        <v>2024-2025</v>
      </c>
      <c r="D3274" t="s">
        <v>147</v>
      </c>
      <c r="E3274" t="s">
        <v>92</v>
      </c>
      <c r="F3274" t="str">
        <f t="shared" si="154"/>
        <v>Queensland</v>
      </c>
      <c r="G3274" t="s">
        <v>35</v>
      </c>
      <c r="H3274">
        <v>4068</v>
      </c>
      <c r="I3274" t="s">
        <v>11</v>
      </c>
      <c r="J3274" t="s">
        <v>43</v>
      </c>
      <c r="K3274" t="s">
        <v>19</v>
      </c>
      <c r="L3274" t="s">
        <v>23</v>
      </c>
      <c r="M3274" s="5">
        <v>615.93000000000006</v>
      </c>
    </row>
    <row r="3275" spans="1:13" x14ac:dyDescent="0.3">
      <c r="A3275" s="2">
        <v>45149</v>
      </c>
      <c r="B3275" s="3">
        <f t="shared" si="155"/>
        <v>2024</v>
      </c>
      <c r="C3275" t="str">
        <f t="shared" si="153"/>
        <v>2023-2024</v>
      </c>
      <c r="D3275" t="s">
        <v>148</v>
      </c>
      <c r="E3275" t="s">
        <v>88</v>
      </c>
      <c r="F3275" t="str">
        <f t="shared" si="154"/>
        <v>South Australia</v>
      </c>
      <c r="G3275" t="s">
        <v>32</v>
      </c>
      <c r="H3275">
        <v>5011</v>
      </c>
      <c r="I3275" t="s">
        <v>11</v>
      </c>
      <c r="J3275" t="s">
        <v>33</v>
      </c>
      <c r="K3275" t="s">
        <v>155</v>
      </c>
      <c r="L3275" t="s">
        <v>20</v>
      </c>
      <c r="M3275" s="5">
        <v>616.6400000000001</v>
      </c>
    </row>
    <row r="3276" spans="1:13" x14ac:dyDescent="0.3">
      <c r="A3276" s="2">
        <v>45191</v>
      </c>
      <c r="B3276" s="3">
        <f t="shared" si="155"/>
        <v>2024</v>
      </c>
      <c r="C3276" t="str">
        <f t="shared" si="153"/>
        <v>2023-2024</v>
      </c>
      <c r="D3276" t="s">
        <v>148</v>
      </c>
      <c r="E3276" t="s">
        <v>110</v>
      </c>
      <c r="F3276" t="str">
        <f t="shared" si="154"/>
        <v>Queensland</v>
      </c>
      <c r="G3276" t="s">
        <v>35</v>
      </c>
      <c r="H3276">
        <v>4680</v>
      </c>
      <c r="I3276" t="s">
        <v>11</v>
      </c>
      <c r="J3276" t="s">
        <v>51</v>
      </c>
      <c r="K3276" t="s">
        <v>151</v>
      </c>
      <c r="L3276" t="s">
        <v>21</v>
      </c>
      <c r="M3276" s="5">
        <v>616.92000000000007</v>
      </c>
    </row>
    <row r="3277" spans="1:13" x14ac:dyDescent="0.3">
      <c r="A3277" s="2">
        <v>45558</v>
      </c>
      <c r="B3277" s="3">
        <f t="shared" si="155"/>
        <v>2025</v>
      </c>
      <c r="C3277" t="str">
        <f t="shared" si="153"/>
        <v>2024-2025</v>
      </c>
      <c r="D3277" t="s">
        <v>147</v>
      </c>
      <c r="E3277" t="s">
        <v>62</v>
      </c>
      <c r="F3277" t="str">
        <f t="shared" si="154"/>
        <v>Victoria</v>
      </c>
      <c r="G3277" t="s">
        <v>45</v>
      </c>
      <c r="H3277">
        <v>3134</v>
      </c>
      <c r="I3277" t="s">
        <v>11</v>
      </c>
      <c r="J3277" t="s">
        <v>63</v>
      </c>
      <c r="K3277" t="s">
        <v>151</v>
      </c>
      <c r="L3277" t="s">
        <v>21</v>
      </c>
      <c r="M3277" s="5">
        <v>617.74</v>
      </c>
    </row>
    <row r="3278" spans="1:13" x14ac:dyDescent="0.3">
      <c r="A3278" s="2">
        <v>45625</v>
      </c>
      <c r="B3278" s="3">
        <f t="shared" si="155"/>
        <v>2025</v>
      </c>
      <c r="C3278" t="str">
        <f t="shared" si="153"/>
        <v>2024-2025</v>
      </c>
      <c r="D3278" t="s">
        <v>148</v>
      </c>
      <c r="E3278" t="s">
        <v>28</v>
      </c>
      <c r="F3278" t="str">
        <f t="shared" si="154"/>
        <v>Northern Territory</v>
      </c>
      <c r="G3278" t="s">
        <v>29</v>
      </c>
      <c r="H3278">
        <v>800</v>
      </c>
      <c r="I3278" t="s">
        <v>11</v>
      </c>
      <c r="J3278" t="s">
        <v>30</v>
      </c>
      <c r="K3278" t="s">
        <v>156</v>
      </c>
      <c r="L3278" t="s">
        <v>17</v>
      </c>
      <c r="M3278" s="5">
        <v>617.93000000000006</v>
      </c>
    </row>
    <row r="3279" spans="1:13" x14ac:dyDescent="0.3">
      <c r="A3279" s="2">
        <v>45482</v>
      </c>
      <c r="B3279" s="3">
        <f t="shared" si="155"/>
        <v>2025</v>
      </c>
      <c r="C3279" t="str">
        <f t="shared" si="153"/>
        <v>2024-2025</v>
      </c>
      <c r="D3279" t="s">
        <v>148</v>
      </c>
      <c r="E3279" t="s">
        <v>34</v>
      </c>
      <c r="F3279" t="str">
        <f t="shared" si="154"/>
        <v>Queensland</v>
      </c>
      <c r="G3279" t="s">
        <v>35</v>
      </c>
      <c r="H3279">
        <v>4802</v>
      </c>
      <c r="I3279" t="s">
        <v>11</v>
      </c>
      <c r="J3279" t="s">
        <v>36</v>
      </c>
      <c r="K3279" t="s">
        <v>150</v>
      </c>
      <c r="L3279" t="s">
        <v>18</v>
      </c>
      <c r="M3279" s="5">
        <v>618.4</v>
      </c>
    </row>
    <row r="3280" spans="1:13" x14ac:dyDescent="0.3">
      <c r="A3280" s="2">
        <v>45645</v>
      </c>
      <c r="B3280" s="3">
        <f t="shared" si="155"/>
        <v>2025</v>
      </c>
      <c r="C3280" t="str">
        <f t="shared" si="153"/>
        <v>2024-2025</v>
      </c>
      <c r="D3280" t="s">
        <v>147</v>
      </c>
      <c r="E3280" t="s">
        <v>86</v>
      </c>
      <c r="F3280" t="str">
        <f t="shared" si="154"/>
        <v>New South Wales</v>
      </c>
      <c r="G3280" t="s">
        <v>10</v>
      </c>
      <c r="H3280">
        <v>2064</v>
      </c>
      <c r="I3280" t="s">
        <v>11</v>
      </c>
      <c r="J3280" t="s">
        <v>12</v>
      </c>
      <c r="K3280" t="s">
        <v>150</v>
      </c>
      <c r="L3280" t="s">
        <v>18</v>
      </c>
      <c r="M3280" s="5">
        <v>621.74</v>
      </c>
    </row>
    <row r="3281" spans="1:13" x14ac:dyDescent="0.3">
      <c r="A3281" s="2">
        <v>45315</v>
      </c>
      <c r="B3281" s="3">
        <f t="shared" si="155"/>
        <v>2024</v>
      </c>
      <c r="C3281" t="str">
        <f t="shared" si="153"/>
        <v>2023-2024</v>
      </c>
      <c r="D3281" t="s">
        <v>147</v>
      </c>
      <c r="E3281" t="s">
        <v>126</v>
      </c>
      <c r="F3281" t="str">
        <f t="shared" si="154"/>
        <v>Queensland</v>
      </c>
      <c r="G3281" t="s">
        <v>35</v>
      </c>
      <c r="H3281">
        <v>4551</v>
      </c>
      <c r="I3281" t="s">
        <v>11</v>
      </c>
      <c r="J3281" t="s">
        <v>120</v>
      </c>
      <c r="K3281" t="s">
        <v>149</v>
      </c>
      <c r="L3281" t="s">
        <v>15</v>
      </c>
      <c r="M3281" s="5">
        <v>623.13</v>
      </c>
    </row>
    <row r="3282" spans="1:13" x14ac:dyDescent="0.3">
      <c r="A3282" s="2">
        <v>45231</v>
      </c>
      <c r="B3282" s="3">
        <f t="shared" si="155"/>
        <v>2024</v>
      </c>
      <c r="C3282" t="str">
        <f t="shared" si="153"/>
        <v>2023-2024</v>
      </c>
      <c r="D3282" t="s">
        <v>147</v>
      </c>
      <c r="E3282" t="s">
        <v>96</v>
      </c>
      <c r="F3282" t="str">
        <f t="shared" si="154"/>
        <v>Western Australia</v>
      </c>
      <c r="G3282" t="s">
        <v>48</v>
      </c>
      <c r="H3282">
        <v>6330</v>
      </c>
      <c r="I3282" t="s">
        <v>11</v>
      </c>
      <c r="J3282" t="s">
        <v>94</v>
      </c>
      <c r="K3282" t="s">
        <v>155</v>
      </c>
      <c r="L3282" t="s">
        <v>20</v>
      </c>
      <c r="M3282" s="5">
        <v>623.51</v>
      </c>
    </row>
    <row r="3283" spans="1:13" x14ac:dyDescent="0.3">
      <c r="A3283" s="2">
        <v>45502</v>
      </c>
      <c r="B3283" s="3">
        <f t="shared" si="155"/>
        <v>2025</v>
      </c>
      <c r="C3283" t="str">
        <f t="shared" si="153"/>
        <v>2024-2025</v>
      </c>
      <c r="D3283" t="s">
        <v>147</v>
      </c>
      <c r="E3283" t="s">
        <v>47</v>
      </c>
      <c r="F3283" t="str">
        <f t="shared" si="154"/>
        <v>Western Australia</v>
      </c>
      <c r="G3283" t="s">
        <v>48</v>
      </c>
      <c r="H3283">
        <v>6030</v>
      </c>
      <c r="I3283" t="s">
        <v>11</v>
      </c>
      <c r="J3283" t="s">
        <v>49</v>
      </c>
      <c r="K3283" t="s">
        <v>154</v>
      </c>
      <c r="L3283" t="s">
        <v>14</v>
      </c>
      <c r="M3283" s="5">
        <v>623.54999999999995</v>
      </c>
    </row>
    <row r="3284" spans="1:13" x14ac:dyDescent="0.3">
      <c r="A3284" s="2">
        <v>45094</v>
      </c>
      <c r="B3284" s="3">
        <f t="shared" si="155"/>
        <v>2023</v>
      </c>
      <c r="C3284" t="str">
        <f t="shared" si="153"/>
        <v>2022-2023</v>
      </c>
      <c r="D3284" t="s">
        <v>147</v>
      </c>
      <c r="E3284" t="s">
        <v>47</v>
      </c>
      <c r="F3284" t="str">
        <f t="shared" si="154"/>
        <v>Western Australia</v>
      </c>
      <c r="G3284" t="s">
        <v>48</v>
      </c>
      <c r="H3284">
        <v>6030</v>
      </c>
      <c r="I3284" t="s">
        <v>11</v>
      </c>
      <c r="J3284" t="s">
        <v>49</v>
      </c>
      <c r="K3284" t="s">
        <v>153</v>
      </c>
      <c r="L3284" t="s">
        <v>16</v>
      </c>
      <c r="M3284" s="5">
        <v>624.29</v>
      </c>
    </row>
    <row r="3285" spans="1:13" x14ac:dyDescent="0.3">
      <c r="A3285" s="2">
        <v>45296</v>
      </c>
      <c r="B3285" s="3">
        <f t="shared" si="155"/>
        <v>2024</v>
      </c>
      <c r="C3285" t="str">
        <f t="shared" si="153"/>
        <v>2023-2024</v>
      </c>
      <c r="D3285" t="s">
        <v>147</v>
      </c>
      <c r="E3285" t="s">
        <v>138</v>
      </c>
      <c r="F3285" t="str">
        <f t="shared" si="154"/>
        <v>Queensland</v>
      </c>
      <c r="G3285" t="s">
        <v>35</v>
      </c>
      <c r="H3285">
        <v>4558</v>
      </c>
      <c r="I3285" t="s">
        <v>11</v>
      </c>
      <c r="J3285" t="s">
        <v>120</v>
      </c>
      <c r="K3285" t="s">
        <v>155</v>
      </c>
      <c r="L3285" t="s">
        <v>20</v>
      </c>
      <c r="M3285" s="5">
        <v>624.81000000000006</v>
      </c>
    </row>
    <row r="3286" spans="1:13" x14ac:dyDescent="0.3">
      <c r="A3286" s="2">
        <v>45272</v>
      </c>
      <c r="B3286" s="3">
        <f t="shared" si="155"/>
        <v>2024</v>
      </c>
      <c r="C3286" t="str">
        <f t="shared" si="153"/>
        <v>2023-2024</v>
      </c>
      <c r="D3286" t="s">
        <v>147</v>
      </c>
      <c r="E3286" t="s">
        <v>69</v>
      </c>
      <c r="F3286" t="str">
        <f t="shared" si="154"/>
        <v>Tasmania</v>
      </c>
      <c r="G3286" t="s">
        <v>70</v>
      </c>
      <c r="H3286">
        <v>7018</v>
      </c>
      <c r="I3286" t="s">
        <v>11</v>
      </c>
      <c r="J3286" t="s">
        <v>71</v>
      </c>
      <c r="K3286" t="s">
        <v>149</v>
      </c>
      <c r="L3286" t="s">
        <v>15</v>
      </c>
      <c r="M3286" s="5">
        <v>625.03</v>
      </c>
    </row>
    <row r="3287" spans="1:13" x14ac:dyDescent="0.3">
      <c r="A3287" s="2">
        <v>45114</v>
      </c>
      <c r="B3287" s="3">
        <f t="shared" si="155"/>
        <v>2024</v>
      </c>
      <c r="C3287" t="str">
        <f t="shared" si="153"/>
        <v>2023-2024</v>
      </c>
      <c r="D3287" t="s">
        <v>147</v>
      </c>
      <c r="E3287" t="s">
        <v>85</v>
      </c>
      <c r="F3287" t="str">
        <f t="shared" si="154"/>
        <v>Queensland</v>
      </c>
      <c r="G3287" t="s">
        <v>35</v>
      </c>
      <c r="H3287">
        <v>4883</v>
      </c>
      <c r="I3287" t="s">
        <v>11</v>
      </c>
      <c r="J3287" t="s">
        <v>36</v>
      </c>
      <c r="K3287" t="s">
        <v>153</v>
      </c>
      <c r="L3287" t="s">
        <v>16</v>
      </c>
      <c r="M3287" s="5">
        <v>625.29</v>
      </c>
    </row>
    <row r="3288" spans="1:13" x14ac:dyDescent="0.3">
      <c r="A3288" s="2">
        <v>45009</v>
      </c>
      <c r="B3288" s="3">
        <f t="shared" si="155"/>
        <v>2023</v>
      </c>
      <c r="C3288" t="str">
        <f t="shared" si="153"/>
        <v>2022-2023</v>
      </c>
      <c r="D3288" t="s">
        <v>147</v>
      </c>
      <c r="E3288" t="s">
        <v>107</v>
      </c>
      <c r="F3288" t="str">
        <f t="shared" si="154"/>
        <v>Queensland</v>
      </c>
      <c r="G3288" t="s">
        <v>35</v>
      </c>
      <c r="H3288">
        <v>4220</v>
      </c>
      <c r="I3288" t="s">
        <v>11</v>
      </c>
      <c r="J3288" t="s">
        <v>104</v>
      </c>
      <c r="K3288" t="s">
        <v>152</v>
      </c>
      <c r="L3288" t="s">
        <v>13</v>
      </c>
      <c r="M3288" s="5">
        <v>625.7700000000001</v>
      </c>
    </row>
    <row r="3289" spans="1:13" x14ac:dyDescent="0.3">
      <c r="A3289" s="2">
        <v>45086</v>
      </c>
      <c r="B3289" s="3">
        <f t="shared" si="155"/>
        <v>2023</v>
      </c>
      <c r="C3289" t="str">
        <f t="shared" si="153"/>
        <v>2022-2023</v>
      </c>
      <c r="D3289" t="s">
        <v>148</v>
      </c>
      <c r="E3289" t="s">
        <v>88</v>
      </c>
      <c r="F3289" t="str">
        <f t="shared" si="154"/>
        <v>South Australia</v>
      </c>
      <c r="G3289" t="s">
        <v>32</v>
      </c>
      <c r="H3289">
        <v>5011</v>
      </c>
      <c r="I3289" t="s">
        <v>11</v>
      </c>
      <c r="J3289" t="s">
        <v>33</v>
      </c>
      <c r="K3289" t="s">
        <v>149</v>
      </c>
      <c r="L3289" t="s">
        <v>15</v>
      </c>
      <c r="M3289" s="5">
        <v>626.12</v>
      </c>
    </row>
    <row r="3290" spans="1:13" x14ac:dyDescent="0.3">
      <c r="A3290" s="2">
        <v>45104</v>
      </c>
      <c r="B3290" s="3">
        <f t="shared" si="155"/>
        <v>2023</v>
      </c>
      <c r="C3290" t="str">
        <f t="shared" si="153"/>
        <v>2022-2023</v>
      </c>
      <c r="D3290" t="s">
        <v>147</v>
      </c>
      <c r="E3290" t="s">
        <v>103</v>
      </c>
      <c r="F3290" t="str">
        <f t="shared" si="154"/>
        <v>Queensland</v>
      </c>
      <c r="G3290" t="s">
        <v>35</v>
      </c>
      <c r="H3290">
        <v>4509</v>
      </c>
      <c r="I3290" t="s">
        <v>11</v>
      </c>
      <c r="J3290" t="s">
        <v>104</v>
      </c>
      <c r="K3290" t="s">
        <v>19</v>
      </c>
      <c r="L3290" t="s">
        <v>23</v>
      </c>
      <c r="M3290" s="5">
        <v>627.13000000000011</v>
      </c>
    </row>
    <row r="3291" spans="1:13" x14ac:dyDescent="0.3">
      <c r="A3291" s="2">
        <v>45005</v>
      </c>
      <c r="B3291" s="3">
        <f t="shared" si="155"/>
        <v>2023</v>
      </c>
      <c r="C3291" t="str">
        <f t="shared" si="153"/>
        <v>2022-2023</v>
      </c>
      <c r="D3291" t="s">
        <v>147</v>
      </c>
      <c r="E3291" t="s">
        <v>119</v>
      </c>
      <c r="F3291" t="str">
        <f t="shared" si="154"/>
        <v>Queensland</v>
      </c>
      <c r="G3291" t="s">
        <v>35</v>
      </c>
      <c r="H3291">
        <v>4570</v>
      </c>
      <c r="I3291" t="s">
        <v>11</v>
      </c>
      <c r="J3291" t="s">
        <v>120</v>
      </c>
      <c r="K3291" t="s">
        <v>151</v>
      </c>
      <c r="L3291" t="s">
        <v>21</v>
      </c>
      <c r="M3291" s="5">
        <v>627.5100000000001</v>
      </c>
    </row>
    <row r="3292" spans="1:13" x14ac:dyDescent="0.3">
      <c r="A3292" s="2">
        <v>45165</v>
      </c>
      <c r="B3292" s="3">
        <f t="shared" si="155"/>
        <v>2024</v>
      </c>
      <c r="C3292" t="str">
        <f t="shared" si="153"/>
        <v>2023-2024</v>
      </c>
      <c r="D3292" t="s">
        <v>147</v>
      </c>
      <c r="E3292" t="s">
        <v>102</v>
      </c>
      <c r="F3292" t="str">
        <f t="shared" si="154"/>
        <v>Queensland</v>
      </c>
      <c r="G3292" t="s">
        <v>35</v>
      </c>
      <c r="H3292">
        <v>4870</v>
      </c>
      <c r="I3292" t="s">
        <v>11</v>
      </c>
      <c r="J3292" t="s">
        <v>36</v>
      </c>
      <c r="K3292" t="s">
        <v>153</v>
      </c>
      <c r="L3292" t="s">
        <v>16</v>
      </c>
      <c r="M3292" s="5">
        <v>627.57999999999993</v>
      </c>
    </row>
    <row r="3293" spans="1:13" x14ac:dyDescent="0.3">
      <c r="A3293" s="2">
        <v>45024</v>
      </c>
      <c r="B3293" s="3">
        <f t="shared" si="155"/>
        <v>2023</v>
      </c>
      <c r="C3293" t="str">
        <f t="shared" si="153"/>
        <v>2022-2023</v>
      </c>
      <c r="D3293" t="s">
        <v>147</v>
      </c>
      <c r="E3293" t="s">
        <v>108</v>
      </c>
      <c r="F3293" t="str">
        <f t="shared" si="154"/>
        <v>Victoria</v>
      </c>
      <c r="G3293" t="s">
        <v>45</v>
      </c>
      <c r="H3293">
        <v>3018</v>
      </c>
      <c r="I3293" t="s">
        <v>11</v>
      </c>
      <c r="J3293" t="s">
        <v>46</v>
      </c>
      <c r="K3293" t="s">
        <v>155</v>
      </c>
      <c r="L3293" t="s">
        <v>20</v>
      </c>
      <c r="M3293" s="5">
        <v>628.27</v>
      </c>
    </row>
    <row r="3294" spans="1:13" x14ac:dyDescent="0.3">
      <c r="A3294" s="2">
        <v>45288</v>
      </c>
      <c r="B3294" s="3">
        <f t="shared" si="155"/>
        <v>2024</v>
      </c>
      <c r="C3294" t="str">
        <f t="shared" si="153"/>
        <v>2023-2024</v>
      </c>
      <c r="D3294" t="s">
        <v>147</v>
      </c>
      <c r="E3294" t="s">
        <v>53</v>
      </c>
      <c r="F3294" t="str">
        <f t="shared" si="154"/>
        <v>South Australia</v>
      </c>
      <c r="G3294" t="s">
        <v>32</v>
      </c>
      <c r="H3294">
        <v>5082</v>
      </c>
      <c r="I3294" t="s">
        <v>11</v>
      </c>
      <c r="J3294" t="s">
        <v>33</v>
      </c>
      <c r="K3294" t="s">
        <v>155</v>
      </c>
      <c r="L3294" t="s">
        <v>20</v>
      </c>
      <c r="M3294" s="5">
        <v>628.34</v>
      </c>
    </row>
    <row r="3295" spans="1:13" x14ac:dyDescent="0.3">
      <c r="A3295" s="2">
        <v>45078</v>
      </c>
      <c r="B3295" s="3">
        <f t="shared" si="155"/>
        <v>2023</v>
      </c>
      <c r="C3295" t="str">
        <f t="shared" si="153"/>
        <v>2022-2023</v>
      </c>
      <c r="D3295" t="s">
        <v>147</v>
      </c>
      <c r="E3295" t="s">
        <v>107</v>
      </c>
      <c r="F3295" t="str">
        <f t="shared" si="154"/>
        <v>Queensland</v>
      </c>
      <c r="G3295" t="s">
        <v>35</v>
      </c>
      <c r="H3295">
        <v>4220</v>
      </c>
      <c r="I3295" t="s">
        <v>11</v>
      </c>
      <c r="J3295" t="s">
        <v>104</v>
      </c>
      <c r="K3295" t="s">
        <v>151</v>
      </c>
      <c r="L3295" t="s">
        <v>21</v>
      </c>
      <c r="M3295" s="5">
        <v>630.22</v>
      </c>
    </row>
    <row r="3296" spans="1:13" x14ac:dyDescent="0.3">
      <c r="A3296" s="2">
        <v>45103</v>
      </c>
      <c r="B3296" s="3">
        <f t="shared" si="155"/>
        <v>2023</v>
      </c>
      <c r="C3296" t="str">
        <f t="shared" si="153"/>
        <v>2022-2023</v>
      </c>
      <c r="D3296" t="s">
        <v>147</v>
      </c>
      <c r="E3296" t="s">
        <v>86</v>
      </c>
      <c r="F3296" t="str">
        <f t="shared" si="154"/>
        <v>New South Wales</v>
      </c>
      <c r="G3296" t="s">
        <v>10</v>
      </c>
      <c r="H3296">
        <v>2064</v>
      </c>
      <c r="I3296" t="s">
        <v>11</v>
      </c>
      <c r="J3296" t="s">
        <v>12</v>
      </c>
      <c r="K3296" t="s">
        <v>149</v>
      </c>
      <c r="L3296" t="s">
        <v>15</v>
      </c>
      <c r="M3296" s="5">
        <v>631.07000000000005</v>
      </c>
    </row>
    <row r="3297" spans="1:13" x14ac:dyDescent="0.3">
      <c r="A3297" s="2">
        <v>45051</v>
      </c>
      <c r="B3297" s="3">
        <f t="shared" si="155"/>
        <v>2023</v>
      </c>
      <c r="C3297" t="str">
        <f t="shared" si="153"/>
        <v>2022-2023</v>
      </c>
      <c r="D3297" t="s">
        <v>147</v>
      </c>
      <c r="E3297" t="s">
        <v>143</v>
      </c>
      <c r="F3297" t="str">
        <f t="shared" si="154"/>
        <v>New South Wales</v>
      </c>
      <c r="G3297" t="s">
        <v>10</v>
      </c>
      <c r="H3297">
        <v>2154</v>
      </c>
      <c r="I3297" t="s">
        <v>11</v>
      </c>
      <c r="J3297" t="s">
        <v>27</v>
      </c>
      <c r="K3297" t="s">
        <v>19</v>
      </c>
      <c r="L3297" t="s">
        <v>23</v>
      </c>
      <c r="M3297" s="5">
        <v>631.58000000000004</v>
      </c>
    </row>
    <row r="3298" spans="1:13" x14ac:dyDescent="0.3">
      <c r="A3298" s="2">
        <v>45090</v>
      </c>
      <c r="B3298" s="3">
        <f t="shared" si="155"/>
        <v>2023</v>
      </c>
      <c r="C3298" t="str">
        <f t="shared" si="153"/>
        <v>2022-2023</v>
      </c>
      <c r="D3298" t="s">
        <v>148</v>
      </c>
      <c r="E3298" t="s">
        <v>82</v>
      </c>
      <c r="F3298" t="str">
        <f t="shared" si="154"/>
        <v>Queensland</v>
      </c>
      <c r="G3298" t="s">
        <v>35</v>
      </c>
      <c r="H3298">
        <v>4012</v>
      </c>
      <c r="I3298" t="s">
        <v>11</v>
      </c>
      <c r="J3298" t="s">
        <v>43</v>
      </c>
      <c r="K3298" t="s">
        <v>153</v>
      </c>
      <c r="L3298" t="s">
        <v>16</v>
      </c>
      <c r="M3298" s="5">
        <v>632.49</v>
      </c>
    </row>
    <row r="3299" spans="1:13" x14ac:dyDescent="0.3">
      <c r="A3299" s="2">
        <v>45296</v>
      </c>
      <c r="B3299" s="3">
        <f t="shared" si="155"/>
        <v>2024</v>
      </c>
      <c r="C3299" t="str">
        <f t="shared" si="153"/>
        <v>2023-2024</v>
      </c>
      <c r="D3299" t="s">
        <v>148</v>
      </c>
      <c r="E3299" t="s">
        <v>28</v>
      </c>
      <c r="F3299" t="str">
        <f t="shared" si="154"/>
        <v>Northern Territory</v>
      </c>
      <c r="G3299" t="s">
        <v>29</v>
      </c>
      <c r="H3299">
        <v>800</v>
      </c>
      <c r="I3299" t="s">
        <v>11</v>
      </c>
      <c r="J3299" t="s">
        <v>30</v>
      </c>
      <c r="K3299" t="s">
        <v>154</v>
      </c>
      <c r="L3299" t="s">
        <v>14</v>
      </c>
      <c r="M3299" s="5">
        <v>632.67000000000007</v>
      </c>
    </row>
    <row r="3300" spans="1:13" x14ac:dyDescent="0.3">
      <c r="A3300" s="2">
        <v>44993</v>
      </c>
      <c r="B3300" s="3">
        <f t="shared" si="155"/>
        <v>2023</v>
      </c>
      <c r="C3300" t="str">
        <f t="shared" si="153"/>
        <v>2022-2023</v>
      </c>
      <c r="D3300" t="s">
        <v>147</v>
      </c>
      <c r="E3300" t="s">
        <v>144</v>
      </c>
      <c r="F3300" t="str">
        <f t="shared" si="154"/>
        <v>Queensland</v>
      </c>
      <c r="G3300" t="s">
        <v>35</v>
      </c>
      <c r="H3300">
        <v>4566</v>
      </c>
      <c r="I3300" t="s">
        <v>11</v>
      </c>
      <c r="J3300" t="s">
        <v>120</v>
      </c>
      <c r="K3300" t="s">
        <v>153</v>
      </c>
      <c r="L3300" t="s">
        <v>16</v>
      </c>
      <c r="M3300" s="5">
        <v>632.79</v>
      </c>
    </row>
    <row r="3301" spans="1:13" x14ac:dyDescent="0.3">
      <c r="A3301" s="2">
        <v>45228</v>
      </c>
      <c r="B3301" s="3">
        <f t="shared" si="155"/>
        <v>2024</v>
      </c>
      <c r="C3301" t="str">
        <f t="shared" si="153"/>
        <v>2023-2024</v>
      </c>
      <c r="D3301" t="s">
        <v>148</v>
      </c>
      <c r="E3301" t="s">
        <v>28</v>
      </c>
      <c r="F3301" t="str">
        <f t="shared" si="154"/>
        <v>Northern Territory</v>
      </c>
      <c r="G3301" t="s">
        <v>29</v>
      </c>
      <c r="H3301">
        <v>800</v>
      </c>
      <c r="I3301" t="s">
        <v>11</v>
      </c>
      <c r="J3301" t="s">
        <v>30</v>
      </c>
      <c r="K3301" t="s">
        <v>155</v>
      </c>
      <c r="L3301" t="s">
        <v>20</v>
      </c>
      <c r="M3301" s="5">
        <v>633.75</v>
      </c>
    </row>
    <row r="3302" spans="1:13" x14ac:dyDescent="0.3">
      <c r="A3302" s="2">
        <v>45350</v>
      </c>
      <c r="B3302" s="3">
        <f t="shared" si="155"/>
        <v>2024</v>
      </c>
      <c r="C3302" t="str">
        <f t="shared" si="153"/>
        <v>2023-2024</v>
      </c>
      <c r="D3302" t="s">
        <v>147</v>
      </c>
      <c r="E3302" t="s">
        <v>66</v>
      </c>
      <c r="F3302" t="str">
        <f t="shared" si="154"/>
        <v>South Australia</v>
      </c>
      <c r="G3302" t="s">
        <v>32</v>
      </c>
      <c r="H3302">
        <v>5169</v>
      </c>
      <c r="I3302" t="s">
        <v>11</v>
      </c>
      <c r="J3302" t="s">
        <v>33</v>
      </c>
      <c r="K3302" t="s">
        <v>149</v>
      </c>
      <c r="L3302" t="s">
        <v>15</v>
      </c>
      <c r="M3302" s="5">
        <v>634</v>
      </c>
    </row>
    <row r="3303" spans="1:13" x14ac:dyDescent="0.3">
      <c r="A3303" s="2">
        <v>44927</v>
      </c>
      <c r="B3303" s="3">
        <f t="shared" si="155"/>
        <v>2023</v>
      </c>
      <c r="C3303" t="str">
        <f t="shared" si="153"/>
        <v>2022-2023</v>
      </c>
      <c r="D3303" t="s">
        <v>147</v>
      </c>
      <c r="E3303" t="s">
        <v>116</v>
      </c>
      <c r="F3303" t="str">
        <f t="shared" si="154"/>
        <v>Western Australia</v>
      </c>
      <c r="G3303" t="s">
        <v>48</v>
      </c>
      <c r="H3303">
        <v>6725</v>
      </c>
      <c r="I3303" t="s">
        <v>11</v>
      </c>
      <c r="J3303" t="s">
        <v>77</v>
      </c>
      <c r="K3303" t="s">
        <v>155</v>
      </c>
      <c r="L3303" t="s">
        <v>20</v>
      </c>
      <c r="M3303" s="5">
        <v>635.04</v>
      </c>
    </row>
    <row r="3304" spans="1:13" x14ac:dyDescent="0.3">
      <c r="A3304" s="2">
        <v>45218</v>
      </c>
      <c r="B3304" s="3">
        <f t="shared" si="155"/>
        <v>2024</v>
      </c>
      <c r="C3304" t="str">
        <f t="shared" si="153"/>
        <v>2023-2024</v>
      </c>
      <c r="D3304" t="s">
        <v>147</v>
      </c>
      <c r="E3304" t="s">
        <v>109</v>
      </c>
      <c r="F3304" t="str">
        <f t="shared" si="154"/>
        <v>New South Wales</v>
      </c>
      <c r="G3304" t="s">
        <v>10</v>
      </c>
      <c r="H3304">
        <v>2480</v>
      </c>
      <c r="I3304" t="s">
        <v>11</v>
      </c>
      <c r="J3304" t="s">
        <v>68</v>
      </c>
      <c r="K3304" t="s">
        <v>154</v>
      </c>
      <c r="L3304" t="s">
        <v>14</v>
      </c>
      <c r="M3304" s="5">
        <v>635.62</v>
      </c>
    </row>
    <row r="3305" spans="1:13" x14ac:dyDescent="0.3">
      <c r="A3305" s="2">
        <v>45214</v>
      </c>
      <c r="B3305" s="3">
        <f t="shared" si="155"/>
        <v>2024</v>
      </c>
      <c r="C3305" t="str">
        <f t="shared" si="153"/>
        <v>2023-2024</v>
      </c>
      <c r="D3305" t="s">
        <v>147</v>
      </c>
      <c r="E3305" t="s">
        <v>137</v>
      </c>
      <c r="F3305" t="str">
        <f t="shared" si="154"/>
        <v>New South Wales</v>
      </c>
      <c r="G3305" t="s">
        <v>10</v>
      </c>
      <c r="H3305">
        <v>2031</v>
      </c>
      <c r="I3305" t="s">
        <v>11</v>
      </c>
      <c r="J3305" t="s">
        <v>12</v>
      </c>
      <c r="K3305" t="s">
        <v>150</v>
      </c>
      <c r="L3305" t="s">
        <v>18</v>
      </c>
      <c r="M3305" s="5">
        <v>636.04</v>
      </c>
    </row>
    <row r="3306" spans="1:13" x14ac:dyDescent="0.3">
      <c r="A3306" s="2">
        <v>45547</v>
      </c>
      <c r="B3306" s="3">
        <f t="shared" si="155"/>
        <v>2025</v>
      </c>
      <c r="C3306" t="str">
        <f t="shared" si="153"/>
        <v>2024-2025</v>
      </c>
      <c r="D3306" t="s">
        <v>148</v>
      </c>
      <c r="E3306" t="s">
        <v>87</v>
      </c>
      <c r="F3306" t="str">
        <f t="shared" si="154"/>
        <v>New South Wales</v>
      </c>
      <c r="G3306" t="s">
        <v>10</v>
      </c>
      <c r="H3306">
        <v>2790</v>
      </c>
      <c r="I3306" t="s">
        <v>11</v>
      </c>
      <c r="J3306" t="s">
        <v>25</v>
      </c>
      <c r="K3306" t="s">
        <v>152</v>
      </c>
      <c r="L3306" t="s">
        <v>13</v>
      </c>
      <c r="M3306" s="5">
        <v>636.20000000000005</v>
      </c>
    </row>
    <row r="3307" spans="1:13" x14ac:dyDescent="0.3">
      <c r="A3307" s="2">
        <v>45043</v>
      </c>
      <c r="B3307" s="3">
        <f t="shared" si="155"/>
        <v>2023</v>
      </c>
      <c r="C3307" t="str">
        <f t="shared" si="153"/>
        <v>2022-2023</v>
      </c>
      <c r="D3307" t="s">
        <v>148</v>
      </c>
      <c r="E3307" t="s">
        <v>112</v>
      </c>
      <c r="F3307" t="str">
        <f t="shared" si="154"/>
        <v>Victoria</v>
      </c>
      <c r="G3307" t="s">
        <v>45</v>
      </c>
      <c r="H3307">
        <v>3076</v>
      </c>
      <c r="I3307" t="s">
        <v>11</v>
      </c>
      <c r="J3307" t="s">
        <v>46</v>
      </c>
      <c r="K3307" t="s">
        <v>152</v>
      </c>
      <c r="L3307" t="s">
        <v>13</v>
      </c>
      <c r="M3307" s="5">
        <v>638.16999999999996</v>
      </c>
    </row>
    <row r="3308" spans="1:13" x14ac:dyDescent="0.3">
      <c r="A3308" s="2">
        <v>45206</v>
      </c>
      <c r="B3308" s="3">
        <f t="shared" si="155"/>
        <v>2024</v>
      </c>
      <c r="C3308" t="str">
        <f t="shared" si="153"/>
        <v>2023-2024</v>
      </c>
      <c r="D3308" t="s">
        <v>147</v>
      </c>
      <c r="E3308" t="s">
        <v>139</v>
      </c>
      <c r="F3308" t="str">
        <f t="shared" si="154"/>
        <v>New South Wales</v>
      </c>
      <c r="G3308" t="s">
        <v>10</v>
      </c>
      <c r="H3308">
        <v>2020</v>
      </c>
      <c r="I3308" t="s">
        <v>11</v>
      </c>
      <c r="J3308" t="s">
        <v>12</v>
      </c>
      <c r="K3308" t="s">
        <v>157</v>
      </c>
      <c r="L3308" t="s">
        <v>22</v>
      </c>
      <c r="M3308" s="5">
        <v>639.1400000000001</v>
      </c>
    </row>
    <row r="3309" spans="1:13" x14ac:dyDescent="0.3">
      <c r="A3309" s="2">
        <v>45225</v>
      </c>
      <c r="B3309" s="3">
        <f t="shared" si="155"/>
        <v>2024</v>
      </c>
      <c r="C3309" t="str">
        <f t="shared" si="153"/>
        <v>2023-2024</v>
      </c>
      <c r="D3309" t="s">
        <v>147</v>
      </c>
      <c r="E3309" t="s">
        <v>83</v>
      </c>
      <c r="F3309" t="str">
        <f t="shared" si="154"/>
        <v>New South Wales</v>
      </c>
      <c r="G3309" t="s">
        <v>10</v>
      </c>
      <c r="H3309">
        <v>2750</v>
      </c>
      <c r="I3309" t="s">
        <v>11</v>
      </c>
      <c r="J3309" t="s">
        <v>25</v>
      </c>
      <c r="K3309" t="s">
        <v>149</v>
      </c>
      <c r="L3309" t="s">
        <v>15</v>
      </c>
      <c r="M3309" s="5">
        <v>639.43000000000006</v>
      </c>
    </row>
    <row r="3310" spans="1:13" x14ac:dyDescent="0.3">
      <c r="A3310" s="2">
        <v>45186</v>
      </c>
      <c r="B3310" s="3">
        <f t="shared" si="155"/>
        <v>2024</v>
      </c>
      <c r="C3310" t="str">
        <f t="shared" si="153"/>
        <v>2023-2024</v>
      </c>
      <c r="D3310" t="s">
        <v>147</v>
      </c>
      <c r="E3310" t="s">
        <v>74</v>
      </c>
      <c r="F3310" t="str">
        <f t="shared" si="154"/>
        <v>South Australia</v>
      </c>
      <c r="G3310" t="s">
        <v>32</v>
      </c>
      <c r="H3310">
        <v>5043</v>
      </c>
      <c r="I3310" t="s">
        <v>11</v>
      </c>
      <c r="J3310" t="s">
        <v>33</v>
      </c>
      <c r="K3310" t="s">
        <v>151</v>
      </c>
      <c r="L3310" t="s">
        <v>21</v>
      </c>
      <c r="M3310" s="5">
        <v>639.89</v>
      </c>
    </row>
    <row r="3311" spans="1:13" x14ac:dyDescent="0.3">
      <c r="A3311" s="2">
        <v>45056</v>
      </c>
      <c r="B3311" s="3">
        <f t="shared" si="155"/>
        <v>2023</v>
      </c>
      <c r="C3311" t="str">
        <f t="shared" si="153"/>
        <v>2022-2023</v>
      </c>
      <c r="D3311" t="s">
        <v>147</v>
      </c>
      <c r="E3311" t="s">
        <v>112</v>
      </c>
      <c r="F3311" t="str">
        <f t="shared" si="154"/>
        <v>Victoria</v>
      </c>
      <c r="G3311" t="s">
        <v>45</v>
      </c>
      <c r="H3311">
        <v>3076</v>
      </c>
      <c r="I3311" t="s">
        <v>11</v>
      </c>
      <c r="J3311" t="s">
        <v>46</v>
      </c>
      <c r="K3311" t="s">
        <v>149</v>
      </c>
      <c r="L3311" t="s">
        <v>15</v>
      </c>
      <c r="M3311" s="5">
        <v>640.40000000000009</v>
      </c>
    </row>
    <row r="3312" spans="1:13" x14ac:dyDescent="0.3">
      <c r="A3312" s="2">
        <v>45101</v>
      </c>
      <c r="B3312" s="3">
        <f t="shared" si="155"/>
        <v>2023</v>
      </c>
      <c r="C3312" t="str">
        <f t="shared" si="153"/>
        <v>2022-2023</v>
      </c>
      <c r="D3312" t="s">
        <v>147</v>
      </c>
      <c r="E3312" t="s">
        <v>41</v>
      </c>
      <c r="F3312" t="str">
        <f t="shared" si="154"/>
        <v>New South Wales</v>
      </c>
      <c r="G3312" t="s">
        <v>10</v>
      </c>
      <c r="H3312">
        <v>2830</v>
      </c>
      <c r="I3312" t="s">
        <v>11</v>
      </c>
      <c r="J3312" t="s">
        <v>25</v>
      </c>
      <c r="K3312" t="s">
        <v>152</v>
      </c>
      <c r="L3312" t="s">
        <v>13</v>
      </c>
      <c r="M3312" s="5">
        <v>640.53</v>
      </c>
    </row>
    <row r="3313" spans="1:13" x14ac:dyDescent="0.3">
      <c r="A3313" s="2">
        <v>45248</v>
      </c>
      <c r="B3313" s="3">
        <f t="shared" si="155"/>
        <v>2024</v>
      </c>
      <c r="C3313" t="str">
        <f t="shared" si="153"/>
        <v>2023-2024</v>
      </c>
      <c r="D3313" t="s">
        <v>147</v>
      </c>
      <c r="E3313" t="s">
        <v>99</v>
      </c>
      <c r="F3313" t="str">
        <f t="shared" si="154"/>
        <v>Victoria</v>
      </c>
      <c r="G3313" t="s">
        <v>45</v>
      </c>
      <c r="H3313">
        <v>3148</v>
      </c>
      <c r="I3313" t="s">
        <v>11</v>
      </c>
      <c r="J3313" t="s">
        <v>63</v>
      </c>
      <c r="K3313" t="s">
        <v>154</v>
      </c>
      <c r="L3313" t="s">
        <v>14</v>
      </c>
      <c r="M3313" s="5">
        <v>641.57999999999993</v>
      </c>
    </row>
    <row r="3314" spans="1:13" x14ac:dyDescent="0.3">
      <c r="A3314" s="2">
        <v>45333</v>
      </c>
      <c r="B3314" s="3">
        <f t="shared" si="155"/>
        <v>2024</v>
      </c>
      <c r="C3314" t="str">
        <f t="shared" si="153"/>
        <v>2023-2024</v>
      </c>
      <c r="D3314" t="s">
        <v>147</v>
      </c>
      <c r="E3314" t="s">
        <v>113</v>
      </c>
      <c r="F3314" t="str">
        <f t="shared" si="154"/>
        <v>Queensland</v>
      </c>
      <c r="G3314" t="s">
        <v>35</v>
      </c>
      <c r="H3314">
        <v>4215</v>
      </c>
      <c r="I3314" t="s">
        <v>11</v>
      </c>
      <c r="J3314" t="s">
        <v>104</v>
      </c>
      <c r="K3314" t="s">
        <v>154</v>
      </c>
      <c r="L3314" t="s">
        <v>14</v>
      </c>
      <c r="M3314" s="5">
        <v>641.61</v>
      </c>
    </row>
    <row r="3315" spans="1:13" x14ac:dyDescent="0.3">
      <c r="A3315" s="2">
        <v>45253</v>
      </c>
      <c r="B3315" s="3">
        <f t="shared" si="155"/>
        <v>2024</v>
      </c>
      <c r="C3315" t="str">
        <f t="shared" si="153"/>
        <v>2023-2024</v>
      </c>
      <c r="D3315" t="s">
        <v>147</v>
      </c>
      <c r="E3315" t="s">
        <v>143</v>
      </c>
      <c r="F3315" t="str">
        <f t="shared" si="154"/>
        <v>New South Wales</v>
      </c>
      <c r="G3315" t="s">
        <v>10</v>
      </c>
      <c r="H3315">
        <v>2154</v>
      </c>
      <c r="I3315" t="s">
        <v>11</v>
      </c>
      <c r="J3315" t="s">
        <v>27</v>
      </c>
      <c r="K3315" t="s">
        <v>154</v>
      </c>
      <c r="L3315" t="s">
        <v>14</v>
      </c>
      <c r="M3315" s="5">
        <v>641.63</v>
      </c>
    </row>
    <row r="3316" spans="1:13" x14ac:dyDescent="0.3">
      <c r="A3316" s="2">
        <v>45633</v>
      </c>
      <c r="B3316" s="3">
        <f t="shared" si="155"/>
        <v>2025</v>
      </c>
      <c r="C3316" t="str">
        <f t="shared" si="153"/>
        <v>2024-2025</v>
      </c>
      <c r="D3316" t="s">
        <v>148</v>
      </c>
      <c r="E3316" t="s">
        <v>108</v>
      </c>
      <c r="F3316" t="str">
        <f t="shared" si="154"/>
        <v>Victoria</v>
      </c>
      <c r="G3316" t="s">
        <v>45</v>
      </c>
      <c r="H3316">
        <v>3018</v>
      </c>
      <c r="I3316" t="s">
        <v>11</v>
      </c>
      <c r="J3316" t="s">
        <v>46</v>
      </c>
      <c r="K3316" t="s">
        <v>19</v>
      </c>
      <c r="L3316" t="s">
        <v>23</v>
      </c>
      <c r="M3316" s="5">
        <v>642.30000000000007</v>
      </c>
    </row>
    <row r="3317" spans="1:13" x14ac:dyDescent="0.3">
      <c r="A3317" s="2">
        <v>45078</v>
      </c>
      <c r="B3317" s="3">
        <f t="shared" si="155"/>
        <v>2023</v>
      </c>
      <c r="C3317" t="str">
        <f t="shared" si="153"/>
        <v>2022-2023</v>
      </c>
      <c r="D3317" t="s">
        <v>147</v>
      </c>
      <c r="E3317" t="s">
        <v>95</v>
      </c>
      <c r="F3317" t="str">
        <f t="shared" si="154"/>
        <v>Victoria</v>
      </c>
      <c r="G3317" t="s">
        <v>45</v>
      </c>
      <c r="H3317">
        <v>3931</v>
      </c>
      <c r="I3317" t="s">
        <v>11</v>
      </c>
      <c r="J3317" t="s">
        <v>55</v>
      </c>
      <c r="K3317" t="s">
        <v>149</v>
      </c>
      <c r="L3317" t="s">
        <v>15</v>
      </c>
      <c r="M3317" s="5">
        <v>643.35</v>
      </c>
    </row>
    <row r="3318" spans="1:13" x14ac:dyDescent="0.3">
      <c r="A3318" s="2">
        <v>45023</v>
      </c>
      <c r="B3318" s="3">
        <f t="shared" si="155"/>
        <v>2023</v>
      </c>
      <c r="C3318" t="str">
        <f t="shared" si="153"/>
        <v>2022-2023</v>
      </c>
      <c r="D3318" t="s">
        <v>147</v>
      </c>
      <c r="E3318" t="s">
        <v>85</v>
      </c>
      <c r="F3318" t="str">
        <f t="shared" si="154"/>
        <v>Queensland</v>
      </c>
      <c r="G3318" t="s">
        <v>35</v>
      </c>
      <c r="H3318">
        <v>4883</v>
      </c>
      <c r="I3318" t="s">
        <v>11</v>
      </c>
      <c r="J3318" t="s">
        <v>36</v>
      </c>
      <c r="K3318" t="s">
        <v>153</v>
      </c>
      <c r="L3318" t="s">
        <v>16</v>
      </c>
      <c r="M3318" s="5">
        <v>643.77</v>
      </c>
    </row>
    <row r="3319" spans="1:13" x14ac:dyDescent="0.3">
      <c r="A3319" s="2">
        <v>45565</v>
      </c>
      <c r="B3319" s="3">
        <f t="shared" si="155"/>
        <v>2025</v>
      </c>
      <c r="C3319" t="str">
        <f t="shared" si="153"/>
        <v>2024-2025</v>
      </c>
      <c r="D3319" t="s">
        <v>148</v>
      </c>
      <c r="E3319" t="s">
        <v>100</v>
      </c>
      <c r="F3319" t="str">
        <f t="shared" si="154"/>
        <v>Western Australia</v>
      </c>
      <c r="G3319" t="s">
        <v>48</v>
      </c>
      <c r="H3319">
        <v>6021</v>
      </c>
      <c r="I3319" t="s">
        <v>11</v>
      </c>
      <c r="J3319" t="s">
        <v>49</v>
      </c>
      <c r="K3319" t="s">
        <v>150</v>
      </c>
      <c r="L3319" t="s">
        <v>18</v>
      </c>
      <c r="M3319" s="5">
        <v>646.71999999999991</v>
      </c>
    </row>
    <row r="3320" spans="1:13" x14ac:dyDescent="0.3">
      <c r="A3320" s="2">
        <v>45090</v>
      </c>
      <c r="B3320" s="3">
        <f t="shared" si="155"/>
        <v>2023</v>
      </c>
      <c r="C3320" t="str">
        <f t="shared" si="153"/>
        <v>2022-2023</v>
      </c>
      <c r="D3320" t="s">
        <v>147</v>
      </c>
      <c r="E3320" t="s">
        <v>125</v>
      </c>
      <c r="F3320" t="str">
        <f t="shared" si="154"/>
        <v>Victoria</v>
      </c>
      <c r="G3320" t="s">
        <v>45</v>
      </c>
      <c r="H3320">
        <v>3400</v>
      </c>
      <c r="I3320" t="s">
        <v>11</v>
      </c>
      <c r="J3320" t="s">
        <v>60</v>
      </c>
      <c r="K3320" t="s">
        <v>151</v>
      </c>
      <c r="L3320" t="s">
        <v>21</v>
      </c>
      <c r="M3320" s="5">
        <v>646.91000000000008</v>
      </c>
    </row>
    <row r="3321" spans="1:13" x14ac:dyDescent="0.3">
      <c r="A3321" s="2">
        <v>45062</v>
      </c>
      <c r="B3321" s="3">
        <f t="shared" si="155"/>
        <v>2023</v>
      </c>
      <c r="C3321" t="str">
        <f t="shared" si="153"/>
        <v>2022-2023</v>
      </c>
      <c r="D3321" t="s">
        <v>148</v>
      </c>
      <c r="E3321" t="s">
        <v>56</v>
      </c>
      <c r="F3321" t="str">
        <f t="shared" si="154"/>
        <v>Northern Territory</v>
      </c>
      <c r="G3321" t="s">
        <v>29</v>
      </c>
      <c r="H3321">
        <v>870</v>
      </c>
      <c r="I3321" t="s">
        <v>11</v>
      </c>
      <c r="J3321" t="s">
        <v>30</v>
      </c>
      <c r="K3321" t="s">
        <v>153</v>
      </c>
      <c r="L3321" t="s">
        <v>16</v>
      </c>
      <c r="M3321" s="5">
        <v>647.31000000000017</v>
      </c>
    </row>
    <row r="3322" spans="1:13" x14ac:dyDescent="0.3">
      <c r="A3322" s="2">
        <v>45529</v>
      </c>
      <c r="B3322" s="3">
        <f t="shared" si="155"/>
        <v>2025</v>
      </c>
      <c r="C3322" t="str">
        <f t="shared" si="153"/>
        <v>2024-2025</v>
      </c>
      <c r="D3322" t="s">
        <v>148</v>
      </c>
      <c r="E3322" t="s">
        <v>131</v>
      </c>
      <c r="F3322" t="str">
        <f t="shared" si="154"/>
        <v>Western Australia</v>
      </c>
      <c r="G3322" t="s">
        <v>48</v>
      </c>
      <c r="H3322">
        <v>6530</v>
      </c>
      <c r="I3322" t="s">
        <v>11</v>
      </c>
      <c r="J3322" t="s">
        <v>77</v>
      </c>
      <c r="K3322" t="s">
        <v>154</v>
      </c>
      <c r="L3322" t="s">
        <v>14</v>
      </c>
      <c r="M3322" s="5">
        <v>648.24</v>
      </c>
    </row>
    <row r="3323" spans="1:13" x14ac:dyDescent="0.3">
      <c r="A3323" s="2">
        <v>45534</v>
      </c>
      <c r="B3323" s="3">
        <f t="shared" si="155"/>
        <v>2025</v>
      </c>
      <c r="C3323" t="str">
        <f t="shared" si="153"/>
        <v>2024-2025</v>
      </c>
      <c r="D3323" t="s">
        <v>148</v>
      </c>
      <c r="E3323" t="s">
        <v>127</v>
      </c>
      <c r="F3323" t="str">
        <f t="shared" si="154"/>
        <v>New South Wales</v>
      </c>
      <c r="G3323" t="s">
        <v>10</v>
      </c>
      <c r="H3323">
        <v>2131</v>
      </c>
      <c r="I3323" t="s">
        <v>11</v>
      </c>
      <c r="J3323" t="s">
        <v>27</v>
      </c>
      <c r="K3323" t="s">
        <v>155</v>
      </c>
      <c r="L3323" t="s">
        <v>20</v>
      </c>
      <c r="M3323" s="5">
        <v>649.99</v>
      </c>
    </row>
    <row r="3324" spans="1:13" x14ac:dyDescent="0.3">
      <c r="A3324" s="2">
        <v>45054</v>
      </c>
      <c r="B3324" s="3">
        <f t="shared" si="155"/>
        <v>2023</v>
      </c>
      <c r="C3324" t="str">
        <f t="shared" si="153"/>
        <v>2022-2023</v>
      </c>
      <c r="D3324" t="s">
        <v>148</v>
      </c>
      <c r="E3324" t="s">
        <v>28</v>
      </c>
      <c r="F3324" t="str">
        <f t="shared" si="154"/>
        <v>Northern Territory</v>
      </c>
      <c r="G3324" t="s">
        <v>29</v>
      </c>
      <c r="H3324">
        <v>800</v>
      </c>
      <c r="I3324" t="s">
        <v>11</v>
      </c>
      <c r="J3324" t="s">
        <v>30</v>
      </c>
      <c r="K3324" t="s">
        <v>19</v>
      </c>
      <c r="L3324" t="s">
        <v>23</v>
      </c>
      <c r="M3324" s="5">
        <v>650.32000000000005</v>
      </c>
    </row>
    <row r="3325" spans="1:13" x14ac:dyDescent="0.3">
      <c r="A3325" s="2">
        <v>45115</v>
      </c>
      <c r="B3325" s="3">
        <f t="shared" si="155"/>
        <v>2024</v>
      </c>
      <c r="C3325" t="str">
        <f t="shared" si="153"/>
        <v>2023-2024</v>
      </c>
      <c r="D3325" t="s">
        <v>148</v>
      </c>
      <c r="E3325" t="s">
        <v>138</v>
      </c>
      <c r="F3325" t="str">
        <f t="shared" si="154"/>
        <v>Queensland</v>
      </c>
      <c r="G3325" t="s">
        <v>35</v>
      </c>
      <c r="H3325">
        <v>4558</v>
      </c>
      <c r="I3325" t="s">
        <v>11</v>
      </c>
      <c r="J3325" t="s">
        <v>120</v>
      </c>
      <c r="K3325" t="s">
        <v>150</v>
      </c>
      <c r="L3325" t="s">
        <v>18</v>
      </c>
      <c r="M3325" s="5">
        <v>650.62</v>
      </c>
    </row>
    <row r="3326" spans="1:13" x14ac:dyDescent="0.3">
      <c r="A3326" s="2">
        <v>45361</v>
      </c>
      <c r="B3326" s="3">
        <f t="shared" si="155"/>
        <v>2024</v>
      </c>
      <c r="C3326" t="str">
        <f t="shared" si="153"/>
        <v>2023-2024</v>
      </c>
      <c r="D3326" t="s">
        <v>147</v>
      </c>
      <c r="E3326" t="s">
        <v>75</v>
      </c>
      <c r="F3326" t="str">
        <f t="shared" si="154"/>
        <v>Victoria</v>
      </c>
      <c r="G3326" t="s">
        <v>45</v>
      </c>
      <c r="H3326">
        <v>3630</v>
      </c>
      <c r="I3326" t="s">
        <v>11</v>
      </c>
      <c r="J3326" t="s">
        <v>55</v>
      </c>
      <c r="K3326" t="s">
        <v>153</v>
      </c>
      <c r="L3326" t="s">
        <v>16</v>
      </c>
      <c r="M3326" s="5">
        <v>651.20000000000005</v>
      </c>
    </row>
    <row r="3327" spans="1:13" x14ac:dyDescent="0.3">
      <c r="A3327" s="2">
        <v>44965</v>
      </c>
      <c r="B3327" s="3">
        <f t="shared" si="155"/>
        <v>2023</v>
      </c>
      <c r="C3327" t="str">
        <f t="shared" si="153"/>
        <v>2022-2023</v>
      </c>
      <c r="D3327" t="s">
        <v>147</v>
      </c>
      <c r="E3327" t="s">
        <v>116</v>
      </c>
      <c r="F3327" t="str">
        <f t="shared" si="154"/>
        <v>Western Australia</v>
      </c>
      <c r="G3327" t="s">
        <v>48</v>
      </c>
      <c r="H3327">
        <v>6725</v>
      </c>
      <c r="I3327" t="s">
        <v>11</v>
      </c>
      <c r="J3327" t="s">
        <v>77</v>
      </c>
      <c r="K3327" t="s">
        <v>149</v>
      </c>
      <c r="L3327" t="s">
        <v>15</v>
      </c>
      <c r="M3327" s="5">
        <v>652.07000000000016</v>
      </c>
    </row>
    <row r="3328" spans="1:13" x14ac:dyDescent="0.3">
      <c r="A3328" s="2">
        <v>45506</v>
      </c>
      <c r="B3328" s="3">
        <f t="shared" si="155"/>
        <v>2025</v>
      </c>
      <c r="C3328" t="str">
        <f t="shared" si="153"/>
        <v>2024-2025</v>
      </c>
      <c r="D3328" t="s">
        <v>147</v>
      </c>
      <c r="E3328" t="s">
        <v>31</v>
      </c>
      <c r="F3328" t="str">
        <f t="shared" si="154"/>
        <v>South Australia</v>
      </c>
      <c r="G3328" t="s">
        <v>32</v>
      </c>
      <c r="H3328">
        <v>5168</v>
      </c>
      <c r="I3328" t="s">
        <v>11</v>
      </c>
      <c r="J3328" t="s">
        <v>33</v>
      </c>
      <c r="K3328" t="s">
        <v>150</v>
      </c>
      <c r="L3328" t="s">
        <v>18</v>
      </c>
      <c r="M3328" s="5">
        <v>652.14</v>
      </c>
    </row>
    <row r="3329" spans="1:13" x14ac:dyDescent="0.3">
      <c r="A3329" s="2">
        <v>45194</v>
      </c>
      <c r="B3329" s="3">
        <f t="shared" si="155"/>
        <v>2024</v>
      </c>
      <c r="C3329" t="str">
        <f t="shared" si="153"/>
        <v>2023-2024</v>
      </c>
      <c r="D3329" t="s">
        <v>147</v>
      </c>
      <c r="E3329" t="s">
        <v>136</v>
      </c>
      <c r="F3329" t="str">
        <f t="shared" si="154"/>
        <v>Victoria</v>
      </c>
      <c r="G3329" t="s">
        <v>45</v>
      </c>
      <c r="H3329">
        <v>3175</v>
      </c>
      <c r="I3329" t="s">
        <v>11</v>
      </c>
      <c r="J3329" t="s">
        <v>63</v>
      </c>
      <c r="K3329" t="s">
        <v>154</v>
      </c>
      <c r="L3329" t="s">
        <v>14</v>
      </c>
      <c r="M3329" s="5">
        <v>653.29999999999995</v>
      </c>
    </row>
    <row r="3330" spans="1:13" x14ac:dyDescent="0.3">
      <c r="A3330" s="2">
        <v>45003</v>
      </c>
      <c r="B3330" s="3">
        <f t="shared" si="155"/>
        <v>2023</v>
      </c>
      <c r="C3330" t="str">
        <f t="shared" ref="C3330:C3393" si="156">IF(MONTH(A3330) &gt;= 7, YEAR(A3330) &amp; "-" &amp; YEAR(A3330) + 1, YEAR(A3330) - 1 &amp; "-" &amp; YEAR(A3330))</f>
        <v>2022-2023</v>
      </c>
      <c r="D3330" t="s">
        <v>148</v>
      </c>
      <c r="E3330" t="s">
        <v>91</v>
      </c>
      <c r="F3330" t="str">
        <f t="shared" ref="F3330:F3393" si="157">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row>
    <row r="3331" spans="1:13" x14ac:dyDescent="0.3">
      <c r="A3331" s="2">
        <v>45056</v>
      </c>
      <c r="B3331" s="3">
        <f t="shared" ref="B3331:B3394" si="158">IF(MONTH(A3331)&gt;=7,YEAR(A3331)+1,YEAR(A3331))</f>
        <v>2023</v>
      </c>
      <c r="C3331" t="str">
        <f t="shared" si="156"/>
        <v>2022-2023</v>
      </c>
      <c r="D3331" t="s">
        <v>147</v>
      </c>
      <c r="E3331" t="s">
        <v>95</v>
      </c>
      <c r="F3331" t="str">
        <f t="shared" si="157"/>
        <v>Victoria</v>
      </c>
      <c r="G3331" t="s">
        <v>45</v>
      </c>
      <c r="H3331">
        <v>3931</v>
      </c>
      <c r="I3331" t="s">
        <v>11</v>
      </c>
      <c r="J3331" t="s">
        <v>55</v>
      </c>
      <c r="K3331" t="s">
        <v>151</v>
      </c>
      <c r="L3331" t="s">
        <v>21</v>
      </c>
      <c r="M3331" s="5">
        <v>653.88</v>
      </c>
    </row>
    <row r="3332" spans="1:13" x14ac:dyDescent="0.3">
      <c r="A3332" s="2">
        <v>45488</v>
      </c>
      <c r="B3332" s="3">
        <f t="shared" si="158"/>
        <v>2025</v>
      </c>
      <c r="C3332" t="str">
        <f t="shared" si="156"/>
        <v>2024-2025</v>
      </c>
      <c r="D3332" t="s">
        <v>148</v>
      </c>
      <c r="E3332" t="s">
        <v>85</v>
      </c>
      <c r="F3332" t="str">
        <f t="shared" si="157"/>
        <v>Queensland</v>
      </c>
      <c r="G3332" t="s">
        <v>35</v>
      </c>
      <c r="H3332">
        <v>4883</v>
      </c>
      <c r="I3332" t="s">
        <v>11</v>
      </c>
      <c r="J3332" t="s">
        <v>36</v>
      </c>
      <c r="K3332" t="s">
        <v>151</v>
      </c>
      <c r="L3332" t="s">
        <v>21</v>
      </c>
      <c r="M3332" s="5">
        <v>654.07000000000005</v>
      </c>
    </row>
    <row r="3333" spans="1:13" x14ac:dyDescent="0.3">
      <c r="A3333" s="2">
        <v>45403</v>
      </c>
      <c r="B3333" s="3">
        <f t="shared" si="158"/>
        <v>2024</v>
      </c>
      <c r="C3333" t="str">
        <f t="shared" si="156"/>
        <v>2023-2024</v>
      </c>
      <c r="D3333" t="s">
        <v>147</v>
      </c>
      <c r="E3333" t="s">
        <v>86</v>
      </c>
      <c r="F3333" t="str">
        <f t="shared" si="157"/>
        <v>New South Wales</v>
      </c>
      <c r="G3333" t="s">
        <v>10</v>
      </c>
      <c r="H3333">
        <v>2064</v>
      </c>
      <c r="I3333" t="s">
        <v>11</v>
      </c>
      <c r="J3333" t="s">
        <v>12</v>
      </c>
      <c r="K3333" t="s">
        <v>151</v>
      </c>
      <c r="L3333" t="s">
        <v>21</v>
      </c>
      <c r="M3333" s="5">
        <v>654.53</v>
      </c>
    </row>
    <row r="3334" spans="1:13" x14ac:dyDescent="0.3">
      <c r="A3334" s="2">
        <v>45110</v>
      </c>
      <c r="B3334" s="3">
        <f t="shared" si="158"/>
        <v>2024</v>
      </c>
      <c r="C3334" t="str">
        <f t="shared" si="156"/>
        <v>2023-2024</v>
      </c>
      <c r="D3334" t="s">
        <v>147</v>
      </c>
      <c r="E3334" t="s">
        <v>89</v>
      </c>
      <c r="F3334" t="str">
        <f t="shared" si="157"/>
        <v>Queensland</v>
      </c>
      <c r="G3334" t="s">
        <v>35</v>
      </c>
      <c r="H3334">
        <v>4655</v>
      </c>
      <c r="I3334" t="s">
        <v>11</v>
      </c>
      <c r="J3334" t="s">
        <v>51</v>
      </c>
      <c r="K3334" t="s">
        <v>155</v>
      </c>
      <c r="L3334" t="s">
        <v>20</v>
      </c>
      <c r="M3334" s="5">
        <v>655.29999999999995</v>
      </c>
    </row>
    <row r="3335" spans="1:13" x14ac:dyDescent="0.3">
      <c r="A3335" s="2">
        <v>45559</v>
      </c>
      <c r="B3335" s="3">
        <f t="shared" si="158"/>
        <v>2025</v>
      </c>
      <c r="C3335" t="str">
        <f t="shared" si="156"/>
        <v>2024-2025</v>
      </c>
      <c r="D3335" t="s">
        <v>148</v>
      </c>
      <c r="E3335" t="s">
        <v>138</v>
      </c>
      <c r="F3335" t="str">
        <f t="shared" si="157"/>
        <v>Queensland</v>
      </c>
      <c r="G3335" t="s">
        <v>35</v>
      </c>
      <c r="H3335">
        <v>4558</v>
      </c>
      <c r="I3335" t="s">
        <v>11</v>
      </c>
      <c r="J3335" t="s">
        <v>120</v>
      </c>
      <c r="K3335" t="s">
        <v>154</v>
      </c>
      <c r="L3335" t="s">
        <v>14</v>
      </c>
      <c r="M3335" s="5">
        <v>655.54</v>
      </c>
    </row>
    <row r="3336" spans="1:13" x14ac:dyDescent="0.3">
      <c r="A3336" s="2">
        <v>45031</v>
      </c>
      <c r="B3336" s="3">
        <f t="shared" si="158"/>
        <v>2023</v>
      </c>
      <c r="C3336" t="str">
        <f t="shared" si="156"/>
        <v>2022-2023</v>
      </c>
      <c r="D3336" t="s">
        <v>147</v>
      </c>
      <c r="E3336" t="s">
        <v>54</v>
      </c>
      <c r="F3336" t="str">
        <f t="shared" si="157"/>
        <v>Victoria</v>
      </c>
      <c r="G3336" t="s">
        <v>45</v>
      </c>
      <c r="H3336">
        <v>3977</v>
      </c>
      <c r="I3336" t="s">
        <v>11</v>
      </c>
      <c r="J3336" t="s">
        <v>55</v>
      </c>
      <c r="K3336" t="s">
        <v>151</v>
      </c>
      <c r="L3336" t="s">
        <v>21</v>
      </c>
      <c r="M3336" s="5">
        <v>655.78</v>
      </c>
    </row>
    <row r="3337" spans="1:13" x14ac:dyDescent="0.3">
      <c r="A3337" s="2">
        <v>45650</v>
      </c>
      <c r="B3337" s="3">
        <f t="shared" si="158"/>
        <v>2025</v>
      </c>
      <c r="C3337" t="str">
        <f t="shared" si="156"/>
        <v>2024-2025</v>
      </c>
      <c r="D3337" t="s">
        <v>147</v>
      </c>
      <c r="E3337" t="s">
        <v>121</v>
      </c>
      <c r="F3337" t="str">
        <f t="shared" si="157"/>
        <v>Queensland</v>
      </c>
      <c r="G3337" t="s">
        <v>35</v>
      </c>
      <c r="H3337">
        <v>4700</v>
      </c>
      <c r="I3337" t="s">
        <v>11</v>
      </c>
      <c r="J3337" t="s">
        <v>51</v>
      </c>
      <c r="K3337" t="s">
        <v>151</v>
      </c>
      <c r="L3337" t="s">
        <v>21</v>
      </c>
      <c r="M3337" s="5">
        <v>655.81</v>
      </c>
    </row>
    <row r="3338" spans="1:13" x14ac:dyDescent="0.3">
      <c r="A3338" s="2">
        <v>45402</v>
      </c>
      <c r="B3338" s="3">
        <f t="shared" si="158"/>
        <v>2024</v>
      </c>
      <c r="C3338" t="str">
        <f t="shared" si="156"/>
        <v>2023-2024</v>
      </c>
      <c r="D3338" t="s">
        <v>147</v>
      </c>
      <c r="E3338" t="s">
        <v>52</v>
      </c>
      <c r="F3338" t="str">
        <f t="shared" si="157"/>
        <v>Victoria</v>
      </c>
      <c r="G3338" t="s">
        <v>45</v>
      </c>
      <c r="H3338">
        <v>3030</v>
      </c>
      <c r="I3338" t="s">
        <v>11</v>
      </c>
      <c r="J3338" t="s">
        <v>46</v>
      </c>
      <c r="K3338" t="s">
        <v>151</v>
      </c>
      <c r="L3338" t="s">
        <v>21</v>
      </c>
      <c r="M3338" s="5">
        <v>658.26</v>
      </c>
    </row>
    <row r="3339" spans="1:13" x14ac:dyDescent="0.3">
      <c r="A3339" s="2">
        <v>45443</v>
      </c>
      <c r="B3339" s="3">
        <f t="shared" si="158"/>
        <v>2024</v>
      </c>
      <c r="C3339" t="str">
        <f t="shared" si="156"/>
        <v>2023-2024</v>
      </c>
      <c r="D3339" t="s">
        <v>147</v>
      </c>
      <c r="E3339" t="s">
        <v>132</v>
      </c>
      <c r="F3339" t="str">
        <f t="shared" si="157"/>
        <v>New South Wales</v>
      </c>
      <c r="G3339" t="s">
        <v>10</v>
      </c>
      <c r="H3339">
        <v>2800</v>
      </c>
      <c r="I3339" t="s">
        <v>11</v>
      </c>
      <c r="J3339" t="s">
        <v>25</v>
      </c>
      <c r="K3339" t="s">
        <v>151</v>
      </c>
      <c r="L3339" t="s">
        <v>21</v>
      </c>
      <c r="M3339" s="5">
        <v>658.82999999999993</v>
      </c>
    </row>
    <row r="3340" spans="1:13" x14ac:dyDescent="0.3">
      <c r="A3340" s="2">
        <v>45523</v>
      </c>
      <c r="B3340" s="3">
        <f t="shared" si="158"/>
        <v>2025</v>
      </c>
      <c r="C3340" t="str">
        <f t="shared" si="156"/>
        <v>2024-2025</v>
      </c>
      <c r="D3340" t="s">
        <v>147</v>
      </c>
      <c r="E3340" t="s">
        <v>53</v>
      </c>
      <c r="F3340" t="str">
        <f t="shared" si="157"/>
        <v>South Australia</v>
      </c>
      <c r="G3340" t="s">
        <v>32</v>
      </c>
      <c r="H3340">
        <v>5082</v>
      </c>
      <c r="I3340" t="s">
        <v>11</v>
      </c>
      <c r="J3340" t="s">
        <v>33</v>
      </c>
      <c r="K3340" t="s">
        <v>150</v>
      </c>
      <c r="L3340" t="s">
        <v>18</v>
      </c>
      <c r="M3340" s="5">
        <v>659.45</v>
      </c>
    </row>
    <row r="3341" spans="1:13" x14ac:dyDescent="0.3">
      <c r="A3341" s="2">
        <v>45015</v>
      </c>
      <c r="B3341" s="3">
        <f t="shared" si="158"/>
        <v>2023</v>
      </c>
      <c r="C3341" t="str">
        <f t="shared" si="156"/>
        <v>2022-2023</v>
      </c>
      <c r="D3341" t="s">
        <v>147</v>
      </c>
      <c r="E3341" t="s">
        <v>42</v>
      </c>
      <c r="F3341" t="str">
        <f t="shared" si="157"/>
        <v>Queensland</v>
      </c>
      <c r="G3341" t="s">
        <v>35</v>
      </c>
      <c r="H3341">
        <v>4053</v>
      </c>
      <c r="I3341" t="s">
        <v>11</v>
      </c>
      <c r="J3341" t="s">
        <v>43</v>
      </c>
      <c r="K3341" t="s">
        <v>156</v>
      </c>
      <c r="L3341" t="s">
        <v>17</v>
      </c>
      <c r="M3341" s="5">
        <v>659.70999999999992</v>
      </c>
    </row>
    <row r="3342" spans="1:13" x14ac:dyDescent="0.3">
      <c r="A3342" s="2">
        <v>45034</v>
      </c>
      <c r="B3342" s="3">
        <f t="shared" si="158"/>
        <v>2023</v>
      </c>
      <c r="C3342" t="str">
        <f t="shared" si="156"/>
        <v>2022-2023</v>
      </c>
      <c r="D3342" t="s">
        <v>147</v>
      </c>
      <c r="E3342" t="s">
        <v>118</v>
      </c>
      <c r="F3342" t="str">
        <f t="shared" si="157"/>
        <v>New South Wales</v>
      </c>
      <c r="G3342" t="s">
        <v>10</v>
      </c>
      <c r="H3342">
        <v>2158</v>
      </c>
      <c r="I3342" t="s">
        <v>11</v>
      </c>
      <c r="J3342" t="s">
        <v>27</v>
      </c>
      <c r="K3342" t="s">
        <v>154</v>
      </c>
      <c r="L3342" t="s">
        <v>14</v>
      </c>
      <c r="M3342" s="5">
        <v>660.34</v>
      </c>
    </row>
    <row r="3343" spans="1:13" x14ac:dyDescent="0.3">
      <c r="A3343" s="2">
        <v>45637</v>
      </c>
      <c r="B3343" s="3">
        <f t="shared" si="158"/>
        <v>2025</v>
      </c>
      <c r="C3343" t="str">
        <f t="shared" si="156"/>
        <v>2024-2025</v>
      </c>
      <c r="D3343" t="s">
        <v>147</v>
      </c>
      <c r="E3343" t="s">
        <v>101</v>
      </c>
      <c r="F3343" t="str">
        <f t="shared" si="157"/>
        <v>Victoria</v>
      </c>
      <c r="G3343" t="s">
        <v>45</v>
      </c>
      <c r="H3343">
        <v>3131</v>
      </c>
      <c r="I3343" t="s">
        <v>11</v>
      </c>
      <c r="J3343" t="s">
        <v>63</v>
      </c>
      <c r="K3343" t="s">
        <v>151</v>
      </c>
      <c r="L3343" t="s">
        <v>21</v>
      </c>
      <c r="M3343" s="5">
        <v>660.66000000000008</v>
      </c>
    </row>
    <row r="3344" spans="1:13" x14ac:dyDescent="0.3">
      <c r="A3344" s="2">
        <v>45094</v>
      </c>
      <c r="B3344" s="3">
        <f t="shared" si="158"/>
        <v>2023</v>
      </c>
      <c r="C3344" t="str">
        <f t="shared" si="156"/>
        <v>2022-2023</v>
      </c>
      <c r="D3344" t="s">
        <v>147</v>
      </c>
      <c r="E3344" t="s">
        <v>137</v>
      </c>
      <c r="F3344" t="str">
        <f t="shared" si="157"/>
        <v>New South Wales</v>
      </c>
      <c r="G3344" t="s">
        <v>10</v>
      </c>
      <c r="H3344">
        <v>2031</v>
      </c>
      <c r="I3344" t="s">
        <v>11</v>
      </c>
      <c r="J3344" t="s">
        <v>12</v>
      </c>
      <c r="K3344" t="s">
        <v>154</v>
      </c>
      <c r="L3344" t="s">
        <v>14</v>
      </c>
      <c r="M3344" s="5">
        <v>661.56000000000006</v>
      </c>
    </row>
    <row r="3345" spans="1:13" x14ac:dyDescent="0.3">
      <c r="A3345" s="2">
        <v>45291</v>
      </c>
      <c r="B3345" s="3">
        <f t="shared" si="158"/>
        <v>2024</v>
      </c>
      <c r="C3345" t="str">
        <f t="shared" si="156"/>
        <v>2023-2024</v>
      </c>
      <c r="D3345" t="s">
        <v>147</v>
      </c>
      <c r="E3345" t="s">
        <v>96</v>
      </c>
      <c r="F3345" t="str">
        <f t="shared" si="157"/>
        <v>Western Australia</v>
      </c>
      <c r="G3345" t="s">
        <v>48</v>
      </c>
      <c r="H3345">
        <v>6330</v>
      </c>
      <c r="I3345" t="s">
        <v>11</v>
      </c>
      <c r="J3345" t="s">
        <v>94</v>
      </c>
      <c r="K3345" t="s">
        <v>154</v>
      </c>
      <c r="L3345" t="s">
        <v>14</v>
      </c>
      <c r="M3345" s="5">
        <v>661.89</v>
      </c>
    </row>
    <row r="3346" spans="1:13" x14ac:dyDescent="0.3">
      <c r="A3346" s="2">
        <v>45257</v>
      </c>
      <c r="B3346" s="3">
        <f t="shared" si="158"/>
        <v>2024</v>
      </c>
      <c r="C3346" t="str">
        <f t="shared" si="156"/>
        <v>2023-2024</v>
      </c>
      <c r="D3346" t="s">
        <v>148</v>
      </c>
      <c r="E3346" t="s">
        <v>135</v>
      </c>
      <c r="F3346" t="str">
        <f t="shared" si="157"/>
        <v>Victoria</v>
      </c>
      <c r="G3346" t="s">
        <v>45</v>
      </c>
      <c r="H3346">
        <v>3550</v>
      </c>
      <c r="I3346" t="s">
        <v>11</v>
      </c>
      <c r="J3346" t="s">
        <v>60</v>
      </c>
      <c r="K3346" t="s">
        <v>154</v>
      </c>
      <c r="L3346" t="s">
        <v>14</v>
      </c>
      <c r="M3346" s="5">
        <v>662.09999999999991</v>
      </c>
    </row>
    <row r="3347" spans="1:13" x14ac:dyDescent="0.3">
      <c r="A3347" s="2">
        <v>44984</v>
      </c>
      <c r="B3347" s="3">
        <f t="shared" si="158"/>
        <v>2023</v>
      </c>
      <c r="C3347" t="str">
        <f t="shared" si="156"/>
        <v>2022-2023</v>
      </c>
      <c r="D3347" t="s">
        <v>148</v>
      </c>
      <c r="E3347" t="s">
        <v>85</v>
      </c>
      <c r="F3347" t="str">
        <f t="shared" si="157"/>
        <v>Queensland</v>
      </c>
      <c r="G3347" t="s">
        <v>35</v>
      </c>
      <c r="H3347">
        <v>4883</v>
      </c>
      <c r="I3347" t="s">
        <v>11</v>
      </c>
      <c r="J3347" t="s">
        <v>36</v>
      </c>
      <c r="K3347" t="s">
        <v>154</v>
      </c>
      <c r="L3347" t="s">
        <v>14</v>
      </c>
      <c r="M3347" s="5">
        <v>664.64</v>
      </c>
    </row>
    <row r="3348" spans="1:13" x14ac:dyDescent="0.3">
      <c r="A3348" s="2">
        <v>45574</v>
      </c>
      <c r="B3348" s="3">
        <f t="shared" si="158"/>
        <v>2025</v>
      </c>
      <c r="C3348" t="str">
        <f t="shared" si="156"/>
        <v>2024-2025</v>
      </c>
      <c r="D3348" t="s">
        <v>147</v>
      </c>
      <c r="E3348" t="s">
        <v>93</v>
      </c>
      <c r="F3348" t="str">
        <f t="shared" si="157"/>
        <v>Western Australia</v>
      </c>
      <c r="G3348" t="s">
        <v>48</v>
      </c>
      <c r="H3348">
        <v>6112</v>
      </c>
      <c r="I3348" t="s">
        <v>11</v>
      </c>
      <c r="J3348" t="s">
        <v>94</v>
      </c>
      <c r="K3348" t="s">
        <v>153</v>
      </c>
      <c r="L3348" t="s">
        <v>16</v>
      </c>
      <c r="M3348" s="5">
        <v>665.11000000000013</v>
      </c>
    </row>
    <row r="3349" spans="1:13" x14ac:dyDescent="0.3">
      <c r="A3349" s="2">
        <v>45045</v>
      </c>
      <c r="B3349" s="3">
        <f t="shared" si="158"/>
        <v>2023</v>
      </c>
      <c r="C3349" t="str">
        <f t="shared" si="156"/>
        <v>2022-2023</v>
      </c>
      <c r="D3349" t="s">
        <v>147</v>
      </c>
      <c r="E3349" t="s">
        <v>95</v>
      </c>
      <c r="F3349" t="str">
        <f t="shared" si="157"/>
        <v>Victoria</v>
      </c>
      <c r="G3349" t="s">
        <v>45</v>
      </c>
      <c r="H3349">
        <v>3931</v>
      </c>
      <c r="I3349" t="s">
        <v>11</v>
      </c>
      <c r="J3349" t="s">
        <v>55</v>
      </c>
      <c r="K3349" t="s">
        <v>153</v>
      </c>
      <c r="L3349" t="s">
        <v>16</v>
      </c>
      <c r="M3349" s="5">
        <v>665.34</v>
      </c>
    </row>
    <row r="3350" spans="1:13" x14ac:dyDescent="0.3">
      <c r="A3350" s="2">
        <v>45071</v>
      </c>
      <c r="B3350" s="3">
        <f t="shared" si="158"/>
        <v>2023</v>
      </c>
      <c r="C3350" t="str">
        <f t="shared" si="156"/>
        <v>2022-2023</v>
      </c>
      <c r="D3350" t="s">
        <v>147</v>
      </c>
      <c r="E3350" t="s">
        <v>102</v>
      </c>
      <c r="F3350" t="str">
        <f t="shared" si="157"/>
        <v>Queensland</v>
      </c>
      <c r="G3350" t="s">
        <v>35</v>
      </c>
      <c r="H3350">
        <v>4870</v>
      </c>
      <c r="I3350" t="s">
        <v>11</v>
      </c>
      <c r="J3350" t="s">
        <v>36</v>
      </c>
      <c r="K3350" t="s">
        <v>150</v>
      </c>
      <c r="L3350" t="s">
        <v>18</v>
      </c>
      <c r="M3350" s="5">
        <v>665.93000000000006</v>
      </c>
    </row>
    <row r="3351" spans="1:13" x14ac:dyDescent="0.3">
      <c r="A3351" s="2">
        <v>45295</v>
      </c>
      <c r="B3351" s="3">
        <f t="shared" si="158"/>
        <v>2024</v>
      </c>
      <c r="C3351" t="str">
        <f t="shared" si="156"/>
        <v>2023-2024</v>
      </c>
      <c r="D3351" t="s">
        <v>148</v>
      </c>
      <c r="E3351" t="s">
        <v>91</v>
      </c>
      <c r="F3351" t="str">
        <f t="shared" si="157"/>
        <v>Victoria</v>
      </c>
      <c r="G3351" t="s">
        <v>45</v>
      </c>
      <c r="H3351">
        <v>3690</v>
      </c>
      <c r="I3351" t="s">
        <v>11</v>
      </c>
      <c r="J3351" t="s">
        <v>55</v>
      </c>
      <c r="K3351" t="s">
        <v>155</v>
      </c>
      <c r="L3351" t="s">
        <v>20</v>
      </c>
      <c r="M3351" s="5">
        <v>667.46</v>
      </c>
    </row>
    <row r="3352" spans="1:13" x14ac:dyDescent="0.3">
      <c r="A3352" s="2">
        <v>45076</v>
      </c>
      <c r="B3352" s="3">
        <f t="shared" si="158"/>
        <v>2023</v>
      </c>
      <c r="C3352" t="str">
        <f t="shared" si="156"/>
        <v>2022-2023</v>
      </c>
      <c r="D3352" t="s">
        <v>147</v>
      </c>
      <c r="E3352" t="s">
        <v>86</v>
      </c>
      <c r="F3352" t="str">
        <f t="shared" si="157"/>
        <v>New South Wales</v>
      </c>
      <c r="G3352" t="s">
        <v>10</v>
      </c>
      <c r="H3352">
        <v>2064</v>
      </c>
      <c r="I3352" t="s">
        <v>11</v>
      </c>
      <c r="J3352" t="s">
        <v>12</v>
      </c>
      <c r="K3352" t="s">
        <v>150</v>
      </c>
      <c r="L3352" t="s">
        <v>18</v>
      </c>
      <c r="M3352" s="5">
        <v>671.42</v>
      </c>
    </row>
    <row r="3353" spans="1:13" x14ac:dyDescent="0.3">
      <c r="A3353" s="2">
        <v>45361</v>
      </c>
      <c r="B3353" s="3">
        <f t="shared" si="158"/>
        <v>2024</v>
      </c>
      <c r="C3353" t="str">
        <f t="shared" si="156"/>
        <v>2023-2024</v>
      </c>
      <c r="D3353" t="s">
        <v>147</v>
      </c>
      <c r="E3353" t="s">
        <v>65</v>
      </c>
      <c r="F3353" t="str">
        <f t="shared" si="157"/>
        <v>New South Wales</v>
      </c>
      <c r="G3353" t="s">
        <v>10</v>
      </c>
      <c r="H3353">
        <v>2541</v>
      </c>
      <c r="I3353" t="s">
        <v>11</v>
      </c>
      <c r="J3353" t="s">
        <v>58</v>
      </c>
      <c r="K3353" t="s">
        <v>154</v>
      </c>
      <c r="L3353" t="s">
        <v>14</v>
      </c>
      <c r="M3353" s="5">
        <v>671.75</v>
      </c>
    </row>
    <row r="3354" spans="1:13" x14ac:dyDescent="0.3">
      <c r="A3354" s="2">
        <v>45652</v>
      </c>
      <c r="B3354" s="3">
        <f t="shared" si="158"/>
        <v>2025</v>
      </c>
      <c r="C3354" t="str">
        <f t="shared" si="156"/>
        <v>2024-2025</v>
      </c>
      <c r="D3354" t="s">
        <v>148</v>
      </c>
      <c r="E3354" t="s">
        <v>28</v>
      </c>
      <c r="F3354" t="str">
        <f t="shared" si="157"/>
        <v>Northern Territory</v>
      </c>
      <c r="G3354" t="s">
        <v>29</v>
      </c>
      <c r="H3354">
        <v>800</v>
      </c>
      <c r="I3354" t="s">
        <v>11</v>
      </c>
      <c r="J3354" t="s">
        <v>30</v>
      </c>
      <c r="K3354" t="s">
        <v>150</v>
      </c>
      <c r="L3354" t="s">
        <v>18</v>
      </c>
      <c r="M3354" s="5">
        <v>672.34999999999991</v>
      </c>
    </row>
    <row r="3355" spans="1:13" x14ac:dyDescent="0.3">
      <c r="A3355" s="2">
        <v>44966</v>
      </c>
      <c r="B3355" s="3">
        <f t="shared" si="158"/>
        <v>2023</v>
      </c>
      <c r="C3355" t="str">
        <f t="shared" si="156"/>
        <v>2022-2023</v>
      </c>
      <c r="D3355" t="s">
        <v>147</v>
      </c>
      <c r="E3355" t="s">
        <v>54</v>
      </c>
      <c r="F3355" t="str">
        <f t="shared" si="157"/>
        <v>Victoria</v>
      </c>
      <c r="G3355" t="s">
        <v>45</v>
      </c>
      <c r="H3355">
        <v>3977</v>
      </c>
      <c r="I3355" t="s">
        <v>11</v>
      </c>
      <c r="J3355" t="s">
        <v>55</v>
      </c>
      <c r="K3355" t="s">
        <v>154</v>
      </c>
      <c r="L3355" t="s">
        <v>14</v>
      </c>
      <c r="M3355" s="5">
        <v>673.7299999999999</v>
      </c>
    </row>
    <row r="3356" spans="1:13" x14ac:dyDescent="0.3">
      <c r="A3356" s="2">
        <v>45524</v>
      </c>
      <c r="B3356" s="3">
        <f t="shared" si="158"/>
        <v>2025</v>
      </c>
      <c r="C3356" t="str">
        <f t="shared" si="156"/>
        <v>2024-2025</v>
      </c>
      <c r="D3356" t="s">
        <v>147</v>
      </c>
      <c r="E3356" t="s">
        <v>40</v>
      </c>
      <c r="F3356" t="str">
        <f t="shared" si="157"/>
        <v>New South Wales</v>
      </c>
      <c r="G3356" t="s">
        <v>10</v>
      </c>
      <c r="H3356">
        <v>2116</v>
      </c>
      <c r="I3356" t="s">
        <v>11</v>
      </c>
      <c r="J3356" t="s">
        <v>27</v>
      </c>
      <c r="K3356" t="s">
        <v>154</v>
      </c>
      <c r="L3356" t="s">
        <v>14</v>
      </c>
      <c r="M3356" s="5">
        <v>673.93</v>
      </c>
    </row>
    <row r="3357" spans="1:13" x14ac:dyDescent="0.3">
      <c r="A3357" s="2">
        <v>44974</v>
      </c>
      <c r="B3357" s="3">
        <f t="shared" si="158"/>
        <v>2023</v>
      </c>
      <c r="C3357" t="str">
        <f t="shared" si="156"/>
        <v>2022-2023</v>
      </c>
      <c r="D3357" t="s">
        <v>148</v>
      </c>
      <c r="E3357" t="s">
        <v>61</v>
      </c>
      <c r="F3357" t="str">
        <f t="shared" si="157"/>
        <v>New South Wales</v>
      </c>
      <c r="G3357" t="s">
        <v>10</v>
      </c>
      <c r="H3357">
        <v>2539</v>
      </c>
      <c r="I3357" t="s">
        <v>11</v>
      </c>
      <c r="J3357" t="s">
        <v>58</v>
      </c>
      <c r="K3357" t="s">
        <v>150</v>
      </c>
      <c r="L3357" t="s">
        <v>18</v>
      </c>
      <c r="M3357" s="5">
        <v>674.38</v>
      </c>
    </row>
    <row r="3358" spans="1:13" x14ac:dyDescent="0.3">
      <c r="A3358" s="2">
        <v>45311</v>
      </c>
      <c r="B3358" s="3">
        <f t="shared" si="158"/>
        <v>2024</v>
      </c>
      <c r="C3358" t="str">
        <f t="shared" si="156"/>
        <v>2023-2024</v>
      </c>
      <c r="D3358" t="s">
        <v>148</v>
      </c>
      <c r="E3358" t="s">
        <v>34</v>
      </c>
      <c r="F3358" t="str">
        <f t="shared" si="157"/>
        <v>Queensland</v>
      </c>
      <c r="G3358" t="s">
        <v>35</v>
      </c>
      <c r="H3358">
        <v>4802</v>
      </c>
      <c r="I3358" t="s">
        <v>11</v>
      </c>
      <c r="J3358" t="s">
        <v>36</v>
      </c>
      <c r="K3358" t="s">
        <v>151</v>
      </c>
      <c r="L3358" t="s">
        <v>21</v>
      </c>
      <c r="M3358" s="5">
        <v>674.89</v>
      </c>
    </row>
    <row r="3359" spans="1:13" x14ac:dyDescent="0.3">
      <c r="A3359" s="2">
        <v>45250</v>
      </c>
      <c r="B3359" s="3">
        <f t="shared" si="158"/>
        <v>2024</v>
      </c>
      <c r="C3359" t="str">
        <f t="shared" si="156"/>
        <v>2023-2024</v>
      </c>
      <c r="D3359" t="s">
        <v>147</v>
      </c>
      <c r="E3359" t="s">
        <v>50</v>
      </c>
      <c r="F3359" t="str">
        <f t="shared" si="157"/>
        <v>Queensland</v>
      </c>
      <c r="G3359" t="s">
        <v>35</v>
      </c>
      <c r="H3359">
        <v>4703</v>
      </c>
      <c r="I3359" t="s">
        <v>11</v>
      </c>
      <c r="J3359" t="s">
        <v>51</v>
      </c>
      <c r="K3359" t="s">
        <v>151</v>
      </c>
      <c r="L3359" t="s">
        <v>21</v>
      </c>
      <c r="M3359" s="5">
        <v>675.86</v>
      </c>
    </row>
    <row r="3360" spans="1:13" x14ac:dyDescent="0.3">
      <c r="A3360" s="2">
        <v>45365</v>
      </c>
      <c r="B3360" s="3">
        <f t="shared" si="158"/>
        <v>2024</v>
      </c>
      <c r="C3360" t="str">
        <f t="shared" si="156"/>
        <v>2023-2024</v>
      </c>
      <c r="D3360" t="s">
        <v>147</v>
      </c>
      <c r="E3360" t="s">
        <v>133</v>
      </c>
      <c r="F3360" t="str">
        <f t="shared" si="157"/>
        <v>Queensland</v>
      </c>
      <c r="G3360" t="s">
        <v>35</v>
      </c>
      <c r="H3360">
        <v>4305</v>
      </c>
      <c r="I3360" t="s">
        <v>11</v>
      </c>
      <c r="J3360" t="s">
        <v>104</v>
      </c>
      <c r="K3360" t="s">
        <v>151</v>
      </c>
      <c r="L3360" t="s">
        <v>21</v>
      </c>
      <c r="M3360" s="5">
        <v>678.63</v>
      </c>
    </row>
    <row r="3361" spans="1:13" x14ac:dyDescent="0.3">
      <c r="A3361" s="2">
        <v>45545</v>
      </c>
      <c r="B3361" s="3">
        <f t="shared" si="158"/>
        <v>2025</v>
      </c>
      <c r="C3361" t="str">
        <f t="shared" si="156"/>
        <v>2024-2025</v>
      </c>
      <c r="D3361" t="s">
        <v>148</v>
      </c>
      <c r="E3361" t="s">
        <v>135</v>
      </c>
      <c r="F3361" t="str">
        <f t="shared" si="157"/>
        <v>Victoria</v>
      </c>
      <c r="G3361" t="s">
        <v>45</v>
      </c>
      <c r="H3361">
        <v>3550</v>
      </c>
      <c r="I3361" t="s">
        <v>11</v>
      </c>
      <c r="J3361" t="s">
        <v>60</v>
      </c>
      <c r="K3361" t="s">
        <v>152</v>
      </c>
      <c r="L3361" t="s">
        <v>13</v>
      </c>
      <c r="M3361" s="5">
        <v>680.99000000000012</v>
      </c>
    </row>
    <row r="3362" spans="1:13" x14ac:dyDescent="0.3">
      <c r="A3362" s="2">
        <v>45109</v>
      </c>
      <c r="B3362" s="3">
        <f t="shared" si="158"/>
        <v>2024</v>
      </c>
      <c r="C3362" t="str">
        <f t="shared" si="156"/>
        <v>2023-2024</v>
      </c>
      <c r="D3362" t="s">
        <v>147</v>
      </c>
      <c r="E3362" t="s">
        <v>103</v>
      </c>
      <c r="F3362" t="str">
        <f t="shared" si="157"/>
        <v>Queensland</v>
      </c>
      <c r="G3362" t="s">
        <v>35</v>
      </c>
      <c r="H3362">
        <v>4509</v>
      </c>
      <c r="I3362" t="s">
        <v>11</v>
      </c>
      <c r="J3362" t="s">
        <v>104</v>
      </c>
      <c r="K3362" t="s">
        <v>154</v>
      </c>
      <c r="L3362" t="s">
        <v>14</v>
      </c>
      <c r="M3362" s="5">
        <v>682.06999999999994</v>
      </c>
    </row>
    <row r="3363" spans="1:13" x14ac:dyDescent="0.3">
      <c r="A3363" s="2">
        <v>45578</v>
      </c>
      <c r="B3363" s="3">
        <f t="shared" si="158"/>
        <v>2025</v>
      </c>
      <c r="C3363" t="str">
        <f t="shared" si="156"/>
        <v>2024-2025</v>
      </c>
      <c r="D3363" t="s">
        <v>147</v>
      </c>
      <c r="E3363" t="s">
        <v>99</v>
      </c>
      <c r="F3363" t="str">
        <f t="shared" si="157"/>
        <v>Victoria</v>
      </c>
      <c r="G3363" t="s">
        <v>45</v>
      </c>
      <c r="H3363">
        <v>3148</v>
      </c>
      <c r="I3363" t="s">
        <v>11</v>
      </c>
      <c r="J3363" t="s">
        <v>63</v>
      </c>
      <c r="K3363" t="s">
        <v>150</v>
      </c>
      <c r="L3363" t="s">
        <v>18</v>
      </c>
      <c r="M3363" s="5">
        <v>682.81</v>
      </c>
    </row>
    <row r="3364" spans="1:13" x14ac:dyDescent="0.3">
      <c r="A3364" s="2">
        <v>45462</v>
      </c>
      <c r="B3364" s="3">
        <f t="shared" si="158"/>
        <v>2024</v>
      </c>
      <c r="C3364" t="str">
        <f t="shared" si="156"/>
        <v>2023-2024</v>
      </c>
      <c r="D3364" t="s">
        <v>147</v>
      </c>
      <c r="E3364" t="s">
        <v>44</v>
      </c>
      <c r="F3364" t="str">
        <f t="shared" si="157"/>
        <v>Victoria</v>
      </c>
      <c r="G3364" t="s">
        <v>45</v>
      </c>
      <c r="H3364">
        <v>3066</v>
      </c>
      <c r="I3364" t="s">
        <v>11</v>
      </c>
      <c r="J3364" t="s">
        <v>46</v>
      </c>
      <c r="K3364" t="s">
        <v>152</v>
      </c>
      <c r="L3364" t="s">
        <v>13</v>
      </c>
      <c r="M3364" s="5">
        <v>684.44999999999993</v>
      </c>
    </row>
    <row r="3365" spans="1:13" x14ac:dyDescent="0.3">
      <c r="A3365" s="2">
        <v>45125</v>
      </c>
      <c r="B3365" s="3">
        <f t="shared" si="158"/>
        <v>2024</v>
      </c>
      <c r="C3365" t="str">
        <f t="shared" si="156"/>
        <v>2023-2024</v>
      </c>
      <c r="D3365" t="s">
        <v>147</v>
      </c>
      <c r="E3365" t="s">
        <v>89</v>
      </c>
      <c r="F3365" t="str">
        <f t="shared" si="157"/>
        <v>Queensland</v>
      </c>
      <c r="G3365" t="s">
        <v>35</v>
      </c>
      <c r="H3365">
        <v>4655</v>
      </c>
      <c r="I3365" t="s">
        <v>11</v>
      </c>
      <c r="J3365" t="s">
        <v>51</v>
      </c>
      <c r="K3365" t="s">
        <v>149</v>
      </c>
      <c r="L3365" t="s">
        <v>15</v>
      </c>
      <c r="M3365" s="5">
        <v>684.5</v>
      </c>
    </row>
    <row r="3366" spans="1:13" x14ac:dyDescent="0.3">
      <c r="A3366" s="2">
        <v>45030</v>
      </c>
      <c r="B3366" s="3">
        <f t="shared" si="158"/>
        <v>2023</v>
      </c>
      <c r="C3366" t="str">
        <f t="shared" si="156"/>
        <v>2022-2023</v>
      </c>
      <c r="D3366" t="s">
        <v>148</v>
      </c>
      <c r="E3366" t="s">
        <v>87</v>
      </c>
      <c r="F3366" t="str">
        <f t="shared" si="157"/>
        <v>New South Wales</v>
      </c>
      <c r="G3366" t="s">
        <v>10</v>
      </c>
      <c r="H3366">
        <v>2790</v>
      </c>
      <c r="I3366" t="s">
        <v>11</v>
      </c>
      <c r="J3366" t="s">
        <v>25</v>
      </c>
      <c r="K3366" t="s">
        <v>152</v>
      </c>
      <c r="L3366" t="s">
        <v>13</v>
      </c>
      <c r="M3366" s="5">
        <v>685.08</v>
      </c>
    </row>
    <row r="3367" spans="1:13" x14ac:dyDescent="0.3">
      <c r="A3367" s="2">
        <v>45031</v>
      </c>
      <c r="B3367" s="3">
        <f t="shared" si="158"/>
        <v>2023</v>
      </c>
      <c r="C3367" t="str">
        <f t="shared" si="156"/>
        <v>2022-2023</v>
      </c>
      <c r="D3367" t="s">
        <v>147</v>
      </c>
      <c r="E3367" t="s">
        <v>26</v>
      </c>
      <c r="F3367" t="str">
        <f t="shared" si="157"/>
        <v>New South Wales</v>
      </c>
      <c r="G3367" t="s">
        <v>10</v>
      </c>
      <c r="H3367">
        <v>2141</v>
      </c>
      <c r="I3367" t="s">
        <v>11</v>
      </c>
      <c r="J3367" t="s">
        <v>27</v>
      </c>
      <c r="K3367" t="s">
        <v>150</v>
      </c>
      <c r="L3367" t="s">
        <v>18</v>
      </c>
      <c r="M3367" s="5">
        <v>685.12</v>
      </c>
    </row>
    <row r="3368" spans="1:13" x14ac:dyDescent="0.3">
      <c r="A3368" s="2">
        <v>45395</v>
      </c>
      <c r="B3368" s="3">
        <f t="shared" si="158"/>
        <v>2024</v>
      </c>
      <c r="C3368" t="str">
        <f t="shared" si="156"/>
        <v>2023-2024</v>
      </c>
      <c r="D3368" t="s">
        <v>147</v>
      </c>
      <c r="E3368" t="s">
        <v>92</v>
      </c>
      <c r="F3368" t="str">
        <f t="shared" si="157"/>
        <v>Queensland</v>
      </c>
      <c r="G3368" t="s">
        <v>35</v>
      </c>
      <c r="H3368">
        <v>4068</v>
      </c>
      <c r="I3368" t="s">
        <v>11</v>
      </c>
      <c r="J3368" t="s">
        <v>43</v>
      </c>
      <c r="K3368" t="s">
        <v>152</v>
      </c>
      <c r="L3368" t="s">
        <v>13</v>
      </c>
      <c r="M3368" s="5">
        <v>686.7199999999998</v>
      </c>
    </row>
    <row r="3369" spans="1:13" x14ac:dyDescent="0.3">
      <c r="A3369" s="2">
        <v>45616</v>
      </c>
      <c r="B3369" s="3">
        <f t="shared" si="158"/>
        <v>2025</v>
      </c>
      <c r="C3369" t="str">
        <f t="shared" si="156"/>
        <v>2024-2025</v>
      </c>
      <c r="D3369" t="s">
        <v>147</v>
      </c>
      <c r="E3369" t="s">
        <v>115</v>
      </c>
      <c r="F3369" t="str">
        <f t="shared" si="157"/>
        <v>Western Australia</v>
      </c>
      <c r="G3369" t="s">
        <v>48</v>
      </c>
      <c r="H3369">
        <v>6280</v>
      </c>
      <c r="I3369" t="s">
        <v>11</v>
      </c>
      <c r="J3369" t="s">
        <v>94</v>
      </c>
      <c r="K3369" t="s">
        <v>152</v>
      </c>
      <c r="L3369" t="s">
        <v>13</v>
      </c>
      <c r="M3369" s="5">
        <v>686.93000000000006</v>
      </c>
    </row>
    <row r="3370" spans="1:13" x14ac:dyDescent="0.3">
      <c r="A3370" s="2">
        <v>45253</v>
      </c>
      <c r="B3370" s="3">
        <f t="shared" si="158"/>
        <v>2024</v>
      </c>
      <c r="C3370" t="str">
        <f t="shared" si="156"/>
        <v>2023-2024</v>
      </c>
      <c r="D3370" t="s">
        <v>148</v>
      </c>
      <c r="E3370" t="s">
        <v>96</v>
      </c>
      <c r="F3370" t="str">
        <f t="shared" si="157"/>
        <v>Western Australia</v>
      </c>
      <c r="G3370" t="s">
        <v>48</v>
      </c>
      <c r="H3370">
        <v>6330</v>
      </c>
      <c r="I3370" t="s">
        <v>11</v>
      </c>
      <c r="J3370" t="s">
        <v>94</v>
      </c>
      <c r="K3370" t="s">
        <v>149</v>
      </c>
      <c r="L3370" t="s">
        <v>15</v>
      </c>
      <c r="M3370" s="5">
        <v>687.45999999999992</v>
      </c>
    </row>
    <row r="3371" spans="1:13" x14ac:dyDescent="0.3">
      <c r="A3371" s="2">
        <v>45025</v>
      </c>
      <c r="B3371" s="3">
        <f t="shared" si="158"/>
        <v>2023</v>
      </c>
      <c r="C3371" t="str">
        <f t="shared" si="156"/>
        <v>2022-2023</v>
      </c>
      <c r="D3371" t="s">
        <v>147</v>
      </c>
      <c r="E3371" t="s">
        <v>40</v>
      </c>
      <c r="F3371" t="str">
        <f t="shared" si="157"/>
        <v>New South Wales</v>
      </c>
      <c r="G3371" t="s">
        <v>10</v>
      </c>
      <c r="H3371">
        <v>2116</v>
      </c>
      <c r="I3371" t="s">
        <v>11</v>
      </c>
      <c r="J3371" t="s">
        <v>27</v>
      </c>
      <c r="K3371" t="s">
        <v>154</v>
      </c>
      <c r="L3371" t="s">
        <v>14</v>
      </c>
      <c r="M3371" s="5">
        <v>688.07</v>
      </c>
    </row>
    <row r="3372" spans="1:13" x14ac:dyDescent="0.3">
      <c r="A3372" s="2">
        <v>45615</v>
      </c>
      <c r="B3372" s="3">
        <f t="shared" si="158"/>
        <v>2025</v>
      </c>
      <c r="C3372" t="str">
        <f t="shared" si="156"/>
        <v>2024-2025</v>
      </c>
      <c r="D3372" t="s">
        <v>147</v>
      </c>
      <c r="E3372" t="s">
        <v>42</v>
      </c>
      <c r="F3372" t="str">
        <f t="shared" si="157"/>
        <v>Queensland</v>
      </c>
      <c r="G3372" t="s">
        <v>35</v>
      </c>
      <c r="H3372">
        <v>4053</v>
      </c>
      <c r="I3372" t="s">
        <v>11</v>
      </c>
      <c r="J3372" t="s">
        <v>43</v>
      </c>
      <c r="K3372" t="s">
        <v>152</v>
      </c>
      <c r="L3372" t="s">
        <v>13</v>
      </c>
      <c r="M3372" s="5">
        <v>688.15000000000009</v>
      </c>
    </row>
    <row r="3373" spans="1:13" x14ac:dyDescent="0.3">
      <c r="A3373" s="2">
        <v>45082</v>
      </c>
      <c r="B3373" s="3">
        <f t="shared" si="158"/>
        <v>2023</v>
      </c>
      <c r="C3373" t="str">
        <f t="shared" si="156"/>
        <v>2022-2023</v>
      </c>
      <c r="D3373" t="s">
        <v>148</v>
      </c>
      <c r="E3373" t="s">
        <v>108</v>
      </c>
      <c r="F3373" t="str">
        <f t="shared" si="157"/>
        <v>Victoria</v>
      </c>
      <c r="G3373" t="s">
        <v>45</v>
      </c>
      <c r="H3373">
        <v>3018</v>
      </c>
      <c r="I3373" t="s">
        <v>11</v>
      </c>
      <c r="J3373" t="s">
        <v>46</v>
      </c>
      <c r="K3373" t="s">
        <v>156</v>
      </c>
      <c r="L3373" t="s">
        <v>17</v>
      </c>
      <c r="M3373" s="5">
        <v>690.15000000000009</v>
      </c>
    </row>
    <row r="3374" spans="1:13" x14ac:dyDescent="0.3">
      <c r="A3374" s="2">
        <v>45471</v>
      </c>
      <c r="B3374" s="3">
        <f t="shared" si="158"/>
        <v>2024</v>
      </c>
      <c r="C3374" t="str">
        <f t="shared" si="156"/>
        <v>2023-2024</v>
      </c>
      <c r="D3374" t="s">
        <v>147</v>
      </c>
      <c r="E3374" t="s">
        <v>37</v>
      </c>
      <c r="F3374" t="str">
        <f t="shared" si="157"/>
        <v>South Australia</v>
      </c>
      <c r="G3374" t="s">
        <v>32</v>
      </c>
      <c r="H3374">
        <v>5607</v>
      </c>
      <c r="I3374" t="s">
        <v>11</v>
      </c>
      <c r="J3374" t="s">
        <v>38</v>
      </c>
      <c r="K3374" t="s">
        <v>151</v>
      </c>
      <c r="L3374" t="s">
        <v>21</v>
      </c>
      <c r="M3374" s="5">
        <v>690.91</v>
      </c>
    </row>
    <row r="3375" spans="1:13" x14ac:dyDescent="0.3">
      <c r="A3375" s="2">
        <v>45333</v>
      </c>
      <c r="B3375" s="3">
        <f t="shared" si="158"/>
        <v>2024</v>
      </c>
      <c r="C3375" t="str">
        <f t="shared" si="156"/>
        <v>2023-2024</v>
      </c>
      <c r="D3375" t="s">
        <v>147</v>
      </c>
      <c r="E3375" t="s">
        <v>65</v>
      </c>
      <c r="F3375" t="str">
        <f t="shared" si="157"/>
        <v>New South Wales</v>
      </c>
      <c r="G3375" t="s">
        <v>10</v>
      </c>
      <c r="H3375">
        <v>2541</v>
      </c>
      <c r="I3375" t="s">
        <v>11</v>
      </c>
      <c r="J3375" t="s">
        <v>58</v>
      </c>
      <c r="K3375" t="s">
        <v>19</v>
      </c>
      <c r="L3375" t="s">
        <v>23</v>
      </c>
      <c r="M3375" s="5">
        <v>692.31</v>
      </c>
    </row>
    <row r="3376" spans="1:13" x14ac:dyDescent="0.3">
      <c r="A3376" s="2">
        <v>45551</v>
      </c>
      <c r="B3376" s="3">
        <f t="shared" si="158"/>
        <v>2025</v>
      </c>
      <c r="C3376" t="str">
        <f t="shared" si="156"/>
        <v>2024-2025</v>
      </c>
      <c r="D3376" t="s">
        <v>148</v>
      </c>
      <c r="E3376" t="s">
        <v>91</v>
      </c>
      <c r="F3376" t="str">
        <f t="shared" si="157"/>
        <v>Victoria</v>
      </c>
      <c r="G3376" t="s">
        <v>45</v>
      </c>
      <c r="H3376">
        <v>3690</v>
      </c>
      <c r="I3376" t="s">
        <v>11</v>
      </c>
      <c r="J3376" t="s">
        <v>55</v>
      </c>
      <c r="K3376" t="s">
        <v>150</v>
      </c>
      <c r="L3376" t="s">
        <v>18</v>
      </c>
      <c r="M3376" s="5">
        <v>693.95</v>
      </c>
    </row>
    <row r="3377" spans="1:13" x14ac:dyDescent="0.3">
      <c r="A3377" s="2">
        <v>45148</v>
      </c>
      <c r="B3377" s="3">
        <f t="shared" si="158"/>
        <v>2024</v>
      </c>
      <c r="C3377" t="str">
        <f t="shared" si="156"/>
        <v>2023-2024</v>
      </c>
      <c r="D3377" t="s">
        <v>147</v>
      </c>
      <c r="E3377" t="s">
        <v>122</v>
      </c>
      <c r="F3377" t="str">
        <f t="shared" si="157"/>
        <v>New South Wales</v>
      </c>
      <c r="G3377" t="s">
        <v>10</v>
      </c>
      <c r="H3377">
        <v>2650</v>
      </c>
      <c r="I3377" t="s">
        <v>11</v>
      </c>
      <c r="J3377" t="s">
        <v>25</v>
      </c>
      <c r="K3377" t="s">
        <v>19</v>
      </c>
      <c r="L3377" t="s">
        <v>23</v>
      </c>
      <c r="M3377" s="5">
        <v>694.9799999999999</v>
      </c>
    </row>
    <row r="3378" spans="1:13" x14ac:dyDescent="0.3">
      <c r="A3378" s="2">
        <v>45076</v>
      </c>
      <c r="B3378" s="3">
        <f t="shared" si="158"/>
        <v>2023</v>
      </c>
      <c r="C3378" t="str">
        <f t="shared" si="156"/>
        <v>2022-2023</v>
      </c>
      <c r="D3378" t="s">
        <v>147</v>
      </c>
      <c r="E3378" t="s">
        <v>64</v>
      </c>
      <c r="F3378" t="str">
        <f t="shared" si="157"/>
        <v>Victoria</v>
      </c>
      <c r="G3378" t="s">
        <v>45</v>
      </c>
      <c r="H3378">
        <v>3199</v>
      </c>
      <c r="I3378" t="s">
        <v>11</v>
      </c>
      <c r="J3378" t="s">
        <v>63</v>
      </c>
      <c r="K3378" t="s">
        <v>156</v>
      </c>
      <c r="L3378" t="s">
        <v>17</v>
      </c>
      <c r="M3378" s="5">
        <v>695.35</v>
      </c>
    </row>
    <row r="3379" spans="1:13" x14ac:dyDescent="0.3">
      <c r="A3379" s="2">
        <v>45187</v>
      </c>
      <c r="B3379" s="3">
        <f t="shared" si="158"/>
        <v>2024</v>
      </c>
      <c r="C3379" t="str">
        <f t="shared" si="156"/>
        <v>2023-2024</v>
      </c>
      <c r="D3379" t="s">
        <v>148</v>
      </c>
      <c r="E3379" t="s">
        <v>111</v>
      </c>
      <c r="F3379" t="str">
        <f t="shared" si="157"/>
        <v>New South Wales</v>
      </c>
      <c r="G3379" t="s">
        <v>10</v>
      </c>
      <c r="H3379">
        <v>2120</v>
      </c>
      <c r="I3379" t="s">
        <v>11</v>
      </c>
      <c r="J3379" t="s">
        <v>27</v>
      </c>
      <c r="K3379" t="s">
        <v>155</v>
      </c>
      <c r="L3379" t="s">
        <v>20</v>
      </c>
      <c r="M3379" s="5">
        <v>695.35</v>
      </c>
    </row>
    <row r="3380" spans="1:13" x14ac:dyDescent="0.3">
      <c r="A3380" s="2">
        <v>45525</v>
      </c>
      <c r="B3380" s="3">
        <f t="shared" si="158"/>
        <v>2025</v>
      </c>
      <c r="C3380" t="str">
        <f t="shared" si="156"/>
        <v>2024-2025</v>
      </c>
      <c r="D3380" t="s">
        <v>148</v>
      </c>
      <c r="E3380" t="s">
        <v>81</v>
      </c>
      <c r="F3380" t="str">
        <f t="shared" si="157"/>
        <v>New South Wales</v>
      </c>
      <c r="G3380" t="s">
        <v>10</v>
      </c>
      <c r="H3380">
        <v>2485</v>
      </c>
      <c r="I3380" t="s">
        <v>11</v>
      </c>
      <c r="J3380" t="s">
        <v>68</v>
      </c>
      <c r="K3380" t="s">
        <v>150</v>
      </c>
      <c r="L3380" t="s">
        <v>18</v>
      </c>
      <c r="M3380" s="5">
        <v>696.71</v>
      </c>
    </row>
    <row r="3381" spans="1:13" x14ac:dyDescent="0.3">
      <c r="A3381" s="2">
        <v>45491</v>
      </c>
      <c r="B3381" s="3">
        <f t="shared" si="158"/>
        <v>2025</v>
      </c>
      <c r="C3381" t="str">
        <f t="shared" si="156"/>
        <v>2024-2025</v>
      </c>
      <c r="D3381" t="s">
        <v>147</v>
      </c>
      <c r="E3381" t="s">
        <v>108</v>
      </c>
      <c r="F3381" t="str">
        <f t="shared" si="157"/>
        <v>Victoria</v>
      </c>
      <c r="G3381" t="s">
        <v>45</v>
      </c>
      <c r="H3381">
        <v>3018</v>
      </c>
      <c r="I3381" t="s">
        <v>11</v>
      </c>
      <c r="J3381" t="s">
        <v>46</v>
      </c>
      <c r="K3381" t="s">
        <v>154</v>
      </c>
      <c r="L3381" t="s">
        <v>14</v>
      </c>
      <c r="M3381" s="5">
        <v>698.61</v>
      </c>
    </row>
    <row r="3382" spans="1:13" x14ac:dyDescent="0.3">
      <c r="A3382" s="2">
        <v>45579</v>
      </c>
      <c r="B3382" s="3">
        <f t="shared" si="158"/>
        <v>2025</v>
      </c>
      <c r="C3382" t="str">
        <f t="shared" si="156"/>
        <v>2024-2025</v>
      </c>
      <c r="D3382" t="s">
        <v>147</v>
      </c>
      <c r="E3382" t="s">
        <v>114</v>
      </c>
      <c r="F3382" t="str">
        <f t="shared" si="157"/>
        <v>Victoria</v>
      </c>
      <c r="G3382" t="s">
        <v>45</v>
      </c>
      <c r="H3382">
        <v>3551</v>
      </c>
      <c r="I3382" t="s">
        <v>11</v>
      </c>
      <c r="J3382" t="s">
        <v>60</v>
      </c>
      <c r="K3382" t="s">
        <v>150</v>
      </c>
      <c r="L3382" t="s">
        <v>18</v>
      </c>
      <c r="M3382" s="5">
        <v>698.73</v>
      </c>
    </row>
    <row r="3383" spans="1:13" x14ac:dyDescent="0.3">
      <c r="A3383" s="2">
        <v>45421</v>
      </c>
      <c r="B3383" s="3">
        <f t="shared" si="158"/>
        <v>2024</v>
      </c>
      <c r="C3383" t="str">
        <f t="shared" si="156"/>
        <v>2023-2024</v>
      </c>
      <c r="D3383" t="s">
        <v>147</v>
      </c>
      <c r="E3383" t="s">
        <v>105</v>
      </c>
      <c r="F3383" t="str">
        <f t="shared" si="157"/>
        <v>Victoria</v>
      </c>
      <c r="G3383" t="s">
        <v>45</v>
      </c>
      <c r="H3383">
        <v>3500</v>
      </c>
      <c r="I3383" t="s">
        <v>11</v>
      </c>
      <c r="J3383" t="s">
        <v>60</v>
      </c>
      <c r="K3383" t="s">
        <v>151</v>
      </c>
      <c r="L3383" t="s">
        <v>21</v>
      </c>
      <c r="M3383" s="5">
        <v>698.73</v>
      </c>
    </row>
    <row r="3384" spans="1:13" x14ac:dyDescent="0.3">
      <c r="A3384" s="2">
        <v>45652</v>
      </c>
      <c r="B3384" s="3">
        <f t="shared" si="158"/>
        <v>2025</v>
      </c>
      <c r="C3384" t="str">
        <f t="shared" si="156"/>
        <v>2024-2025</v>
      </c>
      <c r="D3384" t="s">
        <v>147</v>
      </c>
      <c r="E3384" t="s">
        <v>102</v>
      </c>
      <c r="F3384" t="str">
        <f t="shared" si="157"/>
        <v>Queensland</v>
      </c>
      <c r="G3384" t="s">
        <v>35</v>
      </c>
      <c r="H3384">
        <v>4870</v>
      </c>
      <c r="I3384" t="s">
        <v>11</v>
      </c>
      <c r="J3384" t="s">
        <v>36</v>
      </c>
      <c r="K3384" t="s">
        <v>151</v>
      </c>
      <c r="L3384" t="s">
        <v>21</v>
      </c>
      <c r="M3384" s="5">
        <v>699.15000000000009</v>
      </c>
    </row>
    <row r="3385" spans="1:13" x14ac:dyDescent="0.3">
      <c r="A3385" s="2">
        <v>45231</v>
      </c>
      <c r="B3385" s="3">
        <f t="shared" si="158"/>
        <v>2024</v>
      </c>
      <c r="C3385" t="str">
        <f t="shared" si="156"/>
        <v>2023-2024</v>
      </c>
      <c r="D3385" t="s">
        <v>147</v>
      </c>
      <c r="E3385" t="s">
        <v>126</v>
      </c>
      <c r="F3385" t="str">
        <f t="shared" si="157"/>
        <v>Queensland</v>
      </c>
      <c r="G3385" t="s">
        <v>35</v>
      </c>
      <c r="H3385">
        <v>4551</v>
      </c>
      <c r="I3385" t="s">
        <v>11</v>
      </c>
      <c r="J3385" t="s">
        <v>120</v>
      </c>
      <c r="K3385" t="s">
        <v>154</v>
      </c>
      <c r="L3385" t="s">
        <v>14</v>
      </c>
      <c r="M3385" s="5">
        <v>699.94999999999993</v>
      </c>
    </row>
    <row r="3386" spans="1:13" x14ac:dyDescent="0.3">
      <c r="A3386" s="2">
        <v>45142</v>
      </c>
      <c r="B3386" s="3">
        <f t="shared" si="158"/>
        <v>2024</v>
      </c>
      <c r="C3386" t="str">
        <f t="shared" si="156"/>
        <v>2023-2024</v>
      </c>
      <c r="D3386" t="s">
        <v>147</v>
      </c>
      <c r="E3386" t="s">
        <v>74</v>
      </c>
      <c r="F3386" t="str">
        <f t="shared" si="157"/>
        <v>South Australia</v>
      </c>
      <c r="G3386" t="s">
        <v>32</v>
      </c>
      <c r="H3386">
        <v>5043</v>
      </c>
      <c r="I3386" t="s">
        <v>11</v>
      </c>
      <c r="J3386" t="s">
        <v>33</v>
      </c>
      <c r="K3386" t="s">
        <v>151</v>
      </c>
      <c r="L3386" t="s">
        <v>21</v>
      </c>
      <c r="M3386" s="5">
        <v>700.16</v>
      </c>
    </row>
    <row r="3387" spans="1:13" x14ac:dyDescent="0.3">
      <c r="A3387" s="2">
        <v>45345</v>
      </c>
      <c r="B3387" s="3">
        <f t="shared" si="158"/>
        <v>2024</v>
      </c>
      <c r="C3387" t="str">
        <f t="shared" si="156"/>
        <v>2023-2024</v>
      </c>
      <c r="D3387" t="s">
        <v>147</v>
      </c>
      <c r="E3387" t="s">
        <v>9</v>
      </c>
      <c r="F3387" t="str">
        <f t="shared" si="157"/>
        <v>New South Wales</v>
      </c>
      <c r="G3387" t="s">
        <v>10</v>
      </c>
      <c r="H3387">
        <v>2067</v>
      </c>
      <c r="I3387" t="s">
        <v>11</v>
      </c>
      <c r="J3387" t="s">
        <v>12</v>
      </c>
      <c r="K3387" t="s">
        <v>154</v>
      </c>
      <c r="L3387" t="s">
        <v>14</v>
      </c>
      <c r="M3387" s="5">
        <v>700.37999999999988</v>
      </c>
    </row>
    <row r="3388" spans="1:13" x14ac:dyDescent="0.3">
      <c r="A3388" s="2">
        <v>45122</v>
      </c>
      <c r="B3388" s="3">
        <f t="shared" si="158"/>
        <v>2024</v>
      </c>
      <c r="C3388" t="str">
        <f t="shared" si="156"/>
        <v>2023-2024</v>
      </c>
      <c r="D3388" t="s">
        <v>147</v>
      </c>
      <c r="E3388" t="s">
        <v>65</v>
      </c>
      <c r="F3388" t="str">
        <f t="shared" si="157"/>
        <v>New South Wales</v>
      </c>
      <c r="G3388" t="s">
        <v>10</v>
      </c>
      <c r="H3388">
        <v>2541</v>
      </c>
      <c r="I3388" t="s">
        <v>11</v>
      </c>
      <c r="J3388" t="s">
        <v>58</v>
      </c>
      <c r="K3388" t="s">
        <v>152</v>
      </c>
      <c r="L3388" t="s">
        <v>13</v>
      </c>
      <c r="M3388" s="5">
        <v>701.14999999999986</v>
      </c>
    </row>
    <row r="3389" spans="1:13" x14ac:dyDescent="0.3">
      <c r="A3389" s="2">
        <v>44968</v>
      </c>
      <c r="B3389" s="3">
        <f t="shared" si="158"/>
        <v>2023</v>
      </c>
      <c r="C3389" t="str">
        <f t="shared" si="156"/>
        <v>2022-2023</v>
      </c>
      <c r="D3389" t="s">
        <v>147</v>
      </c>
      <c r="E3389" t="s">
        <v>109</v>
      </c>
      <c r="F3389" t="str">
        <f t="shared" si="157"/>
        <v>New South Wales</v>
      </c>
      <c r="G3389" t="s">
        <v>10</v>
      </c>
      <c r="H3389">
        <v>2480</v>
      </c>
      <c r="I3389" t="s">
        <v>11</v>
      </c>
      <c r="J3389" t="s">
        <v>68</v>
      </c>
      <c r="K3389" t="s">
        <v>152</v>
      </c>
      <c r="L3389" t="s">
        <v>13</v>
      </c>
      <c r="M3389" s="5">
        <v>701.67000000000007</v>
      </c>
    </row>
    <row r="3390" spans="1:13" x14ac:dyDescent="0.3">
      <c r="A3390" s="2">
        <v>45152</v>
      </c>
      <c r="B3390" s="3">
        <f t="shared" si="158"/>
        <v>2024</v>
      </c>
      <c r="C3390" t="str">
        <f t="shared" si="156"/>
        <v>2023-2024</v>
      </c>
      <c r="D3390" t="s">
        <v>147</v>
      </c>
      <c r="E3390" t="s">
        <v>116</v>
      </c>
      <c r="F3390" t="str">
        <f t="shared" si="157"/>
        <v>Western Australia</v>
      </c>
      <c r="G3390" t="s">
        <v>48</v>
      </c>
      <c r="H3390">
        <v>6725</v>
      </c>
      <c r="I3390" t="s">
        <v>11</v>
      </c>
      <c r="J3390" t="s">
        <v>77</v>
      </c>
      <c r="K3390" t="s">
        <v>149</v>
      </c>
      <c r="L3390" t="s">
        <v>15</v>
      </c>
      <c r="M3390" s="5">
        <v>702.32999999999993</v>
      </c>
    </row>
    <row r="3391" spans="1:13" x14ac:dyDescent="0.3">
      <c r="A3391" s="2">
        <v>45615</v>
      </c>
      <c r="B3391" s="3">
        <f t="shared" si="158"/>
        <v>2025</v>
      </c>
      <c r="C3391" t="str">
        <f t="shared" si="156"/>
        <v>2024-2025</v>
      </c>
      <c r="D3391" t="s">
        <v>148</v>
      </c>
      <c r="E3391" t="s">
        <v>135</v>
      </c>
      <c r="F3391" t="str">
        <f t="shared" si="157"/>
        <v>Victoria</v>
      </c>
      <c r="G3391" t="s">
        <v>45</v>
      </c>
      <c r="H3391">
        <v>3550</v>
      </c>
      <c r="I3391" t="s">
        <v>11</v>
      </c>
      <c r="J3391" t="s">
        <v>60</v>
      </c>
      <c r="K3391" t="s">
        <v>154</v>
      </c>
      <c r="L3391" t="s">
        <v>14</v>
      </c>
      <c r="M3391" s="5">
        <v>702.54</v>
      </c>
    </row>
    <row r="3392" spans="1:13" x14ac:dyDescent="0.3">
      <c r="A3392" s="2">
        <v>44958</v>
      </c>
      <c r="B3392" s="3">
        <f t="shared" si="158"/>
        <v>2023</v>
      </c>
      <c r="C3392" t="str">
        <f t="shared" si="156"/>
        <v>2022-2023</v>
      </c>
      <c r="D3392" t="s">
        <v>147</v>
      </c>
      <c r="E3392" t="s">
        <v>123</v>
      </c>
      <c r="F3392" t="str">
        <f t="shared" si="157"/>
        <v>Western Australia</v>
      </c>
      <c r="G3392" t="s">
        <v>48</v>
      </c>
      <c r="H3392">
        <v>6109</v>
      </c>
      <c r="I3392" t="s">
        <v>11</v>
      </c>
      <c r="J3392" t="s">
        <v>94</v>
      </c>
      <c r="K3392" t="s">
        <v>149</v>
      </c>
      <c r="L3392" t="s">
        <v>15</v>
      </c>
      <c r="M3392" s="5">
        <v>703.34</v>
      </c>
    </row>
    <row r="3393" spans="1:13" x14ac:dyDescent="0.3">
      <c r="A3393" s="2">
        <v>45555</v>
      </c>
      <c r="B3393" s="3">
        <f t="shared" si="158"/>
        <v>2025</v>
      </c>
      <c r="C3393" t="str">
        <f t="shared" si="156"/>
        <v>2024-2025</v>
      </c>
      <c r="D3393" t="s">
        <v>147</v>
      </c>
      <c r="E3393" t="s">
        <v>84</v>
      </c>
      <c r="F3393" t="str">
        <f t="shared" si="157"/>
        <v>Queensland</v>
      </c>
      <c r="G3393" t="s">
        <v>35</v>
      </c>
      <c r="H3393">
        <v>4740</v>
      </c>
      <c r="I3393" t="s">
        <v>11</v>
      </c>
      <c r="J3393" t="s">
        <v>51</v>
      </c>
      <c r="K3393" t="s">
        <v>150</v>
      </c>
      <c r="L3393" t="s">
        <v>18</v>
      </c>
      <c r="M3393" s="5">
        <v>704.46</v>
      </c>
    </row>
    <row r="3394" spans="1:13" x14ac:dyDescent="0.3">
      <c r="A3394" s="2">
        <v>45437</v>
      </c>
      <c r="B3394" s="3">
        <f t="shared" si="158"/>
        <v>2024</v>
      </c>
      <c r="C3394" t="str">
        <f t="shared" ref="C3394:C3457" si="159">IF(MONTH(A3394) &gt;= 7, YEAR(A3394) &amp; "-" &amp; YEAR(A3394) + 1, YEAR(A3394) - 1 &amp; "-" &amp; YEAR(A3394))</f>
        <v>2023-2024</v>
      </c>
      <c r="D3394" t="s">
        <v>147</v>
      </c>
      <c r="E3394" t="s">
        <v>144</v>
      </c>
      <c r="F3394" t="str">
        <f t="shared" ref="F3394:F3457" si="160">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row>
    <row r="3395" spans="1:13" x14ac:dyDescent="0.3">
      <c r="A3395" s="2">
        <v>45455</v>
      </c>
      <c r="B3395" s="3">
        <f t="shared" ref="B3395:B3458" si="161">IF(MONTH(A3395)&gt;=7,YEAR(A3395)+1,YEAR(A3395))</f>
        <v>2024</v>
      </c>
      <c r="C3395" t="str">
        <f t="shared" si="159"/>
        <v>2023-2024</v>
      </c>
      <c r="D3395" t="s">
        <v>148</v>
      </c>
      <c r="E3395" t="s">
        <v>91</v>
      </c>
      <c r="F3395" t="str">
        <f t="shared" si="160"/>
        <v>Victoria</v>
      </c>
      <c r="G3395" t="s">
        <v>45</v>
      </c>
      <c r="H3395">
        <v>3690</v>
      </c>
      <c r="I3395" t="s">
        <v>11</v>
      </c>
      <c r="J3395" t="s">
        <v>55</v>
      </c>
      <c r="K3395" t="s">
        <v>150</v>
      </c>
      <c r="L3395" t="s">
        <v>18</v>
      </c>
      <c r="M3395" s="5">
        <v>706.39</v>
      </c>
    </row>
    <row r="3396" spans="1:13" x14ac:dyDescent="0.3">
      <c r="A3396" s="2">
        <v>45332</v>
      </c>
      <c r="B3396" s="3">
        <f t="shared" si="161"/>
        <v>2024</v>
      </c>
      <c r="C3396" t="str">
        <f t="shared" si="159"/>
        <v>2023-2024</v>
      </c>
      <c r="D3396" t="s">
        <v>148</v>
      </c>
      <c r="E3396" t="s">
        <v>108</v>
      </c>
      <c r="F3396" t="str">
        <f t="shared" si="160"/>
        <v>Victoria</v>
      </c>
      <c r="G3396" t="s">
        <v>45</v>
      </c>
      <c r="H3396">
        <v>3018</v>
      </c>
      <c r="I3396" t="s">
        <v>11</v>
      </c>
      <c r="J3396" t="s">
        <v>46</v>
      </c>
      <c r="K3396" t="s">
        <v>19</v>
      </c>
      <c r="L3396" t="s">
        <v>23</v>
      </c>
      <c r="M3396" s="5">
        <v>706.49</v>
      </c>
    </row>
    <row r="3397" spans="1:13" x14ac:dyDescent="0.3">
      <c r="A3397" s="2">
        <v>45066</v>
      </c>
      <c r="B3397" s="3">
        <f t="shared" si="161"/>
        <v>2023</v>
      </c>
      <c r="C3397" t="str">
        <f t="shared" si="159"/>
        <v>2022-2023</v>
      </c>
      <c r="D3397" t="s">
        <v>148</v>
      </c>
      <c r="E3397" t="s">
        <v>34</v>
      </c>
      <c r="F3397" t="str">
        <f t="shared" si="160"/>
        <v>Queensland</v>
      </c>
      <c r="G3397" t="s">
        <v>35</v>
      </c>
      <c r="H3397">
        <v>4802</v>
      </c>
      <c r="I3397" t="s">
        <v>11</v>
      </c>
      <c r="J3397" t="s">
        <v>36</v>
      </c>
      <c r="K3397" t="s">
        <v>149</v>
      </c>
      <c r="L3397" t="s">
        <v>15</v>
      </c>
      <c r="M3397" s="5">
        <v>710.89</v>
      </c>
    </row>
    <row r="3398" spans="1:13" x14ac:dyDescent="0.3">
      <c r="A3398" s="2">
        <v>45175</v>
      </c>
      <c r="B3398" s="3">
        <f t="shared" si="161"/>
        <v>2024</v>
      </c>
      <c r="C3398" t="str">
        <f t="shared" si="159"/>
        <v>2023-2024</v>
      </c>
      <c r="D3398" t="s">
        <v>147</v>
      </c>
      <c r="E3398" t="s">
        <v>131</v>
      </c>
      <c r="F3398" t="str">
        <f t="shared" si="160"/>
        <v>Western Australia</v>
      </c>
      <c r="G3398" t="s">
        <v>48</v>
      </c>
      <c r="H3398">
        <v>6530</v>
      </c>
      <c r="I3398" t="s">
        <v>11</v>
      </c>
      <c r="J3398" t="s">
        <v>77</v>
      </c>
      <c r="K3398" t="s">
        <v>19</v>
      </c>
      <c r="L3398" t="s">
        <v>23</v>
      </c>
      <c r="M3398" s="5">
        <v>715</v>
      </c>
    </row>
    <row r="3399" spans="1:13" x14ac:dyDescent="0.3">
      <c r="A3399" s="2">
        <v>45196</v>
      </c>
      <c r="B3399" s="3">
        <f t="shared" si="161"/>
        <v>2024</v>
      </c>
      <c r="C3399" t="str">
        <f t="shared" si="159"/>
        <v>2023-2024</v>
      </c>
      <c r="D3399" t="s">
        <v>147</v>
      </c>
      <c r="E3399" t="s">
        <v>62</v>
      </c>
      <c r="F3399" t="str">
        <f t="shared" si="160"/>
        <v>Victoria</v>
      </c>
      <c r="G3399" t="s">
        <v>45</v>
      </c>
      <c r="H3399">
        <v>3134</v>
      </c>
      <c r="I3399" t="s">
        <v>11</v>
      </c>
      <c r="J3399" t="s">
        <v>63</v>
      </c>
      <c r="K3399" t="s">
        <v>149</v>
      </c>
      <c r="L3399" t="s">
        <v>15</v>
      </c>
      <c r="M3399" s="5">
        <v>715.37</v>
      </c>
    </row>
    <row r="3400" spans="1:13" x14ac:dyDescent="0.3">
      <c r="A3400" s="2">
        <v>44981</v>
      </c>
      <c r="B3400" s="3">
        <f t="shared" si="161"/>
        <v>2023</v>
      </c>
      <c r="C3400" t="str">
        <f t="shared" si="159"/>
        <v>2022-2023</v>
      </c>
      <c r="D3400" t="s">
        <v>147</v>
      </c>
      <c r="E3400" t="s">
        <v>40</v>
      </c>
      <c r="F3400" t="str">
        <f t="shared" si="160"/>
        <v>New South Wales</v>
      </c>
      <c r="G3400" t="s">
        <v>10</v>
      </c>
      <c r="H3400">
        <v>2116</v>
      </c>
      <c r="I3400" t="s">
        <v>11</v>
      </c>
      <c r="J3400" t="s">
        <v>27</v>
      </c>
      <c r="K3400" t="s">
        <v>152</v>
      </c>
      <c r="L3400" t="s">
        <v>13</v>
      </c>
      <c r="M3400" s="5">
        <v>715.61999999999989</v>
      </c>
    </row>
    <row r="3401" spans="1:13" x14ac:dyDescent="0.3">
      <c r="A3401" s="2">
        <v>45540</v>
      </c>
      <c r="B3401" s="3">
        <f t="shared" si="161"/>
        <v>2025</v>
      </c>
      <c r="C3401" t="str">
        <f t="shared" si="159"/>
        <v>2024-2025</v>
      </c>
      <c r="D3401" t="s">
        <v>148</v>
      </c>
      <c r="E3401" t="s">
        <v>135</v>
      </c>
      <c r="F3401" t="str">
        <f t="shared" si="160"/>
        <v>Victoria</v>
      </c>
      <c r="G3401" t="s">
        <v>45</v>
      </c>
      <c r="H3401">
        <v>3550</v>
      </c>
      <c r="I3401" t="s">
        <v>11</v>
      </c>
      <c r="J3401" t="s">
        <v>60</v>
      </c>
      <c r="K3401" t="s">
        <v>151</v>
      </c>
      <c r="L3401" t="s">
        <v>21</v>
      </c>
      <c r="M3401" s="5">
        <v>715.88</v>
      </c>
    </row>
    <row r="3402" spans="1:13" x14ac:dyDescent="0.3">
      <c r="A3402" s="2">
        <v>44973</v>
      </c>
      <c r="B3402" s="3">
        <f t="shared" si="161"/>
        <v>2023</v>
      </c>
      <c r="C3402" t="str">
        <f t="shared" si="159"/>
        <v>2022-2023</v>
      </c>
      <c r="D3402" t="s">
        <v>147</v>
      </c>
      <c r="E3402" t="s">
        <v>50</v>
      </c>
      <c r="F3402" t="str">
        <f t="shared" si="160"/>
        <v>Queensland</v>
      </c>
      <c r="G3402" t="s">
        <v>35</v>
      </c>
      <c r="H3402">
        <v>4703</v>
      </c>
      <c r="I3402" t="s">
        <v>11</v>
      </c>
      <c r="J3402" t="s">
        <v>51</v>
      </c>
      <c r="K3402" t="s">
        <v>153</v>
      </c>
      <c r="L3402" t="s">
        <v>16</v>
      </c>
      <c r="M3402" s="5">
        <v>716.45</v>
      </c>
    </row>
    <row r="3403" spans="1:13" x14ac:dyDescent="0.3">
      <c r="A3403" s="2">
        <v>45213</v>
      </c>
      <c r="B3403" s="3">
        <f t="shared" si="161"/>
        <v>2024</v>
      </c>
      <c r="C3403" t="str">
        <f t="shared" si="159"/>
        <v>2023-2024</v>
      </c>
      <c r="D3403" t="s">
        <v>147</v>
      </c>
      <c r="E3403" t="s">
        <v>115</v>
      </c>
      <c r="F3403" t="str">
        <f t="shared" si="160"/>
        <v>Western Australia</v>
      </c>
      <c r="G3403" t="s">
        <v>48</v>
      </c>
      <c r="H3403">
        <v>6280</v>
      </c>
      <c r="I3403" t="s">
        <v>11</v>
      </c>
      <c r="J3403" t="s">
        <v>94</v>
      </c>
      <c r="K3403" t="s">
        <v>152</v>
      </c>
      <c r="L3403" t="s">
        <v>13</v>
      </c>
      <c r="M3403" s="5">
        <v>716.67000000000007</v>
      </c>
    </row>
    <row r="3404" spans="1:13" x14ac:dyDescent="0.3">
      <c r="A3404" s="2">
        <v>45464</v>
      </c>
      <c r="B3404" s="3">
        <f t="shared" si="161"/>
        <v>2024</v>
      </c>
      <c r="C3404" t="str">
        <f t="shared" si="159"/>
        <v>2023-2024</v>
      </c>
      <c r="D3404" t="s">
        <v>147</v>
      </c>
      <c r="E3404" t="s">
        <v>66</v>
      </c>
      <c r="F3404" t="str">
        <f t="shared" si="160"/>
        <v>South Australia</v>
      </c>
      <c r="G3404" t="s">
        <v>32</v>
      </c>
      <c r="H3404">
        <v>5169</v>
      </c>
      <c r="I3404" t="s">
        <v>11</v>
      </c>
      <c r="J3404" t="s">
        <v>33</v>
      </c>
      <c r="K3404" t="s">
        <v>150</v>
      </c>
      <c r="L3404" t="s">
        <v>18</v>
      </c>
      <c r="M3404" s="5">
        <v>717.45</v>
      </c>
    </row>
    <row r="3405" spans="1:13" x14ac:dyDescent="0.3">
      <c r="A3405" s="2">
        <v>45300</v>
      </c>
      <c r="B3405" s="3">
        <f t="shared" si="161"/>
        <v>2024</v>
      </c>
      <c r="C3405" t="str">
        <f t="shared" si="159"/>
        <v>2023-2024</v>
      </c>
      <c r="D3405" t="s">
        <v>147</v>
      </c>
      <c r="E3405" t="s">
        <v>74</v>
      </c>
      <c r="F3405" t="str">
        <f t="shared" si="160"/>
        <v>South Australia</v>
      </c>
      <c r="G3405" t="s">
        <v>32</v>
      </c>
      <c r="H3405">
        <v>5043</v>
      </c>
      <c r="I3405" t="s">
        <v>11</v>
      </c>
      <c r="J3405" t="s">
        <v>33</v>
      </c>
      <c r="K3405" t="s">
        <v>151</v>
      </c>
      <c r="L3405" t="s">
        <v>21</v>
      </c>
      <c r="M3405" s="5">
        <v>718.24</v>
      </c>
    </row>
    <row r="3406" spans="1:13" x14ac:dyDescent="0.3">
      <c r="A3406" s="2">
        <v>45260</v>
      </c>
      <c r="B3406" s="3">
        <f t="shared" si="161"/>
        <v>2024</v>
      </c>
      <c r="C3406" t="str">
        <f t="shared" si="159"/>
        <v>2023-2024</v>
      </c>
      <c r="D3406" t="s">
        <v>148</v>
      </c>
      <c r="E3406" t="s">
        <v>78</v>
      </c>
      <c r="F3406" t="str">
        <f t="shared" si="160"/>
        <v>New South Wales</v>
      </c>
      <c r="G3406" t="s">
        <v>10</v>
      </c>
      <c r="H3406">
        <v>2350</v>
      </c>
      <c r="I3406" t="s">
        <v>11</v>
      </c>
      <c r="J3406" t="s">
        <v>68</v>
      </c>
      <c r="K3406" t="s">
        <v>154</v>
      </c>
      <c r="L3406" t="s">
        <v>14</v>
      </c>
      <c r="M3406" s="5">
        <v>721.01999999999987</v>
      </c>
    </row>
    <row r="3407" spans="1:13" x14ac:dyDescent="0.3">
      <c r="A3407" s="2">
        <v>45148</v>
      </c>
      <c r="B3407" s="3">
        <f t="shared" si="161"/>
        <v>2024</v>
      </c>
      <c r="C3407" t="str">
        <f t="shared" si="159"/>
        <v>2023-2024</v>
      </c>
      <c r="D3407" t="s">
        <v>147</v>
      </c>
      <c r="E3407" t="s">
        <v>37</v>
      </c>
      <c r="F3407" t="str">
        <f t="shared" si="160"/>
        <v>South Australia</v>
      </c>
      <c r="G3407" t="s">
        <v>32</v>
      </c>
      <c r="H3407">
        <v>5607</v>
      </c>
      <c r="I3407" t="s">
        <v>11</v>
      </c>
      <c r="J3407" t="s">
        <v>38</v>
      </c>
      <c r="K3407" t="s">
        <v>149</v>
      </c>
      <c r="L3407" t="s">
        <v>15</v>
      </c>
      <c r="M3407" s="5">
        <v>721.04</v>
      </c>
    </row>
    <row r="3408" spans="1:13" x14ac:dyDescent="0.3">
      <c r="A3408" s="2">
        <v>45481</v>
      </c>
      <c r="B3408" s="3">
        <f t="shared" si="161"/>
        <v>2025</v>
      </c>
      <c r="C3408" t="str">
        <f t="shared" si="159"/>
        <v>2024-2025</v>
      </c>
      <c r="D3408" t="s">
        <v>147</v>
      </c>
      <c r="E3408" t="s">
        <v>143</v>
      </c>
      <c r="F3408" t="str">
        <f t="shared" si="160"/>
        <v>New South Wales</v>
      </c>
      <c r="G3408" t="s">
        <v>10</v>
      </c>
      <c r="H3408">
        <v>2154</v>
      </c>
      <c r="I3408" t="s">
        <v>11</v>
      </c>
      <c r="J3408" t="s">
        <v>27</v>
      </c>
      <c r="K3408" t="s">
        <v>154</v>
      </c>
      <c r="L3408" t="s">
        <v>14</v>
      </c>
      <c r="M3408" s="5">
        <v>721.23</v>
      </c>
    </row>
    <row r="3409" spans="1:13" x14ac:dyDescent="0.3">
      <c r="A3409" s="2">
        <v>45138</v>
      </c>
      <c r="B3409" s="3">
        <f t="shared" si="161"/>
        <v>2024</v>
      </c>
      <c r="C3409" t="str">
        <f t="shared" si="159"/>
        <v>2023-2024</v>
      </c>
      <c r="D3409" t="s">
        <v>147</v>
      </c>
      <c r="E3409" t="s">
        <v>132</v>
      </c>
      <c r="F3409" t="str">
        <f t="shared" si="160"/>
        <v>New South Wales</v>
      </c>
      <c r="G3409" t="s">
        <v>10</v>
      </c>
      <c r="H3409">
        <v>2800</v>
      </c>
      <c r="I3409" t="s">
        <v>11</v>
      </c>
      <c r="J3409" t="s">
        <v>25</v>
      </c>
      <c r="K3409" t="s">
        <v>150</v>
      </c>
      <c r="L3409" t="s">
        <v>18</v>
      </c>
      <c r="M3409" s="5">
        <v>721.40000000000009</v>
      </c>
    </row>
    <row r="3410" spans="1:13" x14ac:dyDescent="0.3">
      <c r="A3410" s="2">
        <v>45087</v>
      </c>
      <c r="B3410" s="3">
        <f t="shared" si="161"/>
        <v>2023</v>
      </c>
      <c r="C3410" t="str">
        <f t="shared" si="159"/>
        <v>2022-2023</v>
      </c>
      <c r="D3410" t="s">
        <v>147</v>
      </c>
      <c r="E3410" t="s">
        <v>65</v>
      </c>
      <c r="F3410" t="str">
        <f t="shared" si="160"/>
        <v>New South Wales</v>
      </c>
      <c r="G3410" t="s">
        <v>10</v>
      </c>
      <c r="H3410">
        <v>2541</v>
      </c>
      <c r="I3410" t="s">
        <v>11</v>
      </c>
      <c r="J3410" t="s">
        <v>58</v>
      </c>
      <c r="K3410" t="s">
        <v>154</v>
      </c>
      <c r="L3410" t="s">
        <v>14</v>
      </c>
      <c r="M3410" s="5">
        <v>721.7</v>
      </c>
    </row>
    <row r="3411" spans="1:13" x14ac:dyDescent="0.3">
      <c r="A3411" s="2">
        <v>45215</v>
      </c>
      <c r="B3411" s="3">
        <f t="shared" si="161"/>
        <v>2024</v>
      </c>
      <c r="C3411" t="str">
        <f t="shared" si="159"/>
        <v>2023-2024</v>
      </c>
      <c r="D3411" t="s">
        <v>147</v>
      </c>
      <c r="E3411" t="s">
        <v>105</v>
      </c>
      <c r="F3411" t="str">
        <f t="shared" si="160"/>
        <v>Victoria</v>
      </c>
      <c r="G3411" t="s">
        <v>45</v>
      </c>
      <c r="H3411">
        <v>3500</v>
      </c>
      <c r="I3411" t="s">
        <v>11</v>
      </c>
      <c r="J3411" t="s">
        <v>60</v>
      </c>
      <c r="K3411" t="s">
        <v>150</v>
      </c>
      <c r="L3411" t="s">
        <v>18</v>
      </c>
      <c r="M3411" s="5">
        <v>722.32999999999993</v>
      </c>
    </row>
    <row r="3412" spans="1:13" x14ac:dyDescent="0.3">
      <c r="A3412" s="2">
        <v>45342</v>
      </c>
      <c r="B3412" s="3">
        <f t="shared" si="161"/>
        <v>2024</v>
      </c>
      <c r="C3412" t="str">
        <f t="shared" si="159"/>
        <v>2023-2024</v>
      </c>
      <c r="D3412" t="s">
        <v>147</v>
      </c>
      <c r="E3412" t="s">
        <v>134</v>
      </c>
      <c r="F3412" t="str">
        <f t="shared" si="160"/>
        <v>Queensland</v>
      </c>
      <c r="G3412" t="s">
        <v>35</v>
      </c>
      <c r="H3412">
        <v>4825</v>
      </c>
      <c r="I3412" t="s">
        <v>11</v>
      </c>
      <c r="J3412" t="s">
        <v>36</v>
      </c>
      <c r="K3412" t="s">
        <v>151</v>
      </c>
      <c r="L3412" t="s">
        <v>21</v>
      </c>
      <c r="M3412" s="5">
        <v>723.53000000000009</v>
      </c>
    </row>
    <row r="3413" spans="1:13" x14ac:dyDescent="0.3">
      <c r="A3413" s="2">
        <v>45191</v>
      </c>
      <c r="B3413" s="3">
        <f t="shared" si="161"/>
        <v>2024</v>
      </c>
      <c r="C3413" t="str">
        <f t="shared" si="159"/>
        <v>2023-2024</v>
      </c>
      <c r="D3413" t="s">
        <v>147</v>
      </c>
      <c r="E3413" t="s">
        <v>31</v>
      </c>
      <c r="F3413" t="str">
        <f t="shared" si="160"/>
        <v>South Australia</v>
      </c>
      <c r="G3413" t="s">
        <v>32</v>
      </c>
      <c r="H3413">
        <v>5168</v>
      </c>
      <c r="I3413" t="s">
        <v>11</v>
      </c>
      <c r="J3413" t="s">
        <v>33</v>
      </c>
      <c r="K3413" t="s">
        <v>155</v>
      </c>
      <c r="L3413" t="s">
        <v>20</v>
      </c>
      <c r="M3413" s="5">
        <v>724.4</v>
      </c>
    </row>
    <row r="3414" spans="1:13" x14ac:dyDescent="0.3">
      <c r="A3414" s="2">
        <v>45363</v>
      </c>
      <c r="B3414" s="3">
        <f t="shared" si="161"/>
        <v>2024</v>
      </c>
      <c r="C3414" t="str">
        <f t="shared" si="159"/>
        <v>2023-2024</v>
      </c>
      <c r="D3414" t="s">
        <v>147</v>
      </c>
      <c r="E3414" t="s">
        <v>97</v>
      </c>
      <c r="F3414" t="str">
        <f t="shared" si="160"/>
        <v>Tasmania</v>
      </c>
      <c r="G3414" t="s">
        <v>70</v>
      </c>
      <c r="H3414">
        <v>7250</v>
      </c>
      <c r="I3414" t="s">
        <v>11</v>
      </c>
      <c r="J3414" t="s">
        <v>71</v>
      </c>
      <c r="K3414" t="s">
        <v>150</v>
      </c>
      <c r="L3414" t="s">
        <v>18</v>
      </c>
      <c r="M3414" s="5">
        <v>724.66000000000008</v>
      </c>
    </row>
    <row r="3415" spans="1:13" x14ac:dyDescent="0.3">
      <c r="A3415" s="2">
        <v>45567</v>
      </c>
      <c r="B3415" s="3">
        <f t="shared" si="161"/>
        <v>2025</v>
      </c>
      <c r="C3415" t="str">
        <f t="shared" si="159"/>
        <v>2024-2025</v>
      </c>
      <c r="D3415" t="s">
        <v>147</v>
      </c>
      <c r="E3415" t="s">
        <v>78</v>
      </c>
      <c r="F3415" t="str">
        <f t="shared" si="160"/>
        <v>New South Wales</v>
      </c>
      <c r="G3415" t="s">
        <v>10</v>
      </c>
      <c r="H3415">
        <v>2350</v>
      </c>
      <c r="I3415" t="s">
        <v>11</v>
      </c>
      <c r="J3415" t="s">
        <v>68</v>
      </c>
      <c r="K3415" t="s">
        <v>152</v>
      </c>
      <c r="L3415" t="s">
        <v>13</v>
      </c>
      <c r="M3415" s="5">
        <v>724.67999999999984</v>
      </c>
    </row>
    <row r="3416" spans="1:13" x14ac:dyDescent="0.3">
      <c r="A3416" s="2">
        <v>45585</v>
      </c>
      <c r="B3416" s="3">
        <f t="shared" si="161"/>
        <v>2025</v>
      </c>
      <c r="C3416" t="str">
        <f t="shared" si="159"/>
        <v>2024-2025</v>
      </c>
      <c r="D3416" t="s">
        <v>147</v>
      </c>
      <c r="E3416" t="s">
        <v>133</v>
      </c>
      <c r="F3416" t="str">
        <f t="shared" si="160"/>
        <v>Queensland</v>
      </c>
      <c r="G3416" t="s">
        <v>35</v>
      </c>
      <c r="H3416">
        <v>4305</v>
      </c>
      <c r="I3416" t="s">
        <v>11</v>
      </c>
      <c r="J3416" t="s">
        <v>104</v>
      </c>
      <c r="K3416" t="s">
        <v>151</v>
      </c>
      <c r="L3416" t="s">
        <v>21</v>
      </c>
      <c r="M3416" s="5">
        <v>724.75</v>
      </c>
    </row>
    <row r="3417" spans="1:13" x14ac:dyDescent="0.3">
      <c r="A3417" s="2">
        <v>45539</v>
      </c>
      <c r="B3417" s="3">
        <f t="shared" si="161"/>
        <v>2025</v>
      </c>
      <c r="C3417" t="str">
        <f t="shared" si="159"/>
        <v>2024-2025</v>
      </c>
      <c r="D3417" t="s">
        <v>148</v>
      </c>
      <c r="E3417" t="s">
        <v>61</v>
      </c>
      <c r="F3417" t="str">
        <f t="shared" si="160"/>
        <v>New South Wales</v>
      </c>
      <c r="G3417" t="s">
        <v>10</v>
      </c>
      <c r="H3417">
        <v>2539</v>
      </c>
      <c r="I3417" t="s">
        <v>11</v>
      </c>
      <c r="J3417" t="s">
        <v>58</v>
      </c>
      <c r="K3417" t="s">
        <v>149</v>
      </c>
      <c r="L3417" t="s">
        <v>15</v>
      </c>
      <c r="M3417" s="5">
        <v>726.35</v>
      </c>
    </row>
    <row r="3418" spans="1:13" x14ac:dyDescent="0.3">
      <c r="A3418" s="2">
        <v>44943</v>
      </c>
      <c r="B3418" s="3">
        <f t="shared" si="161"/>
        <v>2023</v>
      </c>
      <c r="C3418" t="str">
        <f t="shared" si="159"/>
        <v>2022-2023</v>
      </c>
      <c r="D3418" t="s">
        <v>147</v>
      </c>
      <c r="E3418" t="s">
        <v>64</v>
      </c>
      <c r="F3418" t="str">
        <f t="shared" si="160"/>
        <v>Victoria</v>
      </c>
      <c r="G3418" t="s">
        <v>45</v>
      </c>
      <c r="H3418">
        <v>3199</v>
      </c>
      <c r="I3418" t="s">
        <v>11</v>
      </c>
      <c r="J3418" t="s">
        <v>63</v>
      </c>
      <c r="K3418" t="s">
        <v>154</v>
      </c>
      <c r="L3418" t="s">
        <v>14</v>
      </c>
      <c r="M3418" s="5">
        <v>726.38</v>
      </c>
    </row>
    <row r="3419" spans="1:13" x14ac:dyDescent="0.3">
      <c r="A3419" s="2">
        <v>45333</v>
      </c>
      <c r="B3419" s="3">
        <f t="shared" si="161"/>
        <v>2024</v>
      </c>
      <c r="C3419" t="str">
        <f t="shared" si="159"/>
        <v>2023-2024</v>
      </c>
      <c r="D3419" t="s">
        <v>147</v>
      </c>
      <c r="E3419" t="s">
        <v>24</v>
      </c>
      <c r="F3419" t="str">
        <f t="shared" si="160"/>
        <v>New South Wales</v>
      </c>
      <c r="G3419" t="s">
        <v>10</v>
      </c>
      <c r="H3419">
        <v>2795</v>
      </c>
      <c r="I3419" t="s">
        <v>11</v>
      </c>
      <c r="J3419" t="s">
        <v>25</v>
      </c>
      <c r="K3419" t="s">
        <v>152</v>
      </c>
      <c r="L3419" t="s">
        <v>13</v>
      </c>
      <c r="M3419" s="5">
        <v>727.32999999999981</v>
      </c>
    </row>
    <row r="3420" spans="1:13" x14ac:dyDescent="0.3">
      <c r="A3420" s="2">
        <v>44989</v>
      </c>
      <c r="B3420" s="3">
        <f t="shared" si="161"/>
        <v>2023</v>
      </c>
      <c r="C3420" t="str">
        <f t="shared" si="159"/>
        <v>2022-2023</v>
      </c>
      <c r="D3420" t="s">
        <v>147</v>
      </c>
      <c r="E3420" t="s">
        <v>41</v>
      </c>
      <c r="F3420" t="str">
        <f t="shared" si="160"/>
        <v>New South Wales</v>
      </c>
      <c r="G3420" t="s">
        <v>10</v>
      </c>
      <c r="H3420">
        <v>2830</v>
      </c>
      <c r="I3420" t="s">
        <v>11</v>
      </c>
      <c r="J3420" t="s">
        <v>25</v>
      </c>
      <c r="K3420" t="s">
        <v>150</v>
      </c>
      <c r="L3420" t="s">
        <v>18</v>
      </c>
      <c r="M3420" s="5">
        <v>728.16000000000008</v>
      </c>
    </row>
    <row r="3421" spans="1:13" x14ac:dyDescent="0.3">
      <c r="A3421" s="2">
        <v>45019</v>
      </c>
      <c r="B3421" s="3">
        <f t="shared" si="161"/>
        <v>2023</v>
      </c>
      <c r="C3421" t="str">
        <f t="shared" si="159"/>
        <v>2022-2023</v>
      </c>
      <c r="D3421" t="s">
        <v>147</v>
      </c>
      <c r="E3421" t="s">
        <v>57</v>
      </c>
      <c r="F3421" t="str">
        <f t="shared" si="160"/>
        <v>New South Wales</v>
      </c>
      <c r="G3421" t="s">
        <v>10</v>
      </c>
      <c r="H3421">
        <v>2560</v>
      </c>
      <c r="I3421" t="s">
        <v>11</v>
      </c>
      <c r="J3421" t="s">
        <v>58</v>
      </c>
      <c r="K3421" t="s">
        <v>154</v>
      </c>
      <c r="L3421" t="s">
        <v>14</v>
      </c>
      <c r="M3421" s="5">
        <v>729.09</v>
      </c>
    </row>
    <row r="3422" spans="1:13" x14ac:dyDescent="0.3">
      <c r="A3422" s="2">
        <v>45108</v>
      </c>
      <c r="B3422" s="3">
        <f t="shared" si="161"/>
        <v>2024</v>
      </c>
      <c r="C3422" t="str">
        <f t="shared" si="159"/>
        <v>2023-2024</v>
      </c>
      <c r="D3422" t="s">
        <v>147</v>
      </c>
      <c r="E3422" t="s">
        <v>124</v>
      </c>
      <c r="F3422" t="str">
        <f t="shared" si="160"/>
        <v>New South Wales</v>
      </c>
      <c r="G3422" t="s">
        <v>10</v>
      </c>
      <c r="H3422">
        <v>2015</v>
      </c>
      <c r="I3422" t="s">
        <v>11</v>
      </c>
      <c r="J3422" t="s">
        <v>12</v>
      </c>
      <c r="K3422" t="s">
        <v>152</v>
      </c>
      <c r="L3422" t="s">
        <v>13</v>
      </c>
      <c r="M3422" s="5">
        <v>729.36</v>
      </c>
    </row>
    <row r="3423" spans="1:13" x14ac:dyDescent="0.3">
      <c r="A3423" s="2">
        <v>45405</v>
      </c>
      <c r="B3423" s="3">
        <f t="shared" si="161"/>
        <v>2024</v>
      </c>
      <c r="C3423" t="str">
        <f t="shared" si="159"/>
        <v>2023-2024</v>
      </c>
      <c r="D3423" t="s">
        <v>147</v>
      </c>
      <c r="E3423" t="s">
        <v>96</v>
      </c>
      <c r="F3423" t="str">
        <f t="shared" si="160"/>
        <v>Western Australia</v>
      </c>
      <c r="G3423" t="s">
        <v>48</v>
      </c>
      <c r="H3423">
        <v>6330</v>
      </c>
      <c r="I3423" t="s">
        <v>11</v>
      </c>
      <c r="J3423" t="s">
        <v>94</v>
      </c>
      <c r="K3423" t="s">
        <v>156</v>
      </c>
      <c r="L3423" t="s">
        <v>17</v>
      </c>
      <c r="M3423" s="5">
        <v>731.02</v>
      </c>
    </row>
    <row r="3424" spans="1:13" x14ac:dyDescent="0.3">
      <c r="A3424" s="2">
        <v>45557</v>
      </c>
      <c r="B3424" s="3">
        <f t="shared" si="161"/>
        <v>2025</v>
      </c>
      <c r="C3424" t="str">
        <f t="shared" si="159"/>
        <v>2024-2025</v>
      </c>
      <c r="D3424" t="s">
        <v>147</v>
      </c>
      <c r="E3424" t="s">
        <v>145</v>
      </c>
      <c r="F3424" t="str">
        <f t="shared" si="160"/>
        <v>New South Wales</v>
      </c>
      <c r="G3424" t="s">
        <v>10</v>
      </c>
      <c r="H3424">
        <v>2101</v>
      </c>
      <c r="I3424" t="s">
        <v>11</v>
      </c>
      <c r="J3424" t="s">
        <v>27</v>
      </c>
      <c r="K3424" t="s">
        <v>150</v>
      </c>
      <c r="L3424" t="s">
        <v>18</v>
      </c>
      <c r="M3424" s="5">
        <v>731.57999999999993</v>
      </c>
    </row>
    <row r="3425" spans="1:13" x14ac:dyDescent="0.3">
      <c r="A3425" s="2">
        <v>45034</v>
      </c>
      <c r="B3425" s="3">
        <f t="shared" si="161"/>
        <v>2023</v>
      </c>
      <c r="C3425" t="str">
        <f t="shared" si="159"/>
        <v>2022-2023</v>
      </c>
      <c r="D3425" t="s">
        <v>147</v>
      </c>
      <c r="E3425" t="s">
        <v>59</v>
      </c>
      <c r="F3425" t="str">
        <f t="shared" si="160"/>
        <v>Victoria</v>
      </c>
      <c r="G3425" t="s">
        <v>45</v>
      </c>
      <c r="H3425">
        <v>3280</v>
      </c>
      <c r="I3425" t="s">
        <v>11</v>
      </c>
      <c r="J3425" t="s">
        <v>60</v>
      </c>
      <c r="K3425" t="s">
        <v>153</v>
      </c>
      <c r="L3425" t="s">
        <v>16</v>
      </c>
      <c r="M3425" s="5">
        <v>733.47</v>
      </c>
    </row>
    <row r="3426" spans="1:13" x14ac:dyDescent="0.3">
      <c r="A3426" s="2">
        <v>45073</v>
      </c>
      <c r="B3426" s="3">
        <f t="shared" si="161"/>
        <v>2023</v>
      </c>
      <c r="C3426" t="str">
        <f t="shared" si="159"/>
        <v>2022-2023</v>
      </c>
      <c r="D3426" t="s">
        <v>148</v>
      </c>
      <c r="E3426" t="s">
        <v>138</v>
      </c>
      <c r="F3426" t="str">
        <f t="shared" si="160"/>
        <v>Queensland</v>
      </c>
      <c r="G3426" t="s">
        <v>35</v>
      </c>
      <c r="H3426">
        <v>4558</v>
      </c>
      <c r="I3426" t="s">
        <v>11</v>
      </c>
      <c r="J3426" t="s">
        <v>120</v>
      </c>
      <c r="K3426" t="s">
        <v>19</v>
      </c>
      <c r="L3426" t="s">
        <v>23</v>
      </c>
      <c r="M3426" s="5">
        <v>733.96</v>
      </c>
    </row>
    <row r="3427" spans="1:13" x14ac:dyDescent="0.3">
      <c r="A3427" s="2">
        <v>45577</v>
      </c>
      <c r="B3427" s="3">
        <f t="shared" si="161"/>
        <v>2025</v>
      </c>
      <c r="C3427" t="str">
        <f t="shared" si="159"/>
        <v>2024-2025</v>
      </c>
      <c r="D3427" t="s">
        <v>147</v>
      </c>
      <c r="E3427" t="s">
        <v>26</v>
      </c>
      <c r="F3427" t="str">
        <f t="shared" si="160"/>
        <v>New South Wales</v>
      </c>
      <c r="G3427" t="s">
        <v>10</v>
      </c>
      <c r="H3427">
        <v>2141</v>
      </c>
      <c r="I3427" t="s">
        <v>11</v>
      </c>
      <c r="J3427" t="s">
        <v>27</v>
      </c>
      <c r="K3427" t="s">
        <v>153</v>
      </c>
      <c r="L3427" t="s">
        <v>16</v>
      </c>
      <c r="M3427" s="5">
        <v>734.98</v>
      </c>
    </row>
    <row r="3428" spans="1:13" x14ac:dyDescent="0.3">
      <c r="A3428" s="2">
        <v>45177</v>
      </c>
      <c r="B3428" s="3">
        <f t="shared" si="161"/>
        <v>2024</v>
      </c>
      <c r="C3428" t="str">
        <f t="shared" si="159"/>
        <v>2023-2024</v>
      </c>
      <c r="D3428" t="s">
        <v>147</v>
      </c>
      <c r="E3428" t="s">
        <v>137</v>
      </c>
      <c r="F3428" t="str">
        <f t="shared" si="160"/>
        <v>New South Wales</v>
      </c>
      <c r="G3428" t="s">
        <v>10</v>
      </c>
      <c r="H3428">
        <v>2031</v>
      </c>
      <c r="I3428" t="s">
        <v>11</v>
      </c>
      <c r="J3428" t="s">
        <v>12</v>
      </c>
      <c r="K3428" t="s">
        <v>152</v>
      </c>
      <c r="L3428" t="s">
        <v>13</v>
      </c>
      <c r="M3428" s="5">
        <v>738.8599999999999</v>
      </c>
    </row>
    <row r="3429" spans="1:13" x14ac:dyDescent="0.3">
      <c r="A3429" s="2">
        <v>45616</v>
      </c>
      <c r="B3429" s="3">
        <f t="shared" si="161"/>
        <v>2025</v>
      </c>
      <c r="C3429" t="str">
        <f t="shared" si="159"/>
        <v>2024-2025</v>
      </c>
      <c r="D3429" t="s">
        <v>148</v>
      </c>
      <c r="E3429" t="s">
        <v>111</v>
      </c>
      <c r="F3429" t="str">
        <f t="shared" si="160"/>
        <v>New South Wales</v>
      </c>
      <c r="G3429" t="s">
        <v>10</v>
      </c>
      <c r="H3429">
        <v>2120</v>
      </c>
      <c r="I3429" t="s">
        <v>11</v>
      </c>
      <c r="J3429" t="s">
        <v>27</v>
      </c>
      <c r="K3429" t="s">
        <v>150</v>
      </c>
      <c r="L3429" t="s">
        <v>18</v>
      </c>
      <c r="M3429" s="5">
        <v>739.6099999999999</v>
      </c>
    </row>
    <row r="3430" spans="1:13" x14ac:dyDescent="0.3">
      <c r="A3430" s="2">
        <v>45339</v>
      </c>
      <c r="B3430" s="3">
        <f t="shared" si="161"/>
        <v>2024</v>
      </c>
      <c r="C3430" t="str">
        <f t="shared" si="159"/>
        <v>2023-2024</v>
      </c>
      <c r="D3430" t="s">
        <v>147</v>
      </c>
      <c r="E3430" t="s">
        <v>59</v>
      </c>
      <c r="F3430" t="str">
        <f t="shared" si="160"/>
        <v>Victoria</v>
      </c>
      <c r="G3430" t="s">
        <v>45</v>
      </c>
      <c r="H3430">
        <v>3280</v>
      </c>
      <c r="I3430" t="s">
        <v>11</v>
      </c>
      <c r="J3430" t="s">
        <v>60</v>
      </c>
      <c r="K3430" t="s">
        <v>152</v>
      </c>
      <c r="L3430" t="s">
        <v>13</v>
      </c>
      <c r="M3430" s="5">
        <v>739.65</v>
      </c>
    </row>
    <row r="3431" spans="1:13" x14ac:dyDescent="0.3">
      <c r="A3431" s="2">
        <v>44972</v>
      </c>
      <c r="B3431" s="3">
        <f t="shared" si="161"/>
        <v>2023</v>
      </c>
      <c r="C3431" t="str">
        <f t="shared" si="159"/>
        <v>2022-2023</v>
      </c>
      <c r="D3431" t="s">
        <v>147</v>
      </c>
      <c r="E3431" t="s">
        <v>114</v>
      </c>
      <c r="F3431" t="str">
        <f t="shared" si="160"/>
        <v>Victoria</v>
      </c>
      <c r="G3431" t="s">
        <v>45</v>
      </c>
      <c r="H3431">
        <v>3551</v>
      </c>
      <c r="I3431" t="s">
        <v>11</v>
      </c>
      <c r="J3431" t="s">
        <v>60</v>
      </c>
      <c r="K3431" t="s">
        <v>150</v>
      </c>
      <c r="L3431" t="s">
        <v>18</v>
      </c>
      <c r="M3431" s="5">
        <v>740.32</v>
      </c>
    </row>
    <row r="3432" spans="1:13" x14ac:dyDescent="0.3">
      <c r="A3432" s="2">
        <v>45291</v>
      </c>
      <c r="B3432" s="3">
        <f t="shared" si="161"/>
        <v>2024</v>
      </c>
      <c r="C3432" t="str">
        <f t="shared" si="159"/>
        <v>2023-2024</v>
      </c>
      <c r="D3432" t="s">
        <v>147</v>
      </c>
      <c r="E3432" t="s">
        <v>74</v>
      </c>
      <c r="F3432" t="str">
        <f t="shared" si="160"/>
        <v>South Australia</v>
      </c>
      <c r="G3432" t="s">
        <v>32</v>
      </c>
      <c r="H3432">
        <v>5043</v>
      </c>
      <c r="I3432" t="s">
        <v>11</v>
      </c>
      <c r="J3432" t="s">
        <v>33</v>
      </c>
      <c r="K3432" t="s">
        <v>149</v>
      </c>
      <c r="L3432" t="s">
        <v>15</v>
      </c>
      <c r="M3432" s="5">
        <v>741.28000000000009</v>
      </c>
    </row>
    <row r="3433" spans="1:13" x14ac:dyDescent="0.3">
      <c r="A3433" s="2">
        <v>45299</v>
      </c>
      <c r="B3433" s="3">
        <f t="shared" si="161"/>
        <v>2024</v>
      </c>
      <c r="C3433" t="str">
        <f t="shared" si="159"/>
        <v>2023-2024</v>
      </c>
      <c r="D3433" t="s">
        <v>148</v>
      </c>
      <c r="E3433" t="s">
        <v>142</v>
      </c>
      <c r="F3433" t="str">
        <f t="shared" si="160"/>
        <v>Australian Capital Territory</v>
      </c>
      <c r="G3433" t="s">
        <v>80</v>
      </c>
      <c r="H3433">
        <v>2609</v>
      </c>
      <c r="I3433" t="s">
        <v>11</v>
      </c>
      <c r="J3433" t="s">
        <v>58</v>
      </c>
      <c r="K3433" t="s">
        <v>151</v>
      </c>
      <c r="L3433" t="s">
        <v>21</v>
      </c>
      <c r="M3433" s="5">
        <v>741.83999999999992</v>
      </c>
    </row>
    <row r="3434" spans="1:13" x14ac:dyDescent="0.3">
      <c r="A3434" s="2">
        <v>45150</v>
      </c>
      <c r="B3434" s="3">
        <f t="shared" si="161"/>
        <v>2024</v>
      </c>
      <c r="C3434" t="str">
        <f t="shared" si="159"/>
        <v>2023-2024</v>
      </c>
      <c r="D3434" t="s">
        <v>148</v>
      </c>
      <c r="E3434" t="s">
        <v>28</v>
      </c>
      <c r="F3434" t="str">
        <f t="shared" si="160"/>
        <v>Northern Territory</v>
      </c>
      <c r="G3434" t="s">
        <v>29</v>
      </c>
      <c r="H3434">
        <v>800</v>
      </c>
      <c r="I3434" t="s">
        <v>11</v>
      </c>
      <c r="J3434" t="s">
        <v>30</v>
      </c>
      <c r="K3434" t="s">
        <v>154</v>
      </c>
      <c r="L3434" t="s">
        <v>14</v>
      </c>
      <c r="M3434" s="5">
        <v>742.08</v>
      </c>
    </row>
    <row r="3435" spans="1:13" x14ac:dyDescent="0.3">
      <c r="A3435" s="2">
        <v>45303</v>
      </c>
      <c r="B3435" s="3">
        <f t="shared" si="161"/>
        <v>2024</v>
      </c>
      <c r="C3435" t="str">
        <f t="shared" si="159"/>
        <v>2023-2024</v>
      </c>
      <c r="D3435" t="s">
        <v>147</v>
      </c>
      <c r="E3435" t="s">
        <v>83</v>
      </c>
      <c r="F3435" t="str">
        <f t="shared" si="160"/>
        <v>New South Wales</v>
      </c>
      <c r="G3435" t="s">
        <v>10</v>
      </c>
      <c r="H3435">
        <v>2750</v>
      </c>
      <c r="I3435" t="s">
        <v>11</v>
      </c>
      <c r="J3435" t="s">
        <v>25</v>
      </c>
      <c r="K3435" t="s">
        <v>150</v>
      </c>
      <c r="L3435" t="s">
        <v>18</v>
      </c>
      <c r="M3435" s="5">
        <v>742.91</v>
      </c>
    </row>
    <row r="3436" spans="1:13" x14ac:dyDescent="0.3">
      <c r="A3436" s="2">
        <v>45146</v>
      </c>
      <c r="B3436" s="3">
        <f t="shared" si="161"/>
        <v>2024</v>
      </c>
      <c r="C3436" t="str">
        <f t="shared" si="159"/>
        <v>2023-2024</v>
      </c>
      <c r="D3436" t="s">
        <v>147</v>
      </c>
      <c r="E3436" t="s">
        <v>112</v>
      </c>
      <c r="F3436" t="str">
        <f t="shared" si="160"/>
        <v>Victoria</v>
      </c>
      <c r="G3436" t="s">
        <v>45</v>
      </c>
      <c r="H3436">
        <v>3076</v>
      </c>
      <c r="I3436" t="s">
        <v>11</v>
      </c>
      <c r="J3436" t="s">
        <v>46</v>
      </c>
      <c r="K3436" t="s">
        <v>150</v>
      </c>
      <c r="L3436" t="s">
        <v>18</v>
      </c>
      <c r="M3436" s="5">
        <v>743.15</v>
      </c>
    </row>
    <row r="3437" spans="1:13" x14ac:dyDescent="0.3">
      <c r="A3437" s="2">
        <v>45186</v>
      </c>
      <c r="B3437" s="3">
        <f t="shared" si="161"/>
        <v>2024</v>
      </c>
      <c r="C3437" t="str">
        <f t="shared" si="159"/>
        <v>2023-2024</v>
      </c>
      <c r="D3437" t="s">
        <v>147</v>
      </c>
      <c r="E3437" t="s">
        <v>115</v>
      </c>
      <c r="F3437" t="str">
        <f t="shared" si="160"/>
        <v>Western Australia</v>
      </c>
      <c r="G3437" t="s">
        <v>48</v>
      </c>
      <c r="H3437">
        <v>6280</v>
      </c>
      <c r="I3437" t="s">
        <v>11</v>
      </c>
      <c r="J3437" t="s">
        <v>94</v>
      </c>
      <c r="K3437" t="s">
        <v>154</v>
      </c>
      <c r="L3437" t="s">
        <v>14</v>
      </c>
      <c r="M3437" s="5">
        <v>744.12</v>
      </c>
    </row>
    <row r="3438" spans="1:13" x14ac:dyDescent="0.3">
      <c r="A3438" s="2">
        <v>45172</v>
      </c>
      <c r="B3438" s="3">
        <f t="shared" si="161"/>
        <v>2024</v>
      </c>
      <c r="C3438" t="str">
        <f t="shared" si="159"/>
        <v>2023-2024</v>
      </c>
      <c r="D3438" t="s">
        <v>148</v>
      </c>
      <c r="E3438" t="s">
        <v>76</v>
      </c>
      <c r="F3438" t="str">
        <f t="shared" si="160"/>
        <v>Western Australia</v>
      </c>
      <c r="G3438" t="s">
        <v>48</v>
      </c>
      <c r="H3438">
        <v>6450</v>
      </c>
      <c r="I3438" t="s">
        <v>11</v>
      </c>
      <c r="J3438" t="s">
        <v>77</v>
      </c>
      <c r="K3438" t="s">
        <v>151</v>
      </c>
      <c r="L3438" t="s">
        <v>21</v>
      </c>
      <c r="M3438" s="5">
        <v>744.77</v>
      </c>
    </row>
    <row r="3439" spans="1:13" x14ac:dyDescent="0.3">
      <c r="A3439" s="2">
        <v>45451</v>
      </c>
      <c r="B3439" s="3">
        <f t="shared" si="161"/>
        <v>2024</v>
      </c>
      <c r="C3439" t="str">
        <f t="shared" si="159"/>
        <v>2023-2024</v>
      </c>
      <c r="D3439" t="s">
        <v>148</v>
      </c>
      <c r="E3439" t="s">
        <v>118</v>
      </c>
      <c r="F3439" t="str">
        <f t="shared" si="160"/>
        <v>New South Wales</v>
      </c>
      <c r="G3439" t="s">
        <v>10</v>
      </c>
      <c r="H3439">
        <v>2158</v>
      </c>
      <c r="I3439" t="s">
        <v>11</v>
      </c>
      <c r="J3439" t="s">
        <v>27</v>
      </c>
      <c r="K3439" t="s">
        <v>151</v>
      </c>
      <c r="L3439" t="s">
        <v>21</v>
      </c>
      <c r="M3439" s="5">
        <v>744.88</v>
      </c>
    </row>
    <row r="3440" spans="1:13" x14ac:dyDescent="0.3">
      <c r="A3440" s="2">
        <v>45176</v>
      </c>
      <c r="B3440" s="3">
        <f t="shared" si="161"/>
        <v>2024</v>
      </c>
      <c r="C3440" t="str">
        <f t="shared" si="159"/>
        <v>2023-2024</v>
      </c>
      <c r="D3440" t="s">
        <v>147</v>
      </c>
      <c r="E3440" t="s">
        <v>123</v>
      </c>
      <c r="F3440" t="str">
        <f t="shared" si="160"/>
        <v>Western Australia</v>
      </c>
      <c r="G3440" t="s">
        <v>48</v>
      </c>
      <c r="H3440">
        <v>6109</v>
      </c>
      <c r="I3440" t="s">
        <v>11</v>
      </c>
      <c r="J3440" t="s">
        <v>94</v>
      </c>
      <c r="K3440" t="s">
        <v>150</v>
      </c>
      <c r="L3440" t="s">
        <v>18</v>
      </c>
      <c r="M3440" s="5">
        <v>744.9899999999999</v>
      </c>
    </row>
    <row r="3441" spans="1:13" x14ac:dyDescent="0.3">
      <c r="A3441" s="2">
        <v>45211</v>
      </c>
      <c r="B3441" s="3">
        <f t="shared" si="161"/>
        <v>2024</v>
      </c>
      <c r="C3441" t="str">
        <f t="shared" si="159"/>
        <v>2023-2024</v>
      </c>
      <c r="D3441" t="s">
        <v>148</v>
      </c>
      <c r="E3441" t="s">
        <v>138</v>
      </c>
      <c r="F3441" t="str">
        <f t="shared" si="160"/>
        <v>Queensland</v>
      </c>
      <c r="G3441" t="s">
        <v>35</v>
      </c>
      <c r="H3441">
        <v>4558</v>
      </c>
      <c r="I3441" t="s">
        <v>11</v>
      </c>
      <c r="J3441" t="s">
        <v>120</v>
      </c>
      <c r="K3441" t="s">
        <v>19</v>
      </c>
      <c r="L3441" t="s">
        <v>23</v>
      </c>
      <c r="M3441" s="5">
        <v>745.32</v>
      </c>
    </row>
    <row r="3442" spans="1:13" x14ac:dyDescent="0.3">
      <c r="A3442" s="2">
        <v>45318</v>
      </c>
      <c r="B3442" s="3">
        <f t="shared" si="161"/>
        <v>2024</v>
      </c>
      <c r="C3442" t="str">
        <f t="shared" si="159"/>
        <v>2023-2024</v>
      </c>
      <c r="D3442" t="s">
        <v>148</v>
      </c>
      <c r="E3442" t="s">
        <v>118</v>
      </c>
      <c r="F3442" t="str">
        <f t="shared" si="160"/>
        <v>New South Wales</v>
      </c>
      <c r="G3442" t="s">
        <v>10</v>
      </c>
      <c r="H3442">
        <v>2158</v>
      </c>
      <c r="I3442" t="s">
        <v>11</v>
      </c>
      <c r="J3442" t="s">
        <v>27</v>
      </c>
      <c r="K3442" t="s">
        <v>151</v>
      </c>
      <c r="L3442" t="s">
        <v>21</v>
      </c>
      <c r="M3442" s="5">
        <v>746.06</v>
      </c>
    </row>
    <row r="3443" spans="1:13" x14ac:dyDescent="0.3">
      <c r="A3443" s="2">
        <v>44996</v>
      </c>
      <c r="B3443" s="3">
        <f t="shared" si="161"/>
        <v>2023</v>
      </c>
      <c r="C3443" t="str">
        <f t="shared" si="159"/>
        <v>2022-2023</v>
      </c>
      <c r="D3443" t="s">
        <v>147</v>
      </c>
      <c r="E3443" t="s">
        <v>113</v>
      </c>
      <c r="F3443" t="str">
        <f t="shared" si="160"/>
        <v>Queensland</v>
      </c>
      <c r="G3443" t="s">
        <v>35</v>
      </c>
      <c r="H3443">
        <v>4215</v>
      </c>
      <c r="I3443" t="s">
        <v>11</v>
      </c>
      <c r="J3443" t="s">
        <v>104</v>
      </c>
      <c r="K3443" t="s">
        <v>19</v>
      </c>
      <c r="L3443" t="s">
        <v>23</v>
      </c>
      <c r="M3443" s="5">
        <v>747.07</v>
      </c>
    </row>
    <row r="3444" spans="1:13" x14ac:dyDescent="0.3">
      <c r="A3444" s="2">
        <v>44981</v>
      </c>
      <c r="B3444" s="3">
        <f t="shared" si="161"/>
        <v>2023</v>
      </c>
      <c r="C3444" t="str">
        <f t="shared" si="159"/>
        <v>2022-2023</v>
      </c>
      <c r="D3444" t="s">
        <v>147</v>
      </c>
      <c r="E3444" t="s">
        <v>117</v>
      </c>
      <c r="F3444" t="str">
        <f t="shared" si="160"/>
        <v>Queensland</v>
      </c>
      <c r="G3444" t="s">
        <v>35</v>
      </c>
      <c r="H3444">
        <v>4119</v>
      </c>
      <c r="I3444" t="s">
        <v>11</v>
      </c>
      <c r="J3444" t="s">
        <v>43</v>
      </c>
      <c r="K3444" t="s">
        <v>151</v>
      </c>
      <c r="L3444" t="s">
        <v>21</v>
      </c>
      <c r="M3444" s="5">
        <v>747.11</v>
      </c>
    </row>
    <row r="3445" spans="1:13" x14ac:dyDescent="0.3">
      <c r="A3445" s="2">
        <v>45353</v>
      </c>
      <c r="B3445" s="3">
        <f t="shared" si="161"/>
        <v>2024</v>
      </c>
      <c r="C3445" t="str">
        <f t="shared" si="159"/>
        <v>2023-2024</v>
      </c>
      <c r="D3445" t="s">
        <v>147</v>
      </c>
      <c r="E3445" t="s">
        <v>93</v>
      </c>
      <c r="F3445" t="str">
        <f t="shared" si="160"/>
        <v>Western Australia</v>
      </c>
      <c r="G3445" t="s">
        <v>48</v>
      </c>
      <c r="H3445">
        <v>6112</v>
      </c>
      <c r="I3445" t="s">
        <v>11</v>
      </c>
      <c r="J3445" t="s">
        <v>94</v>
      </c>
      <c r="K3445" t="s">
        <v>152</v>
      </c>
      <c r="L3445" t="s">
        <v>13</v>
      </c>
      <c r="M3445" s="5">
        <v>747.30000000000007</v>
      </c>
    </row>
    <row r="3446" spans="1:13" x14ac:dyDescent="0.3">
      <c r="A3446" s="2">
        <v>45275</v>
      </c>
      <c r="B3446" s="3">
        <f t="shared" si="161"/>
        <v>2024</v>
      </c>
      <c r="C3446" t="str">
        <f t="shared" si="159"/>
        <v>2023-2024</v>
      </c>
      <c r="D3446" t="s">
        <v>147</v>
      </c>
      <c r="E3446" t="s">
        <v>79</v>
      </c>
      <c r="F3446" t="str">
        <f t="shared" si="160"/>
        <v>Australian Capital Territory</v>
      </c>
      <c r="G3446" t="s">
        <v>80</v>
      </c>
      <c r="H3446">
        <v>2617</v>
      </c>
      <c r="I3446" t="s">
        <v>11</v>
      </c>
      <c r="J3446" t="s">
        <v>58</v>
      </c>
      <c r="K3446" t="s">
        <v>153</v>
      </c>
      <c r="L3446" t="s">
        <v>16</v>
      </c>
      <c r="M3446" s="5">
        <v>747.34</v>
      </c>
    </row>
    <row r="3447" spans="1:13" x14ac:dyDescent="0.3">
      <c r="A3447" s="2">
        <v>45552</v>
      </c>
      <c r="B3447" s="3">
        <f t="shared" si="161"/>
        <v>2025</v>
      </c>
      <c r="C3447" t="str">
        <f t="shared" si="159"/>
        <v>2024-2025</v>
      </c>
      <c r="D3447" t="s">
        <v>147</v>
      </c>
      <c r="E3447" t="s">
        <v>53</v>
      </c>
      <c r="F3447" t="str">
        <f t="shared" si="160"/>
        <v>South Australia</v>
      </c>
      <c r="G3447" t="s">
        <v>32</v>
      </c>
      <c r="H3447">
        <v>5082</v>
      </c>
      <c r="I3447" t="s">
        <v>11</v>
      </c>
      <c r="J3447" t="s">
        <v>33</v>
      </c>
      <c r="K3447" t="s">
        <v>149</v>
      </c>
      <c r="L3447" t="s">
        <v>15</v>
      </c>
      <c r="M3447" s="5">
        <v>747.42000000000007</v>
      </c>
    </row>
    <row r="3448" spans="1:13" x14ac:dyDescent="0.3">
      <c r="A3448" s="2">
        <v>45386</v>
      </c>
      <c r="B3448" s="3">
        <f t="shared" si="161"/>
        <v>2024</v>
      </c>
      <c r="C3448" t="str">
        <f t="shared" si="159"/>
        <v>2023-2024</v>
      </c>
      <c r="D3448" t="s">
        <v>147</v>
      </c>
      <c r="E3448" t="s">
        <v>118</v>
      </c>
      <c r="F3448" t="str">
        <f t="shared" si="160"/>
        <v>New South Wales</v>
      </c>
      <c r="G3448" t="s">
        <v>10</v>
      </c>
      <c r="H3448">
        <v>2158</v>
      </c>
      <c r="I3448" t="s">
        <v>11</v>
      </c>
      <c r="J3448" t="s">
        <v>27</v>
      </c>
      <c r="K3448" t="s">
        <v>150</v>
      </c>
      <c r="L3448" t="s">
        <v>18</v>
      </c>
      <c r="M3448" s="5">
        <v>747.94</v>
      </c>
    </row>
    <row r="3449" spans="1:13" x14ac:dyDescent="0.3">
      <c r="A3449" s="2">
        <v>45317</v>
      </c>
      <c r="B3449" s="3">
        <f t="shared" si="161"/>
        <v>2024</v>
      </c>
      <c r="C3449" t="str">
        <f t="shared" si="159"/>
        <v>2023-2024</v>
      </c>
      <c r="D3449" t="s">
        <v>147</v>
      </c>
      <c r="E3449" t="s">
        <v>85</v>
      </c>
      <c r="F3449" t="str">
        <f t="shared" si="160"/>
        <v>Queensland</v>
      </c>
      <c r="G3449" t="s">
        <v>35</v>
      </c>
      <c r="H3449">
        <v>4883</v>
      </c>
      <c r="I3449" t="s">
        <v>11</v>
      </c>
      <c r="J3449" t="s">
        <v>36</v>
      </c>
      <c r="K3449" t="s">
        <v>149</v>
      </c>
      <c r="L3449" t="s">
        <v>15</v>
      </c>
      <c r="M3449" s="5">
        <v>748.43000000000006</v>
      </c>
    </row>
    <row r="3450" spans="1:13" x14ac:dyDescent="0.3">
      <c r="A3450" s="2">
        <v>45254</v>
      </c>
      <c r="B3450" s="3">
        <f t="shared" si="161"/>
        <v>2024</v>
      </c>
      <c r="C3450" t="str">
        <f t="shared" si="159"/>
        <v>2023-2024</v>
      </c>
      <c r="D3450" t="s">
        <v>147</v>
      </c>
      <c r="E3450" t="s">
        <v>121</v>
      </c>
      <c r="F3450" t="str">
        <f t="shared" si="160"/>
        <v>Queensland</v>
      </c>
      <c r="G3450" t="s">
        <v>35</v>
      </c>
      <c r="H3450">
        <v>4700</v>
      </c>
      <c r="I3450" t="s">
        <v>11</v>
      </c>
      <c r="J3450" t="s">
        <v>51</v>
      </c>
      <c r="K3450" t="s">
        <v>152</v>
      </c>
      <c r="L3450" t="s">
        <v>13</v>
      </c>
      <c r="M3450" s="5">
        <v>749.04</v>
      </c>
    </row>
    <row r="3451" spans="1:13" x14ac:dyDescent="0.3">
      <c r="A3451" s="2">
        <v>45464</v>
      </c>
      <c r="B3451" s="3">
        <f t="shared" si="161"/>
        <v>2024</v>
      </c>
      <c r="C3451" t="str">
        <f t="shared" si="159"/>
        <v>2023-2024</v>
      </c>
      <c r="D3451" t="s">
        <v>147</v>
      </c>
      <c r="E3451" t="s">
        <v>83</v>
      </c>
      <c r="F3451" t="str">
        <f t="shared" si="160"/>
        <v>New South Wales</v>
      </c>
      <c r="G3451" t="s">
        <v>10</v>
      </c>
      <c r="H3451">
        <v>2750</v>
      </c>
      <c r="I3451" t="s">
        <v>11</v>
      </c>
      <c r="J3451" t="s">
        <v>25</v>
      </c>
      <c r="K3451" t="s">
        <v>154</v>
      </c>
      <c r="L3451" t="s">
        <v>14</v>
      </c>
      <c r="M3451" s="5">
        <v>749.25</v>
      </c>
    </row>
    <row r="3452" spans="1:13" x14ac:dyDescent="0.3">
      <c r="A3452" s="2">
        <v>44963</v>
      </c>
      <c r="B3452" s="3">
        <f t="shared" si="161"/>
        <v>2023</v>
      </c>
      <c r="C3452" t="str">
        <f t="shared" si="159"/>
        <v>2022-2023</v>
      </c>
      <c r="D3452" t="s">
        <v>147</v>
      </c>
      <c r="E3452" t="s">
        <v>92</v>
      </c>
      <c r="F3452" t="str">
        <f t="shared" si="160"/>
        <v>Queensland</v>
      </c>
      <c r="G3452" t="s">
        <v>35</v>
      </c>
      <c r="H3452">
        <v>4068</v>
      </c>
      <c r="I3452" t="s">
        <v>11</v>
      </c>
      <c r="J3452" t="s">
        <v>43</v>
      </c>
      <c r="K3452" t="s">
        <v>154</v>
      </c>
      <c r="L3452" t="s">
        <v>14</v>
      </c>
      <c r="M3452" s="5">
        <v>749.56</v>
      </c>
    </row>
    <row r="3453" spans="1:13" x14ac:dyDescent="0.3">
      <c r="A3453" s="2">
        <v>44996</v>
      </c>
      <c r="B3453" s="3">
        <f t="shared" si="161"/>
        <v>2023</v>
      </c>
      <c r="C3453" t="str">
        <f t="shared" si="159"/>
        <v>2022-2023</v>
      </c>
      <c r="D3453" t="s">
        <v>147</v>
      </c>
      <c r="E3453" t="s">
        <v>84</v>
      </c>
      <c r="F3453" t="str">
        <f t="shared" si="160"/>
        <v>Queensland</v>
      </c>
      <c r="G3453" t="s">
        <v>35</v>
      </c>
      <c r="H3453">
        <v>4740</v>
      </c>
      <c r="I3453" t="s">
        <v>11</v>
      </c>
      <c r="J3453" t="s">
        <v>51</v>
      </c>
      <c r="K3453" t="s">
        <v>155</v>
      </c>
      <c r="L3453" t="s">
        <v>20</v>
      </c>
      <c r="M3453" s="5">
        <v>749.75</v>
      </c>
    </row>
    <row r="3454" spans="1:13" x14ac:dyDescent="0.3">
      <c r="A3454" s="2">
        <v>45087</v>
      </c>
      <c r="B3454" s="3">
        <f t="shared" si="161"/>
        <v>2023</v>
      </c>
      <c r="C3454" t="str">
        <f t="shared" si="159"/>
        <v>2022-2023</v>
      </c>
      <c r="D3454" t="s">
        <v>148</v>
      </c>
      <c r="E3454" t="s">
        <v>73</v>
      </c>
      <c r="F3454" t="str">
        <f t="shared" si="160"/>
        <v>Victoria</v>
      </c>
      <c r="G3454" t="s">
        <v>45</v>
      </c>
      <c r="H3454">
        <v>3136</v>
      </c>
      <c r="I3454" t="s">
        <v>11</v>
      </c>
      <c r="J3454" t="s">
        <v>63</v>
      </c>
      <c r="K3454" t="s">
        <v>155</v>
      </c>
      <c r="L3454" t="s">
        <v>20</v>
      </c>
      <c r="M3454" s="5">
        <v>750.6</v>
      </c>
    </row>
    <row r="3455" spans="1:13" x14ac:dyDescent="0.3">
      <c r="A3455" s="2">
        <v>45652</v>
      </c>
      <c r="B3455" s="3">
        <f t="shared" si="161"/>
        <v>2025</v>
      </c>
      <c r="C3455" t="str">
        <f t="shared" si="159"/>
        <v>2024-2025</v>
      </c>
      <c r="D3455" t="s">
        <v>147</v>
      </c>
      <c r="E3455" t="s">
        <v>146</v>
      </c>
      <c r="F3455" t="str">
        <f t="shared" si="160"/>
        <v>Victoria</v>
      </c>
      <c r="G3455" t="s">
        <v>45</v>
      </c>
      <c r="H3455">
        <v>3353</v>
      </c>
      <c r="I3455" t="s">
        <v>11</v>
      </c>
      <c r="J3455" t="s">
        <v>60</v>
      </c>
      <c r="K3455" t="s">
        <v>152</v>
      </c>
      <c r="L3455" t="s">
        <v>13</v>
      </c>
      <c r="M3455" s="5">
        <v>751.21</v>
      </c>
    </row>
    <row r="3456" spans="1:13" x14ac:dyDescent="0.3">
      <c r="A3456" s="2">
        <v>45542</v>
      </c>
      <c r="B3456" s="3">
        <f t="shared" si="161"/>
        <v>2025</v>
      </c>
      <c r="C3456" t="str">
        <f t="shared" si="159"/>
        <v>2024-2025</v>
      </c>
      <c r="D3456" t="s">
        <v>147</v>
      </c>
      <c r="E3456" t="s">
        <v>122</v>
      </c>
      <c r="F3456" t="str">
        <f t="shared" si="160"/>
        <v>New South Wales</v>
      </c>
      <c r="G3456" t="s">
        <v>10</v>
      </c>
      <c r="H3456">
        <v>2650</v>
      </c>
      <c r="I3456" t="s">
        <v>11</v>
      </c>
      <c r="J3456" t="s">
        <v>25</v>
      </c>
      <c r="K3456" t="s">
        <v>152</v>
      </c>
      <c r="L3456" t="s">
        <v>13</v>
      </c>
      <c r="M3456" s="5">
        <v>756.55000000000007</v>
      </c>
    </row>
    <row r="3457" spans="1:13" x14ac:dyDescent="0.3">
      <c r="A3457" s="2">
        <v>45409</v>
      </c>
      <c r="B3457" s="3">
        <f t="shared" si="161"/>
        <v>2024</v>
      </c>
      <c r="C3457" t="str">
        <f t="shared" si="159"/>
        <v>2023-2024</v>
      </c>
      <c r="D3457" t="s">
        <v>148</v>
      </c>
      <c r="E3457" t="s">
        <v>146</v>
      </c>
      <c r="F3457" t="str">
        <f t="shared" si="160"/>
        <v>Victoria</v>
      </c>
      <c r="G3457" t="s">
        <v>45</v>
      </c>
      <c r="H3457">
        <v>3353</v>
      </c>
      <c r="I3457" t="s">
        <v>11</v>
      </c>
      <c r="J3457" t="s">
        <v>60</v>
      </c>
      <c r="K3457" t="s">
        <v>19</v>
      </c>
      <c r="L3457" t="s">
        <v>23</v>
      </c>
      <c r="M3457" s="5">
        <v>756.94</v>
      </c>
    </row>
    <row r="3458" spans="1:13" x14ac:dyDescent="0.3">
      <c r="A3458" s="2">
        <v>45195</v>
      </c>
      <c r="B3458" s="3">
        <f t="shared" si="161"/>
        <v>2024</v>
      </c>
      <c r="C3458" t="str">
        <f t="shared" ref="C3458:C3521" si="162">IF(MONTH(A3458) &gt;= 7, YEAR(A3458) &amp; "-" &amp; YEAR(A3458) + 1, YEAR(A3458) - 1 &amp; "-" &amp; YEAR(A3458))</f>
        <v>2023-2024</v>
      </c>
      <c r="D3458" t="s">
        <v>147</v>
      </c>
      <c r="E3458" t="s">
        <v>109</v>
      </c>
      <c r="F3458" t="str">
        <f t="shared" ref="F3458:F3521" si="163">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row>
    <row r="3459" spans="1:13" x14ac:dyDescent="0.3">
      <c r="A3459" s="2">
        <v>45177</v>
      </c>
      <c r="B3459" s="3">
        <f t="shared" ref="B3459:B3522" si="164">IF(MONTH(A3459)&gt;=7,YEAR(A3459)+1,YEAR(A3459))</f>
        <v>2024</v>
      </c>
      <c r="C3459" t="str">
        <f t="shared" si="162"/>
        <v>2023-2024</v>
      </c>
      <c r="D3459" t="s">
        <v>147</v>
      </c>
      <c r="E3459" t="s">
        <v>57</v>
      </c>
      <c r="F3459" t="str">
        <f t="shared" si="163"/>
        <v>New South Wales</v>
      </c>
      <c r="G3459" t="s">
        <v>10</v>
      </c>
      <c r="H3459">
        <v>2560</v>
      </c>
      <c r="I3459" t="s">
        <v>11</v>
      </c>
      <c r="J3459" t="s">
        <v>58</v>
      </c>
      <c r="K3459" t="s">
        <v>19</v>
      </c>
      <c r="L3459" t="s">
        <v>23</v>
      </c>
      <c r="M3459" s="5">
        <v>761.5200000000001</v>
      </c>
    </row>
    <row r="3460" spans="1:13" x14ac:dyDescent="0.3">
      <c r="A3460" s="2">
        <v>45121</v>
      </c>
      <c r="B3460" s="3">
        <f t="shared" si="164"/>
        <v>2024</v>
      </c>
      <c r="C3460" t="str">
        <f t="shared" si="162"/>
        <v>2023-2024</v>
      </c>
      <c r="D3460" t="s">
        <v>147</v>
      </c>
      <c r="E3460" t="s">
        <v>57</v>
      </c>
      <c r="F3460" t="str">
        <f t="shared" si="163"/>
        <v>New South Wales</v>
      </c>
      <c r="G3460" t="s">
        <v>10</v>
      </c>
      <c r="H3460">
        <v>2560</v>
      </c>
      <c r="I3460" t="s">
        <v>11</v>
      </c>
      <c r="J3460" t="s">
        <v>58</v>
      </c>
      <c r="K3460" t="s">
        <v>154</v>
      </c>
      <c r="L3460" t="s">
        <v>14</v>
      </c>
      <c r="M3460" s="5">
        <v>761.66000000000008</v>
      </c>
    </row>
    <row r="3461" spans="1:13" x14ac:dyDescent="0.3">
      <c r="A3461" s="2">
        <v>45188</v>
      </c>
      <c r="B3461" s="3">
        <f t="shared" si="164"/>
        <v>2024</v>
      </c>
      <c r="C3461" t="str">
        <f t="shared" si="162"/>
        <v>2023-2024</v>
      </c>
      <c r="D3461" t="s">
        <v>147</v>
      </c>
      <c r="E3461" t="s">
        <v>59</v>
      </c>
      <c r="F3461" t="str">
        <f t="shared" si="163"/>
        <v>Victoria</v>
      </c>
      <c r="G3461" t="s">
        <v>45</v>
      </c>
      <c r="H3461">
        <v>3280</v>
      </c>
      <c r="I3461" t="s">
        <v>11</v>
      </c>
      <c r="J3461" t="s">
        <v>60</v>
      </c>
      <c r="K3461" t="s">
        <v>150</v>
      </c>
      <c r="L3461" t="s">
        <v>18</v>
      </c>
      <c r="M3461" s="5">
        <v>762.15000000000009</v>
      </c>
    </row>
    <row r="3462" spans="1:13" x14ac:dyDescent="0.3">
      <c r="A3462" s="2">
        <v>45638</v>
      </c>
      <c r="B3462" s="3">
        <f t="shared" si="164"/>
        <v>2025</v>
      </c>
      <c r="C3462" t="str">
        <f t="shared" si="162"/>
        <v>2024-2025</v>
      </c>
      <c r="D3462" t="s">
        <v>147</v>
      </c>
      <c r="E3462" t="s">
        <v>83</v>
      </c>
      <c r="F3462" t="str">
        <f t="shared" si="163"/>
        <v>New South Wales</v>
      </c>
      <c r="G3462" t="s">
        <v>10</v>
      </c>
      <c r="H3462">
        <v>2750</v>
      </c>
      <c r="I3462" t="s">
        <v>11</v>
      </c>
      <c r="J3462" t="s">
        <v>25</v>
      </c>
      <c r="K3462" t="s">
        <v>150</v>
      </c>
      <c r="L3462" t="s">
        <v>18</v>
      </c>
      <c r="M3462" s="5">
        <v>763.2700000000001</v>
      </c>
    </row>
    <row r="3463" spans="1:13" x14ac:dyDescent="0.3">
      <c r="A3463" s="2">
        <v>45385</v>
      </c>
      <c r="B3463" s="3">
        <f t="shared" si="164"/>
        <v>2024</v>
      </c>
      <c r="C3463" t="str">
        <f t="shared" si="162"/>
        <v>2023-2024</v>
      </c>
      <c r="D3463" t="s">
        <v>147</v>
      </c>
      <c r="E3463" t="s">
        <v>67</v>
      </c>
      <c r="F3463" t="str">
        <f t="shared" si="163"/>
        <v>New South Wales</v>
      </c>
      <c r="G3463" t="s">
        <v>10</v>
      </c>
      <c r="H3463">
        <v>2478</v>
      </c>
      <c r="I3463" t="s">
        <v>11</v>
      </c>
      <c r="J3463" t="s">
        <v>68</v>
      </c>
      <c r="K3463" t="s">
        <v>151</v>
      </c>
      <c r="L3463" t="s">
        <v>21</v>
      </c>
      <c r="M3463" s="5">
        <v>764.81</v>
      </c>
    </row>
    <row r="3464" spans="1:13" x14ac:dyDescent="0.3">
      <c r="A3464" s="2">
        <v>45200</v>
      </c>
      <c r="B3464" s="3">
        <f t="shared" si="164"/>
        <v>2024</v>
      </c>
      <c r="C3464" t="str">
        <f t="shared" si="162"/>
        <v>2023-2024</v>
      </c>
      <c r="D3464" t="s">
        <v>147</v>
      </c>
      <c r="E3464" t="s">
        <v>75</v>
      </c>
      <c r="F3464" t="str">
        <f t="shared" si="163"/>
        <v>Victoria</v>
      </c>
      <c r="G3464" t="s">
        <v>45</v>
      </c>
      <c r="H3464">
        <v>3630</v>
      </c>
      <c r="I3464" t="s">
        <v>11</v>
      </c>
      <c r="J3464" t="s">
        <v>55</v>
      </c>
      <c r="K3464" t="s">
        <v>151</v>
      </c>
      <c r="L3464" t="s">
        <v>21</v>
      </c>
      <c r="M3464" s="5">
        <v>764.92</v>
      </c>
    </row>
    <row r="3465" spans="1:13" x14ac:dyDescent="0.3">
      <c r="A3465" s="2">
        <v>45100</v>
      </c>
      <c r="B3465" s="3">
        <f t="shared" si="164"/>
        <v>2023</v>
      </c>
      <c r="C3465" t="str">
        <f t="shared" si="162"/>
        <v>2022-2023</v>
      </c>
      <c r="D3465" t="s">
        <v>147</v>
      </c>
      <c r="E3465" t="s">
        <v>78</v>
      </c>
      <c r="F3465" t="str">
        <f t="shared" si="163"/>
        <v>New South Wales</v>
      </c>
      <c r="G3465" t="s">
        <v>10</v>
      </c>
      <c r="H3465">
        <v>2350</v>
      </c>
      <c r="I3465" t="s">
        <v>11</v>
      </c>
      <c r="J3465" t="s">
        <v>68</v>
      </c>
      <c r="K3465" t="s">
        <v>149</v>
      </c>
      <c r="L3465" t="s">
        <v>15</v>
      </c>
      <c r="M3465" s="5">
        <v>767.44999999999993</v>
      </c>
    </row>
    <row r="3466" spans="1:13" x14ac:dyDescent="0.3">
      <c r="A3466" s="2">
        <v>45035</v>
      </c>
      <c r="B3466" s="3">
        <f t="shared" si="164"/>
        <v>2023</v>
      </c>
      <c r="C3466" t="str">
        <f t="shared" si="162"/>
        <v>2022-2023</v>
      </c>
      <c r="D3466" t="s">
        <v>147</v>
      </c>
      <c r="E3466" t="s">
        <v>97</v>
      </c>
      <c r="F3466" t="str">
        <f t="shared" si="163"/>
        <v>Tasmania</v>
      </c>
      <c r="G3466" t="s">
        <v>70</v>
      </c>
      <c r="H3466">
        <v>7250</v>
      </c>
      <c r="I3466" t="s">
        <v>11</v>
      </c>
      <c r="J3466" t="s">
        <v>71</v>
      </c>
      <c r="K3466" t="s">
        <v>152</v>
      </c>
      <c r="L3466" t="s">
        <v>13</v>
      </c>
      <c r="M3466" s="5">
        <v>768.2</v>
      </c>
    </row>
    <row r="3467" spans="1:13" x14ac:dyDescent="0.3">
      <c r="A3467" s="2">
        <v>45581</v>
      </c>
      <c r="B3467" s="3">
        <f t="shared" si="164"/>
        <v>2025</v>
      </c>
      <c r="C3467" t="str">
        <f t="shared" si="162"/>
        <v>2024-2025</v>
      </c>
      <c r="D3467" t="s">
        <v>147</v>
      </c>
      <c r="E3467" t="s">
        <v>109</v>
      </c>
      <c r="F3467" t="str">
        <f t="shared" si="163"/>
        <v>New South Wales</v>
      </c>
      <c r="G3467" t="s">
        <v>10</v>
      </c>
      <c r="H3467">
        <v>2480</v>
      </c>
      <c r="I3467" t="s">
        <v>11</v>
      </c>
      <c r="J3467" t="s">
        <v>68</v>
      </c>
      <c r="K3467" t="s">
        <v>152</v>
      </c>
      <c r="L3467" t="s">
        <v>13</v>
      </c>
      <c r="M3467" s="5">
        <v>769.59</v>
      </c>
    </row>
    <row r="3468" spans="1:13" x14ac:dyDescent="0.3">
      <c r="A3468" s="2">
        <v>45131</v>
      </c>
      <c r="B3468" s="3">
        <f t="shared" si="164"/>
        <v>2024</v>
      </c>
      <c r="C3468" t="str">
        <f t="shared" si="162"/>
        <v>2023-2024</v>
      </c>
      <c r="D3468" t="s">
        <v>147</v>
      </c>
      <c r="E3468" t="s">
        <v>136</v>
      </c>
      <c r="F3468" t="str">
        <f t="shared" si="163"/>
        <v>Victoria</v>
      </c>
      <c r="G3468" t="s">
        <v>45</v>
      </c>
      <c r="H3468">
        <v>3175</v>
      </c>
      <c r="I3468" t="s">
        <v>11</v>
      </c>
      <c r="J3468" t="s">
        <v>63</v>
      </c>
      <c r="K3468" t="s">
        <v>154</v>
      </c>
      <c r="L3468" t="s">
        <v>14</v>
      </c>
      <c r="M3468" s="5">
        <v>769.93</v>
      </c>
    </row>
    <row r="3469" spans="1:13" x14ac:dyDescent="0.3">
      <c r="A3469" s="2">
        <v>45113</v>
      </c>
      <c r="B3469" s="3">
        <f t="shared" si="164"/>
        <v>2024</v>
      </c>
      <c r="C3469" t="str">
        <f t="shared" si="162"/>
        <v>2023-2024</v>
      </c>
      <c r="D3469" t="s">
        <v>147</v>
      </c>
      <c r="E3469" t="s">
        <v>64</v>
      </c>
      <c r="F3469" t="str">
        <f t="shared" si="163"/>
        <v>Victoria</v>
      </c>
      <c r="G3469" t="s">
        <v>45</v>
      </c>
      <c r="H3469">
        <v>3199</v>
      </c>
      <c r="I3469" t="s">
        <v>11</v>
      </c>
      <c r="J3469" t="s">
        <v>63</v>
      </c>
      <c r="K3469" t="s">
        <v>155</v>
      </c>
      <c r="L3469" t="s">
        <v>20</v>
      </c>
      <c r="M3469" s="5">
        <v>770.33999999999992</v>
      </c>
    </row>
    <row r="3470" spans="1:13" x14ac:dyDescent="0.3">
      <c r="A3470" s="2">
        <v>45588</v>
      </c>
      <c r="B3470" s="3">
        <f t="shared" si="164"/>
        <v>2025</v>
      </c>
      <c r="C3470" t="str">
        <f t="shared" si="162"/>
        <v>2024-2025</v>
      </c>
      <c r="D3470" t="s">
        <v>147</v>
      </c>
      <c r="E3470" t="s">
        <v>93</v>
      </c>
      <c r="F3470" t="str">
        <f t="shared" si="163"/>
        <v>Western Australia</v>
      </c>
      <c r="G3470" t="s">
        <v>48</v>
      </c>
      <c r="H3470">
        <v>6112</v>
      </c>
      <c r="I3470" t="s">
        <v>11</v>
      </c>
      <c r="J3470" t="s">
        <v>94</v>
      </c>
      <c r="K3470" t="s">
        <v>151</v>
      </c>
      <c r="L3470" t="s">
        <v>21</v>
      </c>
      <c r="M3470" s="5">
        <v>771.18999999999994</v>
      </c>
    </row>
    <row r="3471" spans="1:13" x14ac:dyDescent="0.3">
      <c r="A3471" s="2">
        <v>45446</v>
      </c>
      <c r="B3471" s="3">
        <f t="shared" si="164"/>
        <v>2024</v>
      </c>
      <c r="C3471" t="str">
        <f t="shared" si="162"/>
        <v>2023-2024</v>
      </c>
      <c r="D3471" t="s">
        <v>147</v>
      </c>
      <c r="E3471" t="s">
        <v>136</v>
      </c>
      <c r="F3471" t="str">
        <f t="shared" si="163"/>
        <v>Victoria</v>
      </c>
      <c r="G3471" t="s">
        <v>45</v>
      </c>
      <c r="H3471">
        <v>3175</v>
      </c>
      <c r="I3471" t="s">
        <v>11</v>
      </c>
      <c r="J3471" t="s">
        <v>63</v>
      </c>
      <c r="K3471" t="s">
        <v>19</v>
      </c>
      <c r="L3471" t="s">
        <v>23</v>
      </c>
      <c r="M3471" s="5">
        <v>771.22</v>
      </c>
    </row>
    <row r="3472" spans="1:13" x14ac:dyDescent="0.3">
      <c r="A3472" s="2">
        <v>45335</v>
      </c>
      <c r="B3472" s="3">
        <f t="shared" si="164"/>
        <v>2024</v>
      </c>
      <c r="C3472" t="str">
        <f t="shared" si="162"/>
        <v>2023-2024</v>
      </c>
      <c r="D3472" t="s">
        <v>147</v>
      </c>
      <c r="E3472" t="s">
        <v>142</v>
      </c>
      <c r="F3472" t="str">
        <f t="shared" si="163"/>
        <v>Australian Capital Territory</v>
      </c>
      <c r="G3472" t="s">
        <v>80</v>
      </c>
      <c r="H3472">
        <v>2609</v>
      </c>
      <c r="I3472" t="s">
        <v>11</v>
      </c>
      <c r="J3472" t="s">
        <v>58</v>
      </c>
      <c r="K3472" t="s">
        <v>155</v>
      </c>
      <c r="L3472" t="s">
        <v>20</v>
      </c>
      <c r="M3472" s="5">
        <v>771.81000000000006</v>
      </c>
    </row>
    <row r="3473" spans="1:13" x14ac:dyDescent="0.3">
      <c r="A3473" s="2">
        <v>45138</v>
      </c>
      <c r="B3473" s="3">
        <f t="shared" si="164"/>
        <v>2024</v>
      </c>
      <c r="C3473" t="str">
        <f t="shared" si="162"/>
        <v>2023-2024</v>
      </c>
      <c r="D3473" t="s">
        <v>148</v>
      </c>
      <c r="E3473" t="s">
        <v>61</v>
      </c>
      <c r="F3473" t="str">
        <f t="shared" si="163"/>
        <v>New South Wales</v>
      </c>
      <c r="G3473" t="s">
        <v>10</v>
      </c>
      <c r="H3473">
        <v>2539</v>
      </c>
      <c r="I3473" t="s">
        <v>11</v>
      </c>
      <c r="J3473" t="s">
        <v>58</v>
      </c>
      <c r="K3473" t="s">
        <v>149</v>
      </c>
      <c r="L3473" t="s">
        <v>15</v>
      </c>
      <c r="M3473" s="5">
        <v>773.53</v>
      </c>
    </row>
    <row r="3474" spans="1:13" x14ac:dyDescent="0.3">
      <c r="A3474" s="2">
        <v>45564</v>
      </c>
      <c r="B3474" s="3">
        <f t="shared" si="164"/>
        <v>2025</v>
      </c>
      <c r="C3474" t="str">
        <f t="shared" si="162"/>
        <v>2024-2025</v>
      </c>
      <c r="D3474" t="s">
        <v>147</v>
      </c>
      <c r="E3474" t="s">
        <v>26</v>
      </c>
      <c r="F3474" t="str">
        <f t="shared" si="163"/>
        <v>New South Wales</v>
      </c>
      <c r="G3474" t="s">
        <v>10</v>
      </c>
      <c r="H3474">
        <v>2141</v>
      </c>
      <c r="I3474" t="s">
        <v>11</v>
      </c>
      <c r="J3474" t="s">
        <v>27</v>
      </c>
      <c r="K3474" t="s">
        <v>149</v>
      </c>
      <c r="L3474" t="s">
        <v>15</v>
      </c>
      <c r="M3474" s="5">
        <v>776.77</v>
      </c>
    </row>
    <row r="3475" spans="1:13" x14ac:dyDescent="0.3">
      <c r="A3475" s="2">
        <v>45478</v>
      </c>
      <c r="B3475" s="3">
        <f t="shared" si="164"/>
        <v>2025</v>
      </c>
      <c r="C3475" t="str">
        <f t="shared" si="162"/>
        <v>2024-2025</v>
      </c>
      <c r="D3475" t="s">
        <v>148</v>
      </c>
      <c r="E3475" t="s">
        <v>127</v>
      </c>
      <c r="F3475" t="str">
        <f t="shared" si="163"/>
        <v>New South Wales</v>
      </c>
      <c r="G3475" t="s">
        <v>10</v>
      </c>
      <c r="H3475">
        <v>2131</v>
      </c>
      <c r="I3475" t="s">
        <v>11</v>
      </c>
      <c r="J3475" t="s">
        <v>27</v>
      </c>
      <c r="K3475" t="s">
        <v>154</v>
      </c>
      <c r="L3475" t="s">
        <v>14</v>
      </c>
      <c r="M3475" s="5">
        <v>777.14</v>
      </c>
    </row>
    <row r="3476" spans="1:13" x14ac:dyDescent="0.3">
      <c r="A3476" s="2">
        <v>45278</v>
      </c>
      <c r="B3476" s="3">
        <f t="shared" si="164"/>
        <v>2024</v>
      </c>
      <c r="C3476" t="str">
        <f t="shared" si="162"/>
        <v>2023-2024</v>
      </c>
      <c r="D3476" t="s">
        <v>147</v>
      </c>
      <c r="E3476" t="s">
        <v>37</v>
      </c>
      <c r="F3476" t="str">
        <f t="shared" si="163"/>
        <v>South Australia</v>
      </c>
      <c r="G3476" t="s">
        <v>32</v>
      </c>
      <c r="H3476">
        <v>5607</v>
      </c>
      <c r="I3476" t="s">
        <v>11</v>
      </c>
      <c r="J3476" t="s">
        <v>38</v>
      </c>
      <c r="K3476" t="s">
        <v>153</v>
      </c>
      <c r="L3476" t="s">
        <v>16</v>
      </c>
      <c r="M3476" s="5">
        <v>777.87</v>
      </c>
    </row>
    <row r="3477" spans="1:13" x14ac:dyDescent="0.3">
      <c r="A3477" s="2">
        <v>45135</v>
      </c>
      <c r="B3477" s="3">
        <f t="shared" si="164"/>
        <v>2024</v>
      </c>
      <c r="C3477" t="str">
        <f t="shared" si="162"/>
        <v>2023-2024</v>
      </c>
      <c r="D3477" t="s">
        <v>148</v>
      </c>
      <c r="E3477" t="s">
        <v>131</v>
      </c>
      <c r="F3477" t="str">
        <f t="shared" si="163"/>
        <v>Western Australia</v>
      </c>
      <c r="G3477" t="s">
        <v>48</v>
      </c>
      <c r="H3477">
        <v>6530</v>
      </c>
      <c r="I3477" t="s">
        <v>11</v>
      </c>
      <c r="J3477" t="s">
        <v>77</v>
      </c>
      <c r="K3477" t="s">
        <v>156</v>
      </c>
      <c r="L3477" t="s">
        <v>17</v>
      </c>
      <c r="M3477" s="5">
        <v>778.56000000000006</v>
      </c>
    </row>
    <row r="3478" spans="1:13" x14ac:dyDescent="0.3">
      <c r="A3478" s="2">
        <v>45167</v>
      </c>
      <c r="B3478" s="3">
        <f t="shared" si="164"/>
        <v>2024</v>
      </c>
      <c r="C3478" t="str">
        <f t="shared" si="162"/>
        <v>2023-2024</v>
      </c>
      <c r="D3478" t="s">
        <v>147</v>
      </c>
      <c r="E3478" t="s">
        <v>92</v>
      </c>
      <c r="F3478" t="str">
        <f t="shared" si="163"/>
        <v>Queensland</v>
      </c>
      <c r="G3478" t="s">
        <v>35</v>
      </c>
      <c r="H3478">
        <v>4068</v>
      </c>
      <c r="I3478" t="s">
        <v>11</v>
      </c>
      <c r="J3478" t="s">
        <v>43</v>
      </c>
      <c r="K3478" t="s">
        <v>151</v>
      </c>
      <c r="L3478" t="s">
        <v>21</v>
      </c>
      <c r="M3478" s="5">
        <v>779.41</v>
      </c>
    </row>
    <row r="3479" spans="1:13" x14ac:dyDescent="0.3">
      <c r="A3479" s="2">
        <v>45228</v>
      </c>
      <c r="B3479" s="3">
        <f t="shared" si="164"/>
        <v>2024</v>
      </c>
      <c r="C3479" t="str">
        <f t="shared" si="162"/>
        <v>2023-2024</v>
      </c>
      <c r="D3479" t="s">
        <v>147</v>
      </c>
      <c r="E3479" t="s">
        <v>82</v>
      </c>
      <c r="F3479" t="str">
        <f t="shared" si="163"/>
        <v>Queensland</v>
      </c>
      <c r="G3479" t="s">
        <v>35</v>
      </c>
      <c r="H3479">
        <v>4012</v>
      </c>
      <c r="I3479" t="s">
        <v>11</v>
      </c>
      <c r="J3479" t="s">
        <v>43</v>
      </c>
      <c r="K3479" t="s">
        <v>155</v>
      </c>
      <c r="L3479" t="s">
        <v>20</v>
      </c>
      <c r="M3479" s="5">
        <v>779.49</v>
      </c>
    </row>
    <row r="3480" spans="1:13" x14ac:dyDescent="0.3">
      <c r="A3480" s="2">
        <v>45287</v>
      </c>
      <c r="B3480" s="3">
        <f t="shared" si="164"/>
        <v>2024</v>
      </c>
      <c r="C3480" t="str">
        <f t="shared" si="162"/>
        <v>2023-2024</v>
      </c>
      <c r="D3480" t="s">
        <v>147</v>
      </c>
      <c r="E3480" t="s">
        <v>105</v>
      </c>
      <c r="F3480" t="str">
        <f t="shared" si="163"/>
        <v>Victoria</v>
      </c>
      <c r="G3480" t="s">
        <v>45</v>
      </c>
      <c r="H3480">
        <v>3500</v>
      </c>
      <c r="I3480" t="s">
        <v>11</v>
      </c>
      <c r="J3480" t="s">
        <v>60</v>
      </c>
      <c r="K3480" t="s">
        <v>152</v>
      </c>
      <c r="L3480" t="s">
        <v>13</v>
      </c>
      <c r="M3480" s="5">
        <v>780.21999999999991</v>
      </c>
    </row>
    <row r="3481" spans="1:13" x14ac:dyDescent="0.3">
      <c r="A3481" s="2">
        <v>45136</v>
      </c>
      <c r="B3481" s="3">
        <f t="shared" si="164"/>
        <v>2024</v>
      </c>
      <c r="C3481" t="str">
        <f t="shared" si="162"/>
        <v>2023-2024</v>
      </c>
      <c r="D3481" t="s">
        <v>148</v>
      </c>
      <c r="E3481" t="s">
        <v>76</v>
      </c>
      <c r="F3481" t="str">
        <f t="shared" si="163"/>
        <v>Western Australia</v>
      </c>
      <c r="G3481" t="s">
        <v>48</v>
      </c>
      <c r="H3481">
        <v>6450</v>
      </c>
      <c r="I3481" t="s">
        <v>11</v>
      </c>
      <c r="J3481" t="s">
        <v>77</v>
      </c>
      <c r="K3481" t="s">
        <v>153</v>
      </c>
      <c r="L3481" t="s">
        <v>16</v>
      </c>
      <c r="M3481" s="5">
        <v>780.56000000000006</v>
      </c>
    </row>
    <row r="3482" spans="1:13" x14ac:dyDescent="0.3">
      <c r="A3482" s="2">
        <v>44960</v>
      </c>
      <c r="B3482" s="3">
        <f t="shared" si="164"/>
        <v>2023</v>
      </c>
      <c r="C3482" t="str">
        <f t="shared" si="162"/>
        <v>2022-2023</v>
      </c>
      <c r="D3482" t="s">
        <v>147</v>
      </c>
      <c r="E3482" t="s">
        <v>52</v>
      </c>
      <c r="F3482" t="str">
        <f t="shared" si="163"/>
        <v>Victoria</v>
      </c>
      <c r="G3482" t="s">
        <v>45</v>
      </c>
      <c r="H3482">
        <v>3030</v>
      </c>
      <c r="I3482" t="s">
        <v>11</v>
      </c>
      <c r="J3482" t="s">
        <v>46</v>
      </c>
      <c r="K3482" t="s">
        <v>149</v>
      </c>
      <c r="L3482" t="s">
        <v>15</v>
      </c>
      <c r="M3482" s="5">
        <v>786.16000000000008</v>
      </c>
    </row>
    <row r="3483" spans="1:13" x14ac:dyDescent="0.3">
      <c r="A3483" s="2">
        <v>45182</v>
      </c>
      <c r="B3483" s="3">
        <f t="shared" si="164"/>
        <v>2024</v>
      </c>
      <c r="C3483" t="str">
        <f t="shared" si="162"/>
        <v>2023-2024</v>
      </c>
      <c r="D3483" t="s">
        <v>147</v>
      </c>
      <c r="E3483" t="s">
        <v>42</v>
      </c>
      <c r="F3483" t="str">
        <f t="shared" si="163"/>
        <v>Queensland</v>
      </c>
      <c r="G3483" t="s">
        <v>35</v>
      </c>
      <c r="H3483">
        <v>4053</v>
      </c>
      <c r="I3483" t="s">
        <v>11</v>
      </c>
      <c r="J3483" t="s">
        <v>43</v>
      </c>
      <c r="K3483" t="s">
        <v>154</v>
      </c>
      <c r="L3483" t="s">
        <v>14</v>
      </c>
      <c r="M3483" s="5">
        <v>786.38000000000011</v>
      </c>
    </row>
    <row r="3484" spans="1:13" x14ac:dyDescent="0.3">
      <c r="A3484" s="2">
        <v>44985</v>
      </c>
      <c r="B3484" s="3">
        <f t="shared" si="164"/>
        <v>2023</v>
      </c>
      <c r="C3484" t="str">
        <f t="shared" si="162"/>
        <v>2022-2023</v>
      </c>
      <c r="D3484" t="s">
        <v>147</v>
      </c>
      <c r="E3484" t="s">
        <v>31</v>
      </c>
      <c r="F3484" t="str">
        <f t="shared" si="163"/>
        <v>South Australia</v>
      </c>
      <c r="G3484" t="s">
        <v>32</v>
      </c>
      <c r="H3484">
        <v>5168</v>
      </c>
      <c r="I3484" t="s">
        <v>11</v>
      </c>
      <c r="J3484" t="s">
        <v>33</v>
      </c>
      <c r="K3484" t="s">
        <v>151</v>
      </c>
      <c r="L3484" t="s">
        <v>21</v>
      </c>
      <c r="M3484" s="5">
        <v>786.86</v>
      </c>
    </row>
    <row r="3485" spans="1:13" x14ac:dyDescent="0.3">
      <c r="A3485" s="2">
        <v>45100</v>
      </c>
      <c r="B3485" s="3">
        <f t="shared" si="164"/>
        <v>2023</v>
      </c>
      <c r="C3485" t="str">
        <f t="shared" si="162"/>
        <v>2022-2023</v>
      </c>
      <c r="D3485" t="s">
        <v>148</v>
      </c>
      <c r="E3485" t="s">
        <v>131</v>
      </c>
      <c r="F3485" t="str">
        <f t="shared" si="163"/>
        <v>Western Australia</v>
      </c>
      <c r="G3485" t="s">
        <v>48</v>
      </c>
      <c r="H3485">
        <v>6530</v>
      </c>
      <c r="I3485" t="s">
        <v>11</v>
      </c>
      <c r="J3485" t="s">
        <v>77</v>
      </c>
      <c r="K3485" t="s">
        <v>152</v>
      </c>
      <c r="L3485" t="s">
        <v>13</v>
      </c>
      <c r="M3485" s="5">
        <v>787.08000000000015</v>
      </c>
    </row>
    <row r="3486" spans="1:13" x14ac:dyDescent="0.3">
      <c r="A3486" s="2">
        <v>44937</v>
      </c>
      <c r="B3486" s="3">
        <f t="shared" si="164"/>
        <v>2023</v>
      </c>
      <c r="C3486" t="str">
        <f t="shared" si="162"/>
        <v>2022-2023</v>
      </c>
      <c r="D3486" t="s">
        <v>147</v>
      </c>
      <c r="E3486" t="s">
        <v>115</v>
      </c>
      <c r="F3486" t="str">
        <f t="shared" si="163"/>
        <v>Western Australia</v>
      </c>
      <c r="G3486" t="s">
        <v>48</v>
      </c>
      <c r="H3486">
        <v>6280</v>
      </c>
      <c r="I3486" t="s">
        <v>11</v>
      </c>
      <c r="J3486" t="s">
        <v>94</v>
      </c>
      <c r="K3486" t="s">
        <v>154</v>
      </c>
      <c r="L3486" t="s">
        <v>14</v>
      </c>
      <c r="M3486" s="5">
        <v>787.31999999999994</v>
      </c>
    </row>
    <row r="3487" spans="1:13" x14ac:dyDescent="0.3">
      <c r="A3487" s="2">
        <v>45230</v>
      </c>
      <c r="B3487" s="3">
        <f t="shared" si="164"/>
        <v>2024</v>
      </c>
      <c r="C3487" t="str">
        <f t="shared" si="162"/>
        <v>2023-2024</v>
      </c>
      <c r="D3487" t="s">
        <v>147</v>
      </c>
      <c r="E3487" t="s">
        <v>81</v>
      </c>
      <c r="F3487" t="str">
        <f t="shared" si="163"/>
        <v>New South Wales</v>
      </c>
      <c r="G3487" t="s">
        <v>10</v>
      </c>
      <c r="H3487">
        <v>2485</v>
      </c>
      <c r="I3487" t="s">
        <v>11</v>
      </c>
      <c r="J3487" t="s">
        <v>68</v>
      </c>
      <c r="K3487" t="s">
        <v>153</v>
      </c>
      <c r="L3487" t="s">
        <v>16</v>
      </c>
      <c r="M3487" s="5">
        <v>787.88</v>
      </c>
    </row>
    <row r="3488" spans="1:13" x14ac:dyDescent="0.3">
      <c r="A3488" s="2">
        <v>45622</v>
      </c>
      <c r="B3488" s="3">
        <f t="shared" si="164"/>
        <v>2025</v>
      </c>
      <c r="C3488" t="str">
        <f t="shared" si="162"/>
        <v>2024-2025</v>
      </c>
      <c r="D3488" t="s">
        <v>147</v>
      </c>
      <c r="E3488" t="s">
        <v>124</v>
      </c>
      <c r="F3488" t="str">
        <f t="shared" si="163"/>
        <v>New South Wales</v>
      </c>
      <c r="G3488" t="s">
        <v>10</v>
      </c>
      <c r="H3488">
        <v>2015</v>
      </c>
      <c r="I3488" t="s">
        <v>11</v>
      </c>
      <c r="J3488" t="s">
        <v>12</v>
      </c>
      <c r="K3488" t="s">
        <v>152</v>
      </c>
      <c r="L3488" t="s">
        <v>13</v>
      </c>
      <c r="M3488" s="5">
        <v>789.65</v>
      </c>
    </row>
    <row r="3489" spans="1:13" x14ac:dyDescent="0.3">
      <c r="A3489" s="2">
        <v>45048</v>
      </c>
      <c r="B3489" s="3">
        <f t="shared" si="164"/>
        <v>2023</v>
      </c>
      <c r="C3489" t="str">
        <f t="shared" si="162"/>
        <v>2022-2023</v>
      </c>
      <c r="D3489" t="s">
        <v>148</v>
      </c>
      <c r="E3489" t="s">
        <v>127</v>
      </c>
      <c r="F3489" t="str">
        <f t="shared" si="163"/>
        <v>New South Wales</v>
      </c>
      <c r="G3489" t="s">
        <v>10</v>
      </c>
      <c r="H3489">
        <v>2131</v>
      </c>
      <c r="I3489" t="s">
        <v>11</v>
      </c>
      <c r="J3489" t="s">
        <v>27</v>
      </c>
      <c r="K3489" t="s">
        <v>152</v>
      </c>
      <c r="L3489" t="s">
        <v>13</v>
      </c>
      <c r="M3489" s="5">
        <v>791.38999999999987</v>
      </c>
    </row>
    <row r="3490" spans="1:13" x14ac:dyDescent="0.3">
      <c r="A3490" s="2">
        <v>45196</v>
      </c>
      <c r="B3490" s="3">
        <f t="shared" si="164"/>
        <v>2024</v>
      </c>
      <c r="C3490" t="str">
        <f t="shared" si="162"/>
        <v>2023-2024</v>
      </c>
      <c r="D3490" t="s">
        <v>147</v>
      </c>
      <c r="E3490" t="s">
        <v>99</v>
      </c>
      <c r="F3490" t="str">
        <f t="shared" si="163"/>
        <v>Victoria</v>
      </c>
      <c r="G3490" t="s">
        <v>45</v>
      </c>
      <c r="H3490">
        <v>3148</v>
      </c>
      <c r="I3490" t="s">
        <v>11</v>
      </c>
      <c r="J3490" t="s">
        <v>63</v>
      </c>
      <c r="K3490" t="s">
        <v>152</v>
      </c>
      <c r="L3490" t="s">
        <v>13</v>
      </c>
      <c r="M3490" s="5">
        <v>791.57</v>
      </c>
    </row>
    <row r="3491" spans="1:13" x14ac:dyDescent="0.3">
      <c r="A3491" s="2">
        <v>45121</v>
      </c>
      <c r="B3491" s="3">
        <f t="shared" si="164"/>
        <v>2024</v>
      </c>
      <c r="C3491" t="str">
        <f t="shared" si="162"/>
        <v>2023-2024</v>
      </c>
      <c r="D3491" t="s">
        <v>147</v>
      </c>
      <c r="E3491" t="s">
        <v>114</v>
      </c>
      <c r="F3491" t="str">
        <f t="shared" si="163"/>
        <v>Victoria</v>
      </c>
      <c r="G3491" t="s">
        <v>45</v>
      </c>
      <c r="H3491">
        <v>3551</v>
      </c>
      <c r="I3491" t="s">
        <v>11</v>
      </c>
      <c r="J3491" t="s">
        <v>60</v>
      </c>
      <c r="K3491" t="s">
        <v>150</v>
      </c>
      <c r="L3491" t="s">
        <v>18</v>
      </c>
      <c r="M3491" s="5">
        <v>792.04999999999984</v>
      </c>
    </row>
    <row r="3492" spans="1:13" x14ac:dyDescent="0.3">
      <c r="A3492" s="2">
        <v>45453</v>
      </c>
      <c r="B3492" s="3">
        <f t="shared" si="164"/>
        <v>2024</v>
      </c>
      <c r="C3492" t="str">
        <f t="shared" si="162"/>
        <v>2023-2024</v>
      </c>
      <c r="D3492" t="s">
        <v>147</v>
      </c>
      <c r="E3492" t="s">
        <v>126</v>
      </c>
      <c r="F3492" t="str">
        <f t="shared" si="163"/>
        <v>Queensland</v>
      </c>
      <c r="G3492" t="s">
        <v>35</v>
      </c>
      <c r="H3492">
        <v>4551</v>
      </c>
      <c r="I3492" t="s">
        <v>11</v>
      </c>
      <c r="J3492" t="s">
        <v>120</v>
      </c>
      <c r="K3492" t="s">
        <v>152</v>
      </c>
      <c r="L3492" t="s">
        <v>13</v>
      </c>
      <c r="M3492" s="5">
        <v>795.31000000000006</v>
      </c>
    </row>
    <row r="3493" spans="1:13" x14ac:dyDescent="0.3">
      <c r="A3493" s="2">
        <v>45482</v>
      </c>
      <c r="B3493" s="3">
        <f t="shared" si="164"/>
        <v>2025</v>
      </c>
      <c r="C3493" t="str">
        <f t="shared" si="162"/>
        <v>2024-2025</v>
      </c>
      <c r="D3493" t="s">
        <v>147</v>
      </c>
      <c r="E3493" t="s">
        <v>31</v>
      </c>
      <c r="F3493" t="str">
        <f t="shared" si="163"/>
        <v>South Australia</v>
      </c>
      <c r="G3493" t="s">
        <v>32</v>
      </c>
      <c r="H3493">
        <v>5168</v>
      </c>
      <c r="I3493" t="s">
        <v>11</v>
      </c>
      <c r="J3493" t="s">
        <v>33</v>
      </c>
      <c r="K3493" t="s">
        <v>152</v>
      </c>
      <c r="L3493" t="s">
        <v>13</v>
      </c>
      <c r="M3493" s="5">
        <v>795.65</v>
      </c>
    </row>
    <row r="3494" spans="1:13" x14ac:dyDescent="0.3">
      <c r="A3494" s="2">
        <v>45126</v>
      </c>
      <c r="B3494" s="3">
        <f t="shared" si="164"/>
        <v>2024</v>
      </c>
      <c r="C3494" t="str">
        <f t="shared" si="162"/>
        <v>2023-2024</v>
      </c>
      <c r="D3494" t="s">
        <v>148</v>
      </c>
      <c r="E3494" t="s">
        <v>110</v>
      </c>
      <c r="F3494" t="str">
        <f t="shared" si="163"/>
        <v>Queensland</v>
      </c>
      <c r="G3494" t="s">
        <v>35</v>
      </c>
      <c r="H3494">
        <v>4680</v>
      </c>
      <c r="I3494" t="s">
        <v>11</v>
      </c>
      <c r="J3494" t="s">
        <v>51</v>
      </c>
      <c r="K3494" t="s">
        <v>150</v>
      </c>
      <c r="L3494" t="s">
        <v>18</v>
      </c>
      <c r="M3494" s="5">
        <v>796.52</v>
      </c>
    </row>
    <row r="3495" spans="1:13" x14ac:dyDescent="0.3">
      <c r="A3495" s="2">
        <v>45649</v>
      </c>
      <c r="B3495" s="3">
        <f t="shared" si="164"/>
        <v>2025</v>
      </c>
      <c r="C3495" t="str">
        <f t="shared" si="162"/>
        <v>2024-2025</v>
      </c>
      <c r="D3495" t="s">
        <v>147</v>
      </c>
      <c r="E3495" t="s">
        <v>122</v>
      </c>
      <c r="F3495" t="str">
        <f t="shared" si="163"/>
        <v>New South Wales</v>
      </c>
      <c r="G3495" t="s">
        <v>10</v>
      </c>
      <c r="H3495">
        <v>2650</v>
      </c>
      <c r="I3495" t="s">
        <v>11</v>
      </c>
      <c r="J3495" t="s">
        <v>25</v>
      </c>
      <c r="K3495" t="s">
        <v>152</v>
      </c>
      <c r="L3495" t="s">
        <v>13</v>
      </c>
      <c r="M3495" s="5">
        <v>796.76000000000033</v>
      </c>
    </row>
    <row r="3496" spans="1:13" x14ac:dyDescent="0.3">
      <c r="A3496" s="2">
        <v>45514</v>
      </c>
      <c r="B3496" s="3">
        <f t="shared" si="164"/>
        <v>2025</v>
      </c>
      <c r="C3496" t="str">
        <f t="shared" si="162"/>
        <v>2024-2025</v>
      </c>
      <c r="D3496" t="s">
        <v>147</v>
      </c>
      <c r="E3496" t="s">
        <v>103</v>
      </c>
      <c r="F3496" t="str">
        <f t="shared" si="163"/>
        <v>Queensland</v>
      </c>
      <c r="G3496" t="s">
        <v>35</v>
      </c>
      <c r="H3496">
        <v>4509</v>
      </c>
      <c r="I3496" t="s">
        <v>11</v>
      </c>
      <c r="J3496" t="s">
        <v>104</v>
      </c>
      <c r="K3496" t="s">
        <v>154</v>
      </c>
      <c r="L3496" t="s">
        <v>14</v>
      </c>
      <c r="M3496" s="5">
        <v>797.2</v>
      </c>
    </row>
    <row r="3497" spans="1:13" x14ac:dyDescent="0.3">
      <c r="A3497" s="2">
        <v>45389</v>
      </c>
      <c r="B3497" s="3">
        <f t="shared" si="164"/>
        <v>2024</v>
      </c>
      <c r="C3497" t="str">
        <f t="shared" si="162"/>
        <v>2023-2024</v>
      </c>
      <c r="D3497" t="s">
        <v>148</v>
      </c>
      <c r="E3497" t="s">
        <v>73</v>
      </c>
      <c r="F3497" t="str">
        <f t="shared" si="163"/>
        <v>Victoria</v>
      </c>
      <c r="G3497" t="s">
        <v>45</v>
      </c>
      <c r="H3497">
        <v>3136</v>
      </c>
      <c r="I3497" t="s">
        <v>11</v>
      </c>
      <c r="J3497" t="s">
        <v>63</v>
      </c>
      <c r="K3497" t="s">
        <v>150</v>
      </c>
      <c r="L3497" t="s">
        <v>18</v>
      </c>
      <c r="M3497" s="5">
        <v>797.62</v>
      </c>
    </row>
    <row r="3498" spans="1:13" x14ac:dyDescent="0.3">
      <c r="A3498" s="2">
        <v>45026</v>
      </c>
      <c r="B3498" s="3">
        <f t="shared" si="164"/>
        <v>2023</v>
      </c>
      <c r="C3498" t="str">
        <f t="shared" si="162"/>
        <v>2022-2023</v>
      </c>
      <c r="D3498" t="s">
        <v>147</v>
      </c>
      <c r="E3498" t="s">
        <v>9</v>
      </c>
      <c r="F3498" t="str">
        <f t="shared" si="163"/>
        <v>New South Wales</v>
      </c>
      <c r="G3498" t="s">
        <v>10</v>
      </c>
      <c r="H3498">
        <v>2067</v>
      </c>
      <c r="I3498" t="s">
        <v>11</v>
      </c>
      <c r="J3498" t="s">
        <v>12</v>
      </c>
      <c r="K3498" t="s">
        <v>156</v>
      </c>
      <c r="L3498" t="s">
        <v>17</v>
      </c>
      <c r="M3498" s="5">
        <v>797.75000000000011</v>
      </c>
    </row>
    <row r="3499" spans="1:13" x14ac:dyDescent="0.3">
      <c r="A3499" s="2">
        <v>45307</v>
      </c>
      <c r="B3499" s="3">
        <f t="shared" si="164"/>
        <v>2024</v>
      </c>
      <c r="C3499" t="str">
        <f t="shared" si="162"/>
        <v>2023-2024</v>
      </c>
      <c r="D3499" t="s">
        <v>147</v>
      </c>
      <c r="E3499" t="s">
        <v>145</v>
      </c>
      <c r="F3499" t="str">
        <f t="shared" si="163"/>
        <v>New South Wales</v>
      </c>
      <c r="G3499" t="s">
        <v>10</v>
      </c>
      <c r="H3499">
        <v>2101</v>
      </c>
      <c r="I3499" t="s">
        <v>11</v>
      </c>
      <c r="J3499" t="s">
        <v>27</v>
      </c>
      <c r="K3499" t="s">
        <v>19</v>
      </c>
      <c r="L3499" t="s">
        <v>23</v>
      </c>
      <c r="M3499" s="5">
        <v>798.23</v>
      </c>
    </row>
    <row r="3500" spans="1:13" x14ac:dyDescent="0.3">
      <c r="A3500" s="2">
        <v>45193</v>
      </c>
      <c r="B3500" s="3">
        <f t="shared" si="164"/>
        <v>2024</v>
      </c>
      <c r="C3500" t="str">
        <f t="shared" si="162"/>
        <v>2023-2024</v>
      </c>
      <c r="D3500" t="s">
        <v>147</v>
      </c>
      <c r="E3500" t="s">
        <v>132</v>
      </c>
      <c r="F3500" t="str">
        <f t="shared" si="163"/>
        <v>New South Wales</v>
      </c>
      <c r="G3500" t="s">
        <v>10</v>
      </c>
      <c r="H3500">
        <v>2800</v>
      </c>
      <c r="I3500" t="s">
        <v>11</v>
      </c>
      <c r="J3500" t="s">
        <v>25</v>
      </c>
      <c r="K3500" t="s">
        <v>155</v>
      </c>
      <c r="L3500" t="s">
        <v>20</v>
      </c>
      <c r="M3500" s="5">
        <v>798.24</v>
      </c>
    </row>
    <row r="3501" spans="1:13" x14ac:dyDescent="0.3">
      <c r="A3501" s="2">
        <v>45084</v>
      </c>
      <c r="B3501" s="3">
        <f t="shared" si="164"/>
        <v>2023</v>
      </c>
      <c r="C3501" t="str">
        <f t="shared" si="162"/>
        <v>2022-2023</v>
      </c>
      <c r="D3501" t="s">
        <v>147</v>
      </c>
      <c r="E3501" t="s">
        <v>133</v>
      </c>
      <c r="F3501" t="str">
        <f t="shared" si="163"/>
        <v>Queensland</v>
      </c>
      <c r="G3501" t="s">
        <v>35</v>
      </c>
      <c r="H3501">
        <v>4305</v>
      </c>
      <c r="I3501" t="s">
        <v>11</v>
      </c>
      <c r="J3501" t="s">
        <v>104</v>
      </c>
      <c r="K3501" t="s">
        <v>149</v>
      </c>
      <c r="L3501" t="s">
        <v>15</v>
      </c>
      <c r="M3501" s="5">
        <v>798.52</v>
      </c>
    </row>
    <row r="3502" spans="1:13" x14ac:dyDescent="0.3">
      <c r="A3502" s="2">
        <v>45142</v>
      </c>
      <c r="B3502" s="3">
        <f t="shared" si="164"/>
        <v>2024</v>
      </c>
      <c r="C3502" t="str">
        <f t="shared" si="162"/>
        <v>2023-2024</v>
      </c>
      <c r="D3502" t="s">
        <v>148</v>
      </c>
      <c r="E3502" t="s">
        <v>143</v>
      </c>
      <c r="F3502" t="str">
        <f t="shared" si="163"/>
        <v>New South Wales</v>
      </c>
      <c r="G3502" t="s">
        <v>10</v>
      </c>
      <c r="H3502">
        <v>2154</v>
      </c>
      <c r="I3502" t="s">
        <v>11</v>
      </c>
      <c r="J3502" t="s">
        <v>27</v>
      </c>
      <c r="K3502" t="s">
        <v>152</v>
      </c>
      <c r="L3502" t="s">
        <v>13</v>
      </c>
      <c r="M3502" s="5">
        <v>799.67</v>
      </c>
    </row>
    <row r="3503" spans="1:13" x14ac:dyDescent="0.3">
      <c r="A3503" s="2">
        <v>45215</v>
      </c>
      <c r="B3503" s="3">
        <f t="shared" si="164"/>
        <v>2024</v>
      </c>
      <c r="C3503" t="str">
        <f t="shared" si="162"/>
        <v>2023-2024</v>
      </c>
      <c r="D3503" t="s">
        <v>147</v>
      </c>
      <c r="E3503" t="s">
        <v>24</v>
      </c>
      <c r="F3503" t="str">
        <f t="shared" si="163"/>
        <v>New South Wales</v>
      </c>
      <c r="G3503" t="s">
        <v>10</v>
      </c>
      <c r="H3503">
        <v>2795</v>
      </c>
      <c r="I3503" t="s">
        <v>11</v>
      </c>
      <c r="J3503" t="s">
        <v>25</v>
      </c>
      <c r="K3503" t="s">
        <v>150</v>
      </c>
      <c r="L3503" t="s">
        <v>18</v>
      </c>
      <c r="M3503" s="5">
        <v>800.1</v>
      </c>
    </row>
    <row r="3504" spans="1:13" x14ac:dyDescent="0.3">
      <c r="A3504" s="2">
        <v>45282</v>
      </c>
      <c r="B3504" s="3">
        <f t="shared" si="164"/>
        <v>2024</v>
      </c>
      <c r="C3504" t="str">
        <f t="shared" si="162"/>
        <v>2023-2024</v>
      </c>
      <c r="D3504" t="s">
        <v>147</v>
      </c>
      <c r="E3504" t="s">
        <v>99</v>
      </c>
      <c r="F3504" t="str">
        <f t="shared" si="163"/>
        <v>Victoria</v>
      </c>
      <c r="G3504" t="s">
        <v>45</v>
      </c>
      <c r="H3504">
        <v>3148</v>
      </c>
      <c r="I3504" t="s">
        <v>11</v>
      </c>
      <c r="J3504" t="s">
        <v>63</v>
      </c>
      <c r="K3504" t="s">
        <v>156</v>
      </c>
      <c r="L3504" t="s">
        <v>17</v>
      </c>
      <c r="M3504" s="5">
        <v>800.23</v>
      </c>
    </row>
    <row r="3505" spans="1:13" x14ac:dyDescent="0.3">
      <c r="A3505" s="2">
        <v>45515</v>
      </c>
      <c r="B3505" s="3">
        <f t="shared" si="164"/>
        <v>2025</v>
      </c>
      <c r="C3505" t="str">
        <f t="shared" si="162"/>
        <v>2024-2025</v>
      </c>
      <c r="D3505" t="s">
        <v>147</v>
      </c>
      <c r="E3505" t="s">
        <v>106</v>
      </c>
      <c r="F3505" t="str">
        <f t="shared" si="163"/>
        <v>Victoria</v>
      </c>
      <c r="G3505" t="s">
        <v>45</v>
      </c>
      <c r="H3505">
        <v>3915</v>
      </c>
      <c r="I3505" t="s">
        <v>11</v>
      </c>
      <c r="J3505" t="s">
        <v>55</v>
      </c>
      <c r="K3505" t="s">
        <v>149</v>
      </c>
      <c r="L3505" t="s">
        <v>15</v>
      </c>
      <c r="M3505" s="5">
        <v>801.37</v>
      </c>
    </row>
    <row r="3506" spans="1:13" x14ac:dyDescent="0.3">
      <c r="A3506" s="2">
        <v>45409</v>
      </c>
      <c r="B3506" s="3">
        <f t="shared" si="164"/>
        <v>2024</v>
      </c>
      <c r="C3506" t="str">
        <f t="shared" si="162"/>
        <v>2023-2024</v>
      </c>
      <c r="D3506" t="s">
        <v>147</v>
      </c>
      <c r="E3506" t="s">
        <v>115</v>
      </c>
      <c r="F3506" t="str">
        <f t="shared" si="163"/>
        <v>Western Australia</v>
      </c>
      <c r="G3506" t="s">
        <v>48</v>
      </c>
      <c r="H3506">
        <v>6280</v>
      </c>
      <c r="I3506" t="s">
        <v>11</v>
      </c>
      <c r="J3506" t="s">
        <v>94</v>
      </c>
      <c r="K3506" t="s">
        <v>156</v>
      </c>
      <c r="L3506" t="s">
        <v>17</v>
      </c>
      <c r="M3506" s="5">
        <v>801.48000000000013</v>
      </c>
    </row>
    <row r="3507" spans="1:13" x14ac:dyDescent="0.3">
      <c r="A3507" s="2">
        <v>44991</v>
      </c>
      <c r="B3507" s="3">
        <f t="shared" si="164"/>
        <v>2023</v>
      </c>
      <c r="C3507" t="str">
        <f t="shared" si="162"/>
        <v>2022-2023</v>
      </c>
      <c r="D3507" t="s">
        <v>147</v>
      </c>
      <c r="E3507" t="s">
        <v>98</v>
      </c>
      <c r="F3507" t="str">
        <f t="shared" si="163"/>
        <v>Victoria</v>
      </c>
      <c r="G3507" t="s">
        <v>45</v>
      </c>
      <c r="H3507">
        <v>3429</v>
      </c>
      <c r="I3507" t="s">
        <v>11</v>
      </c>
      <c r="J3507" t="s">
        <v>60</v>
      </c>
      <c r="K3507" t="s">
        <v>155</v>
      </c>
      <c r="L3507" t="s">
        <v>20</v>
      </c>
      <c r="M3507" s="5">
        <v>801.68000000000006</v>
      </c>
    </row>
    <row r="3508" spans="1:13" x14ac:dyDescent="0.3">
      <c r="A3508" s="2">
        <v>45480</v>
      </c>
      <c r="B3508" s="3">
        <f t="shared" si="164"/>
        <v>2025</v>
      </c>
      <c r="C3508" t="str">
        <f t="shared" si="162"/>
        <v>2024-2025</v>
      </c>
      <c r="D3508" t="s">
        <v>147</v>
      </c>
      <c r="E3508" t="s">
        <v>108</v>
      </c>
      <c r="F3508" t="str">
        <f t="shared" si="163"/>
        <v>Victoria</v>
      </c>
      <c r="G3508" t="s">
        <v>45</v>
      </c>
      <c r="H3508">
        <v>3018</v>
      </c>
      <c r="I3508" t="s">
        <v>11</v>
      </c>
      <c r="J3508" t="s">
        <v>46</v>
      </c>
      <c r="K3508" t="s">
        <v>152</v>
      </c>
      <c r="L3508" t="s">
        <v>13</v>
      </c>
      <c r="M3508" s="5">
        <v>801.97</v>
      </c>
    </row>
    <row r="3509" spans="1:13" x14ac:dyDescent="0.3">
      <c r="A3509" s="2">
        <v>45406</v>
      </c>
      <c r="B3509" s="3">
        <f t="shared" si="164"/>
        <v>2024</v>
      </c>
      <c r="C3509" t="str">
        <f t="shared" si="162"/>
        <v>2023-2024</v>
      </c>
      <c r="D3509" t="s">
        <v>147</v>
      </c>
      <c r="E3509" t="s">
        <v>142</v>
      </c>
      <c r="F3509" t="str">
        <f t="shared" si="163"/>
        <v>Australian Capital Territory</v>
      </c>
      <c r="G3509" t="s">
        <v>80</v>
      </c>
      <c r="H3509">
        <v>2609</v>
      </c>
      <c r="I3509" t="s">
        <v>11</v>
      </c>
      <c r="J3509" t="s">
        <v>58</v>
      </c>
      <c r="K3509" t="s">
        <v>150</v>
      </c>
      <c r="L3509" t="s">
        <v>18</v>
      </c>
      <c r="M3509" s="5">
        <v>802.67</v>
      </c>
    </row>
    <row r="3510" spans="1:13" x14ac:dyDescent="0.3">
      <c r="A3510" s="2">
        <v>45042</v>
      </c>
      <c r="B3510" s="3">
        <f t="shared" si="164"/>
        <v>2023</v>
      </c>
      <c r="C3510" t="str">
        <f t="shared" si="162"/>
        <v>2022-2023</v>
      </c>
      <c r="D3510" t="s">
        <v>148</v>
      </c>
      <c r="E3510" t="s">
        <v>72</v>
      </c>
      <c r="F3510" t="str">
        <f t="shared" si="163"/>
        <v>Western Australia</v>
      </c>
      <c r="G3510" t="s">
        <v>48</v>
      </c>
      <c r="H3510">
        <v>6010</v>
      </c>
      <c r="I3510" t="s">
        <v>11</v>
      </c>
      <c r="J3510" t="s">
        <v>49</v>
      </c>
      <c r="K3510" t="s">
        <v>150</v>
      </c>
      <c r="L3510" t="s">
        <v>18</v>
      </c>
      <c r="M3510" s="5">
        <v>802.75000000000011</v>
      </c>
    </row>
    <row r="3511" spans="1:13" x14ac:dyDescent="0.3">
      <c r="A3511" s="2">
        <v>45284</v>
      </c>
      <c r="B3511" s="3">
        <f t="shared" si="164"/>
        <v>2024</v>
      </c>
      <c r="C3511" t="str">
        <f t="shared" si="162"/>
        <v>2023-2024</v>
      </c>
      <c r="D3511" t="s">
        <v>148</v>
      </c>
      <c r="E3511" t="s">
        <v>138</v>
      </c>
      <c r="F3511" t="str">
        <f t="shared" si="163"/>
        <v>Queensland</v>
      </c>
      <c r="G3511" t="s">
        <v>35</v>
      </c>
      <c r="H3511">
        <v>4558</v>
      </c>
      <c r="I3511" t="s">
        <v>11</v>
      </c>
      <c r="J3511" t="s">
        <v>120</v>
      </c>
      <c r="K3511" t="s">
        <v>154</v>
      </c>
      <c r="L3511" t="s">
        <v>14</v>
      </c>
      <c r="M3511" s="5">
        <v>803.27</v>
      </c>
    </row>
    <row r="3512" spans="1:13" x14ac:dyDescent="0.3">
      <c r="A3512" s="2">
        <v>45177</v>
      </c>
      <c r="B3512" s="3">
        <f t="shared" si="164"/>
        <v>2024</v>
      </c>
      <c r="C3512" t="str">
        <f t="shared" si="162"/>
        <v>2023-2024</v>
      </c>
      <c r="D3512" t="s">
        <v>148</v>
      </c>
      <c r="E3512" t="s">
        <v>91</v>
      </c>
      <c r="F3512" t="str">
        <f t="shared" si="163"/>
        <v>Victoria</v>
      </c>
      <c r="G3512" t="s">
        <v>45</v>
      </c>
      <c r="H3512">
        <v>3690</v>
      </c>
      <c r="I3512" t="s">
        <v>11</v>
      </c>
      <c r="J3512" t="s">
        <v>55</v>
      </c>
      <c r="K3512" t="s">
        <v>151</v>
      </c>
      <c r="L3512" t="s">
        <v>21</v>
      </c>
      <c r="M3512" s="5">
        <v>803.61999999999989</v>
      </c>
    </row>
    <row r="3513" spans="1:13" x14ac:dyDescent="0.3">
      <c r="A3513" s="2">
        <v>45358</v>
      </c>
      <c r="B3513" s="3">
        <f t="shared" si="164"/>
        <v>2024</v>
      </c>
      <c r="C3513" t="str">
        <f t="shared" si="162"/>
        <v>2023-2024</v>
      </c>
      <c r="D3513" t="s">
        <v>147</v>
      </c>
      <c r="E3513" t="s">
        <v>117</v>
      </c>
      <c r="F3513" t="str">
        <f t="shared" si="163"/>
        <v>Queensland</v>
      </c>
      <c r="G3513" t="s">
        <v>35</v>
      </c>
      <c r="H3513">
        <v>4119</v>
      </c>
      <c r="I3513" t="s">
        <v>11</v>
      </c>
      <c r="J3513" t="s">
        <v>43</v>
      </c>
      <c r="K3513" t="s">
        <v>154</v>
      </c>
      <c r="L3513" t="s">
        <v>14</v>
      </c>
      <c r="M3513" s="5">
        <v>803.81</v>
      </c>
    </row>
    <row r="3514" spans="1:13" x14ac:dyDescent="0.3">
      <c r="A3514" s="2">
        <v>44976</v>
      </c>
      <c r="B3514" s="3">
        <f t="shared" si="164"/>
        <v>2023</v>
      </c>
      <c r="C3514" t="str">
        <f t="shared" si="162"/>
        <v>2022-2023</v>
      </c>
      <c r="D3514" t="s">
        <v>147</v>
      </c>
      <c r="E3514" t="s">
        <v>117</v>
      </c>
      <c r="F3514" t="str">
        <f t="shared" si="163"/>
        <v>Queensland</v>
      </c>
      <c r="G3514" t="s">
        <v>35</v>
      </c>
      <c r="H3514">
        <v>4119</v>
      </c>
      <c r="I3514" t="s">
        <v>11</v>
      </c>
      <c r="J3514" t="s">
        <v>43</v>
      </c>
      <c r="K3514" t="s">
        <v>152</v>
      </c>
      <c r="L3514" t="s">
        <v>13</v>
      </c>
      <c r="M3514" s="5">
        <v>807.66999999999985</v>
      </c>
    </row>
    <row r="3515" spans="1:13" x14ac:dyDescent="0.3">
      <c r="A3515" s="2">
        <v>45411</v>
      </c>
      <c r="B3515" s="3">
        <f t="shared" si="164"/>
        <v>2024</v>
      </c>
      <c r="C3515" t="str">
        <f t="shared" si="162"/>
        <v>2023-2024</v>
      </c>
      <c r="D3515" t="s">
        <v>147</v>
      </c>
      <c r="E3515" t="s">
        <v>112</v>
      </c>
      <c r="F3515" t="str">
        <f t="shared" si="163"/>
        <v>Victoria</v>
      </c>
      <c r="G3515" t="s">
        <v>45</v>
      </c>
      <c r="H3515">
        <v>3076</v>
      </c>
      <c r="I3515" t="s">
        <v>11</v>
      </c>
      <c r="J3515" t="s">
        <v>46</v>
      </c>
      <c r="K3515" t="s">
        <v>151</v>
      </c>
      <c r="L3515" t="s">
        <v>21</v>
      </c>
      <c r="M3515" s="5">
        <v>808.07</v>
      </c>
    </row>
    <row r="3516" spans="1:13" x14ac:dyDescent="0.3">
      <c r="A3516" s="2">
        <v>45635</v>
      </c>
      <c r="B3516" s="3">
        <f t="shared" si="164"/>
        <v>2025</v>
      </c>
      <c r="C3516" t="str">
        <f t="shared" si="162"/>
        <v>2024-2025</v>
      </c>
      <c r="D3516" t="s">
        <v>147</v>
      </c>
      <c r="E3516" t="s">
        <v>59</v>
      </c>
      <c r="F3516" t="str">
        <f t="shared" si="163"/>
        <v>Victoria</v>
      </c>
      <c r="G3516" t="s">
        <v>45</v>
      </c>
      <c r="H3516">
        <v>3280</v>
      </c>
      <c r="I3516" t="s">
        <v>11</v>
      </c>
      <c r="J3516" t="s">
        <v>60</v>
      </c>
      <c r="K3516" t="s">
        <v>154</v>
      </c>
      <c r="L3516" t="s">
        <v>14</v>
      </c>
      <c r="M3516" s="5">
        <v>809.27</v>
      </c>
    </row>
    <row r="3517" spans="1:13" x14ac:dyDescent="0.3">
      <c r="A3517" s="2">
        <v>45161</v>
      </c>
      <c r="B3517" s="3">
        <f t="shared" si="164"/>
        <v>2024</v>
      </c>
      <c r="C3517" t="str">
        <f t="shared" si="162"/>
        <v>2023-2024</v>
      </c>
      <c r="D3517" t="s">
        <v>147</v>
      </c>
      <c r="E3517" t="s">
        <v>52</v>
      </c>
      <c r="F3517" t="str">
        <f t="shared" si="163"/>
        <v>Victoria</v>
      </c>
      <c r="G3517" t="s">
        <v>45</v>
      </c>
      <c r="H3517">
        <v>3030</v>
      </c>
      <c r="I3517" t="s">
        <v>11</v>
      </c>
      <c r="J3517" t="s">
        <v>46</v>
      </c>
      <c r="K3517" t="s">
        <v>149</v>
      </c>
      <c r="L3517" t="s">
        <v>15</v>
      </c>
      <c r="M3517" s="5">
        <v>809.31000000000006</v>
      </c>
    </row>
    <row r="3518" spans="1:13" x14ac:dyDescent="0.3">
      <c r="A3518" s="2">
        <v>45310</v>
      </c>
      <c r="B3518" s="3">
        <f t="shared" si="164"/>
        <v>2024</v>
      </c>
      <c r="C3518" t="str">
        <f t="shared" si="162"/>
        <v>2023-2024</v>
      </c>
      <c r="D3518" t="s">
        <v>148</v>
      </c>
      <c r="E3518" t="s">
        <v>146</v>
      </c>
      <c r="F3518" t="str">
        <f t="shared" si="163"/>
        <v>Victoria</v>
      </c>
      <c r="G3518" t="s">
        <v>45</v>
      </c>
      <c r="H3518">
        <v>3353</v>
      </c>
      <c r="I3518" t="s">
        <v>11</v>
      </c>
      <c r="J3518" t="s">
        <v>60</v>
      </c>
      <c r="K3518" t="s">
        <v>154</v>
      </c>
      <c r="L3518" t="s">
        <v>14</v>
      </c>
      <c r="M3518" s="5">
        <v>809.47</v>
      </c>
    </row>
    <row r="3519" spans="1:13" x14ac:dyDescent="0.3">
      <c r="A3519" s="2">
        <v>44971</v>
      </c>
      <c r="B3519" s="3">
        <f t="shared" si="164"/>
        <v>2023</v>
      </c>
      <c r="C3519" t="str">
        <f t="shared" si="162"/>
        <v>2022-2023</v>
      </c>
      <c r="D3519" t="s">
        <v>147</v>
      </c>
      <c r="E3519" t="s">
        <v>84</v>
      </c>
      <c r="F3519" t="str">
        <f t="shared" si="163"/>
        <v>Queensland</v>
      </c>
      <c r="G3519" t="s">
        <v>35</v>
      </c>
      <c r="H3519">
        <v>4740</v>
      </c>
      <c r="I3519" t="s">
        <v>11</v>
      </c>
      <c r="J3519" t="s">
        <v>51</v>
      </c>
      <c r="K3519" t="s">
        <v>154</v>
      </c>
      <c r="L3519" t="s">
        <v>14</v>
      </c>
      <c r="M3519" s="5">
        <v>811.31</v>
      </c>
    </row>
    <row r="3520" spans="1:13" x14ac:dyDescent="0.3">
      <c r="A3520" s="2">
        <v>45602</v>
      </c>
      <c r="B3520" s="3">
        <f t="shared" si="164"/>
        <v>2025</v>
      </c>
      <c r="C3520" t="str">
        <f t="shared" si="162"/>
        <v>2024-2025</v>
      </c>
      <c r="D3520" t="s">
        <v>148</v>
      </c>
      <c r="E3520" t="s">
        <v>129</v>
      </c>
      <c r="F3520" t="str">
        <f t="shared" si="163"/>
        <v>Tasmania</v>
      </c>
      <c r="G3520" t="s">
        <v>70</v>
      </c>
      <c r="H3520">
        <v>7010</v>
      </c>
      <c r="I3520" t="s">
        <v>11</v>
      </c>
      <c r="J3520" t="s">
        <v>71</v>
      </c>
      <c r="K3520" t="s">
        <v>150</v>
      </c>
      <c r="L3520" t="s">
        <v>18</v>
      </c>
      <c r="M3520" s="5">
        <v>812.18999999999994</v>
      </c>
    </row>
    <row r="3521" spans="1:13" x14ac:dyDescent="0.3">
      <c r="A3521" s="2">
        <v>45042</v>
      </c>
      <c r="B3521" s="3">
        <f t="shared" si="164"/>
        <v>2023</v>
      </c>
      <c r="C3521" t="str">
        <f t="shared" si="162"/>
        <v>2022-2023</v>
      </c>
      <c r="D3521" t="s">
        <v>147</v>
      </c>
      <c r="E3521" t="s">
        <v>103</v>
      </c>
      <c r="F3521" t="str">
        <f t="shared" si="163"/>
        <v>Queensland</v>
      </c>
      <c r="G3521" t="s">
        <v>35</v>
      </c>
      <c r="H3521">
        <v>4509</v>
      </c>
      <c r="I3521" t="s">
        <v>11</v>
      </c>
      <c r="J3521" t="s">
        <v>104</v>
      </c>
      <c r="K3521" t="s">
        <v>150</v>
      </c>
      <c r="L3521" t="s">
        <v>18</v>
      </c>
      <c r="M3521" s="5">
        <v>813.89</v>
      </c>
    </row>
    <row r="3522" spans="1:13" x14ac:dyDescent="0.3">
      <c r="A3522" s="2">
        <v>45073</v>
      </c>
      <c r="B3522" s="3">
        <f t="shared" si="164"/>
        <v>2023</v>
      </c>
      <c r="C3522" t="str">
        <f t="shared" ref="C3522:C3585" si="165">IF(MONTH(A3522) &gt;= 7, YEAR(A3522) &amp; "-" &amp; YEAR(A3522) + 1, YEAR(A3522) - 1 &amp; "-" &amp; YEAR(A3522))</f>
        <v>2022-2023</v>
      </c>
      <c r="D3522" t="s">
        <v>147</v>
      </c>
      <c r="E3522" t="s">
        <v>105</v>
      </c>
      <c r="F3522" t="str">
        <f t="shared" ref="F3522:F3585" si="166">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row>
    <row r="3523" spans="1:13" x14ac:dyDescent="0.3">
      <c r="A3523" s="2">
        <v>45430</v>
      </c>
      <c r="B3523" s="3">
        <f t="shared" ref="B3523:B3586" si="167">IF(MONTH(A3523)&gt;=7,YEAR(A3523)+1,YEAR(A3523))</f>
        <v>2024</v>
      </c>
      <c r="C3523" t="str">
        <f t="shared" si="165"/>
        <v>2023-2024</v>
      </c>
      <c r="D3523" t="s">
        <v>147</v>
      </c>
      <c r="E3523" t="s">
        <v>113</v>
      </c>
      <c r="F3523" t="str">
        <f t="shared" si="166"/>
        <v>Queensland</v>
      </c>
      <c r="G3523" t="s">
        <v>35</v>
      </c>
      <c r="H3523">
        <v>4215</v>
      </c>
      <c r="I3523" t="s">
        <v>11</v>
      </c>
      <c r="J3523" t="s">
        <v>104</v>
      </c>
      <c r="K3523" t="s">
        <v>152</v>
      </c>
      <c r="L3523" t="s">
        <v>13</v>
      </c>
      <c r="M3523" s="5">
        <v>815.60999999999979</v>
      </c>
    </row>
    <row r="3524" spans="1:13" x14ac:dyDescent="0.3">
      <c r="A3524" s="2">
        <v>45191</v>
      </c>
      <c r="B3524" s="3">
        <f t="shared" si="167"/>
        <v>2024</v>
      </c>
      <c r="C3524" t="str">
        <f t="shared" si="165"/>
        <v>2023-2024</v>
      </c>
      <c r="D3524" t="s">
        <v>148</v>
      </c>
      <c r="E3524" t="s">
        <v>34</v>
      </c>
      <c r="F3524" t="str">
        <f t="shared" si="166"/>
        <v>Queensland</v>
      </c>
      <c r="G3524" t="s">
        <v>35</v>
      </c>
      <c r="H3524">
        <v>4802</v>
      </c>
      <c r="I3524" t="s">
        <v>11</v>
      </c>
      <c r="J3524" t="s">
        <v>36</v>
      </c>
      <c r="K3524" t="s">
        <v>150</v>
      </c>
      <c r="L3524" t="s">
        <v>18</v>
      </c>
      <c r="M3524" s="5">
        <v>816.8900000000001</v>
      </c>
    </row>
    <row r="3525" spans="1:13" x14ac:dyDescent="0.3">
      <c r="A3525" s="2">
        <v>45597</v>
      </c>
      <c r="B3525" s="3">
        <f t="shared" si="167"/>
        <v>2025</v>
      </c>
      <c r="C3525" t="str">
        <f t="shared" si="165"/>
        <v>2024-2025</v>
      </c>
      <c r="D3525" t="s">
        <v>148</v>
      </c>
      <c r="E3525" t="s">
        <v>96</v>
      </c>
      <c r="F3525" t="str">
        <f t="shared" si="166"/>
        <v>Western Australia</v>
      </c>
      <c r="G3525" t="s">
        <v>48</v>
      </c>
      <c r="H3525">
        <v>6330</v>
      </c>
      <c r="I3525" t="s">
        <v>11</v>
      </c>
      <c r="J3525" t="s">
        <v>94</v>
      </c>
      <c r="K3525" t="s">
        <v>19</v>
      </c>
      <c r="L3525" t="s">
        <v>23</v>
      </c>
      <c r="M3525" s="5">
        <v>816.98000000000013</v>
      </c>
    </row>
    <row r="3526" spans="1:13" x14ac:dyDescent="0.3">
      <c r="A3526" s="2">
        <v>45628</v>
      </c>
      <c r="B3526" s="3">
        <f t="shared" si="167"/>
        <v>2025</v>
      </c>
      <c r="C3526" t="str">
        <f t="shared" si="165"/>
        <v>2024-2025</v>
      </c>
      <c r="D3526" t="s">
        <v>147</v>
      </c>
      <c r="E3526" t="s">
        <v>126</v>
      </c>
      <c r="F3526" t="str">
        <f t="shared" si="166"/>
        <v>Queensland</v>
      </c>
      <c r="G3526" t="s">
        <v>35</v>
      </c>
      <c r="H3526">
        <v>4551</v>
      </c>
      <c r="I3526" t="s">
        <v>11</v>
      </c>
      <c r="J3526" t="s">
        <v>120</v>
      </c>
      <c r="K3526" t="s">
        <v>152</v>
      </c>
      <c r="L3526" t="s">
        <v>13</v>
      </c>
      <c r="M3526" s="5">
        <v>817.61000000000013</v>
      </c>
    </row>
    <row r="3527" spans="1:13" x14ac:dyDescent="0.3">
      <c r="A3527" s="2">
        <v>44997</v>
      </c>
      <c r="B3527" s="3">
        <f t="shared" si="167"/>
        <v>2023</v>
      </c>
      <c r="C3527" t="str">
        <f t="shared" si="165"/>
        <v>2022-2023</v>
      </c>
      <c r="D3527" t="s">
        <v>148</v>
      </c>
      <c r="E3527" t="s">
        <v>108</v>
      </c>
      <c r="F3527" t="str">
        <f t="shared" si="166"/>
        <v>Victoria</v>
      </c>
      <c r="G3527" t="s">
        <v>45</v>
      </c>
      <c r="H3527">
        <v>3018</v>
      </c>
      <c r="I3527" t="s">
        <v>11</v>
      </c>
      <c r="J3527" t="s">
        <v>46</v>
      </c>
      <c r="K3527" t="s">
        <v>151</v>
      </c>
      <c r="L3527" t="s">
        <v>21</v>
      </c>
      <c r="M3527" s="5">
        <v>817.70000000000016</v>
      </c>
    </row>
    <row r="3528" spans="1:13" x14ac:dyDescent="0.3">
      <c r="A3528" s="2">
        <v>44991</v>
      </c>
      <c r="B3528" s="3">
        <f t="shared" si="167"/>
        <v>2023</v>
      </c>
      <c r="C3528" t="str">
        <f t="shared" si="165"/>
        <v>2022-2023</v>
      </c>
      <c r="D3528" t="s">
        <v>147</v>
      </c>
      <c r="E3528" t="s">
        <v>42</v>
      </c>
      <c r="F3528" t="str">
        <f t="shared" si="166"/>
        <v>Queensland</v>
      </c>
      <c r="G3528" t="s">
        <v>35</v>
      </c>
      <c r="H3528">
        <v>4053</v>
      </c>
      <c r="I3528" t="s">
        <v>11</v>
      </c>
      <c r="J3528" t="s">
        <v>43</v>
      </c>
      <c r="K3528" t="s">
        <v>154</v>
      </c>
      <c r="L3528" t="s">
        <v>14</v>
      </c>
      <c r="M3528" s="5">
        <v>818.34</v>
      </c>
    </row>
    <row r="3529" spans="1:13" x14ac:dyDescent="0.3">
      <c r="A3529" s="2">
        <v>45584</v>
      </c>
      <c r="B3529" s="3">
        <f t="shared" si="167"/>
        <v>2025</v>
      </c>
      <c r="C3529" t="str">
        <f t="shared" si="165"/>
        <v>2024-2025</v>
      </c>
      <c r="D3529" t="s">
        <v>147</v>
      </c>
      <c r="E3529" t="s">
        <v>69</v>
      </c>
      <c r="F3529" t="str">
        <f t="shared" si="166"/>
        <v>Tasmania</v>
      </c>
      <c r="G3529" t="s">
        <v>70</v>
      </c>
      <c r="H3529">
        <v>7018</v>
      </c>
      <c r="I3529" t="s">
        <v>11</v>
      </c>
      <c r="J3529" t="s">
        <v>71</v>
      </c>
      <c r="K3529" t="s">
        <v>152</v>
      </c>
      <c r="L3529" t="s">
        <v>13</v>
      </c>
      <c r="M3529" s="5">
        <v>819.13</v>
      </c>
    </row>
    <row r="3530" spans="1:13" x14ac:dyDescent="0.3">
      <c r="A3530" s="2">
        <v>45510</v>
      </c>
      <c r="B3530" s="3">
        <f t="shared" si="167"/>
        <v>2025</v>
      </c>
      <c r="C3530" t="str">
        <f t="shared" si="165"/>
        <v>2024-2025</v>
      </c>
      <c r="D3530" t="s">
        <v>147</v>
      </c>
      <c r="E3530" t="s">
        <v>9</v>
      </c>
      <c r="F3530" t="str">
        <f t="shared" si="166"/>
        <v>New South Wales</v>
      </c>
      <c r="G3530" t="s">
        <v>10</v>
      </c>
      <c r="H3530">
        <v>2067</v>
      </c>
      <c r="I3530" t="s">
        <v>11</v>
      </c>
      <c r="J3530" t="s">
        <v>12</v>
      </c>
      <c r="K3530" t="s">
        <v>149</v>
      </c>
      <c r="L3530" t="s">
        <v>15</v>
      </c>
      <c r="M3530" s="5">
        <v>819.1400000000001</v>
      </c>
    </row>
    <row r="3531" spans="1:13" x14ac:dyDescent="0.3">
      <c r="A3531" s="2">
        <v>45588</v>
      </c>
      <c r="B3531" s="3">
        <f t="shared" si="167"/>
        <v>2025</v>
      </c>
      <c r="C3531" t="str">
        <f t="shared" si="165"/>
        <v>2024-2025</v>
      </c>
      <c r="D3531" t="s">
        <v>147</v>
      </c>
      <c r="E3531" t="s">
        <v>74</v>
      </c>
      <c r="F3531" t="str">
        <f t="shared" si="166"/>
        <v>South Australia</v>
      </c>
      <c r="G3531" t="s">
        <v>32</v>
      </c>
      <c r="H3531">
        <v>5043</v>
      </c>
      <c r="I3531" t="s">
        <v>11</v>
      </c>
      <c r="J3531" t="s">
        <v>33</v>
      </c>
      <c r="K3531" t="s">
        <v>150</v>
      </c>
      <c r="L3531" t="s">
        <v>18</v>
      </c>
      <c r="M3531" s="5">
        <v>819.16</v>
      </c>
    </row>
    <row r="3532" spans="1:13" x14ac:dyDescent="0.3">
      <c r="A3532" s="2">
        <v>45431</v>
      </c>
      <c r="B3532" s="3">
        <f t="shared" si="167"/>
        <v>2024</v>
      </c>
      <c r="C3532" t="str">
        <f t="shared" si="165"/>
        <v>2023-2024</v>
      </c>
      <c r="D3532" t="s">
        <v>147</v>
      </c>
      <c r="E3532" t="s">
        <v>115</v>
      </c>
      <c r="F3532" t="str">
        <f t="shared" si="166"/>
        <v>Western Australia</v>
      </c>
      <c r="G3532" t="s">
        <v>48</v>
      </c>
      <c r="H3532">
        <v>6280</v>
      </c>
      <c r="I3532" t="s">
        <v>11</v>
      </c>
      <c r="J3532" t="s">
        <v>94</v>
      </c>
      <c r="K3532" t="s">
        <v>157</v>
      </c>
      <c r="L3532" t="s">
        <v>22</v>
      </c>
      <c r="M3532" s="5">
        <v>821.3599999999999</v>
      </c>
    </row>
    <row r="3533" spans="1:13" x14ac:dyDescent="0.3">
      <c r="A3533" s="2">
        <v>44945</v>
      </c>
      <c r="B3533" s="3">
        <f t="shared" si="167"/>
        <v>2023</v>
      </c>
      <c r="C3533" t="str">
        <f t="shared" si="165"/>
        <v>2022-2023</v>
      </c>
      <c r="D3533" t="s">
        <v>147</v>
      </c>
      <c r="E3533" t="s">
        <v>121</v>
      </c>
      <c r="F3533" t="str">
        <f t="shared" si="166"/>
        <v>Queensland</v>
      </c>
      <c r="G3533" t="s">
        <v>35</v>
      </c>
      <c r="H3533">
        <v>4700</v>
      </c>
      <c r="I3533" t="s">
        <v>11</v>
      </c>
      <c r="J3533" t="s">
        <v>51</v>
      </c>
      <c r="K3533" t="s">
        <v>151</v>
      </c>
      <c r="L3533" t="s">
        <v>21</v>
      </c>
      <c r="M3533" s="5">
        <v>827.26</v>
      </c>
    </row>
    <row r="3534" spans="1:13" x14ac:dyDescent="0.3">
      <c r="A3534" s="2">
        <v>45577</v>
      </c>
      <c r="B3534" s="3">
        <f t="shared" si="167"/>
        <v>2025</v>
      </c>
      <c r="C3534" t="str">
        <f t="shared" si="165"/>
        <v>2024-2025</v>
      </c>
      <c r="D3534" t="s">
        <v>147</v>
      </c>
      <c r="E3534" t="s">
        <v>39</v>
      </c>
      <c r="F3534" t="str">
        <f t="shared" si="166"/>
        <v>South Australia</v>
      </c>
      <c r="G3534" t="s">
        <v>32</v>
      </c>
      <c r="H3534">
        <v>5343</v>
      </c>
      <c r="I3534" t="s">
        <v>11</v>
      </c>
      <c r="J3534" t="s">
        <v>38</v>
      </c>
      <c r="K3534" t="s">
        <v>149</v>
      </c>
      <c r="L3534" t="s">
        <v>15</v>
      </c>
      <c r="M3534" s="5">
        <v>829.82</v>
      </c>
    </row>
    <row r="3535" spans="1:13" x14ac:dyDescent="0.3">
      <c r="A3535" s="2">
        <v>45548</v>
      </c>
      <c r="B3535" s="3">
        <f t="shared" si="167"/>
        <v>2025</v>
      </c>
      <c r="C3535" t="str">
        <f t="shared" si="165"/>
        <v>2024-2025</v>
      </c>
      <c r="D3535" t="s">
        <v>147</v>
      </c>
      <c r="E3535" t="s">
        <v>66</v>
      </c>
      <c r="F3535" t="str">
        <f t="shared" si="166"/>
        <v>South Australia</v>
      </c>
      <c r="G3535" t="s">
        <v>32</v>
      </c>
      <c r="H3535">
        <v>5169</v>
      </c>
      <c r="I3535" t="s">
        <v>11</v>
      </c>
      <c r="J3535" t="s">
        <v>33</v>
      </c>
      <c r="K3535" t="s">
        <v>151</v>
      </c>
      <c r="L3535" t="s">
        <v>21</v>
      </c>
      <c r="M3535" s="5">
        <v>833.69999999999993</v>
      </c>
    </row>
    <row r="3536" spans="1:13" x14ac:dyDescent="0.3">
      <c r="A3536" s="2">
        <v>45393</v>
      </c>
      <c r="B3536" s="3">
        <f t="shared" si="167"/>
        <v>2024</v>
      </c>
      <c r="C3536" t="str">
        <f t="shared" si="165"/>
        <v>2023-2024</v>
      </c>
      <c r="D3536" t="s">
        <v>147</v>
      </c>
      <c r="E3536" t="s">
        <v>126</v>
      </c>
      <c r="F3536" t="str">
        <f t="shared" si="166"/>
        <v>Queensland</v>
      </c>
      <c r="G3536" t="s">
        <v>35</v>
      </c>
      <c r="H3536">
        <v>4551</v>
      </c>
      <c r="I3536" t="s">
        <v>11</v>
      </c>
      <c r="J3536" t="s">
        <v>120</v>
      </c>
      <c r="K3536" t="s">
        <v>156</v>
      </c>
      <c r="L3536" t="s">
        <v>17</v>
      </c>
      <c r="M3536" s="5">
        <v>833.85</v>
      </c>
    </row>
    <row r="3537" spans="1:13" x14ac:dyDescent="0.3">
      <c r="A3537" s="2">
        <v>45027</v>
      </c>
      <c r="B3537" s="3">
        <f t="shared" si="167"/>
        <v>2023</v>
      </c>
      <c r="C3537" t="str">
        <f t="shared" si="165"/>
        <v>2022-2023</v>
      </c>
      <c r="D3537" t="s">
        <v>147</v>
      </c>
      <c r="E3537" t="s">
        <v>47</v>
      </c>
      <c r="F3537" t="str">
        <f t="shared" si="166"/>
        <v>Western Australia</v>
      </c>
      <c r="G3537" t="s">
        <v>48</v>
      </c>
      <c r="H3537">
        <v>6030</v>
      </c>
      <c r="I3537" t="s">
        <v>11</v>
      </c>
      <c r="J3537" t="s">
        <v>49</v>
      </c>
      <c r="K3537" t="s">
        <v>151</v>
      </c>
      <c r="L3537" t="s">
        <v>21</v>
      </c>
      <c r="M3537" s="5">
        <v>833.92</v>
      </c>
    </row>
    <row r="3538" spans="1:13" x14ac:dyDescent="0.3">
      <c r="A3538" s="2">
        <v>45029</v>
      </c>
      <c r="B3538" s="3">
        <f t="shared" si="167"/>
        <v>2023</v>
      </c>
      <c r="C3538" t="str">
        <f t="shared" si="165"/>
        <v>2022-2023</v>
      </c>
      <c r="D3538" t="s">
        <v>147</v>
      </c>
      <c r="E3538" t="s">
        <v>67</v>
      </c>
      <c r="F3538" t="str">
        <f t="shared" si="166"/>
        <v>New South Wales</v>
      </c>
      <c r="G3538" t="s">
        <v>10</v>
      </c>
      <c r="H3538">
        <v>2478</v>
      </c>
      <c r="I3538" t="s">
        <v>11</v>
      </c>
      <c r="J3538" t="s">
        <v>68</v>
      </c>
      <c r="K3538" t="s">
        <v>151</v>
      </c>
      <c r="L3538" t="s">
        <v>21</v>
      </c>
      <c r="M3538" s="5">
        <v>837.2700000000001</v>
      </c>
    </row>
    <row r="3539" spans="1:13" x14ac:dyDescent="0.3">
      <c r="A3539" s="2">
        <v>45399</v>
      </c>
      <c r="B3539" s="3">
        <f t="shared" si="167"/>
        <v>2024</v>
      </c>
      <c r="C3539" t="str">
        <f t="shared" si="165"/>
        <v>2023-2024</v>
      </c>
      <c r="D3539" t="s">
        <v>147</v>
      </c>
      <c r="E3539" t="s">
        <v>145</v>
      </c>
      <c r="F3539" t="str">
        <f t="shared" si="166"/>
        <v>New South Wales</v>
      </c>
      <c r="G3539" t="s">
        <v>10</v>
      </c>
      <c r="H3539">
        <v>2101</v>
      </c>
      <c r="I3539" t="s">
        <v>11</v>
      </c>
      <c r="J3539" t="s">
        <v>27</v>
      </c>
      <c r="K3539" t="s">
        <v>152</v>
      </c>
      <c r="L3539" t="s">
        <v>13</v>
      </c>
      <c r="M3539" s="5">
        <v>837.6400000000001</v>
      </c>
    </row>
    <row r="3540" spans="1:13" x14ac:dyDescent="0.3">
      <c r="A3540" s="2">
        <v>45112</v>
      </c>
      <c r="B3540" s="3">
        <f t="shared" si="167"/>
        <v>2024</v>
      </c>
      <c r="C3540" t="str">
        <f t="shared" si="165"/>
        <v>2023-2024</v>
      </c>
      <c r="D3540" t="s">
        <v>147</v>
      </c>
      <c r="E3540" t="s">
        <v>136</v>
      </c>
      <c r="F3540" t="str">
        <f t="shared" si="166"/>
        <v>Victoria</v>
      </c>
      <c r="G3540" t="s">
        <v>45</v>
      </c>
      <c r="H3540">
        <v>3175</v>
      </c>
      <c r="I3540" t="s">
        <v>11</v>
      </c>
      <c r="J3540" t="s">
        <v>63</v>
      </c>
      <c r="K3540" t="s">
        <v>154</v>
      </c>
      <c r="L3540" t="s">
        <v>14</v>
      </c>
      <c r="M3540" s="5">
        <v>842.62</v>
      </c>
    </row>
    <row r="3541" spans="1:13" x14ac:dyDescent="0.3">
      <c r="A3541" s="2">
        <v>45095</v>
      </c>
      <c r="B3541" s="3">
        <f t="shared" si="167"/>
        <v>2023</v>
      </c>
      <c r="C3541" t="str">
        <f t="shared" si="165"/>
        <v>2022-2023</v>
      </c>
      <c r="D3541" t="s">
        <v>148</v>
      </c>
      <c r="E3541" t="s">
        <v>135</v>
      </c>
      <c r="F3541" t="str">
        <f t="shared" si="166"/>
        <v>Victoria</v>
      </c>
      <c r="G3541" t="s">
        <v>45</v>
      </c>
      <c r="H3541">
        <v>3550</v>
      </c>
      <c r="I3541" t="s">
        <v>11</v>
      </c>
      <c r="J3541" t="s">
        <v>60</v>
      </c>
      <c r="K3541" t="s">
        <v>150</v>
      </c>
      <c r="L3541" t="s">
        <v>18</v>
      </c>
      <c r="M3541" s="5">
        <v>843.84</v>
      </c>
    </row>
    <row r="3542" spans="1:13" x14ac:dyDescent="0.3">
      <c r="A3542" s="2">
        <v>45639</v>
      </c>
      <c r="B3542" s="3">
        <f t="shared" si="167"/>
        <v>2025</v>
      </c>
      <c r="C3542" t="str">
        <f t="shared" si="165"/>
        <v>2024-2025</v>
      </c>
      <c r="D3542" t="s">
        <v>147</v>
      </c>
      <c r="E3542" t="s">
        <v>126</v>
      </c>
      <c r="F3542" t="str">
        <f t="shared" si="166"/>
        <v>Queensland</v>
      </c>
      <c r="G3542" t="s">
        <v>35</v>
      </c>
      <c r="H3542">
        <v>4551</v>
      </c>
      <c r="I3542" t="s">
        <v>11</v>
      </c>
      <c r="J3542" t="s">
        <v>120</v>
      </c>
      <c r="K3542" t="s">
        <v>150</v>
      </c>
      <c r="L3542" t="s">
        <v>18</v>
      </c>
      <c r="M3542" s="5">
        <v>844.2299999999999</v>
      </c>
    </row>
    <row r="3543" spans="1:13" x14ac:dyDescent="0.3">
      <c r="A3543" s="2">
        <v>45527</v>
      </c>
      <c r="B3543" s="3">
        <f t="shared" si="167"/>
        <v>2025</v>
      </c>
      <c r="C3543" t="str">
        <f t="shared" si="165"/>
        <v>2024-2025</v>
      </c>
      <c r="D3543" t="s">
        <v>148</v>
      </c>
      <c r="E3543" t="s">
        <v>24</v>
      </c>
      <c r="F3543" t="str">
        <f t="shared" si="166"/>
        <v>New South Wales</v>
      </c>
      <c r="G3543" t="s">
        <v>10</v>
      </c>
      <c r="H3543">
        <v>2795</v>
      </c>
      <c r="I3543" t="s">
        <v>11</v>
      </c>
      <c r="J3543" t="s">
        <v>25</v>
      </c>
      <c r="K3543" t="s">
        <v>149</v>
      </c>
      <c r="L3543" t="s">
        <v>15</v>
      </c>
      <c r="M3543" s="5">
        <v>844.36</v>
      </c>
    </row>
    <row r="3544" spans="1:13" x14ac:dyDescent="0.3">
      <c r="A3544" s="2">
        <v>45611</v>
      </c>
      <c r="B3544" s="3">
        <f t="shared" si="167"/>
        <v>2025</v>
      </c>
      <c r="C3544" t="str">
        <f t="shared" si="165"/>
        <v>2024-2025</v>
      </c>
      <c r="D3544" t="s">
        <v>147</v>
      </c>
      <c r="E3544" t="s">
        <v>117</v>
      </c>
      <c r="F3544" t="str">
        <f t="shared" si="166"/>
        <v>Queensland</v>
      </c>
      <c r="G3544" t="s">
        <v>35</v>
      </c>
      <c r="H3544">
        <v>4119</v>
      </c>
      <c r="I3544" t="s">
        <v>11</v>
      </c>
      <c r="J3544" t="s">
        <v>43</v>
      </c>
      <c r="K3544" t="s">
        <v>152</v>
      </c>
      <c r="L3544" t="s">
        <v>13</v>
      </c>
      <c r="M3544" s="5">
        <v>845.60000000000014</v>
      </c>
    </row>
    <row r="3545" spans="1:13" x14ac:dyDescent="0.3">
      <c r="A3545" s="2">
        <v>45469</v>
      </c>
      <c r="B3545" s="3">
        <f t="shared" si="167"/>
        <v>2024</v>
      </c>
      <c r="C3545" t="str">
        <f t="shared" si="165"/>
        <v>2023-2024</v>
      </c>
      <c r="D3545" t="s">
        <v>147</v>
      </c>
      <c r="E3545" t="s">
        <v>67</v>
      </c>
      <c r="F3545" t="str">
        <f t="shared" si="166"/>
        <v>New South Wales</v>
      </c>
      <c r="G3545" t="s">
        <v>10</v>
      </c>
      <c r="H3545">
        <v>2478</v>
      </c>
      <c r="I3545" t="s">
        <v>11</v>
      </c>
      <c r="J3545" t="s">
        <v>68</v>
      </c>
      <c r="K3545" t="s">
        <v>153</v>
      </c>
      <c r="L3545" t="s">
        <v>16</v>
      </c>
      <c r="M3545" s="5">
        <v>845.82999999999993</v>
      </c>
    </row>
    <row r="3546" spans="1:13" x14ac:dyDescent="0.3">
      <c r="A3546" s="2">
        <v>45161</v>
      </c>
      <c r="B3546" s="3">
        <f t="shared" si="167"/>
        <v>2024</v>
      </c>
      <c r="C3546" t="str">
        <f t="shared" si="165"/>
        <v>2023-2024</v>
      </c>
      <c r="D3546" t="s">
        <v>147</v>
      </c>
      <c r="E3546" t="s">
        <v>98</v>
      </c>
      <c r="F3546" t="str">
        <f t="shared" si="166"/>
        <v>Victoria</v>
      </c>
      <c r="G3546" t="s">
        <v>45</v>
      </c>
      <c r="H3546">
        <v>3429</v>
      </c>
      <c r="I3546" t="s">
        <v>11</v>
      </c>
      <c r="J3546" t="s">
        <v>60</v>
      </c>
      <c r="K3546" t="s">
        <v>150</v>
      </c>
      <c r="L3546" t="s">
        <v>18</v>
      </c>
      <c r="M3546" s="5">
        <v>846.90000000000009</v>
      </c>
    </row>
    <row r="3547" spans="1:13" x14ac:dyDescent="0.3">
      <c r="A3547" s="2">
        <v>45197</v>
      </c>
      <c r="B3547" s="3">
        <f t="shared" si="167"/>
        <v>2024</v>
      </c>
      <c r="C3547" t="str">
        <f t="shared" si="165"/>
        <v>2023-2024</v>
      </c>
      <c r="D3547" t="s">
        <v>147</v>
      </c>
      <c r="E3547" t="s">
        <v>122</v>
      </c>
      <c r="F3547" t="str">
        <f t="shared" si="166"/>
        <v>New South Wales</v>
      </c>
      <c r="G3547" t="s">
        <v>10</v>
      </c>
      <c r="H3547">
        <v>2650</v>
      </c>
      <c r="I3547" t="s">
        <v>11</v>
      </c>
      <c r="J3547" t="s">
        <v>25</v>
      </c>
      <c r="K3547" t="s">
        <v>155</v>
      </c>
      <c r="L3547" t="s">
        <v>20</v>
      </c>
      <c r="M3547" s="5">
        <v>847.17</v>
      </c>
    </row>
    <row r="3548" spans="1:13" x14ac:dyDescent="0.3">
      <c r="A3548" s="2">
        <v>45351</v>
      </c>
      <c r="B3548" s="3">
        <f t="shared" si="167"/>
        <v>2024</v>
      </c>
      <c r="C3548" t="str">
        <f t="shared" si="165"/>
        <v>2023-2024</v>
      </c>
      <c r="D3548" t="s">
        <v>147</v>
      </c>
      <c r="E3548" t="s">
        <v>135</v>
      </c>
      <c r="F3548" t="str">
        <f t="shared" si="166"/>
        <v>Victoria</v>
      </c>
      <c r="G3548" t="s">
        <v>45</v>
      </c>
      <c r="H3548">
        <v>3550</v>
      </c>
      <c r="I3548" t="s">
        <v>11</v>
      </c>
      <c r="J3548" t="s">
        <v>60</v>
      </c>
      <c r="K3548" t="s">
        <v>149</v>
      </c>
      <c r="L3548" t="s">
        <v>15</v>
      </c>
      <c r="M3548" s="5">
        <v>848.59</v>
      </c>
    </row>
    <row r="3549" spans="1:13" x14ac:dyDescent="0.3">
      <c r="A3549" s="2">
        <v>45508</v>
      </c>
      <c r="B3549" s="3">
        <f t="shared" si="167"/>
        <v>2025</v>
      </c>
      <c r="C3549" t="str">
        <f t="shared" si="165"/>
        <v>2024-2025</v>
      </c>
      <c r="D3549" t="s">
        <v>148</v>
      </c>
      <c r="E3549" t="s">
        <v>134</v>
      </c>
      <c r="F3549" t="str">
        <f t="shared" si="166"/>
        <v>Queensland</v>
      </c>
      <c r="G3549" t="s">
        <v>35</v>
      </c>
      <c r="H3549">
        <v>4825</v>
      </c>
      <c r="I3549" t="s">
        <v>11</v>
      </c>
      <c r="J3549" t="s">
        <v>36</v>
      </c>
      <c r="K3549" t="s">
        <v>151</v>
      </c>
      <c r="L3549" t="s">
        <v>21</v>
      </c>
      <c r="M3549" s="5">
        <v>848.81999999999994</v>
      </c>
    </row>
    <row r="3550" spans="1:13" x14ac:dyDescent="0.3">
      <c r="A3550" s="2">
        <v>45158</v>
      </c>
      <c r="B3550" s="3">
        <f t="shared" si="167"/>
        <v>2024</v>
      </c>
      <c r="C3550" t="str">
        <f t="shared" si="165"/>
        <v>2023-2024</v>
      </c>
      <c r="D3550" t="s">
        <v>147</v>
      </c>
      <c r="E3550" t="s">
        <v>117</v>
      </c>
      <c r="F3550" t="str">
        <f t="shared" si="166"/>
        <v>Queensland</v>
      </c>
      <c r="G3550" t="s">
        <v>35</v>
      </c>
      <c r="H3550">
        <v>4119</v>
      </c>
      <c r="I3550" t="s">
        <v>11</v>
      </c>
      <c r="J3550" t="s">
        <v>43</v>
      </c>
      <c r="K3550" t="s">
        <v>19</v>
      </c>
      <c r="L3550" t="s">
        <v>23</v>
      </c>
      <c r="M3550" s="5">
        <v>850.43000000000006</v>
      </c>
    </row>
    <row r="3551" spans="1:13" x14ac:dyDescent="0.3">
      <c r="A3551" s="2">
        <v>45137</v>
      </c>
      <c r="B3551" s="3">
        <f t="shared" si="167"/>
        <v>2024</v>
      </c>
      <c r="C3551" t="str">
        <f t="shared" si="165"/>
        <v>2023-2024</v>
      </c>
      <c r="D3551" t="s">
        <v>147</v>
      </c>
      <c r="E3551" t="s">
        <v>134</v>
      </c>
      <c r="F3551" t="str">
        <f t="shared" si="166"/>
        <v>Queensland</v>
      </c>
      <c r="G3551" t="s">
        <v>35</v>
      </c>
      <c r="H3551">
        <v>4825</v>
      </c>
      <c r="I3551" t="s">
        <v>11</v>
      </c>
      <c r="J3551" t="s">
        <v>36</v>
      </c>
      <c r="K3551" t="s">
        <v>149</v>
      </c>
      <c r="L3551" t="s">
        <v>15</v>
      </c>
      <c r="M3551" s="5">
        <v>850.7299999999999</v>
      </c>
    </row>
    <row r="3552" spans="1:13" x14ac:dyDescent="0.3">
      <c r="A3552" s="2">
        <v>45416</v>
      </c>
      <c r="B3552" s="3">
        <f t="shared" si="167"/>
        <v>2024</v>
      </c>
      <c r="C3552" t="str">
        <f t="shared" si="165"/>
        <v>2023-2024</v>
      </c>
      <c r="D3552" t="s">
        <v>148</v>
      </c>
      <c r="E3552" t="s">
        <v>82</v>
      </c>
      <c r="F3552" t="str">
        <f t="shared" si="166"/>
        <v>Queensland</v>
      </c>
      <c r="G3552" t="s">
        <v>35</v>
      </c>
      <c r="H3552">
        <v>4012</v>
      </c>
      <c r="I3552" t="s">
        <v>11</v>
      </c>
      <c r="J3552" t="s">
        <v>43</v>
      </c>
      <c r="K3552" t="s">
        <v>149</v>
      </c>
      <c r="L3552" t="s">
        <v>15</v>
      </c>
      <c r="M3552" s="5">
        <v>852.90000000000009</v>
      </c>
    </row>
    <row r="3553" spans="1:13" x14ac:dyDescent="0.3">
      <c r="A3553" s="2">
        <v>45157</v>
      </c>
      <c r="B3553" s="3">
        <f t="shared" si="167"/>
        <v>2024</v>
      </c>
      <c r="C3553" t="str">
        <f t="shared" si="165"/>
        <v>2023-2024</v>
      </c>
      <c r="D3553" t="s">
        <v>148</v>
      </c>
      <c r="E3553" t="s">
        <v>108</v>
      </c>
      <c r="F3553" t="str">
        <f t="shared" si="166"/>
        <v>Victoria</v>
      </c>
      <c r="G3553" t="s">
        <v>45</v>
      </c>
      <c r="H3553">
        <v>3018</v>
      </c>
      <c r="I3553" t="s">
        <v>11</v>
      </c>
      <c r="J3553" t="s">
        <v>46</v>
      </c>
      <c r="K3553" t="s">
        <v>153</v>
      </c>
      <c r="L3553" t="s">
        <v>16</v>
      </c>
      <c r="M3553" s="5">
        <v>853.53</v>
      </c>
    </row>
    <row r="3554" spans="1:13" x14ac:dyDescent="0.3">
      <c r="A3554" s="2">
        <v>44957</v>
      </c>
      <c r="B3554" s="3">
        <f t="shared" si="167"/>
        <v>2023</v>
      </c>
      <c r="C3554" t="str">
        <f t="shared" si="165"/>
        <v>2022-2023</v>
      </c>
      <c r="D3554" t="s">
        <v>147</v>
      </c>
      <c r="E3554" t="s">
        <v>41</v>
      </c>
      <c r="F3554" t="str">
        <f t="shared" si="166"/>
        <v>New South Wales</v>
      </c>
      <c r="G3554" t="s">
        <v>10</v>
      </c>
      <c r="H3554">
        <v>2830</v>
      </c>
      <c r="I3554" t="s">
        <v>11</v>
      </c>
      <c r="J3554" t="s">
        <v>25</v>
      </c>
      <c r="K3554" t="s">
        <v>156</v>
      </c>
      <c r="L3554" t="s">
        <v>17</v>
      </c>
      <c r="M3554" s="5">
        <v>855.37000000000012</v>
      </c>
    </row>
    <row r="3555" spans="1:13" x14ac:dyDescent="0.3">
      <c r="A3555" s="2">
        <v>45525</v>
      </c>
      <c r="B3555" s="3">
        <f t="shared" si="167"/>
        <v>2025</v>
      </c>
      <c r="C3555" t="str">
        <f t="shared" si="165"/>
        <v>2024-2025</v>
      </c>
      <c r="D3555" t="s">
        <v>147</v>
      </c>
      <c r="E3555" t="s">
        <v>101</v>
      </c>
      <c r="F3555" t="str">
        <f t="shared" si="166"/>
        <v>Victoria</v>
      </c>
      <c r="G3555" t="s">
        <v>45</v>
      </c>
      <c r="H3555">
        <v>3131</v>
      </c>
      <c r="I3555" t="s">
        <v>11</v>
      </c>
      <c r="J3555" t="s">
        <v>63</v>
      </c>
      <c r="K3555" t="s">
        <v>150</v>
      </c>
      <c r="L3555" t="s">
        <v>18</v>
      </c>
      <c r="M3555" s="5">
        <v>858.84</v>
      </c>
    </row>
    <row r="3556" spans="1:13" x14ac:dyDescent="0.3">
      <c r="A3556" s="2">
        <v>45379</v>
      </c>
      <c r="B3556" s="3">
        <f t="shared" si="167"/>
        <v>2024</v>
      </c>
      <c r="C3556" t="str">
        <f t="shared" si="165"/>
        <v>2023-2024</v>
      </c>
      <c r="D3556" t="s">
        <v>148</v>
      </c>
      <c r="E3556" t="s">
        <v>146</v>
      </c>
      <c r="F3556" t="str">
        <f t="shared" si="166"/>
        <v>Victoria</v>
      </c>
      <c r="G3556" t="s">
        <v>45</v>
      </c>
      <c r="H3556">
        <v>3353</v>
      </c>
      <c r="I3556" t="s">
        <v>11</v>
      </c>
      <c r="J3556" t="s">
        <v>60</v>
      </c>
      <c r="K3556" t="s">
        <v>152</v>
      </c>
      <c r="L3556" t="s">
        <v>13</v>
      </c>
      <c r="M3556" s="5">
        <v>858.88999999999987</v>
      </c>
    </row>
    <row r="3557" spans="1:13" x14ac:dyDescent="0.3">
      <c r="A3557" s="2">
        <v>45036</v>
      </c>
      <c r="B3557" s="3">
        <f t="shared" si="167"/>
        <v>2023</v>
      </c>
      <c r="C3557" t="str">
        <f t="shared" si="165"/>
        <v>2022-2023</v>
      </c>
      <c r="D3557" t="s">
        <v>148</v>
      </c>
      <c r="E3557" t="s">
        <v>56</v>
      </c>
      <c r="F3557" t="str">
        <f t="shared" si="166"/>
        <v>Northern Territory</v>
      </c>
      <c r="G3557" t="s">
        <v>29</v>
      </c>
      <c r="H3557">
        <v>870</v>
      </c>
      <c r="I3557" t="s">
        <v>11</v>
      </c>
      <c r="J3557" t="s">
        <v>30</v>
      </c>
      <c r="K3557" t="s">
        <v>151</v>
      </c>
      <c r="L3557" t="s">
        <v>21</v>
      </c>
      <c r="M3557" s="5">
        <v>858.9</v>
      </c>
    </row>
    <row r="3558" spans="1:13" x14ac:dyDescent="0.3">
      <c r="A3558" s="2">
        <v>44977</v>
      </c>
      <c r="B3558" s="3">
        <f t="shared" si="167"/>
        <v>2023</v>
      </c>
      <c r="C3558" t="str">
        <f t="shared" si="165"/>
        <v>2022-2023</v>
      </c>
      <c r="D3558" t="s">
        <v>147</v>
      </c>
      <c r="E3558" t="s">
        <v>121</v>
      </c>
      <c r="F3558" t="str">
        <f t="shared" si="166"/>
        <v>Queensland</v>
      </c>
      <c r="G3558" t="s">
        <v>35</v>
      </c>
      <c r="H3558">
        <v>4700</v>
      </c>
      <c r="I3558" t="s">
        <v>11</v>
      </c>
      <c r="J3558" t="s">
        <v>51</v>
      </c>
      <c r="K3558" t="s">
        <v>155</v>
      </c>
      <c r="L3558" t="s">
        <v>20</v>
      </c>
      <c r="M3558" s="5">
        <v>858.96</v>
      </c>
    </row>
    <row r="3559" spans="1:13" x14ac:dyDescent="0.3">
      <c r="A3559" s="2">
        <v>45164</v>
      </c>
      <c r="B3559" s="3">
        <f t="shared" si="167"/>
        <v>2024</v>
      </c>
      <c r="C3559" t="str">
        <f t="shared" si="165"/>
        <v>2023-2024</v>
      </c>
      <c r="D3559" t="s">
        <v>147</v>
      </c>
      <c r="E3559" t="s">
        <v>44</v>
      </c>
      <c r="F3559" t="str">
        <f t="shared" si="166"/>
        <v>Victoria</v>
      </c>
      <c r="G3559" t="s">
        <v>45</v>
      </c>
      <c r="H3559">
        <v>3066</v>
      </c>
      <c r="I3559" t="s">
        <v>11</v>
      </c>
      <c r="J3559" t="s">
        <v>46</v>
      </c>
      <c r="K3559" t="s">
        <v>154</v>
      </c>
      <c r="L3559" t="s">
        <v>14</v>
      </c>
      <c r="M3559" s="5">
        <v>860.88000000000011</v>
      </c>
    </row>
    <row r="3560" spans="1:13" x14ac:dyDescent="0.3">
      <c r="A3560" s="2">
        <v>45182</v>
      </c>
      <c r="B3560" s="3">
        <f t="shared" si="167"/>
        <v>2024</v>
      </c>
      <c r="C3560" t="str">
        <f t="shared" si="165"/>
        <v>2023-2024</v>
      </c>
      <c r="D3560" t="s">
        <v>147</v>
      </c>
      <c r="E3560" t="s">
        <v>37</v>
      </c>
      <c r="F3560" t="str">
        <f t="shared" si="166"/>
        <v>South Australia</v>
      </c>
      <c r="G3560" t="s">
        <v>32</v>
      </c>
      <c r="H3560">
        <v>5607</v>
      </c>
      <c r="I3560" t="s">
        <v>11</v>
      </c>
      <c r="J3560" t="s">
        <v>38</v>
      </c>
      <c r="K3560" t="s">
        <v>151</v>
      </c>
      <c r="L3560" t="s">
        <v>21</v>
      </c>
      <c r="M3560" s="5">
        <v>861.81999999999994</v>
      </c>
    </row>
    <row r="3561" spans="1:13" x14ac:dyDescent="0.3">
      <c r="A3561" s="2">
        <v>45411</v>
      </c>
      <c r="B3561" s="3">
        <f t="shared" si="167"/>
        <v>2024</v>
      </c>
      <c r="C3561" t="str">
        <f t="shared" si="165"/>
        <v>2023-2024</v>
      </c>
      <c r="D3561" t="s">
        <v>147</v>
      </c>
      <c r="E3561" t="s">
        <v>143</v>
      </c>
      <c r="F3561" t="str">
        <f t="shared" si="166"/>
        <v>New South Wales</v>
      </c>
      <c r="G3561" t="s">
        <v>10</v>
      </c>
      <c r="H3561">
        <v>2154</v>
      </c>
      <c r="I3561" t="s">
        <v>11</v>
      </c>
      <c r="J3561" t="s">
        <v>27</v>
      </c>
      <c r="K3561" t="s">
        <v>152</v>
      </c>
      <c r="L3561" t="s">
        <v>13</v>
      </c>
      <c r="M3561" s="5">
        <v>865.65999999999985</v>
      </c>
    </row>
    <row r="3562" spans="1:13" x14ac:dyDescent="0.3">
      <c r="A3562" s="2">
        <v>45073</v>
      </c>
      <c r="B3562" s="3">
        <f t="shared" si="167"/>
        <v>2023</v>
      </c>
      <c r="C3562" t="str">
        <f t="shared" si="165"/>
        <v>2022-2023</v>
      </c>
      <c r="D3562" t="s">
        <v>147</v>
      </c>
      <c r="E3562" t="s">
        <v>137</v>
      </c>
      <c r="F3562" t="str">
        <f t="shared" si="166"/>
        <v>New South Wales</v>
      </c>
      <c r="G3562" t="s">
        <v>10</v>
      </c>
      <c r="H3562">
        <v>2031</v>
      </c>
      <c r="I3562" t="s">
        <v>11</v>
      </c>
      <c r="J3562" t="s">
        <v>12</v>
      </c>
      <c r="K3562" t="s">
        <v>154</v>
      </c>
      <c r="L3562" t="s">
        <v>14</v>
      </c>
      <c r="M3562" s="5">
        <v>866.43000000000006</v>
      </c>
    </row>
    <row r="3563" spans="1:13" x14ac:dyDescent="0.3">
      <c r="A3563" s="2">
        <v>45530</v>
      </c>
      <c r="B3563" s="3">
        <f t="shared" si="167"/>
        <v>2025</v>
      </c>
      <c r="C3563" t="str">
        <f t="shared" si="165"/>
        <v>2024-2025</v>
      </c>
      <c r="D3563" t="s">
        <v>147</v>
      </c>
      <c r="E3563" t="s">
        <v>47</v>
      </c>
      <c r="F3563" t="str">
        <f t="shared" si="166"/>
        <v>Western Australia</v>
      </c>
      <c r="G3563" t="s">
        <v>48</v>
      </c>
      <c r="H3563">
        <v>6030</v>
      </c>
      <c r="I3563" t="s">
        <v>11</v>
      </c>
      <c r="J3563" t="s">
        <v>49</v>
      </c>
      <c r="K3563" t="s">
        <v>155</v>
      </c>
      <c r="L3563" t="s">
        <v>20</v>
      </c>
      <c r="M3563" s="5">
        <v>866.95</v>
      </c>
    </row>
    <row r="3564" spans="1:13" x14ac:dyDescent="0.3">
      <c r="A3564" s="2">
        <v>45525</v>
      </c>
      <c r="B3564" s="3">
        <f t="shared" si="167"/>
        <v>2025</v>
      </c>
      <c r="C3564" t="str">
        <f t="shared" si="165"/>
        <v>2024-2025</v>
      </c>
      <c r="D3564" t="s">
        <v>147</v>
      </c>
      <c r="E3564" t="s">
        <v>126</v>
      </c>
      <c r="F3564" t="str">
        <f t="shared" si="166"/>
        <v>Queensland</v>
      </c>
      <c r="G3564" t="s">
        <v>35</v>
      </c>
      <c r="H3564">
        <v>4551</v>
      </c>
      <c r="I3564" t="s">
        <v>11</v>
      </c>
      <c r="J3564" t="s">
        <v>120</v>
      </c>
      <c r="K3564" t="s">
        <v>154</v>
      </c>
      <c r="L3564" t="s">
        <v>14</v>
      </c>
      <c r="M3564" s="5">
        <v>869.43000000000006</v>
      </c>
    </row>
    <row r="3565" spans="1:13" x14ac:dyDescent="0.3">
      <c r="A3565" s="2">
        <v>45025</v>
      </c>
      <c r="B3565" s="3">
        <f t="shared" si="167"/>
        <v>2023</v>
      </c>
      <c r="C3565" t="str">
        <f t="shared" si="165"/>
        <v>2022-2023</v>
      </c>
      <c r="D3565" t="s">
        <v>148</v>
      </c>
      <c r="E3565" t="s">
        <v>34</v>
      </c>
      <c r="F3565" t="str">
        <f t="shared" si="166"/>
        <v>Queensland</v>
      </c>
      <c r="G3565" t="s">
        <v>35</v>
      </c>
      <c r="H3565">
        <v>4802</v>
      </c>
      <c r="I3565" t="s">
        <v>11</v>
      </c>
      <c r="J3565" t="s">
        <v>36</v>
      </c>
      <c r="K3565" t="s">
        <v>155</v>
      </c>
      <c r="L3565" t="s">
        <v>20</v>
      </c>
      <c r="M3565" s="5">
        <v>870.44999999999993</v>
      </c>
    </row>
    <row r="3566" spans="1:13" x14ac:dyDescent="0.3">
      <c r="A3566" s="2">
        <v>45323</v>
      </c>
      <c r="B3566" s="3">
        <f t="shared" si="167"/>
        <v>2024</v>
      </c>
      <c r="C3566" t="str">
        <f t="shared" si="165"/>
        <v>2023-2024</v>
      </c>
      <c r="D3566" t="s">
        <v>147</v>
      </c>
      <c r="E3566" t="s">
        <v>128</v>
      </c>
      <c r="F3566" t="str">
        <f t="shared" si="166"/>
        <v>Western Australia</v>
      </c>
      <c r="G3566" t="s">
        <v>48</v>
      </c>
      <c r="H3566">
        <v>6027</v>
      </c>
      <c r="I3566" t="s">
        <v>11</v>
      </c>
      <c r="J3566" t="s">
        <v>49</v>
      </c>
      <c r="K3566" t="s">
        <v>150</v>
      </c>
      <c r="L3566" t="s">
        <v>18</v>
      </c>
      <c r="M3566" s="5">
        <v>870.48</v>
      </c>
    </row>
    <row r="3567" spans="1:13" x14ac:dyDescent="0.3">
      <c r="A3567" s="2">
        <v>45570</v>
      </c>
      <c r="B3567" s="3">
        <f t="shared" si="167"/>
        <v>2025</v>
      </c>
      <c r="C3567" t="str">
        <f t="shared" si="165"/>
        <v>2024-2025</v>
      </c>
      <c r="D3567" t="s">
        <v>147</v>
      </c>
      <c r="E3567" t="s">
        <v>144</v>
      </c>
      <c r="F3567" t="str">
        <f t="shared" si="166"/>
        <v>Queensland</v>
      </c>
      <c r="G3567" t="s">
        <v>35</v>
      </c>
      <c r="H3567">
        <v>4566</v>
      </c>
      <c r="I3567" t="s">
        <v>11</v>
      </c>
      <c r="J3567" t="s">
        <v>120</v>
      </c>
      <c r="K3567" t="s">
        <v>153</v>
      </c>
      <c r="L3567" t="s">
        <v>16</v>
      </c>
      <c r="M3567" s="5">
        <v>872.49000000000012</v>
      </c>
    </row>
    <row r="3568" spans="1:13" x14ac:dyDescent="0.3">
      <c r="A3568" s="2">
        <v>45391</v>
      </c>
      <c r="B3568" s="3">
        <f t="shared" si="167"/>
        <v>2024</v>
      </c>
      <c r="C3568" t="str">
        <f t="shared" si="165"/>
        <v>2023-2024</v>
      </c>
      <c r="D3568" t="s">
        <v>147</v>
      </c>
      <c r="E3568" t="s">
        <v>113</v>
      </c>
      <c r="F3568" t="str">
        <f t="shared" si="166"/>
        <v>Queensland</v>
      </c>
      <c r="G3568" t="s">
        <v>35</v>
      </c>
      <c r="H3568">
        <v>4215</v>
      </c>
      <c r="I3568" t="s">
        <v>11</v>
      </c>
      <c r="J3568" t="s">
        <v>104</v>
      </c>
      <c r="K3568" t="s">
        <v>154</v>
      </c>
      <c r="L3568" t="s">
        <v>14</v>
      </c>
      <c r="M3568" s="5">
        <v>872.91000000000008</v>
      </c>
    </row>
    <row r="3569" spans="1:13" x14ac:dyDescent="0.3">
      <c r="A3569" s="2">
        <v>45400</v>
      </c>
      <c r="B3569" s="3">
        <f t="shared" si="167"/>
        <v>2024</v>
      </c>
      <c r="C3569" t="str">
        <f t="shared" si="165"/>
        <v>2023-2024</v>
      </c>
      <c r="D3569" t="s">
        <v>147</v>
      </c>
      <c r="E3569" t="s">
        <v>126</v>
      </c>
      <c r="F3569" t="str">
        <f t="shared" si="166"/>
        <v>Queensland</v>
      </c>
      <c r="G3569" t="s">
        <v>35</v>
      </c>
      <c r="H3569">
        <v>4551</v>
      </c>
      <c r="I3569" t="s">
        <v>11</v>
      </c>
      <c r="J3569" t="s">
        <v>120</v>
      </c>
      <c r="K3569" t="s">
        <v>151</v>
      </c>
      <c r="L3569" t="s">
        <v>21</v>
      </c>
      <c r="M3569" s="5">
        <v>873.34</v>
      </c>
    </row>
    <row r="3570" spans="1:13" x14ac:dyDescent="0.3">
      <c r="A3570" s="2">
        <v>45459</v>
      </c>
      <c r="B3570" s="3">
        <f t="shared" si="167"/>
        <v>2024</v>
      </c>
      <c r="C3570" t="str">
        <f t="shared" si="165"/>
        <v>2023-2024</v>
      </c>
      <c r="D3570" t="s">
        <v>148</v>
      </c>
      <c r="E3570" t="s">
        <v>138</v>
      </c>
      <c r="F3570" t="str">
        <f t="shared" si="166"/>
        <v>Queensland</v>
      </c>
      <c r="G3570" t="s">
        <v>35</v>
      </c>
      <c r="H3570">
        <v>4558</v>
      </c>
      <c r="I3570" t="s">
        <v>11</v>
      </c>
      <c r="J3570" t="s">
        <v>120</v>
      </c>
      <c r="K3570" t="s">
        <v>151</v>
      </c>
      <c r="L3570" t="s">
        <v>21</v>
      </c>
      <c r="M3570" s="5">
        <v>873.59</v>
      </c>
    </row>
    <row r="3571" spans="1:13" x14ac:dyDescent="0.3">
      <c r="A3571" s="2">
        <v>45520</v>
      </c>
      <c r="B3571" s="3">
        <f t="shared" si="167"/>
        <v>2025</v>
      </c>
      <c r="C3571" t="str">
        <f t="shared" si="165"/>
        <v>2024-2025</v>
      </c>
      <c r="D3571" t="s">
        <v>147</v>
      </c>
      <c r="E3571" t="s">
        <v>145</v>
      </c>
      <c r="F3571" t="str">
        <f t="shared" si="166"/>
        <v>New South Wales</v>
      </c>
      <c r="G3571" t="s">
        <v>10</v>
      </c>
      <c r="H3571">
        <v>2101</v>
      </c>
      <c r="I3571" t="s">
        <v>11</v>
      </c>
      <c r="J3571" t="s">
        <v>27</v>
      </c>
      <c r="K3571" t="s">
        <v>152</v>
      </c>
      <c r="L3571" t="s">
        <v>13</v>
      </c>
      <c r="M3571" s="5">
        <v>875</v>
      </c>
    </row>
    <row r="3572" spans="1:13" x14ac:dyDescent="0.3">
      <c r="A3572" s="2">
        <v>45090</v>
      </c>
      <c r="B3572" s="3">
        <f t="shared" si="167"/>
        <v>2023</v>
      </c>
      <c r="C3572" t="str">
        <f t="shared" si="165"/>
        <v>2022-2023</v>
      </c>
      <c r="D3572" t="s">
        <v>148</v>
      </c>
      <c r="E3572" t="s">
        <v>34</v>
      </c>
      <c r="F3572" t="str">
        <f t="shared" si="166"/>
        <v>Queensland</v>
      </c>
      <c r="G3572" t="s">
        <v>35</v>
      </c>
      <c r="H3572">
        <v>4802</v>
      </c>
      <c r="I3572" t="s">
        <v>11</v>
      </c>
      <c r="J3572" t="s">
        <v>36</v>
      </c>
      <c r="K3572" t="s">
        <v>150</v>
      </c>
      <c r="L3572" t="s">
        <v>18</v>
      </c>
      <c r="M3572" s="5">
        <v>876.85</v>
      </c>
    </row>
    <row r="3573" spans="1:13" x14ac:dyDescent="0.3">
      <c r="A3573" s="2">
        <v>45064</v>
      </c>
      <c r="B3573" s="3">
        <f t="shared" si="167"/>
        <v>2023</v>
      </c>
      <c r="C3573" t="str">
        <f t="shared" si="165"/>
        <v>2022-2023</v>
      </c>
      <c r="D3573" t="s">
        <v>147</v>
      </c>
      <c r="E3573" t="s">
        <v>123</v>
      </c>
      <c r="F3573" t="str">
        <f t="shared" si="166"/>
        <v>Western Australia</v>
      </c>
      <c r="G3573" t="s">
        <v>48</v>
      </c>
      <c r="H3573">
        <v>6109</v>
      </c>
      <c r="I3573" t="s">
        <v>11</v>
      </c>
      <c r="J3573" t="s">
        <v>94</v>
      </c>
      <c r="K3573" t="s">
        <v>151</v>
      </c>
      <c r="L3573" t="s">
        <v>21</v>
      </c>
      <c r="M3573" s="5">
        <v>877.06999999999994</v>
      </c>
    </row>
    <row r="3574" spans="1:13" x14ac:dyDescent="0.3">
      <c r="A3574" s="2">
        <v>45415</v>
      </c>
      <c r="B3574" s="3">
        <f t="shared" si="167"/>
        <v>2024</v>
      </c>
      <c r="C3574" t="str">
        <f t="shared" si="165"/>
        <v>2023-2024</v>
      </c>
      <c r="D3574" t="s">
        <v>147</v>
      </c>
      <c r="E3574" t="s">
        <v>137</v>
      </c>
      <c r="F3574" t="str">
        <f t="shared" si="166"/>
        <v>New South Wales</v>
      </c>
      <c r="G3574" t="s">
        <v>10</v>
      </c>
      <c r="H3574">
        <v>2031</v>
      </c>
      <c r="I3574" t="s">
        <v>11</v>
      </c>
      <c r="J3574" t="s">
        <v>12</v>
      </c>
      <c r="K3574" t="s">
        <v>19</v>
      </c>
      <c r="L3574" t="s">
        <v>23</v>
      </c>
      <c r="M3574" s="5">
        <v>878.53</v>
      </c>
    </row>
    <row r="3575" spans="1:13" x14ac:dyDescent="0.3">
      <c r="A3575" s="2">
        <v>45286</v>
      </c>
      <c r="B3575" s="3">
        <f t="shared" si="167"/>
        <v>2024</v>
      </c>
      <c r="C3575" t="str">
        <f t="shared" si="165"/>
        <v>2023-2024</v>
      </c>
      <c r="D3575" t="s">
        <v>147</v>
      </c>
      <c r="E3575" t="s">
        <v>89</v>
      </c>
      <c r="F3575" t="str">
        <f t="shared" si="166"/>
        <v>Queensland</v>
      </c>
      <c r="G3575" t="s">
        <v>35</v>
      </c>
      <c r="H3575">
        <v>4655</v>
      </c>
      <c r="I3575" t="s">
        <v>11</v>
      </c>
      <c r="J3575" t="s">
        <v>51</v>
      </c>
      <c r="K3575" t="s">
        <v>151</v>
      </c>
      <c r="L3575" t="s">
        <v>21</v>
      </c>
      <c r="M3575" s="5">
        <v>879.85</v>
      </c>
    </row>
    <row r="3576" spans="1:13" x14ac:dyDescent="0.3">
      <c r="A3576" s="2">
        <v>45174</v>
      </c>
      <c r="B3576" s="3">
        <f t="shared" si="167"/>
        <v>2024</v>
      </c>
      <c r="C3576" t="str">
        <f t="shared" si="165"/>
        <v>2023-2024</v>
      </c>
      <c r="D3576" t="s">
        <v>147</v>
      </c>
      <c r="E3576" t="s">
        <v>83</v>
      </c>
      <c r="F3576" t="str">
        <f t="shared" si="166"/>
        <v>New South Wales</v>
      </c>
      <c r="G3576" t="s">
        <v>10</v>
      </c>
      <c r="H3576">
        <v>2750</v>
      </c>
      <c r="I3576" t="s">
        <v>11</v>
      </c>
      <c r="J3576" t="s">
        <v>25</v>
      </c>
      <c r="K3576" t="s">
        <v>151</v>
      </c>
      <c r="L3576" t="s">
        <v>21</v>
      </c>
      <c r="M3576" s="5">
        <v>879.87</v>
      </c>
    </row>
    <row r="3577" spans="1:13" x14ac:dyDescent="0.3">
      <c r="A3577" s="2">
        <v>45274</v>
      </c>
      <c r="B3577" s="3">
        <f t="shared" si="167"/>
        <v>2024</v>
      </c>
      <c r="C3577" t="str">
        <f t="shared" si="165"/>
        <v>2023-2024</v>
      </c>
      <c r="D3577" t="s">
        <v>147</v>
      </c>
      <c r="E3577" t="s">
        <v>95</v>
      </c>
      <c r="F3577" t="str">
        <f t="shared" si="166"/>
        <v>Victoria</v>
      </c>
      <c r="G3577" t="s">
        <v>45</v>
      </c>
      <c r="H3577">
        <v>3931</v>
      </c>
      <c r="I3577" t="s">
        <v>11</v>
      </c>
      <c r="J3577" t="s">
        <v>55</v>
      </c>
      <c r="K3577" t="s">
        <v>149</v>
      </c>
      <c r="L3577" t="s">
        <v>15</v>
      </c>
      <c r="M3577" s="5">
        <v>882.53</v>
      </c>
    </row>
    <row r="3578" spans="1:13" x14ac:dyDescent="0.3">
      <c r="A3578" s="2">
        <v>45582</v>
      </c>
      <c r="B3578" s="3">
        <f t="shared" si="167"/>
        <v>2025</v>
      </c>
      <c r="C3578" t="str">
        <f t="shared" si="165"/>
        <v>2024-2025</v>
      </c>
      <c r="D3578" t="s">
        <v>147</v>
      </c>
      <c r="E3578" t="s">
        <v>138</v>
      </c>
      <c r="F3578" t="str">
        <f t="shared" si="166"/>
        <v>Queensland</v>
      </c>
      <c r="G3578" t="s">
        <v>35</v>
      </c>
      <c r="H3578">
        <v>4558</v>
      </c>
      <c r="I3578" t="s">
        <v>11</v>
      </c>
      <c r="J3578" t="s">
        <v>120</v>
      </c>
      <c r="K3578" t="s">
        <v>152</v>
      </c>
      <c r="L3578" t="s">
        <v>13</v>
      </c>
      <c r="M3578" s="5">
        <v>882.84</v>
      </c>
    </row>
    <row r="3579" spans="1:13" x14ac:dyDescent="0.3">
      <c r="A3579" s="2">
        <v>45065</v>
      </c>
      <c r="B3579" s="3">
        <f t="shared" si="167"/>
        <v>2023</v>
      </c>
      <c r="C3579" t="str">
        <f t="shared" si="165"/>
        <v>2022-2023</v>
      </c>
      <c r="D3579" t="s">
        <v>147</v>
      </c>
      <c r="E3579" t="s">
        <v>101</v>
      </c>
      <c r="F3579" t="str">
        <f t="shared" si="166"/>
        <v>Victoria</v>
      </c>
      <c r="G3579" t="s">
        <v>45</v>
      </c>
      <c r="H3579">
        <v>3131</v>
      </c>
      <c r="I3579" t="s">
        <v>11</v>
      </c>
      <c r="J3579" t="s">
        <v>63</v>
      </c>
      <c r="K3579" t="s">
        <v>150</v>
      </c>
      <c r="L3579" t="s">
        <v>18</v>
      </c>
      <c r="M3579" s="5">
        <v>884.31999999999994</v>
      </c>
    </row>
    <row r="3580" spans="1:13" x14ac:dyDescent="0.3">
      <c r="A3580" s="2">
        <v>45398</v>
      </c>
      <c r="B3580" s="3">
        <f t="shared" si="167"/>
        <v>2024</v>
      </c>
      <c r="C3580" t="str">
        <f t="shared" si="165"/>
        <v>2023-2024</v>
      </c>
      <c r="D3580" t="s">
        <v>147</v>
      </c>
      <c r="E3580" t="s">
        <v>103</v>
      </c>
      <c r="F3580" t="str">
        <f t="shared" si="166"/>
        <v>Queensland</v>
      </c>
      <c r="G3580" t="s">
        <v>35</v>
      </c>
      <c r="H3580">
        <v>4509</v>
      </c>
      <c r="I3580" t="s">
        <v>11</v>
      </c>
      <c r="J3580" t="s">
        <v>104</v>
      </c>
      <c r="K3580" t="s">
        <v>152</v>
      </c>
      <c r="L3580" t="s">
        <v>13</v>
      </c>
      <c r="M3580" s="5">
        <v>886.66999999999973</v>
      </c>
    </row>
    <row r="3581" spans="1:13" x14ac:dyDescent="0.3">
      <c r="A3581" s="2">
        <v>45315</v>
      </c>
      <c r="B3581" s="3">
        <f t="shared" si="167"/>
        <v>2024</v>
      </c>
      <c r="C3581" t="str">
        <f t="shared" si="165"/>
        <v>2023-2024</v>
      </c>
      <c r="D3581" t="s">
        <v>148</v>
      </c>
      <c r="E3581" t="s">
        <v>72</v>
      </c>
      <c r="F3581" t="str">
        <f t="shared" si="166"/>
        <v>Western Australia</v>
      </c>
      <c r="G3581" t="s">
        <v>48</v>
      </c>
      <c r="H3581">
        <v>6010</v>
      </c>
      <c r="I3581" t="s">
        <v>11</v>
      </c>
      <c r="J3581" t="s">
        <v>49</v>
      </c>
      <c r="K3581" t="s">
        <v>149</v>
      </c>
      <c r="L3581" t="s">
        <v>15</v>
      </c>
      <c r="M3581" s="5">
        <v>887.64</v>
      </c>
    </row>
    <row r="3582" spans="1:13" x14ac:dyDescent="0.3">
      <c r="A3582" s="2">
        <v>45607</v>
      </c>
      <c r="B3582" s="3">
        <f t="shared" si="167"/>
        <v>2025</v>
      </c>
      <c r="C3582" t="str">
        <f t="shared" si="165"/>
        <v>2024-2025</v>
      </c>
      <c r="D3582" t="s">
        <v>147</v>
      </c>
      <c r="E3582" t="s">
        <v>64</v>
      </c>
      <c r="F3582" t="str">
        <f t="shared" si="166"/>
        <v>Victoria</v>
      </c>
      <c r="G3582" t="s">
        <v>45</v>
      </c>
      <c r="H3582">
        <v>3199</v>
      </c>
      <c r="I3582" t="s">
        <v>11</v>
      </c>
      <c r="J3582" t="s">
        <v>63</v>
      </c>
      <c r="K3582" t="s">
        <v>154</v>
      </c>
      <c r="L3582" t="s">
        <v>14</v>
      </c>
      <c r="M3582" s="5">
        <v>887.92999999999984</v>
      </c>
    </row>
    <row r="3583" spans="1:13" x14ac:dyDescent="0.3">
      <c r="A3583" s="2">
        <v>45476</v>
      </c>
      <c r="B3583" s="3">
        <f t="shared" si="167"/>
        <v>2025</v>
      </c>
      <c r="C3583" t="str">
        <f t="shared" si="165"/>
        <v>2024-2025</v>
      </c>
      <c r="D3583" t="s">
        <v>147</v>
      </c>
      <c r="E3583" t="s">
        <v>39</v>
      </c>
      <c r="F3583" t="str">
        <f t="shared" si="166"/>
        <v>South Australia</v>
      </c>
      <c r="G3583" t="s">
        <v>32</v>
      </c>
      <c r="H3583">
        <v>5343</v>
      </c>
      <c r="I3583" t="s">
        <v>11</v>
      </c>
      <c r="J3583" t="s">
        <v>38</v>
      </c>
      <c r="K3583" t="s">
        <v>149</v>
      </c>
      <c r="L3583" t="s">
        <v>15</v>
      </c>
      <c r="M3583" s="5">
        <v>888.10000000000014</v>
      </c>
    </row>
    <row r="3584" spans="1:13" x14ac:dyDescent="0.3">
      <c r="A3584" s="2">
        <v>45364</v>
      </c>
      <c r="B3584" s="3">
        <f t="shared" si="167"/>
        <v>2024</v>
      </c>
      <c r="C3584" t="str">
        <f t="shared" si="165"/>
        <v>2023-2024</v>
      </c>
      <c r="D3584" t="s">
        <v>147</v>
      </c>
      <c r="E3584" t="s">
        <v>132</v>
      </c>
      <c r="F3584" t="str">
        <f t="shared" si="166"/>
        <v>New South Wales</v>
      </c>
      <c r="G3584" t="s">
        <v>10</v>
      </c>
      <c r="H3584">
        <v>2800</v>
      </c>
      <c r="I3584" t="s">
        <v>11</v>
      </c>
      <c r="J3584" t="s">
        <v>25</v>
      </c>
      <c r="K3584" t="s">
        <v>157</v>
      </c>
      <c r="L3584" t="s">
        <v>22</v>
      </c>
      <c r="M3584" s="5">
        <v>891.40000000000009</v>
      </c>
    </row>
    <row r="3585" spans="1:13" x14ac:dyDescent="0.3">
      <c r="A3585" s="2">
        <v>45180</v>
      </c>
      <c r="B3585" s="3">
        <f t="shared" si="167"/>
        <v>2024</v>
      </c>
      <c r="C3585" t="str">
        <f t="shared" si="165"/>
        <v>2023-2024</v>
      </c>
      <c r="D3585" t="s">
        <v>147</v>
      </c>
      <c r="E3585" t="s">
        <v>65</v>
      </c>
      <c r="F3585" t="str">
        <f t="shared" si="166"/>
        <v>New South Wales</v>
      </c>
      <c r="G3585" t="s">
        <v>10</v>
      </c>
      <c r="H3585">
        <v>2541</v>
      </c>
      <c r="I3585" t="s">
        <v>11</v>
      </c>
      <c r="J3585" t="s">
        <v>58</v>
      </c>
      <c r="K3585" t="s">
        <v>154</v>
      </c>
      <c r="L3585" t="s">
        <v>14</v>
      </c>
      <c r="M3585" s="5">
        <v>892.11000000000013</v>
      </c>
    </row>
    <row r="3586" spans="1:13" x14ac:dyDescent="0.3">
      <c r="A3586" s="2">
        <v>44927</v>
      </c>
      <c r="B3586" s="3">
        <f t="shared" si="167"/>
        <v>2023</v>
      </c>
      <c r="C3586" t="str">
        <f t="shared" ref="C3586:C3649" si="168">IF(MONTH(A3586) &gt;= 7, YEAR(A3586) &amp; "-" &amp; YEAR(A3586) + 1, YEAR(A3586) - 1 &amp; "-" &amp; YEAR(A3586))</f>
        <v>2022-2023</v>
      </c>
      <c r="D3586" t="s">
        <v>147</v>
      </c>
      <c r="E3586" t="s">
        <v>69</v>
      </c>
      <c r="F3586" t="str">
        <f t="shared" ref="F3586:F3649" si="169">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row>
    <row r="3587" spans="1:13" x14ac:dyDescent="0.3">
      <c r="A3587" s="2">
        <v>45107</v>
      </c>
      <c r="B3587" s="3">
        <f t="shared" ref="B3587:B3650" si="170">IF(MONTH(A3587)&gt;=7,YEAR(A3587)+1,YEAR(A3587))</f>
        <v>2023</v>
      </c>
      <c r="C3587" t="str">
        <f t="shared" si="168"/>
        <v>2022-2023</v>
      </c>
      <c r="D3587" t="s">
        <v>147</v>
      </c>
      <c r="E3587" t="s">
        <v>85</v>
      </c>
      <c r="F3587" t="str">
        <f t="shared" si="169"/>
        <v>Queensland</v>
      </c>
      <c r="G3587" t="s">
        <v>35</v>
      </c>
      <c r="H3587">
        <v>4883</v>
      </c>
      <c r="I3587" t="s">
        <v>11</v>
      </c>
      <c r="J3587" t="s">
        <v>36</v>
      </c>
      <c r="K3587" t="s">
        <v>151</v>
      </c>
      <c r="L3587" t="s">
        <v>21</v>
      </c>
      <c r="M3587" s="5">
        <v>893.95</v>
      </c>
    </row>
    <row r="3588" spans="1:13" x14ac:dyDescent="0.3">
      <c r="A3588" s="2">
        <v>45495</v>
      </c>
      <c r="B3588" s="3">
        <f t="shared" si="170"/>
        <v>2025</v>
      </c>
      <c r="C3588" t="str">
        <f t="shared" si="168"/>
        <v>2024-2025</v>
      </c>
      <c r="D3588" t="s">
        <v>147</v>
      </c>
      <c r="E3588" t="s">
        <v>79</v>
      </c>
      <c r="F3588" t="str">
        <f t="shared" si="169"/>
        <v>Australian Capital Territory</v>
      </c>
      <c r="G3588" t="s">
        <v>80</v>
      </c>
      <c r="H3588">
        <v>2617</v>
      </c>
      <c r="I3588" t="s">
        <v>11</v>
      </c>
      <c r="J3588" t="s">
        <v>58</v>
      </c>
      <c r="K3588" t="s">
        <v>155</v>
      </c>
      <c r="L3588" t="s">
        <v>20</v>
      </c>
      <c r="M3588" s="5">
        <v>893.98999999999978</v>
      </c>
    </row>
    <row r="3589" spans="1:13" x14ac:dyDescent="0.3">
      <c r="A3589" s="2">
        <v>45158</v>
      </c>
      <c r="B3589" s="3">
        <f t="shared" si="170"/>
        <v>2024</v>
      </c>
      <c r="C3589" t="str">
        <f t="shared" si="168"/>
        <v>2023-2024</v>
      </c>
      <c r="D3589" t="s">
        <v>147</v>
      </c>
      <c r="E3589" t="s">
        <v>139</v>
      </c>
      <c r="F3589" t="str">
        <f t="shared" si="169"/>
        <v>New South Wales</v>
      </c>
      <c r="G3589" t="s">
        <v>10</v>
      </c>
      <c r="H3589">
        <v>2020</v>
      </c>
      <c r="I3589" t="s">
        <v>11</v>
      </c>
      <c r="J3589" t="s">
        <v>12</v>
      </c>
      <c r="K3589" t="s">
        <v>151</v>
      </c>
      <c r="L3589" t="s">
        <v>21</v>
      </c>
      <c r="M3589" s="5">
        <v>894.97</v>
      </c>
    </row>
    <row r="3590" spans="1:13" x14ac:dyDescent="0.3">
      <c r="A3590" s="2">
        <v>45034</v>
      </c>
      <c r="B3590" s="3">
        <f t="shared" si="170"/>
        <v>2023</v>
      </c>
      <c r="C3590" t="str">
        <f t="shared" si="168"/>
        <v>2022-2023</v>
      </c>
      <c r="D3590" t="s">
        <v>148</v>
      </c>
      <c r="E3590" t="s">
        <v>54</v>
      </c>
      <c r="F3590" t="str">
        <f t="shared" si="169"/>
        <v>Victoria</v>
      </c>
      <c r="G3590" t="s">
        <v>45</v>
      </c>
      <c r="H3590">
        <v>3977</v>
      </c>
      <c r="I3590" t="s">
        <v>11</v>
      </c>
      <c r="J3590" t="s">
        <v>55</v>
      </c>
      <c r="K3590" t="s">
        <v>150</v>
      </c>
      <c r="L3590" t="s">
        <v>18</v>
      </c>
      <c r="M3590" s="5">
        <v>895.24</v>
      </c>
    </row>
    <row r="3591" spans="1:13" x14ac:dyDescent="0.3">
      <c r="A3591" s="2">
        <v>45220</v>
      </c>
      <c r="B3591" s="3">
        <f t="shared" si="170"/>
        <v>2024</v>
      </c>
      <c r="C3591" t="str">
        <f t="shared" si="168"/>
        <v>2023-2024</v>
      </c>
      <c r="D3591" t="s">
        <v>147</v>
      </c>
      <c r="E3591" t="s">
        <v>131</v>
      </c>
      <c r="F3591" t="str">
        <f t="shared" si="169"/>
        <v>Western Australia</v>
      </c>
      <c r="G3591" t="s">
        <v>48</v>
      </c>
      <c r="H3591">
        <v>6530</v>
      </c>
      <c r="I3591" t="s">
        <v>11</v>
      </c>
      <c r="J3591" t="s">
        <v>77</v>
      </c>
      <c r="K3591" t="s">
        <v>154</v>
      </c>
      <c r="L3591" t="s">
        <v>14</v>
      </c>
      <c r="M3591" s="5">
        <v>895.92000000000007</v>
      </c>
    </row>
    <row r="3592" spans="1:13" x14ac:dyDescent="0.3">
      <c r="A3592" s="2">
        <v>45002</v>
      </c>
      <c r="B3592" s="3">
        <f t="shared" si="170"/>
        <v>2023</v>
      </c>
      <c r="C3592" t="str">
        <f t="shared" si="168"/>
        <v>2022-2023</v>
      </c>
      <c r="D3592" t="s">
        <v>147</v>
      </c>
      <c r="E3592" t="s">
        <v>114</v>
      </c>
      <c r="F3592" t="str">
        <f t="shared" si="169"/>
        <v>Victoria</v>
      </c>
      <c r="G3592" t="s">
        <v>45</v>
      </c>
      <c r="H3592">
        <v>3551</v>
      </c>
      <c r="I3592" t="s">
        <v>11</v>
      </c>
      <c r="J3592" t="s">
        <v>60</v>
      </c>
      <c r="K3592" t="s">
        <v>19</v>
      </c>
      <c r="L3592" t="s">
        <v>23</v>
      </c>
      <c r="M3592" s="5">
        <v>896.08</v>
      </c>
    </row>
    <row r="3593" spans="1:13" x14ac:dyDescent="0.3">
      <c r="A3593" s="2">
        <v>45069</v>
      </c>
      <c r="B3593" s="3">
        <f t="shared" si="170"/>
        <v>2023</v>
      </c>
      <c r="C3593" t="str">
        <f t="shared" si="168"/>
        <v>2022-2023</v>
      </c>
      <c r="D3593" t="s">
        <v>147</v>
      </c>
      <c r="E3593" t="s">
        <v>137</v>
      </c>
      <c r="F3593" t="str">
        <f t="shared" si="169"/>
        <v>New South Wales</v>
      </c>
      <c r="G3593" t="s">
        <v>10</v>
      </c>
      <c r="H3593">
        <v>2031</v>
      </c>
      <c r="I3593" t="s">
        <v>11</v>
      </c>
      <c r="J3593" t="s">
        <v>12</v>
      </c>
      <c r="K3593" t="s">
        <v>150</v>
      </c>
      <c r="L3593" t="s">
        <v>18</v>
      </c>
      <c r="M3593" s="5">
        <v>898.7</v>
      </c>
    </row>
    <row r="3594" spans="1:13" x14ac:dyDescent="0.3">
      <c r="A3594" s="2">
        <v>45038</v>
      </c>
      <c r="B3594" s="3">
        <f t="shared" si="170"/>
        <v>2023</v>
      </c>
      <c r="C3594" t="str">
        <f t="shared" si="168"/>
        <v>2022-2023</v>
      </c>
      <c r="D3594" t="s">
        <v>148</v>
      </c>
      <c r="E3594" t="s">
        <v>100</v>
      </c>
      <c r="F3594" t="str">
        <f t="shared" si="169"/>
        <v>Western Australia</v>
      </c>
      <c r="G3594" t="s">
        <v>48</v>
      </c>
      <c r="H3594">
        <v>6021</v>
      </c>
      <c r="I3594" t="s">
        <v>11</v>
      </c>
      <c r="J3594" t="s">
        <v>49</v>
      </c>
      <c r="K3594" t="s">
        <v>151</v>
      </c>
      <c r="L3594" t="s">
        <v>21</v>
      </c>
      <c r="M3594" s="5">
        <v>898.84</v>
      </c>
    </row>
    <row r="3595" spans="1:13" x14ac:dyDescent="0.3">
      <c r="A3595" s="2">
        <v>45544</v>
      </c>
      <c r="B3595" s="3">
        <f t="shared" si="170"/>
        <v>2025</v>
      </c>
      <c r="C3595" t="str">
        <f t="shared" si="168"/>
        <v>2024-2025</v>
      </c>
      <c r="D3595" t="s">
        <v>147</v>
      </c>
      <c r="E3595" t="s">
        <v>86</v>
      </c>
      <c r="F3595" t="str">
        <f t="shared" si="169"/>
        <v>New South Wales</v>
      </c>
      <c r="G3595" t="s">
        <v>10</v>
      </c>
      <c r="H3595">
        <v>2064</v>
      </c>
      <c r="I3595" t="s">
        <v>11</v>
      </c>
      <c r="J3595" t="s">
        <v>12</v>
      </c>
      <c r="K3595" t="s">
        <v>151</v>
      </c>
      <c r="L3595" t="s">
        <v>21</v>
      </c>
      <c r="M3595" s="5">
        <v>898.8599999999999</v>
      </c>
    </row>
    <row r="3596" spans="1:13" x14ac:dyDescent="0.3">
      <c r="A3596" s="2">
        <v>45169</v>
      </c>
      <c r="B3596" s="3">
        <f t="shared" si="170"/>
        <v>2024</v>
      </c>
      <c r="C3596" t="str">
        <f t="shared" si="168"/>
        <v>2023-2024</v>
      </c>
      <c r="D3596" t="s">
        <v>148</v>
      </c>
      <c r="E3596" t="s">
        <v>85</v>
      </c>
      <c r="F3596" t="str">
        <f t="shared" si="169"/>
        <v>Queensland</v>
      </c>
      <c r="G3596" t="s">
        <v>35</v>
      </c>
      <c r="H3596">
        <v>4883</v>
      </c>
      <c r="I3596" t="s">
        <v>11</v>
      </c>
      <c r="J3596" t="s">
        <v>36</v>
      </c>
      <c r="K3596" t="s">
        <v>151</v>
      </c>
      <c r="L3596" t="s">
        <v>21</v>
      </c>
      <c r="M3596" s="5">
        <v>899.55</v>
      </c>
    </row>
    <row r="3597" spans="1:13" x14ac:dyDescent="0.3">
      <c r="A3597" s="2">
        <v>45336</v>
      </c>
      <c r="B3597" s="3">
        <f t="shared" si="170"/>
        <v>2024</v>
      </c>
      <c r="C3597" t="str">
        <f t="shared" si="168"/>
        <v>2023-2024</v>
      </c>
      <c r="D3597" t="s">
        <v>148</v>
      </c>
      <c r="E3597" t="s">
        <v>135</v>
      </c>
      <c r="F3597" t="str">
        <f t="shared" si="169"/>
        <v>Victoria</v>
      </c>
      <c r="G3597" t="s">
        <v>45</v>
      </c>
      <c r="H3597">
        <v>3550</v>
      </c>
      <c r="I3597" t="s">
        <v>11</v>
      </c>
      <c r="J3597" t="s">
        <v>60</v>
      </c>
      <c r="K3597" t="s">
        <v>19</v>
      </c>
      <c r="L3597" t="s">
        <v>23</v>
      </c>
      <c r="M3597" s="5">
        <v>901.28999999999985</v>
      </c>
    </row>
    <row r="3598" spans="1:13" x14ac:dyDescent="0.3">
      <c r="A3598" s="2">
        <v>45533</v>
      </c>
      <c r="B3598" s="3">
        <f t="shared" si="170"/>
        <v>2025</v>
      </c>
      <c r="C3598" t="str">
        <f t="shared" si="168"/>
        <v>2024-2025</v>
      </c>
      <c r="D3598" t="s">
        <v>147</v>
      </c>
      <c r="E3598" t="s">
        <v>113</v>
      </c>
      <c r="F3598" t="str">
        <f t="shared" si="169"/>
        <v>Queensland</v>
      </c>
      <c r="G3598" t="s">
        <v>35</v>
      </c>
      <c r="H3598">
        <v>4215</v>
      </c>
      <c r="I3598" t="s">
        <v>11</v>
      </c>
      <c r="J3598" t="s">
        <v>104</v>
      </c>
      <c r="K3598" t="s">
        <v>156</v>
      </c>
      <c r="L3598" t="s">
        <v>17</v>
      </c>
      <c r="M3598" s="5">
        <v>902.49</v>
      </c>
    </row>
    <row r="3599" spans="1:13" x14ac:dyDescent="0.3">
      <c r="A3599" s="2">
        <v>45405</v>
      </c>
      <c r="B3599" s="3">
        <f t="shared" si="170"/>
        <v>2024</v>
      </c>
      <c r="C3599" t="str">
        <f t="shared" si="168"/>
        <v>2023-2024</v>
      </c>
      <c r="D3599" t="s">
        <v>147</v>
      </c>
      <c r="E3599" t="s">
        <v>136</v>
      </c>
      <c r="F3599" t="str">
        <f t="shared" si="169"/>
        <v>Victoria</v>
      </c>
      <c r="G3599" t="s">
        <v>45</v>
      </c>
      <c r="H3599">
        <v>3175</v>
      </c>
      <c r="I3599" t="s">
        <v>11</v>
      </c>
      <c r="J3599" t="s">
        <v>63</v>
      </c>
      <c r="K3599" t="s">
        <v>151</v>
      </c>
      <c r="L3599" t="s">
        <v>21</v>
      </c>
      <c r="M3599" s="5">
        <v>903.78</v>
      </c>
    </row>
    <row r="3600" spans="1:13" x14ac:dyDescent="0.3">
      <c r="A3600" s="2">
        <v>45599</v>
      </c>
      <c r="B3600" s="3">
        <f t="shared" si="170"/>
        <v>2025</v>
      </c>
      <c r="C3600" t="str">
        <f t="shared" si="168"/>
        <v>2024-2025</v>
      </c>
      <c r="D3600" t="s">
        <v>148</v>
      </c>
      <c r="E3600" t="s">
        <v>135</v>
      </c>
      <c r="F3600" t="str">
        <f t="shared" si="169"/>
        <v>Victoria</v>
      </c>
      <c r="G3600" t="s">
        <v>45</v>
      </c>
      <c r="H3600">
        <v>3550</v>
      </c>
      <c r="I3600" t="s">
        <v>11</v>
      </c>
      <c r="J3600" t="s">
        <v>60</v>
      </c>
      <c r="K3600" t="s">
        <v>157</v>
      </c>
      <c r="L3600" t="s">
        <v>22</v>
      </c>
      <c r="M3600" s="5">
        <v>903.89</v>
      </c>
    </row>
    <row r="3601" spans="1:13" x14ac:dyDescent="0.3">
      <c r="A3601" s="2">
        <v>45135</v>
      </c>
      <c r="B3601" s="3">
        <f t="shared" si="170"/>
        <v>2024</v>
      </c>
      <c r="C3601" t="str">
        <f t="shared" si="168"/>
        <v>2023-2024</v>
      </c>
      <c r="D3601" t="s">
        <v>147</v>
      </c>
      <c r="E3601" t="s">
        <v>57</v>
      </c>
      <c r="F3601" t="str">
        <f t="shared" si="169"/>
        <v>New South Wales</v>
      </c>
      <c r="G3601" t="s">
        <v>10</v>
      </c>
      <c r="H3601">
        <v>2560</v>
      </c>
      <c r="I3601" t="s">
        <v>11</v>
      </c>
      <c r="J3601" t="s">
        <v>58</v>
      </c>
      <c r="K3601" t="s">
        <v>19</v>
      </c>
      <c r="L3601" t="s">
        <v>23</v>
      </c>
      <c r="M3601" s="5">
        <v>903.99</v>
      </c>
    </row>
    <row r="3602" spans="1:13" x14ac:dyDescent="0.3">
      <c r="A3602" s="2">
        <v>45400</v>
      </c>
      <c r="B3602" s="3">
        <f t="shared" si="170"/>
        <v>2024</v>
      </c>
      <c r="C3602" t="str">
        <f t="shared" si="168"/>
        <v>2023-2024</v>
      </c>
      <c r="D3602" t="s">
        <v>148</v>
      </c>
      <c r="E3602" t="s">
        <v>54</v>
      </c>
      <c r="F3602" t="str">
        <f t="shared" si="169"/>
        <v>Victoria</v>
      </c>
      <c r="G3602" t="s">
        <v>45</v>
      </c>
      <c r="H3602">
        <v>3977</v>
      </c>
      <c r="I3602" t="s">
        <v>11</v>
      </c>
      <c r="J3602" t="s">
        <v>55</v>
      </c>
      <c r="K3602" t="s">
        <v>153</v>
      </c>
      <c r="L3602" t="s">
        <v>16</v>
      </c>
      <c r="M3602" s="5">
        <v>906.07999999999993</v>
      </c>
    </row>
    <row r="3603" spans="1:13" x14ac:dyDescent="0.3">
      <c r="A3603" s="2">
        <v>45390</v>
      </c>
      <c r="B3603" s="3">
        <f t="shared" si="170"/>
        <v>2024</v>
      </c>
      <c r="C3603" t="str">
        <f t="shared" si="168"/>
        <v>2023-2024</v>
      </c>
      <c r="D3603" t="s">
        <v>148</v>
      </c>
      <c r="E3603" t="s">
        <v>131</v>
      </c>
      <c r="F3603" t="str">
        <f t="shared" si="169"/>
        <v>Western Australia</v>
      </c>
      <c r="G3603" t="s">
        <v>48</v>
      </c>
      <c r="H3603">
        <v>6530</v>
      </c>
      <c r="I3603" t="s">
        <v>11</v>
      </c>
      <c r="J3603" t="s">
        <v>77</v>
      </c>
      <c r="K3603" t="s">
        <v>154</v>
      </c>
      <c r="L3603" t="s">
        <v>14</v>
      </c>
      <c r="M3603" s="5">
        <v>908.5100000000001</v>
      </c>
    </row>
    <row r="3604" spans="1:13" x14ac:dyDescent="0.3">
      <c r="A3604" s="2">
        <v>44951</v>
      </c>
      <c r="B3604" s="3">
        <f t="shared" si="170"/>
        <v>2023</v>
      </c>
      <c r="C3604" t="str">
        <f t="shared" si="168"/>
        <v>2022-2023</v>
      </c>
      <c r="D3604" t="s">
        <v>147</v>
      </c>
      <c r="E3604" t="s">
        <v>121</v>
      </c>
      <c r="F3604" t="str">
        <f t="shared" si="169"/>
        <v>Queensland</v>
      </c>
      <c r="G3604" t="s">
        <v>35</v>
      </c>
      <c r="H3604">
        <v>4700</v>
      </c>
      <c r="I3604" t="s">
        <v>11</v>
      </c>
      <c r="J3604" t="s">
        <v>51</v>
      </c>
      <c r="K3604" t="s">
        <v>153</v>
      </c>
      <c r="L3604" t="s">
        <v>16</v>
      </c>
      <c r="M3604" s="5">
        <v>912.27</v>
      </c>
    </row>
    <row r="3605" spans="1:13" x14ac:dyDescent="0.3">
      <c r="A3605" s="2">
        <v>44985</v>
      </c>
      <c r="B3605" s="3">
        <f t="shared" si="170"/>
        <v>2023</v>
      </c>
      <c r="C3605" t="str">
        <f t="shared" si="168"/>
        <v>2022-2023</v>
      </c>
      <c r="D3605" t="s">
        <v>147</v>
      </c>
      <c r="E3605" t="s">
        <v>107</v>
      </c>
      <c r="F3605" t="str">
        <f t="shared" si="169"/>
        <v>Queensland</v>
      </c>
      <c r="G3605" t="s">
        <v>35</v>
      </c>
      <c r="H3605">
        <v>4220</v>
      </c>
      <c r="I3605" t="s">
        <v>11</v>
      </c>
      <c r="J3605" t="s">
        <v>104</v>
      </c>
      <c r="K3605" t="s">
        <v>152</v>
      </c>
      <c r="L3605" t="s">
        <v>13</v>
      </c>
      <c r="M3605" s="5">
        <v>915.31999999999982</v>
      </c>
    </row>
    <row r="3606" spans="1:13" x14ac:dyDescent="0.3">
      <c r="A3606" s="2">
        <v>45426</v>
      </c>
      <c r="B3606" s="3">
        <f t="shared" si="170"/>
        <v>2024</v>
      </c>
      <c r="C3606" t="str">
        <f t="shared" si="168"/>
        <v>2023-2024</v>
      </c>
      <c r="D3606" t="s">
        <v>147</v>
      </c>
      <c r="E3606" t="s">
        <v>145</v>
      </c>
      <c r="F3606" t="str">
        <f t="shared" si="169"/>
        <v>New South Wales</v>
      </c>
      <c r="G3606" t="s">
        <v>10</v>
      </c>
      <c r="H3606">
        <v>2101</v>
      </c>
      <c r="I3606" t="s">
        <v>11</v>
      </c>
      <c r="J3606" t="s">
        <v>27</v>
      </c>
      <c r="K3606" t="s">
        <v>151</v>
      </c>
      <c r="L3606" t="s">
        <v>21</v>
      </c>
      <c r="M3606" s="5">
        <v>915.68</v>
      </c>
    </row>
    <row r="3607" spans="1:13" x14ac:dyDescent="0.3">
      <c r="A3607" s="2">
        <v>45557</v>
      </c>
      <c r="B3607" s="3">
        <f t="shared" si="170"/>
        <v>2025</v>
      </c>
      <c r="C3607" t="str">
        <f t="shared" si="168"/>
        <v>2024-2025</v>
      </c>
      <c r="D3607" t="s">
        <v>147</v>
      </c>
      <c r="E3607" t="s">
        <v>123</v>
      </c>
      <c r="F3607" t="str">
        <f t="shared" si="169"/>
        <v>Western Australia</v>
      </c>
      <c r="G3607" t="s">
        <v>48</v>
      </c>
      <c r="H3607">
        <v>6109</v>
      </c>
      <c r="I3607" t="s">
        <v>11</v>
      </c>
      <c r="J3607" t="s">
        <v>94</v>
      </c>
      <c r="K3607" t="s">
        <v>151</v>
      </c>
      <c r="L3607" t="s">
        <v>21</v>
      </c>
      <c r="M3607" s="5">
        <v>915.68000000000006</v>
      </c>
    </row>
    <row r="3608" spans="1:13" x14ac:dyDescent="0.3">
      <c r="A3608" s="2">
        <v>45322</v>
      </c>
      <c r="B3608" s="3">
        <f t="shared" si="170"/>
        <v>2024</v>
      </c>
      <c r="C3608" t="str">
        <f t="shared" si="168"/>
        <v>2023-2024</v>
      </c>
      <c r="D3608" t="s">
        <v>147</v>
      </c>
      <c r="E3608" t="s">
        <v>132</v>
      </c>
      <c r="F3608" t="str">
        <f t="shared" si="169"/>
        <v>New South Wales</v>
      </c>
      <c r="G3608" t="s">
        <v>10</v>
      </c>
      <c r="H3608">
        <v>2800</v>
      </c>
      <c r="I3608" t="s">
        <v>11</v>
      </c>
      <c r="J3608" t="s">
        <v>25</v>
      </c>
      <c r="K3608" t="s">
        <v>156</v>
      </c>
      <c r="L3608" t="s">
        <v>17</v>
      </c>
      <c r="M3608" s="5">
        <v>915.76</v>
      </c>
    </row>
    <row r="3609" spans="1:13" x14ac:dyDescent="0.3">
      <c r="A3609" s="2">
        <v>45220</v>
      </c>
      <c r="B3609" s="3">
        <f t="shared" si="170"/>
        <v>2024</v>
      </c>
      <c r="C3609" t="str">
        <f t="shared" si="168"/>
        <v>2023-2024</v>
      </c>
      <c r="D3609" t="s">
        <v>147</v>
      </c>
      <c r="E3609" t="s">
        <v>57</v>
      </c>
      <c r="F3609" t="str">
        <f t="shared" si="169"/>
        <v>New South Wales</v>
      </c>
      <c r="G3609" t="s">
        <v>10</v>
      </c>
      <c r="H3609">
        <v>2560</v>
      </c>
      <c r="I3609" t="s">
        <v>11</v>
      </c>
      <c r="J3609" t="s">
        <v>58</v>
      </c>
      <c r="K3609" t="s">
        <v>152</v>
      </c>
      <c r="L3609" t="s">
        <v>13</v>
      </c>
      <c r="M3609" s="5">
        <v>918.01999999999975</v>
      </c>
    </row>
    <row r="3610" spans="1:13" x14ac:dyDescent="0.3">
      <c r="A3610" s="2">
        <v>45143</v>
      </c>
      <c r="B3610" s="3">
        <f t="shared" si="170"/>
        <v>2024</v>
      </c>
      <c r="C3610" t="str">
        <f t="shared" si="168"/>
        <v>2023-2024</v>
      </c>
      <c r="D3610" t="s">
        <v>148</v>
      </c>
      <c r="E3610" t="s">
        <v>91</v>
      </c>
      <c r="F3610" t="str">
        <f t="shared" si="169"/>
        <v>Victoria</v>
      </c>
      <c r="G3610" t="s">
        <v>45</v>
      </c>
      <c r="H3610">
        <v>3690</v>
      </c>
      <c r="I3610" t="s">
        <v>11</v>
      </c>
      <c r="J3610" t="s">
        <v>55</v>
      </c>
      <c r="K3610" t="s">
        <v>151</v>
      </c>
      <c r="L3610" t="s">
        <v>21</v>
      </c>
      <c r="M3610" s="5">
        <v>918.2399999999999</v>
      </c>
    </row>
    <row r="3611" spans="1:13" x14ac:dyDescent="0.3">
      <c r="A3611" s="2">
        <v>45107</v>
      </c>
      <c r="B3611" s="3">
        <f t="shared" si="170"/>
        <v>2023</v>
      </c>
      <c r="C3611" t="str">
        <f t="shared" si="168"/>
        <v>2022-2023</v>
      </c>
      <c r="D3611" t="s">
        <v>148</v>
      </c>
      <c r="E3611" t="s">
        <v>86</v>
      </c>
      <c r="F3611" t="str">
        <f t="shared" si="169"/>
        <v>New South Wales</v>
      </c>
      <c r="G3611" t="s">
        <v>10</v>
      </c>
      <c r="H3611">
        <v>2064</v>
      </c>
      <c r="I3611" t="s">
        <v>11</v>
      </c>
      <c r="J3611" t="s">
        <v>12</v>
      </c>
      <c r="K3611" t="s">
        <v>149</v>
      </c>
      <c r="L3611" t="s">
        <v>15</v>
      </c>
      <c r="M3611" s="5">
        <v>918.24</v>
      </c>
    </row>
    <row r="3612" spans="1:13" x14ac:dyDescent="0.3">
      <c r="A3612" s="2">
        <v>45588</v>
      </c>
      <c r="B3612" s="3">
        <f t="shared" si="170"/>
        <v>2025</v>
      </c>
      <c r="C3612" t="str">
        <f t="shared" si="168"/>
        <v>2024-2025</v>
      </c>
      <c r="D3612" t="s">
        <v>147</v>
      </c>
      <c r="E3612" t="s">
        <v>99</v>
      </c>
      <c r="F3612" t="str">
        <f t="shared" si="169"/>
        <v>Victoria</v>
      </c>
      <c r="G3612" t="s">
        <v>45</v>
      </c>
      <c r="H3612">
        <v>3148</v>
      </c>
      <c r="I3612" t="s">
        <v>11</v>
      </c>
      <c r="J3612" t="s">
        <v>63</v>
      </c>
      <c r="K3612" t="s">
        <v>154</v>
      </c>
      <c r="L3612" t="s">
        <v>14</v>
      </c>
      <c r="M3612" s="5">
        <v>920.17000000000007</v>
      </c>
    </row>
    <row r="3613" spans="1:13" x14ac:dyDescent="0.3">
      <c r="A3613" s="2">
        <v>45280</v>
      </c>
      <c r="B3613" s="3">
        <f t="shared" si="170"/>
        <v>2024</v>
      </c>
      <c r="C3613" t="str">
        <f t="shared" si="168"/>
        <v>2023-2024</v>
      </c>
      <c r="D3613" t="s">
        <v>147</v>
      </c>
      <c r="E3613" t="s">
        <v>57</v>
      </c>
      <c r="F3613" t="str">
        <f t="shared" si="169"/>
        <v>New South Wales</v>
      </c>
      <c r="G3613" t="s">
        <v>10</v>
      </c>
      <c r="H3613">
        <v>2560</v>
      </c>
      <c r="I3613" t="s">
        <v>11</v>
      </c>
      <c r="J3613" t="s">
        <v>58</v>
      </c>
      <c r="K3613" t="s">
        <v>154</v>
      </c>
      <c r="L3613" t="s">
        <v>14</v>
      </c>
      <c r="M3613" s="5">
        <v>921.45999999999992</v>
      </c>
    </row>
    <row r="3614" spans="1:13" x14ac:dyDescent="0.3">
      <c r="A3614" s="2">
        <v>45473</v>
      </c>
      <c r="B3614" s="3">
        <f t="shared" si="170"/>
        <v>2024</v>
      </c>
      <c r="C3614" t="str">
        <f t="shared" si="168"/>
        <v>2023-2024</v>
      </c>
      <c r="D3614" t="s">
        <v>147</v>
      </c>
      <c r="E3614" t="s">
        <v>145</v>
      </c>
      <c r="F3614" t="str">
        <f t="shared" si="169"/>
        <v>New South Wales</v>
      </c>
      <c r="G3614" t="s">
        <v>10</v>
      </c>
      <c r="H3614">
        <v>2101</v>
      </c>
      <c r="I3614" t="s">
        <v>11</v>
      </c>
      <c r="J3614" t="s">
        <v>27</v>
      </c>
      <c r="K3614" t="s">
        <v>154</v>
      </c>
      <c r="L3614" t="s">
        <v>14</v>
      </c>
      <c r="M3614" s="5">
        <v>921.67</v>
      </c>
    </row>
    <row r="3615" spans="1:13" x14ac:dyDescent="0.3">
      <c r="A3615" s="2">
        <v>45578</v>
      </c>
      <c r="B3615" s="3">
        <f t="shared" si="170"/>
        <v>2025</v>
      </c>
      <c r="C3615" t="str">
        <f t="shared" si="168"/>
        <v>2024-2025</v>
      </c>
      <c r="D3615" t="s">
        <v>147</v>
      </c>
      <c r="E3615" t="s">
        <v>41</v>
      </c>
      <c r="F3615" t="str">
        <f t="shared" si="169"/>
        <v>New South Wales</v>
      </c>
      <c r="G3615" t="s">
        <v>10</v>
      </c>
      <c r="H3615">
        <v>2830</v>
      </c>
      <c r="I3615" t="s">
        <v>11</v>
      </c>
      <c r="J3615" t="s">
        <v>25</v>
      </c>
      <c r="K3615" t="s">
        <v>149</v>
      </c>
      <c r="L3615" t="s">
        <v>15</v>
      </c>
      <c r="M3615" s="5">
        <v>922.07</v>
      </c>
    </row>
    <row r="3616" spans="1:13" x14ac:dyDescent="0.3">
      <c r="A3616" s="2">
        <v>45170</v>
      </c>
      <c r="B3616" s="3">
        <f t="shared" si="170"/>
        <v>2024</v>
      </c>
      <c r="C3616" t="str">
        <f t="shared" si="168"/>
        <v>2023-2024</v>
      </c>
      <c r="D3616" t="s">
        <v>148</v>
      </c>
      <c r="E3616" t="s">
        <v>28</v>
      </c>
      <c r="F3616" t="str">
        <f t="shared" si="169"/>
        <v>Northern Territory</v>
      </c>
      <c r="G3616" t="s">
        <v>29</v>
      </c>
      <c r="H3616">
        <v>800</v>
      </c>
      <c r="I3616" t="s">
        <v>11</v>
      </c>
      <c r="J3616" t="s">
        <v>30</v>
      </c>
      <c r="K3616" t="s">
        <v>19</v>
      </c>
      <c r="L3616" t="s">
        <v>23</v>
      </c>
      <c r="M3616" s="5">
        <v>922.41</v>
      </c>
    </row>
    <row r="3617" spans="1:13" x14ac:dyDescent="0.3">
      <c r="A3617" s="2">
        <v>45558</v>
      </c>
      <c r="B3617" s="3">
        <f t="shared" si="170"/>
        <v>2025</v>
      </c>
      <c r="C3617" t="str">
        <f t="shared" si="168"/>
        <v>2024-2025</v>
      </c>
      <c r="D3617" t="s">
        <v>147</v>
      </c>
      <c r="E3617" t="s">
        <v>9</v>
      </c>
      <c r="F3617" t="str">
        <f t="shared" si="169"/>
        <v>New South Wales</v>
      </c>
      <c r="G3617" t="s">
        <v>10</v>
      </c>
      <c r="H3617">
        <v>2067</v>
      </c>
      <c r="I3617" t="s">
        <v>11</v>
      </c>
      <c r="J3617" t="s">
        <v>12</v>
      </c>
      <c r="K3617" t="s">
        <v>154</v>
      </c>
      <c r="L3617" t="s">
        <v>14</v>
      </c>
      <c r="M3617" s="5">
        <v>924.90000000000009</v>
      </c>
    </row>
    <row r="3618" spans="1:13" x14ac:dyDescent="0.3">
      <c r="A3618" s="2">
        <v>45435</v>
      </c>
      <c r="B3618" s="3">
        <f t="shared" si="170"/>
        <v>2024</v>
      </c>
      <c r="C3618" t="str">
        <f t="shared" si="168"/>
        <v>2023-2024</v>
      </c>
      <c r="D3618" t="s">
        <v>148</v>
      </c>
      <c r="E3618" t="s">
        <v>28</v>
      </c>
      <c r="F3618" t="str">
        <f t="shared" si="169"/>
        <v>Northern Territory</v>
      </c>
      <c r="G3618" t="s">
        <v>29</v>
      </c>
      <c r="H3618">
        <v>800</v>
      </c>
      <c r="I3618" t="s">
        <v>11</v>
      </c>
      <c r="J3618" t="s">
        <v>30</v>
      </c>
      <c r="K3618" t="s">
        <v>150</v>
      </c>
      <c r="L3618" t="s">
        <v>18</v>
      </c>
      <c r="M3618" s="5">
        <v>926.19999999999993</v>
      </c>
    </row>
    <row r="3619" spans="1:13" x14ac:dyDescent="0.3">
      <c r="A3619" s="2">
        <v>45656</v>
      </c>
      <c r="B3619" s="3">
        <f t="shared" si="170"/>
        <v>2025</v>
      </c>
      <c r="C3619" t="str">
        <f t="shared" si="168"/>
        <v>2024-2025</v>
      </c>
      <c r="D3619" t="s">
        <v>147</v>
      </c>
      <c r="E3619" t="s">
        <v>9</v>
      </c>
      <c r="F3619" t="str">
        <f t="shared" si="169"/>
        <v>New South Wales</v>
      </c>
      <c r="G3619" t="s">
        <v>10</v>
      </c>
      <c r="H3619">
        <v>2067</v>
      </c>
      <c r="I3619" t="s">
        <v>11</v>
      </c>
      <c r="J3619" t="s">
        <v>12</v>
      </c>
      <c r="K3619" t="s">
        <v>152</v>
      </c>
      <c r="L3619" t="s">
        <v>13</v>
      </c>
      <c r="M3619" s="5">
        <v>928.56000000000017</v>
      </c>
    </row>
    <row r="3620" spans="1:13" x14ac:dyDescent="0.3">
      <c r="A3620" s="2">
        <v>45165</v>
      </c>
      <c r="B3620" s="3">
        <f t="shared" si="170"/>
        <v>2024</v>
      </c>
      <c r="C3620" t="str">
        <f t="shared" si="168"/>
        <v>2023-2024</v>
      </c>
      <c r="D3620" t="s">
        <v>147</v>
      </c>
      <c r="E3620" t="s">
        <v>44</v>
      </c>
      <c r="F3620" t="str">
        <f t="shared" si="169"/>
        <v>Victoria</v>
      </c>
      <c r="G3620" t="s">
        <v>45</v>
      </c>
      <c r="H3620">
        <v>3066</v>
      </c>
      <c r="I3620" t="s">
        <v>11</v>
      </c>
      <c r="J3620" t="s">
        <v>46</v>
      </c>
      <c r="K3620" t="s">
        <v>152</v>
      </c>
      <c r="L3620" t="s">
        <v>13</v>
      </c>
      <c r="M3620" s="5">
        <v>928.68999999999983</v>
      </c>
    </row>
    <row r="3621" spans="1:13" x14ac:dyDescent="0.3">
      <c r="A3621" s="2">
        <v>45361</v>
      </c>
      <c r="B3621" s="3">
        <f t="shared" si="170"/>
        <v>2024</v>
      </c>
      <c r="C3621" t="str">
        <f t="shared" si="168"/>
        <v>2023-2024</v>
      </c>
      <c r="D3621" t="s">
        <v>147</v>
      </c>
      <c r="E3621" t="s">
        <v>53</v>
      </c>
      <c r="F3621" t="str">
        <f t="shared" si="169"/>
        <v>South Australia</v>
      </c>
      <c r="G3621" t="s">
        <v>32</v>
      </c>
      <c r="H3621">
        <v>5082</v>
      </c>
      <c r="I3621" t="s">
        <v>11</v>
      </c>
      <c r="J3621" t="s">
        <v>33</v>
      </c>
      <c r="K3621" t="s">
        <v>149</v>
      </c>
      <c r="L3621" t="s">
        <v>15</v>
      </c>
      <c r="M3621" s="5">
        <v>929.83</v>
      </c>
    </row>
    <row r="3622" spans="1:13" x14ac:dyDescent="0.3">
      <c r="A3622" s="2">
        <v>45488</v>
      </c>
      <c r="B3622" s="3">
        <f t="shared" si="170"/>
        <v>2025</v>
      </c>
      <c r="C3622" t="str">
        <f t="shared" si="168"/>
        <v>2024-2025</v>
      </c>
      <c r="D3622" t="s">
        <v>147</v>
      </c>
      <c r="E3622" t="s">
        <v>99</v>
      </c>
      <c r="F3622" t="str">
        <f t="shared" si="169"/>
        <v>Victoria</v>
      </c>
      <c r="G3622" t="s">
        <v>45</v>
      </c>
      <c r="H3622">
        <v>3148</v>
      </c>
      <c r="I3622" t="s">
        <v>11</v>
      </c>
      <c r="J3622" t="s">
        <v>63</v>
      </c>
      <c r="K3622" t="s">
        <v>151</v>
      </c>
      <c r="L3622" t="s">
        <v>21</v>
      </c>
      <c r="M3622" s="5">
        <v>931.80999999999972</v>
      </c>
    </row>
    <row r="3623" spans="1:13" x14ac:dyDescent="0.3">
      <c r="A3623" s="2">
        <v>45229</v>
      </c>
      <c r="B3623" s="3">
        <f t="shared" si="170"/>
        <v>2024</v>
      </c>
      <c r="C3623" t="str">
        <f t="shared" si="168"/>
        <v>2023-2024</v>
      </c>
      <c r="D3623" t="s">
        <v>147</v>
      </c>
      <c r="E3623" t="s">
        <v>135</v>
      </c>
      <c r="F3623" t="str">
        <f t="shared" si="169"/>
        <v>Victoria</v>
      </c>
      <c r="G3623" t="s">
        <v>45</v>
      </c>
      <c r="H3623">
        <v>3550</v>
      </c>
      <c r="I3623" t="s">
        <v>11</v>
      </c>
      <c r="J3623" t="s">
        <v>60</v>
      </c>
      <c r="K3623" t="s">
        <v>156</v>
      </c>
      <c r="L3623" t="s">
        <v>17</v>
      </c>
      <c r="M3623" s="5">
        <v>931.83999999999992</v>
      </c>
    </row>
    <row r="3624" spans="1:13" x14ac:dyDescent="0.3">
      <c r="A3624" s="2">
        <v>45099</v>
      </c>
      <c r="B3624" s="3">
        <f t="shared" si="170"/>
        <v>2023</v>
      </c>
      <c r="C3624" t="str">
        <f t="shared" si="168"/>
        <v>2022-2023</v>
      </c>
      <c r="D3624" t="s">
        <v>148</v>
      </c>
      <c r="E3624" t="s">
        <v>96</v>
      </c>
      <c r="F3624" t="str">
        <f t="shared" si="169"/>
        <v>Western Australia</v>
      </c>
      <c r="G3624" t="s">
        <v>48</v>
      </c>
      <c r="H3624">
        <v>6330</v>
      </c>
      <c r="I3624" t="s">
        <v>11</v>
      </c>
      <c r="J3624" t="s">
        <v>94</v>
      </c>
      <c r="K3624" t="s">
        <v>19</v>
      </c>
      <c r="L3624" t="s">
        <v>23</v>
      </c>
      <c r="M3624" s="5">
        <v>932.92000000000007</v>
      </c>
    </row>
    <row r="3625" spans="1:13" x14ac:dyDescent="0.3">
      <c r="A3625" s="2">
        <v>45613</v>
      </c>
      <c r="B3625" s="3">
        <f t="shared" si="170"/>
        <v>2025</v>
      </c>
      <c r="C3625" t="str">
        <f t="shared" si="168"/>
        <v>2024-2025</v>
      </c>
      <c r="D3625" t="s">
        <v>147</v>
      </c>
      <c r="E3625" t="s">
        <v>122</v>
      </c>
      <c r="F3625" t="str">
        <f t="shared" si="169"/>
        <v>New South Wales</v>
      </c>
      <c r="G3625" t="s">
        <v>10</v>
      </c>
      <c r="H3625">
        <v>2650</v>
      </c>
      <c r="I3625" t="s">
        <v>11</v>
      </c>
      <c r="J3625" t="s">
        <v>25</v>
      </c>
      <c r="K3625" t="s">
        <v>151</v>
      </c>
      <c r="L3625" t="s">
        <v>21</v>
      </c>
      <c r="M3625" s="5">
        <v>933.93999999999994</v>
      </c>
    </row>
    <row r="3626" spans="1:13" x14ac:dyDescent="0.3">
      <c r="A3626" s="2">
        <v>45089</v>
      </c>
      <c r="B3626" s="3">
        <f t="shared" si="170"/>
        <v>2023</v>
      </c>
      <c r="C3626" t="str">
        <f t="shared" si="168"/>
        <v>2022-2023</v>
      </c>
      <c r="D3626" t="s">
        <v>147</v>
      </c>
      <c r="E3626" t="s">
        <v>137</v>
      </c>
      <c r="F3626" t="str">
        <f t="shared" si="169"/>
        <v>New South Wales</v>
      </c>
      <c r="G3626" t="s">
        <v>10</v>
      </c>
      <c r="H3626">
        <v>2031</v>
      </c>
      <c r="I3626" t="s">
        <v>11</v>
      </c>
      <c r="J3626" t="s">
        <v>12</v>
      </c>
      <c r="K3626" t="s">
        <v>150</v>
      </c>
      <c r="L3626" t="s">
        <v>18</v>
      </c>
      <c r="M3626" s="5">
        <v>934.16</v>
      </c>
    </row>
    <row r="3627" spans="1:13" x14ac:dyDescent="0.3">
      <c r="A3627" s="2">
        <v>45091</v>
      </c>
      <c r="B3627" s="3">
        <f t="shared" si="170"/>
        <v>2023</v>
      </c>
      <c r="C3627" t="str">
        <f t="shared" si="168"/>
        <v>2022-2023</v>
      </c>
      <c r="D3627" t="s">
        <v>147</v>
      </c>
      <c r="E3627" t="s">
        <v>40</v>
      </c>
      <c r="F3627" t="str">
        <f t="shared" si="169"/>
        <v>New South Wales</v>
      </c>
      <c r="G3627" t="s">
        <v>10</v>
      </c>
      <c r="H3627">
        <v>2116</v>
      </c>
      <c r="I3627" t="s">
        <v>11</v>
      </c>
      <c r="J3627" t="s">
        <v>27</v>
      </c>
      <c r="K3627" t="s">
        <v>157</v>
      </c>
      <c r="L3627" t="s">
        <v>22</v>
      </c>
      <c r="M3627" s="5">
        <v>935.17</v>
      </c>
    </row>
    <row r="3628" spans="1:13" x14ac:dyDescent="0.3">
      <c r="A3628" s="2">
        <v>45438</v>
      </c>
      <c r="B3628" s="3">
        <f t="shared" si="170"/>
        <v>2024</v>
      </c>
      <c r="C3628" t="str">
        <f t="shared" si="168"/>
        <v>2023-2024</v>
      </c>
      <c r="D3628" t="s">
        <v>147</v>
      </c>
      <c r="E3628" t="s">
        <v>97</v>
      </c>
      <c r="F3628" t="str">
        <f t="shared" si="169"/>
        <v>Tasmania</v>
      </c>
      <c r="G3628" t="s">
        <v>70</v>
      </c>
      <c r="H3628">
        <v>7250</v>
      </c>
      <c r="I3628" t="s">
        <v>11</v>
      </c>
      <c r="J3628" t="s">
        <v>71</v>
      </c>
      <c r="K3628" t="s">
        <v>149</v>
      </c>
      <c r="L3628" t="s">
        <v>15</v>
      </c>
      <c r="M3628" s="5">
        <v>939.82999999999993</v>
      </c>
    </row>
    <row r="3629" spans="1:13" x14ac:dyDescent="0.3">
      <c r="A3629" s="2">
        <v>45346</v>
      </c>
      <c r="B3629" s="3">
        <f t="shared" si="170"/>
        <v>2024</v>
      </c>
      <c r="C3629" t="str">
        <f t="shared" si="168"/>
        <v>2023-2024</v>
      </c>
      <c r="D3629" t="s">
        <v>148</v>
      </c>
      <c r="E3629" t="s">
        <v>108</v>
      </c>
      <c r="F3629" t="str">
        <f t="shared" si="169"/>
        <v>Victoria</v>
      </c>
      <c r="G3629" t="s">
        <v>45</v>
      </c>
      <c r="H3629">
        <v>3018</v>
      </c>
      <c r="I3629" t="s">
        <v>11</v>
      </c>
      <c r="J3629" t="s">
        <v>46</v>
      </c>
      <c r="K3629" t="s">
        <v>154</v>
      </c>
      <c r="L3629" t="s">
        <v>14</v>
      </c>
      <c r="M3629" s="5">
        <v>940.20999999999992</v>
      </c>
    </row>
    <row r="3630" spans="1:13" x14ac:dyDescent="0.3">
      <c r="A3630" s="2">
        <v>45439</v>
      </c>
      <c r="B3630" s="3">
        <f t="shared" si="170"/>
        <v>2024</v>
      </c>
      <c r="C3630" t="str">
        <f t="shared" si="168"/>
        <v>2023-2024</v>
      </c>
      <c r="D3630" t="s">
        <v>147</v>
      </c>
      <c r="E3630" t="s">
        <v>143</v>
      </c>
      <c r="F3630" t="str">
        <f t="shared" si="169"/>
        <v>New South Wales</v>
      </c>
      <c r="G3630" t="s">
        <v>10</v>
      </c>
      <c r="H3630">
        <v>2154</v>
      </c>
      <c r="I3630" t="s">
        <v>11</v>
      </c>
      <c r="J3630" t="s">
        <v>27</v>
      </c>
      <c r="K3630" t="s">
        <v>157</v>
      </c>
      <c r="L3630" t="s">
        <v>22</v>
      </c>
      <c r="M3630" s="5">
        <v>940.69999999999993</v>
      </c>
    </row>
    <row r="3631" spans="1:13" x14ac:dyDescent="0.3">
      <c r="A3631" s="2">
        <v>45189</v>
      </c>
      <c r="B3631" s="3">
        <f t="shared" si="170"/>
        <v>2024</v>
      </c>
      <c r="C3631" t="str">
        <f t="shared" si="168"/>
        <v>2023-2024</v>
      </c>
      <c r="D3631" t="s">
        <v>147</v>
      </c>
      <c r="E3631" t="s">
        <v>134</v>
      </c>
      <c r="F3631" t="str">
        <f t="shared" si="169"/>
        <v>Queensland</v>
      </c>
      <c r="G3631" t="s">
        <v>35</v>
      </c>
      <c r="H3631">
        <v>4825</v>
      </c>
      <c r="I3631" t="s">
        <v>11</v>
      </c>
      <c r="J3631" t="s">
        <v>36</v>
      </c>
      <c r="K3631" t="s">
        <v>149</v>
      </c>
      <c r="L3631" t="s">
        <v>15</v>
      </c>
      <c r="M3631" s="5">
        <v>940.89</v>
      </c>
    </row>
    <row r="3632" spans="1:13" x14ac:dyDescent="0.3">
      <c r="A3632" s="2">
        <v>45226</v>
      </c>
      <c r="B3632" s="3">
        <f t="shared" si="170"/>
        <v>2024</v>
      </c>
      <c r="C3632" t="str">
        <f t="shared" si="168"/>
        <v>2023-2024</v>
      </c>
      <c r="D3632" t="s">
        <v>147</v>
      </c>
      <c r="E3632" t="s">
        <v>57</v>
      </c>
      <c r="F3632" t="str">
        <f t="shared" si="169"/>
        <v>New South Wales</v>
      </c>
      <c r="G3632" t="s">
        <v>10</v>
      </c>
      <c r="H3632">
        <v>2560</v>
      </c>
      <c r="I3632" t="s">
        <v>11</v>
      </c>
      <c r="J3632" t="s">
        <v>58</v>
      </c>
      <c r="K3632" t="s">
        <v>151</v>
      </c>
      <c r="L3632" t="s">
        <v>21</v>
      </c>
      <c r="M3632" s="5">
        <v>941.62</v>
      </c>
    </row>
    <row r="3633" spans="1:13" x14ac:dyDescent="0.3">
      <c r="A3633" s="2">
        <v>45418</v>
      </c>
      <c r="B3633" s="3">
        <f t="shared" si="170"/>
        <v>2024</v>
      </c>
      <c r="C3633" t="str">
        <f t="shared" si="168"/>
        <v>2023-2024</v>
      </c>
      <c r="D3633" t="s">
        <v>148</v>
      </c>
      <c r="E3633" t="s">
        <v>131</v>
      </c>
      <c r="F3633" t="str">
        <f t="shared" si="169"/>
        <v>Western Australia</v>
      </c>
      <c r="G3633" t="s">
        <v>48</v>
      </c>
      <c r="H3633">
        <v>6530</v>
      </c>
      <c r="I3633" t="s">
        <v>11</v>
      </c>
      <c r="J3633" t="s">
        <v>77</v>
      </c>
      <c r="K3633" t="s">
        <v>150</v>
      </c>
      <c r="L3633" t="s">
        <v>18</v>
      </c>
      <c r="M3633" s="5">
        <v>942.92</v>
      </c>
    </row>
    <row r="3634" spans="1:13" x14ac:dyDescent="0.3">
      <c r="A3634" s="2">
        <v>45362</v>
      </c>
      <c r="B3634" s="3">
        <f t="shared" si="170"/>
        <v>2024</v>
      </c>
      <c r="C3634" t="str">
        <f t="shared" si="168"/>
        <v>2023-2024</v>
      </c>
      <c r="D3634" t="s">
        <v>147</v>
      </c>
      <c r="E3634" t="s">
        <v>66</v>
      </c>
      <c r="F3634" t="str">
        <f t="shared" si="169"/>
        <v>South Australia</v>
      </c>
      <c r="G3634" t="s">
        <v>32</v>
      </c>
      <c r="H3634">
        <v>5169</v>
      </c>
      <c r="I3634" t="s">
        <v>11</v>
      </c>
      <c r="J3634" t="s">
        <v>33</v>
      </c>
      <c r="K3634" t="s">
        <v>149</v>
      </c>
      <c r="L3634" t="s">
        <v>15</v>
      </c>
      <c r="M3634" s="5">
        <v>942.95</v>
      </c>
    </row>
    <row r="3635" spans="1:13" x14ac:dyDescent="0.3">
      <c r="A3635" s="2">
        <v>45405</v>
      </c>
      <c r="B3635" s="3">
        <f t="shared" si="170"/>
        <v>2024</v>
      </c>
      <c r="C3635" t="str">
        <f t="shared" si="168"/>
        <v>2023-2024</v>
      </c>
      <c r="D3635" t="s">
        <v>148</v>
      </c>
      <c r="E3635" t="s">
        <v>111</v>
      </c>
      <c r="F3635" t="str">
        <f t="shared" si="169"/>
        <v>New South Wales</v>
      </c>
      <c r="G3635" t="s">
        <v>10</v>
      </c>
      <c r="H3635">
        <v>2120</v>
      </c>
      <c r="I3635" t="s">
        <v>11</v>
      </c>
      <c r="J3635" t="s">
        <v>27</v>
      </c>
      <c r="K3635" t="s">
        <v>149</v>
      </c>
      <c r="L3635" t="s">
        <v>15</v>
      </c>
      <c r="M3635" s="5">
        <v>943.72</v>
      </c>
    </row>
    <row r="3636" spans="1:13" x14ac:dyDescent="0.3">
      <c r="A3636" s="2">
        <v>45001</v>
      </c>
      <c r="B3636" s="3">
        <f t="shared" si="170"/>
        <v>2023</v>
      </c>
      <c r="C3636" t="str">
        <f t="shared" si="168"/>
        <v>2022-2023</v>
      </c>
      <c r="D3636" t="s">
        <v>147</v>
      </c>
      <c r="E3636" t="s">
        <v>112</v>
      </c>
      <c r="F3636" t="str">
        <f t="shared" si="169"/>
        <v>Victoria</v>
      </c>
      <c r="G3636" t="s">
        <v>45</v>
      </c>
      <c r="H3636">
        <v>3076</v>
      </c>
      <c r="I3636" t="s">
        <v>11</v>
      </c>
      <c r="J3636" t="s">
        <v>46</v>
      </c>
      <c r="K3636" t="s">
        <v>154</v>
      </c>
      <c r="L3636" t="s">
        <v>14</v>
      </c>
      <c r="M3636" s="5">
        <v>945.3</v>
      </c>
    </row>
    <row r="3637" spans="1:13" x14ac:dyDescent="0.3">
      <c r="A3637" s="2">
        <v>44971</v>
      </c>
      <c r="B3637" s="3">
        <f t="shared" si="170"/>
        <v>2023</v>
      </c>
      <c r="C3637" t="str">
        <f t="shared" si="168"/>
        <v>2022-2023</v>
      </c>
      <c r="D3637" t="s">
        <v>147</v>
      </c>
      <c r="E3637" t="s">
        <v>41</v>
      </c>
      <c r="F3637" t="str">
        <f t="shared" si="169"/>
        <v>New South Wales</v>
      </c>
      <c r="G3637" t="s">
        <v>10</v>
      </c>
      <c r="H3637">
        <v>2830</v>
      </c>
      <c r="I3637" t="s">
        <v>11</v>
      </c>
      <c r="J3637" t="s">
        <v>25</v>
      </c>
      <c r="K3637" t="s">
        <v>156</v>
      </c>
      <c r="L3637" t="s">
        <v>17</v>
      </c>
      <c r="M3637" s="5">
        <v>946.79000000000008</v>
      </c>
    </row>
    <row r="3638" spans="1:13" x14ac:dyDescent="0.3">
      <c r="A3638" s="2">
        <v>44978</v>
      </c>
      <c r="B3638" s="3">
        <f t="shared" si="170"/>
        <v>2023</v>
      </c>
      <c r="C3638" t="str">
        <f t="shared" si="168"/>
        <v>2022-2023</v>
      </c>
      <c r="D3638" t="s">
        <v>147</v>
      </c>
      <c r="E3638" t="s">
        <v>101</v>
      </c>
      <c r="F3638" t="str">
        <f t="shared" si="169"/>
        <v>Victoria</v>
      </c>
      <c r="G3638" t="s">
        <v>45</v>
      </c>
      <c r="H3638">
        <v>3131</v>
      </c>
      <c r="I3638" t="s">
        <v>11</v>
      </c>
      <c r="J3638" t="s">
        <v>63</v>
      </c>
      <c r="K3638" t="s">
        <v>155</v>
      </c>
      <c r="L3638" t="s">
        <v>20</v>
      </c>
      <c r="M3638" s="5">
        <v>948.54</v>
      </c>
    </row>
    <row r="3639" spans="1:13" x14ac:dyDescent="0.3">
      <c r="A3639" s="2">
        <v>45134</v>
      </c>
      <c r="B3639" s="3">
        <f t="shared" si="170"/>
        <v>2024</v>
      </c>
      <c r="C3639" t="str">
        <f t="shared" si="168"/>
        <v>2023-2024</v>
      </c>
      <c r="D3639" t="s">
        <v>147</v>
      </c>
      <c r="E3639" t="s">
        <v>127</v>
      </c>
      <c r="F3639" t="str">
        <f t="shared" si="169"/>
        <v>New South Wales</v>
      </c>
      <c r="G3639" t="s">
        <v>10</v>
      </c>
      <c r="H3639">
        <v>2131</v>
      </c>
      <c r="I3639" t="s">
        <v>11</v>
      </c>
      <c r="J3639" t="s">
        <v>27</v>
      </c>
      <c r="K3639" t="s">
        <v>151</v>
      </c>
      <c r="L3639" t="s">
        <v>21</v>
      </c>
      <c r="M3639" s="5">
        <v>948.81</v>
      </c>
    </row>
    <row r="3640" spans="1:13" x14ac:dyDescent="0.3">
      <c r="A3640" s="2">
        <v>45237</v>
      </c>
      <c r="B3640" s="3">
        <f t="shared" si="170"/>
        <v>2024</v>
      </c>
      <c r="C3640" t="str">
        <f t="shared" si="168"/>
        <v>2023-2024</v>
      </c>
      <c r="D3640" t="s">
        <v>147</v>
      </c>
      <c r="E3640" t="s">
        <v>24</v>
      </c>
      <c r="F3640" t="str">
        <f t="shared" si="169"/>
        <v>New South Wales</v>
      </c>
      <c r="G3640" t="s">
        <v>10</v>
      </c>
      <c r="H3640">
        <v>2795</v>
      </c>
      <c r="I3640" t="s">
        <v>11</v>
      </c>
      <c r="J3640" t="s">
        <v>25</v>
      </c>
      <c r="K3640" t="s">
        <v>157</v>
      </c>
      <c r="L3640" t="s">
        <v>22</v>
      </c>
      <c r="M3640" s="5">
        <v>951.57</v>
      </c>
    </row>
    <row r="3641" spans="1:13" x14ac:dyDescent="0.3">
      <c r="A3641" s="2">
        <v>45540</v>
      </c>
      <c r="B3641" s="3">
        <f t="shared" si="170"/>
        <v>2025</v>
      </c>
      <c r="C3641" t="str">
        <f t="shared" si="168"/>
        <v>2024-2025</v>
      </c>
      <c r="D3641" t="s">
        <v>147</v>
      </c>
      <c r="E3641" t="s">
        <v>96</v>
      </c>
      <c r="F3641" t="str">
        <f t="shared" si="169"/>
        <v>Western Australia</v>
      </c>
      <c r="G3641" t="s">
        <v>48</v>
      </c>
      <c r="H3641">
        <v>6330</v>
      </c>
      <c r="I3641" t="s">
        <v>11</v>
      </c>
      <c r="J3641" t="s">
        <v>94</v>
      </c>
      <c r="K3641" t="s">
        <v>152</v>
      </c>
      <c r="L3641" t="s">
        <v>13</v>
      </c>
      <c r="M3641" s="5">
        <v>951.83999999999958</v>
      </c>
    </row>
    <row r="3642" spans="1:13" x14ac:dyDescent="0.3">
      <c r="A3642" s="2">
        <v>44987</v>
      </c>
      <c r="B3642" s="3">
        <f t="shared" si="170"/>
        <v>2023</v>
      </c>
      <c r="C3642" t="str">
        <f t="shared" si="168"/>
        <v>2022-2023</v>
      </c>
      <c r="D3642" t="s">
        <v>147</v>
      </c>
      <c r="E3642" t="s">
        <v>42</v>
      </c>
      <c r="F3642" t="str">
        <f t="shared" si="169"/>
        <v>Queensland</v>
      </c>
      <c r="G3642" t="s">
        <v>35</v>
      </c>
      <c r="H3642">
        <v>4053</v>
      </c>
      <c r="I3642" t="s">
        <v>11</v>
      </c>
      <c r="J3642" t="s">
        <v>43</v>
      </c>
      <c r="K3642" t="s">
        <v>157</v>
      </c>
      <c r="L3642" t="s">
        <v>22</v>
      </c>
      <c r="M3642" s="5">
        <v>951.94</v>
      </c>
    </row>
    <row r="3643" spans="1:13" x14ac:dyDescent="0.3">
      <c r="A3643" s="2">
        <v>45633</v>
      </c>
      <c r="B3643" s="3">
        <f t="shared" si="170"/>
        <v>2025</v>
      </c>
      <c r="C3643" t="str">
        <f t="shared" si="168"/>
        <v>2024-2025</v>
      </c>
      <c r="D3643" t="s">
        <v>147</v>
      </c>
      <c r="E3643" t="s">
        <v>117</v>
      </c>
      <c r="F3643" t="str">
        <f t="shared" si="169"/>
        <v>Queensland</v>
      </c>
      <c r="G3643" t="s">
        <v>35</v>
      </c>
      <c r="H3643">
        <v>4119</v>
      </c>
      <c r="I3643" t="s">
        <v>11</v>
      </c>
      <c r="J3643" t="s">
        <v>43</v>
      </c>
      <c r="K3643" t="s">
        <v>154</v>
      </c>
      <c r="L3643" t="s">
        <v>14</v>
      </c>
      <c r="M3643" s="5">
        <v>954.63999999999987</v>
      </c>
    </row>
    <row r="3644" spans="1:13" x14ac:dyDescent="0.3">
      <c r="A3644" s="2">
        <v>45246</v>
      </c>
      <c r="B3644" s="3">
        <f t="shared" si="170"/>
        <v>2024</v>
      </c>
      <c r="C3644" t="str">
        <f t="shared" si="168"/>
        <v>2023-2024</v>
      </c>
      <c r="D3644" t="s">
        <v>147</v>
      </c>
      <c r="E3644" t="s">
        <v>62</v>
      </c>
      <c r="F3644" t="str">
        <f t="shared" si="169"/>
        <v>Victoria</v>
      </c>
      <c r="G3644" t="s">
        <v>45</v>
      </c>
      <c r="H3644">
        <v>3134</v>
      </c>
      <c r="I3644" t="s">
        <v>11</v>
      </c>
      <c r="J3644" t="s">
        <v>63</v>
      </c>
      <c r="K3644" t="s">
        <v>150</v>
      </c>
      <c r="L3644" t="s">
        <v>18</v>
      </c>
      <c r="M3644" s="5">
        <v>956.9</v>
      </c>
    </row>
    <row r="3645" spans="1:13" x14ac:dyDescent="0.3">
      <c r="A3645" s="2">
        <v>45513</v>
      </c>
      <c r="B3645" s="3">
        <f t="shared" si="170"/>
        <v>2025</v>
      </c>
      <c r="C3645" t="str">
        <f t="shared" si="168"/>
        <v>2024-2025</v>
      </c>
      <c r="D3645" t="s">
        <v>147</v>
      </c>
      <c r="E3645" t="s">
        <v>103</v>
      </c>
      <c r="F3645" t="str">
        <f t="shared" si="169"/>
        <v>Queensland</v>
      </c>
      <c r="G3645" t="s">
        <v>35</v>
      </c>
      <c r="H3645">
        <v>4509</v>
      </c>
      <c r="I3645" t="s">
        <v>11</v>
      </c>
      <c r="J3645" t="s">
        <v>104</v>
      </c>
      <c r="K3645" t="s">
        <v>152</v>
      </c>
      <c r="L3645" t="s">
        <v>13</v>
      </c>
      <c r="M3645" s="5">
        <v>963.69000000000028</v>
      </c>
    </row>
    <row r="3646" spans="1:13" x14ac:dyDescent="0.3">
      <c r="A3646" s="2">
        <v>45419</v>
      </c>
      <c r="B3646" s="3">
        <f t="shared" si="170"/>
        <v>2024</v>
      </c>
      <c r="C3646" t="str">
        <f t="shared" si="168"/>
        <v>2023-2024</v>
      </c>
      <c r="D3646" t="s">
        <v>147</v>
      </c>
      <c r="E3646" t="s">
        <v>110</v>
      </c>
      <c r="F3646" t="str">
        <f t="shared" si="169"/>
        <v>Queensland</v>
      </c>
      <c r="G3646" t="s">
        <v>35</v>
      </c>
      <c r="H3646">
        <v>4680</v>
      </c>
      <c r="I3646" t="s">
        <v>11</v>
      </c>
      <c r="J3646" t="s">
        <v>51</v>
      </c>
      <c r="K3646" t="s">
        <v>149</v>
      </c>
      <c r="L3646" t="s">
        <v>15</v>
      </c>
      <c r="M3646" s="5">
        <v>965.06</v>
      </c>
    </row>
    <row r="3647" spans="1:13" x14ac:dyDescent="0.3">
      <c r="A3647" s="2">
        <v>45487</v>
      </c>
      <c r="B3647" s="3">
        <f t="shared" si="170"/>
        <v>2025</v>
      </c>
      <c r="C3647" t="str">
        <f t="shared" si="168"/>
        <v>2024-2025</v>
      </c>
      <c r="D3647" t="s">
        <v>147</v>
      </c>
      <c r="E3647" t="s">
        <v>138</v>
      </c>
      <c r="F3647" t="str">
        <f t="shared" si="169"/>
        <v>Queensland</v>
      </c>
      <c r="G3647" t="s">
        <v>35</v>
      </c>
      <c r="H3647">
        <v>4558</v>
      </c>
      <c r="I3647" t="s">
        <v>11</v>
      </c>
      <c r="J3647" t="s">
        <v>120</v>
      </c>
      <c r="K3647" t="s">
        <v>152</v>
      </c>
      <c r="L3647" t="s">
        <v>13</v>
      </c>
      <c r="M3647" s="5">
        <v>965.93999999999971</v>
      </c>
    </row>
    <row r="3648" spans="1:13" x14ac:dyDescent="0.3">
      <c r="A3648" s="2">
        <v>45258</v>
      </c>
      <c r="B3648" s="3">
        <f t="shared" si="170"/>
        <v>2024</v>
      </c>
      <c r="C3648" t="str">
        <f t="shared" si="168"/>
        <v>2023-2024</v>
      </c>
      <c r="D3648" t="s">
        <v>147</v>
      </c>
      <c r="E3648" t="s">
        <v>99</v>
      </c>
      <c r="F3648" t="str">
        <f t="shared" si="169"/>
        <v>Victoria</v>
      </c>
      <c r="G3648" t="s">
        <v>45</v>
      </c>
      <c r="H3648">
        <v>3148</v>
      </c>
      <c r="I3648" t="s">
        <v>11</v>
      </c>
      <c r="J3648" t="s">
        <v>63</v>
      </c>
      <c r="K3648" t="s">
        <v>19</v>
      </c>
      <c r="L3648" t="s">
        <v>23</v>
      </c>
      <c r="M3648" s="5">
        <v>966.86000000000013</v>
      </c>
    </row>
    <row r="3649" spans="1:13" x14ac:dyDescent="0.3">
      <c r="A3649" s="2">
        <v>45483</v>
      </c>
      <c r="B3649" s="3">
        <f t="shared" si="170"/>
        <v>2025</v>
      </c>
      <c r="C3649" t="str">
        <f t="shared" si="168"/>
        <v>2024-2025</v>
      </c>
      <c r="D3649" t="s">
        <v>147</v>
      </c>
      <c r="E3649" t="s">
        <v>128</v>
      </c>
      <c r="F3649" t="str">
        <f t="shared" si="169"/>
        <v>Western Australia</v>
      </c>
      <c r="G3649" t="s">
        <v>48</v>
      </c>
      <c r="H3649">
        <v>6027</v>
      </c>
      <c r="I3649" t="s">
        <v>11</v>
      </c>
      <c r="J3649" t="s">
        <v>49</v>
      </c>
      <c r="K3649" t="s">
        <v>153</v>
      </c>
      <c r="L3649" t="s">
        <v>16</v>
      </c>
      <c r="M3649" s="5">
        <v>967.21</v>
      </c>
    </row>
    <row r="3650" spans="1:13" x14ac:dyDescent="0.3">
      <c r="A3650" s="2">
        <v>45053</v>
      </c>
      <c r="B3650" s="3">
        <f t="shared" si="170"/>
        <v>2023</v>
      </c>
      <c r="C3650" t="str">
        <f t="shared" ref="C3650:C3713" si="171">IF(MONTH(A3650) &gt;= 7, YEAR(A3650) &amp; "-" &amp; YEAR(A3650) + 1, YEAR(A3650) - 1 &amp; "-" &amp; YEAR(A3650))</f>
        <v>2022-2023</v>
      </c>
      <c r="D3650" t="s">
        <v>147</v>
      </c>
      <c r="E3650" t="s">
        <v>109</v>
      </c>
      <c r="F3650" t="str">
        <f t="shared" ref="F3650:F3713" si="172">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row>
    <row r="3651" spans="1:13" x14ac:dyDescent="0.3">
      <c r="A3651" s="2">
        <v>45207</v>
      </c>
      <c r="B3651" s="3">
        <f t="shared" ref="B3651:B3714" si="173">IF(MONTH(A3651)&gt;=7,YEAR(A3651)+1,YEAR(A3651))</f>
        <v>2024</v>
      </c>
      <c r="C3651" t="str">
        <f t="shared" si="171"/>
        <v>2023-2024</v>
      </c>
      <c r="D3651" t="s">
        <v>147</v>
      </c>
      <c r="E3651" t="s">
        <v>75</v>
      </c>
      <c r="F3651" t="str">
        <f t="shared" si="172"/>
        <v>Victoria</v>
      </c>
      <c r="G3651" t="s">
        <v>45</v>
      </c>
      <c r="H3651">
        <v>3630</v>
      </c>
      <c r="I3651" t="s">
        <v>11</v>
      </c>
      <c r="J3651" t="s">
        <v>55</v>
      </c>
      <c r="K3651" t="s">
        <v>155</v>
      </c>
      <c r="L3651" t="s">
        <v>20</v>
      </c>
      <c r="M3651" s="5">
        <v>975.37000000000012</v>
      </c>
    </row>
    <row r="3652" spans="1:13" x14ac:dyDescent="0.3">
      <c r="A3652" s="2">
        <v>45084</v>
      </c>
      <c r="B3652" s="3">
        <f t="shared" si="173"/>
        <v>2023</v>
      </c>
      <c r="C3652" t="str">
        <f t="shared" si="171"/>
        <v>2022-2023</v>
      </c>
      <c r="D3652" t="s">
        <v>148</v>
      </c>
      <c r="E3652" t="s">
        <v>127</v>
      </c>
      <c r="F3652" t="str">
        <f t="shared" si="172"/>
        <v>New South Wales</v>
      </c>
      <c r="G3652" t="s">
        <v>10</v>
      </c>
      <c r="H3652">
        <v>2131</v>
      </c>
      <c r="I3652" t="s">
        <v>11</v>
      </c>
      <c r="J3652" t="s">
        <v>27</v>
      </c>
      <c r="K3652" t="s">
        <v>150</v>
      </c>
      <c r="L3652" t="s">
        <v>18</v>
      </c>
      <c r="M3652" s="5">
        <v>975.42000000000007</v>
      </c>
    </row>
    <row r="3653" spans="1:13" x14ac:dyDescent="0.3">
      <c r="A3653" s="2">
        <v>45236</v>
      </c>
      <c r="B3653" s="3">
        <f t="shared" si="173"/>
        <v>2024</v>
      </c>
      <c r="C3653" t="str">
        <f t="shared" si="171"/>
        <v>2023-2024</v>
      </c>
      <c r="D3653" t="s">
        <v>147</v>
      </c>
      <c r="E3653" t="s">
        <v>67</v>
      </c>
      <c r="F3653" t="str">
        <f t="shared" si="172"/>
        <v>New South Wales</v>
      </c>
      <c r="G3653" t="s">
        <v>10</v>
      </c>
      <c r="H3653">
        <v>2478</v>
      </c>
      <c r="I3653" t="s">
        <v>11</v>
      </c>
      <c r="J3653" t="s">
        <v>68</v>
      </c>
      <c r="K3653" t="s">
        <v>155</v>
      </c>
      <c r="L3653" t="s">
        <v>20</v>
      </c>
      <c r="M3653" s="5">
        <v>975.51999999999987</v>
      </c>
    </row>
    <row r="3654" spans="1:13" x14ac:dyDescent="0.3">
      <c r="A3654" s="2">
        <v>45413</v>
      </c>
      <c r="B3654" s="3">
        <f t="shared" si="173"/>
        <v>2024</v>
      </c>
      <c r="C3654" t="str">
        <f t="shared" si="171"/>
        <v>2023-2024</v>
      </c>
      <c r="D3654" t="s">
        <v>147</v>
      </c>
      <c r="E3654" t="s">
        <v>81</v>
      </c>
      <c r="F3654" t="str">
        <f t="shared" si="172"/>
        <v>New South Wales</v>
      </c>
      <c r="G3654" t="s">
        <v>10</v>
      </c>
      <c r="H3654">
        <v>2485</v>
      </c>
      <c r="I3654" t="s">
        <v>11</v>
      </c>
      <c r="J3654" t="s">
        <v>68</v>
      </c>
      <c r="K3654" t="s">
        <v>149</v>
      </c>
      <c r="L3654" t="s">
        <v>15</v>
      </c>
      <c r="M3654" s="5">
        <v>976.41</v>
      </c>
    </row>
    <row r="3655" spans="1:13" x14ac:dyDescent="0.3">
      <c r="A3655" s="2">
        <v>45026</v>
      </c>
      <c r="B3655" s="3">
        <f t="shared" si="173"/>
        <v>2023</v>
      </c>
      <c r="C3655" t="str">
        <f t="shared" si="171"/>
        <v>2022-2023</v>
      </c>
      <c r="D3655" t="s">
        <v>147</v>
      </c>
      <c r="E3655" t="s">
        <v>98</v>
      </c>
      <c r="F3655" t="str">
        <f t="shared" si="172"/>
        <v>Victoria</v>
      </c>
      <c r="G3655" t="s">
        <v>45</v>
      </c>
      <c r="H3655">
        <v>3429</v>
      </c>
      <c r="I3655" t="s">
        <v>11</v>
      </c>
      <c r="J3655" t="s">
        <v>60</v>
      </c>
      <c r="K3655" t="s">
        <v>149</v>
      </c>
      <c r="L3655" t="s">
        <v>15</v>
      </c>
      <c r="M3655" s="5">
        <v>977.03</v>
      </c>
    </row>
    <row r="3656" spans="1:13" x14ac:dyDescent="0.3">
      <c r="A3656" s="2">
        <v>45572</v>
      </c>
      <c r="B3656" s="3">
        <f t="shared" si="173"/>
        <v>2025</v>
      </c>
      <c r="C3656" t="str">
        <f t="shared" si="171"/>
        <v>2024-2025</v>
      </c>
      <c r="D3656" t="s">
        <v>148</v>
      </c>
      <c r="E3656" t="s">
        <v>136</v>
      </c>
      <c r="F3656" t="str">
        <f t="shared" si="172"/>
        <v>Victoria</v>
      </c>
      <c r="G3656" t="s">
        <v>45</v>
      </c>
      <c r="H3656">
        <v>3175</v>
      </c>
      <c r="I3656" t="s">
        <v>11</v>
      </c>
      <c r="J3656" t="s">
        <v>63</v>
      </c>
      <c r="K3656" t="s">
        <v>152</v>
      </c>
      <c r="L3656" t="s">
        <v>13</v>
      </c>
      <c r="M3656" s="5">
        <v>977.4899999999999</v>
      </c>
    </row>
    <row r="3657" spans="1:13" x14ac:dyDescent="0.3">
      <c r="A3657" s="2">
        <v>45243</v>
      </c>
      <c r="B3657" s="3">
        <f t="shared" si="173"/>
        <v>2024</v>
      </c>
      <c r="C3657" t="str">
        <f t="shared" si="171"/>
        <v>2023-2024</v>
      </c>
      <c r="D3657" t="s">
        <v>147</v>
      </c>
      <c r="E3657" t="s">
        <v>96</v>
      </c>
      <c r="F3657" t="str">
        <f t="shared" si="172"/>
        <v>Western Australia</v>
      </c>
      <c r="G3657" t="s">
        <v>48</v>
      </c>
      <c r="H3657">
        <v>6330</v>
      </c>
      <c r="I3657" t="s">
        <v>11</v>
      </c>
      <c r="J3657" t="s">
        <v>94</v>
      </c>
      <c r="K3657" t="s">
        <v>154</v>
      </c>
      <c r="L3657" t="s">
        <v>14</v>
      </c>
      <c r="M3657" s="5">
        <v>979.46</v>
      </c>
    </row>
    <row r="3658" spans="1:13" x14ac:dyDescent="0.3">
      <c r="A3658" s="2">
        <v>45413</v>
      </c>
      <c r="B3658" s="3">
        <f t="shared" si="173"/>
        <v>2024</v>
      </c>
      <c r="C3658" t="str">
        <f t="shared" si="171"/>
        <v>2023-2024</v>
      </c>
      <c r="D3658" t="s">
        <v>147</v>
      </c>
      <c r="E3658" t="s">
        <v>145</v>
      </c>
      <c r="F3658" t="str">
        <f t="shared" si="172"/>
        <v>New South Wales</v>
      </c>
      <c r="G3658" t="s">
        <v>10</v>
      </c>
      <c r="H3658">
        <v>2101</v>
      </c>
      <c r="I3658" t="s">
        <v>11</v>
      </c>
      <c r="J3658" t="s">
        <v>27</v>
      </c>
      <c r="K3658" t="s">
        <v>154</v>
      </c>
      <c r="L3658" t="s">
        <v>14</v>
      </c>
      <c r="M3658" s="5">
        <v>979.83999999999992</v>
      </c>
    </row>
    <row r="3659" spans="1:13" x14ac:dyDescent="0.3">
      <c r="A3659" s="2">
        <v>45140</v>
      </c>
      <c r="B3659" s="3">
        <f t="shared" si="173"/>
        <v>2024</v>
      </c>
      <c r="C3659" t="str">
        <f t="shared" si="171"/>
        <v>2023-2024</v>
      </c>
      <c r="D3659" t="s">
        <v>147</v>
      </c>
      <c r="E3659" t="s">
        <v>128</v>
      </c>
      <c r="F3659" t="str">
        <f t="shared" si="172"/>
        <v>Western Australia</v>
      </c>
      <c r="G3659" t="s">
        <v>48</v>
      </c>
      <c r="H3659">
        <v>6027</v>
      </c>
      <c r="I3659" t="s">
        <v>11</v>
      </c>
      <c r="J3659" t="s">
        <v>49</v>
      </c>
      <c r="K3659" t="s">
        <v>151</v>
      </c>
      <c r="L3659" t="s">
        <v>21</v>
      </c>
      <c r="M3659" s="5">
        <v>981.68000000000006</v>
      </c>
    </row>
    <row r="3660" spans="1:13" x14ac:dyDescent="0.3">
      <c r="A3660" s="2">
        <v>45007</v>
      </c>
      <c r="B3660" s="3">
        <f t="shared" si="173"/>
        <v>2023</v>
      </c>
      <c r="C3660" t="str">
        <f t="shared" si="171"/>
        <v>2022-2023</v>
      </c>
      <c r="D3660" t="s">
        <v>147</v>
      </c>
      <c r="E3660" t="s">
        <v>64</v>
      </c>
      <c r="F3660" t="str">
        <f t="shared" si="172"/>
        <v>Victoria</v>
      </c>
      <c r="G3660" t="s">
        <v>45</v>
      </c>
      <c r="H3660">
        <v>3199</v>
      </c>
      <c r="I3660" t="s">
        <v>11</v>
      </c>
      <c r="J3660" t="s">
        <v>63</v>
      </c>
      <c r="K3660" t="s">
        <v>154</v>
      </c>
      <c r="L3660" t="s">
        <v>14</v>
      </c>
      <c r="M3660" s="5">
        <v>981.79000000000008</v>
      </c>
    </row>
    <row r="3661" spans="1:13" x14ac:dyDescent="0.3">
      <c r="A3661" s="2">
        <v>45423</v>
      </c>
      <c r="B3661" s="3">
        <f t="shared" si="173"/>
        <v>2024</v>
      </c>
      <c r="C3661" t="str">
        <f t="shared" si="171"/>
        <v>2023-2024</v>
      </c>
      <c r="D3661" t="s">
        <v>147</v>
      </c>
      <c r="E3661" t="s">
        <v>64</v>
      </c>
      <c r="F3661" t="str">
        <f t="shared" si="172"/>
        <v>Victoria</v>
      </c>
      <c r="G3661" t="s">
        <v>45</v>
      </c>
      <c r="H3661">
        <v>3199</v>
      </c>
      <c r="I3661" t="s">
        <v>11</v>
      </c>
      <c r="J3661" t="s">
        <v>63</v>
      </c>
      <c r="K3661" t="s">
        <v>19</v>
      </c>
      <c r="L3661" t="s">
        <v>23</v>
      </c>
      <c r="M3661" s="5">
        <v>982.18999999999983</v>
      </c>
    </row>
    <row r="3662" spans="1:13" x14ac:dyDescent="0.3">
      <c r="A3662" s="2">
        <v>44947</v>
      </c>
      <c r="B3662" s="3">
        <f t="shared" si="173"/>
        <v>2023</v>
      </c>
      <c r="C3662" t="str">
        <f t="shared" si="171"/>
        <v>2022-2023</v>
      </c>
      <c r="D3662" t="s">
        <v>147</v>
      </c>
      <c r="E3662" t="s">
        <v>102</v>
      </c>
      <c r="F3662" t="str">
        <f t="shared" si="172"/>
        <v>Queensland</v>
      </c>
      <c r="G3662" t="s">
        <v>35</v>
      </c>
      <c r="H3662">
        <v>4870</v>
      </c>
      <c r="I3662" t="s">
        <v>11</v>
      </c>
      <c r="J3662" t="s">
        <v>36</v>
      </c>
      <c r="K3662" t="s">
        <v>149</v>
      </c>
      <c r="L3662" t="s">
        <v>15</v>
      </c>
      <c r="M3662" s="5">
        <v>983.55000000000007</v>
      </c>
    </row>
    <row r="3663" spans="1:13" x14ac:dyDescent="0.3">
      <c r="A3663" s="2">
        <v>45634</v>
      </c>
      <c r="B3663" s="3">
        <f t="shared" si="173"/>
        <v>2025</v>
      </c>
      <c r="C3663" t="str">
        <f t="shared" si="171"/>
        <v>2024-2025</v>
      </c>
      <c r="D3663" t="s">
        <v>148</v>
      </c>
      <c r="E3663" t="s">
        <v>40</v>
      </c>
      <c r="F3663" t="str">
        <f t="shared" si="172"/>
        <v>New South Wales</v>
      </c>
      <c r="G3663" t="s">
        <v>10</v>
      </c>
      <c r="H3663">
        <v>2116</v>
      </c>
      <c r="I3663" t="s">
        <v>11</v>
      </c>
      <c r="J3663" t="s">
        <v>27</v>
      </c>
      <c r="K3663" t="s">
        <v>151</v>
      </c>
      <c r="L3663" t="s">
        <v>21</v>
      </c>
      <c r="M3663" s="5">
        <v>983.78</v>
      </c>
    </row>
    <row r="3664" spans="1:13" x14ac:dyDescent="0.3">
      <c r="A3664" s="2">
        <v>44970</v>
      </c>
      <c r="B3664" s="3">
        <f t="shared" si="173"/>
        <v>2023</v>
      </c>
      <c r="C3664" t="str">
        <f t="shared" si="171"/>
        <v>2022-2023</v>
      </c>
      <c r="D3664" t="s">
        <v>147</v>
      </c>
      <c r="E3664" t="s">
        <v>89</v>
      </c>
      <c r="F3664" t="str">
        <f t="shared" si="172"/>
        <v>Queensland</v>
      </c>
      <c r="G3664" t="s">
        <v>35</v>
      </c>
      <c r="H3664">
        <v>4655</v>
      </c>
      <c r="I3664" t="s">
        <v>11</v>
      </c>
      <c r="J3664" t="s">
        <v>51</v>
      </c>
      <c r="K3664" t="s">
        <v>153</v>
      </c>
      <c r="L3664" t="s">
        <v>16</v>
      </c>
      <c r="M3664" s="5">
        <v>983.98</v>
      </c>
    </row>
    <row r="3665" spans="1:13" x14ac:dyDescent="0.3">
      <c r="A3665" s="2">
        <v>45573</v>
      </c>
      <c r="B3665" s="3">
        <f t="shared" si="173"/>
        <v>2025</v>
      </c>
      <c r="C3665" t="str">
        <f t="shared" si="171"/>
        <v>2024-2025</v>
      </c>
      <c r="D3665" t="s">
        <v>147</v>
      </c>
      <c r="E3665" t="s">
        <v>41</v>
      </c>
      <c r="F3665" t="str">
        <f t="shared" si="172"/>
        <v>New South Wales</v>
      </c>
      <c r="G3665" t="s">
        <v>10</v>
      </c>
      <c r="H3665">
        <v>2830</v>
      </c>
      <c r="I3665" t="s">
        <v>11</v>
      </c>
      <c r="J3665" t="s">
        <v>25</v>
      </c>
      <c r="K3665" t="s">
        <v>150</v>
      </c>
      <c r="L3665" t="s">
        <v>18</v>
      </c>
      <c r="M3665" s="5">
        <v>984.29</v>
      </c>
    </row>
    <row r="3666" spans="1:13" x14ac:dyDescent="0.3">
      <c r="A3666" s="2">
        <v>45017</v>
      </c>
      <c r="B3666" s="3">
        <f t="shared" si="173"/>
        <v>2023</v>
      </c>
      <c r="C3666" t="str">
        <f t="shared" si="171"/>
        <v>2022-2023</v>
      </c>
      <c r="D3666" t="s">
        <v>147</v>
      </c>
      <c r="E3666" t="s">
        <v>118</v>
      </c>
      <c r="F3666" t="str">
        <f t="shared" si="172"/>
        <v>New South Wales</v>
      </c>
      <c r="G3666" t="s">
        <v>10</v>
      </c>
      <c r="H3666">
        <v>2158</v>
      </c>
      <c r="I3666" t="s">
        <v>11</v>
      </c>
      <c r="J3666" t="s">
        <v>27</v>
      </c>
      <c r="K3666" t="s">
        <v>155</v>
      </c>
      <c r="L3666" t="s">
        <v>20</v>
      </c>
      <c r="M3666" s="5">
        <v>984.48</v>
      </c>
    </row>
    <row r="3667" spans="1:13" x14ac:dyDescent="0.3">
      <c r="A3667" s="2">
        <v>45408</v>
      </c>
      <c r="B3667" s="3">
        <f t="shared" si="173"/>
        <v>2024</v>
      </c>
      <c r="C3667" t="str">
        <f t="shared" si="171"/>
        <v>2023-2024</v>
      </c>
      <c r="D3667" t="s">
        <v>147</v>
      </c>
      <c r="E3667" t="s">
        <v>57</v>
      </c>
      <c r="F3667" t="str">
        <f t="shared" si="172"/>
        <v>New South Wales</v>
      </c>
      <c r="G3667" t="s">
        <v>10</v>
      </c>
      <c r="H3667">
        <v>2560</v>
      </c>
      <c r="I3667" t="s">
        <v>11</v>
      </c>
      <c r="J3667" t="s">
        <v>58</v>
      </c>
      <c r="K3667" t="s">
        <v>153</v>
      </c>
      <c r="L3667" t="s">
        <v>16</v>
      </c>
      <c r="M3667" s="5">
        <v>986.02</v>
      </c>
    </row>
    <row r="3668" spans="1:13" x14ac:dyDescent="0.3">
      <c r="A3668" s="2">
        <v>45498</v>
      </c>
      <c r="B3668" s="3">
        <f t="shared" si="173"/>
        <v>2025</v>
      </c>
      <c r="C3668" t="str">
        <f t="shared" si="171"/>
        <v>2024-2025</v>
      </c>
      <c r="D3668" t="s">
        <v>147</v>
      </c>
      <c r="E3668" t="s">
        <v>89</v>
      </c>
      <c r="F3668" t="str">
        <f t="shared" si="172"/>
        <v>Queensland</v>
      </c>
      <c r="G3668" t="s">
        <v>35</v>
      </c>
      <c r="H3668">
        <v>4655</v>
      </c>
      <c r="I3668" t="s">
        <v>11</v>
      </c>
      <c r="J3668" t="s">
        <v>51</v>
      </c>
      <c r="K3668" t="s">
        <v>151</v>
      </c>
      <c r="L3668" t="s">
        <v>21</v>
      </c>
      <c r="M3668" s="5">
        <v>988.03</v>
      </c>
    </row>
    <row r="3669" spans="1:13" x14ac:dyDescent="0.3">
      <c r="A3669" s="2">
        <v>45475</v>
      </c>
      <c r="B3669" s="3">
        <f t="shared" si="173"/>
        <v>2025</v>
      </c>
      <c r="C3669" t="str">
        <f t="shared" si="171"/>
        <v>2024-2025</v>
      </c>
      <c r="D3669" t="s">
        <v>147</v>
      </c>
      <c r="E3669" t="s">
        <v>114</v>
      </c>
      <c r="F3669" t="str">
        <f t="shared" si="172"/>
        <v>Victoria</v>
      </c>
      <c r="G3669" t="s">
        <v>45</v>
      </c>
      <c r="H3669">
        <v>3551</v>
      </c>
      <c r="I3669" t="s">
        <v>11</v>
      </c>
      <c r="J3669" t="s">
        <v>60</v>
      </c>
      <c r="K3669" t="s">
        <v>154</v>
      </c>
      <c r="L3669" t="s">
        <v>14</v>
      </c>
      <c r="M3669" s="5">
        <v>989.2</v>
      </c>
    </row>
    <row r="3670" spans="1:13" x14ac:dyDescent="0.3">
      <c r="A3670" s="2">
        <v>45261</v>
      </c>
      <c r="B3670" s="3">
        <f t="shared" si="173"/>
        <v>2024</v>
      </c>
      <c r="C3670" t="str">
        <f t="shared" si="171"/>
        <v>2023-2024</v>
      </c>
      <c r="D3670" t="s">
        <v>147</v>
      </c>
      <c r="E3670" t="s">
        <v>83</v>
      </c>
      <c r="F3670" t="str">
        <f t="shared" si="172"/>
        <v>New South Wales</v>
      </c>
      <c r="G3670" t="s">
        <v>10</v>
      </c>
      <c r="H3670">
        <v>2750</v>
      </c>
      <c r="I3670" t="s">
        <v>11</v>
      </c>
      <c r="J3670" t="s">
        <v>25</v>
      </c>
      <c r="K3670" t="s">
        <v>153</v>
      </c>
      <c r="L3670" t="s">
        <v>16</v>
      </c>
      <c r="M3670" s="5">
        <v>990.40000000000009</v>
      </c>
    </row>
    <row r="3671" spans="1:13" x14ac:dyDescent="0.3">
      <c r="A3671" s="2">
        <v>45464</v>
      </c>
      <c r="B3671" s="3">
        <f t="shared" si="173"/>
        <v>2024</v>
      </c>
      <c r="C3671" t="str">
        <f t="shared" si="171"/>
        <v>2023-2024</v>
      </c>
      <c r="D3671" t="s">
        <v>147</v>
      </c>
      <c r="E3671" t="s">
        <v>136</v>
      </c>
      <c r="F3671" t="str">
        <f t="shared" si="172"/>
        <v>Victoria</v>
      </c>
      <c r="G3671" t="s">
        <v>45</v>
      </c>
      <c r="H3671">
        <v>3175</v>
      </c>
      <c r="I3671" t="s">
        <v>11</v>
      </c>
      <c r="J3671" t="s">
        <v>63</v>
      </c>
      <c r="K3671" t="s">
        <v>152</v>
      </c>
      <c r="L3671" t="s">
        <v>13</v>
      </c>
      <c r="M3671" s="5">
        <v>991.14999999999975</v>
      </c>
    </row>
    <row r="3672" spans="1:13" x14ac:dyDescent="0.3">
      <c r="A3672" s="2">
        <v>45621</v>
      </c>
      <c r="B3672" s="3">
        <f t="shared" si="173"/>
        <v>2025</v>
      </c>
      <c r="C3672" t="str">
        <f t="shared" si="171"/>
        <v>2024-2025</v>
      </c>
      <c r="D3672" t="s">
        <v>148</v>
      </c>
      <c r="E3672" t="s">
        <v>34</v>
      </c>
      <c r="F3672" t="str">
        <f t="shared" si="172"/>
        <v>Queensland</v>
      </c>
      <c r="G3672" t="s">
        <v>35</v>
      </c>
      <c r="H3672">
        <v>4802</v>
      </c>
      <c r="I3672" t="s">
        <v>11</v>
      </c>
      <c r="J3672" t="s">
        <v>36</v>
      </c>
      <c r="K3672" t="s">
        <v>151</v>
      </c>
      <c r="L3672" t="s">
        <v>21</v>
      </c>
      <c r="M3672" s="5">
        <v>991.59</v>
      </c>
    </row>
    <row r="3673" spans="1:13" x14ac:dyDescent="0.3">
      <c r="A3673" s="2">
        <v>45288</v>
      </c>
      <c r="B3673" s="3">
        <f t="shared" si="173"/>
        <v>2024</v>
      </c>
      <c r="C3673" t="str">
        <f t="shared" si="171"/>
        <v>2023-2024</v>
      </c>
      <c r="D3673" t="s">
        <v>147</v>
      </c>
      <c r="E3673" t="s">
        <v>82</v>
      </c>
      <c r="F3673" t="str">
        <f t="shared" si="172"/>
        <v>Queensland</v>
      </c>
      <c r="G3673" t="s">
        <v>35</v>
      </c>
      <c r="H3673">
        <v>4012</v>
      </c>
      <c r="I3673" t="s">
        <v>11</v>
      </c>
      <c r="J3673" t="s">
        <v>43</v>
      </c>
      <c r="K3673" t="s">
        <v>150</v>
      </c>
      <c r="L3673" t="s">
        <v>18</v>
      </c>
      <c r="M3673" s="5">
        <v>995.30000000000007</v>
      </c>
    </row>
    <row r="3674" spans="1:13" x14ac:dyDescent="0.3">
      <c r="A3674" s="2">
        <v>45523</v>
      </c>
      <c r="B3674" s="3">
        <f t="shared" si="173"/>
        <v>2025</v>
      </c>
      <c r="C3674" t="str">
        <f t="shared" si="171"/>
        <v>2024-2025</v>
      </c>
      <c r="D3674" t="s">
        <v>148</v>
      </c>
      <c r="E3674" t="s">
        <v>108</v>
      </c>
      <c r="F3674" t="str">
        <f t="shared" si="172"/>
        <v>Victoria</v>
      </c>
      <c r="G3674" t="s">
        <v>45</v>
      </c>
      <c r="H3674">
        <v>3018</v>
      </c>
      <c r="I3674" t="s">
        <v>11</v>
      </c>
      <c r="J3674" t="s">
        <v>46</v>
      </c>
      <c r="K3674" t="s">
        <v>150</v>
      </c>
      <c r="L3674" t="s">
        <v>18</v>
      </c>
      <c r="M3674" s="5">
        <v>995.43</v>
      </c>
    </row>
    <row r="3675" spans="1:13" x14ac:dyDescent="0.3">
      <c r="A3675" s="2">
        <v>45491</v>
      </c>
      <c r="B3675" s="3">
        <f t="shared" si="173"/>
        <v>2025</v>
      </c>
      <c r="C3675" t="str">
        <f t="shared" si="171"/>
        <v>2024-2025</v>
      </c>
      <c r="D3675" t="s">
        <v>147</v>
      </c>
      <c r="E3675" t="s">
        <v>111</v>
      </c>
      <c r="F3675" t="str">
        <f t="shared" si="172"/>
        <v>New South Wales</v>
      </c>
      <c r="G3675" t="s">
        <v>10</v>
      </c>
      <c r="H3675">
        <v>2120</v>
      </c>
      <c r="I3675" t="s">
        <v>11</v>
      </c>
      <c r="J3675" t="s">
        <v>27</v>
      </c>
      <c r="K3675" t="s">
        <v>151</v>
      </c>
      <c r="L3675" t="s">
        <v>21</v>
      </c>
      <c r="M3675" s="5">
        <v>1002.6700000000001</v>
      </c>
    </row>
    <row r="3676" spans="1:13" x14ac:dyDescent="0.3">
      <c r="A3676" s="2">
        <v>45458</v>
      </c>
      <c r="B3676" s="3">
        <f t="shared" si="173"/>
        <v>2024</v>
      </c>
      <c r="C3676" t="str">
        <f t="shared" si="171"/>
        <v>2023-2024</v>
      </c>
      <c r="D3676" t="s">
        <v>147</v>
      </c>
      <c r="E3676" t="s">
        <v>140</v>
      </c>
      <c r="F3676" t="str">
        <f t="shared" si="172"/>
        <v>Tasmania</v>
      </c>
      <c r="G3676" t="s">
        <v>70</v>
      </c>
      <c r="H3676">
        <v>7320</v>
      </c>
      <c r="I3676" t="s">
        <v>11</v>
      </c>
      <c r="J3676" t="s">
        <v>71</v>
      </c>
      <c r="K3676" t="s">
        <v>151</v>
      </c>
      <c r="L3676" t="s">
        <v>21</v>
      </c>
      <c r="M3676" s="5">
        <v>1003.5</v>
      </c>
    </row>
    <row r="3677" spans="1:13" x14ac:dyDescent="0.3">
      <c r="A3677" s="2">
        <v>45336</v>
      </c>
      <c r="B3677" s="3">
        <f t="shared" si="173"/>
        <v>2024</v>
      </c>
      <c r="C3677" t="str">
        <f t="shared" si="171"/>
        <v>2023-2024</v>
      </c>
      <c r="D3677" t="s">
        <v>147</v>
      </c>
      <c r="E3677" t="s">
        <v>106</v>
      </c>
      <c r="F3677" t="str">
        <f t="shared" si="172"/>
        <v>Victoria</v>
      </c>
      <c r="G3677" t="s">
        <v>45</v>
      </c>
      <c r="H3677">
        <v>3915</v>
      </c>
      <c r="I3677" t="s">
        <v>11</v>
      </c>
      <c r="J3677" t="s">
        <v>55</v>
      </c>
      <c r="K3677" t="s">
        <v>150</v>
      </c>
      <c r="L3677" t="s">
        <v>18</v>
      </c>
      <c r="M3677" s="5">
        <v>1005.53</v>
      </c>
    </row>
    <row r="3678" spans="1:13" x14ac:dyDescent="0.3">
      <c r="A3678" s="2">
        <v>45104</v>
      </c>
      <c r="B3678" s="3">
        <f t="shared" si="173"/>
        <v>2023</v>
      </c>
      <c r="C3678" t="str">
        <f t="shared" si="171"/>
        <v>2022-2023</v>
      </c>
      <c r="D3678" t="s">
        <v>147</v>
      </c>
      <c r="E3678" t="s">
        <v>107</v>
      </c>
      <c r="F3678" t="str">
        <f t="shared" si="172"/>
        <v>Queensland</v>
      </c>
      <c r="G3678" t="s">
        <v>35</v>
      </c>
      <c r="H3678">
        <v>4220</v>
      </c>
      <c r="I3678" t="s">
        <v>11</v>
      </c>
      <c r="J3678" t="s">
        <v>104</v>
      </c>
      <c r="K3678" t="s">
        <v>153</v>
      </c>
      <c r="L3678" t="s">
        <v>16</v>
      </c>
      <c r="M3678" s="5">
        <v>1006.6500000000001</v>
      </c>
    </row>
    <row r="3679" spans="1:13" x14ac:dyDescent="0.3">
      <c r="A3679" s="2">
        <v>45369</v>
      </c>
      <c r="B3679" s="3">
        <f t="shared" si="173"/>
        <v>2024</v>
      </c>
      <c r="C3679" t="str">
        <f t="shared" si="171"/>
        <v>2023-2024</v>
      </c>
      <c r="D3679" t="s">
        <v>148</v>
      </c>
      <c r="E3679" t="s">
        <v>146</v>
      </c>
      <c r="F3679" t="str">
        <f t="shared" si="172"/>
        <v>Victoria</v>
      </c>
      <c r="G3679" t="s">
        <v>45</v>
      </c>
      <c r="H3679">
        <v>3353</v>
      </c>
      <c r="I3679" t="s">
        <v>11</v>
      </c>
      <c r="J3679" t="s">
        <v>60</v>
      </c>
      <c r="K3679" t="s">
        <v>151</v>
      </c>
      <c r="L3679" t="s">
        <v>21</v>
      </c>
      <c r="M3679" s="5">
        <v>1007.1499999999999</v>
      </c>
    </row>
    <row r="3680" spans="1:13" x14ac:dyDescent="0.3">
      <c r="A3680" s="2">
        <v>45464</v>
      </c>
      <c r="B3680" s="3">
        <f t="shared" si="173"/>
        <v>2024</v>
      </c>
      <c r="C3680" t="str">
        <f t="shared" si="171"/>
        <v>2023-2024</v>
      </c>
      <c r="D3680" t="s">
        <v>147</v>
      </c>
      <c r="E3680" t="s">
        <v>141</v>
      </c>
      <c r="F3680" t="str">
        <f t="shared" si="172"/>
        <v>Western Australia</v>
      </c>
      <c r="G3680" t="s">
        <v>48</v>
      </c>
      <c r="H3680">
        <v>6052</v>
      </c>
      <c r="I3680" t="s">
        <v>11</v>
      </c>
      <c r="J3680" t="s">
        <v>49</v>
      </c>
      <c r="K3680" t="s">
        <v>153</v>
      </c>
      <c r="L3680" t="s">
        <v>16</v>
      </c>
      <c r="M3680" s="5">
        <v>1007.7</v>
      </c>
    </row>
    <row r="3681" spans="1:13" x14ac:dyDescent="0.3">
      <c r="A3681" s="2">
        <v>45425</v>
      </c>
      <c r="B3681" s="3">
        <f t="shared" si="173"/>
        <v>2024</v>
      </c>
      <c r="C3681" t="str">
        <f t="shared" si="171"/>
        <v>2023-2024</v>
      </c>
      <c r="D3681" t="s">
        <v>148</v>
      </c>
      <c r="E3681" t="s">
        <v>72</v>
      </c>
      <c r="F3681" t="str">
        <f t="shared" si="172"/>
        <v>Western Australia</v>
      </c>
      <c r="G3681" t="s">
        <v>48</v>
      </c>
      <c r="H3681">
        <v>6010</v>
      </c>
      <c r="I3681" t="s">
        <v>11</v>
      </c>
      <c r="J3681" t="s">
        <v>49</v>
      </c>
      <c r="K3681" t="s">
        <v>153</v>
      </c>
      <c r="L3681" t="s">
        <v>16</v>
      </c>
      <c r="M3681" s="5">
        <v>1010.25</v>
      </c>
    </row>
    <row r="3682" spans="1:13" x14ac:dyDescent="0.3">
      <c r="A3682" s="2">
        <v>45483</v>
      </c>
      <c r="B3682" s="3">
        <f t="shared" si="173"/>
        <v>2025</v>
      </c>
      <c r="C3682" t="str">
        <f t="shared" si="171"/>
        <v>2024-2025</v>
      </c>
      <c r="D3682" t="s">
        <v>148</v>
      </c>
      <c r="E3682" t="s">
        <v>138</v>
      </c>
      <c r="F3682" t="str">
        <f t="shared" si="172"/>
        <v>Queensland</v>
      </c>
      <c r="G3682" t="s">
        <v>35</v>
      </c>
      <c r="H3682">
        <v>4558</v>
      </c>
      <c r="I3682" t="s">
        <v>11</v>
      </c>
      <c r="J3682" t="s">
        <v>120</v>
      </c>
      <c r="K3682" t="s">
        <v>150</v>
      </c>
      <c r="L3682" t="s">
        <v>18</v>
      </c>
      <c r="M3682" s="5">
        <v>1013.1399999999999</v>
      </c>
    </row>
    <row r="3683" spans="1:13" x14ac:dyDescent="0.3">
      <c r="A3683" s="2">
        <v>45553</v>
      </c>
      <c r="B3683" s="3">
        <f t="shared" si="173"/>
        <v>2025</v>
      </c>
      <c r="C3683" t="str">
        <f t="shared" si="171"/>
        <v>2024-2025</v>
      </c>
      <c r="D3683" t="s">
        <v>147</v>
      </c>
      <c r="E3683" t="s">
        <v>115</v>
      </c>
      <c r="F3683" t="str">
        <f t="shared" si="172"/>
        <v>Western Australia</v>
      </c>
      <c r="G3683" t="s">
        <v>48</v>
      </c>
      <c r="H3683">
        <v>6280</v>
      </c>
      <c r="I3683" t="s">
        <v>11</v>
      </c>
      <c r="J3683" t="s">
        <v>94</v>
      </c>
      <c r="K3683" t="s">
        <v>150</v>
      </c>
      <c r="L3683" t="s">
        <v>18</v>
      </c>
      <c r="M3683" s="5">
        <v>1013.6600000000001</v>
      </c>
    </row>
    <row r="3684" spans="1:13" x14ac:dyDescent="0.3">
      <c r="A3684" s="2">
        <v>44957</v>
      </c>
      <c r="B3684" s="3">
        <f t="shared" si="173"/>
        <v>2023</v>
      </c>
      <c r="C3684" t="str">
        <f t="shared" si="171"/>
        <v>2022-2023</v>
      </c>
      <c r="D3684" t="s">
        <v>147</v>
      </c>
      <c r="E3684" t="s">
        <v>64</v>
      </c>
      <c r="F3684" t="str">
        <f t="shared" si="172"/>
        <v>Victoria</v>
      </c>
      <c r="G3684" t="s">
        <v>45</v>
      </c>
      <c r="H3684">
        <v>3199</v>
      </c>
      <c r="I3684" t="s">
        <v>11</v>
      </c>
      <c r="J3684" t="s">
        <v>63</v>
      </c>
      <c r="K3684" t="s">
        <v>19</v>
      </c>
      <c r="L3684" t="s">
        <v>23</v>
      </c>
      <c r="M3684" s="5">
        <v>1014.3299999999999</v>
      </c>
    </row>
    <row r="3685" spans="1:13" x14ac:dyDescent="0.3">
      <c r="A3685" s="2">
        <v>45236</v>
      </c>
      <c r="B3685" s="3">
        <f t="shared" si="173"/>
        <v>2024</v>
      </c>
      <c r="C3685" t="str">
        <f t="shared" si="171"/>
        <v>2023-2024</v>
      </c>
      <c r="D3685" t="s">
        <v>147</v>
      </c>
      <c r="E3685" t="s">
        <v>74</v>
      </c>
      <c r="F3685" t="str">
        <f t="shared" si="172"/>
        <v>South Australia</v>
      </c>
      <c r="G3685" t="s">
        <v>32</v>
      </c>
      <c r="H3685">
        <v>5043</v>
      </c>
      <c r="I3685" t="s">
        <v>11</v>
      </c>
      <c r="J3685" t="s">
        <v>33</v>
      </c>
      <c r="K3685" t="s">
        <v>155</v>
      </c>
      <c r="L3685" t="s">
        <v>20</v>
      </c>
      <c r="M3685" s="5">
        <v>1017.76</v>
      </c>
    </row>
    <row r="3686" spans="1:13" x14ac:dyDescent="0.3">
      <c r="A3686" s="2">
        <v>45058</v>
      </c>
      <c r="B3686" s="3">
        <f t="shared" si="173"/>
        <v>2023</v>
      </c>
      <c r="C3686" t="str">
        <f t="shared" si="171"/>
        <v>2022-2023</v>
      </c>
      <c r="D3686" t="s">
        <v>147</v>
      </c>
      <c r="E3686" t="s">
        <v>139</v>
      </c>
      <c r="F3686" t="str">
        <f t="shared" si="172"/>
        <v>New South Wales</v>
      </c>
      <c r="G3686" t="s">
        <v>10</v>
      </c>
      <c r="H3686">
        <v>2020</v>
      </c>
      <c r="I3686" t="s">
        <v>11</v>
      </c>
      <c r="J3686" t="s">
        <v>12</v>
      </c>
      <c r="K3686" t="s">
        <v>153</v>
      </c>
      <c r="L3686" t="s">
        <v>16</v>
      </c>
      <c r="M3686" s="5">
        <v>1021.88</v>
      </c>
    </row>
    <row r="3687" spans="1:13" x14ac:dyDescent="0.3">
      <c r="A3687" s="2">
        <v>45164</v>
      </c>
      <c r="B3687" s="3">
        <f t="shared" si="173"/>
        <v>2024</v>
      </c>
      <c r="C3687" t="str">
        <f t="shared" si="171"/>
        <v>2023-2024</v>
      </c>
      <c r="D3687" t="s">
        <v>148</v>
      </c>
      <c r="E3687" t="s">
        <v>129</v>
      </c>
      <c r="F3687" t="str">
        <f t="shared" si="172"/>
        <v>Tasmania</v>
      </c>
      <c r="G3687" t="s">
        <v>70</v>
      </c>
      <c r="H3687">
        <v>7010</v>
      </c>
      <c r="I3687" t="s">
        <v>11</v>
      </c>
      <c r="J3687" t="s">
        <v>71</v>
      </c>
      <c r="K3687" t="s">
        <v>149</v>
      </c>
      <c r="L3687" t="s">
        <v>15</v>
      </c>
      <c r="M3687" s="5">
        <v>1024.46</v>
      </c>
    </row>
    <row r="3688" spans="1:13" x14ac:dyDescent="0.3">
      <c r="A3688" s="2">
        <v>45209</v>
      </c>
      <c r="B3688" s="3">
        <f t="shared" si="173"/>
        <v>2024</v>
      </c>
      <c r="C3688" t="str">
        <f t="shared" si="171"/>
        <v>2023-2024</v>
      </c>
      <c r="D3688" t="s">
        <v>147</v>
      </c>
      <c r="E3688" t="s">
        <v>90</v>
      </c>
      <c r="F3688" t="str">
        <f t="shared" si="172"/>
        <v>Victoria</v>
      </c>
      <c r="G3688" t="s">
        <v>45</v>
      </c>
      <c r="H3688">
        <v>3179</v>
      </c>
      <c r="I3688" t="s">
        <v>11</v>
      </c>
      <c r="J3688" t="s">
        <v>63</v>
      </c>
      <c r="K3688" t="s">
        <v>149</v>
      </c>
      <c r="L3688" t="s">
        <v>15</v>
      </c>
      <c r="M3688" s="5">
        <v>1024.8800000000001</v>
      </c>
    </row>
    <row r="3689" spans="1:13" x14ac:dyDescent="0.3">
      <c r="A3689" s="2">
        <v>45478</v>
      </c>
      <c r="B3689" s="3">
        <f t="shared" si="173"/>
        <v>2025</v>
      </c>
      <c r="C3689" t="str">
        <f t="shared" si="171"/>
        <v>2024-2025</v>
      </c>
      <c r="D3689" t="s">
        <v>147</v>
      </c>
      <c r="E3689" t="s">
        <v>79</v>
      </c>
      <c r="F3689" t="str">
        <f t="shared" si="172"/>
        <v>Australian Capital Territory</v>
      </c>
      <c r="G3689" t="s">
        <v>80</v>
      </c>
      <c r="H3689">
        <v>2617</v>
      </c>
      <c r="I3689" t="s">
        <v>11</v>
      </c>
      <c r="J3689" t="s">
        <v>58</v>
      </c>
      <c r="K3689" t="s">
        <v>150</v>
      </c>
      <c r="L3689" t="s">
        <v>18</v>
      </c>
      <c r="M3689" s="5">
        <v>1025.23</v>
      </c>
    </row>
    <row r="3690" spans="1:13" x14ac:dyDescent="0.3">
      <c r="A3690" s="2">
        <v>44957</v>
      </c>
      <c r="B3690" s="3">
        <f t="shared" si="173"/>
        <v>2023</v>
      </c>
      <c r="C3690" t="str">
        <f t="shared" si="171"/>
        <v>2022-2023</v>
      </c>
      <c r="D3690" t="s">
        <v>148</v>
      </c>
      <c r="E3690" t="s">
        <v>87</v>
      </c>
      <c r="F3690" t="str">
        <f t="shared" si="172"/>
        <v>New South Wales</v>
      </c>
      <c r="G3690" t="s">
        <v>10</v>
      </c>
      <c r="H3690">
        <v>2790</v>
      </c>
      <c r="I3690" t="s">
        <v>11</v>
      </c>
      <c r="J3690" t="s">
        <v>25</v>
      </c>
      <c r="K3690" t="s">
        <v>150</v>
      </c>
      <c r="L3690" t="s">
        <v>18</v>
      </c>
      <c r="M3690" s="5">
        <v>1028.55</v>
      </c>
    </row>
    <row r="3691" spans="1:13" x14ac:dyDescent="0.3">
      <c r="A3691" s="2">
        <v>45518</v>
      </c>
      <c r="B3691" s="3">
        <f t="shared" si="173"/>
        <v>2025</v>
      </c>
      <c r="C3691" t="str">
        <f t="shared" si="171"/>
        <v>2024-2025</v>
      </c>
      <c r="D3691" t="s">
        <v>147</v>
      </c>
      <c r="E3691" t="s">
        <v>26</v>
      </c>
      <c r="F3691" t="str">
        <f t="shared" si="172"/>
        <v>New South Wales</v>
      </c>
      <c r="G3691" t="s">
        <v>10</v>
      </c>
      <c r="H3691">
        <v>2141</v>
      </c>
      <c r="I3691" t="s">
        <v>11</v>
      </c>
      <c r="J3691" t="s">
        <v>27</v>
      </c>
      <c r="K3691" t="s">
        <v>150</v>
      </c>
      <c r="L3691" t="s">
        <v>18</v>
      </c>
      <c r="M3691" s="5">
        <v>1029.47</v>
      </c>
    </row>
    <row r="3692" spans="1:13" x14ac:dyDescent="0.3">
      <c r="A3692" s="2">
        <v>45465</v>
      </c>
      <c r="B3692" s="3">
        <f t="shared" si="173"/>
        <v>2024</v>
      </c>
      <c r="C3692" t="str">
        <f t="shared" si="171"/>
        <v>2023-2024</v>
      </c>
      <c r="D3692" t="s">
        <v>147</v>
      </c>
      <c r="E3692" t="s">
        <v>103</v>
      </c>
      <c r="F3692" t="str">
        <f t="shared" si="172"/>
        <v>Queensland</v>
      </c>
      <c r="G3692" t="s">
        <v>35</v>
      </c>
      <c r="H3692">
        <v>4509</v>
      </c>
      <c r="I3692" t="s">
        <v>11</v>
      </c>
      <c r="J3692" t="s">
        <v>104</v>
      </c>
      <c r="K3692" t="s">
        <v>19</v>
      </c>
      <c r="L3692" t="s">
        <v>23</v>
      </c>
      <c r="M3692" s="5">
        <v>1034.22</v>
      </c>
    </row>
    <row r="3693" spans="1:13" x14ac:dyDescent="0.3">
      <c r="A3693" s="2">
        <v>45618</v>
      </c>
      <c r="B3693" s="3">
        <f t="shared" si="173"/>
        <v>2025</v>
      </c>
      <c r="C3693" t="str">
        <f t="shared" si="171"/>
        <v>2024-2025</v>
      </c>
      <c r="D3693" t="s">
        <v>147</v>
      </c>
      <c r="E3693" t="s">
        <v>98</v>
      </c>
      <c r="F3693" t="str">
        <f t="shared" si="172"/>
        <v>Victoria</v>
      </c>
      <c r="G3693" t="s">
        <v>45</v>
      </c>
      <c r="H3693">
        <v>3429</v>
      </c>
      <c r="I3693" t="s">
        <v>11</v>
      </c>
      <c r="J3693" t="s">
        <v>60</v>
      </c>
      <c r="K3693" t="s">
        <v>149</v>
      </c>
      <c r="L3693" t="s">
        <v>15</v>
      </c>
      <c r="M3693" s="5">
        <v>1034.95</v>
      </c>
    </row>
    <row r="3694" spans="1:13" x14ac:dyDescent="0.3">
      <c r="A3694" s="2">
        <v>45107</v>
      </c>
      <c r="B3694" s="3">
        <f t="shared" si="173"/>
        <v>2023</v>
      </c>
      <c r="C3694" t="str">
        <f t="shared" si="171"/>
        <v>2022-2023</v>
      </c>
      <c r="D3694" t="s">
        <v>147</v>
      </c>
      <c r="E3694" t="s">
        <v>119</v>
      </c>
      <c r="F3694" t="str">
        <f t="shared" si="172"/>
        <v>Queensland</v>
      </c>
      <c r="G3694" t="s">
        <v>35</v>
      </c>
      <c r="H3694">
        <v>4570</v>
      </c>
      <c r="I3694" t="s">
        <v>11</v>
      </c>
      <c r="J3694" t="s">
        <v>120</v>
      </c>
      <c r="K3694" t="s">
        <v>153</v>
      </c>
      <c r="L3694" t="s">
        <v>16</v>
      </c>
      <c r="M3694" s="5">
        <v>1037.0300000000002</v>
      </c>
    </row>
    <row r="3695" spans="1:13" x14ac:dyDescent="0.3">
      <c r="A3695" s="2">
        <v>45399</v>
      </c>
      <c r="B3695" s="3">
        <f t="shared" si="173"/>
        <v>2024</v>
      </c>
      <c r="C3695" t="str">
        <f t="shared" si="171"/>
        <v>2023-2024</v>
      </c>
      <c r="D3695" t="s">
        <v>147</v>
      </c>
      <c r="E3695" t="s">
        <v>139</v>
      </c>
      <c r="F3695" t="str">
        <f t="shared" si="172"/>
        <v>New South Wales</v>
      </c>
      <c r="G3695" t="s">
        <v>10</v>
      </c>
      <c r="H3695">
        <v>2020</v>
      </c>
      <c r="I3695" t="s">
        <v>11</v>
      </c>
      <c r="J3695" t="s">
        <v>12</v>
      </c>
      <c r="K3695" t="s">
        <v>150</v>
      </c>
      <c r="L3695" t="s">
        <v>18</v>
      </c>
      <c r="M3695" s="5">
        <v>1040.9100000000001</v>
      </c>
    </row>
    <row r="3696" spans="1:13" x14ac:dyDescent="0.3">
      <c r="A3696" s="2">
        <v>45333</v>
      </c>
      <c r="B3696" s="3">
        <f t="shared" si="173"/>
        <v>2024</v>
      </c>
      <c r="C3696" t="str">
        <f t="shared" si="171"/>
        <v>2023-2024</v>
      </c>
      <c r="D3696" t="s">
        <v>147</v>
      </c>
      <c r="E3696" t="s">
        <v>113</v>
      </c>
      <c r="F3696" t="str">
        <f t="shared" si="172"/>
        <v>Queensland</v>
      </c>
      <c r="G3696" t="s">
        <v>35</v>
      </c>
      <c r="H3696">
        <v>4215</v>
      </c>
      <c r="I3696" t="s">
        <v>11</v>
      </c>
      <c r="J3696" t="s">
        <v>104</v>
      </c>
      <c r="K3696" t="s">
        <v>153</v>
      </c>
      <c r="L3696" t="s">
        <v>16</v>
      </c>
      <c r="M3696" s="5">
        <v>1043.78</v>
      </c>
    </row>
    <row r="3697" spans="1:13" x14ac:dyDescent="0.3">
      <c r="A3697" s="2">
        <v>45116</v>
      </c>
      <c r="B3697" s="3">
        <f t="shared" si="173"/>
        <v>2024</v>
      </c>
      <c r="C3697" t="str">
        <f t="shared" si="171"/>
        <v>2023-2024</v>
      </c>
      <c r="D3697" t="s">
        <v>147</v>
      </c>
      <c r="E3697" t="s">
        <v>131</v>
      </c>
      <c r="F3697" t="str">
        <f t="shared" si="172"/>
        <v>Western Australia</v>
      </c>
      <c r="G3697" t="s">
        <v>48</v>
      </c>
      <c r="H3697">
        <v>6530</v>
      </c>
      <c r="I3697" t="s">
        <v>11</v>
      </c>
      <c r="J3697" t="s">
        <v>77</v>
      </c>
      <c r="K3697" t="s">
        <v>153</v>
      </c>
      <c r="L3697" t="s">
        <v>16</v>
      </c>
      <c r="M3697" s="5">
        <v>1045.5699999999997</v>
      </c>
    </row>
    <row r="3698" spans="1:13" x14ac:dyDescent="0.3">
      <c r="A3698" s="2">
        <v>45278</v>
      </c>
      <c r="B3698" s="3">
        <f t="shared" si="173"/>
        <v>2024</v>
      </c>
      <c r="C3698" t="str">
        <f t="shared" si="171"/>
        <v>2023-2024</v>
      </c>
      <c r="D3698" t="s">
        <v>147</v>
      </c>
      <c r="E3698" t="s">
        <v>44</v>
      </c>
      <c r="F3698" t="str">
        <f t="shared" si="172"/>
        <v>Victoria</v>
      </c>
      <c r="G3698" t="s">
        <v>45</v>
      </c>
      <c r="H3698">
        <v>3066</v>
      </c>
      <c r="I3698" t="s">
        <v>11</v>
      </c>
      <c r="J3698" t="s">
        <v>46</v>
      </c>
      <c r="K3698" t="s">
        <v>19</v>
      </c>
      <c r="L3698" t="s">
        <v>23</v>
      </c>
      <c r="M3698" s="5">
        <v>1047.31</v>
      </c>
    </row>
    <row r="3699" spans="1:13" x14ac:dyDescent="0.3">
      <c r="A3699" s="2">
        <v>44986</v>
      </c>
      <c r="B3699" s="3">
        <f t="shared" si="173"/>
        <v>2023</v>
      </c>
      <c r="C3699" t="str">
        <f t="shared" si="171"/>
        <v>2022-2023</v>
      </c>
      <c r="D3699" t="s">
        <v>147</v>
      </c>
      <c r="E3699" t="s">
        <v>107</v>
      </c>
      <c r="F3699" t="str">
        <f t="shared" si="172"/>
        <v>Queensland</v>
      </c>
      <c r="G3699" t="s">
        <v>35</v>
      </c>
      <c r="H3699">
        <v>4220</v>
      </c>
      <c r="I3699" t="s">
        <v>11</v>
      </c>
      <c r="J3699" t="s">
        <v>104</v>
      </c>
      <c r="K3699" t="s">
        <v>150</v>
      </c>
      <c r="L3699" t="s">
        <v>18</v>
      </c>
      <c r="M3699" s="5">
        <v>1047.9899999999998</v>
      </c>
    </row>
    <row r="3700" spans="1:13" x14ac:dyDescent="0.3">
      <c r="A3700" s="2">
        <v>45312</v>
      </c>
      <c r="B3700" s="3">
        <f t="shared" si="173"/>
        <v>2024</v>
      </c>
      <c r="C3700" t="str">
        <f t="shared" si="171"/>
        <v>2023-2024</v>
      </c>
      <c r="D3700" t="s">
        <v>147</v>
      </c>
      <c r="E3700" t="s">
        <v>132</v>
      </c>
      <c r="F3700" t="str">
        <f t="shared" si="172"/>
        <v>New South Wales</v>
      </c>
      <c r="G3700" t="s">
        <v>10</v>
      </c>
      <c r="H3700">
        <v>2800</v>
      </c>
      <c r="I3700" t="s">
        <v>11</v>
      </c>
      <c r="J3700" t="s">
        <v>25</v>
      </c>
      <c r="K3700" t="s">
        <v>156</v>
      </c>
      <c r="L3700" t="s">
        <v>17</v>
      </c>
      <c r="M3700" s="5">
        <v>1048.3099999999997</v>
      </c>
    </row>
    <row r="3701" spans="1:13" x14ac:dyDescent="0.3">
      <c r="A3701" s="2">
        <v>45365</v>
      </c>
      <c r="B3701" s="3">
        <f t="shared" si="173"/>
        <v>2024</v>
      </c>
      <c r="C3701" t="str">
        <f t="shared" si="171"/>
        <v>2023-2024</v>
      </c>
      <c r="D3701" t="s">
        <v>147</v>
      </c>
      <c r="E3701" t="s">
        <v>59</v>
      </c>
      <c r="F3701" t="str">
        <f t="shared" si="172"/>
        <v>Victoria</v>
      </c>
      <c r="G3701" t="s">
        <v>45</v>
      </c>
      <c r="H3701">
        <v>3280</v>
      </c>
      <c r="I3701" t="s">
        <v>11</v>
      </c>
      <c r="J3701" t="s">
        <v>60</v>
      </c>
      <c r="K3701" t="s">
        <v>150</v>
      </c>
      <c r="L3701" t="s">
        <v>18</v>
      </c>
      <c r="M3701" s="5">
        <v>1049.07</v>
      </c>
    </row>
    <row r="3702" spans="1:13" x14ac:dyDescent="0.3">
      <c r="A3702" s="2">
        <v>45336</v>
      </c>
      <c r="B3702" s="3">
        <f t="shared" si="173"/>
        <v>2024</v>
      </c>
      <c r="C3702" t="str">
        <f t="shared" si="171"/>
        <v>2023-2024</v>
      </c>
      <c r="D3702" t="s">
        <v>147</v>
      </c>
      <c r="E3702" t="s">
        <v>136</v>
      </c>
      <c r="F3702" t="str">
        <f t="shared" si="172"/>
        <v>Victoria</v>
      </c>
      <c r="G3702" t="s">
        <v>45</v>
      </c>
      <c r="H3702">
        <v>3175</v>
      </c>
      <c r="I3702" t="s">
        <v>11</v>
      </c>
      <c r="J3702" t="s">
        <v>63</v>
      </c>
      <c r="K3702" t="s">
        <v>150</v>
      </c>
      <c r="L3702" t="s">
        <v>18</v>
      </c>
      <c r="M3702" s="5">
        <v>1050.08</v>
      </c>
    </row>
    <row r="3703" spans="1:13" x14ac:dyDescent="0.3">
      <c r="A3703" s="2">
        <v>45439</v>
      </c>
      <c r="B3703" s="3">
        <f t="shared" si="173"/>
        <v>2024</v>
      </c>
      <c r="C3703" t="str">
        <f t="shared" si="171"/>
        <v>2023-2024</v>
      </c>
      <c r="D3703" t="s">
        <v>148</v>
      </c>
      <c r="E3703" t="s">
        <v>127</v>
      </c>
      <c r="F3703" t="str">
        <f t="shared" si="172"/>
        <v>New South Wales</v>
      </c>
      <c r="G3703" t="s">
        <v>10</v>
      </c>
      <c r="H3703">
        <v>2131</v>
      </c>
      <c r="I3703" t="s">
        <v>11</v>
      </c>
      <c r="J3703" t="s">
        <v>27</v>
      </c>
      <c r="K3703" t="s">
        <v>149</v>
      </c>
      <c r="L3703" t="s">
        <v>15</v>
      </c>
      <c r="M3703" s="5">
        <v>1053.53</v>
      </c>
    </row>
    <row r="3704" spans="1:13" x14ac:dyDescent="0.3">
      <c r="A3704" s="2">
        <v>44964</v>
      </c>
      <c r="B3704" s="3">
        <f t="shared" si="173"/>
        <v>2023</v>
      </c>
      <c r="C3704" t="str">
        <f t="shared" si="171"/>
        <v>2022-2023</v>
      </c>
      <c r="D3704" t="s">
        <v>147</v>
      </c>
      <c r="E3704" t="s">
        <v>62</v>
      </c>
      <c r="F3704" t="str">
        <f t="shared" si="172"/>
        <v>Victoria</v>
      </c>
      <c r="G3704" t="s">
        <v>45</v>
      </c>
      <c r="H3704">
        <v>3134</v>
      </c>
      <c r="I3704" t="s">
        <v>11</v>
      </c>
      <c r="J3704" t="s">
        <v>63</v>
      </c>
      <c r="K3704" t="s">
        <v>153</v>
      </c>
      <c r="L3704" t="s">
        <v>16</v>
      </c>
      <c r="M3704" s="5">
        <v>1058.18</v>
      </c>
    </row>
    <row r="3705" spans="1:13" x14ac:dyDescent="0.3">
      <c r="A3705" s="2">
        <v>44961</v>
      </c>
      <c r="B3705" s="3">
        <f t="shared" si="173"/>
        <v>2023</v>
      </c>
      <c r="C3705" t="str">
        <f t="shared" si="171"/>
        <v>2022-2023</v>
      </c>
      <c r="D3705" t="s">
        <v>147</v>
      </c>
      <c r="E3705" t="s">
        <v>141</v>
      </c>
      <c r="F3705" t="str">
        <f t="shared" si="172"/>
        <v>Western Australia</v>
      </c>
      <c r="G3705" t="s">
        <v>48</v>
      </c>
      <c r="H3705">
        <v>6052</v>
      </c>
      <c r="I3705" t="s">
        <v>11</v>
      </c>
      <c r="J3705" t="s">
        <v>49</v>
      </c>
      <c r="K3705" t="s">
        <v>151</v>
      </c>
      <c r="L3705" t="s">
        <v>21</v>
      </c>
      <c r="M3705" s="5">
        <v>1059.79</v>
      </c>
    </row>
    <row r="3706" spans="1:13" x14ac:dyDescent="0.3">
      <c r="A3706" s="2">
        <v>45552</v>
      </c>
      <c r="B3706" s="3">
        <f t="shared" si="173"/>
        <v>2025</v>
      </c>
      <c r="C3706" t="str">
        <f t="shared" si="171"/>
        <v>2024-2025</v>
      </c>
      <c r="D3706" t="s">
        <v>148</v>
      </c>
      <c r="E3706" t="s">
        <v>81</v>
      </c>
      <c r="F3706" t="str">
        <f t="shared" si="172"/>
        <v>New South Wales</v>
      </c>
      <c r="G3706" t="s">
        <v>10</v>
      </c>
      <c r="H3706">
        <v>2485</v>
      </c>
      <c r="I3706" t="s">
        <v>11</v>
      </c>
      <c r="J3706" t="s">
        <v>68</v>
      </c>
      <c r="K3706" t="s">
        <v>151</v>
      </c>
      <c r="L3706" t="s">
        <v>21</v>
      </c>
      <c r="M3706" s="5">
        <v>1059.8399999999999</v>
      </c>
    </row>
    <row r="3707" spans="1:13" x14ac:dyDescent="0.3">
      <c r="A3707" s="2">
        <v>45027</v>
      </c>
      <c r="B3707" s="3">
        <f t="shared" si="173"/>
        <v>2023</v>
      </c>
      <c r="C3707" t="str">
        <f t="shared" si="171"/>
        <v>2022-2023</v>
      </c>
      <c r="D3707" t="s">
        <v>148</v>
      </c>
      <c r="E3707" t="s">
        <v>78</v>
      </c>
      <c r="F3707" t="str">
        <f t="shared" si="172"/>
        <v>New South Wales</v>
      </c>
      <c r="G3707" t="s">
        <v>10</v>
      </c>
      <c r="H3707">
        <v>2350</v>
      </c>
      <c r="I3707" t="s">
        <v>11</v>
      </c>
      <c r="J3707" t="s">
        <v>68</v>
      </c>
      <c r="K3707" t="s">
        <v>154</v>
      </c>
      <c r="L3707" t="s">
        <v>14</v>
      </c>
      <c r="M3707" s="5">
        <v>1063.3899999999999</v>
      </c>
    </row>
    <row r="3708" spans="1:13" x14ac:dyDescent="0.3">
      <c r="A3708" s="2">
        <v>45425</v>
      </c>
      <c r="B3708" s="3">
        <f t="shared" si="173"/>
        <v>2024</v>
      </c>
      <c r="C3708" t="str">
        <f t="shared" si="171"/>
        <v>2023-2024</v>
      </c>
      <c r="D3708" t="s">
        <v>147</v>
      </c>
      <c r="E3708" t="s">
        <v>103</v>
      </c>
      <c r="F3708" t="str">
        <f t="shared" si="172"/>
        <v>Queensland</v>
      </c>
      <c r="G3708" t="s">
        <v>35</v>
      </c>
      <c r="H3708">
        <v>4509</v>
      </c>
      <c r="I3708" t="s">
        <v>11</v>
      </c>
      <c r="J3708" t="s">
        <v>104</v>
      </c>
      <c r="K3708" t="s">
        <v>151</v>
      </c>
      <c r="L3708" t="s">
        <v>21</v>
      </c>
      <c r="M3708" s="5">
        <v>1065.18</v>
      </c>
    </row>
    <row r="3709" spans="1:13" x14ac:dyDescent="0.3">
      <c r="A3709" s="2">
        <v>45083</v>
      </c>
      <c r="B3709" s="3">
        <f t="shared" si="173"/>
        <v>2023</v>
      </c>
      <c r="C3709" t="str">
        <f t="shared" si="171"/>
        <v>2022-2023</v>
      </c>
      <c r="D3709" t="s">
        <v>147</v>
      </c>
      <c r="E3709" t="s">
        <v>113</v>
      </c>
      <c r="F3709" t="str">
        <f t="shared" si="172"/>
        <v>Queensland</v>
      </c>
      <c r="G3709" t="s">
        <v>35</v>
      </c>
      <c r="H3709">
        <v>4215</v>
      </c>
      <c r="I3709" t="s">
        <v>11</v>
      </c>
      <c r="J3709" t="s">
        <v>104</v>
      </c>
      <c r="K3709" t="s">
        <v>154</v>
      </c>
      <c r="L3709" t="s">
        <v>14</v>
      </c>
      <c r="M3709" s="5">
        <v>1065.98</v>
      </c>
    </row>
    <row r="3710" spans="1:13" x14ac:dyDescent="0.3">
      <c r="A3710" s="2">
        <v>45370</v>
      </c>
      <c r="B3710" s="3">
        <f t="shared" si="173"/>
        <v>2024</v>
      </c>
      <c r="C3710" t="str">
        <f t="shared" si="171"/>
        <v>2023-2024</v>
      </c>
      <c r="D3710" t="s">
        <v>147</v>
      </c>
      <c r="E3710" t="s">
        <v>96</v>
      </c>
      <c r="F3710" t="str">
        <f t="shared" si="172"/>
        <v>Western Australia</v>
      </c>
      <c r="G3710" t="s">
        <v>48</v>
      </c>
      <c r="H3710">
        <v>6330</v>
      </c>
      <c r="I3710" t="s">
        <v>11</v>
      </c>
      <c r="J3710" t="s">
        <v>94</v>
      </c>
      <c r="K3710" t="s">
        <v>149</v>
      </c>
      <c r="L3710" t="s">
        <v>15</v>
      </c>
      <c r="M3710" s="5">
        <v>1066.8999999999999</v>
      </c>
    </row>
    <row r="3711" spans="1:13" x14ac:dyDescent="0.3">
      <c r="A3711" s="2">
        <v>45623</v>
      </c>
      <c r="B3711" s="3">
        <f t="shared" si="173"/>
        <v>2025</v>
      </c>
      <c r="C3711" t="str">
        <f t="shared" si="171"/>
        <v>2024-2025</v>
      </c>
      <c r="D3711" t="s">
        <v>147</v>
      </c>
      <c r="E3711" t="s">
        <v>137</v>
      </c>
      <c r="F3711" t="str">
        <f t="shared" si="172"/>
        <v>New South Wales</v>
      </c>
      <c r="G3711" t="s">
        <v>10</v>
      </c>
      <c r="H3711">
        <v>2031</v>
      </c>
      <c r="I3711" t="s">
        <v>11</v>
      </c>
      <c r="J3711" t="s">
        <v>12</v>
      </c>
      <c r="K3711" t="s">
        <v>154</v>
      </c>
      <c r="L3711" t="s">
        <v>14</v>
      </c>
      <c r="M3711" s="5">
        <v>1067.18</v>
      </c>
    </row>
    <row r="3712" spans="1:13" x14ac:dyDescent="0.3">
      <c r="A3712" s="2">
        <v>45066</v>
      </c>
      <c r="B3712" s="3">
        <f t="shared" si="173"/>
        <v>2023</v>
      </c>
      <c r="C3712" t="str">
        <f t="shared" si="171"/>
        <v>2022-2023</v>
      </c>
      <c r="D3712" t="s">
        <v>147</v>
      </c>
      <c r="E3712" t="s">
        <v>109</v>
      </c>
      <c r="F3712" t="str">
        <f t="shared" si="172"/>
        <v>New South Wales</v>
      </c>
      <c r="G3712" t="s">
        <v>10</v>
      </c>
      <c r="H3712">
        <v>2480</v>
      </c>
      <c r="I3712" t="s">
        <v>11</v>
      </c>
      <c r="J3712" t="s">
        <v>68</v>
      </c>
      <c r="K3712" t="s">
        <v>151</v>
      </c>
      <c r="L3712" t="s">
        <v>21</v>
      </c>
      <c r="M3712" s="5">
        <v>1068.93</v>
      </c>
    </row>
    <row r="3713" spans="1:13" x14ac:dyDescent="0.3">
      <c r="A3713" s="2">
        <v>45654</v>
      </c>
      <c r="B3713" s="3">
        <f t="shared" si="173"/>
        <v>2025</v>
      </c>
      <c r="C3713" t="str">
        <f t="shared" si="171"/>
        <v>2024-2025</v>
      </c>
      <c r="D3713" t="s">
        <v>148</v>
      </c>
      <c r="E3713" t="s">
        <v>61</v>
      </c>
      <c r="F3713" t="str">
        <f t="shared" si="172"/>
        <v>New South Wales</v>
      </c>
      <c r="G3713" t="s">
        <v>10</v>
      </c>
      <c r="H3713">
        <v>2539</v>
      </c>
      <c r="I3713" t="s">
        <v>11</v>
      </c>
      <c r="J3713" t="s">
        <v>58</v>
      </c>
      <c r="K3713" t="s">
        <v>151</v>
      </c>
      <c r="L3713" t="s">
        <v>21</v>
      </c>
      <c r="M3713" s="5">
        <v>1070.0999999999999</v>
      </c>
    </row>
    <row r="3714" spans="1:13" x14ac:dyDescent="0.3">
      <c r="A3714" s="2">
        <v>45162</v>
      </c>
      <c r="B3714" s="3">
        <f t="shared" si="173"/>
        <v>2024</v>
      </c>
      <c r="C3714" t="str">
        <f t="shared" ref="C3714:C3777" si="174">IF(MONTH(A3714) &gt;= 7, YEAR(A3714) &amp; "-" &amp; YEAR(A3714) + 1, YEAR(A3714) - 1 &amp; "-" &amp; YEAR(A3714))</f>
        <v>2023-2024</v>
      </c>
      <c r="D3714" t="s">
        <v>147</v>
      </c>
      <c r="E3714" t="s">
        <v>102</v>
      </c>
      <c r="F3714" t="str">
        <f t="shared" ref="F3714:F3777" si="175">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row>
    <row r="3715" spans="1:13" x14ac:dyDescent="0.3">
      <c r="A3715" s="2">
        <v>45282</v>
      </c>
      <c r="B3715" s="3">
        <f t="shared" ref="B3715:B3778" si="176">IF(MONTH(A3715)&gt;=7,YEAR(A3715)+1,YEAR(A3715))</f>
        <v>2024</v>
      </c>
      <c r="C3715" t="str">
        <f t="shared" si="174"/>
        <v>2023-2024</v>
      </c>
      <c r="D3715" t="s">
        <v>147</v>
      </c>
      <c r="E3715" t="s">
        <v>138</v>
      </c>
      <c r="F3715" t="str">
        <f t="shared" si="175"/>
        <v>Queensland</v>
      </c>
      <c r="G3715" t="s">
        <v>35</v>
      </c>
      <c r="H3715">
        <v>4558</v>
      </c>
      <c r="I3715" t="s">
        <v>11</v>
      </c>
      <c r="J3715" t="s">
        <v>120</v>
      </c>
      <c r="K3715" t="s">
        <v>157</v>
      </c>
      <c r="L3715" t="s">
        <v>22</v>
      </c>
      <c r="M3715" s="5">
        <v>1076.07</v>
      </c>
    </row>
    <row r="3716" spans="1:13" x14ac:dyDescent="0.3">
      <c r="A3716" s="2">
        <v>45188</v>
      </c>
      <c r="B3716" s="3">
        <f t="shared" si="176"/>
        <v>2024</v>
      </c>
      <c r="C3716" t="str">
        <f t="shared" si="174"/>
        <v>2023-2024</v>
      </c>
      <c r="D3716" t="s">
        <v>147</v>
      </c>
      <c r="E3716" t="s">
        <v>50</v>
      </c>
      <c r="F3716" t="str">
        <f t="shared" si="175"/>
        <v>Queensland</v>
      </c>
      <c r="G3716" t="s">
        <v>35</v>
      </c>
      <c r="H3716">
        <v>4703</v>
      </c>
      <c r="I3716" t="s">
        <v>11</v>
      </c>
      <c r="J3716" t="s">
        <v>51</v>
      </c>
      <c r="K3716" t="s">
        <v>150</v>
      </c>
      <c r="L3716" t="s">
        <v>18</v>
      </c>
      <c r="M3716" s="5">
        <v>1077.06</v>
      </c>
    </row>
    <row r="3717" spans="1:13" x14ac:dyDescent="0.3">
      <c r="A3717" s="2">
        <v>45340</v>
      </c>
      <c r="B3717" s="3">
        <f t="shared" si="176"/>
        <v>2024</v>
      </c>
      <c r="C3717" t="str">
        <f t="shared" si="174"/>
        <v>2023-2024</v>
      </c>
      <c r="D3717" t="s">
        <v>147</v>
      </c>
      <c r="E3717" t="s">
        <v>9</v>
      </c>
      <c r="F3717" t="str">
        <f t="shared" si="175"/>
        <v>New South Wales</v>
      </c>
      <c r="G3717" t="s">
        <v>10</v>
      </c>
      <c r="H3717">
        <v>2067</v>
      </c>
      <c r="I3717" t="s">
        <v>11</v>
      </c>
      <c r="J3717" t="s">
        <v>12</v>
      </c>
      <c r="K3717" t="s">
        <v>154</v>
      </c>
      <c r="L3717" t="s">
        <v>14</v>
      </c>
      <c r="M3717" s="5">
        <v>1077.3699999999999</v>
      </c>
    </row>
    <row r="3718" spans="1:13" x14ac:dyDescent="0.3">
      <c r="A3718" s="2">
        <v>45181</v>
      </c>
      <c r="B3718" s="3">
        <f t="shared" si="176"/>
        <v>2024</v>
      </c>
      <c r="C3718" t="str">
        <f t="shared" si="174"/>
        <v>2023-2024</v>
      </c>
      <c r="D3718" t="s">
        <v>147</v>
      </c>
      <c r="E3718" t="s">
        <v>93</v>
      </c>
      <c r="F3718" t="str">
        <f t="shared" si="175"/>
        <v>Western Australia</v>
      </c>
      <c r="G3718" t="s">
        <v>48</v>
      </c>
      <c r="H3718">
        <v>6112</v>
      </c>
      <c r="I3718" t="s">
        <v>11</v>
      </c>
      <c r="J3718" t="s">
        <v>94</v>
      </c>
      <c r="K3718" t="s">
        <v>151</v>
      </c>
      <c r="L3718" t="s">
        <v>21</v>
      </c>
      <c r="M3718" s="5">
        <v>1079.81</v>
      </c>
    </row>
    <row r="3719" spans="1:13" x14ac:dyDescent="0.3">
      <c r="A3719" s="2">
        <v>45162</v>
      </c>
      <c r="B3719" s="3">
        <f t="shared" si="176"/>
        <v>2024</v>
      </c>
      <c r="C3719" t="str">
        <f t="shared" si="174"/>
        <v>2023-2024</v>
      </c>
      <c r="D3719" t="s">
        <v>147</v>
      </c>
      <c r="E3719" t="s">
        <v>106</v>
      </c>
      <c r="F3719" t="str">
        <f t="shared" si="175"/>
        <v>Victoria</v>
      </c>
      <c r="G3719" t="s">
        <v>45</v>
      </c>
      <c r="H3719">
        <v>3915</v>
      </c>
      <c r="I3719" t="s">
        <v>11</v>
      </c>
      <c r="J3719" t="s">
        <v>55</v>
      </c>
      <c r="K3719" t="s">
        <v>153</v>
      </c>
      <c r="L3719" t="s">
        <v>16</v>
      </c>
      <c r="M3719" s="5">
        <v>1080.56</v>
      </c>
    </row>
    <row r="3720" spans="1:13" x14ac:dyDescent="0.3">
      <c r="A3720" s="2">
        <v>45374</v>
      </c>
      <c r="B3720" s="3">
        <f t="shared" si="176"/>
        <v>2024</v>
      </c>
      <c r="C3720" t="str">
        <f t="shared" si="174"/>
        <v>2023-2024</v>
      </c>
      <c r="D3720" t="s">
        <v>147</v>
      </c>
      <c r="E3720" t="s">
        <v>81</v>
      </c>
      <c r="F3720" t="str">
        <f t="shared" si="175"/>
        <v>New South Wales</v>
      </c>
      <c r="G3720" t="s">
        <v>10</v>
      </c>
      <c r="H3720">
        <v>2485</v>
      </c>
      <c r="I3720" t="s">
        <v>11</v>
      </c>
      <c r="J3720" t="s">
        <v>68</v>
      </c>
      <c r="K3720" t="s">
        <v>149</v>
      </c>
      <c r="L3720" t="s">
        <v>15</v>
      </c>
      <c r="M3720" s="5">
        <v>1084.98</v>
      </c>
    </row>
    <row r="3721" spans="1:13" x14ac:dyDescent="0.3">
      <c r="A3721" s="2">
        <v>45340</v>
      </c>
      <c r="B3721" s="3">
        <f t="shared" si="176"/>
        <v>2024</v>
      </c>
      <c r="C3721" t="str">
        <f t="shared" si="174"/>
        <v>2023-2024</v>
      </c>
      <c r="D3721" t="s">
        <v>147</v>
      </c>
      <c r="E3721" t="s">
        <v>135</v>
      </c>
      <c r="F3721" t="str">
        <f t="shared" si="175"/>
        <v>Victoria</v>
      </c>
      <c r="G3721" t="s">
        <v>45</v>
      </c>
      <c r="H3721">
        <v>3550</v>
      </c>
      <c r="I3721" t="s">
        <v>11</v>
      </c>
      <c r="J3721" t="s">
        <v>60</v>
      </c>
      <c r="K3721" t="s">
        <v>150</v>
      </c>
      <c r="L3721" t="s">
        <v>18</v>
      </c>
      <c r="M3721" s="5">
        <v>1085.72</v>
      </c>
    </row>
    <row r="3722" spans="1:13" x14ac:dyDescent="0.3">
      <c r="A3722" s="2">
        <v>45365</v>
      </c>
      <c r="B3722" s="3">
        <f t="shared" si="176"/>
        <v>2024</v>
      </c>
      <c r="C3722" t="str">
        <f t="shared" si="174"/>
        <v>2023-2024</v>
      </c>
      <c r="D3722" t="s">
        <v>147</v>
      </c>
      <c r="E3722" t="s">
        <v>111</v>
      </c>
      <c r="F3722" t="str">
        <f t="shared" si="175"/>
        <v>New South Wales</v>
      </c>
      <c r="G3722" t="s">
        <v>10</v>
      </c>
      <c r="H3722">
        <v>2120</v>
      </c>
      <c r="I3722" t="s">
        <v>11</v>
      </c>
      <c r="J3722" t="s">
        <v>27</v>
      </c>
      <c r="K3722" t="s">
        <v>153</v>
      </c>
      <c r="L3722" t="s">
        <v>16</v>
      </c>
      <c r="M3722" s="5">
        <v>1088.4699999999998</v>
      </c>
    </row>
    <row r="3723" spans="1:13" x14ac:dyDescent="0.3">
      <c r="A3723" s="2">
        <v>45390</v>
      </c>
      <c r="B3723" s="3">
        <f t="shared" si="176"/>
        <v>2024</v>
      </c>
      <c r="C3723" t="str">
        <f t="shared" si="174"/>
        <v>2023-2024</v>
      </c>
      <c r="D3723" t="s">
        <v>147</v>
      </c>
      <c r="E3723" t="s">
        <v>39</v>
      </c>
      <c r="F3723" t="str">
        <f t="shared" si="175"/>
        <v>South Australia</v>
      </c>
      <c r="G3723" t="s">
        <v>32</v>
      </c>
      <c r="H3723">
        <v>5343</v>
      </c>
      <c r="I3723" t="s">
        <v>11</v>
      </c>
      <c r="J3723" t="s">
        <v>38</v>
      </c>
      <c r="K3723" t="s">
        <v>151</v>
      </c>
      <c r="L3723" t="s">
        <v>21</v>
      </c>
      <c r="M3723" s="5">
        <v>1088.77</v>
      </c>
    </row>
    <row r="3724" spans="1:13" x14ac:dyDescent="0.3">
      <c r="A3724" s="2">
        <v>45135</v>
      </c>
      <c r="B3724" s="3">
        <f t="shared" si="176"/>
        <v>2024</v>
      </c>
      <c r="C3724" t="str">
        <f t="shared" si="174"/>
        <v>2023-2024</v>
      </c>
      <c r="D3724" t="s">
        <v>147</v>
      </c>
      <c r="E3724" t="s">
        <v>31</v>
      </c>
      <c r="F3724" t="str">
        <f t="shared" si="175"/>
        <v>South Australia</v>
      </c>
      <c r="G3724" t="s">
        <v>32</v>
      </c>
      <c r="H3724">
        <v>5168</v>
      </c>
      <c r="I3724" t="s">
        <v>11</v>
      </c>
      <c r="J3724" t="s">
        <v>33</v>
      </c>
      <c r="K3724" t="s">
        <v>149</v>
      </c>
      <c r="L3724" t="s">
        <v>15</v>
      </c>
      <c r="M3724" s="5">
        <v>1089.1500000000001</v>
      </c>
    </row>
    <row r="3725" spans="1:13" x14ac:dyDescent="0.3">
      <c r="A3725" s="2">
        <v>45446</v>
      </c>
      <c r="B3725" s="3">
        <f t="shared" si="176"/>
        <v>2024</v>
      </c>
      <c r="C3725" t="str">
        <f t="shared" si="174"/>
        <v>2023-2024</v>
      </c>
      <c r="D3725" t="s">
        <v>148</v>
      </c>
      <c r="E3725" t="s">
        <v>34</v>
      </c>
      <c r="F3725" t="str">
        <f t="shared" si="175"/>
        <v>Queensland</v>
      </c>
      <c r="G3725" t="s">
        <v>35</v>
      </c>
      <c r="H3725">
        <v>4802</v>
      </c>
      <c r="I3725" t="s">
        <v>11</v>
      </c>
      <c r="J3725" t="s">
        <v>36</v>
      </c>
      <c r="K3725" t="s">
        <v>150</v>
      </c>
      <c r="L3725" t="s">
        <v>18</v>
      </c>
      <c r="M3725" s="5">
        <v>1090.05</v>
      </c>
    </row>
    <row r="3726" spans="1:13" x14ac:dyDescent="0.3">
      <c r="A3726" s="2">
        <v>45632</v>
      </c>
      <c r="B3726" s="3">
        <f t="shared" si="176"/>
        <v>2025</v>
      </c>
      <c r="C3726" t="str">
        <f t="shared" si="174"/>
        <v>2024-2025</v>
      </c>
      <c r="D3726" t="s">
        <v>148</v>
      </c>
      <c r="E3726" t="s">
        <v>61</v>
      </c>
      <c r="F3726" t="str">
        <f t="shared" si="175"/>
        <v>New South Wales</v>
      </c>
      <c r="G3726" t="s">
        <v>10</v>
      </c>
      <c r="H3726">
        <v>2539</v>
      </c>
      <c r="I3726" t="s">
        <v>11</v>
      </c>
      <c r="J3726" t="s">
        <v>58</v>
      </c>
      <c r="K3726" t="s">
        <v>150</v>
      </c>
      <c r="L3726" t="s">
        <v>18</v>
      </c>
      <c r="M3726" s="5">
        <v>1091.2200000000003</v>
      </c>
    </row>
    <row r="3727" spans="1:13" x14ac:dyDescent="0.3">
      <c r="A3727" s="2">
        <v>45442</v>
      </c>
      <c r="B3727" s="3">
        <f t="shared" si="176"/>
        <v>2024</v>
      </c>
      <c r="C3727" t="str">
        <f t="shared" si="174"/>
        <v>2023-2024</v>
      </c>
      <c r="D3727" t="s">
        <v>148</v>
      </c>
      <c r="E3727" t="s">
        <v>87</v>
      </c>
      <c r="F3727" t="str">
        <f t="shared" si="175"/>
        <v>New South Wales</v>
      </c>
      <c r="G3727" t="s">
        <v>10</v>
      </c>
      <c r="H3727">
        <v>2790</v>
      </c>
      <c r="I3727" t="s">
        <v>11</v>
      </c>
      <c r="J3727" t="s">
        <v>25</v>
      </c>
      <c r="K3727" t="s">
        <v>155</v>
      </c>
      <c r="L3727" t="s">
        <v>20</v>
      </c>
      <c r="M3727" s="5">
        <v>1093.4399999999998</v>
      </c>
    </row>
    <row r="3728" spans="1:13" x14ac:dyDescent="0.3">
      <c r="A3728" s="2">
        <v>45076</v>
      </c>
      <c r="B3728" s="3">
        <f t="shared" si="176"/>
        <v>2023</v>
      </c>
      <c r="C3728" t="str">
        <f t="shared" si="174"/>
        <v>2022-2023</v>
      </c>
      <c r="D3728" t="s">
        <v>147</v>
      </c>
      <c r="E3728" t="s">
        <v>117</v>
      </c>
      <c r="F3728" t="str">
        <f t="shared" si="175"/>
        <v>Queensland</v>
      </c>
      <c r="G3728" t="s">
        <v>35</v>
      </c>
      <c r="H3728">
        <v>4119</v>
      </c>
      <c r="I3728" t="s">
        <v>11</v>
      </c>
      <c r="J3728" t="s">
        <v>43</v>
      </c>
      <c r="K3728" t="s">
        <v>157</v>
      </c>
      <c r="L3728" t="s">
        <v>22</v>
      </c>
      <c r="M3728" s="5">
        <v>1093.68</v>
      </c>
    </row>
    <row r="3729" spans="1:13" x14ac:dyDescent="0.3">
      <c r="A3729" s="2">
        <v>45424</v>
      </c>
      <c r="B3729" s="3">
        <f t="shared" si="176"/>
        <v>2024</v>
      </c>
      <c r="C3729" t="str">
        <f t="shared" si="174"/>
        <v>2023-2024</v>
      </c>
      <c r="D3729" t="s">
        <v>147</v>
      </c>
      <c r="E3729" t="s">
        <v>113</v>
      </c>
      <c r="F3729" t="str">
        <f t="shared" si="175"/>
        <v>Queensland</v>
      </c>
      <c r="G3729" t="s">
        <v>35</v>
      </c>
      <c r="H3729">
        <v>4215</v>
      </c>
      <c r="I3729" t="s">
        <v>11</v>
      </c>
      <c r="J3729" t="s">
        <v>104</v>
      </c>
      <c r="K3729" t="s">
        <v>154</v>
      </c>
      <c r="L3729" t="s">
        <v>14</v>
      </c>
      <c r="M3729" s="5">
        <v>1094.07</v>
      </c>
    </row>
    <row r="3730" spans="1:13" x14ac:dyDescent="0.3">
      <c r="A3730" s="2">
        <v>45550</v>
      </c>
      <c r="B3730" s="3">
        <f t="shared" si="176"/>
        <v>2025</v>
      </c>
      <c r="C3730" t="str">
        <f t="shared" si="174"/>
        <v>2024-2025</v>
      </c>
      <c r="D3730" t="s">
        <v>148</v>
      </c>
      <c r="E3730" t="s">
        <v>100</v>
      </c>
      <c r="F3730" t="str">
        <f t="shared" si="175"/>
        <v>Western Australia</v>
      </c>
      <c r="G3730" t="s">
        <v>48</v>
      </c>
      <c r="H3730">
        <v>6021</v>
      </c>
      <c r="I3730" t="s">
        <v>11</v>
      </c>
      <c r="J3730" t="s">
        <v>49</v>
      </c>
      <c r="K3730" t="s">
        <v>151</v>
      </c>
      <c r="L3730" t="s">
        <v>21</v>
      </c>
      <c r="M3730" s="5">
        <v>1095.78</v>
      </c>
    </row>
    <row r="3731" spans="1:13" x14ac:dyDescent="0.3">
      <c r="A3731" s="2">
        <v>45131</v>
      </c>
      <c r="B3731" s="3">
        <f t="shared" si="176"/>
        <v>2024</v>
      </c>
      <c r="C3731" t="str">
        <f t="shared" si="174"/>
        <v>2023-2024</v>
      </c>
      <c r="D3731" t="s">
        <v>147</v>
      </c>
      <c r="E3731" t="s">
        <v>99</v>
      </c>
      <c r="F3731" t="str">
        <f t="shared" si="175"/>
        <v>Victoria</v>
      </c>
      <c r="G3731" t="s">
        <v>45</v>
      </c>
      <c r="H3731">
        <v>3148</v>
      </c>
      <c r="I3731" t="s">
        <v>11</v>
      </c>
      <c r="J3731" t="s">
        <v>63</v>
      </c>
      <c r="K3731" t="s">
        <v>149</v>
      </c>
      <c r="L3731" t="s">
        <v>15</v>
      </c>
      <c r="M3731" s="5">
        <v>1096.19</v>
      </c>
    </row>
    <row r="3732" spans="1:13" x14ac:dyDescent="0.3">
      <c r="A3732" s="2">
        <v>45135</v>
      </c>
      <c r="B3732" s="3">
        <f t="shared" si="176"/>
        <v>2024</v>
      </c>
      <c r="C3732" t="str">
        <f t="shared" si="174"/>
        <v>2023-2024</v>
      </c>
      <c r="D3732" t="s">
        <v>147</v>
      </c>
      <c r="E3732" t="s">
        <v>64</v>
      </c>
      <c r="F3732" t="str">
        <f t="shared" si="175"/>
        <v>Victoria</v>
      </c>
      <c r="G3732" t="s">
        <v>45</v>
      </c>
      <c r="H3732">
        <v>3199</v>
      </c>
      <c r="I3732" t="s">
        <v>11</v>
      </c>
      <c r="J3732" t="s">
        <v>63</v>
      </c>
      <c r="K3732" t="s">
        <v>154</v>
      </c>
      <c r="L3732" t="s">
        <v>14</v>
      </c>
      <c r="M3732" s="5">
        <v>1099.27</v>
      </c>
    </row>
    <row r="3733" spans="1:13" x14ac:dyDescent="0.3">
      <c r="A3733" s="2">
        <v>45202</v>
      </c>
      <c r="B3733" s="3">
        <f t="shared" si="176"/>
        <v>2024</v>
      </c>
      <c r="C3733" t="str">
        <f t="shared" si="174"/>
        <v>2023-2024</v>
      </c>
      <c r="D3733" t="s">
        <v>147</v>
      </c>
      <c r="E3733" t="s">
        <v>88</v>
      </c>
      <c r="F3733" t="str">
        <f t="shared" si="175"/>
        <v>South Australia</v>
      </c>
      <c r="G3733" t="s">
        <v>32</v>
      </c>
      <c r="H3733">
        <v>5011</v>
      </c>
      <c r="I3733" t="s">
        <v>11</v>
      </c>
      <c r="J3733" t="s">
        <v>33</v>
      </c>
      <c r="K3733" t="s">
        <v>149</v>
      </c>
      <c r="L3733" t="s">
        <v>15</v>
      </c>
      <c r="M3733" s="5">
        <v>1100.4099999999999</v>
      </c>
    </row>
    <row r="3734" spans="1:13" x14ac:dyDescent="0.3">
      <c r="A3734" s="2">
        <v>45529</v>
      </c>
      <c r="B3734" s="3">
        <f t="shared" si="176"/>
        <v>2025</v>
      </c>
      <c r="C3734" t="str">
        <f t="shared" si="174"/>
        <v>2024-2025</v>
      </c>
      <c r="D3734" t="s">
        <v>147</v>
      </c>
      <c r="E3734" t="s">
        <v>52</v>
      </c>
      <c r="F3734" t="str">
        <f t="shared" si="175"/>
        <v>Victoria</v>
      </c>
      <c r="G3734" t="s">
        <v>45</v>
      </c>
      <c r="H3734">
        <v>3030</v>
      </c>
      <c r="I3734" t="s">
        <v>11</v>
      </c>
      <c r="J3734" t="s">
        <v>46</v>
      </c>
      <c r="K3734" t="s">
        <v>153</v>
      </c>
      <c r="L3734" t="s">
        <v>16</v>
      </c>
      <c r="M3734" s="5">
        <v>1101.0899999999999</v>
      </c>
    </row>
    <row r="3735" spans="1:13" x14ac:dyDescent="0.3">
      <c r="A3735" s="2">
        <v>45629</v>
      </c>
      <c r="B3735" s="3">
        <f t="shared" si="176"/>
        <v>2025</v>
      </c>
      <c r="C3735" t="str">
        <f t="shared" si="174"/>
        <v>2024-2025</v>
      </c>
      <c r="D3735" t="s">
        <v>147</v>
      </c>
      <c r="E3735" t="s">
        <v>141</v>
      </c>
      <c r="F3735" t="str">
        <f t="shared" si="175"/>
        <v>Western Australia</v>
      </c>
      <c r="G3735" t="s">
        <v>48</v>
      </c>
      <c r="H3735">
        <v>6052</v>
      </c>
      <c r="I3735" t="s">
        <v>11</v>
      </c>
      <c r="J3735" t="s">
        <v>49</v>
      </c>
      <c r="K3735" t="s">
        <v>151</v>
      </c>
      <c r="L3735" t="s">
        <v>21</v>
      </c>
      <c r="M3735" s="5">
        <v>1105.31</v>
      </c>
    </row>
    <row r="3736" spans="1:13" x14ac:dyDescent="0.3">
      <c r="A3736" s="2">
        <v>45037</v>
      </c>
      <c r="B3736" s="3">
        <f t="shared" si="176"/>
        <v>2023</v>
      </c>
      <c r="C3736" t="str">
        <f t="shared" si="174"/>
        <v>2022-2023</v>
      </c>
      <c r="D3736" t="s">
        <v>147</v>
      </c>
      <c r="E3736" t="s">
        <v>9</v>
      </c>
      <c r="F3736" t="str">
        <f t="shared" si="175"/>
        <v>New South Wales</v>
      </c>
      <c r="G3736" t="s">
        <v>10</v>
      </c>
      <c r="H3736">
        <v>2067</v>
      </c>
      <c r="I3736" t="s">
        <v>11</v>
      </c>
      <c r="J3736" t="s">
        <v>12</v>
      </c>
      <c r="K3736" t="s">
        <v>154</v>
      </c>
      <c r="L3736" t="s">
        <v>14</v>
      </c>
      <c r="M3736" s="5">
        <v>1105.97</v>
      </c>
    </row>
    <row r="3737" spans="1:13" x14ac:dyDescent="0.3">
      <c r="A3737" s="2">
        <v>45441</v>
      </c>
      <c r="B3737" s="3">
        <f t="shared" si="176"/>
        <v>2024</v>
      </c>
      <c r="C3737" t="str">
        <f t="shared" si="174"/>
        <v>2023-2024</v>
      </c>
      <c r="D3737" t="s">
        <v>147</v>
      </c>
      <c r="E3737" t="s">
        <v>113</v>
      </c>
      <c r="F3737" t="str">
        <f t="shared" si="175"/>
        <v>Queensland</v>
      </c>
      <c r="G3737" t="s">
        <v>35</v>
      </c>
      <c r="H3737">
        <v>4215</v>
      </c>
      <c r="I3737" t="s">
        <v>11</v>
      </c>
      <c r="J3737" t="s">
        <v>104</v>
      </c>
      <c r="K3737" t="s">
        <v>150</v>
      </c>
      <c r="L3737" t="s">
        <v>18</v>
      </c>
      <c r="M3737" s="5">
        <v>1106.07</v>
      </c>
    </row>
    <row r="3738" spans="1:13" x14ac:dyDescent="0.3">
      <c r="A3738" s="2">
        <v>44957</v>
      </c>
      <c r="B3738" s="3">
        <f t="shared" si="176"/>
        <v>2023</v>
      </c>
      <c r="C3738" t="str">
        <f t="shared" si="174"/>
        <v>2022-2023</v>
      </c>
      <c r="D3738" t="s">
        <v>147</v>
      </c>
      <c r="E3738" t="s">
        <v>101</v>
      </c>
      <c r="F3738" t="str">
        <f t="shared" si="175"/>
        <v>Victoria</v>
      </c>
      <c r="G3738" t="s">
        <v>45</v>
      </c>
      <c r="H3738">
        <v>3131</v>
      </c>
      <c r="I3738" t="s">
        <v>11</v>
      </c>
      <c r="J3738" t="s">
        <v>63</v>
      </c>
      <c r="K3738" t="s">
        <v>149</v>
      </c>
      <c r="L3738" t="s">
        <v>15</v>
      </c>
      <c r="M3738" s="5">
        <v>1107.77</v>
      </c>
    </row>
    <row r="3739" spans="1:13" x14ac:dyDescent="0.3">
      <c r="A3739" s="2">
        <v>44940</v>
      </c>
      <c r="B3739" s="3">
        <f t="shared" si="176"/>
        <v>2023</v>
      </c>
      <c r="C3739" t="str">
        <f t="shared" si="174"/>
        <v>2022-2023</v>
      </c>
      <c r="D3739" t="s">
        <v>148</v>
      </c>
      <c r="E3739" t="s">
        <v>96</v>
      </c>
      <c r="F3739" t="str">
        <f t="shared" si="175"/>
        <v>Western Australia</v>
      </c>
      <c r="G3739" t="s">
        <v>48</v>
      </c>
      <c r="H3739">
        <v>6330</v>
      </c>
      <c r="I3739" t="s">
        <v>11</v>
      </c>
      <c r="J3739" t="s">
        <v>94</v>
      </c>
      <c r="K3739" t="s">
        <v>154</v>
      </c>
      <c r="L3739" t="s">
        <v>14</v>
      </c>
      <c r="M3739" s="5">
        <v>1111.06</v>
      </c>
    </row>
    <row r="3740" spans="1:13" x14ac:dyDescent="0.3">
      <c r="A3740" s="2">
        <v>45179</v>
      </c>
      <c r="B3740" s="3">
        <f t="shared" si="176"/>
        <v>2024</v>
      </c>
      <c r="C3740" t="str">
        <f t="shared" si="174"/>
        <v>2023-2024</v>
      </c>
      <c r="D3740" t="s">
        <v>147</v>
      </c>
      <c r="E3740" t="s">
        <v>116</v>
      </c>
      <c r="F3740" t="str">
        <f t="shared" si="175"/>
        <v>Western Australia</v>
      </c>
      <c r="G3740" t="s">
        <v>48</v>
      </c>
      <c r="H3740">
        <v>6725</v>
      </c>
      <c r="I3740" t="s">
        <v>11</v>
      </c>
      <c r="J3740" t="s">
        <v>77</v>
      </c>
      <c r="K3740" t="s">
        <v>151</v>
      </c>
      <c r="L3740" t="s">
        <v>21</v>
      </c>
      <c r="M3740" s="5">
        <v>1115.3800000000001</v>
      </c>
    </row>
    <row r="3741" spans="1:13" x14ac:dyDescent="0.3">
      <c r="A3741" s="2">
        <v>45349</v>
      </c>
      <c r="B3741" s="3">
        <f t="shared" si="176"/>
        <v>2024</v>
      </c>
      <c r="C3741" t="str">
        <f t="shared" si="174"/>
        <v>2023-2024</v>
      </c>
      <c r="D3741" t="s">
        <v>147</v>
      </c>
      <c r="E3741" t="s">
        <v>41</v>
      </c>
      <c r="F3741" t="str">
        <f t="shared" si="175"/>
        <v>New South Wales</v>
      </c>
      <c r="G3741" t="s">
        <v>10</v>
      </c>
      <c r="H3741">
        <v>2830</v>
      </c>
      <c r="I3741" t="s">
        <v>11</v>
      </c>
      <c r="J3741" t="s">
        <v>25</v>
      </c>
      <c r="K3741" t="s">
        <v>157</v>
      </c>
      <c r="L3741" t="s">
        <v>22</v>
      </c>
      <c r="M3741" s="5">
        <v>1115.45</v>
      </c>
    </row>
    <row r="3742" spans="1:13" x14ac:dyDescent="0.3">
      <c r="A3742" s="2">
        <v>45062</v>
      </c>
      <c r="B3742" s="3">
        <f t="shared" si="176"/>
        <v>2023</v>
      </c>
      <c r="C3742" t="str">
        <f t="shared" si="174"/>
        <v>2022-2023</v>
      </c>
      <c r="D3742" t="s">
        <v>147</v>
      </c>
      <c r="E3742" t="s">
        <v>107</v>
      </c>
      <c r="F3742" t="str">
        <f t="shared" si="175"/>
        <v>Queensland</v>
      </c>
      <c r="G3742" t="s">
        <v>35</v>
      </c>
      <c r="H3742">
        <v>4220</v>
      </c>
      <c r="I3742" t="s">
        <v>11</v>
      </c>
      <c r="J3742" t="s">
        <v>104</v>
      </c>
      <c r="K3742" t="s">
        <v>155</v>
      </c>
      <c r="L3742" t="s">
        <v>20</v>
      </c>
      <c r="M3742" s="5">
        <v>1115.72</v>
      </c>
    </row>
    <row r="3743" spans="1:13" x14ac:dyDescent="0.3">
      <c r="A3743" s="2">
        <v>45053</v>
      </c>
      <c r="B3743" s="3">
        <f t="shared" si="176"/>
        <v>2023</v>
      </c>
      <c r="C3743" t="str">
        <f t="shared" si="174"/>
        <v>2022-2023</v>
      </c>
      <c r="D3743" t="s">
        <v>147</v>
      </c>
      <c r="E3743" t="s">
        <v>124</v>
      </c>
      <c r="F3743" t="str">
        <f t="shared" si="175"/>
        <v>New South Wales</v>
      </c>
      <c r="G3743" t="s">
        <v>10</v>
      </c>
      <c r="H3743">
        <v>2015</v>
      </c>
      <c r="I3743" t="s">
        <v>11</v>
      </c>
      <c r="J3743" t="s">
        <v>12</v>
      </c>
      <c r="K3743" t="s">
        <v>19</v>
      </c>
      <c r="L3743" t="s">
        <v>23</v>
      </c>
      <c r="M3743" s="5">
        <v>1115.99</v>
      </c>
    </row>
    <row r="3744" spans="1:13" x14ac:dyDescent="0.3">
      <c r="A3744" s="2">
        <v>45541</v>
      </c>
      <c r="B3744" s="3">
        <f t="shared" si="176"/>
        <v>2025</v>
      </c>
      <c r="C3744" t="str">
        <f t="shared" si="174"/>
        <v>2024-2025</v>
      </c>
      <c r="D3744" t="s">
        <v>147</v>
      </c>
      <c r="E3744" t="s">
        <v>134</v>
      </c>
      <c r="F3744" t="str">
        <f t="shared" si="175"/>
        <v>Queensland</v>
      </c>
      <c r="G3744" t="s">
        <v>35</v>
      </c>
      <c r="H3744">
        <v>4825</v>
      </c>
      <c r="I3744" t="s">
        <v>11</v>
      </c>
      <c r="J3744" t="s">
        <v>36</v>
      </c>
      <c r="K3744" t="s">
        <v>153</v>
      </c>
      <c r="L3744" t="s">
        <v>16</v>
      </c>
      <c r="M3744" s="5">
        <v>1119.6600000000001</v>
      </c>
    </row>
    <row r="3745" spans="1:13" x14ac:dyDescent="0.3">
      <c r="A3745" s="2">
        <v>45420</v>
      </c>
      <c r="B3745" s="3">
        <f t="shared" si="176"/>
        <v>2024</v>
      </c>
      <c r="C3745" t="str">
        <f t="shared" si="174"/>
        <v>2023-2024</v>
      </c>
      <c r="D3745" t="s">
        <v>148</v>
      </c>
      <c r="E3745" t="s">
        <v>76</v>
      </c>
      <c r="F3745" t="str">
        <f t="shared" si="175"/>
        <v>Western Australia</v>
      </c>
      <c r="G3745" t="s">
        <v>48</v>
      </c>
      <c r="H3745">
        <v>6450</v>
      </c>
      <c r="I3745" t="s">
        <v>11</v>
      </c>
      <c r="J3745" t="s">
        <v>77</v>
      </c>
      <c r="K3745" t="s">
        <v>150</v>
      </c>
      <c r="L3745" t="s">
        <v>18</v>
      </c>
      <c r="M3745" s="5">
        <v>1120.5</v>
      </c>
    </row>
    <row r="3746" spans="1:13" x14ac:dyDescent="0.3">
      <c r="A3746" s="2">
        <v>45465</v>
      </c>
      <c r="B3746" s="3">
        <f t="shared" si="176"/>
        <v>2024</v>
      </c>
      <c r="C3746" t="str">
        <f t="shared" si="174"/>
        <v>2023-2024</v>
      </c>
      <c r="D3746" t="s">
        <v>147</v>
      </c>
      <c r="E3746" t="s">
        <v>37</v>
      </c>
      <c r="F3746" t="str">
        <f t="shared" si="175"/>
        <v>South Australia</v>
      </c>
      <c r="G3746" t="s">
        <v>32</v>
      </c>
      <c r="H3746">
        <v>5607</v>
      </c>
      <c r="I3746" t="s">
        <v>11</v>
      </c>
      <c r="J3746" t="s">
        <v>38</v>
      </c>
      <c r="K3746" t="s">
        <v>150</v>
      </c>
      <c r="L3746" t="s">
        <v>18</v>
      </c>
      <c r="M3746" s="5">
        <v>1120.9100000000001</v>
      </c>
    </row>
    <row r="3747" spans="1:13" x14ac:dyDescent="0.3">
      <c r="A3747" s="2">
        <v>45172</v>
      </c>
      <c r="B3747" s="3">
        <f t="shared" si="176"/>
        <v>2024</v>
      </c>
      <c r="C3747" t="str">
        <f t="shared" si="174"/>
        <v>2023-2024</v>
      </c>
      <c r="D3747" t="s">
        <v>147</v>
      </c>
      <c r="E3747" t="s">
        <v>67</v>
      </c>
      <c r="F3747" t="str">
        <f t="shared" si="175"/>
        <v>New South Wales</v>
      </c>
      <c r="G3747" t="s">
        <v>10</v>
      </c>
      <c r="H3747">
        <v>2478</v>
      </c>
      <c r="I3747" t="s">
        <v>11</v>
      </c>
      <c r="J3747" t="s">
        <v>68</v>
      </c>
      <c r="K3747" t="s">
        <v>150</v>
      </c>
      <c r="L3747" t="s">
        <v>18</v>
      </c>
      <c r="M3747" s="5">
        <v>1123.33</v>
      </c>
    </row>
    <row r="3748" spans="1:13" x14ac:dyDescent="0.3">
      <c r="A3748" s="2">
        <v>45247</v>
      </c>
      <c r="B3748" s="3">
        <f t="shared" si="176"/>
        <v>2024</v>
      </c>
      <c r="C3748" t="str">
        <f t="shared" si="174"/>
        <v>2023-2024</v>
      </c>
      <c r="D3748" t="s">
        <v>148</v>
      </c>
      <c r="E3748" t="s">
        <v>56</v>
      </c>
      <c r="F3748" t="str">
        <f t="shared" si="175"/>
        <v>Northern Territory</v>
      </c>
      <c r="G3748" t="s">
        <v>29</v>
      </c>
      <c r="H3748">
        <v>870</v>
      </c>
      <c r="I3748" t="s">
        <v>11</v>
      </c>
      <c r="J3748" t="s">
        <v>30</v>
      </c>
      <c r="K3748" t="s">
        <v>150</v>
      </c>
      <c r="L3748" t="s">
        <v>18</v>
      </c>
      <c r="M3748" s="5">
        <v>1124.42</v>
      </c>
    </row>
    <row r="3749" spans="1:13" x14ac:dyDescent="0.3">
      <c r="A3749" s="2">
        <v>45429</v>
      </c>
      <c r="B3749" s="3">
        <f t="shared" si="176"/>
        <v>2024</v>
      </c>
      <c r="C3749" t="str">
        <f t="shared" si="174"/>
        <v>2023-2024</v>
      </c>
      <c r="D3749" t="s">
        <v>148</v>
      </c>
      <c r="E3749" t="s">
        <v>127</v>
      </c>
      <c r="F3749" t="str">
        <f t="shared" si="175"/>
        <v>New South Wales</v>
      </c>
      <c r="G3749" t="s">
        <v>10</v>
      </c>
      <c r="H3749">
        <v>2131</v>
      </c>
      <c r="I3749" t="s">
        <v>11</v>
      </c>
      <c r="J3749" t="s">
        <v>27</v>
      </c>
      <c r="K3749" t="s">
        <v>153</v>
      </c>
      <c r="L3749" t="s">
        <v>16</v>
      </c>
      <c r="M3749" s="5">
        <v>1126.3499999999999</v>
      </c>
    </row>
    <row r="3750" spans="1:13" x14ac:dyDescent="0.3">
      <c r="A3750" s="2">
        <v>45242</v>
      </c>
      <c r="B3750" s="3">
        <f t="shared" si="176"/>
        <v>2024</v>
      </c>
      <c r="C3750" t="str">
        <f t="shared" si="174"/>
        <v>2023-2024</v>
      </c>
      <c r="D3750" t="s">
        <v>147</v>
      </c>
      <c r="E3750" t="s">
        <v>89</v>
      </c>
      <c r="F3750" t="str">
        <f t="shared" si="175"/>
        <v>Queensland</v>
      </c>
      <c r="G3750" t="s">
        <v>35</v>
      </c>
      <c r="H3750">
        <v>4655</v>
      </c>
      <c r="I3750" t="s">
        <v>11</v>
      </c>
      <c r="J3750" t="s">
        <v>51</v>
      </c>
      <c r="K3750" t="s">
        <v>151</v>
      </c>
      <c r="L3750" t="s">
        <v>21</v>
      </c>
      <c r="M3750" s="5">
        <v>1127.54</v>
      </c>
    </row>
    <row r="3751" spans="1:13" x14ac:dyDescent="0.3">
      <c r="A3751" s="2">
        <v>45578</v>
      </c>
      <c r="B3751" s="3">
        <f t="shared" si="176"/>
        <v>2025</v>
      </c>
      <c r="C3751" t="str">
        <f t="shared" si="174"/>
        <v>2024-2025</v>
      </c>
      <c r="D3751" t="s">
        <v>147</v>
      </c>
      <c r="E3751" t="s">
        <v>66</v>
      </c>
      <c r="F3751" t="str">
        <f t="shared" si="175"/>
        <v>South Australia</v>
      </c>
      <c r="G3751" t="s">
        <v>32</v>
      </c>
      <c r="H3751">
        <v>5169</v>
      </c>
      <c r="I3751" t="s">
        <v>11</v>
      </c>
      <c r="J3751" t="s">
        <v>33</v>
      </c>
      <c r="K3751" t="s">
        <v>153</v>
      </c>
      <c r="L3751" t="s">
        <v>16</v>
      </c>
      <c r="M3751" s="5">
        <v>1130.8800000000001</v>
      </c>
    </row>
    <row r="3752" spans="1:13" x14ac:dyDescent="0.3">
      <c r="A3752" s="2">
        <v>45043</v>
      </c>
      <c r="B3752" s="3">
        <f t="shared" si="176"/>
        <v>2023</v>
      </c>
      <c r="C3752" t="str">
        <f t="shared" si="174"/>
        <v>2022-2023</v>
      </c>
      <c r="D3752" t="s">
        <v>147</v>
      </c>
      <c r="E3752" t="s">
        <v>130</v>
      </c>
      <c r="F3752" t="str">
        <f t="shared" si="175"/>
        <v>South Australia</v>
      </c>
      <c r="G3752" t="s">
        <v>32</v>
      </c>
      <c r="H3752">
        <v>5290</v>
      </c>
      <c r="I3752" t="s">
        <v>11</v>
      </c>
      <c r="J3752" t="s">
        <v>38</v>
      </c>
      <c r="K3752" t="s">
        <v>150</v>
      </c>
      <c r="L3752" t="s">
        <v>18</v>
      </c>
      <c r="M3752" s="5">
        <v>1131.2800000000002</v>
      </c>
    </row>
    <row r="3753" spans="1:13" x14ac:dyDescent="0.3">
      <c r="A3753" s="2">
        <v>44944</v>
      </c>
      <c r="B3753" s="3">
        <f t="shared" si="176"/>
        <v>2023</v>
      </c>
      <c r="C3753" t="str">
        <f t="shared" si="174"/>
        <v>2022-2023</v>
      </c>
      <c r="D3753" t="s">
        <v>147</v>
      </c>
      <c r="E3753" t="s">
        <v>64</v>
      </c>
      <c r="F3753" t="str">
        <f t="shared" si="175"/>
        <v>Victoria</v>
      </c>
      <c r="G3753" t="s">
        <v>45</v>
      </c>
      <c r="H3753">
        <v>3199</v>
      </c>
      <c r="I3753" t="s">
        <v>11</v>
      </c>
      <c r="J3753" t="s">
        <v>63</v>
      </c>
      <c r="K3753" t="s">
        <v>152</v>
      </c>
      <c r="L3753" t="s">
        <v>13</v>
      </c>
      <c r="M3753" s="5">
        <v>1131.7300000000002</v>
      </c>
    </row>
    <row r="3754" spans="1:13" x14ac:dyDescent="0.3">
      <c r="A3754" s="2">
        <v>45099</v>
      </c>
      <c r="B3754" s="3">
        <f t="shared" si="176"/>
        <v>2023</v>
      </c>
      <c r="C3754" t="str">
        <f t="shared" si="174"/>
        <v>2022-2023</v>
      </c>
      <c r="D3754" t="s">
        <v>147</v>
      </c>
      <c r="E3754" t="s">
        <v>139</v>
      </c>
      <c r="F3754" t="str">
        <f t="shared" si="175"/>
        <v>New South Wales</v>
      </c>
      <c r="G3754" t="s">
        <v>10</v>
      </c>
      <c r="H3754">
        <v>2020</v>
      </c>
      <c r="I3754" t="s">
        <v>11</v>
      </c>
      <c r="J3754" t="s">
        <v>12</v>
      </c>
      <c r="K3754" t="s">
        <v>156</v>
      </c>
      <c r="L3754" t="s">
        <v>17</v>
      </c>
      <c r="M3754" s="5">
        <v>1133.6300000000001</v>
      </c>
    </row>
    <row r="3755" spans="1:13" x14ac:dyDescent="0.3">
      <c r="A3755" s="2">
        <v>45259</v>
      </c>
      <c r="B3755" s="3">
        <f t="shared" si="176"/>
        <v>2024</v>
      </c>
      <c r="C3755" t="str">
        <f t="shared" si="174"/>
        <v>2023-2024</v>
      </c>
      <c r="D3755" t="s">
        <v>147</v>
      </c>
      <c r="E3755" t="s">
        <v>83</v>
      </c>
      <c r="F3755" t="str">
        <f t="shared" si="175"/>
        <v>New South Wales</v>
      </c>
      <c r="G3755" t="s">
        <v>10</v>
      </c>
      <c r="H3755">
        <v>2750</v>
      </c>
      <c r="I3755" t="s">
        <v>11</v>
      </c>
      <c r="J3755" t="s">
        <v>25</v>
      </c>
      <c r="K3755" t="s">
        <v>155</v>
      </c>
      <c r="L3755" t="s">
        <v>20</v>
      </c>
      <c r="M3755" s="5">
        <v>1135.1099999999999</v>
      </c>
    </row>
    <row r="3756" spans="1:13" x14ac:dyDescent="0.3">
      <c r="A3756" s="2">
        <v>45095</v>
      </c>
      <c r="B3756" s="3">
        <f t="shared" si="176"/>
        <v>2023</v>
      </c>
      <c r="C3756" t="str">
        <f t="shared" si="174"/>
        <v>2022-2023</v>
      </c>
      <c r="D3756" t="s">
        <v>148</v>
      </c>
      <c r="E3756" t="s">
        <v>61</v>
      </c>
      <c r="F3756" t="str">
        <f t="shared" si="175"/>
        <v>New South Wales</v>
      </c>
      <c r="G3756" t="s">
        <v>10</v>
      </c>
      <c r="H3756">
        <v>2539</v>
      </c>
      <c r="I3756" t="s">
        <v>11</v>
      </c>
      <c r="J3756" t="s">
        <v>58</v>
      </c>
      <c r="K3756" t="s">
        <v>155</v>
      </c>
      <c r="L3756" t="s">
        <v>20</v>
      </c>
      <c r="M3756" s="5">
        <v>1135.7600000000002</v>
      </c>
    </row>
    <row r="3757" spans="1:13" x14ac:dyDescent="0.3">
      <c r="A3757" s="2">
        <v>45054</v>
      </c>
      <c r="B3757" s="3">
        <f t="shared" si="176"/>
        <v>2023</v>
      </c>
      <c r="C3757" t="str">
        <f t="shared" si="174"/>
        <v>2022-2023</v>
      </c>
      <c r="D3757" t="s">
        <v>147</v>
      </c>
      <c r="E3757" t="s">
        <v>140</v>
      </c>
      <c r="F3757" t="str">
        <f t="shared" si="175"/>
        <v>Tasmania</v>
      </c>
      <c r="G3757" t="s">
        <v>70</v>
      </c>
      <c r="H3757">
        <v>7320</v>
      </c>
      <c r="I3757" t="s">
        <v>11</v>
      </c>
      <c r="J3757" t="s">
        <v>71</v>
      </c>
      <c r="K3757" t="s">
        <v>149</v>
      </c>
      <c r="L3757" t="s">
        <v>15</v>
      </c>
      <c r="M3757" s="5">
        <v>1136.53</v>
      </c>
    </row>
    <row r="3758" spans="1:13" x14ac:dyDescent="0.3">
      <c r="A3758" s="2">
        <v>45035</v>
      </c>
      <c r="B3758" s="3">
        <f t="shared" si="176"/>
        <v>2023</v>
      </c>
      <c r="C3758" t="str">
        <f t="shared" si="174"/>
        <v>2022-2023</v>
      </c>
      <c r="D3758" t="s">
        <v>147</v>
      </c>
      <c r="E3758" t="s">
        <v>145</v>
      </c>
      <c r="F3758" t="str">
        <f t="shared" si="175"/>
        <v>New South Wales</v>
      </c>
      <c r="G3758" t="s">
        <v>10</v>
      </c>
      <c r="H3758">
        <v>2101</v>
      </c>
      <c r="I3758" t="s">
        <v>11</v>
      </c>
      <c r="J3758" t="s">
        <v>27</v>
      </c>
      <c r="K3758" t="s">
        <v>154</v>
      </c>
      <c r="L3758" t="s">
        <v>14</v>
      </c>
      <c r="M3758" s="5">
        <v>1137.77</v>
      </c>
    </row>
    <row r="3759" spans="1:13" x14ac:dyDescent="0.3">
      <c r="A3759" s="2">
        <v>45626</v>
      </c>
      <c r="B3759" s="3">
        <f t="shared" si="176"/>
        <v>2025</v>
      </c>
      <c r="C3759" t="str">
        <f t="shared" si="174"/>
        <v>2024-2025</v>
      </c>
      <c r="D3759" t="s">
        <v>147</v>
      </c>
      <c r="E3759" t="s">
        <v>99</v>
      </c>
      <c r="F3759" t="str">
        <f t="shared" si="175"/>
        <v>Victoria</v>
      </c>
      <c r="G3759" t="s">
        <v>45</v>
      </c>
      <c r="H3759">
        <v>3148</v>
      </c>
      <c r="I3759" t="s">
        <v>11</v>
      </c>
      <c r="J3759" t="s">
        <v>63</v>
      </c>
      <c r="K3759" t="s">
        <v>149</v>
      </c>
      <c r="L3759" t="s">
        <v>15</v>
      </c>
      <c r="M3759" s="5">
        <v>1138.04</v>
      </c>
    </row>
    <row r="3760" spans="1:13" x14ac:dyDescent="0.3">
      <c r="A3760" s="2">
        <v>45507</v>
      </c>
      <c r="B3760" s="3">
        <f t="shared" si="176"/>
        <v>2025</v>
      </c>
      <c r="C3760" t="str">
        <f t="shared" si="174"/>
        <v>2024-2025</v>
      </c>
      <c r="D3760" t="s">
        <v>148</v>
      </c>
      <c r="E3760" t="s">
        <v>87</v>
      </c>
      <c r="F3760" t="str">
        <f t="shared" si="175"/>
        <v>New South Wales</v>
      </c>
      <c r="G3760" t="s">
        <v>10</v>
      </c>
      <c r="H3760">
        <v>2790</v>
      </c>
      <c r="I3760" t="s">
        <v>11</v>
      </c>
      <c r="J3760" t="s">
        <v>25</v>
      </c>
      <c r="K3760" t="s">
        <v>153</v>
      </c>
      <c r="L3760" t="s">
        <v>16</v>
      </c>
      <c r="M3760" s="5">
        <v>1138.8799999999999</v>
      </c>
    </row>
    <row r="3761" spans="1:13" x14ac:dyDescent="0.3">
      <c r="A3761" s="2">
        <v>45362</v>
      </c>
      <c r="B3761" s="3">
        <f t="shared" si="176"/>
        <v>2024</v>
      </c>
      <c r="C3761" t="str">
        <f t="shared" si="174"/>
        <v>2023-2024</v>
      </c>
      <c r="D3761" t="s">
        <v>147</v>
      </c>
      <c r="E3761" t="s">
        <v>90</v>
      </c>
      <c r="F3761" t="str">
        <f t="shared" si="175"/>
        <v>Victoria</v>
      </c>
      <c r="G3761" t="s">
        <v>45</v>
      </c>
      <c r="H3761">
        <v>3179</v>
      </c>
      <c r="I3761" t="s">
        <v>11</v>
      </c>
      <c r="J3761" t="s">
        <v>63</v>
      </c>
      <c r="K3761" t="s">
        <v>151</v>
      </c>
      <c r="L3761" t="s">
        <v>21</v>
      </c>
      <c r="M3761" s="5">
        <v>1139.74</v>
      </c>
    </row>
    <row r="3762" spans="1:13" x14ac:dyDescent="0.3">
      <c r="A3762" s="2">
        <v>45351</v>
      </c>
      <c r="B3762" s="3">
        <f t="shared" si="176"/>
        <v>2024</v>
      </c>
      <c r="C3762" t="str">
        <f t="shared" si="174"/>
        <v>2023-2024</v>
      </c>
      <c r="D3762" t="s">
        <v>147</v>
      </c>
      <c r="E3762" t="s">
        <v>69</v>
      </c>
      <c r="F3762" t="str">
        <f t="shared" si="175"/>
        <v>Tasmania</v>
      </c>
      <c r="G3762" t="s">
        <v>70</v>
      </c>
      <c r="H3762">
        <v>7018</v>
      </c>
      <c r="I3762" t="s">
        <v>11</v>
      </c>
      <c r="J3762" t="s">
        <v>71</v>
      </c>
      <c r="K3762" t="s">
        <v>150</v>
      </c>
      <c r="L3762" t="s">
        <v>18</v>
      </c>
      <c r="M3762" s="5">
        <v>1140.44</v>
      </c>
    </row>
    <row r="3763" spans="1:13" x14ac:dyDescent="0.3">
      <c r="A3763" s="2">
        <v>45040</v>
      </c>
      <c r="B3763" s="3">
        <f t="shared" si="176"/>
        <v>2023</v>
      </c>
      <c r="C3763" t="str">
        <f t="shared" si="174"/>
        <v>2022-2023</v>
      </c>
      <c r="D3763" t="s">
        <v>147</v>
      </c>
      <c r="E3763" t="s">
        <v>26</v>
      </c>
      <c r="F3763" t="str">
        <f t="shared" si="175"/>
        <v>New South Wales</v>
      </c>
      <c r="G3763" t="s">
        <v>10</v>
      </c>
      <c r="H3763">
        <v>2141</v>
      </c>
      <c r="I3763" t="s">
        <v>11</v>
      </c>
      <c r="J3763" t="s">
        <v>27</v>
      </c>
      <c r="K3763" t="s">
        <v>150</v>
      </c>
      <c r="L3763" t="s">
        <v>18</v>
      </c>
      <c r="M3763" s="5">
        <v>1141.2800000000002</v>
      </c>
    </row>
    <row r="3764" spans="1:13" x14ac:dyDescent="0.3">
      <c r="A3764" s="2">
        <v>45286</v>
      </c>
      <c r="B3764" s="3">
        <f t="shared" si="176"/>
        <v>2024</v>
      </c>
      <c r="C3764" t="str">
        <f t="shared" si="174"/>
        <v>2023-2024</v>
      </c>
      <c r="D3764" t="s">
        <v>147</v>
      </c>
      <c r="E3764" t="s">
        <v>65</v>
      </c>
      <c r="F3764" t="str">
        <f t="shared" si="175"/>
        <v>New South Wales</v>
      </c>
      <c r="G3764" t="s">
        <v>10</v>
      </c>
      <c r="H3764">
        <v>2541</v>
      </c>
      <c r="I3764" t="s">
        <v>11</v>
      </c>
      <c r="J3764" t="s">
        <v>58</v>
      </c>
      <c r="K3764" t="s">
        <v>19</v>
      </c>
      <c r="L3764" t="s">
        <v>23</v>
      </c>
      <c r="M3764" s="5">
        <v>1141.6099999999999</v>
      </c>
    </row>
    <row r="3765" spans="1:13" x14ac:dyDescent="0.3">
      <c r="A3765" s="2">
        <v>45463</v>
      </c>
      <c r="B3765" s="3">
        <f t="shared" si="176"/>
        <v>2024</v>
      </c>
      <c r="C3765" t="str">
        <f t="shared" si="174"/>
        <v>2023-2024</v>
      </c>
      <c r="D3765" t="s">
        <v>147</v>
      </c>
      <c r="E3765" t="s">
        <v>39</v>
      </c>
      <c r="F3765" t="str">
        <f t="shared" si="175"/>
        <v>South Australia</v>
      </c>
      <c r="G3765" t="s">
        <v>32</v>
      </c>
      <c r="H3765">
        <v>5343</v>
      </c>
      <c r="I3765" t="s">
        <v>11</v>
      </c>
      <c r="J3765" t="s">
        <v>38</v>
      </c>
      <c r="K3765" t="s">
        <v>153</v>
      </c>
      <c r="L3765" t="s">
        <v>16</v>
      </c>
      <c r="M3765" s="5">
        <v>1150.03</v>
      </c>
    </row>
    <row r="3766" spans="1:13" x14ac:dyDescent="0.3">
      <c r="A3766" s="2">
        <v>45103</v>
      </c>
      <c r="B3766" s="3">
        <f t="shared" si="176"/>
        <v>2023</v>
      </c>
      <c r="C3766" t="str">
        <f t="shared" si="174"/>
        <v>2022-2023</v>
      </c>
      <c r="D3766" t="s">
        <v>147</v>
      </c>
      <c r="E3766" t="s">
        <v>142</v>
      </c>
      <c r="F3766" t="str">
        <f t="shared" si="175"/>
        <v>Australian Capital Territory</v>
      </c>
      <c r="G3766" t="s">
        <v>80</v>
      </c>
      <c r="H3766">
        <v>2609</v>
      </c>
      <c r="I3766" t="s">
        <v>11</v>
      </c>
      <c r="J3766" t="s">
        <v>58</v>
      </c>
      <c r="K3766" t="s">
        <v>153</v>
      </c>
      <c r="L3766" t="s">
        <v>16</v>
      </c>
      <c r="M3766" s="5">
        <v>1150.03</v>
      </c>
    </row>
    <row r="3767" spans="1:13" x14ac:dyDescent="0.3">
      <c r="A3767" s="2">
        <v>45087</v>
      </c>
      <c r="B3767" s="3">
        <f t="shared" si="176"/>
        <v>2023</v>
      </c>
      <c r="C3767" t="str">
        <f t="shared" si="174"/>
        <v>2022-2023</v>
      </c>
      <c r="D3767" t="s">
        <v>147</v>
      </c>
      <c r="E3767" t="s">
        <v>26</v>
      </c>
      <c r="F3767" t="str">
        <f t="shared" si="175"/>
        <v>New South Wales</v>
      </c>
      <c r="G3767" t="s">
        <v>10</v>
      </c>
      <c r="H3767">
        <v>2141</v>
      </c>
      <c r="I3767" t="s">
        <v>11</v>
      </c>
      <c r="J3767" t="s">
        <v>27</v>
      </c>
      <c r="K3767" t="s">
        <v>155</v>
      </c>
      <c r="L3767" t="s">
        <v>20</v>
      </c>
      <c r="M3767" s="5">
        <v>1151.5899999999999</v>
      </c>
    </row>
    <row r="3768" spans="1:13" x14ac:dyDescent="0.3">
      <c r="A3768" s="2">
        <v>45154</v>
      </c>
      <c r="B3768" s="3">
        <f t="shared" si="176"/>
        <v>2024</v>
      </c>
      <c r="C3768" t="str">
        <f t="shared" si="174"/>
        <v>2023-2024</v>
      </c>
      <c r="D3768" t="s">
        <v>148</v>
      </c>
      <c r="E3768" t="s">
        <v>108</v>
      </c>
      <c r="F3768" t="str">
        <f t="shared" si="175"/>
        <v>Victoria</v>
      </c>
      <c r="G3768" t="s">
        <v>45</v>
      </c>
      <c r="H3768">
        <v>3018</v>
      </c>
      <c r="I3768" t="s">
        <v>11</v>
      </c>
      <c r="J3768" t="s">
        <v>46</v>
      </c>
      <c r="K3768" t="s">
        <v>149</v>
      </c>
      <c r="L3768" t="s">
        <v>15</v>
      </c>
      <c r="M3768" s="5">
        <v>1152.6500000000001</v>
      </c>
    </row>
    <row r="3769" spans="1:13" x14ac:dyDescent="0.3">
      <c r="A3769" s="2">
        <v>45519</v>
      </c>
      <c r="B3769" s="3">
        <f t="shared" si="176"/>
        <v>2025</v>
      </c>
      <c r="C3769" t="str">
        <f t="shared" si="174"/>
        <v>2024-2025</v>
      </c>
      <c r="D3769" t="s">
        <v>147</v>
      </c>
      <c r="E3769" t="s">
        <v>113</v>
      </c>
      <c r="F3769" t="str">
        <f t="shared" si="175"/>
        <v>Queensland</v>
      </c>
      <c r="G3769" t="s">
        <v>35</v>
      </c>
      <c r="H3769">
        <v>4215</v>
      </c>
      <c r="I3769" t="s">
        <v>11</v>
      </c>
      <c r="J3769" t="s">
        <v>104</v>
      </c>
      <c r="K3769" t="s">
        <v>150</v>
      </c>
      <c r="L3769" t="s">
        <v>18</v>
      </c>
      <c r="M3769" s="5">
        <v>1158.8400000000001</v>
      </c>
    </row>
    <row r="3770" spans="1:13" x14ac:dyDescent="0.3">
      <c r="A3770" s="2">
        <v>44976</v>
      </c>
      <c r="B3770" s="3">
        <f t="shared" si="176"/>
        <v>2023</v>
      </c>
      <c r="C3770" t="str">
        <f t="shared" si="174"/>
        <v>2022-2023</v>
      </c>
      <c r="D3770" t="s">
        <v>147</v>
      </c>
      <c r="E3770" t="s">
        <v>64</v>
      </c>
      <c r="F3770" t="str">
        <f t="shared" si="175"/>
        <v>Victoria</v>
      </c>
      <c r="G3770" t="s">
        <v>45</v>
      </c>
      <c r="H3770">
        <v>3199</v>
      </c>
      <c r="I3770" t="s">
        <v>11</v>
      </c>
      <c r="J3770" t="s">
        <v>63</v>
      </c>
      <c r="K3770" t="s">
        <v>156</v>
      </c>
      <c r="L3770" t="s">
        <v>17</v>
      </c>
      <c r="M3770" s="5">
        <v>1159.49</v>
      </c>
    </row>
    <row r="3771" spans="1:13" x14ac:dyDescent="0.3">
      <c r="A3771" s="2">
        <v>45177</v>
      </c>
      <c r="B3771" s="3">
        <f t="shared" si="176"/>
        <v>2024</v>
      </c>
      <c r="C3771" t="str">
        <f t="shared" si="174"/>
        <v>2023-2024</v>
      </c>
      <c r="D3771" t="s">
        <v>147</v>
      </c>
      <c r="E3771" t="s">
        <v>133</v>
      </c>
      <c r="F3771" t="str">
        <f t="shared" si="175"/>
        <v>Queensland</v>
      </c>
      <c r="G3771" t="s">
        <v>35</v>
      </c>
      <c r="H3771">
        <v>4305</v>
      </c>
      <c r="I3771" t="s">
        <v>11</v>
      </c>
      <c r="J3771" t="s">
        <v>104</v>
      </c>
      <c r="K3771" t="s">
        <v>153</v>
      </c>
      <c r="L3771" t="s">
        <v>16</v>
      </c>
      <c r="M3771" s="5">
        <v>1163.9799999999998</v>
      </c>
    </row>
    <row r="3772" spans="1:13" x14ac:dyDescent="0.3">
      <c r="A3772" s="2">
        <v>45336</v>
      </c>
      <c r="B3772" s="3">
        <f t="shared" si="176"/>
        <v>2024</v>
      </c>
      <c r="C3772" t="str">
        <f t="shared" si="174"/>
        <v>2023-2024</v>
      </c>
      <c r="D3772" t="s">
        <v>147</v>
      </c>
      <c r="E3772" t="s">
        <v>44</v>
      </c>
      <c r="F3772" t="str">
        <f t="shared" si="175"/>
        <v>Victoria</v>
      </c>
      <c r="G3772" t="s">
        <v>45</v>
      </c>
      <c r="H3772">
        <v>3066</v>
      </c>
      <c r="I3772" t="s">
        <v>11</v>
      </c>
      <c r="J3772" t="s">
        <v>46</v>
      </c>
      <c r="K3772" t="s">
        <v>150</v>
      </c>
      <c r="L3772" t="s">
        <v>18</v>
      </c>
      <c r="M3772" s="5">
        <v>1167.53</v>
      </c>
    </row>
    <row r="3773" spans="1:13" x14ac:dyDescent="0.3">
      <c r="A3773" s="2">
        <v>45531</v>
      </c>
      <c r="B3773" s="3">
        <f t="shared" si="176"/>
        <v>2025</v>
      </c>
      <c r="C3773" t="str">
        <f t="shared" si="174"/>
        <v>2024-2025</v>
      </c>
      <c r="D3773" t="s">
        <v>147</v>
      </c>
      <c r="E3773" t="s">
        <v>112</v>
      </c>
      <c r="F3773" t="str">
        <f t="shared" si="175"/>
        <v>Victoria</v>
      </c>
      <c r="G3773" t="s">
        <v>45</v>
      </c>
      <c r="H3773">
        <v>3076</v>
      </c>
      <c r="I3773" t="s">
        <v>11</v>
      </c>
      <c r="J3773" t="s">
        <v>46</v>
      </c>
      <c r="K3773" t="s">
        <v>156</v>
      </c>
      <c r="L3773" t="s">
        <v>17</v>
      </c>
      <c r="M3773" s="5">
        <v>1167.8700000000003</v>
      </c>
    </row>
    <row r="3774" spans="1:13" x14ac:dyDescent="0.3">
      <c r="A3774" s="2">
        <v>45463</v>
      </c>
      <c r="B3774" s="3">
        <f t="shared" si="176"/>
        <v>2024</v>
      </c>
      <c r="C3774" t="str">
        <f t="shared" si="174"/>
        <v>2023-2024</v>
      </c>
      <c r="D3774" t="s">
        <v>147</v>
      </c>
      <c r="E3774" t="s">
        <v>92</v>
      </c>
      <c r="F3774" t="str">
        <f t="shared" si="175"/>
        <v>Queensland</v>
      </c>
      <c r="G3774" t="s">
        <v>35</v>
      </c>
      <c r="H3774">
        <v>4068</v>
      </c>
      <c r="I3774" t="s">
        <v>11</v>
      </c>
      <c r="J3774" t="s">
        <v>43</v>
      </c>
      <c r="K3774" t="s">
        <v>154</v>
      </c>
      <c r="L3774" t="s">
        <v>14</v>
      </c>
      <c r="M3774" s="5">
        <v>1171.06</v>
      </c>
    </row>
    <row r="3775" spans="1:13" x14ac:dyDescent="0.3">
      <c r="A3775" s="2">
        <v>45560</v>
      </c>
      <c r="B3775" s="3">
        <f t="shared" si="176"/>
        <v>2025</v>
      </c>
      <c r="C3775" t="str">
        <f t="shared" si="174"/>
        <v>2024-2025</v>
      </c>
      <c r="D3775" t="s">
        <v>147</v>
      </c>
      <c r="E3775" t="s">
        <v>110</v>
      </c>
      <c r="F3775" t="str">
        <f t="shared" si="175"/>
        <v>Queensland</v>
      </c>
      <c r="G3775" t="s">
        <v>35</v>
      </c>
      <c r="H3775">
        <v>4680</v>
      </c>
      <c r="I3775" t="s">
        <v>11</v>
      </c>
      <c r="J3775" t="s">
        <v>51</v>
      </c>
      <c r="K3775" t="s">
        <v>151</v>
      </c>
      <c r="L3775" t="s">
        <v>21</v>
      </c>
      <c r="M3775" s="5">
        <v>1173.55</v>
      </c>
    </row>
    <row r="3776" spans="1:13" x14ac:dyDescent="0.3">
      <c r="A3776" s="2">
        <v>45115</v>
      </c>
      <c r="B3776" s="3">
        <f t="shared" si="176"/>
        <v>2024</v>
      </c>
      <c r="C3776" t="str">
        <f t="shared" si="174"/>
        <v>2023-2024</v>
      </c>
      <c r="D3776" t="s">
        <v>147</v>
      </c>
      <c r="E3776" t="s">
        <v>117</v>
      </c>
      <c r="F3776" t="str">
        <f t="shared" si="175"/>
        <v>Queensland</v>
      </c>
      <c r="G3776" t="s">
        <v>35</v>
      </c>
      <c r="H3776">
        <v>4119</v>
      </c>
      <c r="I3776" t="s">
        <v>11</v>
      </c>
      <c r="J3776" t="s">
        <v>43</v>
      </c>
      <c r="K3776" t="s">
        <v>150</v>
      </c>
      <c r="L3776" t="s">
        <v>18</v>
      </c>
      <c r="M3776" s="5">
        <v>1174.28</v>
      </c>
    </row>
    <row r="3777" spans="1:13" x14ac:dyDescent="0.3">
      <c r="A3777" s="2">
        <v>45389</v>
      </c>
      <c r="B3777" s="3">
        <f t="shared" si="176"/>
        <v>2024</v>
      </c>
      <c r="C3777" t="str">
        <f t="shared" si="174"/>
        <v>2023-2024</v>
      </c>
      <c r="D3777" t="s">
        <v>147</v>
      </c>
      <c r="E3777" t="s">
        <v>31</v>
      </c>
      <c r="F3777" t="str">
        <f t="shared" si="175"/>
        <v>South Australia</v>
      </c>
      <c r="G3777" t="s">
        <v>32</v>
      </c>
      <c r="H3777">
        <v>5168</v>
      </c>
      <c r="I3777" t="s">
        <v>11</v>
      </c>
      <c r="J3777" t="s">
        <v>33</v>
      </c>
      <c r="K3777" t="s">
        <v>151</v>
      </c>
      <c r="L3777" t="s">
        <v>21</v>
      </c>
      <c r="M3777" s="5">
        <v>1174.5700000000002</v>
      </c>
    </row>
    <row r="3778" spans="1:13" x14ac:dyDescent="0.3">
      <c r="A3778" s="2">
        <v>44974</v>
      </c>
      <c r="B3778" s="3">
        <f t="shared" si="176"/>
        <v>2023</v>
      </c>
      <c r="C3778" t="str">
        <f t="shared" ref="C3778:C3841" si="177">IF(MONTH(A3778) &gt;= 7, YEAR(A3778) &amp; "-" &amp; YEAR(A3778) + 1, YEAR(A3778) - 1 &amp; "-" &amp; YEAR(A3778))</f>
        <v>2022-2023</v>
      </c>
      <c r="D3778" t="s">
        <v>147</v>
      </c>
      <c r="E3778" t="s">
        <v>59</v>
      </c>
      <c r="F3778" t="str">
        <f t="shared" ref="F3778:F3841" si="178">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row>
    <row r="3779" spans="1:13" x14ac:dyDescent="0.3">
      <c r="A3779" s="2">
        <v>45452</v>
      </c>
      <c r="B3779" s="3">
        <f t="shared" ref="B3779:B3842" si="179">IF(MONTH(A3779)&gt;=7,YEAR(A3779)+1,YEAR(A3779))</f>
        <v>2024</v>
      </c>
      <c r="C3779" t="str">
        <f t="shared" si="177"/>
        <v>2023-2024</v>
      </c>
      <c r="D3779" t="s">
        <v>147</v>
      </c>
      <c r="E3779" t="s">
        <v>103</v>
      </c>
      <c r="F3779" t="str">
        <f t="shared" si="178"/>
        <v>Queensland</v>
      </c>
      <c r="G3779" t="s">
        <v>35</v>
      </c>
      <c r="H3779">
        <v>4509</v>
      </c>
      <c r="I3779" t="s">
        <v>11</v>
      </c>
      <c r="J3779" t="s">
        <v>104</v>
      </c>
      <c r="K3779" t="s">
        <v>150</v>
      </c>
      <c r="L3779" t="s">
        <v>18</v>
      </c>
      <c r="M3779" s="5">
        <v>1175.1600000000001</v>
      </c>
    </row>
    <row r="3780" spans="1:13" x14ac:dyDescent="0.3">
      <c r="A3780" s="2">
        <v>45526</v>
      </c>
      <c r="B3780" s="3">
        <f t="shared" si="179"/>
        <v>2025</v>
      </c>
      <c r="C3780" t="str">
        <f t="shared" si="177"/>
        <v>2024-2025</v>
      </c>
      <c r="D3780" t="s">
        <v>147</v>
      </c>
      <c r="E3780" t="s">
        <v>95</v>
      </c>
      <c r="F3780" t="str">
        <f t="shared" si="178"/>
        <v>Victoria</v>
      </c>
      <c r="G3780" t="s">
        <v>45</v>
      </c>
      <c r="H3780">
        <v>3931</v>
      </c>
      <c r="I3780" t="s">
        <v>11</v>
      </c>
      <c r="J3780" t="s">
        <v>55</v>
      </c>
      <c r="K3780" t="s">
        <v>151</v>
      </c>
      <c r="L3780" t="s">
        <v>21</v>
      </c>
      <c r="M3780" s="5">
        <v>1178.76</v>
      </c>
    </row>
    <row r="3781" spans="1:13" x14ac:dyDescent="0.3">
      <c r="A3781" s="2">
        <v>45358</v>
      </c>
      <c r="B3781" s="3">
        <f t="shared" si="179"/>
        <v>2024</v>
      </c>
      <c r="C3781" t="str">
        <f t="shared" si="177"/>
        <v>2023-2024</v>
      </c>
      <c r="D3781" t="s">
        <v>147</v>
      </c>
      <c r="E3781" t="s">
        <v>41</v>
      </c>
      <c r="F3781" t="str">
        <f t="shared" si="178"/>
        <v>New South Wales</v>
      </c>
      <c r="G3781" t="s">
        <v>10</v>
      </c>
      <c r="H3781">
        <v>2830</v>
      </c>
      <c r="I3781" t="s">
        <v>11</v>
      </c>
      <c r="J3781" t="s">
        <v>25</v>
      </c>
      <c r="K3781" t="s">
        <v>153</v>
      </c>
      <c r="L3781" t="s">
        <v>16</v>
      </c>
      <c r="M3781" s="5">
        <v>1180.1300000000001</v>
      </c>
    </row>
    <row r="3782" spans="1:13" x14ac:dyDescent="0.3">
      <c r="A3782" s="2">
        <v>44927</v>
      </c>
      <c r="B3782" s="3">
        <f t="shared" si="179"/>
        <v>2023</v>
      </c>
      <c r="C3782" t="str">
        <f t="shared" si="177"/>
        <v>2022-2023</v>
      </c>
      <c r="D3782" t="s">
        <v>148</v>
      </c>
      <c r="E3782" t="s">
        <v>82</v>
      </c>
      <c r="F3782" t="str">
        <f t="shared" si="178"/>
        <v>Queensland</v>
      </c>
      <c r="G3782" t="s">
        <v>35</v>
      </c>
      <c r="H3782">
        <v>4012</v>
      </c>
      <c r="I3782" t="s">
        <v>11</v>
      </c>
      <c r="J3782" t="s">
        <v>43</v>
      </c>
      <c r="K3782" t="s">
        <v>151</v>
      </c>
      <c r="L3782" t="s">
        <v>21</v>
      </c>
      <c r="M3782" s="5">
        <v>1180.27</v>
      </c>
    </row>
    <row r="3783" spans="1:13" x14ac:dyDescent="0.3">
      <c r="A3783" s="2">
        <v>45126</v>
      </c>
      <c r="B3783" s="3">
        <f t="shared" si="179"/>
        <v>2024</v>
      </c>
      <c r="C3783" t="str">
        <f t="shared" si="177"/>
        <v>2023-2024</v>
      </c>
      <c r="D3783" t="s">
        <v>147</v>
      </c>
      <c r="E3783" t="s">
        <v>114</v>
      </c>
      <c r="F3783" t="str">
        <f t="shared" si="178"/>
        <v>Victoria</v>
      </c>
      <c r="G3783" t="s">
        <v>45</v>
      </c>
      <c r="H3783">
        <v>3551</v>
      </c>
      <c r="I3783" t="s">
        <v>11</v>
      </c>
      <c r="J3783" t="s">
        <v>60</v>
      </c>
      <c r="K3783" t="s">
        <v>157</v>
      </c>
      <c r="L3783" t="s">
        <v>22</v>
      </c>
      <c r="M3783" s="5">
        <v>1184.68</v>
      </c>
    </row>
    <row r="3784" spans="1:13" x14ac:dyDescent="0.3">
      <c r="A3784" s="2">
        <v>44940</v>
      </c>
      <c r="B3784" s="3">
        <f t="shared" si="179"/>
        <v>2023</v>
      </c>
      <c r="C3784" t="str">
        <f t="shared" si="177"/>
        <v>2022-2023</v>
      </c>
      <c r="D3784" t="s">
        <v>147</v>
      </c>
      <c r="E3784" t="s">
        <v>131</v>
      </c>
      <c r="F3784" t="str">
        <f t="shared" si="178"/>
        <v>Western Australia</v>
      </c>
      <c r="G3784" t="s">
        <v>48</v>
      </c>
      <c r="H3784">
        <v>6530</v>
      </c>
      <c r="I3784" t="s">
        <v>11</v>
      </c>
      <c r="J3784" t="s">
        <v>77</v>
      </c>
      <c r="K3784" t="s">
        <v>150</v>
      </c>
      <c r="L3784" t="s">
        <v>18</v>
      </c>
      <c r="M3784" s="5">
        <v>1188.6799999999998</v>
      </c>
    </row>
    <row r="3785" spans="1:13" x14ac:dyDescent="0.3">
      <c r="A3785" s="2">
        <v>45526</v>
      </c>
      <c r="B3785" s="3">
        <f t="shared" si="179"/>
        <v>2025</v>
      </c>
      <c r="C3785" t="str">
        <f t="shared" si="177"/>
        <v>2024-2025</v>
      </c>
      <c r="D3785" t="s">
        <v>148</v>
      </c>
      <c r="E3785" t="s">
        <v>146</v>
      </c>
      <c r="F3785" t="str">
        <f t="shared" si="178"/>
        <v>Victoria</v>
      </c>
      <c r="G3785" t="s">
        <v>45</v>
      </c>
      <c r="H3785">
        <v>3353</v>
      </c>
      <c r="I3785" t="s">
        <v>11</v>
      </c>
      <c r="J3785" t="s">
        <v>60</v>
      </c>
      <c r="K3785" t="s">
        <v>154</v>
      </c>
      <c r="L3785" t="s">
        <v>14</v>
      </c>
      <c r="M3785" s="5">
        <v>1189.83</v>
      </c>
    </row>
    <row r="3786" spans="1:13" x14ac:dyDescent="0.3">
      <c r="A3786" s="2">
        <v>45428</v>
      </c>
      <c r="B3786" s="3">
        <f t="shared" si="179"/>
        <v>2024</v>
      </c>
      <c r="C3786" t="str">
        <f t="shared" si="177"/>
        <v>2023-2024</v>
      </c>
      <c r="D3786" t="s">
        <v>147</v>
      </c>
      <c r="E3786" t="s">
        <v>47</v>
      </c>
      <c r="F3786" t="str">
        <f t="shared" si="178"/>
        <v>Western Australia</v>
      </c>
      <c r="G3786" t="s">
        <v>48</v>
      </c>
      <c r="H3786">
        <v>6030</v>
      </c>
      <c r="I3786" t="s">
        <v>11</v>
      </c>
      <c r="J3786" t="s">
        <v>49</v>
      </c>
      <c r="K3786" t="s">
        <v>150</v>
      </c>
      <c r="L3786" t="s">
        <v>18</v>
      </c>
      <c r="M3786" s="5">
        <v>1190.6799999999998</v>
      </c>
    </row>
    <row r="3787" spans="1:13" x14ac:dyDescent="0.3">
      <c r="A3787" s="2">
        <v>44988</v>
      </c>
      <c r="B3787" s="3">
        <f t="shared" si="179"/>
        <v>2023</v>
      </c>
      <c r="C3787" t="str">
        <f t="shared" si="177"/>
        <v>2022-2023</v>
      </c>
      <c r="D3787" t="s">
        <v>147</v>
      </c>
      <c r="E3787" t="s">
        <v>24</v>
      </c>
      <c r="F3787" t="str">
        <f t="shared" si="178"/>
        <v>New South Wales</v>
      </c>
      <c r="G3787" t="s">
        <v>10</v>
      </c>
      <c r="H3787">
        <v>2795</v>
      </c>
      <c r="I3787" t="s">
        <v>11</v>
      </c>
      <c r="J3787" t="s">
        <v>25</v>
      </c>
      <c r="K3787" t="s">
        <v>154</v>
      </c>
      <c r="L3787" t="s">
        <v>14</v>
      </c>
      <c r="M3787" s="5">
        <v>1191.03</v>
      </c>
    </row>
    <row r="3788" spans="1:13" x14ac:dyDescent="0.3">
      <c r="A3788" s="2">
        <v>44976</v>
      </c>
      <c r="B3788" s="3">
        <f t="shared" si="179"/>
        <v>2023</v>
      </c>
      <c r="C3788" t="str">
        <f t="shared" si="177"/>
        <v>2022-2023</v>
      </c>
      <c r="D3788" t="s">
        <v>148</v>
      </c>
      <c r="E3788" t="s">
        <v>34</v>
      </c>
      <c r="F3788" t="str">
        <f t="shared" si="178"/>
        <v>Queensland</v>
      </c>
      <c r="G3788" t="s">
        <v>35</v>
      </c>
      <c r="H3788">
        <v>4802</v>
      </c>
      <c r="I3788" t="s">
        <v>11</v>
      </c>
      <c r="J3788" t="s">
        <v>36</v>
      </c>
      <c r="K3788" t="s">
        <v>149</v>
      </c>
      <c r="L3788" t="s">
        <v>15</v>
      </c>
      <c r="M3788" s="5">
        <v>1191.32</v>
      </c>
    </row>
    <row r="3789" spans="1:13" x14ac:dyDescent="0.3">
      <c r="A3789" s="2">
        <v>45479</v>
      </c>
      <c r="B3789" s="3">
        <f t="shared" si="179"/>
        <v>2025</v>
      </c>
      <c r="C3789" t="str">
        <f t="shared" si="177"/>
        <v>2024-2025</v>
      </c>
      <c r="D3789" t="s">
        <v>147</v>
      </c>
      <c r="E3789" t="s">
        <v>122</v>
      </c>
      <c r="F3789" t="str">
        <f t="shared" si="178"/>
        <v>New South Wales</v>
      </c>
      <c r="G3789" t="s">
        <v>10</v>
      </c>
      <c r="H3789">
        <v>2650</v>
      </c>
      <c r="I3789" t="s">
        <v>11</v>
      </c>
      <c r="J3789" t="s">
        <v>25</v>
      </c>
      <c r="K3789" t="s">
        <v>157</v>
      </c>
      <c r="L3789" t="s">
        <v>22</v>
      </c>
      <c r="M3789" s="5">
        <v>1191.7600000000002</v>
      </c>
    </row>
    <row r="3790" spans="1:13" x14ac:dyDescent="0.3">
      <c r="A3790" s="2">
        <v>45396</v>
      </c>
      <c r="B3790" s="3">
        <f t="shared" si="179"/>
        <v>2024</v>
      </c>
      <c r="C3790" t="str">
        <f t="shared" si="177"/>
        <v>2023-2024</v>
      </c>
      <c r="D3790" t="s">
        <v>147</v>
      </c>
      <c r="E3790" t="s">
        <v>109</v>
      </c>
      <c r="F3790" t="str">
        <f t="shared" si="178"/>
        <v>New South Wales</v>
      </c>
      <c r="G3790" t="s">
        <v>10</v>
      </c>
      <c r="H3790">
        <v>2480</v>
      </c>
      <c r="I3790" t="s">
        <v>11</v>
      </c>
      <c r="J3790" t="s">
        <v>68</v>
      </c>
      <c r="K3790" t="s">
        <v>154</v>
      </c>
      <c r="L3790" t="s">
        <v>14</v>
      </c>
      <c r="M3790" s="5">
        <v>1194.6299999999999</v>
      </c>
    </row>
    <row r="3791" spans="1:13" x14ac:dyDescent="0.3">
      <c r="A3791" s="2">
        <v>44945</v>
      </c>
      <c r="B3791" s="3">
        <f t="shared" si="179"/>
        <v>2023</v>
      </c>
      <c r="C3791" t="str">
        <f t="shared" si="177"/>
        <v>2022-2023</v>
      </c>
      <c r="D3791" t="s">
        <v>148</v>
      </c>
      <c r="E3791" t="s">
        <v>127</v>
      </c>
      <c r="F3791" t="str">
        <f t="shared" si="178"/>
        <v>New South Wales</v>
      </c>
      <c r="G3791" t="s">
        <v>10</v>
      </c>
      <c r="H3791">
        <v>2131</v>
      </c>
      <c r="I3791" t="s">
        <v>11</v>
      </c>
      <c r="J3791" t="s">
        <v>27</v>
      </c>
      <c r="K3791" t="s">
        <v>149</v>
      </c>
      <c r="L3791" t="s">
        <v>15</v>
      </c>
      <c r="M3791" s="5">
        <v>1198.1999999999998</v>
      </c>
    </row>
    <row r="3792" spans="1:13" x14ac:dyDescent="0.3">
      <c r="A3792" s="2">
        <v>45298</v>
      </c>
      <c r="B3792" s="3">
        <f t="shared" si="179"/>
        <v>2024</v>
      </c>
      <c r="C3792" t="str">
        <f t="shared" si="177"/>
        <v>2023-2024</v>
      </c>
      <c r="D3792" t="s">
        <v>147</v>
      </c>
      <c r="E3792" t="s">
        <v>99</v>
      </c>
      <c r="F3792" t="str">
        <f t="shared" si="178"/>
        <v>Victoria</v>
      </c>
      <c r="G3792" t="s">
        <v>45</v>
      </c>
      <c r="H3792">
        <v>3148</v>
      </c>
      <c r="I3792" t="s">
        <v>11</v>
      </c>
      <c r="J3792" t="s">
        <v>63</v>
      </c>
      <c r="K3792" t="s">
        <v>156</v>
      </c>
      <c r="L3792" t="s">
        <v>17</v>
      </c>
      <c r="M3792" s="5">
        <v>1198.24</v>
      </c>
    </row>
    <row r="3793" spans="1:13" x14ac:dyDescent="0.3">
      <c r="A3793" s="2">
        <v>45478</v>
      </c>
      <c r="B3793" s="3">
        <f t="shared" si="179"/>
        <v>2025</v>
      </c>
      <c r="C3793" t="str">
        <f t="shared" si="177"/>
        <v>2024-2025</v>
      </c>
      <c r="D3793" t="s">
        <v>147</v>
      </c>
      <c r="E3793" t="s">
        <v>92</v>
      </c>
      <c r="F3793" t="str">
        <f t="shared" si="178"/>
        <v>Queensland</v>
      </c>
      <c r="G3793" t="s">
        <v>35</v>
      </c>
      <c r="H3793">
        <v>4068</v>
      </c>
      <c r="I3793" t="s">
        <v>11</v>
      </c>
      <c r="J3793" t="s">
        <v>43</v>
      </c>
      <c r="K3793" t="s">
        <v>157</v>
      </c>
      <c r="L3793" t="s">
        <v>22</v>
      </c>
      <c r="M3793" s="5">
        <v>1199.75</v>
      </c>
    </row>
    <row r="3794" spans="1:13" x14ac:dyDescent="0.3">
      <c r="A3794" s="2">
        <v>45595</v>
      </c>
      <c r="B3794" s="3">
        <f t="shared" si="179"/>
        <v>2025</v>
      </c>
      <c r="C3794" t="str">
        <f t="shared" si="177"/>
        <v>2024-2025</v>
      </c>
      <c r="D3794" t="s">
        <v>147</v>
      </c>
      <c r="E3794" t="s">
        <v>99</v>
      </c>
      <c r="F3794" t="str">
        <f t="shared" si="178"/>
        <v>Victoria</v>
      </c>
      <c r="G3794" t="s">
        <v>45</v>
      </c>
      <c r="H3794">
        <v>3148</v>
      </c>
      <c r="I3794" t="s">
        <v>11</v>
      </c>
      <c r="J3794" t="s">
        <v>63</v>
      </c>
      <c r="K3794" t="s">
        <v>154</v>
      </c>
      <c r="L3794" t="s">
        <v>14</v>
      </c>
      <c r="M3794" s="5">
        <v>1203.6600000000001</v>
      </c>
    </row>
    <row r="3795" spans="1:13" x14ac:dyDescent="0.3">
      <c r="A3795" s="2">
        <v>45610</v>
      </c>
      <c r="B3795" s="3">
        <f t="shared" si="179"/>
        <v>2025</v>
      </c>
      <c r="C3795" t="str">
        <f t="shared" si="177"/>
        <v>2024-2025</v>
      </c>
      <c r="D3795" t="s">
        <v>147</v>
      </c>
      <c r="E3795" t="s">
        <v>50</v>
      </c>
      <c r="F3795" t="str">
        <f t="shared" si="178"/>
        <v>Queensland</v>
      </c>
      <c r="G3795" t="s">
        <v>35</v>
      </c>
      <c r="H3795">
        <v>4703</v>
      </c>
      <c r="I3795" t="s">
        <v>11</v>
      </c>
      <c r="J3795" t="s">
        <v>51</v>
      </c>
      <c r="K3795" t="s">
        <v>153</v>
      </c>
      <c r="L3795" t="s">
        <v>16</v>
      </c>
      <c r="M3795" s="5">
        <v>1207.02</v>
      </c>
    </row>
    <row r="3796" spans="1:13" x14ac:dyDescent="0.3">
      <c r="A3796" s="2">
        <v>44997</v>
      </c>
      <c r="B3796" s="3">
        <f t="shared" si="179"/>
        <v>2023</v>
      </c>
      <c r="C3796" t="str">
        <f t="shared" si="177"/>
        <v>2022-2023</v>
      </c>
      <c r="D3796" t="s">
        <v>147</v>
      </c>
      <c r="E3796" t="s">
        <v>92</v>
      </c>
      <c r="F3796" t="str">
        <f t="shared" si="178"/>
        <v>Queensland</v>
      </c>
      <c r="G3796" t="s">
        <v>35</v>
      </c>
      <c r="H3796">
        <v>4068</v>
      </c>
      <c r="I3796" t="s">
        <v>11</v>
      </c>
      <c r="J3796" t="s">
        <v>43</v>
      </c>
      <c r="K3796" t="s">
        <v>154</v>
      </c>
      <c r="L3796" t="s">
        <v>14</v>
      </c>
      <c r="M3796" s="5">
        <v>1207.94</v>
      </c>
    </row>
    <row r="3797" spans="1:13" x14ac:dyDescent="0.3">
      <c r="A3797" s="2">
        <v>45480</v>
      </c>
      <c r="B3797" s="3">
        <f t="shared" si="179"/>
        <v>2025</v>
      </c>
      <c r="C3797" t="str">
        <f t="shared" si="177"/>
        <v>2024-2025</v>
      </c>
      <c r="D3797" t="s">
        <v>147</v>
      </c>
      <c r="E3797" t="s">
        <v>92</v>
      </c>
      <c r="F3797" t="str">
        <f t="shared" si="178"/>
        <v>Queensland</v>
      </c>
      <c r="G3797" t="s">
        <v>35</v>
      </c>
      <c r="H3797">
        <v>4068</v>
      </c>
      <c r="I3797" t="s">
        <v>11</v>
      </c>
      <c r="J3797" t="s">
        <v>43</v>
      </c>
      <c r="K3797" t="s">
        <v>156</v>
      </c>
      <c r="L3797" t="s">
        <v>17</v>
      </c>
      <c r="M3797" s="5">
        <v>1209.1500000000001</v>
      </c>
    </row>
    <row r="3798" spans="1:13" x14ac:dyDescent="0.3">
      <c r="A3798" s="2">
        <v>45446</v>
      </c>
      <c r="B3798" s="3">
        <f t="shared" si="179"/>
        <v>2024</v>
      </c>
      <c r="C3798" t="str">
        <f t="shared" si="177"/>
        <v>2023-2024</v>
      </c>
      <c r="D3798" t="s">
        <v>148</v>
      </c>
      <c r="E3798" t="s">
        <v>61</v>
      </c>
      <c r="F3798" t="str">
        <f t="shared" si="178"/>
        <v>New South Wales</v>
      </c>
      <c r="G3798" t="s">
        <v>10</v>
      </c>
      <c r="H3798">
        <v>2539</v>
      </c>
      <c r="I3798" t="s">
        <v>11</v>
      </c>
      <c r="J3798" t="s">
        <v>58</v>
      </c>
      <c r="K3798" t="s">
        <v>153</v>
      </c>
      <c r="L3798" t="s">
        <v>16</v>
      </c>
      <c r="M3798" s="5">
        <v>1211.1400000000001</v>
      </c>
    </row>
    <row r="3799" spans="1:13" x14ac:dyDescent="0.3">
      <c r="A3799" s="2">
        <v>45513</v>
      </c>
      <c r="B3799" s="3">
        <f t="shared" si="179"/>
        <v>2025</v>
      </c>
      <c r="C3799" t="str">
        <f t="shared" si="177"/>
        <v>2024-2025</v>
      </c>
      <c r="D3799" t="s">
        <v>147</v>
      </c>
      <c r="E3799" t="s">
        <v>99</v>
      </c>
      <c r="F3799" t="str">
        <f t="shared" si="178"/>
        <v>Victoria</v>
      </c>
      <c r="G3799" t="s">
        <v>45</v>
      </c>
      <c r="H3799">
        <v>3148</v>
      </c>
      <c r="I3799" t="s">
        <v>11</v>
      </c>
      <c r="J3799" t="s">
        <v>63</v>
      </c>
      <c r="K3799" t="s">
        <v>154</v>
      </c>
      <c r="L3799" t="s">
        <v>14</v>
      </c>
      <c r="M3799" s="5">
        <v>1211.68</v>
      </c>
    </row>
    <row r="3800" spans="1:13" x14ac:dyDescent="0.3">
      <c r="A3800" s="2">
        <v>45290</v>
      </c>
      <c r="B3800" s="3">
        <f t="shared" si="179"/>
        <v>2024</v>
      </c>
      <c r="C3800" t="str">
        <f t="shared" si="177"/>
        <v>2023-2024</v>
      </c>
      <c r="D3800" t="s">
        <v>147</v>
      </c>
      <c r="E3800" t="s">
        <v>115</v>
      </c>
      <c r="F3800" t="str">
        <f t="shared" si="178"/>
        <v>Western Australia</v>
      </c>
      <c r="G3800" t="s">
        <v>48</v>
      </c>
      <c r="H3800">
        <v>6280</v>
      </c>
      <c r="I3800" t="s">
        <v>11</v>
      </c>
      <c r="J3800" t="s">
        <v>94</v>
      </c>
      <c r="K3800" t="s">
        <v>19</v>
      </c>
      <c r="L3800" t="s">
        <v>23</v>
      </c>
      <c r="M3800" s="5">
        <v>1212.0899999999999</v>
      </c>
    </row>
    <row r="3801" spans="1:13" x14ac:dyDescent="0.3">
      <c r="A3801" s="2">
        <v>45396</v>
      </c>
      <c r="B3801" s="3">
        <f t="shared" si="179"/>
        <v>2024</v>
      </c>
      <c r="C3801" t="str">
        <f t="shared" si="177"/>
        <v>2023-2024</v>
      </c>
      <c r="D3801" t="s">
        <v>147</v>
      </c>
      <c r="E3801" t="s">
        <v>57</v>
      </c>
      <c r="F3801" t="str">
        <f t="shared" si="178"/>
        <v>New South Wales</v>
      </c>
      <c r="G3801" t="s">
        <v>10</v>
      </c>
      <c r="H3801">
        <v>2560</v>
      </c>
      <c r="I3801" t="s">
        <v>11</v>
      </c>
      <c r="J3801" t="s">
        <v>58</v>
      </c>
      <c r="K3801" t="s">
        <v>149</v>
      </c>
      <c r="L3801" t="s">
        <v>15</v>
      </c>
      <c r="M3801" s="5">
        <v>1212.42</v>
      </c>
    </row>
    <row r="3802" spans="1:13" x14ac:dyDescent="0.3">
      <c r="A3802" s="2">
        <v>45088</v>
      </c>
      <c r="B3802" s="3">
        <f t="shared" si="179"/>
        <v>2023</v>
      </c>
      <c r="C3802" t="str">
        <f t="shared" si="177"/>
        <v>2022-2023</v>
      </c>
      <c r="D3802" t="s">
        <v>147</v>
      </c>
      <c r="E3802" t="s">
        <v>47</v>
      </c>
      <c r="F3802" t="str">
        <f t="shared" si="178"/>
        <v>Western Australia</v>
      </c>
      <c r="G3802" t="s">
        <v>48</v>
      </c>
      <c r="H3802">
        <v>6030</v>
      </c>
      <c r="I3802" t="s">
        <v>11</v>
      </c>
      <c r="J3802" t="s">
        <v>49</v>
      </c>
      <c r="K3802" t="s">
        <v>151</v>
      </c>
      <c r="L3802" t="s">
        <v>21</v>
      </c>
      <c r="M3802" s="5">
        <v>1213.28</v>
      </c>
    </row>
    <row r="3803" spans="1:13" x14ac:dyDescent="0.3">
      <c r="A3803" s="2">
        <v>45412</v>
      </c>
      <c r="B3803" s="3">
        <f t="shared" si="179"/>
        <v>2024</v>
      </c>
      <c r="C3803" t="str">
        <f t="shared" si="177"/>
        <v>2023-2024</v>
      </c>
      <c r="D3803" t="s">
        <v>148</v>
      </c>
      <c r="E3803" t="s">
        <v>87</v>
      </c>
      <c r="F3803" t="str">
        <f t="shared" si="178"/>
        <v>New South Wales</v>
      </c>
      <c r="G3803" t="s">
        <v>10</v>
      </c>
      <c r="H3803">
        <v>2790</v>
      </c>
      <c r="I3803" t="s">
        <v>11</v>
      </c>
      <c r="J3803" t="s">
        <v>25</v>
      </c>
      <c r="K3803" t="s">
        <v>151</v>
      </c>
      <c r="L3803" t="s">
        <v>21</v>
      </c>
      <c r="M3803" s="5">
        <v>1214.6100000000001</v>
      </c>
    </row>
    <row r="3804" spans="1:13" x14ac:dyDescent="0.3">
      <c r="A3804" s="2">
        <v>45406</v>
      </c>
      <c r="B3804" s="3">
        <f t="shared" si="179"/>
        <v>2024</v>
      </c>
      <c r="C3804" t="str">
        <f t="shared" si="177"/>
        <v>2023-2024</v>
      </c>
      <c r="D3804" t="s">
        <v>147</v>
      </c>
      <c r="E3804" t="s">
        <v>107</v>
      </c>
      <c r="F3804" t="str">
        <f t="shared" si="178"/>
        <v>Queensland</v>
      </c>
      <c r="G3804" t="s">
        <v>35</v>
      </c>
      <c r="H3804">
        <v>4220</v>
      </c>
      <c r="I3804" t="s">
        <v>11</v>
      </c>
      <c r="J3804" t="s">
        <v>104</v>
      </c>
      <c r="K3804" t="s">
        <v>151</v>
      </c>
      <c r="L3804" t="s">
        <v>21</v>
      </c>
      <c r="M3804" s="5">
        <v>1215.47</v>
      </c>
    </row>
    <row r="3805" spans="1:13" x14ac:dyDescent="0.3">
      <c r="A3805" s="2">
        <v>45318</v>
      </c>
      <c r="B3805" s="3">
        <f t="shared" si="179"/>
        <v>2024</v>
      </c>
      <c r="C3805" t="str">
        <f t="shared" si="177"/>
        <v>2023-2024</v>
      </c>
      <c r="D3805" t="s">
        <v>148</v>
      </c>
      <c r="E3805" t="s">
        <v>108</v>
      </c>
      <c r="F3805" t="str">
        <f t="shared" si="178"/>
        <v>Victoria</v>
      </c>
      <c r="G3805" t="s">
        <v>45</v>
      </c>
      <c r="H3805">
        <v>3018</v>
      </c>
      <c r="I3805" t="s">
        <v>11</v>
      </c>
      <c r="J3805" t="s">
        <v>46</v>
      </c>
      <c r="K3805" t="s">
        <v>154</v>
      </c>
      <c r="L3805" t="s">
        <v>14</v>
      </c>
      <c r="M3805" s="5">
        <v>1217.6699999999998</v>
      </c>
    </row>
    <row r="3806" spans="1:13" x14ac:dyDescent="0.3">
      <c r="A3806" s="2">
        <v>45554</v>
      </c>
      <c r="B3806" s="3">
        <f t="shared" si="179"/>
        <v>2025</v>
      </c>
      <c r="C3806" t="str">
        <f t="shared" si="177"/>
        <v>2024-2025</v>
      </c>
      <c r="D3806" t="s">
        <v>147</v>
      </c>
      <c r="E3806" t="s">
        <v>115</v>
      </c>
      <c r="F3806" t="str">
        <f t="shared" si="178"/>
        <v>Western Australia</v>
      </c>
      <c r="G3806" t="s">
        <v>48</v>
      </c>
      <c r="H3806">
        <v>6280</v>
      </c>
      <c r="I3806" t="s">
        <v>11</v>
      </c>
      <c r="J3806" t="s">
        <v>94</v>
      </c>
      <c r="K3806" t="s">
        <v>150</v>
      </c>
      <c r="L3806" t="s">
        <v>18</v>
      </c>
      <c r="M3806" s="5">
        <v>1219.3799999999999</v>
      </c>
    </row>
    <row r="3807" spans="1:13" x14ac:dyDescent="0.3">
      <c r="A3807" s="2">
        <v>45479</v>
      </c>
      <c r="B3807" s="3">
        <f t="shared" si="179"/>
        <v>2025</v>
      </c>
      <c r="C3807" t="str">
        <f t="shared" si="177"/>
        <v>2024-2025</v>
      </c>
      <c r="D3807" t="s">
        <v>147</v>
      </c>
      <c r="E3807" t="s">
        <v>115</v>
      </c>
      <c r="F3807" t="str">
        <f t="shared" si="178"/>
        <v>Western Australia</v>
      </c>
      <c r="G3807" t="s">
        <v>48</v>
      </c>
      <c r="H3807">
        <v>6280</v>
      </c>
      <c r="I3807" t="s">
        <v>11</v>
      </c>
      <c r="J3807" t="s">
        <v>94</v>
      </c>
      <c r="K3807" t="s">
        <v>153</v>
      </c>
      <c r="L3807" t="s">
        <v>16</v>
      </c>
      <c r="M3807" s="5">
        <v>1224.49</v>
      </c>
    </row>
    <row r="3808" spans="1:13" x14ac:dyDescent="0.3">
      <c r="A3808" s="2">
        <v>45423</v>
      </c>
      <c r="B3808" s="3">
        <f t="shared" si="179"/>
        <v>2024</v>
      </c>
      <c r="C3808" t="str">
        <f t="shared" si="177"/>
        <v>2023-2024</v>
      </c>
      <c r="D3808" t="s">
        <v>147</v>
      </c>
      <c r="E3808" t="s">
        <v>102</v>
      </c>
      <c r="F3808" t="str">
        <f t="shared" si="178"/>
        <v>Queensland</v>
      </c>
      <c r="G3808" t="s">
        <v>35</v>
      </c>
      <c r="H3808">
        <v>4870</v>
      </c>
      <c r="I3808" t="s">
        <v>11</v>
      </c>
      <c r="J3808" t="s">
        <v>36</v>
      </c>
      <c r="K3808" t="s">
        <v>153</v>
      </c>
      <c r="L3808" t="s">
        <v>16</v>
      </c>
      <c r="M3808" s="5">
        <v>1233.97</v>
      </c>
    </row>
    <row r="3809" spans="1:13" x14ac:dyDescent="0.3">
      <c r="A3809" s="2">
        <v>45237</v>
      </c>
      <c r="B3809" s="3">
        <f t="shared" si="179"/>
        <v>2024</v>
      </c>
      <c r="C3809" t="str">
        <f t="shared" si="177"/>
        <v>2023-2024</v>
      </c>
      <c r="D3809" t="s">
        <v>147</v>
      </c>
      <c r="E3809" t="s">
        <v>110</v>
      </c>
      <c r="F3809" t="str">
        <f t="shared" si="178"/>
        <v>Queensland</v>
      </c>
      <c r="G3809" t="s">
        <v>35</v>
      </c>
      <c r="H3809">
        <v>4680</v>
      </c>
      <c r="I3809" t="s">
        <v>11</v>
      </c>
      <c r="J3809" t="s">
        <v>51</v>
      </c>
      <c r="K3809" t="s">
        <v>149</v>
      </c>
      <c r="L3809" t="s">
        <v>15</v>
      </c>
      <c r="M3809" s="5">
        <v>1235.45</v>
      </c>
    </row>
    <row r="3810" spans="1:13" x14ac:dyDescent="0.3">
      <c r="A3810" s="2">
        <v>45382</v>
      </c>
      <c r="B3810" s="3">
        <f t="shared" si="179"/>
        <v>2024</v>
      </c>
      <c r="C3810" t="str">
        <f t="shared" si="177"/>
        <v>2023-2024</v>
      </c>
      <c r="D3810" t="s">
        <v>147</v>
      </c>
      <c r="E3810" t="s">
        <v>65</v>
      </c>
      <c r="F3810" t="str">
        <f t="shared" si="178"/>
        <v>New South Wales</v>
      </c>
      <c r="G3810" t="s">
        <v>10</v>
      </c>
      <c r="H3810">
        <v>2541</v>
      </c>
      <c r="I3810" t="s">
        <v>11</v>
      </c>
      <c r="J3810" t="s">
        <v>58</v>
      </c>
      <c r="K3810" t="s">
        <v>156</v>
      </c>
      <c r="L3810" t="s">
        <v>17</v>
      </c>
      <c r="M3810" s="5">
        <v>1238.4000000000001</v>
      </c>
    </row>
    <row r="3811" spans="1:13" x14ac:dyDescent="0.3">
      <c r="A3811" s="2">
        <v>45046</v>
      </c>
      <c r="B3811" s="3">
        <f t="shared" si="179"/>
        <v>2023</v>
      </c>
      <c r="C3811" t="str">
        <f t="shared" si="177"/>
        <v>2022-2023</v>
      </c>
      <c r="D3811" t="s">
        <v>147</v>
      </c>
      <c r="E3811" t="s">
        <v>143</v>
      </c>
      <c r="F3811" t="str">
        <f t="shared" si="178"/>
        <v>New South Wales</v>
      </c>
      <c r="G3811" t="s">
        <v>10</v>
      </c>
      <c r="H3811">
        <v>2154</v>
      </c>
      <c r="I3811" t="s">
        <v>11</v>
      </c>
      <c r="J3811" t="s">
        <v>27</v>
      </c>
      <c r="K3811" t="s">
        <v>156</v>
      </c>
      <c r="L3811" t="s">
        <v>17</v>
      </c>
      <c r="M3811" s="5">
        <v>1239.77</v>
      </c>
    </row>
    <row r="3812" spans="1:13" x14ac:dyDescent="0.3">
      <c r="A3812" s="2">
        <v>45280</v>
      </c>
      <c r="B3812" s="3">
        <f t="shared" si="179"/>
        <v>2024</v>
      </c>
      <c r="C3812" t="str">
        <f t="shared" si="177"/>
        <v>2023-2024</v>
      </c>
      <c r="D3812" t="s">
        <v>147</v>
      </c>
      <c r="E3812" t="s">
        <v>88</v>
      </c>
      <c r="F3812" t="str">
        <f t="shared" si="178"/>
        <v>South Australia</v>
      </c>
      <c r="G3812" t="s">
        <v>32</v>
      </c>
      <c r="H3812">
        <v>5011</v>
      </c>
      <c r="I3812" t="s">
        <v>11</v>
      </c>
      <c r="J3812" t="s">
        <v>33</v>
      </c>
      <c r="K3812" t="s">
        <v>150</v>
      </c>
      <c r="L3812" t="s">
        <v>18</v>
      </c>
      <c r="M3812" s="5">
        <v>1242.19</v>
      </c>
    </row>
    <row r="3813" spans="1:13" x14ac:dyDescent="0.3">
      <c r="A3813" s="2">
        <v>45081</v>
      </c>
      <c r="B3813" s="3">
        <f t="shared" si="179"/>
        <v>2023</v>
      </c>
      <c r="C3813" t="str">
        <f t="shared" si="177"/>
        <v>2022-2023</v>
      </c>
      <c r="D3813" t="s">
        <v>147</v>
      </c>
      <c r="E3813" t="s">
        <v>140</v>
      </c>
      <c r="F3813" t="str">
        <f t="shared" si="178"/>
        <v>Tasmania</v>
      </c>
      <c r="G3813" t="s">
        <v>70</v>
      </c>
      <c r="H3813">
        <v>7320</v>
      </c>
      <c r="I3813" t="s">
        <v>11</v>
      </c>
      <c r="J3813" t="s">
        <v>71</v>
      </c>
      <c r="K3813" t="s">
        <v>151</v>
      </c>
      <c r="L3813" t="s">
        <v>21</v>
      </c>
      <c r="M3813" s="5">
        <v>1243.44</v>
      </c>
    </row>
    <row r="3814" spans="1:13" x14ac:dyDescent="0.3">
      <c r="A3814" s="2">
        <v>45144</v>
      </c>
      <c r="B3814" s="3">
        <f t="shared" si="179"/>
        <v>2024</v>
      </c>
      <c r="C3814" t="str">
        <f t="shared" si="177"/>
        <v>2023-2024</v>
      </c>
      <c r="D3814" t="s">
        <v>147</v>
      </c>
      <c r="E3814" t="s">
        <v>117</v>
      </c>
      <c r="F3814" t="str">
        <f t="shared" si="178"/>
        <v>Queensland</v>
      </c>
      <c r="G3814" t="s">
        <v>35</v>
      </c>
      <c r="H3814">
        <v>4119</v>
      </c>
      <c r="I3814" t="s">
        <v>11</v>
      </c>
      <c r="J3814" t="s">
        <v>43</v>
      </c>
      <c r="K3814" t="s">
        <v>156</v>
      </c>
      <c r="L3814" t="s">
        <v>17</v>
      </c>
      <c r="M3814" s="5">
        <v>1245.8799999999999</v>
      </c>
    </row>
    <row r="3815" spans="1:13" x14ac:dyDescent="0.3">
      <c r="A3815" s="2">
        <v>45135</v>
      </c>
      <c r="B3815" s="3">
        <f t="shared" si="179"/>
        <v>2024</v>
      </c>
      <c r="C3815" t="str">
        <f t="shared" si="177"/>
        <v>2023-2024</v>
      </c>
      <c r="D3815" t="s">
        <v>148</v>
      </c>
      <c r="E3815" t="s">
        <v>28</v>
      </c>
      <c r="F3815" t="str">
        <f t="shared" si="178"/>
        <v>Northern Territory</v>
      </c>
      <c r="G3815" t="s">
        <v>29</v>
      </c>
      <c r="H3815">
        <v>800</v>
      </c>
      <c r="I3815" t="s">
        <v>11</v>
      </c>
      <c r="J3815" t="s">
        <v>30</v>
      </c>
      <c r="K3815" t="s">
        <v>153</v>
      </c>
      <c r="L3815" t="s">
        <v>16</v>
      </c>
      <c r="M3815" s="5">
        <v>1248.6600000000001</v>
      </c>
    </row>
    <row r="3816" spans="1:13" x14ac:dyDescent="0.3">
      <c r="A3816" s="2">
        <v>45468</v>
      </c>
      <c r="B3816" s="3">
        <f t="shared" si="179"/>
        <v>2024</v>
      </c>
      <c r="C3816" t="str">
        <f t="shared" si="177"/>
        <v>2023-2024</v>
      </c>
      <c r="D3816" t="s">
        <v>147</v>
      </c>
      <c r="E3816" t="s">
        <v>117</v>
      </c>
      <c r="F3816" t="str">
        <f t="shared" si="178"/>
        <v>Queensland</v>
      </c>
      <c r="G3816" t="s">
        <v>35</v>
      </c>
      <c r="H3816">
        <v>4119</v>
      </c>
      <c r="I3816" t="s">
        <v>11</v>
      </c>
      <c r="J3816" t="s">
        <v>43</v>
      </c>
      <c r="K3816" t="s">
        <v>156</v>
      </c>
      <c r="L3816" t="s">
        <v>17</v>
      </c>
      <c r="M3816" s="5">
        <v>1249.0400000000002</v>
      </c>
    </row>
    <row r="3817" spans="1:13" x14ac:dyDescent="0.3">
      <c r="A3817" s="2">
        <v>45607</v>
      </c>
      <c r="B3817" s="3">
        <f t="shared" si="179"/>
        <v>2025</v>
      </c>
      <c r="C3817" t="str">
        <f t="shared" si="177"/>
        <v>2024-2025</v>
      </c>
      <c r="D3817" t="s">
        <v>148</v>
      </c>
      <c r="E3817" t="s">
        <v>87</v>
      </c>
      <c r="F3817" t="str">
        <f t="shared" si="178"/>
        <v>New South Wales</v>
      </c>
      <c r="G3817" t="s">
        <v>10</v>
      </c>
      <c r="H3817">
        <v>2790</v>
      </c>
      <c r="I3817" t="s">
        <v>11</v>
      </c>
      <c r="J3817" t="s">
        <v>25</v>
      </c>
      <c r="K3817" t="s">
        <v>149</v>
      </c>
      <c r="L3817" t="s">
        <v>15</v>
      </c>
      <c r="M3817" s="5">
        <v>1250.54</v>
      </c>
    </row>
    <row r="3818" spans="1:13" x14ac:dyDescent="0.3">
      <c r="A3818" s="2">
        <v>45267</v>
      </c>
      <c r="B3818" s="3">
        <f t="shared" si="179"/>
        <v>2024</v>
      </c>
      <c r="C3818" t="str">
        <f t="shared" si="177"/>
        <v>2023-2024</v>
      </c>
      <c r="D3818" t="s">
        <v>147</v>
      </c>
      <c r="E3818" t="s">
        <v>139</v>
      </c>
      <c r="F3818" t="str">
        <f t="shared" si="178"/>
        <v>New South Wales</v>
      </c>
      <c r="G3818" t="s">
        <v>10</v>
      </c>
      <c r="H3818">
        <v>2020</v>
      </c>
      <c r="I3818" t="s">
        <v>11</v>
      </c>
      <c r="J3818" t="s">
        <v>12</v>
      </c>
      <c r="K3818" t="s">
        <v>150</v>
      </c>
      <c r="L3818" t="s">
        <v>18</v>
      </c>
      <c r="M3818" s="5">
        <v>1252.6200000000001</v>
      </c>
    </row>
    <row r="3819" spans="1:13" x14ac:dyDescent="0.3">
      <c r="A3819" s="2">
        <v>45097</v>
      </c>
      <c r="B3819" s="3">
        <f t="shared" si="179"/>
        <v>2023</v>
      </c>
      <c r="C3819" t="str">
        <f t="shared" si="177"/>
        <v>2022-2023</v>
      </c>
      <c r="D3819" t="s">
        <v>148</v>
      </c>
      <c r="E3819" t="s">
        <v>40</v>
      </c>
      <c r="F3819" t="str">
        <f t="shared" si="178"/>
        <v>New South Wales</v>
      </c>
      <c r="G3819" t="s">
        <v>10</v>
      </c>
      <c r="H3819">
        <v>2116</v>
      </c>
      <c r="I3819" t="s">
        <v>11</v>
      </c>
      <c r="J3819" t="s">
        <v>27</v>
      </c>
      <c r="K3819" t="s">
        <v>150</v>
      </c>
      <c r="L3819" t="s">
        <v>18</v>
      </c>
      <c r="M3819" s="5">
        <v>1253.29</v>
      </c>
    </row>
    <row r="3820" spans="1:13" x14ac:dyDescent="0.3">
      <c r="A3820" s="2">
        <v>45260</v>
      </c>
      <c r="B3820" s="3">
        <f t="shared" si="179"/>
        <v>2024</v>
      </c>
      <c r="C3820" t="str">
        <f t="shared" si="177"/>
        <v>2023-2024</v>
      </c>
      <c r="D3820" t="s">
        <v>148</v>
      </c>
      <c r="E3820" t="s">
        <v>124</v>
      </c>
      <c r="F3820" t="str">
        <f t="shared" si="178"/>
        <v>New South Wales</v>
      </c>
      <c r="G3820" t="s">
        <v>10</v>
      </c>
      <c r="H3820">
        <v>2015</v>
      </c>
      <c r="I3820" t="s">
        <v>11</v>
      </c>
      <c r="J3820" t="s">
        <v>12</v>
      </c>
      <c r="K3820" t="s">
        <v>150</v>
      </c>
      <c r="L3820" t="s">
        <v>18</v>
      </c>
      <c r="M3820" s="5">
        <v>1254.3599999999999</v>
      </c>
    </row>
    <row r="3821" spans="1:13" x14ac:dyDescent="0.3">
      <c r="A3821" s="2">
        <v>44977</v>
      </c>
      <c r="B3821" s="3">
        <f t="shared" si="179"/>
        <v>2023</v>
      </c>
      <c r="C3821" t="str">
        <f t="shared" si="177"/>
        <v>2022-2023</v>
      </c>
      <c r="D3821" t="s">
        <v>148</v>
      </c>
      <c r="E3821" t="s">
        <v>111</v>
      </c>
      <c r="F3821" t="str">
        <f t="shared" si="178"/>
        <v>New South Wales</v>
      </c>
      <c r="G3821" t="s">
        <v>10</v>
      </c>
      <c r="H3821">
        <v>2120</v>
      </c>
      <c r="I3821" t="s">
        <v>11</v>
      </c>
      <c r="J3821" t="s">
        <v>27</v>
      </c>
      <c r="K3821" t="s">
        <v>151</v>
      </c>
      <c r="L3821" t="s">
        <v>21</v>
      </c>
      <c r="M3821" s="5">
        <v>1254.73</v>
      </c>
    </row>
    <row r="3822" spans="1:13" x14ac:dyDescent="0.3">
      <c r="A3822" s="2">
        <v>45296</v>
      </c>
      <c r="B3822" s="3">
        <f t="shared" si="179"/>
        <v>2024</v>
      </c>
      <c r="C3822" t="str">
        <f t="shared" si="177"/>
        <v>2023-2024</v>
      </c>
      <c r="D3822" t="s">
        <v>147</v>
      </c>
      <c r="E3822" t="s">
        <v>62</v>
      </c>
      <c r="F3822" t="str">
        <f t="shared" si="178"/>
        <v>Victoria</v>
      </c>
      <c r="G3822" t="s">
        <v>45</v>
      </c>
      <c r="H3822">
        <v>3134</v>
      </c>
      <c r="I3822" t="s">
        <v>11</v>
      </c>
      <c r="J3822" t="s">
        <v>63</v>
      </c>
      <c r="K3822" t="s">
        <v>151</v>
      </c>
      <c r="L3822" t="s">
        <v>21</v>
      </c>
      <c r="M3822" s="5">
        <v>1254.78</v>
      </c>
    </row>
    <row r="3823" spans="1:13" x14ac:dyDescent="0.3">
      <c r="A3823" s="2">
        <v>45513</v>
      </c>
      <c r="B3823" s="3">
        <f t="shared" si="179"/>
        <v>2025</v>
      </c>
      <c r="C3823" t="str">
        <f t="shared" si="177"/>
        <v>2024-2025</v>
      </c>
      <c r="D3823" t="s">
        <v>147</v>
      </c>
      <c r="E3823" t="s">
        <v>57</v>
      </c>
      <c r="F3823" t="str">
        <f t="shared" si="178"/>
        <v>New South Wales</v>
      </c>
      <c r="G3823" t="s">
        <v>10</v>
      </c>
      <c r="H3823">
        <v>2560</v>
      </c>
      <c r="I3823" t="s">
        <v>11</v>
      </c>
      <c r="J3823" t="s">
        <v>58</v>
      </c>
      <c r="K3823" t="s">
        <v>154</v>
      </c>
      <c r="L3823" t="s">
        <v>14</v>
      </c>
      <c r="M3823" s="5">
        <v>1257.97</v>
      </c>
    </row>
    <row r="3824" spans="1:13" x14ac:dyDescent="0.3">
      <c r="A3824" s="2">
        <v>45028</v>
      </c>
      <c r="B3824" s="3">
        <f t="shared" si="179"/>
        <v>2023</v>
      </c>
      <c r="C3824" t="str">
        <f t="shared" si="177"/>
        <v>2022-2023</v>
      </c>
      <c r="D3824" t="s">
        <v>148</v>
      </c>
      <c r="E3824" t="s">
        <v>64</v>
      </c>
      <c r="F3824" t="str">
        <f t="shared" si="178"/>
        <v>Victoria</v>
      </c>
      <c r="G3824" t="s">
        <v>45</v>
      </c>
      <c r="H3824">
        <v>3199</v>
      </c>
      <c r="I3824" t="s">
        <v>11</v>
      </c>
      <c r="J3824" t="s">
        <v>63</v>
      </c>
      <c r="K3824" t="s">
        <v>152</v>
      </c>
      <c r="L3824" t="s">
        <v>13</v>
      </c>
      <c r="M3824" s="5">
        <v>1261.9399999999996</v>
      </c>
    </row>
    <row r="3825" spans="1:13" x14ac:dyDescent="0.3">
      <c r="A3825" s="2">
        <v>45449</v>
      </c>
      <c r="B3825" s="3">
        <f t="shared" si="179"/>
        <v>2024</v>
      </c>
      <c r="C3825" t="str">
        <f t="shared" si="177"/>
        <v>2023-2024</v>
      </c>
      <c r="D3825" t="s">
        <v>148</v>
      </c>
      <c r="E3825" t="s">
        <v>87</v>
      </c>
      <c r="F3825" t="str">
        <f t="shared" si="178"/>
        <v>New South Wales</v>
      </c>
      <c r="G3825" t="s">
        <v>10</v>
      </c>
      <c r="H3825">
        <v>2790</v>
      </c>
      <c r="I3825" t="s">
        <v>11</v>
      </c>
      <c r="J3825" t="s">
        <v>25</v>
      </c>
      <c r="K3825" t="s">
        <v>151</v>
      </c>
      <c r="L3825" t="s">
        <v>21</v>
      </c>
      <c r="M3825" s="5">
        <v>1266.28</v>
      </c>
    </row>
    <row r="3826" spans="1:13" x14ac:dyDescent="0.3">
      <c r="A3826" s="2">
        <v>45518</v>
      </c>
      <c r="B3826" s="3">
        <f t="shared" si="179"/>
        <v>2025</v>
      </c>
      <c r="C3826" t="str">
        <f t="shared" si="177"/>
        <v>2024-2025</v>
      </c>
      <c r="D3826" t="s">
        <v>147</v>
      </c>
      <c r="E3826" t="s">
        <v>92</v>
      </c>
      <c r="F3826" t="str">
        <f t="shared" si="178"/>
        <v>Queensland</v>
      </c>
      <c r="G3826" t="s">
        <v>35</v>
      </c>
      <c r="H3826">
        <v>4068</v>
      </c>
      <c r="I3826" t="s">
        <v>11</v>
      </c>
      <c r="J3826" t="s">
        <v>43</v>
      </c>
      <c r="K3826" t="s">
        <v>150</v>
      </c>
      <c r="L3826" t="s">
        <v>18</v>
      </c>
      <c r="M3826" s="5">
        <v>1267.02</v>
      </c>
    </row>
    <row r="3827" spans="1:13" x14ac:dyDescent="0.3">
      <c r="A3827" s="2">
        <v>45105</v>
      </c>
      <c r="B3827" s="3">
        <f t="shared" si="179"/>
        <v>2023</v>
      </c>
      <c r="C3827" t="str">
        <f t="shared" si="177"/>
        <v>2022-2023</v>
      </c>
      <c r="D3827" t="s">
        <v>147</v>
      </c>
      <c r="E3827" t="s">
        <v>141</v>
      </c>
      <c r="F3827" t="str">
        <f t="shared" si="178"/>
        <v>Western Australia</v>
      </c>
      <c r="G3827" t="s">
        <v>48</v>
      </c>
      <c r="H3827">
        <v>6052</v>
      </c>
      <c r="I3827" t="s">
        <v>11</v>
      </c>
      <c r="J3827" t="s">
        <v>49</v>
      </c>
      <c r="K3827" t="s">
        <v>151</v>
      </c>
      <c r="L3827" t="s">
        <v>21</v>
      </c>
      <c r="M3827" s="5">
        <v>1267.2700000000002</v>
      </c>
    </row>
    <row r="3828" spans="1:13" x14ac:dyDescent="0.3">
      <c r="A3828" s="2">
        <v>45225</v>
      </c>
      <c r="B3828" s="3">
        <f t="shared" si="179"/>
        <v>2024</v>
      </c>
      <c r="C3828" t="str">
        <f t="shared" si="177"/>
        <v>2023-2024</v>
      </c>
      <c r="D3828" t="s">
        <v>147</v>
      </c>
      <c r="E3828" t="s">
        <v>142</v>
      </c>
      <c r="F3828" t="str">
        <f t="shared" si="178"/>
        <v>Australian Capital Territory</v>
      </c>
      <c r="G3828" t="s">
        <v>80</v>
      </c>
      <c r="H3828">
        <v>2609</v>
      </c>
      <c r="I3828" t="s">
        <v>11</v>
      </c>
      <c r="J3828" t="s">
        <v>58</v>
      </c>
      <c r="K3828" t="s">
        <v>151</v>
      </c>
      <c r="L3828" t="s">
        <v>21</v>
      </c>
      <c r="M3828" s="5">
        <v>1268.5500000000002</v>
      </c>
    </row>
    <row r="3829" spans="1:13" x14ac:dyDescent="0.3">
      <c r="A3829" s="2">
        <v>45205</v>
      </c>
      <c r="B3829" s="3">
        <f t="shared" si="179"/>
        <v>2024</v>
      </c>
      <c r="C3829" t="str">
        <f t="shared" si="177"/>
        <v>2023-2024</v>
      </c>
      <c r="D3829" t="s">
        <v>147</v>
      </c>
      <c r="E3829" t="s">
        <v>81</v>
      </c>
      <c r="F3829" t="str">
        <f t="shared" si="178"/>
        <v>New South Wales</v>
      </c>
      <c r="G3829" t="s">
        <v>10</v>
      </c>
      <c r="H3829">
        <v>2485</v>
      </c>
      <c r="I3829" t="s">
        <v>11</v>
      </c>
      <c r="J3829" t="s">
        <v>68</v>
      </c>
      <c r="K3829" t="s">
        <v>151</v>
      </c>
      <c r="L3829" t="s">
        <v>21</v>
      </c>
      <c r="M3829" s="5">
        <v>1268.6399999999999</v>
      </c>
    </row>
    <row r="3830" spans="1:13" x14ac:dyDescent="0.3">
      <c r="A3830" s="2">
        <v>45185</v>
      </c>
      <c r="B3830" s="3">
        <f t="shared" si="179"/>
        <v>2024</v>
      </c>
      <c r="C3830" t="str">
        <f t="shared" si="177"/>
        <v>2023-2024</v>
      </c>
      <c r="D3830" t="s">
        <v>147</v>
      </c>
      <c r="E3830" t="s">
        <v>102</v>
      </c>
      <c r="F3830" t="str">
        <f t="shared" si="178"/>
        <v>Queensland</v>
      </c>
      <c r="G3830" t="s">
        <v>35</v>
      </c>
      <c r="H3830">
        <v>4870</v>
      </c>
      <c r="I3830" t="s">
        <v>11</v>
      </c>
      <c r="J3830" t="s">
        <v>36</v>
      </c>
      <c r="K3830" t="s">
        <v>151</v>
      </c>
      <c r="L3830" t="s">
        <v>21</v>
      </c>
      <c r="M3830" s="5">
        <v>1269.76</v>
      </c>
    </row>
    <row r="3831" spans="1:13" x14ac:dyDescent="0.3">
      <c r="A3831" s="2">
        <v>45082</v>
      </c>
      <c r="B3831" s="3">
        <f t="shared" si="179"/>
        <v>2023</v>
      </c>
      <c r="C3831" t="str">
        <f t="shared" si="177"/>
        <v>2022-2023</v>
      </c>
      <c r="D3831" t="s">
        <v>147</v>
      </c>
      <c r="E3831" t="s">
        <v>64</v>
      </c>
      <c r="F3831" t="str">
        <f t="shared" si="178"/>
        <v>Victoria</v>
      </c>
      <c r="G3831" t="s">
        <v>45</v>
      </c>
      <c r="H3831">
        <v>3199</v>
      </c>
      <c r="I3831" t="s">
        <v>11</v>
      </c>
      <c r="J3831" t="s">
        <v>63</v>
      </c>
      <c r="K3831" t="s">
        <v>151</v>
      </c>
      <c r="L3831" t="s">
        <v>21</v>
      </c>
      <c r="M3831" s="5">
        <v>1270.9699999999998</v>
      </c>
    </row>
    <row r="3832" spans="1:13" x14ac:dyDescent="0.3">
      <c r="A3832" s="2">
        <v>45461</v>
      </c>
      <c r="B3832" s="3">
        <f t="shared" si="179"/>
        <v>2024</v>
      </c>
      <c r="C3832" t="str">
        <f t="shared" si="177"/>
        <v>2023-2024</v>
      </c>
      <c r="D3832" t="s">
        <v>147</v>
      </c>
      <c r="E3832" t="s">
        <v>57</v>
      </c>
      <c r="F3832" t="str">
        <f t="shared" si="178"/>
        <v>New South Wales</v>
      </c>
      <c r="G3832" t="s">
        <v>10</v>
      </c>
      <c r="H3832">
        <v>2560</v>
      </c>
      <c r="I3832" t="s">
        <v>11</v>
      </c>
      <c r="J3832" t="s">
        <v>58</v>
      </c>
      <c r="K3832" t="s">
        <v>156</v>
      </c>
      <c r="L3832" t="s">
        <v>17</v>
      </c>
      <c r="M3832" s="5">
        <v>1271.2</v>
      </c>
    </row>
    <row r="3833" spans="1:13" x14ac:dyDescent="0.3">
      <c r="A3833" s="2">
        <v>45254</v>
      </c>
      <c r="B3833" s="3">
        <f t="shared" si="179"/>
        <v>2024</v>
      </c>
      <c r="C3833" t="str">
        <f t="shared" si="177"/>
        <v>2023-2024</v>
      </c>
      <c r="D3833" t="s">
        <v>148</v>
      </c>
      <c r="E3833" t="s">
        <v>105</v>
      </c>
      <c r="F3833" t="str">
        <f t="shared" si="178"/>
        <v>Victoria</v>
      </c>
      <c r="G3833" t="s">
        <v>45</v>
      </c>
      <c r="H3833">
        <v>3500</v>
      </c>
      <c r="I3833" t="s">
        <v>11</v>
      </c>
      <c r="J3833" t="s">
        <v>60</v>
      </c>
      <c r="K3833" t="s">
        <v>151</v>
      </c>
      <c r="L3833" t="s">
        <v>21</v>
      </c>
      <c r="M3833" s="5">
        <v>1271.7399999999998</v>
      </c>
    </row>
    <row r="3834" spans="1:13" x14ac:dyDescent="0.3">
      <c r="A3834" s="2">
        <v>45319</v>
      </c>
      <c r="B3834" s="3">
        <f t="shared" si="179"/>
        <v>2024</v>
      </c>
      <c r="C3834" t="str">
        <f t="shared" si="177"/>
        <v>2023-2024</v>
      </c>
      <c r="D3834" t="s">
        <v>147</v>
      </c>
      <c r="E3834" t="s">
        <v>91</v>
      </c>
      <c r="F3834" t="str">
        <f t="shared" si="178"/>
        <v>Victoria</v>
      </c>
      <c r="G3834" t="s">
        <v>45</v>
      </c>
      <c r="H3834">
        <v>3690</v>
      </c>
      <c r="I3834" t="s">
        <v>11</v>
      </c>
      <c r="J3834" t="s">
        <v>55</v>
      </c>
      <c r="K3834" t="s">
        <v>149</v>
      </c>
      <c r="L3834" t="s">
        <v>15</v>
      </c>
      <c r="M3834" s="5">
        <v>1274.1300000000001</v>
      </c>
    </row>
    <row r="3835" spans="1:13" x14ac:dyDescent="0.3">
      <c r="A3835" s="2">
        <v>45056</v>
      </c>
      <c r="B3835" s="3">
        <f t="shared" si="179"/>
        <v>2023</v>
      </c>
      <c r="C3835" t="str">
        <f t="shared" si="177"/>
        <v>2022-2023</v>
      </c>
      <c r="D3835" t="s">
        <v>147</v>
      </c>
      <c r="E3835" t="s">
        <v>41</v>
      </c>
      <c r="F3835" t="str">
        <f t="shared" si="178"/>
        <v>New South Wales</v>
      </c>
      <c r="G3835" t="s">
        <v>10</v>
      </c>
      <c r="H3835">
        <v>2830</v>
      </c>
      <c r="I3835" t="s">
        <v>11</v>
      </c>
      <c r="J3835" t="s">
        <v>25</v>
      </c>
      <c r="K3835" t="s">
        <v>19</v>
      </c>
      <c r="L3835" t="s">
        <v>23</v>
      </c>
      <c r="M3835" s="5">
        <v>1276.3699999999999</v>
      </c>
    </row>
    <row r="3836" spans="1:13" x14ac:dyDescent="0.3">
      <c r="A3836" s="2">
        <v>45049</v>
      </c>
      <c r="B3836" s="3">
        <f t="shared" si="179"/>
        <v>2023</v>
      </c>
      <c r="C3836" t="str">
        <f t="shared" si="177"/>
        <v>2022-2023</v>
      </c>
      <c r="D3836" t="s">
        <v>147</v>
      </c>
      <c r="E3836" t="s">
        <v>44</v>
      </c>
      <c r="F3836" t="str">
        <f t="shared" si="178"/>
        <v>Victoria</v>
      </c>
      <c r="G3836" t="s">
        <v>45</v>
      </c>
      <c r="H3836">
        <v>3066</v>
      </c>
      <c r="I3836" t="s">
        <v>11</v>
      </c>
      <c r="J3836" t="s">
        <v>46</v>
      </c>
      <c r="K3836" t="s">
        <v>19</v>
      </c>
      <c r="L3836" t="s">
        <v>23</v>
      </c>
      <c r="M3836" s="5">
        <v>1281.54</v>
      </c>
    </row>
    <row r="3837" spans="1:13" x14ac:dyDescent="0.3">
      <c r="A3837" s="2">
        <v>44999</v>
      </c>
      <c r="B3837" s="3">
        <f t="shared" si="179"/>
        <v>2023</v>
      </c>
      <c r="C3837" t="str">
        <f t="shared" si="177"/>
        <v>2022-2023</v>
      </c>
      <c r="D3837" t="s">
        <v>147</v>
      </c>
      <c r="E3837" t="s">
        <v>98</v>
      </c>
      <c r="F3837" t="str">
        <f t="shared" si="178"/>
        <v>Victoria</v>
      </c>
      <c r="G3837" t="s">
        <v>45</v>
      </c>
      <c r="H3837">
        <v>3429</v>
      </c>
      <c r="I3837" t="s">
        <v>11</v>
      </c>
      <c r="J3837" t="s">
        <v>60</v>
      </c>
      <c r="K3837" t="s">
        <v>151</v>
      </c>
      <c r="L3837" t="s">
        <v>21</v>
      </c>
      <c r="M3837" s="5">
        <v>1285.48</v>
      </c>
    </row>
    <row r="3838" spans="1:13" x14ac:dyDescent="0.3">
      <c r="A3838" s="2">
        <v>45185</v>
      </c>
      <c r="B3838" s="3">
        <f t="shared" si="179"/>
        <v>2024</v>
      </c>
      <c r="C3838" t="str">
        <f t="shared" si="177"/>
        <v>2023-2024</v>
      </c>
      <c r="D3838" t="s">
        <v>147</v>
      </c>
      <c r="E3838" t="s">
        <v>24</v>
      </c>
      <c r="F3838" t="str">
        <f t="shared" si="178"/>
        <v>New South Wales</v>
      </c>
      <c r="G3838" t="s">
        <v>10</v>
      </c>
      <c r="H3838">
        <v>2795</v>
      </c>
      <c r="I3838" t="s">
        <v>11</v>
      </c>
      <c r="J3838" t="s">
        <v>25</v>
      </c>
      <c r="K3838" t="s">
        <v>150</v>
      </c>
      <c r="L3838" t="s">
        <v>18</v>
      </c>
      <c r="M3838" s="5">
        <v>1290.23</v>
      </c>
    </row>
    <row r="3839" spans="1:13" x14ac:dyDescent="0.3">
      <c r="A3839" s="2">
        <v>45614</v>
      </c>
      <c r="B3839" s="3">
        <f t="shared" si="179"/>
        <v>2025</v>
      </c>
      <c r="C3839" t="str">
        <f t="shared" si="177"/>
        <v>2024-2025</v>
      </c>
      <c r="D3839" t="s">
        <v>147</v>
      </c>
      <c r="E3839" t="s">
        <v>114</v>
      </c>
      <c r="F3839" t="str">
        <f t="shared" si="178"/>
        <v>Victoria</v>
      </c>
      <c r="G3839" t="s">
        <v>45</v>
      </c>
      <c r="H3839">
        <v>3551</v>
      </c>
      <c r="I3839" t="s">
        <v>11</v>
      </c>
      <c r="J3839" t="s">
        <v>60</v>
      </c>
      <c r="K3839" t="s">
        <v>150</v>
      </c>
      <c r="L3839" t="s">
        <v>18</v>
      </c>
      <c r="M3839" s="5">
        <v>1291.3399999999999</v>
      </c>
    </row>
    <row r="3840" spans="1:13" x14ac:dyDescent="0.3">
      <c r="A3840" s="2">
        <v>45386</v>
      </c>
      <c r="B3840" s="3">
        <f t="shared" si="179"/>
        <v>2024</v>
      </c>
      <c r="C3840" t="str">
        <f t="shared" si="177"/>
        <v>2023-2024</v>
      </c>
      <c r="D3840" t="s">
        <v>148</v>
      </c>
      <c r="E3840" t="s">
        <v>28</v>
      </c>
      <c r="F3840" t="str">
        <f t="shared" si="178"/>
        <v>Northern Territory</v>
      </c>
      <c r="G3840" t="s">
        <v>29</v>
      </c>
      <c r="H3840">
        <v>800</v>
      </c>
      <c r="I3840" t="s">
        <v>11</v>
      </c>
      <c r="J3840" t="s">
        <v>30</v>
      </c>
      <c r="K3840" t="s">
        <v>19</v>
      </c>
      <c r="L3840" t="s">
        <v>23</v>
      </c>
      <c r="M3840" s="5">
        <v>1292.26</v>
      </c>
    </row>
    <row r="3841" spans="1:13" x14ac:dyDescent="0.3">
      <c r="A3841" s="2">
        <v>45521</v>
      </c>
      <c r="B3841" s="3">
        <f t="shared" si="179"/>
        <v>2025</v>
      </c>
      <c r="C3841" t="str">
        <f t="shared" si="177"/>
        <v>2024-2025</v>
      </c>
      <c r="D3841" t="s">
        <v>147</v>
      </c>
      <c r="E3841" t="s">
        <v>124</v>
      </c>
      <c r="F3841" t="str">
        <f t="shared" si="178"/>
        <v>New South Wales</v>
      </c>
      <c r="G3841" t="s">
        <v>10</v>
      </c>
      <c r="H3841">
        <v>2015</v>
      </c>
      <c r="I3841" t="s">
        <v>11</v>
      </c>
      <c r="J3841" t="s">
        <v>12</v>
      </c>
      <c r="K3841" t="s">
        <v>156</v>
      </c>
      <c r="L3841" t="s">
        <v>17</v>
      </c>
      <c r="M3841" s="5">
        <v>1294.3400000000001</v>
      </c>
    </row>
    <row r="3842" spans="1:13" x14ac:dyDescent="0.3">
      <c r="A3842" s="2">
        <v>45360</v>
      </c>
      <c r="B3842" s="3">
        <f t="shared" si="179"/>
        <v>2024</v>
      </c>
      <c r="C3842" t="str">
        <f t="shared" ref="C3842:C3905" si="180">IF(MONTH(A3842) &gt;= 7, YEAR(A3842) &amp; "-" &amp; YEAR(A3842) + 1, YEAR(A3842) - 1 &amp; "-" &amp; YEAR(A3842))</f>
        <v>2023-2024</v>
      </c>
      <c r="D3842" t="s">
        <v>147</v>
      </c>
      <c r="E3842" t="s">
        <v>97</v>
      </c>
      <c r="F3842" t="str">
        <f t="shared" ref="F3842:F3905" si="181">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row>
    <row r="3843" spans="1:13" x14ac:dyDescent="0.3">
      <c r="A3843" s="2">
        <v>45112</v>
      </c>
      <c r="B3843" s="3">
        <f t="shared" ref="B3843:B3906" si="182">IF(MONTH(A3843)&gt;=7,YEAR(A3843)+1,YEAR(A3843))</f>
        <v>2024</v>
      </c>
      <c r="C3843" t="str">
        <f t="shared" si="180"/>
        <v>2023-2024</v>
      </c>
      <c r="D3843" t="s">
        <v>147</v>
      </c>
      <c r="E3843" t="s">
        <v>96</v>
      </c>
      <c r="F3843" t="str">
        <f t="shared" si="181"/>
        <v>Western Australia</v>
      </c>
      <c r="G3843" t="s">
        <v>48</v>
      </c>
      <c r="H3843">
        <v>6330</v>
      </c>
      <c r="I3843" t="s">
        <v>11</v>
      </c>
      <c r="J3843" t="s">
        <v>94</v>
      </c>
      <c r="K3843" t="s">
        <v>157</v>
      </c>
      <c r="L3843" t="s">
        <v>22</v>
      </c>
      <c r="M3843" s="5">
        <v>1298.8799999999999</v>
      </c>
    </row>
    <row r="3844" spans="1:13" x14ac:dyDescent="0.3">
      <c r="A3844" s="2">
        <v>45202</v>
      </c>
      <c r="B3844" s="3">
        <f t="shared" si="182"/>
        <v>2024</v>
      </c>
      <c r="C3844" t="str">
        <f t="shared" si="180"/>
        <v>2023-2024</v>
      </c>
      <c r="D3844" t="s">
        <v>147</v>
      </c>
      <c r="E3844" t="s">
        <v>114</v>
      </c>
      <c r="F3844" t="str">
        <f t="shared" si="181"/>
        <v>Victoria</v>
      </c>
      <c r="G3844" t="s">
        <v>45</v>
      </c>
      <c r="H3844">
        <v>3551</v>
      </c>
      <c r="I3844" t="s">
        <v>11</v>
      </c>
      <c r="J3844" t="s">
        <v>60</v>
      </c>
      <c r="K3844" t="s">
        <v>153</v>
      </c>
      <c r="L3844" t="s">
        <v>16</v>
      </c>
      <c r="M3844" s="5">
        <v>1298.9299999999998</v>
      </c>
    </row>
    <row r="3845" spans="1:13" x14ac:dyDescent="0.3">
      <c r="A3845" s="2">
        <v>45525</v>
      </c>
      <c r="B3845" s="3">
        <f t="shared" si="182"/>
        <v>2025</v>
      </c>
      <c r="C3845" t="str">
        <f t="shared" si="180"/>
        <v>2024-2025</v>
      </c>
      <c r="D3845" t="s">
        <v>147</v>
      </c>
      <c r="E3845" t="s">
        <v>92</v>
      </c>
      <c r="F3845" t="str">
        <f t="shared" si="181"/>
        <v>Queensland</v>
      </c>
      <c r="G3845" t="s">
        <v>35</v>
      </c>
      <c r="H3845">
        <v>4068</v>
      </c>
      <c r="I3845" t="s">
        <v>11</v>
      </c>
      <c r="J3845" t="s">
        <v>43</v>
      </c>
      <c r="K3845" t="s">
        <v>150</v>
      </c>
      <c r="L3845" t="s">
        <v>18</v>
      </c>
      <c r="M3845" s="5">
        <v>1301.8</v>
      </c>
    </row>
    <row r="3846" spans="1:13" x14ac:dyDescent="0.3">
      <c r="A3846" s="2">
        <v>45608</v>
      </c>
      <c r="B3846" s="3">
        <f t="shared" si="182"/>
        <v>2025</v>
      </c>
      <c r="C3846" t="str">
        <f t="shared" si="180"/>
        <v>2024-2025</v>
      </c>
      <c r="D3846" t="s">
        <v>147</v>
      </c>
      <c r="E3846" t="s">
        <v>122</v>
      </c>
      <c r="F3846" t="str">
        <f t="shared" si="181"/>
        <v>New South Wales</v>
      </c>
      <c r="G3846" t="s">
        <v>10</v>
      </c>
      <c r="H3846">
        <v>2650</v>
      </c>
      <c r="I3846" t="s">
        <v>11</v>
      </c>
      <c r="J3846" t="s">
        <v>25</v>
      </c>
      <c r="K3846" t="s">
        <v>154</v>
      </c>
      <c r="L3846" t="s">
        <v>14</v>
      </c>
      <c r="M3846" s="5">
        <v>1306.3</v>
      </c>
    </row>
    <row r="3847" spans="1:13" x14ac:dyDescent="0.3">
      <c r="A3847" s="2">
        <v>44991</v>
      </c>
      <c r="B3847" s="3">
        <f t="shared" si="182"/>
        <v>2023</v>
      </c>
      <c r="C3847" t="str">
        <f t="shared" si="180"/>
        <v>2022-2023</v>
      </c>
      <c r="D3847" t="s">
        <v>147</v>
      </c>
      <c r="E3847" t="s">
        <v>137</v>
      </c>
      <c r="F3847" t="str">
        <f t="shared" si="181"/>
        <v>New South Wales</v>
      </c>
      <c r="G3847" t="s">
        <v>10</v>
      </c>
      <c r="H3847">
        <v>2031</v>
      </c>
      <c r="I3847" t="s">
        <v>11</v>
      </c>
      <c r="J3847" t="s">
        <v>12</v>
      </c>
      <c r="K3847" t="s">
        <v>156</v>
      </c>
      <c r="L3847" t="s">
        <v>17</v>
      </c>
      <c r="M3847" s="5">
        <v>1308.1899999999998</v>
      </c>
    </row>
    <row r="3848" spans="1:13" x14ac:dyDescent="0.3">
      <c r="A3848" s="2">
        <v>45114</v>
      </c>
      <c r="B3848" s="3">
        <f t="shared" si="182"/>
        <v>2024</v>
      </c>
      <c r="C3848" t="str">
        <f t="shared" si="180"/>
        <v>2023-2024</v>
      </c>
      <c r="D3848" t="s">
        <v>147</v>
      </c>
      <c r="E3848" t="s">
        <v>42</v>
      </c>
      <c r="F3848" t="str">
        <f t="shared" si="181"/>
        <v>Queensland</v>
      </c>
      <c r="G3848" t="s">
        <v>35</v>
      </c>
      <c r="H3848">
        <v>4053</v>
      </c>
      <c r="I3848" t="s">
        <v>11</v>
      </c>
      <c r="J3848" t="s">
        <v>43</v>
      </c>
      <c r="K3848" t="s">
        <v>153</v>
      </c>
      <c r="L3848" t="s">
        <v>16</v>
      </c>
      <c r="M3848" s="5">
        <v>1314.9799999999998</v>
      </c>
    </row>
    <row r="3849" spans="1:13" x14ac:dyDescent="0.3">
      <c r="A3849" s="2">
        <v>45039</v>
      </c>
      <c r="B3849" s="3">
        <f t="shared" si="182"/>
        <v>2023</v>
      </c>
      <c r="C3849" t="str">
        <f t="shared" si="180"/>
        <v>2022-2023</v>
      </c>
      <c r="D3849" t="s">
        <v>147</v>
      </c>
      <c r="E3849" t="s">
        <v>64</v>
      </c>
      <c r="F3849" t="str">
        <f t="shared" si="181"/>
        <v>Victoria</v>
      </c>
      <c r="G3849" t="s">
        <v>45</v>
      </c>
      <c r="H3849">
        <v>3199</v>
      </c>
      <c r="I3849" t="s">
        <v>11</v>
      </c>
      <c r="J3849" t="s">
        <v>63</v>
      </c>
      <c r="K3849" t="s">
        <v>154</v>
      </c>
      <c r="L3849" t="s">
        <v>14</v>
      </c>
      <c r="M3849" s="5">
        <v>1315.8399999999997</v>
      </c>
    </row>
    <row r="3850" spans="1:13" x14ac:dyDescent="0.3">
      <c r="A3850" s="2">
        <v>45028</v>
      </c>
      <c r="B3850" s="3">
        <f t="shared" si="182"/>
        <v>2023</v>
      </c>
      <c r="C3850" t="str">
        <f t="shared" si="180"/>
        <v>2022-2023</v>
      </c>
      <c r="D3850" t="s">
        <v>147</v>
      </c>
      <c r="E3850" t="s">
        <v>118</v>
      </c>
      <c r="F3850" t="str">
        <f t="shared" si="181"/>
        <v>New South Wales</v>
      </c>
      <c r="G3850" t="s">
        <v>10</v>
      </c>
      <c r="H3850">
        <v>2158</v>
      </c>
      <c r="I3850" t="s">
        <v>11</v>
      </c>
      <c r="J3850" t="s">
        <v>27</v>
      </c>
      <c r="K3850" t="s">
        <v>149</v>
      </c>
      <c r="L3850" t="s">
        <v>15</v>
      </c>
      <c r="M3850" s="5">
        <v>1316.53</v>
      </c>
    </row>
    <row r="3851" spans="1:13" x14ac:dyDescent="0.3">
      <c r="A3851" s="2">
        <v>44957</v>
      </c>
      <c r="B3851" s="3">
        <f t="shared" si="182"/>
        <v>2023</v>
      </c>
      <c r="C3851" t="str">
        <f t="shared" si="180"/>
        <v>2022-2023</v>
      </c>
      <c r="D3851" t="s">
        <v>147</v>
      </c>
      <c r="E3851" t="s">
        <v>143</v>
      </c>
      <c r="F3851" t="str">
        <f t="shared" si="181"/>
        <v>New South Wales</v>
      </c>
      <c r="G3851" t="s">
        <v>10</v>
      </c>
      <c r="H3851">
        <v>2154</v>
      </c>
      <c r="I3851" t="s">
        <v>11</v>
      </c>
      <c r="J3851" t="s">
        <v>27</v>
      </c>
      <c r="K3851" t="s">
        <v>150</v>
      </c>
      <c r="L3851" t="s">
        <v>18</v>
      </c>
      <c r="M3851" s="5">
        <v>1316.56</v>
      </c>
    </row>
    <row r="3852" spans="1:13" x14ac:dyDescent="0.3">
      <c r="A3852" s="2">
        <v>45031</v>
      </c>
      <c r="B3852" s="3">
        <f t="shared" si="182"/>
        <v>2023</v>
      </c>
      <c r="C3852" t="str">
        <f t="shared" si="180"/>
        <v>2022-2023</v>
      </c>
      <c r="D3852" t="s">
        <v>147</v>
      </c>
      <c r="E3852" t="s">
        <v>103</v>
      </c>
      <c r="F3852" t="str">
        <f t="shared" si="181"/>
        <v>Queensland</v>
      </c>
      <c r="G3852" t="s">
        <v>35</v>
      </c>
      <c r="H3852">
        <v>4509</v>
      </c>
      <c r="I3852" t="s">
        <v>11</v>
      </c>
      <c r="J3852" t="s">
        <v>104</v>
      </c>
      <c r="K3852" t="s">
        <v>150</v>
      </c>
      <c r="L3852" t="s">
        <v>18</v>
      </c>
      <c r="M3852" s="5">
        <v>1316.6</v>
      </c>
    </row>
    <row r="3853" spans="1:13" x14ac:dyDescent="0.3">
      <c r="A3853" s="2">
        <v>45290</v>
      </c>
      <c r="B3853" s="3">
        <f t="shared" si="182"/>
        <v>2024</v>
      </c>
      <c r="C3853" t="str">
        <f t="shared" si="180"/>
        <v>2023-2024</v>
      </c>
      <c r="D3853" t="s">
        <v>147</v>
      </c>
      <c r="E3853" t="s">
        <v>114</v>
      </c>
      <c r="F3853" t="str">
        <f t="shared" si="181"/>
        <v>Victoria</v>
      </c>
      <c r="G3853" t="s">
        <v>45</v>
      </c>
      <c r="H3853">
        <v>3551</v>
      </c>
      <c r="I3853" t="s">
        <v>11</v>
      </c>
      <c r="J3853" t="s">
        <v>60</v>
      </c>
      <c r="K3853" t="s">
        <v>154</v>
      </c>
      <c r="L3853" t="s">
        <v>14</v>
      </c>
      <c r="M3853" s="5">
        <v>1317.65</v>
      </c>
    </row>
    <row r="3854" spans="1:13" x14ac:dyDescent="0.3">
      <c r="A3854" s="2">
        <v>45001</v>
      </c>
      <c r="B3854" s="3">
        <f t="shared" si="182"/>
        <v>2023</v>
      </c>
      <c r="C3854" t="str">
        <f t="shared" si="180"/>
        <v>2022-2023</v>
      </c>
      <c r="D3854" t="s">
        <v>147</v>
      </c>
      <c r="E3854" t="s">
        <v>98</v>
      </c>
      <c r="F3854" t="str">
        <f t="shared" si="181"/>
        <v>Victoria</v>
      </c>
      <c r="G3854" t="s">
        <v>45</v>
      </c>
      <c r="H3854">
        <v>3429</v>
      </c>
      <c r="I3854" t="s">
        <v>11</v>
      </c>
      <c r="J3854" t="s">
        <v>60</v>
      </c>
      <c r="K3854" t="s">
        <v>153</v>
      </c>
      <c r="L3854" t="s">
        <v>16</v>
      </c>
      <c r="M3854" s="5">
        <v>1318.03</v>
      </c>
    </row>
    <row r="3855" spans="1:13" x14ac:dyDescent="0.3">
      <c r="A3855" s="2">
        <v>45200</v>
      </c>
      <c r="B3855" s="3">
        <f t="shared" si="182"/>
        <v>2024</v>
      </c>
      <c r="C3855" t="str">
        <f t="shared" si="180"/>
        <v>2023-2024</v>
      </c>
      <c r="D3855" t="s">
        <v>147</v>
      </c>
      <c r="E3855" t="s">
        <v>139</v>
      </c>
      <c r="F3855" t="str">
        <f t="shared" si="181"/>
        <v>New South Wales</v>
      </c>
      <c r="G3855" t="s">
        <v>10</v>
      </c>
      <c r="H3855">
        <v>2020</v>
      </c>
      <c r="I3855" t="s">
        <v>11</v>
      </c>
      <c r="J3855" t="s">
        <v>12</v>
      </c>
      <c r="K3855" t="s">
        <v>150</v>
      </c>
      <c r="L3855" t="s">
        <v>18</v>
      </c>
      <c r="M3855" s="5">
        <v>1322.81</v>
      </c>
    </row>
    <row r="3856" spans="1:13" x14ac:dyDescent="0.3">
      <c r="A3856" s="2">
        <v>45216</v>
      </c>
      <c r="B3856" s="3">
        <f t="shared" si="182"/>
        <v>2024</v>
      </c>
      <c r="C3856" t="str">
        <f t="shared" si="180"/>
        <v>2023-2024</v>
      </c>
      <c r="D3856" t="s">
        <v>147</v>
      </c>
      <c r="E3856" t="s">
        <v>135</v>
      </c>
      <c r="F3856" t="str">
        <f t="shared" si="181"/>
        <v>Victoria</v>
      </c>
      <c r="G3856" t="s">
        <v>45</v>
      </c>
      <c r="H3856">
        <v>3550</v>
      </c>
      <c r="I3856" t="s">
        <v>11</v>
      </c>
      <c r="J3856" t="s">
        <v>60</v>
      </c>
      <c r="K3856" t="s">
        <v>19</v>
      </c>
      <c r="L3856" t="s">
        <v>23</v>
      </c>
      <c r="M3856" s="5">
        <v>1322.8999999999999</v>
      </c>
    </row>
    <row r="3857" spans="1:13" x14ac:dyDescent="0.3">
      <c r="A3857" s="2">
        <v>45087</v>
      </c>
      <c r="B3857" s="3">
        <f t="shared" si="182"/>
        <v>2023</v>
      </c>
      <c r="C3857" t="str">
        <f t="shared" si="180"/>
        <v>2022-2023</v>
      </c>
      <c r="D3857" t="s">
        <v>147</v>
      </c>
      <c r="E3857" t="s">
        <v>119</v>
      </c>
      <c r="F3857" t="str">
        <f t="shared" si="181"/>
        <v>Queensland</v>
      </c>
      <c r="G3857" t="s">
        <v>35</v>
      </c>
      <c r="H3857">
        <v>4570</v>
      </c>
      <c r="I3857" t="s">
        <v>11</v>
      </c>
      <c r="J3857" t="s">
        <v>120</v>
      </c>
      <c r="K3857" t="s">
        <v>151</v>
      </c>
      <c r="L3857" t="s">
        <v>21</v>
      </c>
      <c r="M3857" s="5">
        <v>1324.48</v>
      </c>
    </row>
    <row r="3858" spans="1:13" x14ac:dyDescent="0.3">
      <c r="A3858" s="2">
        <v>45337</v>
      </c>
      <c r="B3858" s="3">
        <f t="shared" si="182"/>
        <v>2024</v>
      </c>
      <c r="C3858" t="str">
        <f t="shared" si="180"/>
        <v>2023-2024</v>
      </c>
      <c r="D3858" t="s">
        <v>147</v>
      </c>
      <c r="E3858" t="s">
        <v>66</v>
      </c>
      <c r="F3858" t="str">
        <f t="shared" si="181"/>
        <v>South Australia</v>
      </c>
      <c r="G3858" t="s">
        <v>32</v>
      </c>
      <c r="H3858">
        <v>5169</v>
      </c>
      <c r="I3858" t="s">
        <v>11</v>
      </c>
      <c r="J3858" t="s">
        <v>33</v>
      </c>
      <c r="K3858" t="s">
        <v>151</v>
      </c>
      <c r="L3858" t="s">
        <v>21</v>
      </c>
      <c r="M3858" s="5">
        <v>1325.69</v>
      </c>
    </row>
    <row r="3859" spans="1:13" x14ac:dyDescent="0.3">
      <c r="A3859" s="2">
        <v>45120</v>
      </c>
      <c r="B3859" s="3">
        <f t="shared" si="182"/>
        <v>2024</v>
      </c>
      <c r="C3859" t="str">
        <f t="shared" si="180"/>
        <v>2023-2024</v>
      </c>
      <c r="D3859" t="s">
        <v>147</v>
      </c>
      <c r="E3859" t="s">
        <v>24</v>
      </c>
      <c r="F3859" t="str">
        <f t="shared" si="181"/>
        <v>New South Wales</v>
      </c>
      <c r="G3859" t="s">
        <v>10</v>
      </c>
      <c r="H3859">
        <v>2795</v>
      </c>
      <c r="I3859" t="s">
        <v>11</v>
      </c>
      <c r="J3859" t="s">
        <v>25</v>
      </c>
      <c r="K3859" t="s">
        <v>156</v>
      </c>
      <c r="L3859" t="s">
        <v>17</v>
      </c>
      <c r="M3859" s="5">
        <v>1327.69</v>
      </c>
    </row>
    <row r="3860" spans="1:13" x14ac:dyDescent="0.3">
      <c r="A3860" s="2">
        <v>45103</v>
      </c>
      <c r="B3860" s="3">
        <f t="shared" si="182"/>
        <v>2023</v>
      </c>
      <c r="C3860" t="str">
        <f t="shared" si="180"/>
        <v>2022-2023</v>
      </c>
      <c r="D3860" t="s">
        <v>147</v>
      </c>
      <c r="E3860" t="s">
        <v>126</v>
      </c>
      <c r="F3860" t="str">
        <f t="shared" si="181"/>
        <v>Queensland</v>
      </c>
      <c r="G3860" t="s">
        <v>35</v>
      </c>
      <c r="H3860">
        <v>4551</v>
      </c>
      <c r="I3860" t="s">
        <v>11</v>
      </c>
      <c r="J3860" t="s">
        <v>120</v>
      </c>
      <c r="K3860" t="s">
        <v>150</v>
      </c>
      <c r="L3860" t="s">
        <v>18</v>
      </c>
      <c r="M3860" s="5">
        <v>1331.67</v>
      </c>
    </row>
    <row r="3861" spans="1:13" x14ac:dyDescent="0.3">
      <c r="A3861" s="2">
        <v>45364</v>
      </c>
      <c r="B3861" s="3">
        <f t="shared" si="182"/>
        <v>2024</v>
      </c>
      <c r="C3861" t="str">
        <f t="shared" si="180"/>
        <v>2023-2024</v>
      </c>
      <c r="D3861" t="s">
        <v>147</v>
      </c>
      <c r="E3861" t="s">
        <v>24</v>
      </c>
      <c r="F3861" t="str">
        <f t="shared" si="181"/>
        <v>New South Wales</v>
      </c>
      <c r="G3861" t="s">
        <v>10</v>
      </c>
      <c r="H3861">
        <v>2795</v>
      </c>
      <c r="I3861" t="s">
        <v>11</v>
      </c>
      <c r="J3861" t="s">
        <v>25</v>
      </c>
      <c r="K3861" t="s">
        <v>154</v>
      </c>
      <c r="L3861" t="s">
        <v>14</v>
      </c>
      <c r="M3861" s="5">
        <v>1331.9500000000003</v>
      </c>
    </row>
    <row r="3862" spans="1:13" x14ac:dyDescent="0.3">
      <c r="A3862" s="2">
        <v>45279</v>
      </c>
      <c r="B3862" s="3">
        <f t="shared" si="182"/>
        <v>2024</v>
      </c>
      <c r="C3862" t="str">
        <f t="shared" si="180"/>
        <v>2023-2024</v>
      </c>
      <c r="D3862" t="s">
        <v>147</v>
      </c>
      <c r="E3862" t="s">
        <v>126</v>
      </c>
      <c r="F3862" t="str">
        <f t="shared" si="181"/>
        <v>Queensland</v>
      </c>
      <c r="G3862" t="s">
        <v>35</v>
      </c>
      <c r="H3862">
        <v>4551</v>
      </c>
      <c r="I3862" t="s">
        <v>11</v>
      </c>
      <c r="J3862" t="s">
        <v>120</v>
      </c>
      <c r="K3862" t="s">
        <v>150</v>
      </c>
      <c r="L3862" t="s">
        <v>18</v>
      </c>
      <c r="M3862" s="5">
        <v>1334.1699999999998</v>
      </c>
    </row>
    <row r="3863" spans="1:13" x14ac:dyDescent="0.3">
      <c r="A3863" s="2">
        <v>45585</v>
      </c>
      <c r="B3863" s="3">
        <f t="shared" si="182"/>
        <v>2025</v>
      </c>
      <c r="C3863" t="str">
        <f t="shared" si="180"/>
        <v>2024-2025</v>
      </c>
      <c r="D3863" t="s">
        <v>147</v>
      </c>
      <c r="E3863" t="s">
        <v>90</v>
      </c>
      <c r="F3863" t="str">
        <f t="shared" si="181"/>
        <v>Victoria</v>
      </c>
      <c r="G3863" t="s">
        <v>45</v>
      </c>
      <c r="H3863">
        <v>3179</v>
      </c>
      <c r="I3863" t="s">
        <v>11</v>
      </c>
      <c r="J3863" t="s">
        <v>63</v>
      </c>
      <c r="K3863" t="s">
        <v>151</v>
      </c>
      <c r="L3863" t="s">
        <v>21</v>
      </c>
      <c r="M3863" s="5">
        <v>1335.4099999999999</v>
      </c>
    </row>
    <row r="3864" spans="1:13" x14ac:dyDescent="0.3">
      <c r="A3864" s="2">
        <v>45372</v>
      </c>
      <c r="B3864" s="3">
        <f t="shared" si="182"/>
        <v>2024</v>
      </c>
      <c r="C3864" t="str">
        <f t="shared" si="180"/>
        <v>2023-2024</v>
      </c>
      <c r="D3864" t="s">
        <v>147</v>
      </c>
      <c r="E3864" t="s">
        <v>131</v>
      </c>
      <c r="F3864" t="str">
        <f t="shared" si="181"/>
        <v>Western Australia</v>
      </c>
      <c r="G3864" t="s">
        <v>48</v>
      </c>
      <c r="H3864">
        <v>6530</v>
      </c>
      <c r="I3864" t="s">
        <v>11</v>
      </c>
      <c r="J3864" t="s">
        <v>77</v>
      </c>
      <c r="K3864" t="s">
        <v>154</v>
      </c>
      <c r="L3864" t="s">
        <v>14</v>
      </c>
      <c r="M3864" s="5">
        <v>1335.7900000000002</v>
      </c>
    </row>
    <row r="3865" spans="1:13" x14ac:dyDescent="0.3">
      <c r="A3865" s="2">
        <v>44946</v>
      </c>
      <c r="B3865" s="3">
        <f t="shared" si="182"/>
        <v>2023</v>
      </c>
      <c r="C3865" t="str">
        <f t="shared" si="180"/>
        <v>2022-2023</v>
      </c>
      <c r="D3865" t="s">
        <v>147</v>
      </c>
      <c r="E3865" t="s">
        <v>79</v>
      </c>
      <c r="F3865" t="str">
        <f t="shared" si="181"/>
        <v>Australian Capital Territory</v>
      </c>
      <c r="G3865" t="s">
        <v>80</v>
      </c>
      <c r="H3865">
        <v>2617</v>
      </c>
      <c r="I3865" t="s">
        <v>11</v>
      </c>
      <c r="J3865" t="s">
        <v>58</v>
      </c>
      <c r="K3865" t="s">
        <v>152</v>
      </c>
      <c r="L3865" t="s">
        <v>13</v>
      </c>
      <c r="M3865" s="5">
        <v>1340.7800000000002</v>
      </c>
    </row>
    <row r="3866" spans="1:13" x14ac:dyDescent="0.3">
      <c r="A3866" s="2">
        <v>45057</v>
      </c>
      <c r="B3866" s="3">
        <f t="shared" si="182"/>
        <v>2023</v>
      </c>
      <c r="C3866" t="str">
        <f t="shared" si="180"/>
        <v>2022-2023</v>
      </c>
      <c r="D3866" t="s">
        <v>148</v>
      </c>
      <c r="E3866" t="s">
        <v>86</v>
      </c>
      <c r="F3866" t="str">
        <f t="shared" si="181"/>
        <v>New South Wales</v>
      </c>
      <c r="G3866" t="s">
        <v>10</v>
      </c>
      <c r="H3866">
        <v>2064</v>
      </c>
      <c r="I3866" t="s">
        <v>11</v>
      </c>
      <c r="J3866" t="s">
        <v>12</v>
      </c>
      <c r="K3866" t="s">
        <v>151</v>
      </c>
      <c r="L3866" t="s">
        <v>21</v>
      </c>
      <c r="M3866" s="5">
        <v>1340.9499999999998</v>
      </c>
    </row>
    <row r="3867" spans="1:13" x14ac:dyDescent="0.3">
      <c r="A3867" s="2">
        <v>45371</v>
      </c>
      <c r="B3867" s="3">
        <f t="shared" si="182"/>
        <v>2024</v>
      </c>
      <c r="C3867" t="str">
        <f t="shared" si="180"/>
        <v>2023-2024</v>
      </c>
      <c r="D3867" t="s">
        <v>147</v>
      </c>
      <c r="E3867" t="s">
        <v>129</v>
      </c>
      <c r="F3867" t="str">
        <f t="shared" si="181"/>
        <v>Tasmania</v>
      </c>
      <c r="G3867" t="s">
        <v>70</v>
      </c>
      <c r="H3867">
        <v>7010</v>
      </c>
      <c r="I3867" t="s">
        <v>11</v>
      </c>
      <c r="J3867" t="s">
        <v>71</v>
      </c>
      <c r="K3867" t="s">
        <v>153</v>
      </c>
      <c r="L3867" t="s">
        <v>16</v>
      </c>
      <c r="M3867" s="5">
        <v>1343.96</v>
      </c>
    </row>
    <row r="3868" spans="1:13" x14ac:dyDescent="0.3">
      <c r="A3868" s="2">
        <v>45401</v>
      </c>
      <c r="B3868" s="3">
        <f t="shared" si="182"/>
        <v>2024</v>
      </c>
      <c r="C3868" t="str">
        <f t="shared" si="180"/>
        <v>2023-2024</v>
      </c>
      <c r="D3868" t="s">
        <v>147</v>
      </c>
      <c r="E3868" t="s">
        <v>47</v>
      </c>
      <c r="F3868" t="str">
        <f t="shared" si="181"/>
        <v>Western Australia</v>
      </c>
      <c r="G3868" t="s">
        <v>48</v>
      </c>
      <c r="H3868">
        <v>6030</v>
      </c>
      <c r="I3868" t="s">
        <v>11</v>
      </c>
      <c r="J3868" t="s">
        <v>49</v>
      </c>
      <c r="K3868" t="s">
        <v>151</v>
      </c>
      <c r="L3868" t="s">
        <v>21</v>
      </c>
      <c r="M3868" s="5">
        <v>1344.5700000000002</v>
      </c>
    </row>
    <row r="3869" spans="1:13" x14ac:dyDescent="0.3">
      <c r="A3869" s="2">
        <v>44939</v>
      </c>
      <c r="B3869" s="3">
        <f t="shared" si="182"/>
        <v>2023</v>
      </c>
      <c r="C3869" t="str">
        <f t="shared" si="180"/>
        <v>2022-2023</v>
      </c>
      <c r="D3869" t="s">
        <v>147</v>
      </c>
      <c r="E3869" t="s">
        <v>88</v>
      </c>
      <c r="F3869" t="str">
        <f t="shared" si="181"/>
        <v>South Australia</v>
      </c>
      <c r="G3869" t="s">
        <v>32</v>
      </c>
      <c r="H3869">
        <v>5011</v>
      </c>
      <c r="I3869" t="s">
        <v>11</v>
      </c>
      <c r="J3869" t="s">
        <v>33</v>
      </c>
      <c r="K3869" t="s">
        <v>153</v>
      </c>
      <c r="L3869" t="s">
        <v>16</v>
      </c>
      <c r="M3869" s="5">
        <v>1347.3</v>
      </c>
    </row>
    <row r="3870" spans="1:13" x14ac:dyDescent="0.3">
      <c r="A3870" s="2">
        <v>45169</v>
      </c>
      <c r="B3870" s="3">
        <f t="shared" si="182"/>
        <v>2024</v>
      </c>
      <c r="C3870" t="str">
        <f t="shared" si="180"/>
        <v>2023-2024</v>
      </c>
      <c r="D3870" t="s">
        <v>147</v>
      </c>
      <c r="E3870" t="s">
        <v>53</v>
      </c>
      <c r="F3870" t="str">
        <f t="shared" si="181"/>
        <v>South Australia</v>
      </c>
      <c r="G3870" t="s">
        <v>32</v>
      </c>
      <c r="H3870">
        <v>5082</v>
      </c>
      <c r="I3870" t="s">
        <v>11</v>
      </c>
      <c r="J3870" t="s">
        <v>33</v>
      </c>
      <c r="K3870" t="s">
        <v>151</v>
      </c>
      <c r="L3870" t="s">
        <v>21</v>
      </c>
      <c r="M3870" s="5">
        <v>1348.18</v>
      </c>
    </row>
    <row r="3871" spans="1:13" x14ac:dyDescent="0.3">
      <c r="A3871" s="2">
        <v>45444</v>
      </c>
      <c r="B3871" s="3">
        <f t="shared" si="182"/>
        <v>2024</v>
      </c>
      <c r="C3871" t="str">
        <f t="shared" si="180"/>
        <v>2023-2024</v>
      </c>
      <c r="D3871" t="s">
        <v>147</v>
      </c>
      <c r="E3871" t="s">
        <v>129</v>
      </c>
      <c r="F3871" t="str">
        <f t="shared" si="181"/>
        <v>Tasmania</v>
      </c>
      <c r="G3871" t="s">
        <v>70</v>
      </c>
      <c r="H3871">
        <v>7010</v>
      </c>
      <c r="I3871" t="s">
        <v>11</v>
      </c>
      <c r="J3871" t="s">
        <v>71</v>
      </c>
      <c r="K3871" t="s">
        <v>149</v>
      </c>
      <c r="L3871" t="s">
        <v>15</v>
      </c>
      <c r="M3871" s="5">
        <v>1349.51</v>
      </c>
    </row>
    <row r="3872" spans="1:13" x14ac:dyDescent="0.3">
      <c r="A3872" s="2">
        <v>45259</v>
      </c>
      <c r="B3872" s="3">
        <f t="shared" si="182"/>
        <v>2024</v>
      </c>
      <c r="C3872" t="str">
        <f t="shared" si="180"/>
        <v>2023-2024</v>
      </c>
      <c r="D3872" t="s">
        <v>147</v>
      </c>
      <c r="E3872" t="s">
        <v>91</v>
      </c>
      <c r="F3872" t="str">
        <f t="shared" si="181"/>
        <v>Victoria</v>
      </c>
      <c r="G3872" t="s">
        <v>45</v>
      </c>
      <c r="H3872">
        <v>3690</v>
      </c>
      <c r="I3872" t="s">
        <v>11</v>
      </c>
      <c r="J3872" t="s">
        <v>55</v>
      </c>
      <c r="K3872" t="s">
        <v>149</v>
      </c>
      <c r="L3872" t="s">
        <v>15</v>
      </c>
      <c r="M3872" s="5">
        <v>1352.06</v>
      </c>
    </row>
    <row r="3873" spans="1:13" x14ac:dyDescent="0.3">
      <c r="A3873" s="2">
        <v>44927</v>
      </c>
      <c r="B3873" s="3">
        <f t="shared" si="182"/>
        <v>2023</v>
      </c>
      <c r="C3873" t="str">
        <f t="shared" si="180"/>
        <v>2022-2023</v>
      </c>
      <c r="D3873" t="s">
        <v>147</v>
      </c>
      <c r="E3873" t="s">
        <v>103</v>
      </c>
      <c r="F3873" t="str">
        <f t="shared" si="181"/>
        <v>Queensland</v>
      </c>
      <c r="G3873" t="s">
        <v>35</v>
      </c>
      <c r="H3873">
        <v>4509</v>
      </c>
      <c r="I3873" t="s">
        <v>11</v>
      </c>
      <c r="J3873" t="s">
        <v>104</v>
      </c>
      <c r="K3873" t="s">
        <v>154</v>
      </c>
      <c r="L3873" t="s">
        <v>14</v>
      </c>
      <c r="M3873" s="5">
        <v>1354.21</v>
      </c>
    </row>
    <row r="3874" spans="1:13" x14ac:dyDescent="0.3">
      <c r="A3874" s="2">
        <v>45082</v>
      </c>
      <c r="B3874" s="3">
        <f t="shared" si="182"/>
        <v>2023</v>
      </c>
      <c r="C3874" t="str">
        <f t="shared" si="180"/>
        <v>2022-2023</v>
      </c>
      <c r="D3874" t="s">
        <v>148</v>
      </c>
      <c r="E3874" t="s">
        <v>78</v>
      </c>
      <c r="F3874" t="str">
        <f t="shared" si="181"/>
        <v>New South Wales</v>
      </c>
      <c r="G3874" t="s">
        <v>10</v>
      </c>
      <c r="H3874">
        <v>2350</v>
      </c>
      <c r="I3874" t="s">
        <v>11</v>
      </c>
      <c r="J3874" t="s">
        <v>68</v>
      </c>
      <c r="K3874" t="s">
        <v>150</v>
      </c>
      <c r="L3874" t="s">
        <v>18</v>
      </c>
      <c r="M3874" s="5">
        <v>1354.81</v>
      </c>
    </row>
    <row r="3875" spans="1:13" x14ac:dyDescent="0.3">
      <c r="A3875" s="2">
        <v>45226</v>
      </c>
      <c r="B3875" s="3">
        <f t="shared" si="182"/>
        <v>2024</v>
      </c>
      <c r="C3875" t="str">
        <f t="shared" si="180"/>
        <v>2023-2024</v>
      </c>
      <c r="D3875" t="s">
        <v>147</v>
      </c>
      <c r="E3875" t="s">
        <v>139</v>
      </c>
      <c r="F3875" t="str">
        <f t="shared" si="181"/>
        <v>New South Wales</v>
      </c>
      <c r="G3875" t="s">
        <v>10</v>
      </c>
      <c r="H3875">
        <v>2020</v>
      </c>
      <c r="I3875" t="s">
        <v>11</v>
      </c>
      <c r="J3875" t="s">
        <v>12</v>
      </c>
      <c r="K3875" t="s">
        <v>150</v>
      </c>
      <c r="L3875" t="s">
        <v>18</v>
      </c>
      <c r="M3875" s="5">
        <v>1357.43</v>
      </c>
    </row>
    <row r="3876" spans="1:13" x14ac:dyDescent="0.3">
      <c r="A3876" s="2">
        <v>45450</v>
      </c>
      <c r="B3876" s="3">
        <f t="shared" si="182"/>
        <v>2024</v>
      </c>
      <c r="C3876" t="str">
        <f t="shared" si="180"/>
        <v>2023-2024</v>
      </c>
      <c r="D3876" t="s">
        <v>147</v>
      </c>
      <c r="E3876" t="s">
        <v>113</v>
      </c>
      <c r="F3876" t="str">
        <f t="shared" si="181"/>
        <v>Queensland</v>
      </c>
      <c r="G3876" t="s">
        <v>35</v>
      </c>
      <c r="H3876">
        <v>4215</v>
      </c>
      <c r="I3876" t="s">
        <v>11</v>
      </c>
      <c r="J3876" t="s">
        <v>104</v>
      </c>
      <c r="K3876" t="s">
        <v>150</v>
      </c>
      <c r="L3876" t="s">
        <v>18</v>
      </c>
      <c r="M3876" s="5">
        <v>1361.63</v>
      </c>
    </row>
    <row r="3877" spans="1:13" x14ac:dyDescent="0.3">
      <c r="A3877" s="2">
        <v>45424</v>
      </c>
      <c r="B3877" s="3">
        <f t="shared" si="182"/>
        <v>2024</v>
      </c>
      <c r="C3877" t="str">
        <f t="shared" si="180"/>
        <v>2023-2024</v>
      </c>
      <c r="D3877" t="s">
        <v>147</v>
      </c>
      <c r="E3877" t="s">
        <v>122</v>
      </c>
      <c r="F3877" t="str">
        <f t="shared" si="181"/>
        <v>New South Wales</v>
      </c>
      <c r="G3877" t="s">
        <v>10</v>
      </c>
      <c r="H3877">
        <v>2650</v>
      </c>
      <c r="I3877" t="s">
        <v>11</v>
      </c>
      <c r="J3877" t="s">
        <v>25</v>
      </c>
      <c r="K3877" t="s">
        <v>150</v>
      </c>
      <c r="L3877" t="s">
        <v>18</v>
      </c>
      <c r="M3877" s="5">
        <v>1364.0400000000002</v>
      </c>
    </row>
    <row r="3878" spans="1:13" x14ac:dyDescent="0.3">
      <c r="A3878" s="2">
        <v>45655</v>
      </c>
      <c r="B3878" s="3">
        <f t="shared" si="182"/>
        <v>2025</v>
      </c>
      <c r="C3878" t="str">
        <f t="shared" si="180"/>
        <v>2024-2025</v>
      </c>
      <c r="D3878" t="s">
        <v>147</v>
      </c>
      <c r="E3878" t="s">
        <v>131</v>
      </c>
      <c r="F3878" t="str">
        <f t="shared" si="181"/>
        <v>Western Australia</v>
      </c>
      <c r="G3878" t="s">
        <v>48</v>
      </c>
      <c r="H3878">
        <v>6530</v>
      </c>
      <c r="I3878" t="s">
        <v>11</v>
      </c>
      <c r="J3878" t="s">
        <v>77</v>
      </c>
      <c r="K3878" t="s">
        <v>150</v>
      </c>
      <c r="L3878" t="s">
        <v>18</v>
      </c>
      <c r="M3878" s="5">
        <v>1369.14</v>
      </c>
    </row>
    <row r="3879" spans="1:13" x14ac:dyDescent="0.3">
      <c r="A3879" s="2">
        <v>44971</v>
      </c>
      <c r="B3879" s="3">
        <f t="shared" si="182"/>
        <v>2023</v>
      </c>
      <c r="C3879" t="str">
        <f t="shared" si="180"/>
        <v>2022-2023</v>
      </c>
      <c r="D3879" t="s">
        <v>147</v>
      </c>
      <c r="E3879" t="s">
        <v>81</v>
      </c>
      <c r="F3879" t="str">
        <f t="shared" si="181"/>
        <v>New South Wales</v>
      </c>
      <c r="G3879" t="s">
        <v>10</v>
      </c>
      <c r="H3879">
        <v>2485</v>
      </c>
      <c r="I3879" t="s">
        <v>11</v>
      </c>
      <c r="J3879" t="s">
        <v>68</v>
      </c>
      <c r="K3879" t="s">
        <v>151</v>
      </c>
      <c r="L3879" t="s">
        <v>21</v>
      </c>
      <c r="M3879" s="5">
        <v>1369.3999999999999</v>
      </c>
    </row>
    <row r="3880" spans="1:13" x14ac:dyDescent="0.3">
      <c r="A3880" s="2">
        <v>45597</v>
      </c>
      <c r="B3880" s="3">
        <f t="shared" si="182"/>
        <v>2025</v>
      </c>
      <c r="C3880" t="str">
        <f t="shared" si="180"/>
        <v>2024-2025</v>
      </c>
      <c r="D3880" t="s">
        <v>147</v>
      </c>
      <c r="E3880" t="s">
        <v>31</v>
      </c>
      <c r="F3880" t="str">
        <f t="shared" si="181"/>
        <v>South Australia</v>
      </c>
      <c r="G3880" t="s">
        <v>32</v>
      </c>
      <c r="H3880">
        <v>5168</v>
      </c>
      <c r="I3880" t="s">
        <v>11</v>
      </c>
      <c r="J3880" t="s">
        <v>33</v>
      </c>
      <c r="K3880" t="s">
        <v>149</v>
      </c>
      <c r="L3880" t="s">
        <v>15</v>
      </c>
      <c r="M3880" s="5">
        <v>1372.4099999999999</v>
      </c>
    </row>
    <row r="3881" spans="1:13" x14ac:dyDescent="0.3">
      <c r="A3881" s="2">
        <v>45414</v>
      </c>
      <c r="B3881" s="3">
        <f t="shared" si="182"/>
        <v>2024</v>
      </c>
      <c r="C3881" t="str">
        <f t="shared" si="180"/>
        <v>2023-2024</v>
      </c>
      <c r="D3881" t="s">
        <v>147</v>
      </c>
      <c r="E3881" t="s">
        <v>24</v>
      </c>
      <c r="F3881" t="str">
        <f t="shared" si="181"/>
        <v>New South Wales</v>
      </c>
      <c r="G3881" t="s">
        <v>10</v>
      </c>
      <c r="H3881">
        <v>2795</v>
      </c>
      <c r="I3881" t="s">
        <v>11</v>
      </c>
      <c r="J3881" t="s">
        <v>25</v>
      </c>
      <c r="K3881" t="s">
        <v>150</v>
      </c>
      <c r="L3881" t="s">
        <v>18</v>
      </c>
      <c r="M3881" s="5">
        <v>1379.7000000000003</v>
      </c>
    </row>
    <row r="3882" spans="1:13" x14ac:dyDescent="0.3">
      <c r="A3882" s="2">
        <v>45603</v>
      </c>
      <c r="B3882" s="3">
        <f t="shared" si="182"/>
        <v>2025</v>
      </c>
      <c r="C3882" t="str">
        <f t="shared" si="180"/>
        <v>2024-2025</v>
      </c>
      <c r="D3882" t="s">
        <v>148</v>
      </c>
      <c r="E3882" t="s">
        <v>108</v>
      </c>
      <c r="F3882" t="str">
        <f t="shared" si="181"/>
        <v>Victoria</v>
      </c>
      <c r="G3882" t="s">
        <v>45</v>
      </c>
      <c r="H3882">
        <v>3018</v>
      </c>
      <c r="I3882" t="s">
        <v>11</v>
      </c>
      <c r="J3882" t="s">
        <v>46</v>
      </c>
      <c r="K3882" t="s">
        <v>156</v>
      </c>
      <c r="L3882" t="s">
        <v>17</v>
      </c>
      <c r="M3882" s="5">
        <v>1388.12</v>
      </c>
    </row>
    <row r="3883" spans="1:13" x14ac:dyDescent="0.3">
      <c r="A3883" s="2">
        <v>45458</v>
      </c>
      <c r="B3883" s="3">
        <f t="shared" si="182"/>
        <v>2024</v>
      </c>
      <c r="C3883" t="str">
        <f t="shared" si="180"/>
        <v>2023-2024</v>
      </c>
      <c r="D3883" t="s">
        <v>147</v>
      </c>
      <c r="E3883" t="s">
        <v>134</v>
      </c>
      <c r="F3883" t="str">
        <f t="shared" si="181"/>
        <v>Queensland</v>
      </c>
      <c r="G3883" t="s">
        <v>35</v>
      </c>
      <c r="H3883">
        <v>4825</v>
      </c>
      <c r="I3883" t="s">
        <v>11</v>
      </c>
      <c r="J3883" t="s">
        <v>36</v>
      </c>
      <c r="K3883" t="s">
        <v>151</v>
      </c>
      <c r="L3883" t="s">
        <v>21</v>
      </c>
      <c r="M3883" s="5">
        <v>1392.32</v>
      </c>
    </row>
    <row r="3884" spans="1:13" x14ac:dyDescent="0.3">
      <c r="A3884" s="2">
        <v>45166</v>
      </c>
      <c r="B3884" s="3">
        <f t="shared" si="182"/>
        <v>2024</v>
      </c>
      <c r="C3884" t="str">
        <f t="shared" si="180"/>
        <v>2023-2024</v>
      </c>
      <c r="D3884" t="s">
        <v>147</v>
      </c>
      <c r="E3884" t="s">
        <v>115</v>
      </c>
      <c r="F3884" t="str">
        <f t="shared" si="181"/>
        <v>Western Australia</v>
      </c>
      <c r="G3884" t="s">
        <v>48</v>
      </c>
      <c r="H3884">
        <v>6280</v>
      </c>
      <c r="I3884" t="s">
        <v>11</v>
      </c>
      <c r="J3884" t="s">
        <v>94</v>
      </c>
      <c r="K3884" t="s">
        <v>150</v>
      </c>
      <c r="L3884" t="s">
        <v>18</v>
      </c>
      <c r="M3884" s="5">
        <v>1404.29</v>
      </c>
    </row>
    <row r="3885" spans="1:13" x14ac:dyDescent="0.3">
      <c r="A3885" s="2">
        <v>45353</v>
      </c>
      <c r="B3885" s="3">
        <f t="shared" si="182"/>
        <v>2024</v>
      </c>
      <c r="C3885" t="str">
        <f t="shared" si="180"/>
        <v>2023-2024</v>
      </c>
      <c r="D3885" t="s">
        <v>147</v>
      </c>
      <c r="E3885" t="s">
        <v>114</v>
      </c>
      <c r="F3885" t="str">
        <f t="shared" si="181"/>
        <v>Victoria</v>
      </c>
      <c r="G3885" t="s">
        <v>45</v>
      </c>
      <c r="H3885">
        <v>3551</v>
      </c>
      <c r="I3885" t="s">
        <v>11</v>
      </c>
      <c r="J3885" t="s">
        <v>60</v>
      </c>
      <c r="K3885" t="s">
        <v>150</v>
      </c>
      <c r="L3885" t="s">
        <v>18</v>
      </c>
      <c r="M3885" s="5">
        <v>1405.2700000000002</v>
      </c>
    </row>
    <row r="3886" spans="1:13" x14ac:dyDescent="0.3">
      <c r="A3886" s="2">
        <v>45090</v>
      </c>
      <c r="B3886" s="3">
        <f t="shared" si="182"/>
        <v>2023</v>
      </c>
      <c r="C3886" t="str">
        <f t="shared" si="180"/>
        <v>2022-2023</v>
      </c>
      <c r="D3886" t="s">
        <v>148</v>
      </c>
      <c r="E3886" t="s">
        <v>86</v>
      </c>
      <c r="F3886" t="str">
        <f t="shared" si="181"/>
        <v>New South Wales</v>
      </c>
      <c r="G3886" t="s">
        <v>10</v>
      </c>
      <c r="H3886">
        <v>2064</v>
      </c>
      <c r="I3886" t="s">
        <v>11</v>
      </c>
      <c r="J3886" t="s">
        <v>12</v>
      </c>
      <c r="K3886" t="s">
        <v>154</v>
      </c>
      <c r="L3886" t="s">
        <v>14</v>
      </c>
      <c r="M3886" s="5">
        <v>1406.6399999999999</v>
      </c>
    </row>
    <row r="3887" spans="1:13" x14ac:dyDescent="0.3">
      <c r="A3887" s="2">
        <v>45584</v>
      </c>
      <c r="B3887" s="3">
        <f t="shared" si="182"/>
        <v>2025</v>
      </c>
      <c r="C3887" t="str">
        <f t="shared" si="180"/>
        <v>2024-2025</v>
      </c>
      <c r="D3887" t="s">
        <v>147</v>
      </c>
      <c r="E3887" t="s">
        <v>64</v>
      </c>
      <c r="F3887" t="str">
        <f t="shared" si="181"/>
        <v>Victoria</v>
      </c>
      <c r="G3887" t="s">
        <v>45</v>
      </c>
      <c r="H3887">
        <v>3199</v>
      </c>
      <c r="I3887" t="s">
        <v>11</v>
      </c>
      <c r="J3887" t="s">
        <v>63</v>
      </c>
      <c r="K3887" t="s">
        <v>153</v>
      </c>
      <c r="L3887" t="s">
        <v>16</v>
      </c>
      <c r="M3887" s="5">
        <v>1409.15</v>
      </c>
    </row>
    <row r="3888" spans="1:13" x14ac:dyDescent="0.3">
      <c r="A3888" s="2">
        <v>45585</v>
      </c>
      <c r="B3888" s="3">
        <f t="shared" si="182"/>
        <v>2025</v>
      </c>
      <c r="C3888" t="str">
        <f t="shared" si="180"/>
        <v>2024-2025</v>
      </c>
      <c r="D3888" t="s">
        <v>147</v>
      </c>
      <c r="E3888" t="s">
        <v>41</v>
      </c>
      <c r="F3888" t="str">
        <f t="shared" si="181"/>
        <v>New South Wales</v>
      </c>
      <c r="G3888" t="s">
        <v>10</v>
      </c>
      <c r="H3888">
        <v>2830</v>
      </c>
      <c r="I3888" t="s">
        <v>11</v>
      </c>
      <c r="J3888" t="s">
        <v>25</v>
      </c>
      <c r="K3888" t="s">
        <v>154</v>
      </c>
      <c r="L3888" t="s">
        <v>14</v>
      </c>
      <c r="M3888" s="5">
        <v>1413.3300000000002</v>
      </c>
    </row>
    <row r="3889" spans="1:13" x14ac:dyDescent="0.3">
      <c r="A3889" s="2">
        <v>45015</v>
      </c>
      <c r="B3889" s="3">
        <f t="shared" si="182"/>
        <v>2023</v>
      </c>
      <c r="C3889" t="str">
        <f t="shared" si="180"/>
        <v>2022-2023</v>
      </c>
      <c r="D3889" t="s">
        <v>148</v>
      </c>
      <c r="E3889" t="s">
        <v>146</v>
      </c>
      <c r="F3889" t="str">
        <f t="shared" si="181"/>
        <v>Victoria</v>
      </c>
      <c r="G3889" t="s">
        <v>45</v>
      </c>
      <c r="H3889">
        <v>3353</v>
      </c>
      <c r="I3889" t="s">
        <v>11</v>
      </c>
      <c r="J3889" t="s">
        <v>60</v>
      </c>
      <c r="K3889" t="s">
        <v>157</v>
      </c>
      <c r="L3889" t="s">
        <v>22</v>
      </c>
      <c r="M3889" s="5">
        <v>1413.93</v>
      </c>
    </row>
    <row r="3890" spans="1:13" x14ac:dyDescent="0.3">
      <c r="A3890" s="2">
        <v>45389</v>
      </c>
      <c r="B3890" s="3">
        <f t="shared" si="182"/>
        <v>2024</v>
      </c>
      <c r="C3890" t="str">
        <f t="shared" si="180"/>
        <v>2023-2024</v>
      </c>
      <c r="D3890" t="s">
        <v>147</v>
      </c>
      <c r="E3890" t="s">
        <v>110</v>
      </c>
      <c r="F3890" t="str">
        <f t="shared" si="181"/>
        <v>Queensland</v>
      </c>
      <c r="G3890" t="s">
        <v>35</v>
      </c>
      <c r="H3890">
        <v>4680</v>
      </c>
      <c r="I3890" t="s">
        <v>11</v>
      </c>
      <c r="J3890" t="s">
        <v>51</v>
      </c>
      <c r="K3890" t="s">
        <v>153</v>
      </c>
      <c r="L3890" t="s">
        <v>16</v>
      </c>
      <c r="M3890" s="5">
        <v>1414.1299999999999</v>
      </c>
    </row>
    <row r="3891" spans="1:13" x14ac:dyDescent="0.3">
      <c r="A3891" s="2">
        <v>45115</v>
      </c>
      <c r="B3891" s="3">
        <f t="shared" si="182"/>
        <v>2024</v>
      </c>
      <c r="C3891" t="str">
        <f t="shared" si="180"/>
        <v>2023-2024</v>
      </c>
      <c r="D3891" t="s">
        <v>148</v>
      </c>
      <c r="E3891" t="s">
        <v>108</v>
      </c>
      <c r="F3891" t="str">
        <f t="shared" si="181"/>
        <v>Victoria</v>
      </c>
      <c r="G3891" t="s">
        <v>45</v>
      </c>
      <c r="H3891">
        <v>3018</v>
      </c>
      <c r="I3891" t="s">
        <v>11</v>
      </c>
      <c r="J3891" t="s">
        <v>46</v>
      </c>
      <c r="K3891" t="s">
        <v>153</v>
      </c>
      <c r="L3891" t="s">
        <v>16</v>
      </c>
      <c r="M3891" s="5">
        <v>1415.48</v>
      </c>
    </row>
    <row r="3892" spans="1:13" x14ac:dyDescent="0.3">
      <c r="A3892" s="2">
        <v>45371</v>
      </c>
      <c r="B3892" s="3">
        <f t="shared" si="182"/>
        <v>2024</v>
      </c>
      <c r="C3892" t="str">
        <f t="shared" si="180"/>
        <v>2023-2024</v>
      </c>
      <c r="D3892" t="s">
        <v>148</v>
      </c>
      <c r="E3892" t="s">
        <v>76</v>
      </c>
      <c r="F3892" t="str">
        <f t="shared" si="181"/>
        <v>Western Australia</v>
      </c>
      <c r="G3892" t="s">
        <v>48</v>
      </c>
      <c r="H3892">
        <v>6450</v>
      </c>
      <c r="I3892" t="s">
        <v>11</v>
      </c>
      <c r="J3892" t="s">
        <v>77</v>
      </c>
      <c r="K3892" t="s">
        <v>153</v>
      </c>
      <c r="L3892" t="s">
        <v>16</v>
      </c>
      <c r="M3892" s="5">
        <v>1416.15</v>
      </c>
    </row>
    <row r="3893" spans="1:13" x14ac:dyDescent="0.3">
      <c r="A3893" s="2">
        <v>45299</v>
      </c>
      <c r="B3893" s="3">
        <f t="shared" si="182"/>
        <v>2024</v>
      </c>
      <c r="C3893" t="str">
        <f t="shared" si="180"/>
        <v>2023-2024</v>
      </c>
      <c r="D3893" t="s">
        <v>147</v>
      </c>
      <c r="E3893" t="s">
        <v>84</v>
      </c>
      <c r="F3893" t="str">
        <f t="shared" si="181"/>
        <v>Queensland</v>
      </c>
      <c r="G3893" t="s">
        <v>35</v>
      </c>
      <c r="H3893">
        <v>4740</v>
      </c>
      <c r="I3893" t="s">
        <v>11</v>
      </c>
      <c r="J3893" t="s">
        <v>51</v>
      </c>
      <c r="K3893" t="s">
        <v>153</v>
      </c>
      <c r="L3893" t="s">
        <v>16</v>
      </c>
      <c r="M3893" s="5">
        <v>1419.4699999999996</v>
      </c>
    </row>
    <row r="3894" spans="1:13" x14ac:dyDescent="0.3">
      <c r="A3894" s="2">
        <v>45536</v>
      </c>
      <c r="B3894" s="3">
        <f t="shared" si="182"/>
        <v>2025</v>
      </c>
      <c r="C3894" t="str">
        <f t="shared" si="180"/>
        <v>2024-2025</v>
      </c>
      <c r="D3894" t="s">
        <v>147</v>
      </c>
      <c r="E3894" t="s">
        <v>112</v>
      </c>
      <c r="F3894" t="str">
        <f t="shared" si="181"/>
        <v>Victoria</v>
      </c>
      <c r="G3894" t="s">
        <v>45</v>
      </c>
      <c r="H3894">
        <v>3076</v>
      </c>
      <c r="I3894" t="s">
        <v>11</v>
      </c>
      <c r="J3894" t="s">
        <v>46</v>
      </c>
      <c r="K3894" t="s">
        <v>150</v>
      </c>
      <c r="L3894" t="s">
        <v>18</v>
      </c>
      <c r="M3894" s="5">
        <v>1419.69</v>
      </c>
    </row>
    <row r="3895" spans="1:13" x14ac:dyDescent="0.3">
      <c r="A3895" s="2">
        <v>45335</v>
      </c>
      <c r="B3895" s="3">
        <f t="shared" si="182"/>
        <v>2024</v>
      </c>
      <c r="C3895" t="str">
        <f t="shared" si="180"/>
        <v>2023-2024</v>
      </c>
      <c r="D3895" t="s">
        <v>148</v>
      </c>
      <c r="E3895" t="s">
        <v>108</v>
      </c>
      <c r="F3895" t="str">
        <f t="shared" si="181"/>
        <v>Victoria</v>
      </c>
      <c r="G3895" t="s">
        <v>45</v>
      </c>
      <c r="H3895">
        <v>3018</v>
      </c>
      <c r="I3895" t="s">
        <v>11</v>
      </c>
      <c r="J3895" t="s">
        <v>46</v>
      </c>
      <c r="K3895" t="s">
        <v>150</v>
      </c>
      <c r="L3895" t="s">
        <v>18</v>
      </c>
      <c r="M3895" s="5">
        <v>1421.04</v>
      </c>
    </row>
    <row r="3896" spans="1:13" x14ac:dyDescent="0.3">
      <c r="A3896" s="2">
        <v>44954</v>
      </c>
      <c r="B3896" s="3">
        <f t="shared" si="182"/>
        <v>2023</v>
      </c>
      <c r="C3896" t="str">
        <f t="shared" si="180"/>
        <v>2022-2023</v>
      </c>
      <c r="D3896" t="s">
        <v>147</v>
      </c>
      <c r="E3896" t="s">
        <v>139</v>
      </c>
      <c r="F3896" t="str">
        <f t="shared" si="181"/>
        <v>New South Wales</v>
      </c>
      <c r="G3896" t="s">
        <v>10</v>
      </c>
      <c r="H3896">
        <v>2020</v>
      </c>
      <c r="I3896" t="s">
        <v>11</v>
      </c>
      <c r="J3896" t="s">
        <v>12</v>
      </c>
      <c r="K3896" t="s">
        <v>154</v>
      </c>
      <c r="L3896" t="s">
        <v>14</v>
      </c>
      <c r="M3896" s="5">
        <v>1425.63</v>
      </c>
    </row>
    <row r="3897" spans="1:13" x14ac:dyDescent="0.3">
      <c r="A3897" s="2">
        <v>45283</v>
      </c>
      <c r="B3897" s="3">
        <f t="shared" si="182"/>
        <v>2024</v>
      </c>
      <c r="C3897" t="str">
        <f t="shared" si="180"/>
        <v>2023-2024</v>
      </c>
      <c r="D3897" t="s">
        <v>147</v>
      </c>
      <c r="E3897" t="s">
        <v>75</v>
      </c>
      <c r="F3897" t="str">
        <f t="shared" si="181"/>
        <v>Victoria</v>
      </c>
      <c r="G3897" t="s">
        <v>45</v>
      </c>
      <c r="H3897">
        <v>3630</v>
      </c>
      <c r="I3897" t="s">
        <v>11</v>
      </c>
      <c r="J3897" t="s">
        <v>55</v>
      </c>
      <c r="K3897" t="s">
        <v>149</v>
      </c>
      <c r="L3897" t="s">
        <v>15</v>
      </c>
      <c r="M3897" s="5">
        <v>1425.6599999999999</v>
      </c>
    </row>
    <row r="3898" spans="1:13" x14ac:dyDescent="0.3">
      <c r="A3898" s="2">
        <v>45562</v>
      </c>
      <c r="B3898" s="3">
        <f t="shared" si="182"/>
        <v>2025</v>
      </c>
      <c r="C3898" t="str">
        <f t="shared" si="180"/>
        <v>2024-2025</v>
      </c>
      <c r="D3898" t="s">
        <v>147</v>
      </c>
      <c r="E3898" t="s">
        <v>92</v>
      </c>
      <c r="F3898" t="str">
        <f t="shared" si="181"/>
        <v>Queensland</v>
      </c>
      <c r="G3898" t="s">
        <v>35</v>
      </c>
      <c r="H3898">
        <v>4068</v>
      </c>
      <c r="I3898" t="s">
        <v>11</v>
      </c>
      <c r="J3898" t="s">
        <v>43</v>
      </c>
      <c r="K3898" t="s">
        <v>150</v>
      </c>
      <c r="L3898" t="s">
        <v>18</v>
      </c>
      <c r="M3898" s="5">
        <v>1426.21</v>
      </c>
    </row>
    <row r="3899" spans="1:13" x14ac:dyDescent="0.3">
      <c r="A3899" s="2">
        <v>45212</v>
      </c>
      <c r="B3899" s="3">
        <f t="shared" si="182"/>
        <v>2024</v>
      </c>
      <c r="C3899" t="str">
        <f t="shared" si="180"/>
        <v>2023-2024</v>
      </c>
      <c r="D3899" t="s">
        <v>148</v>
      </c>
      <c r="E3899" t="s">
        <v>124</v>
      </c>
      <c r="F3899" t="str">
        <f t="shared" si="181"/>
        <v>New South Wales</v>
      </c>
      <c r="G3899" t="s">
        <v>10</v>
      </c>
      <c r="H3899">
        <v>2015</v>
      </c>
      <c r="I3899" t="s">
        <v>11</v>
      </c>
      <c r="J3899" t="s">
        <v>12</v>
      </c>
      <c r="K3899" t="s">
        <v>153</v>
      </c>
      <c r="L3899" t="s">
        <v>16</v>
      </c>
      <c r="M3899" s="5">
        <v>1428.9</v>
      </c>
    </row>
    <row r="3900" spans="1:13" x14ac:dyDescent="0.3">
      <c r="A3900" s="2">
        <v>45596</v>
      </c>
      <c r="B3900" s="3">
        <f t="shared" si="182"/>
        <v>2025</v>
      </c>
      <c r="C3900" t="str">
        <f t="shared" si="180"/>
        <v>2024-2025</v>
      </c>
      <c r="D3900" t="s">
        <v>148</v>
      </c>
      <c r="E3900" t="s">
        <v>78</v>
      </c>
      <c r="F3900" t="str">
        <f t="shared" si="181"/>
        <v>New South Wales</v>
      </c>
      <c r="G3900" t="s">
        <v>10</v>
      </c>
      <c r="H3900">
        <v>2350</v>
      </c>
      <c r="I3900" t="s">
        <v>11</v>
      </c>
      <c r="J3900" t="s">
        <v>68</v>
      </c>
      <c r="K3900" t="s">
        <v>154</v>
      </c>
      <c r="L3900" t="s">
        <v>14</v>
      </c>
      <c r="M3900" s="5">
        <v>1430.29</v>
      </c>
    </row>
    <row r="3901" spans="1:13" x14ac:dyDescent="0.3">
      <c r="A3901" s="2">
        <v>45064</v>
      </c>
      <c r="B3901" s="3">
        <f t="shared" si="182"/>
        <v>2023</v>
      </c>
      <c r="C3901" t="str">
        <f t="shared" si="180"/>
        <v>2022-2023</v>
      </c>
      <c r="D3901" t="s">
        <v>147</v>
      </c>
      <c r="E3901" t="s">
        <v>129</v>
      </c>
      <c r="F3901" t="str">
        <f t="shared" si="181"/>
        <v>Tasmania</v>
      </c>
      <c r="G3901" t="s">
        <v>70</v>
      </c>
      <c r="H3901">
        <v>7010</v>
      </c>
      <c r="I3901" t="s">
        <v>11</v>
      </c>
      <c r="J3901" t="s">
        <v>71</v>
      </c>
      <c r="K3901" t="s">
        <v>151</v>
      </c>
      <c r="L3901" t="s">
        <v>21</v>
      </c>
      <c r="M3901" s="5">
        <v>1431.45</v>
      </c>
    </row>
    <row r="3902" spans="1:13" x14ac:dyDescent="0.3">
      <c r="A3902" s="2">
        <v>45292</v>
      </c>
      <c r="B3902" s="3">
        <f t="shared" si="182"/>
        <v>2024</v>
      </c>
      <c r="C3902" t="str">
        <f t="shared" si="180"/>
        <v>2023-2024</v>
      </c>
      <c r="D3902" t="s">
        <v>147</v>
      </c>
      <c r="E3902" t="s">
        <v>98</v>
      </c>
      <c r="F3902" t="str">
        <f t="shared" si="181"/>
        <v>Victoria</v>
      </c>
      <c r="G3902" t="s">
        <v>45</v>
      </c>
      <c r="H3902">
        <v>3429</v>
      </c>
      <c r="I3902" t="s">
        <v>11</v>
      </c>
      <c r="J3902" t="s">
        <v>60</v>
      </c>
      <c r="K3902" t="s">
        <v>151</v>
      </c>
      <c r="L3902" t="s">
        <v>21</v>
      </c>
      <c r="M3902" s="5">
        <v>1434.67</v>
      </c>
    </row>
    <row r="3903" spans="1:13" x14ac:dyDescent="0.3">
      <c r="A3903" s="2">
        <v>45185</v>
      </c>
      <c r="B3903" s="3">
        <f t="shared" si="182"/>
        <v>2024</v>
      </c>
      <c r="C3903" t="str">
        <f t="shared" si="180"/>
        <v>2023-2024</v>
      </c>
      <c r="D3903" t="s">
        <v>148</v>
      </c>
      <c r="E3903" t="s">
        <v>85</v>
      </c>
      <c r="F3903" t="str">
        <f t="shared" si="181"/>
        <v>Queensland</v>
      </c>
      <c r="G3903" t="s">
        <v>35</v>
      </c>
      <c r="H3903">
        <v>4883</v>
      </c>
      <c r="I3903" t="s">
        <v>11</v>
      </c>
      <c r="J3903" t="s">
        <v>36</v>
      </c>
      <c r="K3903" t="s">
        <v>149</v>
      </c>
      <c r="L3903" t="s">
        <v>15</v>
      </c>
      <c r="M3903" s="5">
        <v>1434.96</v>
      </c>
    </row>
    <row r="3904" spans="1:13" x14ac:dyDescent="0.3">
      <c r="A3904" s="2">
        <v>45514</v>
      </c>
      <c r="B3904" s="3">
        <f t="shared" si="182"/>
        <v>2025</v>
      </c>
      <c r="C3904" t="str">
        <f t="shared" si="180"/>
        <v>2024-2025</v>
      </c>
      <c r="D3904" t="s">
        <v>148</v>
      </c>
      <c r="E3904" t="s">
        <v>78</v>
      </c>
      <c r="F3904" t="str">
        <f t="shared" si="181"/>
        <v>New South Wales</v>
      </c>
      <c r="G3904" t="s">
        <v>10</v>
      </c>
      <c r="H3904">
        <v>2350</v>
      </c>
      <c r="I3904" t="s">
        <v>11</v>
      </c>
      <c r="J3904" t="s">
        <v>68</v>
      </c>
      <c r="K3904" t="s">
        <v>151</v>
      </c>
      <c r="L3904" t="s">
        <v>21</v>
      </c>
      <c r="M3904" s="5">
        <v>1437.5700000000002</v>
      </c>
    </row>
    <row r="3905" spans="1:13" x14ac:dyDescent="0.3">
      <c r="A3905" s="2">
        <v>45104</v>
      </c>
      <c r="B3905" s="3">
        <f t="shared" si="182"/>
        <v>2023</v>
      </c>
      <c r="C3905" t="str">
        <f t="shared" si="180"/>
        <v>2022-2023</v>
      </c>
      <c r="D3905" t="s">
        <v>147</v>
      </c>
      <c r="E3905" t="s">
        <v>112</v>
      </c>
      <c r="F3905" t="str">
        <f t="shared" si="181"/>
        <v>Victoria</v>
      </c>
      <c r="G3905" t="s">
        <v>45</v>
      </c>
      <c r="H3905">
        <v>3076</v>
      </c>
      <c r="I3905" t="s">
        <v>11</v>
      </c>
      <c r="J3905" t="s">
        <v>46</v>
      </c>
      <c r="K3905" t="s">
        <v>155</v>
      </c>
      <c r="L3905" t="s">
        <v>20</v>
      </c>
      <c r="M3905" s="5">
        <v>1438.7499999999998</v>
      </c>
    </row>
    <row r="3906" spans="1:13" x14ac:dyDescent="0.3">
      <c r="A3906" s="2">
        <v>45106</v>
      </c>
      <c r="B3906" s="3">
        <f t="shared" si="182"/>
        <v>2023</v>
      </c>
      <c r="C3906" t="str">
        <f t="shared" ref="C3906:C3969" si="183">IF(MONTH(A3906) &gt;= 7, YEAR(A3906) &amp; "-" &amp; YEAR(A3906) + 1, YEAR(A3906) - 1 &amp; "-" &amp; YEAR(A3906))</f>
        <v>2022-2023</v>
      </c>
      <c r="D3906" t="s">
        <v>147</v>
      </c>
      <c r="E3906" t="s">
        <v>115</v>
      </c>
      <c r="F3906" t="str">
        <f t="shared" ref="F3906:F3969" si="184">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row>
    <row r="3907" spans="1:13" x14ac:dyDescent="0.3">
      <c r="A3907" s="2">
        <v>45646</v>
      </c>
      <c r="B3907" s="3">
        <f t="shared" ref="B3907:B3970" si="185">IF(MONTH(A3907)&gt;=7,YEAR(A3907)+1,YEAR(A3907))</f>
        <v>2025</v>
      </c>
      <c r="C3907" t="str">
        <f t="shared" si="183"/>
        <v>2024-2025</v>
      </c>
      <c r="D3907" t="s">
        <v>147</v>
      </c>
      <c r="E3907" t="s">
        <v>137</v>
      </c>
      <c r="F3907" t="str">
        <f t="shared" si="184"/>
        <v>New South Wales</v>
      </c>
      <c r="G3907" t="s">
        <v>10</v>
      </c>
      <c r="H3907">
        <v>2031</v>
      </c>
      <c r="I3907" t="s">
        <v>11</v>
      </c>
      <c r="J3907" t="s">
        <v>12</v>
      </c>
      <c r="K3907" t="s">
        <v>150</v>
      </c>
      <c r="L3907" t="s">
        <v>18</v>
      </c>
      <c r="M3907" s="5">
        <v>1442.9899999999998</v>
      </c>
    </row>
    <row r="3908" spans="1:13" x14ac:dyDescent="0.3">
      <c r="A3908" s="2">
        <v>45393</v>
      </c>
      <c r="B3908" s="3">
        <f t="shared" si="185"/>
        <v>2024</v>
      </c>
      <c r="C3908" t="str">
        <f t="shared" si="183"/>
        <v>2023-2024</v>
      </c>
      <c r="D3908" t="s">
        <v>147</v>
      </c>
      <c r="E3908" t="s">
        <v>69</v>
      </c>
      <c r="F3908" t="str">
        <f t="shared" si="184"/>
        <v>Tasmania</v>
      </c>
      <c r="G3908" t="s">
        <v>70</v>
      </c>
      <c r="H3908">
        <v>7018</v>
      </c>
      <c r="I3908" t="s">
        <v>11</v>
      </c>
      <c r="J3908" t="s">
        <v>71</v>
      </c>
      <c r="K3908" t="s">
        <v>151</v>
      </c>
      <c r="L3908" t="s">
        <v>21</v>
      </c>
      <c r="M3908" s="5">
        <v>1443.0800000000002</v>
      </c>
    </row>
    <row r="3909" spans="1:13" x14ac:dyDescent="0.3">
      <c r="A3909" s="2">
        <v>45520</v>
      </c>
      <c r="B3909" s="3">
        <f t="shared" si="185"/>
        <v>2025</v>
      </c>
      <c r="C3909" t="str">
        <f t="shared" si="183"/>
        <v>2024-2025</v>
      </c>
      <c r="D3909" t="s">
        <v>147</v>
      </c>
      <c r="E3909" t="s">
        <v>143</v>
      </c>
      <c r="F3909" t="str">
        <f t="shared" si="184"/>
        <v>New South Wales</v>
      </c>
      <c r="G3909" t="s">
        <v>10</v>
      </c>
      <c r="H3909">
        <v>2154</v>
      </c>
      <c r="I3909" t="s">
        <v>11</v>
      </c>
      <c r="J3909" t="s">
        <v>27</v>
      </c>
      <c r="K3909" t="s">
        <v>151</v>
      </c>
      <c r="L3909" t="s">
        <v>21</v>
      </c>
      <c r="M3909" s="5">
        <v>1444.28</v>
      </c>
    </row>
    <row r="3910" spans="1:13" x14ac:dyDescent="0.3">
      <c r="A3910" s="2">
        <v>45197</v>
      </c>
      <c r="B3910" s="3">
        <f t="shared" si="185"/>
        <v>2024</v>
      </c>
      <c r="C3910" t="str">
        <f t="shared" si="183"/>
        <v>2023-2024</v>
      </c>
      <c r="D3910" t="s">
        <v>147</v>
      </c>
      <c r="E3910" t="s">
        <v>135</v>
      </c>
      <c r="F3910" t="str">
        <f t="shared" si="184"/>
        <v>Victoria</v>
      </c>
      <c r="G3910" t="s">
        <v>45</v>
      </c>
      <c r="H3910">
        <v>3550</v>
      </c>
      <c r="I3910" t="s">
        <v>11</v>
      </c>
      <c r="J3910" t="s">
        <v>60</v>
      </c>
      <c r="K3910" t="s">
        <v>150</v>
      </c>
      <c r="L3910" t="s">
        <v>18</v>
      </c>
      <c r="M3910" s="5">
        <v>1448.8899999999999</v>
      </c>
    </row>
    <row r="3911" spans="1:13" x14ac:dyDescent="0.3">
      <c r="A3911" s="2">
        <v>45514</v>
      </c>
      <c r="B3911" s="3">
        <f t="shared" si="185"/>
        <v>2025</v>
      </c>
      <c r="C3911" t="str">
        <f t="shared" si="183"/>
        <v>2024-2025</v>
      </c>
      <c r="D3911" t="s">
        <v>147</v>
      </c>
      <c r="E3911" t="s">
        <v>126</v>
      </c>
      <c r="F3911" t="str">
        <f t="shared" si="184"/>
        <v>Queensland</v>
      </c>
      <c r="G3911" t="s">
        <v>35</v>
      </c>
      <c r="H3911">
        <v>4551</v>
      </c>
      <c r="I3911" t="s">
        <v>11</v>
      </c>
      <c r="J3911" t="s">
        <v>120</v>
      </c>
      <c r="K3911" t="s">
        <v>154</v>
      </c>
      <c r="L3911" t="s">
        <v>14</v>
      </c>
      <c r="M3911" s="5">
        <v>1450.49</v>
      </c>
    </row>
    <row r="3912" spans="1:13" x14ac:dyDescent="0.3">
      <c r="A3912" s="2">
        <v>45053</v>
      </c>
      <c r="B3912" s="3">
        <f t="shared" si="185"/>
        <v>2023</v>
      </c>
      <c r="C3912" t="str">
        <f t="shared" si="183"/>
        <v>2022-2023</v>
      </c>
      <c r="D3912" t="s">
        <v>148</v>
      </c>
      <c r="E3912" t="s">
        <v>110</v>
      </c>
      <c r="F3912" t="str">
        <f t="shared" si="184"/>
        <v>Queensland</v>
      </c>
      <c r="G3912" t="s">
        <v>35</v>
      </c>
      <c r="H3912">
        <v>4680</v>
      </c>
      <c r="I3912" t="s">
        <v>11</v>
      </c>
      <c r="J3912" t="s">
        <v>51</v>
      </c>
      <c r="K3912" t="s">
        <v>151</v>
      </c>
      <c r="L3912" t="s">
        <v>21</v>
      </c>
      <c r="M3912" s="5">
        <v>1452.26</v>
      </c>
    </row>
    <row r="3913" spans="1:13" x14ac:dyDescent="0.3">
      <c r="A3913" s="2">
        <v>45592</v>
      </c>
      <c r="B3913" s="3">
        <f t="shared" si="185"/>
        <v>2025</v>
      </c>
      <c r="C3913" t="str">
        <f t="shared" si="183"/>
        <v>2024-2025</v>
      </c>
      <c r="D3913" t="s">
        <v>147</v>
      </c>
      <c r="E3913" t="s">
        <v>91</v>
      </c>
      <c r="F3913" t="str">
        <f t="shared" si="184"/>
        <v>Victoria</v>
      </c>
      <c r="G3913" t="s">
        <v>45</v>
      </c>
      <c r="H3913">
        <v>3690</v>
      </c>
      <c r="I3913" t="s">
        <v>11</v>
      </c>
      <c r="J3913" t="s">
        <v>55</v>
      </c>
      <c r="K3913" t="s">
        <v>151</v>
      </c>
      <c r="L3913" t="s">
        <v>21</v>
      </c>
      <c r="M3913" s="5">
        <v>1458.73</v>
      </c>
    </row>
    <row r="3914" spans="1:13" x14ac:dyDescent="0.3">
      <c r="A3914" s="2">
        <v>45510</v>
      </c>
      <c r="B3914" s="3">
        <f t="shared" si="185"/>
        <v>2025</v>
      </c>
      <c r="C3914" t="str">
        <f t="shared" si="183"/>
        <v>2024-2025</v>
      </c>
      <c r="D3914" t="s">
        <v>147</v>
      </c>
      <c r="E3914" t="s">
        <v>101</v>
      </c>
      <c r="F3914" t="str">
        <f t="shared" si="184"/>
        <v>Victoria</v>
      </c>
      <c r="G3914" t="s">
        <v>45</v>
      </c>
      <c r="H3914">
        <v>3131</v>
      </c>
      <c r="I3914" t="s">
        <v>11</v>
      </c>
      <c r="J3914" t="s">
        <v>63</v>
      </c>
      <c r="K3914" t="s">
        <v>153</v>
      </c>
      <c r="L3914" t="s">
        <v>16</v>
      </c>
      <c r="M3914" s="5">
        <v>1460.24</v>
      </c>
    </row>
    <row r="3915" spans="1:13" x14ac:dyDescent="0.3">
      <c r="A3915" s="2">
        <v>45014</v>
      </c>
      <c r="B3915" s="3">
        <f t="shared" si="185"/>
        <v>2023</v>
      </c>
      <c r="C3915" t="str">
        <f t="shared" si="183"/>
        <v>2022-2023</v>
      </c>
      <c r="D3915" t="s">
        <v>147</v>
      </c>
      <c r="E3915" t="s">
        <v>44</v>
      </c>
      <c r="F3915" t="str">
        <f t="shared" si="184"/>
        <v>Victoria</v>
      </c>
      <c r="G3915" t="s">
        <v>45</v>
      </c>
      <c r="H3915">
        <v>3066</v>
      </c>
      <c r="I3915" t="s">
        <v>11</v>
      </c>
      <c r="J3915" t="s">
        <v>46</v>
      </c>
      <c r="K3915" t="s">
        <v>151</v>
      </c>
      <c r="L3915" t="s">
        <v>21</v>
      </c>
      <c r="M3915" s="5">
        <v>1461.2600000000002</v>
      </c>
    </row>
    <row r="3916" spans="1:13" x14ac:dyDescent="0.3">
      <c r="A3916" s="2">
        <v>45213</v>
      </c>
      <c r="B3916" s="3">
        <f t="shared" si="185"/>
        <v>2024</v>
      </c>
      <c r="C3916" t="str">
        <f t="shared" si="183"/>
        <v>2023-2024</v>
      </c>
      <c r="D3916" t="s">
        <v>148</v>
      </c>
      <c r="E3916" t="s">
        <v>78</v>
      </c>
      <c r="F3916" t="str">
        <f t="shared" si="184"/>
        <v>New South Wales</v>
      </c>
      <c r="G3916" t="s">
        <v>10</v>
      </c>
      <c r="H3916">
        <v>2350</v>
      </c>
      <c r="I3916" t="s">
        <v>11</v>
      </c>
      <c r="J3916" t="s">
        <v>68</v>
      </c>
      <c r="K3916" t="s">
        <v>157</v>
      </c>
      <c r="L3916" t="s">
        <v>22</v>
      </c>
      <c r="M3916" s="5">
        <v>1468.24</v>
      </c>
    </row>
    <row r="3917" spans="1:13" x14ac:dyDescent="0.3">
      <c r="A3917" s="2">
        <v>45559</v>
      </c>
      <c r="B3917" s="3">
        <f t="shared" si="185"/>
        <v>2025</v>
      </c>
      <c r="C3917" t="str">
        <f t="shared" si="183"/>
        <v>2024-2025</v>
      </c>
      <c r="D3917" t="s">
        <v>147</v>
      </c>
      <c r="E3917" t="s">
        <v>83</v>
      </c>
      <c r="F3917" t="str">
        <f t="shared" si="184"/>
        <v>New South Wales</v>
      </c>
      <c r="G3917" t="s">
        <v>10</v>
      </c>
      <c r="H3917">
        <v>2750</v>
      </c>
      <c r="I3917" t="s">
        <v>11</v>
      </c>
      <c r="J3917" t="s">
        <v>25</v>
      </c>
      <c r="K3917" t="s">
        <v>150</v>
      </c>
      <c r="L3917" t="s">
        <v>18</v>
      </c>
      <c r="M3917" s="5">
        <v>1470.4000000000003</v>
      </c>
    </row>
    <row r="3918" spans="1:13" x14ac:dyDescent="0.3">
      <c r="A3918" s="2">
        <v>45028</v>
      </c>
      <c r="B3918" s="3">
        <f t="shared" si="185"/>
        <v>2023</v>
      </c>
      <c r="C3918" t="str">
        <f t="shared" si="183"/>
        <v>2022-2023</v>
      </c>
      <c r="D3918" t="s">
        <v>147</v>
      </c>
      <c r="E3918" t="s">
        <v>93</v>
      </c>
      <c r="F3918" t="str">
        <f t="shared" si="184"/>
        <v>Western Australia</v>
      </c>
      <c r="G3918" t="s">
        <v>48</v>
      </c>
      <c r="H3918">
        <v>6112</v>
      </c>
      <c r="I3918" t="s">
        <v>11</v>
      </c>
      <c r="J3918" t="s">
        <v>94</v>
      </c>
      <c r="K3918" t="s">
        <v>150</v>
      </c>
      <c r="L3918" t="s">
        <v>18</v>
      </c>
      <c r="M3918" s="5">
        <v>1472.9199999999998</v>
      </c>
    </row>
    <row r="3919" spans="1:13" x14ac:dyDescent="0.3">
      <c r="A3919" s="2">
        <v>45302</v>
      </c>
      <c r="B3919" s="3">
        <f t="shared" si="185"/>
        <v>2024</v>
      </c>
      <c r="C3919" t="str">
        <f t="shared" si="183"/>
        <v>2023-2024</v>
      </c>
      <c r="D3919" t="s">
        <v>147</v>
      </c>
      <c r="E3919" t="s">
        <v>109</v>
      </c>
      <c r="F3919" t="str">
        <f t="shared" si="184"/>
        <v>New South Wales</v>
      </c>
      <c r="G3919" t="s">
        <v>10</v>
      </c>
      <c r="H3919">
        <v>2480</v>
      </c>
      <c r="I3919" t="s">
        <v>11</v>
      </c>
      <c r="J3919" t="s">
        <v>68</v>
      </c>
      <c r="K3919" t="s">
        <v>150</v>
      </c>
      <c r="L3919" t="s">
        <v>18</v>
      </c>
      <c r="M3919" s="5">
        <v>1473.54</v>
      </c>
    </row>
    <row r="3920" spans="1:13" x14ac:dyDescent="0.3">
      <c r="A3920" s="2">
        <v>44957</v>
      </c>
      <c r="B3920" s="3">
        <f t="shared" si="185"/>
        <v>2023</v>
      </c>
      <c r="C3920" t="str">
        <f t="shared" si="183"/>
        <v>2022-2023</v>
      </c>
      <c r="D3920" t="s">
        <v>147</v>
      </c>
      <c r="E3920" t="s">
        <v>9</v>
      </c>
      <c r="F3920" t="str">
        <f t="shared" si="184"/>
        <v>New South Wales</v>
      </c>
      <c r="G3920" t="s">
        <v>10</v>
      </c>
      <c r="H3920">
        <v>2067</v>
      </c>
      <c r="I3920" t="s">
        <v>11</v>
      </c>
      <c r="J3920" t="s">
        <v>12</v>
      </c>
      <c r="K3920" t="s">
        <v>150</v>
      </c>
      <c r="L3920" t="s">
        <v>18</v>
      </c>
      <c r="M3920" s="5">
        <v>1473.64</v>
      </c>
    </row>
    <row r="3921" spans="1:13" x14ac:dyDescent="0.3">
      <c r="A3921" s="2">
        <v>45061</v>
      </c>
      <c r="B3921" s="3">
        <f t="shared" si="185"/>
        <v>2023</v>
      </c>
      <c r="C3921" t="str">
        <f t="shared" si="183"/>
        <v>2022-2023</v>
      </c>
      <c r="D3921" t="s">
        <v>147</v>
      </c>
      <c r="E3921" t="s">
        <v>44</v>
      </c>
      <c r="F3921" t="str">
        <f t="shared" si="184"/>
        <v>Victoria</v>
      </c>
      <c r="G3921" t="s">
        <v>45</v>
      </c>
      <c r="H3921">
        <v>3066</v>
      </c>
      <c r="I3921" t="s">
        <v>11</v>
      </c>
      <c r="J3921" t="s">
        <v>46</v>
      </c>
      <c r="K3921" t="s">
        <v>150</v>
      </c>
      <c r="L3921" t="s">
        <v>18</v>
      </c>
      <c r="M3921" s="5">
        <v>1473.94</v>
      </c>
    </row>
    <row r="3922" spans="1:13" x14ac:dyDescent="0.3">
      <c r="A3922" s="2">
        <v>45646</v>
      </c>
      <c r="B3922" s="3">
        <f t="shared" si="185"/>
        <v>2025</v>
      </c>
      <c r="C3922" t="str">
        <f t="shared" si="183"/>
        <v>2024-2025</v>
      </c>
      <c r="D3922" t="s">
        <v>147</v>
      </c>
      <c r="E3922" t="s">
        <v>125</v>
      </c>
      <c r="F3922" t="str">
        <f t="shared" si="184"/>
        <v>Victoria</v>
      </c>
      <c r="G3922" t="s">
        <v>45</v>
      </c>
      <c r="H3922">
        <v>3400</v>
      </c>
      <c r="I3922" t="s">
        <v>11</v>
      </c>
      <c r="J3922" t="s">
        <v>60</v>
      </c>
      <c r="K3922" t="s">
        <v>150</v>
      </c>
      <c r="L3922" t="s">
        <v>18</v>
      </c>
      <c r="M3922" s="5">
        <v>1474.1</v>
      </c>
    </row>
    <row r="3923" spans="1:13" x14ac:dyDescent="0.3">
      <c r="A3923" s="2">
        <v>44952</v>
      </c>
      <c r="B3923" s="3">
        <f t="shared" si="185"/>
        <v>2023</v>
      </c>
      <c r="C3923" t="str">
        <f t="shared" si="183"/>
        <v>2022-2023</v>
      </c>
      <c r="D3923" t="s">
        <v>147</v>
      </c>
      <c r="E3923" t="s">
        <v>44</v>
      </c>
      <c r="F3923" t="str">
        <f t="shared" si="184"/>
        <v>Victoria</v>
      </c>
      <c r="G3923" t="s">
        <v>45</v>
      </c>
      <c r="H3923">
        <v>3066</v>
      </c>
      <c r="I3923" t="s">
        <v>11</v>
      </c>
      <c r="J3923" t="s">
        <v>46</v>
      </c>
      <c r="K3923" t="s">
        <v>157</v>
      </c>
      <c r="L3923" t="s">
        <v>22</v>
      </c>
      <c r="M3923" s="5">
        <v>1474.3000000000002</v>
      </c>
    </row>
    <row r="3924" spans="1:13" x14ac:dyDescent="0.3">
      <c r="A3924" s="2">
        <v>45186</v>
      </c>
      <c r="B3924" s="3">
        <f t="shared" si="185"/>
        <v>2024</v>
      </c>
      <c r="C3924" t="str">
        <f t="shared" si="183"/>
        <v>2023-2024</v>
      </c>
      <c r="D3924" t="s">
        <v>147</v>
      </c>
      <c r="E3924" t="s">
        <v>145</v>
      </c>
      <c r="F3924" t="str">
        <f t="shared" si="184"/>
        <v>New South Wales</v>
      </c>
      <c r="G3924" t="s">
        <v>10</v>
      </c>
      <c r="H3924">
        <v>2101</v>
      </c>
      <c r="I3924" t="s">
        <v>11</v>
      </c>
      <c r="J3924" t="s">
        <v>27</v>
      </c>
      <c r="K3924" t="s">
        <v>150</v>
      </c>
      <c r="L3924" t="s">
        <v>18</v>
      </c>
      <c r="M3924" s="5">
        <v>1475.4399999999998</v>
      </c>
    </row>
    <row r="3925" spans="1:13" x14ac:dyDescent="0.3">
      <c r="A3925" s="2">
        <v>45217</v>
      </c>
      <c r="B3925" s="3">
        <f t="shared" si="185"/>
        <v>2024</v>
      </c>
      <c r="C3925" t="str">
        <f t="shared" si="183"/>
        <v>2023-2024</v>
      </c>
      <c r="D3925" t="s">
        <v>147</v>
      </c>
      <c r="E3925" t="s">
        <v>145</v>
      </c>
      <c r="F3925" t="str">
        <f t="shared" si="184"/>
        <v>New South Wales</v>
      </c>
      <c r="G3925" t="s">
        <v>10</v>
      </c>
      <c r="H3925">
        <v>2101</v>
      </c>
      <c r="I3925" t="s">
        <v>11</v>
      </c>
      <c r="J3925" t="s">
        <v>27</v>
      </c>
      <c r="K3925" t="s">
        <v>157</v>
      </c>
      <c r="L3925" t="s">
        <v>22</v>
      </c>
      <c r="M3925" s="5">
        <v>1477.34</v>
      </c>
    </row>
    <row r="3926" spans="1:13" x14ac:dyDescent="0.3">
      <c r="A3926" s="2">
        <v>45594</v>
      </c>
      <c r="B3926" s="3">
        <f t="shared" si="185"/>
        <v>2025</v>
      </c>
      <c r="C3926" t="str">
        <f t="shared" si="183"/>
        <v>2024-2025</v>
      </c>
      <c r="D3926" t="s">
        <v>147</v>
      </c>
      <c r="E3926" t="s">
        <v>136</v>
      </c>
      <c r="F3926" t="str">
        <f t="shared" si="184"/>
        <v>Victoria</v>
      </c>
      <c r="G3926" t="s">
        <v>45</v>
      </c>
      <c r="H3926">
        <v>3175</v>
      </c>
      <c r="I3926" t="s">
        <v>11</v>
      </c>
      <c r="J3926" t="s">
        <v>63</v>
      </c>
      <c r="K3926" t="s">
        <v>157</v>
      </c>
      <c r="L3926" t="s">
        <v>22</v>
      </c>
      <c r="M3926" s="5">
        <v>1480.54</v>
      </c>
    </row>
    <row r="3927" spans="1:13" x14ac:dyDescent="0.3">
      <c r="A3927" s="2">
        <v>45140</v>
      </c>
      <c r="B3927" s="3">
        <f t="shared" si="185"/>
        <v>2024</v>
      </c>
      <c r="C3927" t="str">
        <f t="shared" si="183"/>
        <v>2023-2024</v>
      </c>
      <c r="D3927" t="s">
        <v>147</v>
      </c>
      <c r="E3927" t="s">
        <v>114</v>
      </c>
      <c r="F3927" t="str">
        <f t="shared" si="184"/>
        <v>Victoria</v>
      </c>
      <c r="G3927" t="s">
        <v>45</v>
      </c>
      <c r="H3927">
        <v>3551</v>
      </c>
      <c r="I3927" t="s">
        <v>11</v>
      </c>
      <c r="J3927" t="s">
        <v>60</v>
      </c>
      <c r="K3927" t="s">
        <v>155</v>
      </c>
      <c r="L3927" t="s">
        <v>20</v>
      </c>
      <c r="M3927" s="5">
        <v>1482.9900000000002</v>
      </c>
    </row>
    <row r="3928" spans="1:13" x14ac:dyDescent="0.3">
      <c r="A3928" s="2">
        <v>45229</v>
      </c>
      <c r="B3928" s="3">
        <f t="shared" si="185"/>
        <v>2024</v>
      </c>
      <c r="C3928" t="str">
        <f t="shared" si="183"/>
        <v>2023-2024</v>
      </c>
      <c r="D3928" t="s">
        <v>147</v>
      </c>
      <c r="E3928" t="s">
        <v>57</v>
      </c>
      <c r="F3928" t="str">
        <f t="shared" si="184"/>
        <v>New South Wales</v>
      </c>
      <c r="G3928" t="s">
        <v>10</v>
      </c>
      <c r="H3928">
        <v>2560</v>
      </c>
      <c r="I3928" t="s">
        <v>11</v>
      </c>
      <c r="J3928" t="s">
        <v>58</v>
      </c>
      <c r="K3928" t="s">
        <v>156</v>
      </c>
      <c r="L3928" t="s">
        <v>17</v>
      </c>
      <c r="M3928" s="5">
        <v>1484.6099999999997</v>
      </c>
    </row>
    <row r="3929" spans="1:13" x14ac:dyDescent="0.3">
      <c r="A3929" s="2">
        <v>45039</v>
      </c>
      <c r="B3929" s="3">
        <f t="shared" si="185"/>
        <v>2023</v>
      </c>
      <c r="C3929" t="str">
        <f t="shared" si="183"/>
        <v>2022-2023</v>
      </c>
      <c r="D3929" t="s">
        <v>147</v>
      </c>
      <c r="E3929" t="s">
        <v>136</v>
      </c>
      <c r="F3929" t="str">
        <f t="shared" si="184"/>
        <v>Victoria</v>
      </c>
      <c r="G3929" t="s">
        <v>45</v>
      </c>
      <c r="H3929">
        <v>3175</v>
      </c>
      <c r="I3929" t="s">
        <v>11</v>
      </c>
      <c r="J3929" t="s">
        <v>63</v>
      </c>
      <c r="K3929" t="s">
        <v>154</v>
      </c>
      <c r="L3929" t="s">
        <v>14</v>
      </c>
      <c r="M3929" s="5">
        <v>1485.79</v>
      </c>
    </row>
    <row r="3930" spans="1:13" x14ac:dyDescent="0.3">
      <c r="A3930" s="2">
        <v>45006</v>
      </c>
      <c r="B3930" s="3">
        <f t="shared" si="185"/>
        <v>2023</v>
      </c>
      <c r="C3930" t="str">
        <f t="shared" si="183"/>
        <v>2022-2023</v>
      </c>
      <c r="D3930" t="s">
        <v>147</v>
      </c>
      <c r="E3930" t="s">
        <v>131</v>
      </c>
      <c r="F3930" t="str">
        <f t="shared" si="184"/>
        <v>Western Australia</v>
      </c>
      <c r="G3930" t="s">
        <v>48</v>
      </c>
      <c r="H3930">
        <v>6530</v>
      </c>
      <c r="I3930" t="s">
        <v>11</v>
      </c>
      <c r="J3930" t="s">
        <v>77</v>
      </c>
      <c r="K3930" t="s">
        <v>150</v>
      </c>
      <c r="L3930" t="s">
        <v>18</v>
      </c>
      <c r="M3930" s="5">
        <v>1487.17</v>
      </c>
    </row>
    <row r="3931" spans="1:13" x14ac:dyDescent="0.3">
      <c r="A3931" s="2">
        <v>45283</v>
      </c>
      <c r="B3931" s="3">
        <f t="shared" si="185"/>
        <v>2024</v>
      </c>
      <c r="C3931" t="str">
        <f t="shared" si="183"/>
        <v>2023-2024</v>
      </c>
      <c r="D3931" t="s">
        <v>147</v>
      </c>
      <c r="E3931" t="s">
        <v>103</v>
      </c>
      <c r="F3931" t="str">
        <f t="shared" si="184"/>
        <v>Queensland</v>
      </c>
      <c r="G3931" t="s">
        <v>35</v>
      </c>
      <c r="H3931">
        <v>4509</v>
      </c>
      <c r="I3931" t="s">
        <v>11</v>
      </c>
      <c r="J3931" t="s">
        <v>104</v>
      </c>
      <c r="K3931" t="s">
        <v>153</v>
      </c>
      <c r="L3931" t="s">
        <v>16</v>
      </c>
      <c r="M3931" s="5">
        <v>1490.0799999999997</v>
      </c>
    </row>
    <row r="3932" spans="1:13" x14ac:dyDescent="0.3">
      <c r="A3932" s="2">
        <v>45120</v>
      </c>
      <c r="B3932" s="3">
        <f t="shared" si="185"/>
        <v>2024</v>
      </c>
      <c r="C3932" t="str">
        <f t="shared" si="183"/>
        <v>2023-2024</v>
      </c>
      <c r="D3932" t="s">
        <v>147</v>
      </c>
      <c r="E3932" t="s">
        <v>128</v>
      </c>
      <c r="F3932" t="str">
        <f t="shared" si="184"/>
        <v>Western Australia</v>
      </c>
      <c r="G3932" t="s">
        <v>48</v>
      </c>
      <c r="H3932">
        <v>6027</v>
      </c>
      <c r="I3932" t="s">
        <v>11</v>
      </c>
      <c r="J3932" t="s">
        <v>49</v>
      </c>
      <c r="K3932" t="s">
        <v>151</v>
      </c>
      <c r="L3932" t="s">
        <v>21</v>
      </c>
      <c r="M3932" s="5">
        <v>1490.72</v>
      </c>
    </row>
    <row r="3933" spans="1:13" x14ac:dyDescent="0.3">
      <c r="A3933" s="2">
        <v>45460</v>
      </c>
      <c r="B3933" s="3">
        <f t="shared" si="185"/>
        <v>2024</v>
      </c>
      <c r="C3933" t="str">
        <f t="shared" si="183"/>
        <v>2023-2024</v>
      </c>
      <c r="D3933" t="s">
        <v>148</v>
      </c>
      <c r="E3933" t="s">
        <v>78</v>
      </c>
      <c r="F3933" t="str">
        <f t="shared" si="184"/>
        <v>New South Wales</v>
      </c>
      <c r="G3933" t="s">
        <v>10</v>
      </c>
      <c r="H3933">
        <v>2350</v>
      </c>
      <c r="I3933" t="s">
        <v>11</v>
      </c>
      <c r="J3933" t="s">
        <v>68</v>
      </c>
      <c r="K3933" t="s">
        <v>150</v>
      </c>
      <c r="L3933" t="s">
        <v>18</v>
      </c>
      <c r="M3933" s="5">
        <v>1491.2399999999998</v>
      </c>
    </row>
    <row r="3934" spans="1:13" x14ac:dyDescent="0.3">
      <c r="A3934" s="2">
        <v>45307</v>
      </c>
      <c r="B3934" s="3">
        <f t="shared" si="185"/>
        <v>2024</v>
      </c>
      <c r="C3934" t="str">
        <f t="shared" si="183"/>
        <v>2023-2024</v>
      </c>
      <c r="D3934" t="s">
        <v>148</v>
      </c>
      <c r="E3934" t="s">
        <v>78</v>
      </c>
      <c r="F3934" t="str">
        <f t="shared" si="184"/>
        <v>New South Wales</v>
      </c>
      <c r="G3934" t="s">
        <v>10</v>
      </c>
      <c r="H3934">
        <v>2350</v>
      </c>
      <c r="I3934" t="s">
        <v>11</v>
      </c>
      <c r="J3934" t="s">
        <v>68</v>
      </c>
      <c r="K3934" t="s">
        <v>150</v>
      </c>
      <c r="L3934" t="s">
        <v>18</v>
      </c>
      <c r="M3934" s="5">
        <v>1492.09</v>
      </c>
    </row>
    <row r="3935" spans="1:13" x14ac:dyDescent="0.3">
      <c r="A3935" s="2">
        <v>45447</v>
      </c>
      <c r="B3935" s="3">
        <f t="shared" si="185"/>
        <v>2024</v>
      </c>
      <c r="C3935" t="str">
        <f t="shared" si="183"/>
        <v>2023-2024</v>
      </c>
      <c r="D3935" t="s">
        <v>147</v>
      </c>
      <c r="E3935" t="s">
        <v>44</v>
      </c>
      <c r="F3935" t="str">
        <f t="shared" si="184"/>
        <v>Victoria</v>
      </c>
      <c r="G3935" t="s">
        <v>45</v>
      </c>
      <c r="H3935">
        <v>3066</v>
      </c>
      <c r="I3935" t="s">
        <v>11</v>
      </c>
      <c r="J3935" t="s">
        <v>46</v>
      </c>
      <c r="K3935" t="s">
        <v>150</v>
      </c>
      <c r="L3935" t="s">
        <v>18</v>
      </c>
      <c r="M3935" s="5">
        <v>1493.2400000000002</v>
      </c>
    </row>
    <row r="3936" spans="1:13" x14ac:dyDescent="0.3">
      <c r="A3936" s="2">
        <v>45282</v>
      </c>
      <c r="B3936" s="3">
        <f t="shared" si="185"/>
        <v>2024</v>
      </c>
      <c r="C3936" t="str">
        <f t="shared" si="183"/>
        <v>2023-2024</v>
      </c>
      <c r="D3936" t="s">
        <v>148</v>
      </c>
      <c r="E3936" t="s">
        <v>124</v>
      </c>
      <c r="F3936" t="str">
        <f t="shared" si="184"/>
        <v>New South Wales</v>
      </c>
      <c r="G3936" t="s">
        <v>10</v>
      </c>
      <c r="H3936">
        <v>2015</v>
      </c>
      <c r="I3936" t="s">
        <v>11</v>
      </c>
      <c r="J3936" t="s">
        <v>12</v>
      </c>
      <c r="K3936" t="s">
        <v>150</v>
      </c>
      <c r="L3936" t="s">
        <v>18</v>
      </c>
      <c r="M3936" s="5">
        <v>1497.97</v>
      </c>
    </row>
    <row r="3937" spans="1:13" x14ac:dyDescent="0.3">
      <c r="A3937" s="2">
        <v>45310</v>
      </c>
      <c r="B3937" s="3">
        <f t="shared" si="185"/>
        <v>2024</v>
      </c>
      <c r="C3937" t="str">
        <f t="shared" si="183"/>
        <v>2023-2024</v>
      </c>
      <c r="D3937" t="s">
        <v>148</v>
      </c>
      <c r="E3937" t="s">
        <v>73</v>
      </c>
      <c r="F3937" t="str">
        <f t="shared" si="184"/>
        <v>Victoria</v>
      </c>
      <c r="G3937" t="s">
        <v>45</v>
      </c>
      <c r="H3937">
        <v>3136</v>
      </c>
      <c r="I3937" t="s">
        <v>11</v>
      </c>
      <c r="J3937" t="s">
        <v>63</v>
      </c>
      <c r="K3937" t="s">
        <v>153</v>
      </c>
      <c r="L3937" t="s">
        <v>16</v>
      </c>
      <c r="M3937" s="5">
        <v>1500.08</v>
      </c>
    </row>
    <row r="3938" spans="1:13" x14ac:dyDescent="0.3">
      <c r="A3938" s="2">
        <v>45452</v>
      </c>
      <c r="B3938" s="3">
        <f t="shared" si="185"/>
        <v>2024</v>
      </c>
      <c r="C3938" t="str">
        <f t="shared" si="183"/>
        <v>2023-2024</v>
      </c>
      <c r="D3938" t="s">
        <v>147</v>
      </c>
      <c r="E3938" t="s">
        <v>75</v>
      </c>
      <c r="F3938" t="str">
        <f t="shared" si="184"/>
        <v>Victoria</v>
      </c>
      <c r="G3938" t="s">
        <v>45</v>
      </c>
      <c r="H3938">
        <v>3630</v>
      </c>
      <c r="I3938" t="s">
        <v>11</v>
      </c>
      <c r="J3938" t="s">
        <v>55</v>
      </c>
      <c r="K3938" t="s">
        <v>150</v>
      </c>
      <c r="L3938" t="s">
        <v>18</v>
      </c>
      <c r="M3938" s="5">
        <v>1501.3999999999999</v>
      </c>
    </row>
    <row r="3939" spans="1:13" x14ac:dyDescent="0.3">
      <c r="A3939" s="2">
        <v>44999</v>
      </c>
      <c r="B3939" s="3">
        <f t="shared" si="185"/>
        <v>2023</v>
      </c>
      <c r="C3939" t="str">
        <f t="shared" si="183"/>
        <v>2022-2023</v>
      </c>
      <c r="D3939" t="s">
        <v>147</v>
      </c>
      <c r="E3939" t="s">
        <v>137</v>
      </c>
      <c r="F3939" t="str">
        <f t="shared" si="184"/>
        <v>New South Wales</v>
      </c>
      <c r="G3939" t="s">
        <v>10</v>
      </c>
      <c r="H3939">
        <v>2031</v>
      </c>
      <c r="I3939" t="s">
        <v>11</v>
      </c>
      <c r="J3939" t="s">
        <v>12</v>
      </c>
      <c r="K3939" t="s">
        <v>155</v>
      </c>
      <c r="L3939" t="s">
        <v>20</v>
      </c>
      <c r="M3939" s="5">
        <v>1513.3800000000006</v>
      </c>
    </row>
    <row r="3940" spans="1:13" x14ac:dyDescent="0.3">
      <c r="A3940" s="2">
        <v>45281</v>
      </c>
      <c r="B3940" s="3">
        <f t="shared" si="185"/>
        <v>2024</v>
      </c>
      <c r="C3940" t="str">
        <f t="shared" si="183"/>
        <v>2023-2024</v>
      </c>
      <c r="D3940" t="s">
        <v>147</v>
      </c>
      <c r="E3940" t="s">
        <v>62</v>
      </c>
      <c r="F3940" t="str">
        <f t="shared" si="184"/>
        <v>Victoria</v>
      </c>
      <c r="G3940" t="s">
        <v>45</v>
      </c>
      <c r="H3940">
        <v>3134</v>
      </c>
      <c r="I3940" t="s">
        <v>11</v>
      </c>
      <c r="J3940" t="s">
        <v>63</v>
      </c>
      <c r="K3940" t="s">
        <v>150</v>
      </c>
      <c r="L3940" t="s">
        <v>18</v>
      </c>
      <c r="M3940" s="5">
        <v>1513.91</v>
      </c>
    </row>
    <row r="3941" spans="1:13" x14ac:dyDescent="0.3">
      <c r="A3941" s="2">
        <v>45308</v>
      </c>
      <c r="B3941" s="3">
        <f t="shared" si="185"/>
        <v>2024</v>
      </c>
      <c r="C3941" t="str">
        <f t="shared" si="183"/>
        <v>2023-2024</v>
      </c>
      <c r="D3941" t="s">
        <v>147</v>
      </c>
      <c r="E3941" t="s">
        <v>139</v>
      </c>
      <c r="F3941" t="str">
        <f t="shared" si="184"/>
        <v>New South Wales</v>
      </c>
      <c r="G3941" t="s">
        <v>10</v>
      </c>
      <c r="H3941">
        <v>2020</v>
      </c>
      <c r="I3941" t="s">
        <v>11</v>
      </c>
      <c r="J3941" t="s">
        <v>12</v>
      </c>
      <c r="K3941" t="s">
        <v>152</v>
      </c>
      <c r="L3941" t="s">
        <v>13</v>
      </c>
      <c r="M3941" s="5">
        <v>1517.0400000000022</v>
      </c>
    </row>
    <row r="3942" spans="1:13" x14ac:dyDescent="0.3">
      <c r="A3942" s="2">
        <v>45009</v>
      </c>
      <c r="B3942" s="3">
        <f t="shared" si="185"/>
        <v>2023</v>
      </c>
      <c r="C3942" t="str">
        <f t="shared" si="183"/>
        <v>2022-2023</v>
      </c>
      <c r="D3942" t="s">
        <v>147</v>
      </c>
      <c r="E3942" t="s">
        <v>42</v>
      </c>
      <c r="F3942" t="str">
        <f t="shared" si="184"/>
        <v>Queensland</v>
      </c>
      <c r="G3942" t="s">
        <v>35</v>
      </c>
      <c r="H3942">
        <v>4053</v>
      </c>
      <c r="I3942" t="s">
        <v>11</v>
      </c>
      <c r="J3942" t="s">
        <v>43</v>
      </c>
      <c r="K3942" t="s">
        <v>150</v>
      </c>
      <c r="L3942" t="s">
        <v>18</v>
      </c>
      <c r="M3942" s="5">
        <v>1519.16</v>
      </c>
    </row>
    <row r="3943" spans="1:13" x14ac:dyDescent="0.3">
      <c r="A3943" s="2">
        <v>45321</v>
      </c>
      <c r="B3943" s="3">
        <f t="shared" si="185"/>
        <v>2024</v>
      </c>
      <c r="C3943" t="str">
        <f t="shared" si="183"/>
        <v>2023-2024</v>
      </c>
      <c r="D3943" t="s">
        <v>147</v>
      </c>
      <c r="E3943" t="s">
        <v>97</v>
      </c>
      <c r="F3943" t="str">
        <f t="shared" si="184"/>
        <v>Tasmania</v>
      </c>
      <c r="G3943" t="s">
        <v>70</v>
      </c>
      <c r="H3943">
        <v>7250</v>
      </c>
      <c r="I3943" t="s">
        <v>11</v>
      </c>
      <c r="J3943" t="s">
        <v>71</v>
      </c>
      <c r="K3943" t="s">
        <v>151</v>
      </c>
      <c r="L3943" t="s">
        <v>21</v>
      </c>
      <c r="M3943" s="5">
        <v>1522.7399999999998</v>
      </c>
    </row>
    <row r="3944" spans="1:13" x14ac:dyDescent="0.3">
      <c r="A3944" s="2">
        <v>45218</v>
      </c>
      <c r="B3944" s="3">
        <f t="shared" si="185"/>
        <v>2024</v>
      </c>
      <c r="C3944" t="str">
        <f t="shared" si="183"/>
        <v>2023-2024</v>
      </c>
      <c r="D3944" t="s">
        <v>147</v>
      </c>
      <c r="E3944" t="s">
        <v>131</v>
      </c>
      <c r="F3944" t="str">
        <f t="shared" si="184"/>
        <v>Western Australia</v>
      </c>
      <c r="G3944" t="s">
        <v>48</v>
      </c>
      <c r="H3944">
        <v>6530</v>
      </c>
      <c r="I3944" t="s">
        <v>11</v>
      </c>
      <c r="J3944" t="s">
        <v>77</v>
      </c>
      <c r="K3944" t="s">
        <v>151</v>
      </c>
      <c r="L3944" t="s">
        <v>21</v>
      </c>
      <c r="M3944" s="5">
        <v>1532.53</v>
      </c>
    </row>
    <row r="3945" spans="1:13" x14ac:dyDescent="0.3">
      <c r="A3945" s="2">
        <v>45315</v>
      </c>
      <c r="B3945" s="3">
        <f t="shared" si="185"/>
        <v>2024</v>
      </c>
      <c r="C3945" t="str">
        <f t="shared" si="183"/>
        <v>2023-2024</v>
      </c>
      <c r="D3945" t="s">
        <v>148</v>
      </c>
      <c r="E3945" t="s">
        <v>124</v>
      </c>
      <c r="F3945" t="str">
        <f t="shared" si="184"/>
        <v>New South Wales</v>
      </c>
      <c r="G3945" t="s">
        <v>10</v>
      </c>
      <c r="H3945">
        <v>2015</v>
      </c>
      <c r="I3945" t="s">
        <v>11</v>
      </c>
      <c r="J3945" t="s">
        <v>12</v>
      </c>
      <c r="K3945" t="s">
        <v>154</v>
      </c>
      <c r="L3945" t="s">
        <v>14</v>
      </c>
      <c r="M3945" s="5">
        <v>1540.18</v>
      </c>
    </row>
    <row r="3946" spans="1:13" x14ac:dyDescent="0.3">
      <c r="A3946" s="2">
        <v>45470</v>
      </c>
      <c r="B3946" s="3">
        <f t="shared" si="185"/>
        <v>2024</v>
      </c>
      <c r="C3946" t="str">
        <f t="shared" si="183"/>
        <v>2023-2024</v>
      </c>
      <c r="D3946" t="s">
        <v>147</v>
      </c>
      <c r="E3946" t="s">
        <v>114</v>
      </c>
      <c r="F3946" t="str">
        <f t="shared" si="184"/>
        <v>Victoria</v>
      </c>
      <c r="G3946" t="s">
        <v>45</v>
      </c>
      <c r="H3946">
        <v>3551</v>
      </c>
      <c r="I3946" t="s">
        <v>11</v>
      </c>
      <c r="J3946" t="s">
        <v>60</v>
      </c>
      <c r="K3946" t="s">
        <v>151</v>
      </c>
      <c r="L3946" t="s">
        <v>21</v>
      </c>
      <c r="M3946" s="5">
        <v>1548.9099999999999</v>
      </c>
    </row>
    <row r="3947" spans="1:13" x14ac:dyDescent="0.3">
      <c r="A3947" s="2">
        <v>45142</v>
      </c>
      <c r="B3947" s="3">
        <f t="shared" si="185"/>
        <v>2024</v>
      </c>
      <c r="C3947" t="str">
        <f t="shared" si="183"/>
        <v>2023-2024</v>
      </c>
      <c r="D3947" t="s">
        <v>147</v>
      </c>
      <c r="E3947" t="s">
        <v>103</v>
      </c>
      <c r="F3947" t="str">
        <f t="shared" si="184"/>
        <v>Queensland</v>
      </c>
      <c r="G3947" t="s">
        <v>35</v>
      </c>
      <c r="H3947">
        <v>4509</v>
      </c>
      <c r="I3947" t="s">
        <v>11</v>
      </c>
      <c r="J3947" t="s">
        <v>104</v>
      </c>
      <c r="K3947" t="s">
        <v>157</v>
      </c>
      <c r="L3947" t="s">
        <v>22</v>
      </c>
      <c r="M3947" s="5">
        <v>1550.3300000000002</v>
      </c>
    </row>
    <row r="3948" spans="1:13" x14ac:dyDescent="0.3">
      <c r="A3948" s="2">
        <v>45649</v>
      </c>
      <c r="B3948" s="3">
        <f t="shared" si="185"/>
        <v>2025</v>
      </c>
      <c r="C3948" t="str">
        <f t="shared" si="183"/>
        <v>2024-2025</v>
      </c>
      <c r="D3948" t="s">
        <v>148</v>
      </c>
      <c r="E3948" t="s">
        <v>40</v>
      </c>
      <c r="F3948" t="str">
        <f t="shared" si="184"/>
        <v>New South Wales</v>
      </c>
      <c r="G3948" t="s">
        <v>10</v>
      </c>
      <c r="H3948">
        <v>2116</v>
      </c>
      <c r="I3948" t="s">
        <v>11</v>
      </c>
      <c r="J3948" t="s">
        <v>27</v>
      </c>
      <c r="K3948" t="s">
        <v>154</v>
      </c>
      <c r="L3948" t="s">
        <v>14</v>
      </c>
      <c r="M3948" s="5">
        <v>1552.36</v>
      </c>
    </row>
    <row r="3949" spans="1:13" x14ac:dyDescent="0.3">
      <c r="A3949" s="2">
        <v>45383</v>
      </c>
      <c r="B3949" s="3">
        <f t="shared" si="185"/>
        <v>2024</v>
      </c>
      <c r="C3949" t="str">
        <f t="shared" si="183"/>
        <v>2023-2024</v>
      </c>
      <c r="D3949" t="s">
        <v>148</v>
      </c>
      <c r="E3949" t="s">
        <v>34</v>
      </c>
      <c r="F3949" t="str">
        <f t="shared" si="184"/>
        <v>Queensland</v>
      </c>
      <c r="G3949" t="s">
        <v>35</v>
      </c>
      <c r="H3949">
        <v>4802</v>
      </c>
      <c r="I3949" t="s">
        <v>11</v>
      </c>
      <c r="J3949" t="s">
        <v>36</v>
      </c>
      <c r="K3949" t="s">
        <v>153</v>
      </c>
      <c r="L3949" t="s">
        <v>16</v>
      </c>
      <c r="M3949" s="5">
        <v>1552.4099999999996</v>
      </c>
    </row>
    <row r="3950" spans="1:13" x14ac:dyDescent="0.3">
      <c r="A3950" s="2">
        <v>45227</v>
      </c>
      <c r="B3950" s="3">
        <f t="shared" si="185"/>
        <v>2024</v>
      </c>
      <c r="C3950" t="str">
        <f t="shared" si="183"/>
        <v>2023-2024</v>
      </c>
      <c r="D3950" t="s">
        <v>147</v>
      </c>
      <c r="E3950" t="s">
        <v>115</v>
      </c>
      <c r="F3950" t="str">
        <f t="shared" si="184"/>
        <v>Western Australia</v>
      </c>
      <c r="G3950" t="s">
        <v>48</v>
      </c>
      <c r="H3950">
        <v>6280</v>
      </c>
      <c r="I3950" t="s">
        <v>11</v>
      </c>
      <c r="J3950" t="s">
        <v>94</v>
      </c>
      <c r="K3950" t="s">
        <v>155</v>
      </c>
      <c r="L3950" t="s">
        <v>20</v>
      </c>
      <c r="M3950" s="5">
        <v>1554.86</v>
      </c>
    </row>
    <row r="3951" spans="1:13" x14ac:dyDescent="0.3">
      <c r="A3951" s="2">
        <v>45020</v>
      </c>
      <c r="B3951" s="3">
        <f t="shared" si="185"/>
        <v>2023</v>
      </c>
      <c r="C3951" t="str">
        <f t="shared" si="183"/>
        <v>2022-2023</v>
      </c>
      <c r="D3951" t="s">
        <v>147</v>
      </c>
      <c r="E3951" t="s">
        <v>75</v>
      </c>
      <c r="F3951" t="str">
        <f t="shared" si="184"/>
        <v>Victoria</v>
      </c>
      <c r="G3951" t="s">
        <v>45</v>
      </c>
      <c r="H3951">
        <v>3630</v>
      </c>
      <c r="I3951" t="s">
        <v>11</v>
      </c>
      <c r="J3951" t="s">
        <v>55</v>
      </c>
      <c r="K3951" t="s">
        <v>149</v>
      </c>
      <c r="L3951" t="s">
        <v>15</v>
      </c>
      <c r="M3951" s="5">
        <v>1564.75</v>
      </c>
    </row>
    <row r="3952" spans="1:13" x14ac:dyDescent="0.3">
      <c r="A3952" s="2">
        <v>45054</v>
      </c>
      <c r="B3952" s="3">
        <f t="shared" si="185"/>
        <v>2023</v>
      </c>
      <c r="C3952" t="str">
        <f t="shared" si="183"/>
        <v>2022-2023</v>
      </c>
      <c r="D3952" t="s">
        <v>147</v>
      </c>
      <c r="E3952" t="s">
        <v>28</v>
      </c>
      <c r="F3952" t="str">
        <f t="shared" si="184"/>
        <v>Northern Territory</v>
      </c>
      <c r="G3952" t="s">
        <v>29</v>
      </c>
      <c r="H3952">
        <v>800</v>
      </c>
      <c r="I3952" t="s">
        <v>11</v>
      </c>
      <c r="J3952" t="s">
        <v>30</v>
      </c>
      <c r="K3952" t="s">
        <v>155</v>
      </c>
      <c r="L3952" t="s">
        <v>20</v>
      </c>
      <c r="M3952" s="5">
        <v>1571.03</v>
      </c>
    </row>
    <row r="3953" spans="1:13" x14ac:dyDescent="0.3">
      <c r="A3953" s="2">
        <v>45292</v>
      </c>
      <c r="B3953" s="3">
        <f t="shared" si="185"/>
        <v>2024</v>
      </c>
      <c r="C3953" t="str">
        <f t="shared" si="183"/>
        <v>2023-2024</v>
      </c>
      <c r="D3953" t="s">
        <v>147</v>
      </c>
      <c r="E3953" t="s">
        <v>112</v>
      </c>
      <c r="F3953" t="str">
        <f t="shared" si="184"/>
        <v>Victoria</v>
      </c>
      <c r="G3953" t="s">
        <v>45</v>
      </c>
      <c r="H3953">
        <v>3076</v>
      </c>
      <c r="I3953" t="s">
        <v>11</v>
      </c>
      <c r="J3953" t="s">
        <v>46</v>
      </c>
      <c r="K3953" t="s">
        <v>150</v>
      </c>
      <c r="L3953" t="s">
        <v>18</v>
      </c>
      <c r="M3953" s="5">
        <v>1572.1400000000003</v>
      </c>
    </row>
    <row r="3954" spans="1:13" x14ac:dyDescent="0.3">
      <c r="A3954" s="2">
        <v>45073</v>
      </c>
      <c r="B3954" s="3">
        <f t="shared" si="185"/>
        <v>2023</v>
      </c>
      <c r="C3954" t="str">
        <f t="shared" si="183"/>
        <v>2022-2023</v>
      </c>
      <c r="D3954" t="s">
        <v>147</v>
      </c>
      <c r="E3954" t="s">
        <v>109</v>
      </c>
      <c r="F3954" t="str">
        <f t="shared" si="184"/>
        <v>New South Wales</v>
      </c>
      <c r="G3954" t="s">
        <v>10</v>
      </c>
      <c r="H3954">
        <v>2480</v>
      </c>
      <c r="I3954" t="s">
        <v>11</v>
      </c>
      <c r="J3954" t="s">
        <v>68</v>
      </c>
      <c r="K3954" t="s">
        <v>150</v>
      </c>
      <c r="L3954" t="s">
        <v>18</v>
      </c>
      <c r="M3954" s="5">
        <v>1574.01</v>
      </c>
    </row>
    <row r="3955" spans="1:13" x14ac:dyDescent="0.3">
      <c r="A3955" s="2">
        <v>45548</v>
      </c>
      <c r="B3955" s="3">
        <f t="shared" si="185"/>
        <v>2025</v>
      </c>
      <c r="C3955" t="str">
        <f t="shared" si="183"/>
        <v>2024-2025</v>
      </c>
      <c r="D3955" t="s">
        <v>148</v>
      </c>
      <c r="E3955" t="s">
        <v>56</v>
      </c>
      <c r="F3955" t="str">
        <f t="shared" si="184"/>
        <v>Northern Territory</v>
      </c>
      <c r="G3955" t="s">
        <v>29</v>
      </c>
      <c r="H3955">
        <v>870</v>
      </c>
      <c r="I3955" t="s">
        <v>11</v>
      </c>
      <c r="J3955" t="s">
        <v>30</v>
      </c>
      <c r="K3955" t="s">
        <v>150</v>
      </c>
      <c r="L3955" t="s">
        <v>18</v>
      </c>
      <c r="M3955" s="5">
        <v>1574.3799999999999</v>
      </c>
    </row>
    <row r="3956" spans="1:13" x14ac:dyDescent="0.3">
      <c r="A3956" s="2">
        <v>45212</v>
      </c>
      <c r="B3956" s="3">
        <f t="shared" si="185"/>
        <v>2024</v>
      </c>
      <c r="C3956" t="str">
        <f t="shared" si="183"/>
        <v>2023-2024</v>
      </c>
      <c r="D3956" t="s">
        <v>147</v>
      </c>
      <c r="E3956" t="s">
        <v>74</v>
      </c>
      <c r="F3956" t="str">
        <f t="shared" si="184"/>
        <v>South Australia</v>
      </c>
      <c r="G3956" t="s">
        <v>32</v>
      </c>
      <c r="H3956">
        <v>5043</v>
      </c>
      <c r="I3956" t="s">
        <v>11</v>
      </c>
      <c r="J3956" t="s">
        <v>33</v>
      </c>
      <c r="K3956" t="s">
        <v>153</v>
      </c>
      <c r="L3956" t="s">
        <v>16</v>
      </c>
      <c r="M3956" s="5">
        <v>1576.86</v>
      </c>
    </row>
    <row r="3957" spans="1:13" x14ac:dyDescent="0.3">
      <c r="A3957" s="2">
        <v>45213</v>
      </c>
      <c r="B3957" s="3">
        <f t="shared" si="185"/>
        <v>2024</v>
      </c>
      <c r="C3957" t="str">
        <f t="shared" si="183"/>
        <v>2023-2024</v>
      </c>
      <c r="D3957" t="s">
        <v>147</v>
      </c>
      <c r="E3957" t="s">
        <v>88</v>
      </c>
      <c r="F3957" t="str">
        <f t="shared" si="184"/>
        <v>South Australia</v>
      </c>
      <c r="G3957" t="s">
        <v>32</v>
      </c>
      <c r="H3957">
        <v>5011</v>
      </c>
      <c r="I3957" t="s">
        <v>11</v>
      </c>
      <c r="J3957" t="s">
        <v>33</v>
      </c>
      <c r="K3957" t="s">
        <v>151</v>
      </c>
      <c r="L3957" t="s">
        <v>21</v>
      </c>
      <c r="M3957" s="5">
        <v>1587.5</v>
      </c>
    </row>
    <row r="3958" spans="1:13" x14ac:dyDescent="0.3">
      <c r="A3958" s="2">
        <v>45482</v>
      </c>
      <c r="B3958" s="3">
        <f t="shared" si="185"/>
        <v>2025</v>
      </c>
      <c r="C3958" t="str">
        <f t="shared" si="183"/>
        <v>2024-2025</v>
      </c>
      <c r="D3958" t="s">
        <v>147</v>
      </c>
      <c r="E3958" t="s">
        <v>57</v>
      </c>
      <c r="F3958" t="str">
        <f t="shared" si="184"/>
        <v>New South Wales</v>
      </c>
      <c r="G3958" t="s">
        <v>10</v>
      </c>
      <c r="H3958">
        <v>2560</v>
      </c>
      <c r="I3958" t="s">
        <v>11</v>
      </c>
      <c r="J3958" t="s">
        <v>58</v>
      </c>
      <c r="K3958" t="s">
        <v>150</v>
      </c>
      <c r="L3958" t="s">
        <v>18</v>
      </c>
      <c r="M3958" s="5">
        <v>1590.76</v>
      </c>
    </row>
    <row r="3959" spans="1:13" x14ac:dyDescent="0.3">
      <c r="A3959" s="2">
        <v>45556</v>
      </c>
      <c r="B3959" s="3">
        <f t="shared" si="185"/>
        <v>2025</v>
      </c>
      <c r="C3959" t="str">
        <f t="shared" si="183"/>
        <v>2024-2025</v>
      </c>
      <c r="D3959" t="s">
        <v>147</v>
      </c>
      <c r="E3959" t="s">
        <v>75</v>
      </c>
      <c r="F3959" t="str">
        <f t="shared" si="184"/>
        <v>Victoria</v>
      </c>
      <c r="G3959" t="s">
        <v>45</v>
      </c>
      <c r="H3959">
        <v>3630</v>
      </c>
      <c r="I3959" t="s">
        <v>11</v>
      </c>
      <c r="J3959" t="s">
        <v>55</v>
      </c>
      <c r="K3959" t="s">
        <v>151</v>
      </c>
      <c r="L3959" t="s">
        <v>21</v>
      </c>
      <c r="M3959" s="5">
        <v>1591.8200000000004</v>
      </c>
    </row>
    <row r="3960" spans="1:13" x14ac:dyDescent="0.3">
      <c r="A3960" s="2">
        <v>45051</v>
      </c>
      <c r="B3960" s="3">
        <f t="shared" si="185"/>
        <v>2023</v>
      </c>
      <c r="C3960" t="str">
        <f t="shared" si="183"/>
        <v>2022-2023</v>
      </c>
      <c r="D3960" t="s">
        <v>147</v>
      </c>
      <c r="E3960" t="s">
        <v>39</v>
      </c>
      <c r="F3960" t="str">
        <f t="shared" si="184"/>
        <v>South Australia</v>
      </c>
      <c r="G3960" t="s">
        <v>32</v>
      </c>
      <c r="H3960">
        <v>5343</v>
      </c>
      <c r="I3960" t="s">
        <v>11</v>
      </c>
      <c r="J3960" t="s">
        <v>38</v>
      </c>
      <c r="K3960" t="s">
        <v>150</v>
      </c>
      <c r="L3960" t="s">
        <v>18</v>
      </c>
      <c r="M3960" s="5">
        <v>1596.6399999999999</v>
      </c>
    </row>
    <row r="3961" spans="1:13" x14ac:dyDescent="0.3">
      <c r="A3961" s="2">
        <v>45251</v>
      </c>
      <c r="B3961" s="3">
        <f t="shared" si="185"/>
        <v>2024</v>
      </c>
      <c r="C3961" t="str">
        <f t="shared" si="183"/>
        <v>2023-2024</v>
      </c>
      <c r="D3961" t="s">
        <v>148</v>
      </c>
      <c r="E3961" t="s">
        <v>138</v>
      </c>
      <c r="F3961" t="str">
        <f t="shared" si="184"/>
        <v>Queensland</v>
      </c>
      <c r="G3961" t="s">
        <v>35</v>
      </c>
      <c r="H3961">
        <v>4558</v>
      </c>
      <c r="I3961" t="s">
        <v>11</v>
      </c>
      <c r="J3961" t="s">
        <v>120</v>
      </c>
      <c r="K3961" t="s">
        <v>150</v>
      </c>
      <c r="L3961" t="s">
        <v>18</v>
      </c>
      <c r="M3961" s="5">
        <v>1599.8400000000004</v>
      </c>
    </row>
    <row r="3962" spans="1:13" x14ac:dyDescent="0.3">
      <c r="A3962" s="2">
        <v>45077</v>
      </c>
      <c r="B3962" s="3">
        <f t="shared" si="185"/>
        <v>2023</v>
      </c>
      <c r="C3962" t="str">
        <f t="shared" si="183"/>
        <v>2022-2023</v>
      </c>
      <c r="D3962" t="s">
        <v>148</v>
      </c>
      <c r="E3962" t="s">
        <v>40</v>
      </c>
      <c r="F3962" t="str">
        <f t="shared" si="184"/>
        <v>New South Wales</v>
      </c>
      <c r="G3962" t="s">
        <v>10</v>
      </c>
      <c r="H3962">
        <v>2116</v>
      </c>
      <c r="I3962" t="s">
        <v>11</v>
      </c>
      <c r="J3962" t="s">
        <v>27</v>
      </c>
      <c r="K3962" t="s">
        <v>150</v>
      </c>
      <c r="L3962" t="s">
        <v>18</v>
      </c>
      <c r="M3962" s="5">
        <v>1599.9899999999998</v>
      </c>
    </row>
    <row r="3963" spans="1:13" x14ac:dyDescent="0.3">
      <c r="A3963" s="2">
        <v>45015</v>
      </c>
      <c r="B3963" s="3">
        <f t="shared" si="185"/>
        <v>2023</v>
      </c>
      <c r="C3963" t="str">
        <f t="shared" si="183"/>
        <v>2022-2023</v>
      </c>
      <c r="D3963" t="s">
        <v>147</v>
      </c>
      <c r="E3963" t="s">
        <v>24</v>
      </c>
      <c r="F3963" t="str">
        <f t="shared" si="184"/>
        <v>New South Wales</v>
      </c>
      <c r="G3963" t="s">
        <v>10</v>
      </c>
      <c r="H3963">
        <v>2795</v>
      </c>
      <c r="I3963" t="s">
        <v>11</v>
      </c>
      <c r="J3963" t="s">
        <v>25</v>
      </c>
      <c r="K3963" t="s">
        <v>155</v>
      </c>
      <c r="L3963" t="s">
        <v>20</v>
      </c>
      <c r="M3963" s="5">
        <v>1601.73</v>
      </c>
    </row>
    <row r="3964" spans="1:13" x14ac:dyDescent="0.3">
      <c r="A3964" s="2">
        <v>45442</v>
      </c>
      <c r="B3964" s="3">
        <f t="shared" si="185"/>
        <v>2024</v>
      </c>
      <c r="C3964" t="str">
        <f t="shared" si="183"/>
        <v>2023-2024</v>
      </c>
      <c r="D3964" t="s">
        <v>147</v>
      </c>
      <c r="E3964" t="s">
        <v>112</v>
      </c>
      <c r="F3964" t="str">
        <f t="shared" si="184"/>
        <v>Victoria</v>
      </c>
      <c r="G3964" t="s">
        <v>45</v>
      </c>
      <c r="H3964">
        <v>3076</v>
      </c>
      <c r="I3964" t="s">
        <v>11</v>
      </c>
      <c r="J3964" t="s">
        <v>46</v>
      </c>
      <c r="K3964" t="s">
        <v>157</v>
      </c>
      <c r="L3964" t="s">
        <v>22</v>
      </c>
      <c r="M3964" s="5">
        <v>1606.3</v>
      </c>
    </row>
    <row r="3965" spans="1:13" x14ac:dyDescent="0.3">
      <c r="A3965" s="2">
        <v>45295</v>
      </c>
      <c r="B3965" s="3">
        <f t="shared" si="185"/>
        <v>2024</v>
      </c>
      <c r="C3965" t="str">
        <f t="shared" si="183"/>
        <v>2023-2024</v>
      </c>
      <c r="D3965" t="s">
        <v>147</v>
      </c>
      <c r="E3965" t="s">
        <v>9</v>
      </c>
      <c r="F3965" t="str">
        <f t="shared" si="184"/>
        <v>New South Wales</v>
      </c>
      <c r="G3965" t="s">
        <v>10</v>
      </c>
      <c r="H3965">
        <v>2067</v>
      </c>
      <c r="I3965" t="s">
        <v>11</v>
      </c>
      <c r="J3965" t="s">
        <v>12</v>
      </c>
      <c r="K3965" t="s">
        <v>153</v>
      </c>
      <c r="L3965" t="s">
        <v>16</v>
      </c>
      <c r="M3965" s="5">
        <v>1607.1399999999999</v>
      </c>
    </row>
    <row r="3966" spans="1:13" x14ac:dyDescent="0.3">
      <c r="A3966" s="2">
        <v>45347</v>
      </c>
      <c r="B3966" s="3">
        <f t="shared" si="185"/>
        <v>2024</v>
      </c>
      <c r="C3966" t="str">
        <f t="shared" si="183"/>
        <v>2023-2024</v>
      </c>
      <c r="D3966" t="s">
        <v>147</v>
      </c>
      <c r="E3966" t="s">
        <v>107</v>
      </c>
      <c r="F3966" t="str">
        <f t="shared" si="184"/>
        <v>Queensland</v>
      </c>
      <c r="G3966" t="s">
        <v>35</v>
      </c>
      <c r="H3966">
        <v>4220</v>
      </c>
      <c r="I3966" t="s">
        <v>11</v>
      </c>
      <c r="J3966" t="s">
        <v>104</v>
      </c>
      <c r="K3966" t="s">
        <v>151</v>
      </c>
      <c r="L3966" t="s">
        <v>21</v>
      </c>
      <c r="M3966" s="5">
        <v>1610.69</v>
      </c>
    </row>
    <row r="3967" spans="1:13" x14ac:dyDescent="0.3">
      <c r="A3967" s="2">
        <v>45028</v>
      </c>
      <c r="B3967" s="3">
        <f t="shared" si="185"/>
        <v>2023</v>
      </c>
      <c r="C3967" t="str">
        <f t="shared" si="183"/>
        <v>2022-2023</v>
      </c>
      <c r="D3967" t="s">
        <v>147</v>
      </c>
      <c r="E3967" t="s">
        <v>112</v>
      </c>
      <c r="F3967" t="str">
        <f t="shared" si="184"/>
        <v>Victoria</v>
      </c>
      <c r="G3967" t="s">
        <v>45</v>
      </c>
      <c r="H3967">
        <v>3076</v>
      </c>
      <c r="I3967" t="s">
        <v>11</v>
      </c>
      <c r="J3967" t="s">
        <v>46</v>
      </c>
      <c r="K3967" t="s">
        <v>153</v>
      </c>
      <c r="L3967" t="s">
        <v>16</v>
      </c>
      <c r="M3967" s="5">
        <v>1612.65</v>
      </c>
    </row>
    <row r="3968" spans="1:13" x14ac:dyDescent="0.3">
      <c r="A3968" s="2">
        <v>45612</v>
      </c>
      <c r="B3968" s="3">
        <f t="shared" si="185"/>
        <v>2025</v>
      </c>
      <c r="C3968" t="str">
        <f t="shared" si="183"/>
        <v>2024-2025</v>
      </c>
      <c r="D3968" t="s">
        <v>147</v>
      </c>
      <c r="E3968" t="s">
        <v>42</v>
      </c>
      <c r="F3968" t="str">
        <f t="shared" si="184"/>
        <v>Queensland</v>
      </c>
      <c r="G3968" t="s">
        <v>35</v>
      </c>
      <c r="H3968">
        <v>4053</v>
      </c>
      <c r="I3968" t="s">
        <v>11</v>
      </c>
      <c r="J3968" t="s">
        <v>43</v>
      </c>
      <c r="K3968" t="s">
        <v>155</v>
      </c>
      <c r="L3968" t="s">
        <v>20</v>
      </c>
      <c r="M3968" s="5">
        <v>1613.2200000000003</v>
      </c>
    </row>
    <row r="3969" spans="1:13" x14ac:dyDescent="0.3">
      <c r="A3969" s="2">
        <v>45130</v>
      </c>
      <c r="B3969" s="3">
        <f t="shared" si="185"/>
        <v>2024</v>
      </c>
      <c r="C3969" t="str">
        <f t="shared" si="183"/>
        <v>2023-2024</v>
      </c>
      <c r="D3969" t="s">
        <v>147</v>
      </c>
      <c r="E3969" t="s">
        <v>69</v>
      </c>
      <c r="F3969" t="str">
        <f t="shared" si="184"/>
        <v>Tasmania</v>
      </c>
      <c r="G3969" t="s">
        <v>70</v>
      </c>
      <c r="H3969">
        <v>7018</v>
      </c>
      <c r="I3969" t="s">
        <v>11</v>
      </c>
      <c r="J3969" t="s">
        <v>71</v>
      </c>
      <c r="K3969" t="s">
        <v>151</v>
      </c>
      <c r="L3969" t="s">
        <v>21</v>
      </c>
      <c r="M3969" s="5">
        <v>1613.69</v>
      </c>
    </row>
    <row r="3970" spans="1:13" x14ac:dyDescent="0.3">
      <c r="A3970" s="2">
        <v>45013</v>
      </c>
      <c r="B3970" s="3">
        <f t="shared" si="185"/>
        <v>2023</v>
      </c>
      <c r="C3970" t="str">
        <f t="shared" ref="C3970:C4033" si="186">IF(MONTH(A3970) &gt;= 7, YEAR(A3970) &amp; "-" &amp; YEAR(A3970) + 1, YEAR(A3970) - 1 &amp; "-" &amp; YEAR(A3970))</f>
        <v>2022-2023</v>
      </c>
      <c r="D3970" t="s">
        <v>148</v>
      </c>
      <c r="E3970" t="s">
        <v>96</v>
      </c>
      <c r="F3970" t="str">
        <f t="shared" ref="F3970:F4033" si="187">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row>
    <row r="3971" spans="1:13" x14ac:dyDescent="0.3">
      <c r="A3971" s="2">
        <v>44932</v>
      </c>
      <c r="B3971" s="3">
        <f t="shared" ref="B3971:B4034" si="188">IF(MONTH(A3971)&gt;=7,YEAR(A3971)+1,YEAR(A3971))</f>
        <v>2023</v>
      </c>
      <c r="C3971" t="str">
        <f t="shared" si="186"/>
        <v>2022-2023</v>
      </c>
      <c r="D3971" t="s">
        <v>148</v>
      </c>
      <c r="E3971" t="s">
        <v>100</v>
      </c>
      <c r="F3971" t="str">
        <f t="shared" si="187"/>
        <v>Western Australia</v>
      </c>
      <c r="G3971" t="s">
        <v>48</v>
      </c>
      <c r="H3971">
        <v>6021</v>
      </c>
      <c r="I3971" t="s">
        <v>11</v>
      </c>
      <c r="J3971" t="s">
        <v>49</v>
      </c>
      <c r="K3971" t="s">
        <v>151</v>
      </c>
      <c r="L3971" t="s">
        <v>21</v>
      </c>
      <c r="M3971" s="5">
        <v>1624.77</v>
      </c>
    </row>
    <row r="3972" spans="1:13" x14ac:dyDescent="0.3">
      <c r="A3972" s="2">
        <v>45258</v>
      </c>
      <c r="B3972" s="3">
        <f t="shared" si="188"/>
        <v>2024</v>
      </c>
      <c r="C3972" t="str">
        <f t="shared" si="186"/>
        <v>2023-2024</v>
      </c>
      <c r="D3972" t="s">
        <v>147</v>
      </c>
      <c r="E3972" t="s">
        <v>140</v>
      </c>
      <c r="F3972" t="str">
        <f t="shared" si="187"/>
        <v>Tasmania</v>
      </c>
      <c r="G3972" t="s">
        <v>70</v>
      </c>
      <c r="H3972">
        <v>7320</v>
      </c>
      <c r="I3972" t="s">
        <v>11</v>
      </c>
      <c r="J3972" t="s">
        <v>71</v>
      </c>
      <c r="K3972" t="s">
        <v>151</v>
      </c>
      <c r="L3972" t="s">
        <v>21</v>
      </c>
      <c r="M3972" s="5">
        <v>1626.0800000000002</v>
      </c>
    </row>
    <row r="3973" spans="1:13" x14ac:dyDescent="0.3">
      <c r="A3973" s="2">
        <v>45249</v>
      </c>
      <c r="B3973" s="3">
        <f t="shared" si="188"/>
        <v>2024</v>
      </c>
      <c r="C3973" t="str">
        <f t="shared" si="186"/>
        <v>2023-2024</v>
      </c>
      <c r="D3973" t="s">
        <v>147</v>
      </c>
      <c r="E3973" t="s">
        <v>122</v>
      </c>
      <c r="F3973" t="str">
        <f t="shared" si="187"/>
        <v>New South Wales</v>
      </c>
      <c r="G3973" t="s">
        <v>10</v>
      </c>
      <c r="H3973">
        <v>2650</v>
      </c>
      <c r="I3973" t="s">
        <v>11</v>
      </c>
      <c r="J3973" t="s">
        <v>25</v>
      </c>
      <c r="K3973" t="s">
        <v>150</v>
      </c>
      <c r="L3973" t="s">
        <v>18</v>
      </c>
      <c r="M3973" s="5">
        <v>1627.1999999999998</v>
      </c>
    </row>
    <row r="3974" spans="1:13" x14ac:dyDescent="0.3">
      <c r="A3974" s="2">
        <v>45454</v>
      </c>
      <c r="B3974" s="3">
        <f t="shared" si="188"/>
        <v>2024</v>
      </c>
      <c r="C3974" t="str">
        <f t="shared" si="186"/>
        <v>2023-2024</v>
      </c>
      <c r="D3974" t="s">
        <v>147</v>
      </c>
      <c r="E3974" t="s">
        <v>31</v>
      </c>
      <c r="F3974" t="str">
        <f t="shared" si="187"/>
        <v>South Australia</v>
      </c>
      <c r="G3974" t="s">
        <v>32</v>
      </c>
      <c r="H3974">
        <v>5168</v>
      </c>
      <c r="I3974" t="s">
        <v>11</v>
      </c>
      <c r="J3974" t="s">
        <v>33</v>
      </c>
      <c r="K3974" t="s">
        <v>150</v>
      </c>
      <c r="L3974" t="s">
        <v>18</v>
      </c>
      <c r="M3974" s="5">
        <v>1630.7900000000002</v>
      </c>
    </row>
    <row r="3975" spans="1:13" x14ac:dyDescent="0.3">
      <c r="A3975" s="2">
        <v>45511</v>
      </c>
      <c r="B3975" s="3">
        <f t="shared" si="188"/>
        <v>2025</v>
      </c>
      <c r="C3975" t="str">
        <f t="shared" si="186"/>
        <v>2024-2025</v>
      </c>
      <c r="D3975" t="s">
        <v>147</v>
      </c>
      <c r="E3975" t="s">
        <v>126</v>
      </c>
      <c r="F3975" t="str">
        <f t="shared" si="187"/>
        <v>Queensland</v>
      </c>
      <c r="G3975" t="s">
        <v>35</v>
      </c>
      <c r="H3975">
        <v>4551</v>
      </c>
      <c r="I3975" t="s">
        <v>11</v>
      </c>
      <c r="J3975" t="s">
        <v>120</v>
      </c>
      <c r="K3975" t="s">
        <v>157</v>
      </c>
      <c r="L3975" t="s">
        <v>22</v>
      </c>
      <c r="M3975" s="5">
        <v>1636.1100000000001</v>
      </c>
    </row>
    <row r="3976" spans="1:13" x14ac:dyDescent="0.3">
      <c r="A3976" s="2">
        <v>45507</v>
      </c>
      <c r="B3976" s="3">
        <f t="shared" si="188"/>
        <v>2025</v>
      </c>
      <c r="C3976" t="str">
        <f t="shared" si="186"/>
        <v>2024-2025</v>
      </c>
      <c r="D3976" t="s">
        <v>148</v>
      </c>
      <c r="E3976" t="s">
        <v>40</v>
      </c>
      <c r="F3976" t="str">
        <f t="shared" si="187"/>
        <v>New South Wales</v>
      </c>
      <c r="G3976" t="s">
        <v>10</v>
      </c>
      <c r="H3976">
        <v>2116</v>
      </c>
      <c r="I3976" t="s">
        <v>11</v>
      </c>
      <c r="J3976" t="s">
        <v>27</v>
      </c>
      <c r="K3976" t="s">
        <v>153</v>
      </c>
      <c r="L3976" t="s">
        <v>16</v>
      </c>
      <c r="M3976" s="5">
        <v>1637.24</v>
      </c>
    </row>
    <row r="3977" spans="1:13" x14ac:dyDescent="0.3">
      <c r="A3977" s="2">
        <v>45480</v>
      </c>
      <c r="B3977" s="3">
        <f t="shared" si="188"/>
        <v>2025</v>
      </c>
      <c r="C3977" t="str">
        <f t="shared" si="186"/>
        <v>2024-2025</v>
      </c>
      <c r="D3977" t="s">
        <v>147</v>
      </c>
      <c r="E3977" t="s">
        <v>118</v>
      </c>
      <c r="F3977" t="str">
        <f t="shared" si="187"/>
        <v>New South Wales</v>
      </c>
      <c r="G3977" t="s">
        <v>10</v>
      </c>
      <c r="H3977">
        <v>2158</v>
      </c>
      <c r="I3977" t="s">
        <v>11</v>
      </c>
      <c r="J3977" t="s">
        <v>27</v>
      </c>
      <c r="K3977" t="s">
        <v>153</v>
      </c>
      <c r="L3977" t="s">
        <v>16</v>
      </c>
      <c r="M3977" s="5">
        <v>1642.0000000000002</v>
      </c>
    </row>
    <row r="3978" spans="1:13" x14ac:dyDescent="0.3">
      <c r="A3978" s="2">
        <v>45370</v>
      </c>
      <c r="B3978" s="3">
        <f t="shared" si="188"/>
        <v>2024</v>
      </c>
      <c r="C3978" t="str">
        <f t="shared" si="186"/>
        <v>2023-2024</v>
      </c>
      <c r="D3978" t="s">
        <v>147</v>
      </c>
      <c r="E3978" t="s">
        <v>59</v>
      </c>
      <c r="F3978" t="str">
        <f t="shared" si="187"/>
        <v>Victoria</v>
      </c>
      <c r="G3978" t="s">
        <v>45</v>
      </c>
      <c r="H3978">
        <v>3280</v>
      </c>
      <c r="I3978" t="s">
        <v>11</v>
      </c>
      <c r="J3978" t="s">
        <v>60</v>
      </c>
      <c r="K3978" t="s">
        <v>149</v>
      </c>
      <c r="L3978" t="s">
        <v>15</v>
      </c>
      <c r="M3978" s="5">
        <v>1644.0900000000001</v>
      </c>
    </row>
    <row r="3979" spans="1:13" x14ac:dyDescent="0.3">
      <c r="A3979" s="2">
        <v>45103</v>
      </c>
      <c r="B3979" s="3">
        <f t="shared" si="188"/>
        <v>2023</v>
      </c>
      <c r="C3979" t="str">
        <f t="shared" si="186"/>
        <v>2022-2023</v>
      </c>
      <c r="D3979" t="s">
        <v>147</v>
      </c>
      <c r="E3979" t="s">
        <v>31</v>
      </c>
      <c r="F3979" t="str">
        <f t="shared" si="187"/>
        <v>South Australia</v>
      </c>
      <c r="G3979" t="s">
        <v>32</v>
      </c>
      <c r="H3979">
        <v>5168</v>
      </c>
      <c r="I3979" t="s">
        <v>11</v>
      </c>
      <c r="J3979" t="s">
        <v>33</v>
      </c>
      <c r="K3979" t="s">
        <v>153</v>
      </c>
      <c r="L3979" t="s">
        <v>16</v>
      </c>
      <c r="M3979" s="5">
        <v>1647.6399999999996</v>
      </c>
    </row>
    <row r="3980" spans="1:13" x14ac:dyDescent="0.3">
      <c r="A3980" s="2">
        <v>45184</v>
      </c>
      <c r="B3980" s="3">
        <f t="shared" si="188"/>
        <v>2024</v>
      </c>
      <c r="C3980" t="str">
        <f t="shared" si="186"/>
        <v>2023-2024</v>
      </c>
      <c r="D3980" t="s">
        <v>147</v>
      </c>
      <c r="E3980" t="s">
        <v>135</v>
      </c>
      <c r="F3980" t="str">
        <f t="shared" si="187"/>
        <v>Victoria</v>
      </c>
      <c r="G3980" t="s">
        <v>45</v>
      </c>
      <c r="H3980">
        <v>3550</v>
      </c>
      <c r="I3980" t="s">
        <v>11</v>
      </c>
      <c r="J3980" t="s">
        <v>60</v>
      </c>
      <c r="K3980" t="s">
        <v>154</v>
      </c>
      <c r="L3980" t="s">
        <v>14</v>
      </c>
      <c r="M3980" s="5">
        <v>1650.06</v>
      </c>
    </row>
    <row r="3981" spans="1:13" x14ac:dyDescent="0.3">
      <c r="A3981" s="2">
        <v>44978</v>
      </c>
      <c r="B3981" s="3">
        <f t="shared" si="188"/>
        <v>2023</v>
      </c>
      <c r="C3981" t="str">
        <f t="shared" si="186"/>
        <v>2022-2023</v>
      </c>
      <c r="D3981" t="s">
        <v>147</v>
      </c>
      <c r="E3981" t="s">
        <v>126</v>
      </c>
      <c r="F3981" t="str">
        <f t="shared" si="187"/>
        <v>Queensland</v>
      </c>
      <c r="G3981" t="s">
        <v>35</v>
      </c>
      <c r="H3981">
        <v>4551</v>
      </c>
      <c r="I3981" t="s">
        <v>11</v>
      </c>
      <c r="J3981" t="s">
        <v>120</v>
      </c>
      <c r="K3981" t="s">
        <v>153</v>
      </c>
      <c r="L3981" t="s">
        <v>16</v>
      </c>
      <c r="M3981" s="5">
        <v>1653.3899999999994</v>
      </c>
    </row>
    <row r="3982" spans="1:13" x14ac:dyDescent="0.3">
      <c r="A3982" s="2">
        <v>45439</v>
      </c>
      <c r="B3982" s="3">
        <f t="shared" si="188"/>
        <v>2024</v>
      </c>
      <c r="C3982" t="str">
        <f t="shared" si="186"/>
        <v>2023-2024</v>
      </c>
      <c r="D3982" t="s">
        <v>147</v>
      </c>
      <c r="E3982" t="s">
        <v>113</v>
      </c>
      <c r="F3982" t="str">
        <f t="shared" si="187"/>
        <v>Queensland</v>
      </c>
      <c r="G3982" t="s">
        <v>35</v>
      </c>
      <c r="H3982">
        <v>4215</v>
      </c>
      <c r="I3982" t="s">
        <v>11</v>
      </c>
      <c r="J3982" t="s">
        <v>104</v>
      </c>
      <c r="K3982" t="s">
        <v>157</v>
      </c>
      <c r="L3982" t="s">
        <v>22</v>
      </c>
      <c r="M3982" s="5">
        <v>1655.8599999999997</v>
      </c>
    </row>
    <row r="3983" spans="1:13" x14ac:dyDescent="0.3">
      <c r="A3983" s="2">
        <v>45534</v>
      </c>
      <c r="B3983" s="3">
        <f t="shared" si="188"/>
        <v>2025</v>
      </c>
      <c r="C3983" t="str">
        <f t="shared" si="186"/>
        <v>2024-2025</v>
      </c>
      <c r="D3983" t="s">
        <v>147</v>
      </c>
      <c r="E3983" t="s">
        <v>24</v>
      </c>
      <c r="F3983" t="str">
        <f t="shared" si="187"/>
        <v>New South Wales</v>
      </c>
      <c r="G3983" t="s">
        <v>10</v>
      </c>
      <c r="H3983">
        <v>2795</v>
      </c>
      <c r="I3983" t="s">
        <v>11</v>
      </c>
      <c r="J3983" t="s">
        <v>25</v>
      </c>
      <c r="K3983" t="s">
        <v>151</v>
      </c>
      <c r="L3983" t="s">
        <v>21</v>
      </c>
      <c r="M3983" s="5">
        <v>1659.3600000000001</v>
      </c>
    </row>
    <row r="3984" spans="1:13" x14ac:dyDescent="0.3">
      <c r="A3984" s="2">
        <v>45129</v>
      </c>
      <c r="B3984" s="3">
        <f t="shared" si="188"/>
        <v>2024</v>
      </c>
      <c r="C3984" t="str">
        <f t="shared" si="186"/>
        <v>2023-2024</v>
      </c>
      <c r="D3984" t="s">
        <v>148</v>
      </c>
      <c r="E3984" t="s">
        <v>56</v>
      </c>
      <c r="F3984" t="str">
        <f t="shared" si="187"/>
        <v>Northern Territory</v>
      </c>
      <c r="G3984" t="s">
        <v>29</v>
      </c>
      <c r="H3984">
        <v>870</v>
      </c>
      <c r="I3984" t="s">
        <v>11</v>
      </c>
      <c r="J3984" t="s">
        <v>30</v>
      </c>
      <c r="K3984" t="s">
        <v>151</v>
      </c>
      <c r="L3984" t="s">
        <v>21</v>
      </c>
      <c r="M3984" s="5">
        <v>1666.6100000000001</v>
      </c>
    </row>
    <row r="3985" spans="1:13" x14ac:dyDescent="0.3">
      <c r="A3985" s="2">
        <v>45638</v>
      </c>
      <c r="B3985" s="3">
        <f t="shared" si="188"/>
        <v>2025</v>
      </c>
      <c r="C3985" t="str">
        <f t="shared" si="186"/>
        <v>2024-2025</v>
      </c>
      <c r="D3985" t="s">
        <v>147</v>
      </c>
      <c r="E3985" t="s">
        <v>59</v>
      </c>
      <c r="F3985" t="str">
        <f t="shared" si="187"/>
        <v>Victoria</v>
      </c>
      <c r="G3985" t="s">
        <v>45</v>
      </c>
      <c r="H3985">
        <v>3280</v>
      </c>
      <c r="I3985" t="s">
        <v>11</v>
      </c>
      <c r="J3985" t="s">
        <v>60</v>
      </c>
      <c r="K3985" t="s">
        <v>149</v>
      </c>
      <c r="L3985" t="s">
        <v>15</v>
      </c>
      <c r="M3985" s="5">
        <v>1668.9800000000002</v>
      </c>
    </row>
    <row r="3986" spans="1:13" x14ac:dyDescent="0.3">
      <c r="A3986" s="2">
        <v>45170</v>
      </c>
      <c r="B3986" s="3">
        <f t="shared" si="188"/>
        <v>2024</v>
      </c>
      <c r="C3986" t="str">
        <f t="shared" si="186"/>
        <v>2023-2024</v>
      </c>
      <c r="D3986" t="s">
        <v>148</v>
      </c>
      <c r="E3986" t="s">
        <v>124</v>
      </c>
      <c r="F3986" t="str">
        <f t="shared" si="187"/>
        <v>New South Wales</v>
      </c>
      <c r="G3986" t="s">
        <v>10</v>
      </c>
      <c r="H3986">
        <v>2015</v>
      </c>
      <c r="I3986" t="s">
        <v>11</v>
      </c>
      <c r="J3986" t="s">
        <v>12</v>
      </c>
      <c r="K3986" t="s">
        <v>151</v>
      </c>
      <c r="L3986" t="s">
        <v>21</v>
      </c>
      <c r="M3986" s="5">
        <v>1676.7599999999998</v>
      </c>
    </row>
    <row r="3987" spans="1:13" x14ac:dyDescent="0.3">
      <c r="A3987" s="2">
        <v>44957</v>
      </c>
      <c r="B3987" s="3">
        <f t="shared" si="188"/>
        <v>2023</v>
      </c>
      <c r="C3987" t="str">
        <f t="shared" si="186"/>
        <v>2022-2023</v>
      </c>
      <c r="D3987" t="s">
        <v>148</v>
      </c>
      <c r="E3987" t="s">
        <v>138</v>
      </c>
      <c r="F3987" t="str">
        <f t="shared" si="187"/>
        <v>Queensland</v>
      </c>
      <c r="G3987" t="s">
        <v>35</v>
      </c>
      <c r="H3987">
        <v>4558</v>
      </c>
      <c r="I3987" t="s">
        <v>11</v>
      </c>
      <c r="J3987" t="s">
        <v>120</v>
      </c>
      <c r="K3987" t="s">
        <v>153</v>
      </c>
      <c r="L3987" t="s">
        <v>16</v>
      </c>
      <c r="M3987" s="5">
        <v>1678.2399999999998</v>
      </c>
    </row>
    <row r="3988" spans="1:13" x14ac:dyDescent="0.3">
      <c r="A3988" s="2">
        <v>45627</v>
      </c>
      <c r="B3988" s="3">
        <f t="shared" si="188"/>
        <v>2025</v>
      </c>
      <c r="C3988" t="str">
        <f t="shared" si="186"/>
        <v>2024-2025</v>
      </c>
      <c r="D3988" t="s">
        <v>147</v>
      </c>
      <c r="E3988" t="s">
        <v>109</v>
      </c>
      <c r="F3988" t="str">
        <f t="shared" si="187"/>
        <v>New South Wales</v>
      </c>
      <c r="G3988" t="s">
        <v>10</v>
      </c>
      <c r="H3988">
        <v>2480</v>
      </c>
      <c r="I3988" t="s">
        <v>11</v>
      </c>
      <c r="J3988" t="s">
        <v>68</v>
      </c>
      <c r="K3988" t="s">
        <v>150</v>
      </c>
      <c r="L3988" t="s">
        <v>18</v>
      </c>
      <c r="M3988" s="5">
        <v>1679.6999999999998</v>
      </c>
    </row>
    <row r="3989" spans="1:13" x14ac:dyDescent="0.3">
      <c r="A3989" s="2">
        <v>45600</v>
      </c>
      <c r="B3989" s="3">
        <f t="shared" si="188"/>
        <v>2025</v>
      </c>
      <c r="C3989" t="str">
        <f t="shared" si="186"/>
        <v>2024-2025</v>
      </c>
      <c r="D3989" t="s">
        <v>147</v>
      </c>
      <c r="E3989" t="s">
        <v>102</v>
      </c>
      <c r="F3989" t="str">
        <f t="shared" si="187"/>
        <v>Queensland</v>
      </c>
      <c r="G3989" t="s">
        <v>35</v>
      </c>
      <c r="H3989">
        <v>4870</v>
      </c>
      <c r="I3989" t="s">
        <v>11</v>
      </c>
      <c r="J3989" t="s">
        <v>36</v>
      </c>
      <c r="K3989" t="s">
        <v>151</v>
      </c>
      <c r="L3989" t="s">
        <v>21</v>
      </c>
      <c r="M3989" s="5">
        <v>1681.4099999999999</v>
      </c>
    </row>
    <row r="3990" spans="1:13" x14ac:dyDescent="0.3">
      <c r="A3990" s="2">
        <v>44940</v>
      </c>
      <c r="B3990" s="3">
        <f t="shared" si="188"/>
        <v>2023</v>
      </c>
      <c r="C3990" t="str">
        <f t="shared" si="186"/>
        <v>2022-2023</v>
      </c>
      <c r="D3990" t="s">
        <v>148</v>
      </c>
      <c r="E3990" t="s">
        <v>124</v>
      </c>
      <c r="F3990" t="str">
        <f t="shared" si="187"/>
        <v>New South Wales</v>
      </c>
      <c r="G3990" t="s">
        <v>10</v>
      </c>
      <c r="H3990">
        <v>2015</v>
      </c>
      <c r="I3990" t="s">
        <v>11</v>
      </c>
      <c r="J3990" t="s">
        <v>12</v>
      </c>
      <c r="K3990" t="s">
        <v>150</v>
      </c>
      <c r="L3990" t="s">
        <v>18</v>
      </c>
      <c r="M3990" s="5">
        <v>1685.24</v>
      </c>
    </row>
    <row r="3991" spans="1:13" x14ac:dyDescent="0.3">
      <c r="A3991" s="2">
        <v>45455</v>
      </c>
      <c r="B3991" s="3">
        <f t="shared" si="188"/>
        <v>2024</v>
      </c>
      <c r="C3991" t="str">
        <f t="shared" si="186"/>
        <v>2023-2024</v>
      </c>
      <c r="D3991" t="s">
        <v>147</v>
      </c>
      <c r="E3991" t="s">
        <v>24</v>
      </c>
      <c r="F3991" t="str">
        <f t="shared" si="187"/>
        <v>New South Wales</v>
      </c>
      <c r="G3991" t="s">
        <v>10</v>
      </c>
      <c r="H3991">
        <v>2795</v>
      </c>
      <c r="I3991" t="s">
        <v>11</v>
      </c>
      <c r="J3991" t="s">
        <v>25</v>
      </c>
      <c r="K3991" t="s">
        <v>150</v>
      </c>
      <c r="L3991" t="s">
        <v>18</v>
      </c>
      <c r="M3991" s="5">
        <v>1685.32</v>
      </c>
    </row>
    <row r="3992" spans="1:13" x14ac:dyDescent="0.3">
      <c r="A3992" s="2">
        <v>45234</v>
      </c>
      <c r="B3992" s="3">
        <f t="shared" si="188"/>
        <v>2024</v>
      </c>
      <c r="C3992" t="str">
        <f t="shared" si="186"/>
        <v>2023-2024</v>
      </c>
      <c r="D3992" t="s">
        <v>147</v>
      </c>
      <c r="E3992" t="s">
        <v>105</v>
      </c>
      <c r="F3992" t="str">
        <f t="shared" si="187"/>
        <v>Victoria</v>
      </c>
      <c r="G3992" t="s">
        <v>45</v>
      </c>
      <c r="H3992">
        <v>3500</v>
      </c>
      <c r="I3992" t="s">
        <v>11</v>
      </c>
      <c r="J3992" t="s">
        <v>60</v>
      </c>
      <c r="K3992" t="s">
        <v>150</v>
      </c>
      <c r="L3992" t="s">
        <v>18</v>
      </c>
      <c r="M3992" s="5">
        <v>1694</v>
      </c>
    </row>
    <row r="3993" spans="1:13" x14ac:dyDescent="0.3">
      <c r="A3993" s="2">
        <v>45035</v>
      </c>
      <c r="B3993" s="3">
        <f t="shared" si="188"/>
        <v>2023</v>
      </c>
      <c r="C3993" t="str">
        <f t="shared" si="186"/>
        <v>2022-2023</v>
      </c>
      <c r="D3993" t="s">
        <v>148</v>
      </c>
      <c r="E3993" t="s">
        <v>72</v>
      </c>
      <c r="F3993" t="str">
        <f t="shared" si="187"/>
        <v>Western Australia</v>
      </c>
      <c r="G3993" t="s">
        <v>48</v>
      </c>
      <c r="H3993">
        <v>6010</v>
      </c>
      <c r="I3993" t="s">
        <v>11</v>
      </c>
      <c r="J3993" t="s">
        <v>49</v>
      </c>
      <c r="K3993" t="s">
        <v>151</v>
      </c>
      <c r="L3993" t="s">
        <v>21</v>
      </c>
      <c r="M3993" s="5">
        <v>1695.33</v>
      </c>
    </row>
    <row r="3994" spans="1:13" x14ac:dyDescent="0.3">
      <c r="A3994" s="2">
        <v>45574</v>
      </c>
      <c r="B3994" s="3">
        <f t="shared" si="188"/>
        <v>2025</v>
      </c>
      <c r="C3994" t="str">
        <f t="shared" si="186"/>
        <v>2024-2025</v>
      </c>
      <c r="D3994" t="s">
        <v>148</v>
      </c>
      <c r="E3994" t="s">
        <v>96</v>
      </c>
      <c r="F3994" t="str">
        <f t="shared" si="187"/>
        <v>Western Australia</v>
      </c>
      <c r="G3994" t="s">
        <v>48</v>
      </c>
      <c r="H3994">
        <v>6330</v>
      </c>
      <c r="I3994" t="s">
        <v>11</v>
      </c>
      <c r="J3994" t="s">
        <v>94</v>
      </c>
      <c r="K3994" t="s">
        <v>151</v>
      </c>
      <c r="L3994" t="s">
        <v>21</v>
      </c>
      <c r="M3994" s="5">
        <v>1696.4499999999998</v>
      </c>
    </row>
    <row r="3995" spans="1:13" x14ac:dyDescent="0.3">
      <c r="A3995" s="2">
        <v>45627</v>
      </c>
      <c r="B3995" s="3">
        <f t="shared" si="188"/>
        <v>2025</v>
      </c>
      <c r="C3995" t="str">
        <f t="shared" si="186"/>
        <v>2024-2025</v>
      </c>
      <c r="D3995" t="s">
        <v>147</v>
      </c>
      <c r="E3995" t="s">
        <v>126</v>
      </c>
      <c r="F3995" t="str">
        <f t="shared" si="187"/>
        <v>Queensland</v>
      </c>
      <c r="G3995" t="s">
        <v>35</v>
      </c>
      <c r="H3995">
        <v>4551</v>
      </c>
      <c r="I3995" t="s">
        <v>11</v>
      </c>
      <c r="J3995" t="s">
        <v>120</v>
      </c>
      <c r="K3995" t="s">
        <v>150</v>
      </c>
      <c r="L3995" t="s">
        <v>18</v>
      </c>
      <c r="M3995" s="5">
        <v>1700.33</v>
      </c>
    </row>
    <row r="3996" spans="1:13" x14ac:dyDescent="0.3">
      <c r="A3996" s="2">
        <v>45470</v>
      </c>
      <c r="B3996" s="3">
        <f t="shared" si="188"/>
        <v>2024</v>
      </c>
      <c r="C3996" t="str">
        <f t="shared" si="186"/>
        <v>2023-2024</v>
      </c>
      <c r="D3996" t="s">
        <v>147</v>
      </c>
      <c r="E3996" t="s">
        <v>65</v>
      </c>
      <c r="F3996" t="str">
        <f t="shared" si="187"/>
        <v>New South Wales</v>
      </c>
      <c r="G3996" t="s">
        <v>10</v>
      </c>
      <c r="H3996">
        <v>2541</v>
      </c>
      <c r="I3996" t="s">
        <v>11</v>
      </c>
      <c r="J3996" t="s">
        <v>58</v>
      </c>
      <c r="K3996" t="s">
        <v>150</v>
      </c>
      <c r="L3996" t="s">
        <v>18</v>
      </c>
      <c r="M3996" s="5">
        <v>1704.66</v>
      </c>
    </row>
    <row r="3997" spans="1:13" x14ac:dyDescent="0.3">
      <c r="A3997" s="2">
        <v>45176</v>
      </c>
      <c r="B3997" s="3">
        <f t="shared" si="188"/>
        <v>2024</v>
      </c>
      <c r="C3997" t="str">
        <f t="shared" si="186"/>
        <v>2023-2024</v>
      </c>
      <c r="D3997" t="s">
        <v>147</v>
      </c>
      <c r="E3997" t="s">
        <v>109</v>
      </c>
      <c r="F3997" t="str">
        <f t="shared" si="187"/>
        <v>New South Wales</v>
      </c>
      <c r="G3997" t="s">
        <v>10</v>
      </c>
      <c r="H3997">
        <v>2480</v>
      </c>
      <c r="I3997" t="s">
        <v>11</v>
      </c>
      <c r="J3997" t="s">
        <v>68</v>
      </c>
      <c r="K3997" t="s">
        <v>151</v>
      </c>
      <c r="L3997" t="s">
        <v>21</v>
      </c>
      <c r="M3997" s="5">
        <v>1710.4299999999998</v>
      </c>
    </row>
    <row r="3998" spans="1:13" x14ac:dyDescent="0.3">
      <c r="A3998" s="2">
        <v>45394</v>
      </c>
      <c r="B3998" s="3">
        <f t="shared" si="188"/>
        <v>2024</v>
      </c>
      <c r="C3998" t="str">
        <f t="shared" si="186"/>
        <v>2023-2024</v>
      </c>
      <c r="D3998" t="s">
        <v>148</v>
      </c>
      <c r="E3998" t="s">
        <v>111</v>
      </c>
      <c r="F3998" t="str">
        <f t="shared" si="187"/>
        <v>New South Wales</v>
      </c>
      <c r="G3998" t="s">
        <v>10</v>
      </c>
      <c r="H3998">
        <v>2120</v>
      </c>
      <c r="I3998" t="s">
        <v>11</v>
      </c>
      <c r="J3998" t="s">
        <v>27</v>
      </c>
      <c r="K3998" t="s">
        <v>151</v>
      </c>
      <c r="L3998" t="s">
        <v>21</v>
      </c>
      <c r="M3998" s="5">
        <v>1712.8899999999999</v>
      </c>
    </row>
    <row r="3999" spans="1:13" x14ac:dyDescent="0.3">
      <c r="A3999" s="2">
        <v>45008</v>
      </c>
      <c r="B3999" s="3">
        <f t="shared" si="188"/>
        <v>2023</v>
      </c>
      <c r="C3999" t="str">
        <f t="shared" si="186"/>
        <v>2022-2023</v>
      </c>
      <c r="D3999" t="s">
        <v>147</v>
      </c>
      <c r="E3999" t="s">
        <v>64</v>
      </c>
      <c r="F3999" t="str">
        <f t="shared" si="187"/>
        <v>Victoria</v>
      </c>
      <c r="G3999" t="s">
        <v>45</v>
      </c>
      <c r="H3999">
        <v>3199</v>
      </c>
      <c r="I3999" t="s">
        <v>11</v>
      </c>
      <c r="J3999" t="s">
        <v>63</v>
      </c>
      <c r="K3999" t="s">
        <v>19</v>
      </c>
      <c r="L3999" t="s">
        <v>23</v>
      </c>
      <c r="M3999" s="5">
        <v>1717.0900000000004</v>
      </c>
    </row>
    <row r="4000" spans="1:13" x14ac:dyDescent="0.3">
      <c r="A4000" s="2">
        <v>45605</v>
      </c>
      <c r="B4000" s="3">
        <f t="shared" si="188"/>
        <v>2025</v>
      </c>
      <c r="C4000" t="str">
        <f t="shared" si="186"/>
        <v>2024-2025</v>
      </c>
      <c r="D4000" t="s">
        <v>148</v>
      </c>
      <c r="E4000" t="s">
        <v>108</v>
      </c>
      <c r="F4000" t="str">
        <f t="shared" si="187"/>
        <v>Victoria</v>
      </c>
      <c r="G4000" t="s">
        <v>45</v>
      </c>
      <c r="H4000">
        <v>3018</v>
      </c>
      <c r="I4000" t="s">
        <v>11</v>
      </c>
      <c r="J4000" t="s">
        <v>46</v>
      </c>
      <c r="K4000" t="s">
        <v>150</v>
      </c>
      <c r="L4000" t="s">
        <v>18</v>
      </c>
      <c r="M4000" s="5">
        <v>1719.85</v>
      </c>
    </row>
    <row r="4001" spans="1:13" x14ac:dyDescent="0.3">
      <c r="A4001" s="2">
        <v>45631</v>
      </c>
      <c r="B4001" s="3">
        <f t="shared" si="188"/>
        <v>2025</v>
      </c>
      <c r="C4001" t="str">
        <f t="shared" si="186"/>
        <v>2024-2025</v>
      </c>
      <c r="D4001" t="s">
        <v>148</v>
      </c>
      <c r="E4001" t="s">
        <v>108</v>
      </c>
      <c r="F4001" t="str">
        <f t="shared" si="187"/>
        <v>Victoria</v>
      </c>
      <c r="G4001" t="s">
        <v>45</v>
      </c>
      <c r="H4001">
        <v>3018</v>
      </c>
      <c r="I4001" t="s">
        <v>11</v>
      </c>
      <c r="J4001" t="s">
        <v>46</v>
      </c>
      <c r="K4001" t="s">
        <v>154</v>
      </c>
      <c r="L4001" t="s">
        <v>14</v>
      </c>
      <c r="M4001" s="5">
        <v>1721.62</v>
      </c>
    </row>
    <row r="4002" spans="1:13" x14ac:dyDescent="0.3">
      <c r="A4002" s="2">
        <v>44975</v>
      </c>
      <c r="B4002" s="3">
        <f t="shared" si="188"/>
        <v>2023</v>
      </c>
      <c r="C4002" t="str">
        <f t="shared" si="186"/>
        <v>2022-2023</v>
      </c>
      <c r="D4002" t="s">
        <v>147</v>
      </c>
      <c r="E4002" t="s">
        <v>72</v>
      </c>
      <c r="F4002" t="str">
        <f t="shared" si="187"/>
        <v>Western Australia</v>
      </c>
      <c r="G4002" t="s">
        <v>48</v>
      </c>
      <c r="H4002">
        <v>6010</v>
      </c>
      <c r="I4002" t="s">
        <v>11</v>
      </c>
      <c r="J4002" t="s">
        <v>49</v>
      </c>
      <c r="K4002" t="s">
        <v>151</v>
      </c>
      <c r="L4002" t="s">
        <v>21</v>
      </c>
      <c r="M4002" s="5">
        <v>1722.97</v>
      </c>
    </row>
    <row r="4003" spans="1:13" x14ac:dyDescent="0.3">
      <c r="A4003" s="2">
        <v>45603</v>
      </c>
      <c r="B4003" s="3">
        <f t="shared" si="188"/>
        <v>2025</v>
      </c>
      <c r="C4003" t="str">
        <f t="shared" si="186"/>
        <v>2024-2025</v>
      </c>
      <c r="D4003" t="s">
        <v>147</v>
      </c>
      <c r="E4003" t="s">
        <v>65</v>
      </c>
      <c r="F4003" t="str">
        <f t="shared" si="187"/>
        <v>New South Wales</v>
      </c>
      <c r="G4003" t="s">
        <v>10</v>
      </c>
      <c r="H4003">
        <v>2541</v>
      </c>
      <c r="I4003" t="s">
        <v>11</v>
      </c>
      <c r="J4003" t="s">
        <v>58</v>
      </c>
      <c r="K4003" t="s">
        <v>150</v>
      </c>
      <c r="L4003" t="s">
        <v>18</v>
      </c>
      <c r="M4003" s="5">
        <v>1724.36</v>
      </c>
    </row>
    <row r="4004" spans="1:13" x14ac:dyDescent="0.3">
      <c r="A4004" s="2">
        <v>45481</v>
      </c>
      <c r="B4004" s="3">
        <f t="shared" si="188"/>
        <v>2025</v>
      </c>
      <c r="C4004" t="str">
        <f t="shared" si="186"/>
        <v>2024-2025</v>
      </c>
      <c r="D4004" t="s">
        <v>147</v>
      </c>
      <c r="E4004" t="s">
        <v>115</v>
      </c>
      <c r="F4004" t="str">
        <f t="shared" si="187"/>
        <v>Western Australia</v>
      </c>
      <c r="G4004" t="s">
        <v>48</v>
      </c>
      <c r="H4004">
        <v>6280</v>
      </c>
      <c r="I4004" t="s">
        <v>11</v>
      </c>
      <c r="J4004" t="s">
        <v>94</v>
      </c>
      <c r="K4004" t="s">
        <v>150</v>
      </c>
      <c r="L4004" t="s">
        <v>18</v>
      </c>
      <c r="M4004" s="5">
        <v>1724.3700000000001</v>
      </c>
    </row>
    <row r="4005" spans="1:13" x14ac:dyDescent="0.3">
      <c r="A4005" s="2">
        <v>45639</v>
      </c>
      <c r="B4005" s="3">
        <f t="shared" si="188"/>
        <v>2025</v>
      </c>
      <c r="C4005" t="str">
        <f t="shared" si="186"/>
        <v>2024-2025</v>
      </c>
      <c r="D4005" t="s">
        <v>147</v>
      </c>
      <c r="E4005" t="s">
        <v>116</v>
      </c>
      <c r="F4005" t="str">
        <f t="shared" si="187"/>
        <v>Western Australia</v>
      </c>
      <c r="G4005" t="s">
        <v>48</v>
      </c>
      <c r="H4005">
        <v>6725</v>
      </c>
      <c r="I4005" t="s">
        <v>11</v>
      </c>
      <c r="J4005" t="s">
        <v>77</v>
      </c>
      <c r="K4005" t="s">
        <v>153</v>
      </c>
      <c r="L4005" t="s">
        <v>16</v>
      </c>
      <c r="M4005" s="5">
        <v>1725.2199999999998</v>
      </c>
    </row>
    <row r="4006" spans="1:13" x14ac:dyDescent="0.3">
      <c r="A4006" s="2">
        <v>45281</v>
      </c>
      <c r="B4006" s="3">
        <f t="shared" si="188"/>
        <v>2024</v>
      </c>
      <c r="C4006" t="str">
        <f t="shared" si="186"/>
        <v>2023-2024</v>
      </c>
      <c r="D4006" t="s">
        <v>147</v>
      </c>
      <c r="E4006" t="s">
        <v>123</v>
      </c>
      <c r="F4006" t="str">
        <f t="shared" si="187"/>
        <v>Western Australia</v>
      </c>
      <c r="G4006" t="s">
        <v>48</v>
      </c>
      <c r="H4006">
        <v>6109</v>
      </c>
      <c r="I4006" t="s">
        <v>11</v>
      </c>
      <c r="J4006" t="s">
        <v>94</v>
      </c>
      <c r="K4006" t="s">
        <v>153</v>
      </c>
      <c r="L4006" t="s">
        <v>16</v>
      </c>
      <c r="M4006" s="5">
        <v>1726.45</v>
      </c>
    </row>
    <row r="4007" spans="1:13" x14ac:dyDescent="0.3">
      <c r="A4007" s="2">
        <v>45316</v>
      </c>
      <c r="B4007" s="3">
        <f t="shared" si="188"/>
        <v>2024</v>
      </c>
      <c r="C4007" t="str">
        <f t="shared" si="186"/>
        <v>2023-2024</v>
      </c>
      <c r="D4007" t="s">
        <v>148</v>
      </c>
      <c r="E4007" t="s">
        <v>78</v>
      </c>
      <c r="F4007" t="str">
        <f t="shared" si="187"/>
        <v>New South Wales</v>
      </c>
      <c r="G4007" t="s">
        <v>10</v>
      </c>
      <c r="H4007">
        <v>2350</v>
      </c>
      <c r="I4007" t="s">
        <v>11</v>
      </c>
      <c r="J4007" t="s">
        <v>68</v>
      </c>
      <c r="K4007" t="s">
        <v>156</v>
      </c>
      <c r="L4007" t="s">
        <v>17</v>
      </c>
      <c r="M4007" s="5">
        <v>1739.97</v>
      </c>
    </row>
    <row r="4008" spans="1:13" x14ac:dyDescent="0.3">
      <c r="A4008" s="2">
        <v>44957</v>
      </c>
      <c r="B4008" s="3">
        <f t="shared" si="188"/>
        <v>2023</v>
      </c>
      <c r="C4008" t="str">
        <f t="shared" si="186"/>
        <v>2022-2023</v>
      </c>
      <c r="D4008" t="s">
        <v>147</v>
      </c>
      <c r="E4008" t="s">
        <v>9</v>
      </c>
      <c r="F4008" t="str">
        <f t="shared" si="187"/>
        <v>New South Wales</v>
      </c>
      <c r="G4008" t="s">
        <v>10</v>
      </c>
      <c r="H4008">
        <v>2067</v>
      </c>
      <c r="I4008" t="s">
        <v>11</v>
      </c>
      <c r="J4008" t="s">
        <v>12</v>
      </c>
      <c r="K4008" t="s">
        <v>151</v>
      </c>
      <c r="L4008" t="s">
        <v>21</v>
      </c>
      <c r="M4008" s="5">
        <v>1741.8</v>
      </c>
    </row>
    <row r="4009" spans="1:13" x14ac:dyDescent="0.3">
      <c r="A4009" s="2">
        <v>45144</v>
      </c>
      <c r="B4009" s="3">
        <f t="shared" si="188"/>
        <v>2024</v>
      </c>
      <c r="C4009" t="str">
        <f t="shared" si="186"/>
        <v>2023-2024</v>
      </c>
      <c r="D4009" t="s">
        <v>148</v>
      </c>
      <c r="E4009" t="s">
        <v>146</v>
      </c>
      <c r="F4009" t="str">
        <f t="shared" si="187"/>
        <v>Victoria</v>
      </c>
      <c r="G4009" t="s">
        <v>45</v>
      </c>
      <c r="H4009">
        <v>3353</v>
      </c>
      <c r="I4009" t="s">
        <v>11</v>
      </c>
      <c r="J4009" t="s">
        <v>60</v>
      </c>
      <c r="K4009" t="s">
        <v>150</v>
      </c>
      <c r="L4009" t="s">
        <v>18</v>
      </c>
      <c r="M4009" s="5">
        <v>1744.54</v>
      </c>
    </row>
    <row r="4010" spans="1:13" x14ac:dyDescent="0.3">
      <c r="A4010" s="2">
        <v>45491</v>
      </c>
      <c r="B4010" s="3">
        <f t="shared" si="188"/>
        <v>2025</v>
      </c>
      <c r="C4010" t="str">
        <f t="shared" si="186"/>
        <v>2024-2025</v>
      </c>
      <c r="D4010" t="s">
        <v>147</v>
      </c>
      <c r="E4010" t="s">
        <v>65</v>
      </c>
      <c r="F4010" t="str">
        <f t="shared" si="187"/>
        <v>New South Wales</v>
      </c>
      <c r="G4010" t="s">
        <v>10</v>
      </c>
      <c r="H4010">
        <v>2541</v>
      </c>
      <c r="I4010" t="s">
        <v>11</v>
      </c>
      <c r="J4010" t="s">
        <v>58</v>
      </c>
      <c r="K4010" t="s">
        <v>154</v>
      </c>
      <c r="L4010" t="s">
        <v>14</v>
      </c>
      <c r="M4010" s="5">
        <v>1745.6</v>
      </c>
    </row>
    <row r="4011" spans="1:13" x14ac:dyDescent="0.3">
      <c r="A4011" s="2">
        <v>45601</v>
      </c>
      <c r="B4011" s="3">
        <f t="shared" si="188"/>
        <v>2025</v>
      </c>
      <c r="C4011" t="str">
        <f t="shared" si="186"/>
        <v>2024-2025</v>
      </c>
      <c r="D4011" t="s">
        <v>148</v>
      </c>
      <c r="E4011" t="s">
        <v>100</v>
      </c>
      <c r="F4011" t="str">
        <f t="shared" si="187"/>
        <v>Western Australia</v>
      </c>
      <c r="G4011" t="s">
        <v>48</v>
      </c>
      <c r="H4011">
        <v>6021</v>
      </c>
      <c r="I4011" t="s">
        <v>11</v>
      </c>
      <c r="J4011" t="s">
        <v>49</v>
      </c>
      <c r="K4011" t="s">
        <v>153</v>
      </c>
      <c r="L4011" t="s">
        <v>16</v>
      </c>
      <c r="M4011" s="5">
        <v>1746.3400000000001</v>
      </c>
    </row>
    <row r="4012" spans="1:13" x14ac:dyDescent="0.3">
      <c r="A4012" s="2">
        <v>45414</v>
      </c>
      <c r="B4012" s="3">
        <f t="shared" si="188"/>
        <v>2024</v>
      </c>
      <c r="C4012" t="str">
        <f t="shared" si="186"/>
        <v>2023-2024</v>
      </c>
      <c r="D4012" t="s">
        <v>147</v>
      </c>
      <c r="E4012" t="s">
        <v>133</v>
      </c>
      <c r="F4012" t="str">
        <f t="shared" si="187"/>
        <v>Queensland</v>
      </c>
      <c r="G4012" t="s">
        <v>35</v>
      </c>
      <c r="H4012">
        <v>4305</v>
      </c>
      <c r="I4012" t="s">
        <v>11</v>
      </c>
      <c r="J4012" t="s">
        <v>104</v>
      </c>
      <c r="K4012" t="s">
        <v>150</v>
      </c>
      <c r="L4012" t="s">
        <v>18</v>
      </c>
      <c r="M4012" s="5">
        <v>1751.7700000000002</v>
      </c>
    </row>
    <row r="4013" spans="1:13" x14ac:dyDescent="0.3">
      <c r="A4013" s="2">
        <v>45461</v>
      </c>
      <c r="B4013" s="3">
        <f t="shared" si="188"/>
        <v>2024</v>
      </c>
      <c r="C4013" t="str">
        <f t="shared" si="186"/>
        <v>2023-2024</v>
      </c>
      <c r="D4013" t="s">
        <v>147</v>
      </c>
      <c r="E4013" t="s">
        <v>24</v>
      </c>
      <c r="F4013" t="str">
        <f t="shared" si="187"/>
        <v>New South Wales</v>
      </c>
      <c r="G4013" t="s">
        <v>10</v>
      </c>
      <c r="H4013">
        <v>2795</v>
      </c>
      <c r="I4013" t="s">
        <v>11</v>
      </c>
      <c r="J4013" t="s">
        <v>25</v>
      </c>
      <c r="K4013" t="s">
        <v>153</v>
      </c>
      <c r="L4013" t="s">
        <v>16</v>
      </c>
      <c r="M4013" s="5">
        <v>1754.39</v>
      </c>
    </row>
    <row r="4014" spans="1:13" x14ac:dyDescent="0.3">
      <c r="A4014" s="2">
        <v>45306</v>
      </c>
      <c r="B4014" s="3">
        <f t="shared" si="188"/>
        <v>2024</v>
      </c>
      <c r="C4014" t="str">
        <f t="shared" si="186"/>
        <v>2023-2024</v>
      </c>
      <c r="D4014" t="s">
        <v>147</v>
      </c>
      <c r="E4014" t="s">
        <v>143</v>
      </c>
      <c r="F4014" t="str">
        <f t="shared" si="187"/>
        <v>New South Wales</v>
      </c>
      <c r="G4014" t="s">
        <v>10</v>
      </c>
      <c r="H4014">
        <v>2154</v>
      </c>
      <c r="I4014" t="s">
        <v>11</v>
      </c>
      <c r="J4014" t="s">
        <v>27</v>
      </c>
      <c r="K4014" t="s">
        <v>154</v>
      </c>
      <c r="L4014" t="s">
        <v>14</v>
      </c>
      <c r="M4014" s="5">
        <v>1761.7900000000002</v>
      </c>
    </row>
    <row r="4015" spans="1:13" x14ac:dyDescent="0.3">
      <c r="A4015" s="2">
        <v>45536</v>
      </c>
      <c r="B4015" s="3">
        <f t="shared" si="188"/>
        <v>2025</v>
      </c>
      <c r="C4015" t="str">
        <f t="shared" si="186"/>
        <v>2024-2025</v>
      </c>
      <c r="D4015" t="s">
        <v>147</v>
      </c>
      <c r="E4015" t="s">
        <v>84</v>
      </c>
      <c r="F4015" t="str">
        <f t="shared" si="187"/>
        <v>Queensland</v>
      </c>
      <c r="G4015" t="s">
        <v>35</v>
      </c>
      <c r="H4015">
        <v>4740</v>
      </c>
      <c r="I4015" t="s">
        <v>11</v>
      </c>
      <c r="J4015" t="s">
        <v>51</v>
      </c>
      <c r="K4015" t="s">
        <v>151</v>
      </c>
      <c r="L4015" t="s">
        <v>21</v>
      </c>
      <c r="M4015" s="5">
        <v>1764.82</v>
      </c>
    </row>
    <row r="4016" spans="1:13" x14ac:dyDescent="0.3">
      <c r="A4016" s="2">
        <v>45281</v>
      </c>
      <c r="B4016" s="3">
        <f t="shared" si="188"/>
        <v>2024</v>
      </c>
      <c r="C4016" t="str">
        <f t="shared" si="186"/>
        <v>2023-2024</v>
      </c>
      <c r="D4016" t="s">
        <v>148</v>
      </c>
      <c r="E4016" t="s">
        <v>96</v>
      </c>
      <c r="F4016" t="str">
        <f t="shared" si="187"/>
        <v>Western Australia</v>
      </c>
      <c r="G4016" t="s">
        <v>48</v>
      </c>
      <c r="H4016">
        <v>6330</v>
      </c>
      <c r="I4016" t="s">
        <v>11</v>
      </c>
      <c r="J4016" t="s">
        <v>94</v>
      </c>
      <c r="K4016" t="s">
        <v>150</v>
      </c>
      <c r="L4016" t="s">
        <v>18</v>
      </c>
      <c r="M4016" s="5">
        <v>1765.1</v>
      </c>
    </row>
    <row r="4017" spans="1:13" x14ac:dyDescent="0.3">
      <c r="A4017" s="2">
        <v>44952</v>
      </c>
      <c r="B4017" s="3">
        <f t="shared" si="188"/>
        <v>2023</v>
      </c>
      <c r="C4017" t="str">
        <f t="shared" si="186"/>
        <v>2022-2023</v>
      </c>
      <c r="D4017" t="s">
        <v>147</v>
      </c>
      <c r="E4017" t="s">
        <v>140</v>
      </c>
      <c r="F4017" t="str">
        <f t="shared" si="187"/>
        <v>Tasmania</v>
      </c>
      <c r="G4017" t="s">
        <v>70</v>
      </c>
      <c r="H4017">
        <v>7320</v>
      </c>
      <c r="I4017" t="s">
        <v>11</v>
      </c>
      <c r="J4017" t="s">
        <v>71</v>
      </c>
      <c r="K4017" t="s">
        <v>153</v>
      </c>
      <c r="L4017" t="s">
        <v>16</v>
      </c>
      <c r="M4017" s="5">
        <v>1765.4799999999993</v>
      </c>
    </row>
    <row r="4018" spans="1:13" x14ac:dyDescent="0.3">
      <c r="A4018" s="2">
        <v>45208</v>
      </c>
      <c r="B4018" s="3">
        <f t="shared" si="188"/>
        <v>2024</v>
      </c>
      <c r="C4018" t="str">
        <f t="shared" si="186"/>
        <v>2023-2024</v>
      </c>
      <c r="D4018" t="s">
        <v>147</v>
      </c>
      <c r="E4018" t="s">
        <v>62</v>
      </c>
      <c r="F4018" t="str">
        <f t="shared" si="187"/>
        <v>Victoria</v>
      </c>
      <c r="G4018" t="s">
        <v>45</v>
      </c>
      <c r="H4018">
        <v>3134</v>
      </c>
      <c r="I4018" t="s">
        <v>11</v>
      </c>
      <c r="J4018" t="s">
        <v>63</v>
      </c>
      <c r="K4018" t="s">
        <v>150</v>
      </c>
      <c r="L4018" t="s">
        <v>18</v>
      </c>
      <c r="M4018" s="5">
        <v>1774.84</v>
      </c>
    </row>
    <row r="4019" spans="1:13" x14ac:dyDescent="0.3">
      <c r="A4019" s="2">
        <v>45518</v>
      </c>
      <c r="B4019" s="3">
        <f t="shared" si="188"/>
        <v>2025</v>
      </c>
      <c r="C4019" t="str">
        <f t="shared" si="186"/>
        <v>2024-2025</v>
      </c>
      <c r="D4019" t="s">
        <v>147</v>
      </c>
      <c r="E4019" t="s">
        <v>44</v>
      </c>
      <c r="F4019" t="str">
        <f t="shared" si="187"/>
        <v>Victoria</v>
      </c>
      <c r="G4019" t="s">
        <v>45</v>
      </c>
      <c r="H4019">
        <v>3066</v>
      </c>
      <c r="I4019" t="s">
        <v>11</v>
      </c>
      <c r="J4019" t="s">
        <v>46</v>
      </c>
      <c r="K4019" t="s">
        <v>154</v>
      </c>
      <c r="L4019" t="s">
        <v>14</v>
      </c>
      <c r="M4019" s="5">
        <v>1778.2000000000003</v>
      </c>
    </row>
    <row r="4020" spans="1:13" x14ac:dyDescent="0.3">
      <c r="A4020" s="2">
        <v>45342</v>
      </c>
      <c r="B4020" s="3">
        <f t="shared" si="188"/>
        <v>2024</v>
      </c>
      <c r="C4020" t="str">
        <f t="shared" si="186"/>
        <v>2023-2024</v>
      </c>
      <c r="D4020" t="s">
        <v>147</v>
      </c>
      <c r="E4020" t="s">
        <v>41</v>
      </c>
      <c r="F4020" t="str">
        <f t="shared" si="187"/>
        <v>New South Wales</v>
      </c>
      <c r="G4020" t="s">
        <v>10</v>
      </c>
      <c r="H4020">
        <v>2830</v>
      </c>
      <c r="I4020" t="s">
        <v>11</v>
      </c>
      <c r="J4020" t="s">
        <v>25</v>
      </c>
      <c r="K4020" t="s">
        <v>151</v>
      </c>
      <c r="L4020" t="s">
        <v>21</v>
      </c>
      <c r="M4020" s="5">
        <v>1780.1200000000001</v>
      </c>
    </row>
    <row r="4021" spans="1:13" x14ac:dyDescent="0.3">
      <c r="A4021" s="2">
        <v>45219</v>
      </c>
      <c r="B4021" s="3">
        <f t="shared" si="188"/>
        <v>2024</v>
      </c>
      <c r="C4021" t="str">
        <f t="shared" si="186"/>
        <v>2023-2024</v>
      </c>
      <c r="D4021" t="s">
        <v>148</v>
      </c>
      <c r="E4021" t="s">
        <v>88</v>
      </c>
      <c r="F4021" t="str">
        <f t="shared" si="187"/>
        <v>South Australia</v>
      </c>
      <c r="G4021" t="s">
        <v>32</v>
      </c>
      <c r="H4021">
        <v>5011</v>
      </c>
      <c r="I4021" t="s">
        <v>11</v>
      </c>
      <c r="J4021" t="s">
        <v>33</v>
      </c>
      <c r="K4021" t="s">
        <v>151</v>
      </c>
      <c r="L4021" t="s">
        <v>21</v>
      </c>
      <c r="M4021" s="5">
        <v>1784.0700000000002</v>
      </c>
    </row>
    <row r="4022" spans="1:13" x14ac:dyDescent="0.3">
      <c r="A4022" s="2">
        <v>45423</v>
      </c>
      <c r="B4022" s="3">
        <f t="shared" si="188"/>
        <v>2024</v>
      </c>
      <c r="C4022" t="str">
        <f t="shared" si="186"/>
        <v>2023-2024</v>
      </c>
      <c r="D4022" t="s">
        <v>147</v>
      </c>
      <c r="E4022" t="s">
        <v>137</v>
      </c>
      <c r="F4022" t="str">
        <f t="shared" si="187"/>
        <v>New South Wales</v>
      </c>
      <c r="G4022" t="s">
        <v>10</v>
      </c>
      <c r="H4022">
        <v>2031</v>
      </c>
      <c r="I4022" t="s">
        <v>11</v>
      </c>
      <c r="J4022" t="s">
        <v>12</v>
      </c>
      <c r="K4022" t="s">
        <v>153</v>
      </c>
      <c r="L4022" t="s">
        <v>16</v>
      </c>
      <c r="M4022" s="5">
        <v>1789.2100000000003</v>
      </c>
    </row>
    <row r="4023" spans="1:13" x14ac:dyDescent="0.3">
      <c r="A4023" s="2">
        <v>45290</v>
      </c>
      <c r="B4023" s="3">
        <f t="shared" si="188"/>
        <v>2024</v>
      </c>
      <c r="C4023" t="str">
        <f t="shared" si="186"/>
        <v>2023-2024</v>
      </c>
      <c r="D4023" t="s">
        <v>148</v>
      </c>
      <c r="E4023" t="s">
        <v>40</v>
      </c>
      <c r="F4023" t="str">
        <f t="shared" si="187"/>
        <v>New South Wales</v>
      </c>
      <c r="G4023" t="s">
        <v>10</v>
      </c>
      <c r="H4023">
        <v>2116</v>
      </c>
      <c r="I4023" t="s">
        <v>11</v>
      </c>
      <c r="J4023" t="s">
        <v>27</v>
      </c>
      <c r="K4023" t="s">
        <v>155</v>
      </c>
      <c r="L4023" t="s">
        <v>20</v>
      </c>
      <c r="M4023" s="5">
        <v>1791.0299999999997</v>
      </c>
    </row>
    <row r="4024" spans="1:13" x14ac:dyDescent="0.3">
      <c r="A4024" s="2">
        <v>45525</v>
      </c>
      <c r="B4024" s="3">
        <f t="shared" si="188"/>
        <v>2025</v>
      </c>
      <c r="C4024" t="str">
        <f t="shared" si="186"/>
        <v>2024-2025</v>
      </c>
      <c r="D4024" t="s">
        <v>147</v>
      </c>
      <c r="E4024" t="s">
        <v>122</v>
      </c>
      <c r="F4024" t="str">
        <f t="shared" si="187"/>
        <v>New South Wales</v>
      </c>
      <c r="G4024" t="s">
        <v>10</v>
      </c>
      <c r="H4024">
        <v>2650</v>
      </c>
      <c r="I4024" t="s">
        <v>11</v>
      </c>
      <c r="J4024" t="s">
        <v>25</v>
      </c>
      <c r="K4024" t="s">
        <v>153</v>
      </c>
      <c r="L4024" t="s">
        <v>16</v>
      </c>
      <c r="M4024" s="5">
        <v>1791.4500000000003</v>
      </c>
    </row>
    <row r="4025" spans="1:13" x14ac:dyDescent="0.3">
      <c r="A4025" s="2">
        <v>45502</v>
      </c>
      <c r="B4025" s="3">
        <f t="shared" si="188"/>
        <v>2025</v>
      </c>
      <c r="C4025" t="str">
        <f t="shared" si="186"/>
        <v>2024-2025</v>
      </c>
      <c r="D4025" t="s">
        <v>148</v>
      </c>
      <c r="E4025" t="s">
        <v>86</v>
      </c>
      <c r="F4025" t="str">
        <f t="shared" si="187"/>
        <v>New South Wales</v>
      </c>
      <c r="G4025" t="s">
        <v>10</v>
      </c>
      <c r="H4025">
        <v>2064</v>
      </c>
      <c r="I4025" t="s">
        <v>11</v>
      </c>
      <c r="J4025" t="s">
        <v>12</v>
      </c>
      <c r="K4025" t="s">
        <v>155</v>
      </c>
      <c r="L4025" t="s">
        <v>20</v>
      </c>
      <c r="M4025" s="5">
        <v>1793.64</v>
      </c>
    </row>
    <row r="4026" spans="1:13" x14ac:dyDescent="0.3">
      <c r="A4026" s="2">
        <v>45104</v>
      </c>
      <c r="B4026" s="3">
        <f t="shared" si="188"/>
        <v>2023</v>
      </c>
      <c r="C4026" t="str">
        <f t="shared" si="186"/>
        <v>2022-2023</v>
      </c>
      <c r="D4026" t="s">
        <v>147</v>
      </c>
      <c r="E4026" t="s">
        <v>92</v>
      </c>
      <c r="F4026" t="str">
        <f t="shared" si="187"/>
        <v>Queensland</v>
      </c>
      <c r="G4026" t="s">
        <v>35</v>
      </c>
      <c r="H4026">
        <v>4068</v>
      </c>
      <c r="I4026" t="s">
        <v>11</v>
      </c>
      <c r="J4026" t="s">
        <v>43</v>
      </c>
      <c r="K4026" t="s">
        <v>152</v>
      </c>
      <c r="L4026" t="s">
        <v>13</v>
      </c>
      <c r="M4026" s="5">
        <v>1803.82</v>
      </c>
    </row>
    <row r="4027" spans="1:13" x14ac:dyDescent="0.3">
      <c r="A4027" s="2">
        <v>45428</v>
      </c>
      <c r="B4027" s="3">
        <f t="shared" si="188"/>
        <v>2024</v>
      </c>
      <c r="C4027" t="str">
        <f t="shared" si="186"/>
        <v>2023-2024</v>
      </c>
      <c r="D4027" t="s">
        <v>147</v>
      </c>
      <c r="E4027" t="s">
        <v>99</v>
      </c>
      <c r="F4027" t="str">
        <f t="shared" si="187"/>
        <v>Victoria</v>
      </c>
      <c r="G4027" t="s">
        <v>45</v>
      </c>
      <c r="H4027">
        <v>3148</v>
      </c>
      <c r="I4027" t="s">
        <v>11</v>
      </c>
      <c r="J4027" t="s">
        <v>63</v>
      </c>
      <c r="K4027" t="s">
        <v>150</v>
      </c>
      <c r="L4027" t="s">
        <v>18</v>
      </c>
      <c r="M4027" s="5">
        <v>1807.66</v>
      </c>
    </row>
    <row r="4028" spans="1:13" x14ac:dyDescent="0.3">
      <c r="A4028" s="2">
        <v>45221</v>
      </c>
      <c r="B4028" s="3">
        <f t="shared" si="188"/>
        <v>2024</v>
      </c>
      <c r="C4028" t="str">
        <f t="shared" si="186"/>
        <v>2023-2024</v>
      </c>
      <c r="D4028" t="s">
        <v>147</v>
      </c>
      <c r="E4028" t="s">
        <v>137</v>
      </c>
      <c r="F4028" t="str">
        <f t="shared" si="187"/>
        <v>New South Wales</v>
      </c>
      <c r="G4028" t="s">
        <v>10</v>
      </c>
      <c r="H4028">
        <v>2031</v>
      </c>
      <c r="I4028" t="s">
        <v>11</v>
      </c>
      <c r="J4028" t="s">
        <v>12</v>
      </c>
      <c r="K4028" t="s">
        <v>157</v>
      </c>
      <c r="L4028" t="s">
        <v>22</v>
      </c>
      <c r="M4028" s="5">
        <v>1809.2499999999998</v>
      </c>
    </row>
    <row r="4029" spans="1:13" x14ac:dyDescent="0.3">
      <c r="A4029" s="2">
        <v>45198</v>
      </c>
      <c r="B4029" s="3">
        <f t="shared" si="188"/>
        <v>2024</v>
      </c>
      <c r="C4029" t="str">
        <f t="shared" si="186"/>
        <v>2023-2024</v>
      </c>
      <c r="D4029" t="s">
        <v>148</v>
      </c>
      <c r="E4029" t="s">
        <v>78</v>
      </c>
      <c r="F4029" t="str">
        <f t="shared" si="187"/>
        <v>New South Wales</v>
      </c>
      <c r="G4029" t="s">
        <v>10</v>
      </c>
      <c r="H4029">
        <v>2350</v>
      </c>
      <c r="I4029" t="s">
        <v>11</v>
      </c>
      <c r="J4029" t="s">
        <v>68</v>
      </c>
      <c r="K4029" t="s">
        <v>152</v>
      </c>
      <c r="L4029" t="s">
        <v>13</v>
      </c>
      <c r="M4029" s="5">
        <v>1810.51</v>
      </c>
    </row>
    <row r="4030" spans="1:13" x14ac:dyDescent="0.3">
      <c r="A4030" s="2">
        <v>45617</v>
      </c>
      <c r="B4030" s="3">
        <f t="shared" si="188"/>
        <v>2025</v>
      </c>
      <c r="C4030" t="str">
        <f t="shared" si="186"/>
        <v>2024-2025</v>
      </c>
      <c r="D4030" t="s">
        <v>147</v>
      </c>
      <c r="E4030" t="s">
        <v>136</v>
      </c>
      <c r="F4030" t="str">
        <f t="shared" si="187"/>
        <v>Victoria</v>
      </c>
      <c r="G4030" t="s">
        <v>45</v>
      </c>
      <c r="H4030">
        <v>3175</v>
      </c>
      <c r="I4030" t="s">
        <v>11</v>
      </c>
      <c r="J4030" t="s">
        <v>63</v>
      </c>
      <c r="K4030" t="s">
        <v>150</v>
      </c>
      <c r="L4030" t="s">
        <v>18</v>
      </c>
      <c r="M4030" s="5">
        <v>1817.0900000000001</v>
      </c>
    </row>
    <row r="4031" spans="1:13" x14ac:dyDescent="0.3">
      <c r="A4031" s="2">
        <v>45541</v>
      </c>
      <c r="B4031" s="3">
        <f t="shared" si="188"/>
        <v>2025</v>
      </c>
      <c r="C4031" t="str">
        <f t="shared" si="186"/>
        <v>2024-2025</v>
      </c>
      <c r="D4031" t="s">
        <v>147</v>
      </c>
      <c r="E4031" t="s">
        <v>59</v>
      </c>
      <c r="F4031" t="str">
        <f t="shared" si="187"/>
        <v>Victoria</v>
      </c>
      <c r="G4031" t="s">
        <v>45</v>
      </c>
      <c r="H4031">
        <v>3280</v>
      </c>
      <c r="I4031" t="s">
        <v>11</v>
      </c>
      <c r="J4031" t="s">
        <v>60</v>
      </c>
      <c r="K4031" t="s">
        <v>151</v>
      </c>
      <c r="L4031" t="s">
        <v>21</v>
      </c>
      <c r="M4031" s="5">
        <v>1821.3399999999997</v>
      </c>
    </row>
    <row r="4032" spans="1:13" x14ac:dyDescent="0.3">
      <c r="A4032" s="2">
        <v>45217</v>
      </c>
      <c r="B4032" s="3">
        <f t="shared" si="188"/>
        <v>2024</v>
      </c>
      <c r="C4032" t="str">
        <f t="shared" si="186"/>
        <v>2023-2024</v>
      </c>
      <c r="D4032" t="s">
        <v>147</v>
      </c>
      <c r="E4032" t="s">
        <v>99</v>
      </c>
      <c r="F4032" t="str">
        <f t="shared" si="187"/>
        <v>Victoria</v>
      </c>
      <c r="G4032" t="s">
        <v>45</v>
      </c>
      <c r="H4032">
        <v>3148</v>
      </c>
      <c r="I4032" t="s">
        <v>11</v>
      </c>
      <c r="J4032" t="s">
        <v>63</v>
      </c>
      <c r="K4032" t="s">
        <v>150</v>
      </c>
      <c r="L4032" t="s">
        <v>18</v>
      </c>
      <c r="M4032" s="5">
        <v>1821.5799999999997</v>
      </c>
    </row>
    <row r="4033" spans="1:13" x14ac:dyDescent="0.3">
      <c r="A4033" s="2">
        <v>45641</v>
      </c>
      <c r="B4033" s="3">
        <f t="shared" si="188"/>
        <v>2025</v>
      </c>
      <c r="C4033" t="str">
        <f t="shared" si="186"/>
        <v>2024-2025</v>
      </c>
      <c r="D4033" t="s">
        <v>147</v>
      </c>
      <c r="E4033" t="s">
        <v>26</v>
      </c>
      <c r="F4033" t="str">
        <f t="shared" si="187"/>
        <v>New South Wales</v>
      </c>
      <c r="G4033" t="s">
        <v>10</v>
      </c>
      <c r="H4033">
        <v>2141</v>
      </c>
      <c r="I4033" t="s">
        <v>11</v>
      </c>
      <c r="J4033" t="s">
        <v>27</v>
      </c>
      <c r="K4033" t="s">
        <v>151</v>
      </c>
      <c r="L4033" t="s">
        <v>21</v>
      </c>
      <c r="M4033" s="5">
        <v>1825.67</v>
      </c>
    </row>
    <row r="4034" spans="1:13" x14ac:dyDescent="0.3">
      <c r="A4034" s="2">
        <v>45133</v>
      </c>
      <c r="B4034" s="3">
        <f t="shared" si="188"/>
        <v>2024</v>
      </c>
      <c r="C4034" t="str">
        <f t="shared" ref="C4034:C4097" si="189">IF(MONTH(A4034) &gt;= 7, YEAR(A4034) &amp; "-" &amp; YEAR(A4034) + 1, YEAR(A4034) - 1 &amp; "-" &amp; YEAR(A4034))</f>
        <v>2023-2024</v>
      </c>
      <c r="D4034" t="s">
        <v>147</v>
      </c>
      <c r="E4034" t="s">
        <v>145</v>
      </c>
      <c r="F4034" t="str">
        <f t="shared" ref="F4034:F4097" si="190">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row>
    <row r="4035" spans="1:13" x14ac:dyDescent="0.3">
      <c r="A4035" s="2">
        <v>45528</v>
      </c>
      <c r="B4035" s="3">
        <f t="shared" ref="B4035:B4098" si="191">IF(MONTH(A4035)&gt;=7,YEAR(A4035)+1,YEAR(A4035))</f>
        <v>2025</v>
      </c>
      <c r="C4035" t="str">
        <f t="shared" si="189"/>
        <v>2024-2025</v>
      </c>
      <c r="D4035" t="s">
        <v>147</v>
      </c>
      <c r="E4035" t="s">
        <v>112</v>
      </c>
      <c r="F4035" t="str">
        <f t="shared" si="190"/>
        <v>Victoria</v>
      </c>
      <c r="G4035" t="s">
        <v>45</v>
      </c>
      <c r="H4035">
        <v>3076</v>
      </c>
      <c r="I4035" t="s">
        <v>11</v>
      </c>
      <c r="J4035" t="s">
        <v>46</v>
      </c>
      <c r="K4035" t="s">
        <v>150</v>
      </c>
      <c r="L4035" t="s">
        <v>18</v>
      </c>
      <c r="M4035" s="5">
        <v>1828.1499999999999</v>
      </c>
    </row>
    <row r="4036" spans="1:13" x14ac:dyDescent="0.3">
      <c r="A4036" s="2">
        <v>45543</v>
      </c>
      <c r="B4036" s="3">
        <f t="shared" si="191"/>
        <v>2025</v>
      </c>
      <c r="C4036" t="str">
        <f t="shared" si="189"/>
        <v>2024-2025</v>
      </c>
      <c r="D4036" t="s">
        <v>147</v>
      </c>
      <c r="E4036" t="s">
        <v>119</v>
      </c>
      <c r="F4036" t="str">
        <f t="shared" si="190"/>
        <v>Queensland</v>
      </c>
      <c r="G4036" t="s">
        <v>35</v>
      </c>
      <c r="H4036">
        <v>4570</v>
      </c>
      <c r="I4036" t="s">
        <v>11</v>
      </c>
      <c r="J4036" t="s">
        <v>120</v>
      </c>
      <c r="K4036" t="s">
        <v>150</v>
      </c>
      <c r="L4036" t="s">
        <v>18</v>
      </c>
      <c r="M4036" s="5">
        <v>1836.5</v>
      </c>
    </row>
    <row r="4037" spans="1:13" x14ac:dyDescent="0.3">
      <c r="A4037" s="2">
        <v>45491</v>
      </c>
      <c r="B4037" s="3">
        <f t="shared" si="191"/>
        <v>2025</v>
      </c>
      <c r="C4037" t="str">
        <f t="shared" si="189"/>
        <v>2024-2025</v>
      </c>
      <c r="D4037" t="s">
        <v>147</v>
      </c>
      <c r="E4037" t="s">
        <v>121</v>
      </c>
      <c r="F4037" t="str">
        <f t="shared" si="190"/>
        <v>Queensland</v>
      </c>
      <c r="G4037" t="s">
        <v>35</v>
      </c>
      <c r="H4037">
        <v>4700</v>
      </c>
      <c r="I4037" t="s">
        <v>11</v>
      </c>
      <c r="J4037" t="s">
        <v>51</v>
      </c>
      <c r="K4037" t="s">
        <v>150</v>
      </c>
      <c r="L4037" t="s">
        <v>18</v>
      </c>
      <c r="M4037" s="5">
        <v>1839.3799999999997</v>
      </c>
    </row>
    <row r="4038" spans="1:13" x14ac:dyDescent="0.3">
      <c r="A4038" s="2">
        <v>44979</v>
      </c>
      <c r="B4038" s="3">
        <f t="shared" si="191"/>
        <v>2023</v>
      </c>
      <c r="C4038" t="str">
        <f t="shared" si="189"/>
        <v>2022-2023</v>
      </c>
      <c r="D4038" t="s">
        <v>147</v>
      </c>
      <c r="E4038" t="s">
        <v>131</v>
      </c>
      <c r="F4038" t="str">
        <f t="shared" si="190"/>
        <v>Western Australia</v>
      </c>
      <c r="G4038" t="s">
        <v>48</v>
      </c>
      <c r="H4038">
        <v>6530</v>
      </c>
      <c r="I4038" t="s">
        <v>11</v>
      </c>
      <c r="J4038" t="s">
        <v>77</v>
      </c>
      <c r="K4038" t="s">
        <v>19</v>
      </c>
      <c r="L4038" t="s">
        <v>23</v>
      </c>
      <c r="M4038" s="5">
        <v>1849.1499999999999</v>
      </c>
    </row>
    <row r="4039" spans="1:13" x14ac:dyDescent="0.3">
      <c r="A4039" s="2">
        <v>45612</v>
      </c>
      <c r="B4039" s="3">
        <f t="shared" si="191"/>
        <v>2025</v>
      </c>
      <c r="C4039" t="str">
        <f t="shared" si="189"/>
        <v>2024-2025</v>
      </c>
      <c r="D4039" t="s">
        <v>147</v>
      </c>
      <c r="E4039" t="s">
        <v>145</v>
      </c>
      <c r="F4039" t="str">
        <f t="shared" si="190"/>
        <v>New South Wales</v>
      </c>
      <c r="G4039" t="s">
        <v>10</v>
      </c>
      <c r="H4039">
        <v>2101</v>
      </c>
      <c r="I4039" t="s">
        <v>11</v>
      </c>
      <c r="J4039" t="s">
        <v>27</v>
      </c>
      <c r="K4039" t="s">
        <v>150</v>
      </c>
      <c r="L4039" t="s">
        <v>18</v>
      </c>
      <c r="M4039" s="5">
        <v>1851.43</v>
      </c>
    </row>
    <row r="4040" spans="1:13" x14ac:dyDescent="0.3">
      <c r="A4040" s="2">
        <v>45345</v>
      </c>
      <c r="B4040" s="3">
        <f t="shared" si="191"/>
        <v>2024</v>
      </c>
      <c r="C4040" t="str">
        <f t="shared" si="189"/>
        <v>2023-2024</v>
      </c>
      <c r="D4040" t="s">
        <v>148</v>
      </c>
      <c r="E4040" t="s">
        <v>129</v>
      </c>
      <c r="F4040" t="str">
        <f t="shared" si="190"/>
        <v>Tasmania</v>
      </c>
      <c r="G4040" t="s">
        <v>70</v>
      </c>
      <c r="H4040">
        <v>7010</v>
      </c>
      <c r="I4040" t="s">
        <v>11</v>
      </c>
      <c r="J4040" t="s">
        <v>71</v>
      </c>
      <c r="K4040" t="s">
        <v>151</v>
      </c>
      <c r="L4040" t="s">
        <v>21</v>
      </c>
      <c r="M4040" s="5">
        <v>1853.17</v>
      </c>
    </row>
    <row r="4041" spans="1:13" x14ac:dyDescent="0.3">
      <c r="A4041" s="2">
        <v>45083</v>
      </c>
      <c r="B4041" s="3">
        <f t="shared" si="191"/>
        <v>2023</v>
      </c>
      <c r="C4041" t="str">
        <f t="shared" si="189"/>
        <v>2022-2023</v>
      </c>
      <c r="D4041" t="s">
        <v>147</v>
      </c>
      <c r="E4041" t="s">
        <v>90</v>
      </c>
      <c r="F4041" t="str">
        <f t="shared" si="190"/>
        <v>Victoria</v>
      </c>
      <c r="G4041" t="s">
        <v>45</v>
      </c>
      <c r="H4041">
        <v>3179</v>
      </c>
      <c r="I4041" t="s">
        <v>11</v>
      </c>
      <c r="J4041" t="s">
        <v>63</v>
      </c>
      <c r="K4041" t="s">
        <v>150</v>
      </c>
      <c r="L4041" t="s">
        <v>18</v>
      </c>
      <c r="M4041" s="5">
        <v>1854.48</v>
      </c>
    </row>
    <row r="4042" spans="1:13" x14ac:dyDescent="0.3">
      <c r="A4042" s="2">
        <v>45070</v>
      </c>
      <c r="B4042" s="3">
        <f t="shared" si="191"/>
        <v>2023</v>
      </c>
      <c r="C4042" t="str">
        <f t="shared" si="189"/>
        <v>2022-2023</v>
      </c>
      <c r="D4042" t="s">
        <v>148</v>
      </c>
      <c r="E4042" t="s">
        <v>76</v>
      </c>
      <c r="F4042" t="str">
        <f t="shared" si="190"/>
        <v>Western Australia</v>
      </c>
      <c r="G4042" t="s">
        <v>48</v>
      </c>
      <c r="H4042">
        <v>6450</v>
      </c>
      <c r="I4042" t="s">
        <v>11</v>
      </c>
      <c r="J4042" t="s">
        <v>77</v>
      </c>
      <c r="K4042" t="s">
        <v>151</v>
      </c>
      <c r="L4042" t="s">
        <v>21</v>
      </c>
      <c r="M4042" s="5">
        <v>1857.1200000000001</v>
      </c>
    </row>
    <row r="4043" spans="1:13" x14ac:dyDescent="0.3">
      <c r="A4043" s="2">
        <v>45101</v>
      </c>
      <c r="B4043" s="3">
        <f t="shared" si="191"/>
        <v>2023</v>
      </c>
      <c r="C4043" t="str">
        <f t="shared" si="189"/>
        <v>2022-2023</v>
      </c>
      <c r="D4043" t="s">
        <v>147</v>
      </c>
      <c r="E4043" t="s">
        <v>131</v>
      </c>
      <c r="F4043" t="str">
        <f t="shared" si="190"/>
        <v>Western Australia</v>
      </c>
      <c r="G4043" t="s">
        <v>48</v>
      </c>
      <c r="H4043">
        <v>6530</v>
      </c>
      <c r="I4043" t="s">
        <v>11</v>
      </c>
      <c r="J4043" t="s">
        <v>77</v>
      </c>
      <c r="K4043" t="s">
        <v>157</v>
      </c>
      <c r="L4043" t="s">
        <v>22</v>
      </c>
      <c r="M4043" s="5">
        <v>1859.42</v>
      </c>
    </row>
    <row r="4044" spans="1:13" x14ac:dyDescent="0.3">
      <c r="A4044" s="2">
        <v>45385</v>
      </c>
      <c r="B4044" s="3">
        <f t="shared" si="191"/>
        <v>2024</v>
      </c>
      <c r="C4044" t="str">
        <f t="shared" si="189"/>
        <v>2023-2024</v>
      </c>
      <c r="D4044" t="s">
        <v>147</v>
      </c>
      <c r="E4044" t="s">
        <v>44</v>
      </c>
      <c r="F4044" t="str">
        <f t="shared" si="190"/>
        <v>Victoria</v>
      </c>
      <c r="G4044" t="s">
        <v>45</v>
      </c>
      <c r="H4044">
        <v>3066</v>
      </c>
      <c r="I4044" t="s">
        <v>11</v>
      </c>
      <c r="J4044" t="s">
        <v>46</v>
      </c>
      <c r="K4044" t="s">
        <v>155</v>
      </c>
      <c r="L4044" t="s">
        <v>20</v>
      </c>
      <c r="M4044" s="5">
        <v>1870.0700000000002</v>
      </c>
    </row>
    <row r="4045" spans="1:13" x14ac:dyDescent="0.3">
      <c r="A4045" s="2">
        <v>45426</v>
      </c>
      <c r="B4045" s="3">
        <f t="shared" si="191"/>
        <v>2024</v>
      </c>
      <c r="C4045" t="str">
        <f t="shared" si="189"/>
        <v>2023-2024</v>
      </c>
      <c r="D4045" t="s">
        <v>148</v>
      </c>
      <c r="E4045" t="s">
        <v>96</v>
      </c>
      <c r="F4045" t="str">
        <f t="shared" si="190"/>
        <v>Western Australia</v>
      </c>
      <c r="G4045" t="s">
        <v>48</v>
      </c>
      <c r="H4045">
        <v>6330</v>
      </c>
      <c r="I4045" t="s">
        <v>11</v>
      </c>
      <c r="J4045" t="s">
        <v>94</v>
      </c>
      <c r="K4045" t="s">
        <v>150</v>
      </c>
      <c r="L4045" t="s">
        <v>18</v>
      </c>
      <c r="M4045" s="5">
        <v>1870.51</v>
      </c>
    </row>
    <row r="4046" spans="1:13" x14ac:dyDescent="0.3">
      <c r="A4046" s="2">
        <v>45637</v>
      </c>
      <c r="B4046" s="3">
        <f t="shared" si="191"/>
        <v>2025</v>
      </c>
      <c r="C4046" t="str">
        <f t="shared" si="189"/>
        <v>2024-2025</v>
      </c>
      <c r="D4046" t="s">
        <v>147</v>
      </c>
      <c r="E4046" t="s">
        <v>83</v>
      </c>
      <c r="F4046" t="str">
        <f t="shared" si="190"/>
        <v>New South Wales</v>
      </c>
      <c r="G4046" t="s">
        <v>10</v>
      </c>
      <c r="H4046">
        <v>2750</v>
      </c>
      <c r="I4046" t="s">
        <v>11</v>
      </c>
      <c r="J4046" t="s">
        <v>25</v>
      </c>
      <c r="K4046" t="s">
        <v>150</v>
      </c>
      <c r="L4046" t="s">
        <v>18</v>
      </c>
      <c r="M4046" s="5">
        <v>1872.8100000000002</v>
      </c>
    </row>
    <row r="4047" spans="1:13" x14ac:dyDescent="0.3">
      <c r="A4047" s="2">
        <v>45094</v>
      </c>
      <c r="B4047" s="3">
        <f t="shared" si="191"/>
        <v>2023</v>
      </c>
      <c r="C4047" t="str">
        <f t="shared" si="189"/>
        <v>2022-2023</v>
      </c>
      <c r="D4047" t="s">
        <v>147</v>
      </c>
      <c r="E4047" t="s">
        <v>90</v>
      </c>
      <c r="F4047" t="str">
        <f t="shared" si="190"/>
        <v>Victoria</v>
      </c>
      <c r="G4047" t="s">
        <v>45</v>
      </c>
      <c r="H4047">
        <v>3179</v>
      </c>
      <c r="I4047" t="s">
        <v>11</v>
      </c>
      <c r="J4047" t="s">
        <v>63</v>
      </c>
      <c r="K4047" t="s">
        <v>153</v>
      </c>
      <c r="L4047" t="s">
        <v>16</v>
      </c>
      <c r="M4047" s="5">
        <v>1878.0900000000001</v>
      </c>
    </row>
    <row r="4048" spans="1:13" x14ac:dyDescent="0.3">
      <c r="A4048" s="2">
        <v>45307</v>
      </c>
      <c r="B4048" s="3">
        <f t="shared" si="191"/>
        <v>2024</v>
      </c>
      <c r="C4048" t="str">
        <f t="shared" si="189"/>
        <v>2023-2024</v>
      </c>
      <c r="D4048" t="s">
        <v>147</v>
      </c>
      <c r="E4048" t="s">
        <v>42</v>
      </c>
      <c r="F4048" t="str">
        <f t="shared" si="190"/>
        <v>Queensland</v>
      </c>
      <c r="G4048" t="s">
        <v>35</v>
      </c>
      <c r="H4048">
        <v>4053</v>
      </c>
      <c r="I4048" t="s">
        <v>11</v>
      </c>
      <c r="J4048" t="s">
        <v>43</v>
      </c>
      <c r="K4048" t="s">
        <v>154</v>
      </c>
      <c r="L4048" t="s">
        <v>14</v>
      </c>
      <c r="M4048" s="5">
        <v>1882.03</v>
      </c>
    </row>
    <row r="4049" spans="1:13" x14ac:dyDescent="0.3">
      <c r="A4049" s="2">
        <v>45405</v>
      </c>
      <c r="B4049" s="3">
        <f t="shared" si="191"/>
        <v>2024</v>
      </c>
      <c r="C4049" t="str">
        <f t="shared" si="189"/>
        <v>2023-2024</v>
      </c>
      <c r="D4049" t="s">
        <v>147</v>
      </c>
      <c r="E4049" t="s">
        <v>26</v>
      </c>
      <c r="F4049" t="str">
        <f t="shared" si="190"/>
        <v>New South Wales</v>
      </c>
      <c r="G4049" t="s">
        <v>10</v>
      </c>
      <c r="H4049">
        <v>2141</v>
      </c>
      <c r="I4049" t="s">
        <v>11</v>
      </c>
      <c r="J4049" t="s">
        <v>27</v>
      </c>
      <c r="K4049" t="s">
        <v>151</v>
      </c>
      <c r="L4049" t="s">
        <v>21</v>
      </c>
      <c r="M4049" s="5">
        <v>1884.95</v>
      </c>
    </row>
    <row r="4050" spans="1:13" x14ac:dyDescent="0.3">
      <c r="A4050" s="2">
        <v>45150</v>
      </c>
      <c r="B4050" s="3">
        <f t="shared" si="191"/>
        <v>2024</v>
      </c>
      <c r="C4050" t="str">
        <f t="shared" si="189"/>
        <v>2023-2024</v>
      </c>
      <c r="D4050" t="s">
        <v>147</v>
      </c>
      <c r="E4050" t="s">
        <v>81</v>
      </c>
      <c r="F4050" t="str">
        <f t="shared" si="190"/>
        <v>New South Wales</v>
      </c>
      <c r="G4050" t="s">
        <v>10</v>
      </c>
      <c r="H4050">
        <v>2485</v>
      </c>
      <c r="I4050" t="s">
        <v>11</v>
      </c>
      <c r="J4050" t="s">
        <v>68</v>
      </c>
      <c r="K4050" t="s">
        <v>153</v>
      </c>
      <c r="L4050" t="s">
        <v>16</v>
      </c>
      <c r="M4050" s="5">
        <v>1888.4100000000003</v>
      </c>
    </row>
    <row r="4051" spans="1:13" x14ac:dyDescent="0.3">
      <c r="A4051" s="2">
        <v>44939</v>
      </c>
      <c r="B4051" s="3">
        <f t="shared" si="191"/>
        <v>2023</v>
      </c>
      <c r="C4051" t="str">
        <f t="shared" si="189"/>
        <v>2022-2023</v>
      </c>
      <c r="D4051" t="s">
        <v>147</v>
      </c>
      <c r="E4051" t="s">
        <v>41</v>
      </c>
      <c r="F4051" t="str">
        <f t="shared" si="190"/>
        <v>New South Wales</v>
      </c>
      <c r="G4051" t="s">
        <v>10</v>
      </c>
      <c r="H4051">
        <v>2830</v>
      </c>
      <c r="I4051" t="s">
        <v>11</v>
      </c>
      <c r="J4051" t="s">
        <v>25</v>
      </c>
      <c r="K4051" t="s">
        <v>155</v>
      </c>
      <c r="L4051" t="s">
        <v>20</v>
      </c>
      <c r="M4051" s="5">
        <v>1890.1700000000008</v>
      </c>
    </row>
    <row r="4052" spans="1:13" x14ac:dyDescent="0.3">
      <c r="A4052" s="2">
        <v>45300</v>
      </c>
      <c r="B4052" s="3">
        <f t="shared" si="191"/>
        <v>2024</v>
      </c>
      <c r="C4052" t="str">
        <f t="shared" si="189"/>
        <v>2023-2024</v>
      </c>
      <c r="D4052" t="s">
        <v>148</v>
      </c>
      <c r="E4052" t="s">
        <v>127</v>
      </c>
      <c r="F4052" t="str">
        <f t="shared" si="190"/>
        <v>New South Wales</v>
      </c>
      <c r="G4052" t="s">
        <v>10</v>
      </c>
      <c r="H4052">
        <v>2131</v>
      </c>
      <c r="I4052" t="s">
        <v>11</v>
      </c>
      <c r="J4052" t="s">
        <v>27</v>
      </c>
      <c r="K4052" t="s">
        <v>150</v>
      </c>
      <c r="L4052" t="s">
        <v>18</v>
      </c>
      <c r="M4052" s="5">
        <v>1892.6399999999999</v>
      </c>
    </row>
    <row r="4053" spans="1:13" x14ac:dyDescent="0.3">
      <c r="A4053" s="2">
        <v>45197</v>
      </c>
      <c r="B4053" s="3">
        <f t="shared" si="191"/>
        <v>2024</v>
      </c>
      <c r="C4053" t="str">
        <f t="shared" si="189"/>
        <v>2023-2024</v>
      </c>
      <c r="D4053" t="s">
        <v>147</v>
      </c>
      <c r="E4053" t="s">
        <v>126</v>
      </c>
      <c r="F4053" t="str">
        <f t="shared" si="190"/>
        <v>Queensland</v>
      </c>
      <c r="G4053" t="s">
        <v>35</v>
      </c>
      <c r="H4053">
        <v>4551</v>
      </c>
      <c r="I4053" t="s">
        <v>11</v>
      </c>
      <c r="J4053" t="s">
        <v>120</v>
      </c>
      <c r="K4053" t="s">
        <v>155</v>
      </c>
      <c r="L4053" t="s">
        <v>20</v>
      </c>
      <c r="M4053" s="5">
        <v>1893.1000000000008</v>
      </c>
    </row>
    <row r="4054" spans="1:13" x14ac:dyDescent="0.3">
      <c r="A4054" s="2">
        <v>45033</v>
      </c>
      <c r="B4054" s="3">
        <f t="shared" si="191"/>
        <v>2023</v>
      </c>
      <c r="C4054" t="str">
        <f t="shared" si="189"/>
        <v>2022-2023</v>
      </c>
      <c r="D4054" t="s">
        <v>147</v>
      </c>
      <c r="E4054" t="s">
        <v>79</v>
      </c>
      <c r="F4054" t="str">
        <f t="shared" si="190"/>
        <v>Australian Capital Territory</v>
      </c>
      <c r="G4054" t="s">
        <v>80</v>
      </c>
      <c r="H4054">
        <v>2617</v>
      </c>
      <c r="I4054" t="s">
        <v>11</v>
      </c>
      <c r="J4054" t="s">
        <v>58</v>
      </c>
      <c r="K4054" t="s">
        <v>151</v>
      </c>
      <c r="L4054" t="s">
        <v>21</v>
      </c>
      <c r="M4054" s="5">
        <v>1905.38</v>
      </c>
    </row>
    <row r="4055" spans="1:13" x14ac:dyDescent="0.3">
      <c r="A4055" s="2">
        <v>45063</v>
      </c>
      <c r="B4055" s="3">
        <f t="shared" si="191"/>
        <v>2023</v>
      </c>
      <c r="C4055" t="str">
        <f t="shared" si="189"/>
        <v>2022-2023</v>
      </c>
      <c r="D4055" t="s">
        <v>147</v>
      </c>
      <c r="E4055" t="s">
        <v>136</v>
      </c>
      <c r="F4055" t="str">
        <f t="shared" si="190"/>
        <v>Victoria</v>
      </c>
      <c r="G4055" t="s">
        <v>45</v>
      </c>
      <c r="H4055">
        <v>3175</v>
      </c>
      <c r="I4055" t="s">
        <v>11</v>
      </c>
      <c r="J4055" t="s">
        <v>63</v>
      </c>
      <c r="K4055" t="s">
        <v>153</v>
      </c>
      <c r="L4055" t="s">
        <v>16</v>
      </c>
      <c r="M4055" s="5">
        <v>1905.3900000000003</v>
      </c>
    </row>
    <row r="4056" spans="1:13" x14ac:dyDescent="0.3">
      <c r="A4056" s="2">
        <v>45186</v>
      </c>
      <c r="B4056" s="3">
        <f t="shared" si="191"/>
        <v>2024</v>
      </c>
      <c r="C4056" t="str">
        <f t="shared" si="189"/>
        <v>2023-2024</v>
      </c>
      <c r="D4056" t="s">
        <v>147</v>
      </c>
      <c r="E4056" t="s">
        <v>52</v>
      </c>
      <c r="F4056" t="str">
        <f t="shared" si="190"/>
        <v>Victoria</v>
      </c>
      <c r="G4056" t="s">
        <v>45</v>
      </c>
      <c r="H4056">
        <v>3030</v>
      </c>
      <c r="I4056" t="s">
        <v>11</v>
      </c>
      <c r="J4056" t="s">
        <v>46</v>
      </c>
      <c r="K4056" t="s">
        <v>150</v>
      </c>
      <c r="L4056" t="s">
        <v>18</v>
      </c>
      <c r="M4056" s="5">
        <v>1906.3600000000001</v>
      </c>
    </row>
    <row r="4057" spans="1:13" x14ac:dyDescent="0.3">
      <c r="A4057" s="2">
        <v>45492</v>
      </c>
      <c r="B4057" s="3">
        <f t="shared" si="191"/>
        <v>2025</v>
      </c>
      <c r="C4057" t="str">
        <f t="shared" si="189"/>
        <v>2024-2025</v>
      </c>
      <c r="D4057" t="s">
        <v>147</v>
      </c>
      <c r="E4057" t="s">
        <v>82</v>
      </c>
      <c r="F4057" t="str">
        <f t="shared" si="190"/>
        <v>Queensland</v>
      </c>
      <c r="G4057" t="s">
        <v>35</v>
      </c>
      <c r="H4057">
        <v>4012</v>
      </c>
      <c r="I4057" t="s">
        <v>11</v>
      </c>
      <c r="J4057" t="s">
        <v>43</v>
      </c>
      <c r="K4057" t="s">
        <v>151</v>
      </c>
      <c r="L4057" t="s">
        <v>21</v>
      </c>
      <c r="M4057" s="5">
        <v>1913.18</v>
      </c>
    </row>
    <row r="4058" spans="1:13" x14ac:dyDescent="0.3">
      <c r="A4058" s="2">
        <v>45613</v>
      </c>
      <c r="B4058" s="3">
        <f t="shared" si="191"/>
        <v>2025</v>
      </c>
      <c r="C4058" t="str">
        <f t="shared" si="189"/>
        <v>2024-2025</v>
      </c>
      <c r="D4058" t="s">
        <v>147</v>
      </c>
      <c r="E4058" t="s">
        <v>75</v>
      </c>
      <c r="F4058" t="str">
        <f t="shared" si="190"/>
        <v>Victoria</v>
      </c>
      <c r="G4058" t="s">
        <v>45</v>
      </c>
      <c r="H4058">
        <v>3630</v>
      </c>
      <c r="I4058" t="s">
        <v>11</v>
      </c>
      <c r="J4058" t="s">
        <v>55</v>
      </c>
      <c r="K4058" t="s">
        <v>153</v>
      </c>
      <c r="L4058" t="s">
        <v>16</v>
      </c>
      <c r="M4058" s="5">
        <v>1921.9499999999998</v>
      </c>
    </row>
    <row r="4059" spans="1:13" x14ac:dyDescent="0.3">
      <c r="A4059" s="2">
        <v>45030</v>
      </c>
      <c r="B4059" s="3">
        <f t="shared" si="191"/>
        <v>2023</v>
      </c>
      <c r="C4059" t="str">
        <f t="shared" si="189"/>
        <v>2022-2023</v>
      </c>
      <c r="D4059" t="s">
        <v>147</v>
      </c>
      <c r="E4059" t="s">
        <v>117</v>
      </c>
      <c r="F4059" t="str">
        <f t="shared" si="190"/>
        <v>Queensland</v>
      </c>
      <c r="G4059" t="s">
        <v>35</v>
      </c>
      <c r="H4059">
        <v>4119</v>
      </c>
      <c r="I4059" t="s">
        <v>11</v>
      </c>
      <c r="J4059" t="s">
        <v>43</v>
      </c>
      <c r="K4059" t="s">
        <v>150</v>
      </c>
      <c r="L4059" t="s">
        <v>18</v>
      </c>
      <c r="M4059" s="5">
        <v>1925.47</v>
      </c>
    </row>
    <row r="4060" spans="1:13" x14ac:dyDescent="0.3">
      <c r="A4060" s="2">
        <v>44946</v>
      </c>
      <c r="B4060" s="3">
        <f t="shared" si="191"/>
        <v>2023</v>
      </c>
      <c r="C4060" t="str">
        <f t="shared" si="189"/>
        <v>2022-2023</v>
      </c>
      <c r="D4060" t="s">
        <v>147</v>
      </c>
      <c r="E4060" t="s">
        <v>105</v>
      </c>
      <c r="F4060" t="str">
        <f t="shared" si="190"/>
        <v>Victoria</v>
      </c>
      <c r="G4060" t="s">
        <v>45</v>
      </c>
      <c r="H4060">
        <v>3500</v>
      </c>
      <c r="I4060" t="s">
        <v>11</v>
      </c>
      <c r="J4060" t="s">
        <v>60</v>
      </c>
      <c r="K4060" t="s">
        <v>153</v>
      </c>
      <c r="L4060" t="s">
        <v>16</v>
      </c>
      <c r="M4060" s="5">
        <v>1927.9600000000003</v>
      </c>
    </row>
    <row r="4061" spans="1:13" x14ac:dyDescent="0.3">
      <c r="A4061" s="2">
        <v>45328</v>
      </c>
      <c r="B4061" s="3">
        <f t="shared" si="191"/>
        <v>2024</v>
      </c>
      <c r="C4061" t="str">
        <f t="shared" si="189"/>
        <v>2023-2024</v>
      </c>
      <c r="D4061" t="s">
        <v>147</v>
      </c>
      <c r="E4061" t="s">
        <v>135</v>
      </c>
      <c r="F4061" t="str">
        <f t="shared" si="190"/>
        <v>Victoria</v>
      </c>
      <c r="G4061" t="s">
        <v>45</v>
      </c>
      <c r="H4061">
        <v>3550</v>
      </c>
      <c r="I4061" t="s">
        <v>11</v>
      </c>
      <c r="J4061" t="s">
        <v>60</v>
      </c>
      <c r="K4061" t="s">
        <v>153</v>
      </c>
      <c r="L4061" t="s">
        <v>16</v>
      </c>
      <c r="M4061" s="5">
        <v>1930.6699999999998</v>
      </c>
    </row>
    <row r="4062" spans="1:13" x14ac:dyDescent="0.3">
      <c r="A4062" s="2">
        <v>45028</v>
      </c>
      <c r="B4062" s="3">
        <f t="shared" si="191"/>
        <v>2023</v>
      </c>
      <c r="C4062" t="str">
        <f t="shared" si="189"/>
        <v>2022-2023</v>
      </c>
      <c r="D4062" t="s">
        <v>148</v>
      </c>
      <c r="E4062" t="s">
        <v>61</v>
      </c>
      <c r="F4062" t="str">
        <f t="shared" si="190"/>
        <v>New South Wales</v>
      </c>
      <c r="G4062" t="s">
        <v>10</v>
      </c>
      <c r="H4062">
        <v>2539</v>
      </c>
      <c r="I4062" t="s">
        <v>11</v>
      </c>
      <c r="J4062" t="s">
        <v>58</v>
      </c>
      <c r="K4062" t="s">
        <v>151</v>
      </c>
      <c r="L4062" t="s">
        <v>21</v>
      </c>
      <c r="M4062" s="5">
        <v>1933.56</v>
      </c>
    </row>
    <row r="4063" spans="1:13" x14ac:dyDescent="0.3">
      <c r="A4063" s="2">
        <v>45183</v>
      </c>
      <c r="B4063" s="3">
        <f t="shared" si="191"/>
        <v>2024</v>
      </c>
      <c r="C4063" t="str">
        <f t="shared" si="189"/>
        <v>2023-2024</v>
      </c>
      <c r="D4063" t="s">
        <v>147</v>
      </c>
      <c r="E4063" t="s">
        <v>92</v>
      </c>
      <c r="F4063" t="str">
        <f t="shared" si="190"/>
        <v>Queensland</v>
      </c>
      <c r="G4063" t="s">
        <v>35</v>
      </c>
      <c r="H4063">
        <v>4068</v>
      </c>
      <c r="I4063" t="s">
        <v>11</v>
      </c>
      <c r="J4063" t="s">
        <v>43</v>
      </c>
      <c r="K4063" t="s">
        <v>150</v>
      </c>
      <c r="L4063" t="s">
        <v>18</v>
      </c>
      <c r="M4063" s="5">
        <v>1942.3200000000002</v>
      </c>
    </row>
    <row r="4064" spans="1:13" x14ac:dyDescent="0.3">
      <c r="A4064" s="2">
        <v>45218</v>
      </c>
      <c r="B4064" s="3">
        <f t="shared" si="191"/>
        <v>2024</v>
      </c>
      <c r="C4064" t="str">
        <f t="shared" si="189"/>
        <v>2023-2024</v>
      </c>
      <c r="D4064" t="s">
        <v>147</v>
      </c>
      <c r="E4064" t="s">
        <v>97</v>
      </c>
      <c r="F4064" t="str">
        <f t="shared" si="190"/>
        <v>Tasmania</v>
      </c>
      <c r="G4064" t="s">
        <v>70</v>
      </c>
      <c r="H4064">
        <v>7250</v>
      </c>
      <c r="I4064" t="s">
        <v>11</v>
      </c>
      <c r="J4064" t="s">
        <v>71</v>
      </c>
      <c r="K4064" t="s">
        <v>153</v>
      </c>
      <c r="L4064" t="s">
        <v>16</v>
      </c>
      <c r="M4064" s="5">
        <v>1944.79</v>
      </c>
    </row>
    <row r="4065" spans="1:13" x14ac:dyDescent="0.3">
      <c r="A4065" s="2">
        <v>45018</v>
      </c>
      <c r="B4065" s="3">
        <f t="shared" si="191"/>
        <v>2023</v>
      </c>
      <c r="C4065" t="str">
        <f t="shared" si="189"/>
        <v>2022-2023</v>
      </c>
      <c r="D4065" t="s">
        <v>147</v>
      </c>
      <c r="E4065" t="s">
        <v>132</v>
      </c>
      <c r="F4065" t="str">
        <f t="shared" si="190"/>
        <v>New South Wales</v>
      </c>
      <c r="G4065" t="s">
        <v>10</v>
      </c>
      <c r="H4065">
        <v>2800</v>
      </c>
      <c r="I4065" t="s">
        <v>11</v>
      </c>
      <c r="J4065" t="s">
        <v>25</v>
      </c>
      <c r="K4065" t="s">
        <v>150</v>
      </c>
      <c r="L4065" t="s">
        <v>18</v>
      </c>
      <c r="M4065" s="5">
        <v>1945.35</v>
      </c>
    </row>
    <row r="4066" spans="1:13" x14ac:dyDescent="0.3">
      <c r="A4066" s="2">
        <v>45399</v>
      </c>
      <c r="B4066" s="3">
        <f t="shared" si="191"/>
        <v>2024</v>
      </c>
      <c r="C4066" t="str">
        <f t="shared" si="189"/>
        <v>2023-2024</v>
      </c>
      <c r="D4066" t="s">
        <v>147</v>
      </c>
      <c r="E4066" t="s">
        <v>144</v>
      </c>
      <c r="F4066" t="str">
        <f t="shared" si="190"/>
        <v>Queensland</v>
      </c>
      <c r="G4066" t="s">
        <v>35</v>
      </c>
      <c r="H4066">
        <v>4566</v>
      </c>
      <c r="I4066" t="s">
        <v>11</v>
      </c>
      <c r="J4066" t="s">
        <v>120</v>
      </c>
      <c r="K4066" t="s">
        <v>150</v>
      </c>
      <c r="L4066" t="s">
        <v>18</v>
      </c>
      <c r="M4066" s="5">
        <v>1948.58</v>
      </c>
    </row>
    <row r="4067" spans="1:13" x14ac:dyDescent="0.3">
      <c r="A4067" s="2">
        <v>45151</v>
      </c>
      <c r="B4067" s="3">
        <f t="shared" si="191"/>
        <v>2024</v>
      </c>
      <c r="C4067" t="str">
        <f t="shared" si="189"/>
        <v>2023-2024</v>
      </c>
      <c r="D4067" t="s">
        <v>147</v>
      </c>
      <c r="E4067" t="s">
        <v>59</v>
      </c>
      <c r="F4067" t="str">
        <f t="shared" si="190"/>
        <v>Victoria</v>
      </c>
      <c r="G4067" t="s">
        <v>45</v>
      </c>
      <c r="H4067">
        <v>3280</v>
      </c>
      <c r="I4067" t="s">
        <v>11</v>
      </c>
      <c r="J4067" t="s">
        <v>60</v>
      </c>
      <c r="K4067" t="s">
        <v>151</v>
      </c>
      <c r="L4067" t="s">
        <v>21</v>
      </c>
      <c r="M4067" s="5">
        <v>1952.6000000000001</v>
      </c>
    </row>
    <row r="4068" spans="1:13" x14ac:dyDescent="0.3">
      <c r="A4068" s="2">
        <v>45135</v>
      </c>
      <c r="B4068" s="3">
        <f t="shared" si="191"/>
        <v>2024</v>
      </c>
      <c r="C4068" t="str">
        <f t="shared" si="189"/>
        <v>2023-2024</v>
      </c>
      <c r="D4068" t="s">
        <v>147</v>
      </c>
      <c r="E4068" t="s">
        <v>143</v>
      </c>
      <c r="F4068" t="str">
        <f t="shared" si="190"/>
        <v>New South Wales</v>
      </c>
      <c r="G4068" t="s">
        <v>10</v>
      </c>
      <c r="H4068">
        <v>2154</v>
      </c>
      <c r="I4068" t="s">
        <v>11</v>
      </c>
      <c r="J4068" t="s">
        <v>27</v>
      </c>
      <c r="K4068" t="s">
        <v>151</v>
      </c>
      <c r="L4068" t="s">
        <v>21</v>
      </c>
      <c r="M4068" s="5">
        <v>1956.56</v>
      </c>
    </row>
    <row r="4069" spans="1:13" x14ac:dyDescent="0.3">
      <c r="A4069" s="2">
        <v>44963</v>
      </c>
      <c r="B4069" s="3">
        <f t="shared" si="191"/>
        <v>2023</v>
      </c>
      <c r="C4069" t="str">
        <f t="shared" si="189"/>
        <v>2022-2023</v>
      </c>
      <c r="D4069" t="s">
        <v>147</v>
      </c>
      <c r="E4069" t="s">
        <v>28</v>
      </c>
      <c r="F4069" t="str">
        <f t="shared" si="190"/>
        <v>Northern Territory</v>
      </c>
      <c r="G4069" t="s">
        <v>29</v>
      </c>
      <c r="H4069">
        <v>800</v>
      </c>
      <c r="I4069" t="s">
        <v>11</v>
      </c>
      <c r="J4069" t="s">
        <v>30</v>
      </c>
      <c r="K4069" t="s">
        <v>150</v>
      </c>
      <c r="L4069" t="s">
        <v>18</v>
      </c>
      <c r="M4069" s="5">
        <v>1956.58</v>
      </c>
    </row>
    <row r="4070" spans="1:13" x14ac:dyDescent="0.3">
      <c r="A4070" s="2">
        <v>45605</v>
      </c>
      <c r="B4070" s="3">
        <f t="shared" si="191"/>
        <v>2025</v>
      </c>
      <c r="C4070" t="str">
        <f t="shared" si="189"/>
        <v>2024-2025</v>
      </c>
      <c r="D4070" t="s">
        <v>147</v>
      </c>
      <c r="E4070" t="s">
        <v>122</v>
      </c>
      <c r="F4070" t="str">
        <f t="shared" si="190"/>
        <v>New South Wales</v>
      </c>
      <c r="G4070" t="s">
        <v>10</v>
      </c>
      <c r="H4070">
        <v>2650</v>
      </c>
      <c r="I4070" t="s">
        <v>11</v>
      </c>
      <c r="J4070" t="s">
        <v>25</v>
      </c>
      <c r="K4070" t="s">
        <v>150</v>
      </c>
      <c r="L4070" t="s">
        <v>18</v>
      </c>
      <c r="M4070" s="5">
        <v>1970.0800000000002</v>
      </c>
    </row>
    <row r="4071" spans="1:13" x14ac:dyDescent="0.3">
      <c r="A4071" s="2">
        <v>45653</v>
      </c>
      <c r="B4071" s="3">
        <f t="shared" si="191"/>
        <v>2025</v>
      </c>
      <c r="C4071" t="str">
        <f t="shared" si="189"/>
        <v>2024-2025</v>
      </c>
      <c r="D4071" t="s">
        <v>147</v>
      </c>
      <c r="E4071" t="s">
        <v>99</v>
      </c>
      <c r="F4071" t="str">
        <f t="shared" si="190"/>
        <v>Victoria</v>
      </c>
      <c r="G4071" t="s">
        <v>45</v>
      </c>
      <c r="H4071">
        <v>3148</v>
      </c>
      <c r="I4071" t="s">
        <v>11</v>
      </c>
      <c r="J4071" t="s">
        <v>63</v>
      </c>
      <c r="K4071" t="s">
        <v>153</v>
      </c>
      <c r="L4071" t="s">
        <v>16</v>
      </c>
      <c r="M4071" s="5">
        <v>1970.7899999999995</v>
      </c>
    </row>
    <row r="4072" spans="1:13" x14ac:dyDescent="0.3">
      <c r="A4072" s="2">
        <v>45254</v>
      </c>
      <c r="B4072" s="3">
        <f t="shared" si="191"/>
        <v>2024</v>
      </c>
      <c r="C4072" t="str">
        <f t="shared" si="189"/>
        <v>2023-2024</v>
      </c>
      <c r="D4072" t="s">
        <v>148</v>
      </c>
      <c r="E4072" t="s">
        <v>108</v>
      </c>
      <c r="F4072" t="str">
        <f t="shared" si="190"/>
        <v>Victoria</v>
      </c>
      <c r="G4072" t="s">
        <v>45</v>
      </c>
      <c r="H4072">
        <v>3018</v>
      </c>
      <c r="I4072" t="s">
        <v>11</v>
      </c>
      <c r="J4072" t="s">
        <v>46</v>
      </c>
      <c r="K4072" t="s">
        <v>157</v>
      </c>
      <c r="L4072" t="s">
        <v>22</v>
      </c>
      <c r="M4072" s="5">
        <v>1985.2800000000002</v>
      </c>
    </row>
    <row r="4073" spans="1:13" x14ac:dyDescent="0.3">
      <c r="A4073" s="2">
        <v>45455</v>
      </c>
      <c r="B4073" s="3">
        <f t="shared" si="191"/>
        <v>2024</v>
      </c>
      <c r="C4073" t="str">
        <f t="shared" si="189"/>
        <v>2023-2024</v>
      </c>
      <c r="D4073" t="s">
        <v>148</v>
      </c>
      <c r="E4073" t="s">
        <v>61</v>
      </c>
      <c r="F4073" t="str">
        <f t="shared" si="190"/>
        <v>New South Wales</v>
      </c>
      <c r="G4073" t="s">
        <v>10</v>
      </c>
      <c r="H4073">
        <v>2539</v>
      </c>
      <c r="I4073" t="s">
        <v>11</v>
      </c>
      <c r="J4073" t="s">
        <v>58</v>
      </c>
      <c r="K4073" t="s">
        <v>150</v>
      </c>
      <c r="L4073" t="s">
        <v>18</v>
      </c>
      <c r="M4073" s="5">
        <v>1987.97</v>
      </c>
    </row>
    <row r="4074" spans="1:13" x14ac:dyDescent="0.3">
      <c r="A4074" s="2">
        <v>45086</v>
      </c>
      <c r="B4074" s="3">
        <f t="shared" si="191"/>
        <v>2023</v>
      </c>
      <c r="C4074" t="str">
        <f t="shared" si="189"/>
        <v>2022-2023</v>
      </c>
      <c r="D4074" t="s">
        <v>148</v>
      </c>
      <c r="E4074" t="s">
        <v>85</v>
      </c>
      <c r="F4074" t="str">
        <f t="shared" si="190"/>
        <v>Queensland</v>
      </c>
      <c r="G4074" t="s">
        <v>35</v>
      </c>
      <c r="H4074">
        <v>4883</v>
      </c>
      <c r="I4074" t="s">
        <v>11</v>
      </c>
      <c r="J4074" t="s">
        <v>36</v>
      </c>
      <c r="K4074" t="s">
        <v>153</v>
      </c>
      <c r="L4074" t="s">
        <v>16</v>
      </c>
      <c r="M4074" s="5">
        <v>1998.7800000000004</v>
      </c>
    </row>
    <row r="4075" spans="1:13" x14ac:dyDescent="0.3">
      <c r="A4075" s="2">
        <v>45495</v>
      </c>
      <c r="B4075" s="3">
        <f t="shared" si="191"/>
        <v>2025</v>
      </c>
      <c r="C4075" t="str">
        <f t="shared" si="189"/>
        <v>2024-2025</v>
      </c>
      <c r="D4075" t="s">
        <v>147</v>
      </c>
      <c r="E4075" t="s">
        <v>122</v>
      </c>
      <c r="F4075" t="str">
        <f t="shared" si="190"/>
        <v>New South Wales</v>
      </c>
      <c r="G4075" t="s">
        <v>10</v>
      </c>
      <c r="H4075">
        <v>2650</v>
      </c>
      <c r="I4075" t="s">
        <v>11</v>
      </c>
      <c r="J4075" t="s">
        <v>25</v>
      </c>
      <c r="K4075" t="s">
        <v>154</v>
      </c>
      <c r="L4075" t="s">
        <v>14</v>
      </c>
      <c r="M4075" s="5">
        <v>2003.5599999999995</v>
      </c>
    </row>
    <row r="4076" spans="1:13" x14ac:dyDescent="0.3">
      <c r="A4076" s="2">
        <v>45021</v>
      </c>
      <c r="B4076" s="3">
        <f t="shared" si="191"/>
        <v>2023</v>
      </c>
      <c r="C4076" t="str">
        <f t="shared" si="189"/>
        <v>2022-2023</v>
      </c>
      <c r="D4076" t="s">
        <v>147</v>
      </c>
      <c r="E4076" t="s">
        <v>28</v>
      </c>
      <c r="F4076" t="str">
        <f t="shared" si="190"/>
        <v>Northern Territory</v>
      </c>
      <c r="G4076" t="s">
        <v>29</v>
      </c>
      <c r="H4076">
        <v>800</v>
      </c>
      <c r="I4076" t="s">
        <v>11</v>
      </c>
      <c r="J4076" t="s">
        <v>30</v>
      </c>
      <c r="K4076" t="s">
        <v>154</v>
      </c>
      <c r="L4076" t="s">
        <v>14</v>
      </c>
      <c r="M4076" s="5">
        <v>2004.58</v>
      </c>
    </row>
    <row r="4077" spans="1:13" x14ac:dyDescent="0.3">
      <c r="A4077" s="2">
        <v>45372</v>
      </c>
      <c r="B4077" s="3">
        <f t="shared" si="191"/>
        <v>2024</v>
      </c>
      <c r="C4077" t="str">
        <f t="shared" si="189"/>
        <v>2023-2024</v>
      </c>
      <c r="D4077" t="s">
        <v>147</v>
      </c>
      <c r="E4077" t="s">
        <v>9</v>
      </c>
      <c r="F4077" t="str">
        <f t="shared" si="190"/>
        <v>New South Wales</v>
      </c>
      <c r="G4077" t="s">
        <v>10</v>
      </c>
      <c r="H4077">
        <v>2067</v>
      </c>
      <c r="I4077" t="s">
        <v>11</v>
      </c>
      <c r="J4077" t="s">
        <v>12</v>
      </c>
      <c r="K4077" t="s">
        <v>150</v>
      </c>
      <c r="L4077" t="s">
        <v>18</v>
      </c>
      <c r="M4077" s="5">
        <v>2005.3999999999999</v>
      </c>
    </row>
    <row r="4078" spans="1:13" x14ac:dyDescent="0.3">
      <c r="A4078" s="2">
        <v>45129</v>
      </c>
      <c r="B4078" s="3">
        <f t="shared" si="191"/>
        <v>2024</v>
      </c>
      <c r="C4078" t="str">
        <f t="shared" si="189"/>
        <v>2023-2024</v>
      </c>
      <c r="D4078" t="s">
        <v>147</v>
      </c>
      <c r="E4078" t="s">
        <v>79</v>
      </c>
      <c r="F4078" t="str">
        <f t="shared" si="190"/>
        <v>Australian Capital Territory</v>
      </c>
      <c r="G4078" t="s">
        <v>80</v>
      </c>
      <c r="H4078">
        <v>2617</v>
      </c>
      <c r="I4078" t="s">
        <v>11</v>
      </c>
      <c r="J4078" t="s">
        <v>58</v>
      </c>
      <c r="K4078" t="s">
        <v>151</v>
      </c>
      <c r="L4078" t="s">
        <v>21</v>
      </c>
      <c r="M4078" s="5">
        <v>2006.2800000000002</v>
      </c>
    </row>
    <row r="4079" spans="1:13" x14ac:dyDescent="0.3">
      <c r="A4079" s="2">
        <v>45173</v>
      </c>
      <c r="B4079" s="3">
        <f t="shared" si="191"/>
        <v>2024</v>
      </c>
      <c r="C4079" t="str">
        <f t="shared" si="189"/>
        <v>2023-2024</v>
      </c>
      <c r="D4079" t="s">
        <v>147</v>
      </c>
      <c r="E4079" t="s">
        <v>132</v>
      </c>
      <c r="F4079" t="str">
        <f t="shared" si="190"/>
        <v>New South Wales</v>
      </c>
      <c r="G4079" t="s">
        <v>10</v>
      </c>
      <c r="H4079">
        <v>2800</v>
      </c>
      <c r="I4079" t="s">
        <v>11</v>
      </c>
      <c r="J4079" t="s">
        <v>25</v>
      </c>
      <c r="K4079" t="s">
        <v>155</v>
      </c>
      <c r="L4079" t="s">
        <v>20</v>
      </c>
      <c r="M4079" s="5">
        <v>2011.12</v>
      </c>
    </row>
    <row r="4080" spans="1:13" x14ac:dyDescent="0.3">
      <c r="A4080" s="2">
        <v>45005</v>
      </c>
      <c r="B4080" s="3">
        <f t="shared" si="191"/>
        <v>2023</v>
      </c>
      <c r="C4080" t="str">
        <f t="shared" si="189"/>
        <v>2022-2023</v>
      </c>
      <c r="D4080" t="s">
        <v>147</v>
      </c>
      <c r="E4080" t="s">
        <v>118</v>
      </c>
      <c r="F4080" t="str">
        <f t="shared" si="190"/>
        <v>New South Wales</v>
      </c>
      <c r="G4080" t="s">
        <v>10</v>
      </c>
      <c r="H4080">
        <v>2158</v>
      </c>
      <c r="I4080" t="s">
        <v>11</v>
      </c>
      <c r="J4080" t="s">
        <v>27</v>
      </c>
      <c r="K4080" t="s">
        <v>151</v>
      </c>
      <c r="L4080" t="s">
        <v>21</v>
      </c>
      <c r="M4080" s="5">
        <v>2013.6899999999998</v>
      </c>
    </row>
    <row r="4081" spans="1:13" x14ac:dyDescent="0.3">
      <c r="A4081" s="2">
        <v>45528</v>
      </c>
      <c r="B4081" s="3">
        <f t="shared" si="191"/>
        <v>2025</v>
      </c>
      <c r="C4081" t="str">
        <f t="shared" si="189"/>
        <v>2024-2025</v>
      </c>
      <c r="D4081" t="s">
        <v>148</v>
      </c>
      <c r="E4081" t="s">
        <v>124</v>
      </c>
      <c r="F4081" t="str">
        <f t="shared" si="190"/>
        <v>New South Wales</v>
      </c>
      <c r="G4081" t="s">
        <v>10</v>
      </c>
      <c r="H4081">
        <v>2015</v>
      </c>
      <c r="I4081" t="s">
        <v>11</v>
      </c>
      <c r="J4081" t="s">
        <v>12</v>
      </c>
      <c r="K4081" t="s">
        <v>155</v>
      </c>
      <c r="L4081" t="s">
        <v>20</v>
      </c>
      <c r="M4081" s="5">
        <v>2017.0000000000005</v>
      </c>
    </row>
    <row r="4082" spans="1:13" x14ac:dyDescent="0.3">
      <c r="A4082" s="2">
        <v>45154</v>
      </c>
      <c r="B4082" s="3">
        <f t="shared" si="191"/>
        <v>2024</v>
      </c>
      <c r="C4082" t="str">
        <f t="shared" si="189"/>
        <v>2023-2024</v>
      </c>
      <c r="D4082" t="s">
        <v>148</v>
      </c>
      <c r="E4082" t="s">
        <v>96</v>
      </c>
      <c r="F4082" t="str">
        <f t="shared" si="190"/>
        <v>Western Australia</v>
      </c>
      <c r="G4082" t="s">
        <v>48</v>
      </c>
      <c r="H4082">
        <v>6330</v>
      </c>
      <c r="I4082" t="s">
        <v>11</v>
      </c>
      <c r="J4082" t="s">
        <v>94</v>
      </c>
      <c r="K4082" t="s">
        <v>153</v>
      </c>
      <c r="L4082" t="s">
        <v>16</v>
      </c>
      <c r="M4082" s="5">
        <v>2022.7499999999995</v>
      </c>
    </row>
    <row r="4083" spans="1:13" x14ac:dyDescent="0.3">
      <c r="A4083" s="2">
        <v>44967</v>
      </c>
      <c r="B4083" s="3">
        <f t="shared" si="191"/>
        <v>2023</v>
      </c>
      <c r="C4083" t="str">
        <f t="shared" si="189"/>
        <v>2022-2023</v>
      </c>
      <c r="D4083" t="s">
        <v>147</v>
      </c>
      <c r="E4083" t="s">
        <v>126</v>
      </c>
      <c r="F4083" t="str">
        <f t="shared" si="190"/>
        <v>Queensland</v>
      </c>
      <c r="G4083" t="s">
        <v>35</v>
      </c>
      <c r="H4083">
        <v>4551</v>
      </c>
      <c r="I4083" t="s">
        <v>11</v>
      </c>
      <c r="J4083" t="s">
        <v>120</v>
      </c>
      <c r="K4083" t="s">
        <v>154</v>
      </c>
      <c r="L4083" t="s">
        <v>14</v>
      </c>
      <c r="M4083" s="5">
        <v>2026.4899999999998</v>
      </c>
    </row>
    <row r="4084" spans="1:13" x14ac:dyDescent="0.3">
      <c r="A4084" s="2">
        <v>45290</v>
      </c>
      <c r="B4084" s="3">
        <f t="shared" si="191"/>
        <v>2024</v>
      </c>
      <c r="C4084" t="str">
        <f t="shared" si="189"/>
        <v>2023-2024</v>
      </c>
      <c r="D4084" t="s">
        <v>147</v>
      </c>
      <c r="E4084" t="s">
        <v>103</v>
      </c>
      <c r="F4084" t="str">
        <f t="shared" si="190"/>
        <v>Queensland</v>
      </c>
      <c r="G4084" t="s">
        <v>35</v>
      </c>
      <c r="H4084">
        <v>4509</v>
      </c>
      <c r="I4084" t="s">
        <v>11</v>
      </c>
      <c r="J4084" t="s">
        <v>104</v>
      </c>
      <c r="K4084" t="s">
        <v>150</v>
      </c>
      <c r="L4084" t="s">
        <v>18</v>
      </c>
      <c r="M4084" s="5">
        <v>2028.3</v>
      </c>
    </row>
    <row r="4085" spans="1:13" x14ac:dyDescent="0.3">
      <c r="A4085" s="2">
        <v>45133</v>
      </c>
      <c r="B4085" s="3">
        <f t="shared" si="191"/>
        <v>2024</v>
      </c>
      <c r="C4085" t="str">
        <f t="shared" si="189"/>
        <v>2023-2024</v>
      </c>
      <c r="D4085" t="s">
        <v>147</v>
      </c>
      <c r="E4085" t="s">
        <v>117</v>
      </c>
      <c r="F4085" t="str">
        <f t="shared" si="190"/>
        <v>Queensland</v>
      </c>
      <c r="G4085" t="s">
        <v>35</v>
      </c>
      <c r="H4085">
        <v>4119</v>
      </c>
      <c r="I4085" t="s">
        <v>11</v>
      </c>
      <c r="J4085" t="s">
        <v>43</v>
      </c>
      <c r="K4085" t="s">
        <v>154</v>
      </c>
      <c r="L4085" t="s">
        <v>14</v>
      </c>
      <c r="M4085" s="5">
        <v>2031.5599999999997</v>
      </c>
    </row>
    <row r="4086" spans="1:13" x14ac:dyDescent="0.3">
      <c r="A4086" s="2">
        <v>45428</v>
      </c>
      <c r="B4086" s="3">
        <f t="shared" si="191"/>
        <v>2024</v>
      </c>
      <c r="C4086" t="str">
        <f t="shared" si="189"/>
        <v>2023-2024</v>
      </c>
      <c r="D4086" t="s">
        <v>147</v>
      </c>
      <c r="E4086" t="s">
        <v>79</v>
      </c>
      <c r="F4086" t="str">
        <f t="shared" si="190"/>
        <v>Australian Capital Territory</v>
      </c>
      <c r="G4086" t="s">
        <v>80</v>
      </c>
      <c r="H4086">
        <v>2617</v>
      </c>
      <c r="I4086" t="s">
        <v>11</v>
      </c>
      <c r="J4086" t="s">
        <v>58</v>
      </c>
      <c r="K4086" t="s">
        <v>152</v>
      </c>
      <c r="L4086" t="s">
        <v>13</v>
      </c>
      <c r="M4086" s="5">
        <v>2032.0600000000009</v>
      </c>
    </row>
    <row r="4087" spans="1:13" x14ac:dyDescent="0.3">
      <c r="A4087" s="2">
        <v>45596</v>
      </c>
      <c r="B4087" s="3">
        <f t="shared" si="191"/>
        <v>2025</v>
      </c>
      <c r="C4087" t="str">
        <f t="shared" si="189"/>
        <v>2024-2025</v>
      </c>
      <c r="D4087" t="s">
        <v>147</v>
      </c>
      <c r="E4087" t="s">
        <v>53</v>
      </c>
      <c r="F4087" t="str">
        <f t="shared" si="190"/>
        <v>South Australia</v>
      </c>
      <c r="G4087" t="s">
        <v>32</v>
      </c>
      <c r="H4087">
        <v>5082</v>
      </c>
      <c r="I4087" t="s">
        <v>11</v>
      </c>
      <c r="J4087" t="s">
        <v>33</v>
      </c>
      <c r="K4087" t="s">
        <v>151</v>
      </c>
      <c r="L4087" t="s">
        <v>21</v>
      </c>
      <c r="M4087" s="5">
        <v>2034.7</v>
      </c>
    </row>
    <row r="4088" spans="1:13" x14ac:dyDescent="0.3">
      <c r="A4088" s="2">
        <v>45288</v>
      </c>
      <c r="B4088" s="3">
        <f t="shared" si="191"/>
        <v>2024</v>
      </c>
      <c r="C4088" t="str">
        <f t="shared" si="189"/>
        <v>2023-2024</v>
      </c>
      <c r="D4088" t="s">
        <v>147</v>
      </c>
      <c r="E4088" t="s">
        <v>99</v>
      </c>
      <c r="F4088" t="str">
        <f t="shared" si="190"/>
        <v>Victoria</v>
      </c>
      <c r="G4088" t="s">
        <v>45</v>
      </c>
      <c r="H4088">
        <v>3148</v>
      </c>
      <c r="I4088" t="s">
        <v>11</v>
      </c>
      <c r="J4088" t="s">
        <v>63</v>
      </c>
      <c r="K4088" t="s">
        <v>150</v>
      </c>
      <c r="L4088" t="s">
        <v>18</v>
      </c>
      <c r="M4088" s="5">
        <v>2036.75</v>
      </c>
    </row>
    <row r="4089" spans="1:13" x14ac:dyDescent="0.3">
      <c r="A4089" s="2">
        <v>45533</v>
      </c>
      <c r="B4089" s="3">
        <f t="shared" si="191"/>
        <v>2025</v>
      </c>
      <c r="C4089" t="str">
        <f t="shared" si="189"/>
        <v>2024-2025</v>
      </c>
      <c r="D4089" t="s">
        <v>148</v>
      </c>
      <c r="E4089" t="s">
        <v>146</v>
      </c>
      <c r="F4089" t="str">
        <f t="shared" si="190"/>
        <v>Victoria</v>
      </c>
      <c r="G4089" t="s">
        <v>45</v>
      </c>
      <c r="H4089">
        <v>3353</v>
      </c>
      <c r="I4089" t="s">
        <v>11</v>
      </c>
      <c r="J4089" t="s">
        <v>60</v>
      </c>
      <c r="K4089" t="s">
        <v>150</v>
      </c>
      <c r="L4089" t="s">
        <v>18</v>
      </c>
      <c r="M4089" s="5">
        <v>2037.5700000000002</v>
      </c>
    </row>
    <row r="4090" spans="1:13" x14ac:dyDescent="0.3">
      <c r="A4090" s="2">
        <v>44945</v>
      </c>
      <c r="B4090" s="3">
        <f t="shared" si="191"/>
        <v>2023</v>
      </c>
      <c r="C4090" t="str">
        <f t="shared" si="189"/>
        <v>2022-2023</v>
      </c>
      <c r="D4090" t="s">
        <v>148</v>
      </c>
      <c r="E4090" t="s">
        <v>146</v>
      </c>
      <c r="F4090" t="str">
        <f t="shared" si="190"/>
        <v>Victoria</v>
      </c>
      <c r="G4090" t="s">
        <v>45</v>
      </c>
      <c r="H4090">
        <v>3353</v>
      </c>
      <c r="I4090" t="s">
        <v>11</v>
      </c>
      <c r="J4090" t="s">
        <v>60</v>
      </c>
      <c r="K4090" t="s">
        <v>153</v>
      </c>
      <c r="L4090" t="s">
        <v>16</v>
      </c>
      <c r="M4090" s="5">
        <v>2043.5500000000002</v>
      </c>
    </row>
    <row r="4091" spans="1:13" x14ac:dyDescent="0.3">
      <c r="A4091" s="2">
        <v>45395</v>
      </c>
      <c r="B4091" s="3">
        <f t="shared" si="191"/>
        <v>2024</v>
      </c>
      <c r="C4091" t="str">
        <f t="shared" si="189"/>
        <v>2023-2024</v>
      </c>
      <c r="D4091" t="s">
        <v>148</v>
      </c>
      <c r="E4091" t="s">
        <v>44</v>
      </c>
      <c r="F4091" t="str">
        <f t="shared" si="190"/>
        <v>Victoria</v>
      </c>
      <c r="G4091" t="s">
        <v>45</v>
      </c>
      <c r="H4091">
        <v>3066</v>
      </c>
      <c r="I4091" t="s">
        <v>11</v>
      </c>
      <c r="J4091" t="s">
        <v>46</v>
      </c>
      <c r="K4091" t="s">
        <v>153</v>
      </c>
      <c r="L4091" t="s">
        <v>16</v>
      </c>
      <c r="M4091" s="5">
        <v>2046.0099999999998</v>
      </c>
    </row>
    <row r="4092" spans="1:13" x14ac:dyDescent="0.3">
      <c r="A4092" s="2">
        <v>45299</v>
      </c>
      <c r="B4092" s="3">
        <f t="shared" si="191"/>
        <v>2024</v>
      </c>
      <c r="C4092" t="str">
        <f t="shared" si="189"/>
        <v>2023-2024</v>
      </c>
      <c r="D4092" t="s">
        <v>147</v>
      </c>
      <c r="E4092" t="s">
        <v>57</v>
      </c>
      <c r="F4092" t="str">
        <f t="shared" si="190"/>
        <v>New South Wales</v>
      </c>
      <c r="G4092" t="s">
        <v>10</v>
      </c>
      <c r="H4092">
        <v>2560</v>
      </c>
      <c r="I4092" t="s">
        <v>11</v>
      </c>
      <c r="J4092" t="s">
        <v>58</v>
      </c>
      <c r="K4092" t="s">
        <v>154</v>
      </c>
      <c r="L4092" t="s">
        <v>14</v>
      </c>
      <c r="M4092" s="5">
        <v>2050.27</v>
      </c>
    </row>
    <row r="4093" spans="1:13" x14ac:dyDescent="0.3">
      <c r="A4093" s="2">
        <v>45012</v>
      </c>
      <c r="B4093" s="3">
        <f t="shared" si="191"/>
        <v>2023</v>
      </c>
      <c r="C4093" t="str">
        <f t="shared" si="189"/>
        <v>2022-2023</v>
      </c>
      <c r="D4093" t="s">
        <v>148</v>
      </c>
      <c r="E4093" t="s">
        <v>108</v>
      </c>
      <c r="F4093" t="str">
        <f t="shared" si="190"/>
        <v>Victoria</v>
      </c>
      <c r="G4093" t="s">
        <v>45</v>
      </c>
      <c r="H4093">
        <v>3018</v>
      </c>
      <c r="I4093" t="s">
        <v>11</v>
      </c>
      <c r="J4093" t="s">
        <v>46</v>
      </c>
      <c r="K4093" t="s">
        <v>155</v>
      </c>
      <c r="L4093" t="s">
        <v>20</v>
      </c>
      <c r="M4093" s="5">
        <v>2052.5300000000007</v>
      </c>
    </row>
    <row r="4094" spans="1:13" x14ac:dyDescent="0.3">
      <c r="A4094" s="2">
        <v>44986</v>
      </c>
      <c r="B4094" s="3">
        <f t="shared" si="191"/>
        <v>2023</v>
      </c>
      <c r="C4094" t="str">
        <f t="shared" si="189"/>
        <v>2022-2023</v>
      </c>
      <c r="D4094" t="s">
        <v>147</v>
      </c>
      <c r="E4094" t="s">
        <v>146</v>
      </c>
      <c r="F4094" t="str">
        <f t="shared" si="190"/>
        <v>Victoria</v>
      </c>
      <c r="G4094" t="s">
        <v>45</v>
      </c>
      <c r="H4094">
        <v>3353</v>
      </c>
      <c r="I4094" t="s">
        <v>11</v>
      </c>
      <c r="J4094" t="s">
        <v>60</v>
      </c>
      <c r="K4094" t="s">
        <v>155</v>
      </c>
      <c r="L4094" t="s">
        <v>20</v>
      </c>
      <c r="M4094" s="5">
        <v>2054.2000000000003</v>
      </c>
    </row>
    <row r="4095" spans="1:13" x14ac:dyDescent="0.3">
      <c r="A4095" s="2">
        <v>45336</v>
      </c>
      <c r="B4095" s="3">
        <f t="shared" si="191"/>
        <v>2024</v>
      </c>
      <c r="C4095" t="str">
        <f t="shared" si="189"/>
        <v>2023-2024</v>
      </c>
      <c r="D4095" t="s">
        <v>147</v>
      </c>
      <c r="E4095" t="s">
        <v>42</v>
      </c>
      <c r="F4095" t="str">
        <f t="shared" si="190"/>
        <v>Queensland</v>
      </c>
      <c r="G4095" t="s">
        <v>35</v>
      </c>
      <c r="H4095">
        <v>4053</v>
      </c>
      <c r="I4095" t="s">
        <v>11</v>
      </c>
      <c r="J4095" t="s">
        <v>43</v>
      </c>
      <c r="K4095" t="s">
        <v>150</v>
      </c>
      <c r="L4095" t="s">
        <v>18</v>
      </c>
      <c r="M4095" s="5">
        <v>2064.2299999999996</v>
      </c>
    </row>
    <row r="4096" spans="1:13" x14ac:dyDescent="0.3">
      <c r="A4096" s="2">
        <v>45318</v>
      </c>
      <c r="B4096" s="3">
        <f t="shared" si="191"/>
        <v>2024</v>
      </c>
      <c r="C4096" t="str">
        <f t="shared" si="189"/>
        <v>2023-2024</v>
      </c>
      <c r="D4096" t="s">
        <v>147</v>
      </c>
      <c r="E4096" t="s">
        <v>135</v>
      </c>
      <c r="F4096" t="str">
        <f t="shared" si="190"/>
        <v>Victoria</v>
      </c>
      <c r="G4096" t="s">
        <v>45</v>
      </c>
      <c r="H4096">
        <v>3550</v>
      </c>
      <c r="I4096" t="s">
        <v>11</v>
      </c>
      <c r="J4096" t="s">
        <v>60</v>
      </c>
      <c r="K4096" t="s">
        <v>150</v>
      </c>
      <c r="L4096" t="s">
        <v>18</v>
      </c>
      <c r="M4096" s="5">
        <v>2070.02</v>
      </c>
    </row>
    <row r="4097" spans="1:13" x14ac:dyDescent="0.3">
      <c r="A4097" s="2">
        <v>45290</v>
      </c>
      <c r="B4097" s="3">
        <f t="shared" si="191"/>
        <v>2024</v>
      </c>
      <c r="C4097" t="str">
        <f t="shared" si="189"/>
        <v>2023-2024</v>
      </c>
      <c r="D4097" t="s">
        <v>147</v>
      </c>
      <c r="E4097" t="s">
        <v>132</v>
      </c>
      <c r="F4097" t="str">
        <f t="shared" si="190"/>
        <v>New South Wales</v>
      </c>
      <c r="G4097" t="s">
        <v>10</v>
      </c>
      <c r="H4097">
        <v>2800</v>
      </c>
      <c r="I4097" t="s">
        <v>11</v>
      </c>
      <c r="J4097" t="s">
        <v>25</v>
      </c>
      <c r="K4097" t="s">
        <v>154</v>
      </c>
      <c r="L4097" t="s">
        <v>14</v>
      </c>
      <c r="M4097" s="5">
        <v>2075.1999999999998</v>
      </c>
    </row>
    <row r="4098" spans="1:13" x14ac:dyDescent="0.3">
      <c r="A4098" s="2">
        <v>45047</v>
      </c>
      <c r="B4098" s="3">
        <f t="shared" si="191"/>
        <v>2023</v>
      </c>
      <c r="C4098" t="str">
        <f t="shared" ref="C4098:C4161" si="192">IF(MONTH(A4098) &gt;= 7, YEAR(A4098) &amp; "-" &amp; YEAR(A4098) + 1, YEAR(A4098) - 1 &amp; "-" &amp; YEAR(A4098))</f>
        <v>2022-2023</v>
      </c>
      <c r="D4098" t="s">
        <v>148</v>
      </c>
      <c r="E4098" t="s">
        <v>127</v>
      </c>
      <c r="F4098" t="str">
        <f t="shared" ref="F4098:F4161" si="193">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row>
    <row r="4099" spans="1:13" x14ac:dyDescent="0.3">
      <c r="A4099" s="2">
        <v>44972</v>
      </c>
      <c r="B4099" s="3">
        <f t="shared" ref="B4099:B4162" si="194">IF(MONTH(A4099)&gt;=7,YEAR(A4099)+1,YEAR(A4099))</f>
        <v>2023</v>
      </c>
      <c r="C4099" t="str">
        <f t="shared" si="192"/>
        <v>2022-2023</v>
      </c>
      <c r="D4099" t="s">
        <v>147</v>
      </c>
      <c r="E4099" t="s">
        <v>50</v>
      </c>
      <c r="F4099" t="str">
        <f t="shared" si="193"/>
        <v>Queensland</v>
      </c>
      <c r="G4099" t="s">
        <v>35</v>
      </c>
      <c r="H4099">
        <v>4703</v>
      </c>
      <c r="I4099" t="s">
        <v>11</v>
      </c>
      <c r="J4099" t="s">
        <v>51</v>
      </c>
      <c r="K4099" t="s">
        <v>150</v>
      </c>
      <c r="L4099" t="s">
        <v>18</v>
      </c>
      <c r="M4099" s="5">
        <v>2078.84</v>
      </c>
    </row>
    <row r="4100" spans="1:13" x14ac:dyDescent="0.3">
      <c r="A4100" s="2">
        <v>45192</v>
      </c>
      <c r="B4100" s="3">
        <f t="shared" si="194"/>
        <v>2024</v>
      </c>
      <c r="C4100" t="str">
        <f t="shared" si="192"/>
        <v>2023-2024</v>
      </c>
      <c r="D4100" t="s">
        <v>147</v>
      </c>
      <c r="E4100" t="s">
        <v>99</v>
      </c>
      <c r="F4100" t="str">
        <f t="shared" si="193"/>
        <v>Victoria</v>
      </c>
      <c r="G4100" t="s">
        <v>45</v>
      </c>
      <c r="H4100">
        <v>3148</v>
      </c>
      <c r="I4100" t="s">
        <v>11</v>
      </c>
      <c r="J4100" t="s">
        <v>63</v>
      </c>
      <c r="K4100" t="s">
        <v>157</v>
      </c>
      <c r="L4100" t="s">
        <v>22</v>
      </c>
      <c r="M4100" s="5">
        <v>2084.89</v>
      </c>
    </row>
    <row r="4101" spans="1:13" x14ac:dyDescent="0.3">
      <c r="A4101" s="2">
        <v>44968</v>
      </c>
      <c r="B4101" s="3">
        <f t="shared" si="194"/>
        <v>2023</v>
      </c>
      <c r="C4101" t="str">
        <f t="shared" si="192"/>
        <v>2022-2023</v>
      </c>
      <c r="D4101" t="s">
        <v>147</v>
      </c>
      <c r="E4101" t="s">
        <v>26</v>
      </c>
      <c r="F4101" t="str">
        <f t="shared" si="193"/>
        <v>New South Wales</v>
      </c>
      <c r="G4101" t="s">
        <v>10</v>
      </c>
      <c r="H4101">
        <v>2141</v>
      </c>
      <c r="I4101" t="s">
        <v>11</v>
      </c>
      <c r="J4101" t="s">
        <v>27</v>
      </c>
      <c r="K4101" t="s">
        <v>153</v>
      </c>
      <c r="L4101" t="s">
        <v>16</v>
      </c>
      <c r="M4101" s="5">
        <v>2088.8900000000003</v>
      </c>
    </row>
    <row r="4102" spans="1:13" x14ac:dyDescent="0.3">
      <c r="A4102" s="2">
        <v>45102</v>
      </c>
      <c r="B4102" s="3">
        <f t="shared" si="194"/>
        <v>2023</v>
      </c>
      <c r="C4102" t="str">
        <f t="shared" si="192"/>
        <v>2022-2023</v>
      </c>
      <c r="D4102" t="s">
        <v>147</v>
      </c>
      <c r="E4102" t="s">
        <v>82</v>
      </c>
      <c r="F4102" t="str">
        <f t="shared" si="193"/>
        <v>Queensland</v>
      </c>
      <c r="G4102" t="s">
        <v>35</v>
      </c>
      <c r="H4102">
        <v>4012</v>
      </c>
      <c r="I4102" t="s">
        <v>11</v>
      </c>
      <c r="J4102" t="s">
        <v>43</v>
      </c>
      <c r="K4102" t="s">
        <v>149</v>
      </c>
      <c r="L4102" t="s">
        <v>15</v>
      </c>
      <c r="M4102" s="5">
        <v>2096.44</v>
      </c>
    </row>
    <row r="4103" spans="1:13" x14ac:dyDescent="0.3">
      <c r="A4103" s="2">
        <v>45542</v>
      </c>
      <c r="B4103" s="3">
        <f t="shared" si="194"/>
        <v>2025</v>
      </c>
      <c r="C4103" t="str">
        <f t="shared" si="192"/>
        <v>2024-2025</v>
      </c>
      <c r="D4103" t="s">
        <v>148</v>
      </c>
      <c r="E4103" t="s">
        <v>40</v>
      </c>
      <c r="F4103" t="str">
        <f t="shared" si="193"/>
        <v>New South Wales</v>
      </c>
      <c r="G4103" t="s">
        <v>10</v>
      </c>
      <c r="H4103">
        <v>2116</v>
      </c>
      <c r="I4103" t="s">
        <v>11</v>
      </c>
      <c r="J4103" t="s">
        <v>27</v>
      </c>
      <c r="K4103" t="s">
        <v>150</v>
      </c>
      <c r="L4103" t="s">
        <v>18</v>
      </c>
      <c r="M4103" s="5">
        <v>2100.3100000000004</v>
      </c>
    </row>
    <row r="4104" spans="1:13" x14ac:dyDescent="0.3">
      <c r="A4104" s="2">
        <v>44958</v>
      </c>
      <c r="B4104" s="3">
        <f t="shared" si="194"/>
        <v>2023</v>
      </c>
      <c r="C4104" t="str">
        <f t="shared" si="192"/>
        <v>2022-2023</v>
      </c>
      <c r="D4104" t="s">
        <v>147</v>
      </c>
      <c r="E4104" t="s">
        <v>139</v>
      </c>
      <c r="F4104" t="str">
        <f t="shared" si="193"/>
        <v>New South Wales</v>
      </c>
      <c r="G4104" t="s">
        <v>10</v>
      </c>
      <c r="H4104">
        <v>2020</v>
      </c>
      <c r="I4104" t="s">
        <v>11</v>
      </c>
      <c r="J4104" t="s">
        <v>12</v>
      </c>
      <c r="K4104" t="s">
        <v>155</v>
      </c>
      <c r="L4104" t="s">
        <v>20</v>
      </c>
      <c r="M4104" s="5">
        <v>2102.9300000000007</v>
      </c>
    </row>
    <row r="4105" spans="1:13" x14ac:dyDescent="0.3">
      <c r="A4105" s="2">
        <v>44941</v>
      </c>
      <c r="B4105" s="3">
        <f t="shared" si="194"/>
        <v>2023</v>
      </c>
      <c r="C4105" t="str">
        <f t="shared" si="192"/>
        <v>2022-2023</v>
      </c>
      <c r="D4105" t="s">
        <v>147</v>
      </c>
      <c r="E4105" t="s">
        <v>117</v>
      </c>
      <c r="F4105" t="str">
        <f t="shared" si="193"/>
        <v>Queensland</v>
      </c>
      <c r="G4105" t="s">
        <v>35</v>
      </c>
      <c r="H4105">
        <v>4119</v>
      </c>
      <c r="I4105" t="s">
        <v>11</v>
      </c>
      <c r="J4105" t="s">
        <v>43</v>
      </c>
      <c r="K4105" t="s">
        <v>155</v>
      </c>
      <c r="L4105" t="s">
        <v>20</v>
      </c>
      <c r="M4105" s="5">
        <v>2104.5300000000007</v>
      </c>
    </row>
    <row r="4106" spans="1:13" x14ac:dyDescent="0.3">
      <c r="A4106" s="2">
        <v>45400</v>
      </c>
      <c r="B4106" s="3">
        <f t="shared" si="194"/>
        <v>2024</v>
      </c>
      <c r="C4106" t="str">
        <f t="shared" si="192"/>
        <v>2023-2024</v>
      </c>
      <c r="D4106" t="s">
        <v>147</v>
      </c>
      <c r="E4106" t="s">
        <v>64</v>
      </c>
      <c r="F4106" t="str">
        <f t="shared" si="193"/>
        <v>Victoria</v>
      </c>
      <c r="G4106" t="s">
        <v>45</v>
      </c>
      <c r="H4106">
        <v>3199</v>
      </c>
      <c r="I4106" t="s">
        <v>11</v>
      </c>
      <c r="J4106" t="s">
        <v>63</v>
      </c>
      <c r="K4106" t="s">
        <v>150</v>
      </c>
      <c r="L4106" t="s">
        <v>18</v>
      </c>
      <c r="M4106" s="5">
        <v>2109.84</v>
      </c>
    </row>
    <row r="4107" spans="1:13" x14ac:dyDescent="0.3">
      <c r="A4107" s="2">
        <v>45576</v>
      </c>
      <c r="B4107" s="3">
        <f t="shared" si="194"/>
        <v>2025</v>
      </c>
      <c r="C4107" t="str">
        <f t="shared" si="192"/>
        <v>2024-2025</v>
      </c>
      <c r="D4107" t="s">
        <v>147</v>
      </c>
      <c r="E4107" t="s">
        <v>92</v>
      </c>
      <c r="F4107" t="str">
        <f t="shared" si="193"/>
        <v>Queensland</v>
      </c>
      <c r="G4107" t="s">
        <v>35</v>
      </c>
      <c r="H4107">
        <v>4068</v>
      </c>
      <c r="I4107" t="s">
        <v>11</v>
      </c>
      <c r="J4107" t="s">
        <v>43</v>
      </c>
      <c r="K4107" t="s">
        <v>153</v>
      </c>
      <c r="L4107" t="s">
        <v>16</v>
      </c>
      <c r="M4107" s="5">
        <v>2111.92</v>
      </c>
    </row>
    <row r="4108" spans="1:13" x14ac:dyDescent="0.3">
      <c r="A4108" s="2">
        <v>45115</v>
      </c>
      <c r="B4108" s="3">
        <f t="shared" si="194"/>
        <v>2024</v>
      </c>
      <c r="C4108" t="str">
        <f t="shared" si="192"/>
        <v>2023-2024</v>
      </c>
      <c r="D4108" t="s">
        <v>148</v>
      </c>
      <c r="E4108" t="s">
        <v>146</v>
      </c>
      <c r="F4108" t="str">
        <f t="shared" si="193"/>
        <v>Victoria</v>
      </c>
      <c r="G4108" t="s">
        <v>45</v>
      </c>
      <c r="H4108">
        <v>3353</v>
      </c>
      <c r="I4108" t="s">
        <v>11</v>
      </c>
      <c r="J4108" t="s">
        <v>60</v>
      </c>
      <c r="K4108" t="s">
        <v>150</v>
      </c>
      <c r="L4108" t="s">
        <v>18</v>
      </c>
      <c r="M4108" s="5">
        <v>2117.17</v>
      </c>
    </row>
    <row r="4109" spans="1:13" x14ac:dyDescent="0.3">
      <c r="A4109" s="2">
        <v>45020</v>
      </c>
      <c r="B4109" s="3">
        <f t="shared" si="194"/>
        <v>2023</v>
      </c>
      <c r="C4109" t="str">
        <f t="shared" si="192"/>
        <v>2022-2023</v>
      </c>
      <c r="D4109" t="s">
        <v>147</v>
      </c>
      <c r="E4109" t="s">
        <v>145</v>
      </c>
      <c r="F4109" t="str">
        <f t="shared" si="193"/>
        <v>New South Wales</v>
      </c>
      <c r="G4109" t="s">
        <v>10</v>
      </c>
      <c r="H4109">
        <v>2101</v>
      </c>
      <c r="I4109" t="s">
        <v>11</v>
      </c>
      <c r="J4109" t="s">
        <v>27</v>
      </c>
      <c r="K4109" t="s">
        <v>150</v>
      </c>
      <c r="L4109" t="s">
        <v>18</v>
      </c>
      <c r="M4109" s="5">
        <v>2121.4</v>
      </c>
    </row>
    <row r="4110" spans="1:13" x14ac:dyDescent="0.3">
      <c r="A4110" s="2">
        <v>45032</v>
      </c>
      <c r="B4110" s="3">
        <f t="shared" si="194"/>
        <v>2023</v>
      </c>
      <c r="C4110" t="str">
        <f t="shared" si="192"/>
        <v>2022-2023</v>
      </c>
      <c r="D4110" t="s">
        <v>147</v>
      </c>
      <c r="E4110" t="s">
        <v>113</v>
      </c>
      <c r="F4110" t="str">
        <f t="shared" si="193"/>
        <v>Queensland</v>
      </c>
      <c r="G4110" t="s">
        <v>35</v>
      </c>
      <c r="H4110">
        <v>4215</v>
      </c>
      <c r="I4110" t="s">
        <v>11</v>
      </c>
      <c r="J4110" t="s">
        <v>104</v>
      </c>
      <c r="K4110" t="s">
        <v>155</v>
      </c>
      <c r="L4110" t="s">
        <v>20</v>
      </c>
      <c r="M4110" s="5">
        <v>2139.3100000000004</v>
      </c>
    </row>
    <row r="4111" spans="1:13" x14ac:dyDescent="0.3">
      <c r="A4111" s="2">
        <v>45486</v>
      </c>
      <c r="B4111" s="3">
        <f t="shared" si="194"/>
        <v>2025</v>
      </c>
      <c r="C4111" t="str">
        <f t="shared" si="192"/>
        <v>2024-2025</v>
      </c>
      <c r="D4111" t="s">
        <v>147</v>
      </c>
      <c r="E4111" t="s">
        <v>110</v>
      </c>
      <c r="F4111" t="str">
        <f t="shared" si="193"/>
        <v>Queensland</v>
      </c>
      <c r="G4111" t="s">
        <v>35</v>
      </c>
      <c r="H4111">
        <v>4680</v>
      </c>
      <c r="I4111" t="s">
        <v>11</v>
      </c>
      <c r="J4111" t="s">
        <v>51</v>
      </c>
      <c r="K4111" t="s">
        <v>150</v>
      </c>
      <c r="L4111" t="s">
        <v>18</v>
      </c>
      <c r="M4111" s="5">
        <v>2140.92</v>
      </c>
    </row>
    <row r="4112" spans="1:13" x14ac:dyDescent="0.3">
      <c r="A4112" s="2">
        <v>45254</v>
      </c>
      <c r="B4112" s="3">
        <f t="shared" si="194"/>
        <v>2024</v>
      </c>
      <c r="C4112" t="str">
        <f t="shared" si="192"/>
        <v>2023-2024</v>
      </c>
      <c r="D4112" t="s">
        <v>147</v>
      </c>
      <c r="E4112" t="s">
        <v>146</v>
      </c>
      <c r="F4112" t="str">
        <f t="shared" si="193"/>
        <v>Victoria</v>
      </c>
      <c r="G4112" t="s">
        <v>45</v>
      </c>
      <c r="H4112">
        <v>3353</v>
      </c>
      <c r="I4112" t="s">
        <v>11</v>
      </c>
      <c r="J4112" t="s">
        <v>60</v>
      </c>
      <c r="K4112" t="s">
        <v>154</v>
      </c>
      <c r="L4112" t="s">
        <v>14</v>
      </c>
      <c r="M4112" s="5">
        <v>2150.0699999999997</v>
      </c>
    </row>
    <row r="4113" spans="1:13" x14ac:dyDescent="0.3">
      <c r="A4113" s="2">
        <v>45396</v>
      </c>
      <c r="B4113" s="3">
        <f t="shared" si="194"/>
        <v>2024</v>
      </c>
      <c r="C4113" t="str">
        <f t="shared" si="192"/>
        <v>2023-2024</v>
      </c>
      <c r="D4113" t="s">
        <v>148</v>
      </c>
      <c r="E4113" t="s">
        <v>124</v>
      </c>
      <c r="F4113" t="str">
        <f t="shared" si="193"/>
        <v>New South Wales</v>
      </c>
      <c r="G4113" t="s">
        <v>10</v>
      </c>
      <c r="H4113">
        <v>2015</v>
      </c>
      <c r="I4113" t="s">
        <v>11</v>
      </c>
      <c r="J4113" t="s">
        <v>12</v>
      </c>
      <c r="K4113" t="s">
        <v>151</v>
      </c>
      <c r="L4113" t="s">
        <v>21</v>
      </c>
      <c r="M4113" s="5">
        <v>2150.67</v>
      </c>
    </row>
    <row r="4114" spans="1:13" x14ac:dyDescent="0.3">
      <c r="A4114" s="2">
        <v>45443</v>
      </c>
      <c r="B4114" s="3">
        <f t="shared" si="194"/>
        <v>2024</v>
      </c>
      <c r="C4114" t="str">
        <f t="shared" si="192"/>
        <v>2023-2024</v>
      </c>
      <c r="D4114" t="s">
        <v>147</v>
      </c>
      <c r="E4114" t="s">
        <v>59</v>
      </c>
      <c r="F4114" t="str">
        <f t="shared" si="193"/>
        <v>Victoria</v>
      </c>
      <c r="G4114" t="s">
        <v>45</v>
      </c>
      <c r="H4114">
        <v>3280</v>
      </c>
      <c r="I4114" t="s">
        <v>11</v>
      </c>
      <c r="J4114" t="s">
        <v>60</v>
      </c>
      <c r="K4114" t="s">
        <v>151</v>
      </c>
      <c r="L4114" t="s">
        <v>21</v>
      </c>
      <c r="M4114" s="5">
        <v>2151.63</v>
      </c>
    </row>
    <row r="4115" spans="1:13" x14ac:dyDescent="0.3">
      <c r="A4115" s="2">
        <v>45004</v>
      </c>
      <c r="B4115" s="3">
        <f t="shared" si="194"/>
        <v>2023</v>
      </c>
      <c r="C4115" t="str">
        <f t="shared" si="192"/>
        <v>2022-2023</v>
      </c>
      <c r="D4115" t="s">
        <v>147</v>
      </c>
      <c r="E4115" t="s">
        <v>57</v>
      </c>
      <c r="F4115" t="str">
        <f t="shared" si="193"/>
        <v>New South Wales</v>
      </c>
      <c r="G4115" t="s">
        <v>10</v>
      </c>
      <c r="H4115">
        <v>2560</v>
      </c>
      <c r="I4115" t="s">
        <v>11</v>
      </c>
      <c r="J4115" t="s">
        <v>58</v>
      </c>
      <c r="K4115" t="s">
        <v>150</v>
      </c>
      <c r="L4115" t="s">
        <v>18</v>
      </c>
      <c r="M4115" s="5">
        <v>2156.38</v>
      </c>
    </row>
    <row r="4116" spans="1:13" x14ac:dyDescent="0.3">
      <c r="A4116" s="2">
        <v>45431</v>
      </c>
      <c r="B4116" s="3">
        <f t="shared" si="194"/>
        <v>2024</v>
      </c>
      <c r="C4116" t="str">
        <f t="shared" si="192"/>
        <v>2023-2024</v>
      </c>
      <c r="D4116" t="s">
        <v>148</v>
      </c>
      <c r="E4116" t="s">
        <v>78</v>
      </c>
      <c r="F4116" t="str">
        <f t="shared" si="193"/>
        <v>New South Wales</v>
      </c>
      <c r="G4116" t="s">
        <v>10</v>
      </c>
      <c r="H4116">
        <v>2350</v>
      </c>
      <c r="I4116" t="s">
        <v>11</v>
      </c>
      <c r="J4116" t="s">
        <v>68</v>
      </c>
      <c r="K4116" t="s">
        <v>150</v>
      </c>
      <c r="L4116" t="s">
        <v>18</v>
      </c>
      <c r="M4116" s="5">
        <v>2156.83</v>
      </c>
    </row>
    <row r="4117" spans="1:13" x14ac:dyDescent="0.3">
      <c r="A4117" s="2">
        <v>44984</v>
      </c>
      <c r="B4117" s="3">
        <f t="shared" si="194"/>
        <v>2023</v>
      </c>
      <c r="C4117" t="str">
        <f t="shared" si="192"/>
        <v>2022-2023</v>
      </c>
      <c r="D4117" t="s">
        <v>147</v>
      </c>
      <c r="E4117" t="s">
        <v>140</v>
      </c>
      <c r="F4117" t="str">
        <f t="shared" si="193"/>
        <v>Tasmania</v>
      </c>
      <c r="G4117" t="s">
        <v>70</v>
      </c>
      <c r="H4117">
        <v>7320</v>
      </c>
      <c r="I4117" t="s">
        <v>11</v>
      </c>
      <c r="J4117" t="s">
        <v>71</v>
      </c>
      <c r="K4117" t="s">
        <v>150</v>
      </c>
      <c r="L4117" t="s">
        <v>18</v>
      </c>
      <c r="M4117" s="5">
        <v>2156.9399999999996</v>
      </c>
    </row>
    <row r="4118" spans="1:13" x14ac:dyDescent="0.3">
      <c r="A4118" s="2">
        <v>45265</v>
      </c>
      <c r="B4118" s="3">
        <f t="shared" si="194"/>
        <v>2024</v>
      </c>
      <c r="C4118" t="str">
        <f t="shared" si="192"/>
        <v>2023-2024</v>
      </c>
      <c r="D4118" t="s">
        <v>147</v>
      </c>
      <c r="E4118" t="s">
        <v>41</v>
      </c>
      <c r="F4118" t="str">
        <f t="shared" si="193"/>
        <v>New South Wales</v>
      </c>
      <c r="G4118" t="s">
        <v>10</v>
      </c>
      <c r="H4118">
        <v>2830</v>
      </c>
      <c r="I4118" t="s">
        <v>11</v>
      </c>
      <c r="J4118" t="s">
        <v>25</v>
      </c>
      <c r="K4118" t="s">
        <v>150</v>
      </c>
      <c r="L4118" t="s">
        <v>18</v>
      </c>
      <c r="M4118" s="5">
        <v>2169.37</v>
      </c>
    </row>
    <row r="4119" spans="1:13" x14ac:dyDescent="0.3">
      <c r="A4119" s="2">
        <v>45509</v>
      </c>
      <c r="B4119" s="3">
        <f t="shared" si="194"/>
        <v>2025</v>
      </c>
      <c r="C4119" t="str">
        <f t="shared" si="192"/>
        <v>2024-2025</v>
      </c>
      <c r="D4119" t="s">
        <v>147</v>
      </c>
      <c r="E4119" t="s">
        <v>65</v>
      </c>
      <c r="F4119" t="str">
        <f t="shared" si="193"/>
        <v>New South Wales</v>
      </c>
      <c r="G4119" t="s">
        <v>10</v>
      </c>
      <c r="H4119">
        <v>2541</v>
      </c>
      <c r="I4119" t="s">
        <v>11</v>
      </c>
      <c r="J4119" t="s">
        <v>58</v>
      </c>
      <c r="K4119" t="s">
        <v>155</v>
      </c>
      <c r="L4119" t="s">
        <v>20</v>
      </c>
      <c r="M4119" s="5">
        <v>2171.88</v>
      </c>
    </row>
    <row r="4120" spans="1:13" x14ac:dyDescent="0.3">
      <c r="A4120" s="2">
        <v>45496</v>
      </c>
      <c r="B4120" s="3">
        <f t="shared" si="194"/>
        <v>2025</v>
      </c>
      <c r="C4120" t="str">
        <f t="shared" si="192"/>
        <v>2024-2025</v>
      </c>
      <c r="D4120" t="s">
        <v>147</v>
      </c>
      <c r="E4120" t="s">
        <v>67</v>
      </c>
      <c r="F4120" t="str">
        <f t="shared" si="193"/>
        <v>New South Wales</v>
      </c>
      <c r="G4120" t="s">
        <v>10</v>
      </c>
      <c r="H4120">
        <v>2478</v>
      </c>
      <c r="I4120" t="s">
        <v>11</v>
      </c>
      <c r="J4120" t="s">
        <v>68</v>
      </c>
      <c r="K4120" t="s">
        <v>151</v>
      </c>
      <c r="L4120" t="s">
        <v>21</v>
      </c>
      <c r="M4120" s="5">
        <v>2181.59</v>
      </c>
    </row>
    <row r="4121" spans="1:13" x14ac:dyDescent="0.3">
      <c r="A4121" s="2">
        <v>45576</v>
      </c>
      <c r="B4121" s="3">
        <f t="shared" si="194"/>
        <v>2025</v>
      </c>
      <c r="C4121" t="str">
        <f t="shared" si="192"/>
        <v>2024-2025</v>
      </c>
      <c r="D4121" t="s">
        <v>148</v>
      </c>
      <c r="E4121" t="s">
        <v>100</v>
      </c>
      <c r="F4121" t="str">
        <f t="shared" si="193"/>
        <v>Western Australia</v>
      </c>
      <c r="G4121" t="s">
        <v>48</v>
      </c>
      <c r="H4121">
        <v>6021</v>
      </c>
      <c r="I4121" t="s">
        <v>11</v>
      </c>
      <c r="J4121" t="s">
        <v>49</v>
      </c>
      <c r="K4121" t="s">
        <v>150</v>
      </c>
      <c r="L4121" t="s">
        <v>18</v>
      </c>
      <c r="M4121" s="5">
        <v>2190.23</v>
      </c>
    </row>
    <row r="4122" spans="1:13" x14ac:dyDescent="0.3">
      <c r="A4122" s="2">
        <v>45596</v>
      </c>
      <c r="B4122" s="3">
        <f t="shared" si="194"/>
        <v>2025</v>
      </c>
      <c r="C4122" t="str">
        <f t="shared" si="192"/>
        <v>2024-2025</v>
      </c>
      <c r="D4122" t="s">
        <v>147</v>
      </c>
      <c r="E4122" t="s">
        <v>65</v>
      </c>
      <c r="F4122" t="str">
        <f t="shared" si="193"/>
        <v>New South Wales</v>
      </c>
      <c r="G4122" t="s">
        <v>10</v>
      </c>
      <c r="H4122">
        <v>2541</v>
      </c>
      <c r="I4122" t="s">
        <v>11</v>
      </c>
      <c r="J4122" t="s">
        <v>58</v>
      </c>
      <c r="K4122" t="s">
        <v>151</v>
      </c>
      <c r="L4122" t="s">
        <v>21</v>
      </c>
      <c r="M4122" s="5">
        <v>2200.87</v>
      </c>
    </row>
    <row r="4123" spans="1:13" x14ac:dyDescent="0.3">
      <c r="A4123" s="2">
        <v>45343</v>
      </c>
      <c r="B4123" s="3">
        <f t="shared" si="194"/>
        <v>2024</v>
      </c>
      <c r="C4123" t="str">
        <f t="shared" si="192"/>
        <v>2023-2024</v>
      </c>
      <c r="D4123" t="s">
        <v>147</v>
      </c>
      <c r="E4123" t="s">
        <v>135</v>
      </c>
      <c r="F4123" t="str">
        <f t="shared" si="193"/>
        <v>Victoria</v>
      </c>
      <c r="G4123" t="s">
        <v>45</v>
      </c>
      <c r="H4123">
        <v>3550</v>
      </c>
      <c r="I4123" t="s">
        <v>11</v>
      </c>
      <c r="J4123" t="s">
        <v>60</v>
      </c>
      <c r="K4123" t="s">
        <v>155</v>
      </c>
      <c r="L4123" t="s">
        <v>20</v>
      </c>
      <c r="M4123" s="5">
        <v>2202.71</v>
      </c>
    </row>
    <row r="4124" spans="1:13" x14ac:dyDescent="0.3">
      <c r="A4124" s="2">
        <v>45278</v>
      </c>
      <c r="B4124" s="3">
        <f t="shared" si="194"/>
        <v>2024</v>
      </c>
      <c r="C4124" t="str">
        <f t="shared" si="192"/>
        <v>2023-2024</v>
      </c>
      <c r="D4124" t="s">
        <v>147</v>
      </c>
      <c r="E4124" t="s">
        <v>139</v>
      </c>
      <c r="F4124" t="str">
        <f t="shared" si="193"/>
        <v>New South Wales</v>
      </c>
      <c r="G4124" t="s">
        <v>10</v>
      </c>
      <c r="H4124">
        <v>2020</v>
      </c>
      <c r="I4124" t="s">
        <v>11</v>
      </c>
      <c r="J4124" t="s">
        <v>12</v>
      </c>
      <c r="K4124" t="s">
        <v>152</v>
      </c>
      <c r="L4124" t="s">
        <v>13</v>
      </c>
      <c r="M4124" s="5">
        <v>2210.1600000000008</v>
      </c>
    </row>
    <row r="4125" spans="1:13" x14ac:dyDescent="0.3">
      <c r="A4125" s="2">
        <v>45367</v>
      </c>
      <c r="B4125" s="3">
        <f t="shared" si="194"/>
        <v>2024</v>
      </c>
      <c r="C4125" t="str">
        <f t="shared" si="192"/>
        <v>2023-2024</v>
      </c>
      <c r="D4125" t="s">
        <v>147</v>
      </c>
      <c r="E4125" t="s">
        <v>28</v>
      </c>
      <c r="F4125" t="str">
        <f t="shared" si="193"/>
        <v>Northern Territory</v>
      </c>
      <c r="G4125" t="s">
        <v>29</v>
      </c>
      <c r="H4125">
        <v>800</v>
      </c>
      <c r="I4125" t="s">
        <v>11</v>
      </c>
      <c r="J4125" t="s">
        <v>30</v>
      </c>
      <c r="K4125" t="s">
        <v>150</v>
      </c>
      <c r="L4125" t="s">
        <v>18</v>
      </c>
      <c r="M4125" s="5">
        <v>2210.5899999999997</v>
      </c>
    </row>
    <row r="4126" spans="1:13" x14ac:dyDescent="0.3">
      <c r="A4126" s="2">
        <v>45436</v>
      </c>
      <c r="B4126" s="3">
        <f t="shared" si="194"/>
        <v>2024</v>
      </c>
      <c r="C4126" t="str">
        <f t="shared" si="192"/>
        <v>2023-2024</v>
      </c>
      <c r="D4126" t="s">
        <v>147</v>
      </c>
      <c r="E4126" t="s">
        <v>103</v>
      </c>
      <c r="F4126" t="str">
        <f t="shared" si="193"/>
        <v>Queensland</v>
      </c>
      <c r="G4126" t="s">
        <v>35</v>
      </c>
      <c r="H4126">
        <v>4509</v>
      </c>
      <c r="I4126" t="s">
        <v>11</v>
      </c>
      <c r="J4126" t="s">
        <v>104</v>
      </c>
      <c r="K4126" t="s">
        <v>155</v>
      </c>
      <c r="L4126" t="s">
        <v>20</v>
      </c>
      <c r="M4126" s="5">
        <v>2217.2600000000007</v>
      </c>
    </row>
    <row r="4127" spans="1:13" x14ac:dyDescent="0.3">
      <c r="A4127" s="2">
        <v>45389</v>
      </c>
      <c r="B4127" s="3">
        <f t="shared" si="194"/>
        <v>2024</v>
      </c>
      <c r="C4127" t="str">
        <f t="shared" si="192"/>
        <v>2023-2024</v>
      </c>
      <c r="D4127" t="s">
        <v>147</v>
      </c>
      <c r="E4127" t="s">
        <v>138</v>
      </c>
      <c r="F4127" t="str">
        <f t="shared" si="193"/>
        <v>Queensland</v>
      </c>
      <c r="G4127" t="s">
        <v>35</v>
      </c>
      <c r="H4127">
        <v>4558</v>
      </c>
      <c r="I4127" t="s">
        <v>11</v>
      </c>
      <c r="J4127" t="s">
        <v>120</v>
      </c>
      <c r="K4127" t="s">
        <v>154</v>
      </c>
      <c r="L4127" t="s">
        <v>14</v>
      </c>
      <c r="M4127" s="5">
        <v>2248.13</v>
      </c>
    </row>
    <row r="4128" spans="1:13" x14ac:dyDescent="0.3">
      <c r="A4128" s="2">
        <v>45347</v>
      </c>
      <c r="B4128" s="3">
        <f t="shared" si="194"/>
        <v>2024</v>
      </c>
      <c r="C4128" t="str">
        <f t="shared" si="192"/>
        <v>2023-2024</v>
      </c>
      <c r="D4128" t="s">
        <v>147</v>
      </c>
      <c r="E4128" t="s">
        <v>37</v>
      </c>
      <c r="F4128" t="str">
        <f t="shared" si="193"/>
        <v>South Australia</v>
      </c>
      <c r="G4128" t="s">
        <v>32</v>
      </c>
      <c r="H4128">
        <v>5607</v>
      </c>
      <c r="I4128" t="s">
        <v>11</v>
      </c>
      <c r="J4128" t="s">
        <v>38</v>
      </c>
      <c r="K4128" t="s">
        <v>150</v>
      </c>
      <c r="L4128" t="s">
        <v>18</v>
      </c>
      <c r="M4128" s="5">
        <v>2257.4</v>
      </c>
    </row>
    <row r="4129" spans="1:13" x14ac:dyDescent="0.3">
      <c r="A4129" s="2">
        <v>45285</v>
      </c>
      <c r="B4129" s="3">
        <f t="shared" si="194"/>
        <v>2024</v>
      </c>
      <c r="C4129" t="str">
        <f t="shared" si="192"/>
        <v>2023-2024</v>
      </c>
      <c r="D4129" t="s">
        <v>147</v>
      </c>
      <c r="E4129" t="s">
        <v>42</v>
      </c>
      <c r="F4129" t="str">
        <f t="shared" si="193"/>
        <v>Queensland</v>
      </c>
      <c r="G4129" t="s">
        <v>35</v>
      </c>
      <c r="H4129">
        <v>4053</v>
      </c>
      <c r="I4129" t="s">
        <v>11</v>
      </c>
      <c r="J4129" t="s">
        <v>43</v>
      </c>
      <c r="K4129" t="s">
        <v>150</v>
      </c>
      <c r="L4129" t="s">
        <v>18</v>
      </c>
      <c r="M4129" s="5">
        <v>2265.1299999999997</v>
      </c>
    </row>
    <row r="4130" spans="1:13" x14ac:dyDescent="0.3">
      <c r="A4130" s="2">
        <v>45369</v>
      </c>
      <c r="B4130" s="3">
        <f t="shared" si="194"/>
        <v>2024</v>
      </c>
      <c r="C4130" t="str">
        <f t="shared" si="192"/>
        <v>2023-2024</v>
      </c>
      <c r="D4130" t="s">
        <v>147</v>
      </c>
      <c r="E4130" t="s">
        <v>136</v>
      </c>
      <c r="F4130" t="str">
        <f t="shared" si="193"/>
        <v>Victoria</v>
      </c>
      <c r="G4130" t="s">
        <v>45</v>
      </c>
      <c r="H4130">
        <v>3175</v>
      </c>
      <c r="I4130" t="s">
        <v>11</v>
      </c>
      <c r="J4130" t="s">
        <v>63</v>
      </c>
      <c r="K4130" t="s">
        <v>155</v>
      </c>
      <c r="L4130" t="s">
        <v>20</v>
      </c>
      <c r="M4130" s="5">
        <v>2268.6199999999994</v>
      </c>
    </row>
    <row r="4131" spans="1:13" x14ac:dyDescent="0.3">
      <c r="A4131" s="2">
        <v>45197</v>
      </c>
      <c r="B4131" s="3">
        <f t="shared" si="194"/>
        <v>2024</v>
      </c>
      <c r="C4131" t="str">
        <f t="shared" si="192"/>
        <v>2023-2024</v>
      </c>
      <c r="D4131" t="s">
        <v>147</v>
      </c>
      <c r="E4131" t="s">
        <v>89</v>
      </c>
      <c r="F4131" t="str">
        <f t="shared" si="193"/>
        <v>Queensland</v>
      </c>
      <c r="G4131" t="s">
        <v>35</v>
      </c>
      <c r="H4131">
        <v>4655</v>
      </c>
      <c r="I4131" t="s">
        <v>11</v>
      </c>
      <c r="J4131" t="s">
        <v>51</v>
      </c>
      <c r="K4131" t="s">
        <v>150</v>
      </c>
      <c r="L4131" t="s">
        <v>18</v>
      </c>
      <c r="M4131" s="5">
        <v>2275</v>
      </c>
    </row>
    <row r="4132" spans="1:13" x14ac:dyDescent="0.3">
      <c r="A4132" s="2">
        <v>45037</v>
      </c>
      <c r="B4132" s="3">
        <f t="shared" si="194"/>
        <v>2023</v>
      </c>
      <c r="C4132" t="str">
        <f t="shared" si="192"/>
        <v>2022-2023</v>
      </c>
      <c r="D4132" t="s">
        <v>147</v>
      </c>
      <c r="E4132" t="s">
        <v>118</v>
      </c>
      <c r="F4132" t="str">
        <f t="shared" si="193"/>
        <v>New South Wales</v>
      </c>
      <c r="G4132" t="s">
        <v>10</v>
      </c>
      <c r="H4132">
        <v>2158</v>
      </c>
      <c r="I4132" t="s">
        <v>11</v>
      </c>
      <c r="J4132" t="s">
        <v>27</v>
      </c>
      <c r="K4132" t="s">
        <v>149</v>
      </c>
      <c r="L4132" t="s">
        <v>15</v>
      </c>
      <c r="M4132" s="5">
        <v>2283.9499999999998</v>
      </c>
    </row>
    <row r="4133" spans="1:13" x14ac:dyDescent="0.3">
      <c r="A4133" s="2">
        <v>45177</v>
      </c>
      <c r="B4133" s="3">
        <f t="shared" si="194"/>
        <v>2024</v>
      </c>
      <c r="C4133" t="str">
        <f t="shared" si="192"/>
        <v>2023-2024</v>
      </c>
      <c r="D4133" t="s">
        <v>147</v>
      </c>
      <c r="E4133" t="s">
        <v>54</v>
      </c>
      <c r="F4133" t="str">
        <f t="shared" si="193"/>
        <v>Victoria</v>
      </c>
      <c r="G4133" t="s">
        <v>45</v>
      </c>
      <c r="H4133">
        <v>3977</v>
      </c>
      <c r="I4133" t="s">
        <v>11</v>
      </c>
      <c r="J4133" t="s">
        <v>55</v>
      </c>
      <c r="K4133" t="s">
        <v>150</v>
      </c>
      <c r="L4133" t="s">
        <v>18</v>
      </c>
      <c r="M4133" s="5">
        <v>2302.0500000000002</v>
      </c>
    </row>
    <row r="4134" spans="1:13" x14ac:dyDescent="0.3">
      <c r="A4134" s="2">
        <v>45254</v>
      </c>
      <c r="B4134" s="3">
        <f t="shared" si="194"/>
        <v>2024</v>
      </c>
      <c r="C4134" t="str">
        <f t="shared" si="192"/>
        <v>2023-2024</v>
      </c>
      <c r="D4134" t="s">
        <v>147</v>
      </c>
      <c r="E4134" t="s">
        <v>9</v>
      </c>
      <c r="F4134" t="str">
        <f t="shared" si="193"/>
        <v>New South Wales</v>
      </c>
      <c r="G4134" t="s">
        <v>10</v>
      </c>
      <c r="H4134">
        <v>2067</v>
      </c>
      <c r="I4134" t="s">
        <v>11</v>
      </c>
      <c r="J4134" t="s">
        <v>12</v>
      </c>
      <c r="K4134" t="s">
        <v>151</v>
      </c>
      <c r="L4134" t="s">
        <v>21</v>
      </c>
      <c r="M4134" s="5">
        <v>2324.2400000000002</v>
      </c>
    </row>
    <row r="4135" spans="1:13" x14ac:dyDescent="0.3">
      <c r="A4135" s="2">
        <v>45023</v>
      </c>
      <c r="B4135" s="3">
        <f t="shared" si="194"/>
        <v>2023</v>
      </c>
      <c r="C4135" t="str">
        <f t="shared" si="192"/>
        <v>2022-2023</v>
      </c>
      <c r="D4135" t="s">
        <v>147</v>
      </c>
      <c r="E4135" t="s">
        <v>99</v>
      </c>
      <c r="F4135" t="str">
        <f t="shared" si="193"/>
        <v>Victoria</v>
      </c>
      <c r="G4135" t="s">
        <v>45</v>
      </c>
      <c r="H4135">
        <v>3148</v>
      </c>
      <c r="I4135" t="s">
        <v>11</v>
      </c>
      <c r="J4135" t="s">
        <v>63</v>
      </c>
      <c r="K4135" t="s">
        <v>155</v>
      </c>
      <c r="L4135" t="s">
        <v>20</v>
      </c>
      <c r="M4135" s="5">
        <v>2327.4299999999998</v>
      </c>
    </row>
    <row r="4136" spans="1:13" x14ac:dyDescent="0.3">
      <c r="A4136" s="2">
        <v>45560</v>
      </c>
      <c r="B4136" s="3">
        <f t="shared" si="194"/>
        <v>2025</v>
      </c>
      <c r="C4136" t="str">
        <f t="shared" si="192"/>
        <v>2024-2025</v>
      </c>
      <c r="D4136" t="s">
        <v>147</v>
      </c>
      <c r="E4136" t="s">
        <v>112</v>
      </c>
      <c r="F4136" t="str">
        <f t="shared" si="193"/>
        <v>Victoria</v>
      </c>
      <c r="G4136" t="s">
        <v>45</v>
      </c>
      <c r="H4136">
        <v>3076</v>
      </c>
      <c r="I4136" t="s">
        <v>11</v>
      </c>
      <c r="J4136" t="s">
        <v>46</v>
      </c>
      <c r="K4136" t="s">
        <v>154</v>
      </c>
      <c r="L4136" t="s">
        <v>14</v>
      </c>
      <c r="M4136" s="5">
        <v>2327.5600000000004</v>
      </c>
    </row>
    <row r="4137" spans="1:13" x14ac:dyDescent="0.3">
      <c r="A4137" s="2">
        <v>45439</v>
      </c>
      <c r="B4137" s="3">
        <f t="shared" si="194"/>
        <v>2024</v>
      </c>
      <c r="C4137" t="str">
        <f t="shared" si="192"/>
        <v>2023-2024</v>
      </c>
      <c r="D4137" t="s">
        <v>147</v>
      </c>
      <c r="E4137" t="s">
        <v>139</v>
      </c>
      <c r="F4137" t="str">
        <f t="shared" si="193"/>
        <v>New South Wales</v>
      </c>
      <c r="G4137" t="s">
        <v>10</v>
      </c>
      <c r="H4137">
        <v>2020</v>
      </c>
      <c r="I4137" t="s">
        <v>11</v>
      </c>
      <c r="J4137" t="s">
        <v>12</v>
      </c>
      <c r="K4137" t="s">
        <v>150</v>
      </c>
      <c r="L4137" t="s">
        <v>18</v>
      </c>
      <c r="M4137" s="5">
        <v>2329.8199999999997</v>
      </c>
    </row>
    <row r="4138" spans="1:13" x14ac:dyDescent="0.3">
      <c r="A4138" s="2">
        <v>44962</v>
      </c>
      <c r="B4138" s="3">
        <f t="shared" si="194"/>
        <v>2023</v>
      </c>
      <c r="C4138" t="str">
        <f t="shared" si="192"/>
        <v>2022-2023</v>
      </c>
      <c r="D4138" t="s">
        <v>147</v>
      </c>
      <c r="E4138" t="s">
        <v>57</v>
      </c>
      <c r="F4138" t="str">
        <f t="shared" si="193"/>
        <v>New South Wales</v>
      </c>
      <c r="G4138" t="s">
        <v>10</v>
      </c>
      <c r="H4138">
        <v>2560</v>
      </c>
      <c r="I4138" t="s">
        <v>11</v>
      </c>
      <c r="J4138" t="s">
        <v>58</v>
      </c>
      <c r="K4138" t="s">
        <v>153</v>
      </c>
      <c r="L4138" t="s">
        <v>16</v>
      </c>
      <c r="M4138" s="5">
        <v>2330.86</v>
      </c>
    </row>
    <row r="4139" spans="1:13" x14ac:dyDescent="0.3">
      <c r="A4139" s="2">
        <v>45387</v>
      </c>
      <c r="B4139" s="3">
        <f t="shared" si="194"/>
        <v>2024</v>
      </c>
      <c r="C4139" t="str">
        <f t="shared" si="192"/>
        <v>2023-2024</v>
      </c>
      <c r="D4139" t="s">
        <v>147</v>
      </c>
      <c r="E4139" t="s">
        <v>95</v>
      </c>
      <c r="F4139" t="str">
        <f t="shared" si="193"/>
        <v>Victoria</v>
      </c>
      <c r="G4139" t="s">
        <v>45</v>
      </c>
      <c r="H4139">
        <v>3931</v>
      </c>
      <c r="I4139" t="s">
        <v>11</v>
      </c>
      <c r="J4139" t="s">
        <v>55</v>
      </c>
      <c r="K4139" t="s">
        <v>150</v>
      </c>
      <c r="L4139" t="s">
        <v>18</v>
      </c>
      <c r="M4139" s="5">
        <v>2333.7799999999997</v>
      </c>
    </row>
    <row r="4140" spans="1:13" x14ac:dyDescent="0.3">
      <c r="A4140" s="2">
        <v>44988</v>
      </c>
      <c r="B4140" s="3">
        <f t="shared" si="194"/>
        <v>2023</v>
      </c>
      <c r="C4140" t="str">
        <f t="shared" si="192"/>
        <v>2022-2023</v>
      </c>
      <c r="D4140" t="s">
        <v>148</v>
      </c>
      <c r="E4140" t="s">
        <v>40</v>
      </c>
      <c r="F4140" t="str">
        <f t="shared" si="193"/>
        <v>New South Wales</v>
      </c>
      <c r="G4140" t="s">
        <v>10</v>
      </c>
      <c r="H4140">
        <v>2116</v>
      </c>
      <c r="I4140" t="s">
        <v>11</v>
      </c>
      <c r="J4140" t="s">
        <v>27</v>
      </c>
      <c r="K4140" t="s">
        <v>152</v>
      </c>
      <c r="L4140" t="s">
        <v>13</v>
      </c>
      <c r="M4140" s="5">
        <v>2342.4600000000005</v>
      </c>
    </row>
    <row r="4141" spans="1:13" x14ac:dyDescent="0.3">
      <c r="A4141" s="2">
        <v>45136</v>
      </c>
      <c r="B4141" s="3">
        <f t="shared" si="194"/>
        <v>2024</v>
      </c>
      <c r="C4141" t="str">
        <f t="shared" si="192"/>
        <v>2023-2024</v>
      </c>
      <c r="D4141" t="s">
        <v>148</v>
      </c>
      <c r="E4141" t="s">
        <v>78</v>
      </c>
      <c r="F4141" t="str">
        <f t="shared" si="193"/>
        <v>New South Wales</v>
      </c>
      <c r="G4141" t="s">
        <v>10</v>
      </c>
      <c r="H4141">
        <v>2350</v>
      </c>
      <c r="I4141" t="s">
        <v>11</v>
      </c>
      <c r="J4141" t="s">
        <v>68</v>
      </c>
      <c r="K4141" t="s">
        <v>153</v>
      </c>
      <c r="L4141" t="s">
        <v>16</v>
      </c>
      <c r="M4141" s="5">
        <v>2346.41</v>
      </c>
    </row>
    <row r="4142" spans="1:13" x14ac:dyDescent="0.3">
      <c r="A4142" s="2">
        <v>45121</v>
      </c>
      <c r="B4142" s="3">
        <f t="shared" si="194"/>
        <v>2024</v>
      </c>
      <c r="C4142" t="str">
        <f t="shared" si="192"/>
        <v>2023-2024</v>
      </c>
      <c r="D4142" t="s">
        <v>148</v>
      </c>
      <c r="E4142" t="s">
        <v>44</v>
      </c>
      <c r="F4142" t="str">
        <f t="shared" si="193"/>
        <v>Victoria</v>
      </c>
      <c r="G4142" t="s">
        <v>45</v>
      </c>
      <c r="H4142">
        <v>3066</v>
      </c>
      <c r="I4142" t="s">
        <v>11</v>
      </c>
      <c r="J4142" t="s">
        <v>46</v>
      </c>
      <c r="K4142" t="s">
        <v>150</v>
      </c>
      <c r="L4142" t="s">
        <v>18</v>
      </c>
      <c r="M4142" s="5">
        <v>2351.94</v>
      </c>
    </row>
    <row r="4143" spans="1:13" x14ac:dyDescent="0.3">
      <c r="A4143" s="2">
        <v>45451</v>
      </c>
      <c r="B4143" s="3">
        <f t="shared" si="194"/>
        <v>2024</v>
      </c>
      <c r="C4143" t="str">
        <f t="shared" si="192"/>
        <v>2023-2024</v>
      </c>
      <c r="D4143" t="s">
        <v>148</v>
      </c>
      <c r="E4143" t="s">
        <v>87</v>
      </c>
      <c r="F4143" t="str">
        <f t="shared" si="193"/>
        <v>New South Wales</v>
      </c>
      <c r="G4143" t="s">
        <v>10</v>
      </c>
      <c r="H4143">
        <v>2790</v>
      </c>
      <c r="I4143" t="s">
        <v>11</v>
      </c>
      <c r="J4143" t="s">
        <v>25</v>
      </c>
      <c r="K4143" t="s">
        <v>153</v>
      </c>
      <c r="L4143" t="s">
        <v>16</v>
      </c>
      <c r="M4143" s="5">
        <v>2356.7299999999996</v>
      </c>
    </row>
    <row r="4144" spans="1:13" x14ac:dyDescent="0.3">
      <c r="A4144" s="2">
        <v>45185</v>
      </c>
      <c r="B4144" s="3">
        <f t="shared" si="194"/>
        <v>2024</v>
      </c>
      <c r="C4144" t="str">
        <f t="shared" si="192"/>
        <v>2023-2024</v>
      </c>
      <c r="D4144" t="s">
        <v>147</v>
      </c>
      <c r="E4144" t="s">
        <v>103</v>
      </c>
      <c r="F4144" t="str">
        <f t="shared" si="193"/>
        <v>Queensland</v>
      </c>
      <c r="G4144" t="s">
        <v>35</v>
      </c>
      <c r="H4144">
        <v>4509</v>
      </c>
      <c r="I4144" t="s">
        <v>11</v>
      </c>
      <c r="J4144" t="s">
        <v>104</v>
      </c>
      <c r="K4144" t="s">
        <v>151</v>
      </c>
      <c r="L4144" t="s">
        <v>21</v>
      </c>
      <c r="M4144" s="5">
        <v>2366.3100000000004</v>
      </c>
    </row>
    <row r="4145" spans="1:13" x14ac:dyDescent="0.3">
      <c r="A4145" s="2">
        <v>45299</v>
      </c>
      <c r="B4145" s="3">
        <f t="shared" si="194"/>
        <v>2024</v>
      </c>
      <c r="C4145" t="str">
        <f t="shared" si="192"/>
        <v>2023-2024</v>
      </c>
      <c r="D4145" t="s">
        <v>147</v>
      </c>
      <c r="E4145" t="s">
        <v>102</v>
      </c>
      <c r="F4145" t="str">
        <f t="shared" si="193"/>
        <v>Queensland</v>
      </c>
      <c r="G4145" t="s">
        <v>35</v>
      </c>
      <c r="H4145">
        <v>4870</v>
      </c>
      <c r="I4145" t="s">
        <v>11</v>
      </c>
      <c r="J4145" t="s">
        <v>36</v>
      </c>
      <c r="K4145" t="s">
        <v>150</v>
      </c>
      <c r="L4145" t="s">
        <v>18</v>
      </c>
      <c r="M4145" s="5">
        <v>2367.54</v>
      </c>
    </row>
    <row r="4146" spans="1:13" x14ac:dyDescent="0.3">
      <c r="A4146" s="2">
        <v>45583</v>
      </c>
      <c r="B4146" s="3">
        <f t="shared" si="194"/>
        <v>2025</v>
      </c>
      <c r="C4146" t="str">
        <f t="shared" si="192"/>
        <v>2024-2025</v>
      </c>
      <c r="D4146" t="s">
        <v>147</v>
      </c>
      <c r="E4146" t="s">
        <v>75</v>
      </c>
      <c r="F4146" t="str">
        <f t="shared" si="193"/>
        <v>Victoria</v>
      </c>
      <c r="G4146" t="s">
        <v>45</v>
      </c>
      <c r="H4146">
        <v>3630</v>
      </c>
      <c r="I4146" t="s">
        <v>11</v>
      </c>
      <c r="J4146" t="s">
        <v>55</v>
      </c>
      <c r="K4146" t="s">
        <v>150</v>
      </c>
      <c r="L4146" t="s">
        <v>18</v>
      </c>
      <c r="M4146" s="5">
        <v>2385.3700000000003</v>
      </c>
    </row>
    <row r="4147" spans="1:13" x14ac:dyDescent="0.3">
      <c r="A4147" s="2">
        <v>45561</v>
      </c>
      <c r="B4147" s="3">
        <f t="shared" si="194"/>
        <v>2025</v>
      </c>
      <c r="C4147" t="str">
        <f t="shared" si="192"/>
        <v>2024-2025</v>
      </c>
      <c r="D4147" t="s">
        <v>147</v>
      </c>
      <c r="E4147" t="s">
        <v>53</v>
      </c>
      <c r="F4147" t="str">
        <f t="shared" si="193"/>
        <v>South Australia</v>
      </c>
      <c r="G4147" t="s">
        <v>32</v>
      </c>
      <c r="H4147">
        <v>5082</v>
      </c>
      <c r="I4147" t="s">
        <v>11</v>
      </c>
      <c r="J4147" t="s">
        <v>33</v>
      </c>
      <c r="K4147" t="s">
        <v>150</v>
      </c>
      <c r="L4147" t="s">
        <v>18</v>
      </c>
      <c r="M4147" s="5">
        <v>2390.21</v>
      </c>
    </row>
    <row r="4148" spans="1:13" x14ac:dyDescent="0.3">
      <c r="A4148" s="2">
        <v>45332</v>
      </c>
      <c r="B4148" s="3">
        <f t="shared" si="194"/>
        <v>2024</v>
      </c>
      <c r="C4148" t="str">
        <f t="shared" si="192"/>
        <v>2023-2024</v>
      </c>
      <c r="D4148" t="s">
        <v>147</v>
      </c>
      <c r="E4148" t="s">
        <v>65</v>
      </c>
      <c r="F4148" t="str">
        <f t="shared" si="193"/>
        <v>New South Wales</v>
      </c>
      <c r="G4148" t="s">
        <v>10</v>
      </c>
      <c r="H4148">
        <v>2541</v>
      </c>
      <c r="I4148" t="s">
        <v>11</v>
      </c>
      <c r="J4148" t="s">
        <v>58</v>
      </c>
      <c r="K4148" t="s">
        <v>150</v>
      </c>
      <c r="L4148" t="s">
        <v>18</v>
      </c>
      <c r="M4148" s="5">
        <v>2394.2199999999993</v>
      </c>
    </row>
    <row r="4149" spans="1:13" x14ac:dyDescent="0.3">
      <c r="A4149" s="2">
        <v>45039</v>
      </c>
      <c r="B4149" s="3">
        <f t="shared" si="194"/>
        <v>2023</v>
      </c>
      <c r="C4149" t="str">
        <f t="shared" si="192"/>
        <v>2022-2023</v>
      </c>
      <c r="D4149" t="s">
        <v>147</v>
      </c>
      <c r="E4149" t="s">
        <v>113</v>
      </c>
      <c r="F4149" t="str">
        <f t="shared" si="193"/>
        <v>Queensland</v>
      </c>
      <c r="G4149" t="s">
        <v>35</v>
      </c>
      <c r="H4149">
        <v>4215</v>
      </c>
      <c r="I4149" t="s">
        <v>11</v>
      </c>
      <c r="J4149" t="s">
        <v>104</v>
      </c>
      <c r="K4149" t="s">
        <v>150</v>
      </c>
      <c r="L4149" t="s">
        <v>18</v>
      </c>
      <c r="M4149" s="5">
        <v>2400.2299999999996</v>
      </c>
    </row>
    <row r="4150" spans="1:13" x14ac:dyDescent="0.3">
      <c r="A4150" s="2">
        <v>45161</v>
      </c>
      <c r="B4150" s="3">
        <f t="shared" si="194"/>
        <v>2024</v>
      </c>
      <c r="C4150" t="str">
        <f t="shared" si="192"/>
        <v>2023-2024</v>
      </c>
      <c r="D4150" t="s">
        <v>148</v>
      </c>
      <c r="E4150" t="s">
        <v>86</v>
      </c>
      <c r="F4150" t="str">
        <f t="shared" si="193"/>
        <v>New South Wales</v>
      </c>
      <c r="G4150" t="s">
        <v>10</v>
      </c>
      <c r="H4150">
        <v>2064</v>
      </c>
      <c r="I4150" t="s">
        <v>11</v>
      </c>
      <c r="J4150" t="s">
        <v>12</v>
      </c>
      <c r="K4150" t="s">
        <v>153</v>
      </c>
      <c r="L4150" t="s">
        <v>16</v>
      </c>
      <c r="M4150" s="5">
        <v>2406.17</v>
      </c>
    </row>
    <row r="4151" spans="1:13" x14ac:dyDescent="0.3">
      <c r="A4151" s="2">
        <v>45054</v>
      </c>
      <c r="B4151" s="3">
        <f t="shared" si="194"/>
        <v>2023</v>
      </c>
      <c r="C4151" t="str">
        <f t="shared" si="192"/>
        <v>2022-2023</v>
      </c>
      <c r="D4151" t="s">
        <v>148</v>
      </c>
      <c r="E4151" t="s">
        <v>138</v>
      </c>
      <c r="F4151" t="str">
        <f t="shared" si="193"/>
        <v>Queensland</v>
      </c>
      <c r="G4151" t="s">
        <v>35</v>
      </c>
      <c r="H4151">
        <v>4558</v>
      </c>
      <c r="I4151" t="s">
        <v>11</v>
      </c>
      <c r="J4151" t="s">
        <v>120</v>
      </c>
      <c r="K4151" t="s">
        <v>150</v>
      </c>
      <c r="L4151" t="s">
        <v>18</v>
      </c>
      <c r="M4151" s="5">
        <v>2414.8599999999997</v>
      </c>
    </row>
    <row r="4152" spans="1:13" x14ac:dyDescent="0.3">
      <c r="A4152" s="2">
        <v>45024</v>
      </c>
      <c r="B4152" s="3">
        <f t="shared" si="194"/>
        <v>2023</v>
      </c>
      <c r="C4152" t="str">
        <f t="shared" si="192"/>
        <v>2022-2023</v>
      </c>
      <c r="D4152" t="s">
        <v>147</v>
      </c>
      <c r="E4152" t="s">
        <v>131</v>
      </c>
      <c r="F4152" t="str">
        <f t="shared" si="193"/>
        <v>Western Australia</v>
      </c>
      <c r="G4152" t="s">
        <v>48</v>
      </c>
      <c r="H4152">
        <v>6530</v>
      </c>
      <c r="I4152" t="s">
        <v>11</v>
      </c>
      <c r="J4152" t="s">
        <v>77</v>
      </c>
      <c r="K4152" t="s">
        <v>155</v>
      </c>
      <c r="L4152" t="s">
        <v>20</v>
      </c>
      <c r="M4152" s="5">
        <v>2416.1600000000008</v>
      </c>
    </row>
    <row r="4153" spans="1:13" x14ac:dyDescent="0.3">
      <c r="A4153" s="2">
        <v>45249</v>
      </c>
      <c r="B4153" s="3">
        <f t="shared" si="194"/>
        <v>2024</v>
      </c>
      <c r="C4153" t="str">
        <f t="shared" si="192"/>
        <v>2023-2024</v>
      </c>
      <c r="D4153" t="s">
        <v>147</v>
      </c>
      <c r="E4153" t="s">
        <v>130</v>
      </c>
      <c r="F4153" t="str">
        <f t="shared" si="193"/>
        <v>South Australia</v>
      </c>
      <c r="G4153" t="s">
        <v>32</v>
      </c>
      <c r="H4153">
        <v>5290</v>
      </c>
      <c r="I4153" t="s">
        <v>11</v>
      </c>
      <c r="J4153" t="s">
        <v>38</v>
      </c>
      <c r="K4153" t="s">
        <v>150</v>
      </c>
      <c r="L4153" t="s">
        <v>18</v>
      </c>
      <c r="M4153" s="5">
        <v>2439.5699999999993</v>
      </c>
    </row>
    <row r="4154" spans="1:13" x14ac:dyDescent="0.3">
      <c r="A4154" s="2">
        <v>45352</v>
      </c>
      <c r="B4154" s="3">
        <f t="shared" si="194"/>
        <v>2024</v>
      </c>
      <c r="C4154" t="str">
        <f t="shared" si="192"/>
        <v>2023-2024</v>
      </c>
      <c r="D4154" t="s">
        <v>148</v>
      </c>
      <c r="E4154" t="s">
        <v>138</v>
      </c>
      <c r="F4154" t="str">
        <f t="shared" si="193"/>
        <v>Queensland</v>
      </c>
      <c r="G4154" t="s">
        <v>35</v>
      </c>
      <c r="H4154">
        <v>4558</v>
      </c>
      <c r="I4154" t="s">
        <v>11</v>
      </c>
      <c r="J4154" t="s">
        <v>120</v>
      </c>
      <c r="K4154" t="s">
        <v>155</v>
      </c>
      <c r="L4154" t="s">
        <v>20</v>
      </c>
      <c r="M4154" s="5">
        <v>2440.4200000000014</v>
      </c>
    </row>
    <row r="4155" spans="1:13" x14ac:dyDescent="0.3">
      <c r="A4155" s="2">
        <v>45653</v>
      </c>
      <c r="B4155" s="3">
        <f t="shared" si="194"/>
        <v>2025</v>
      </c>
      <c r="C4155" t="str">
        <f t="shared" si="192"/>
        <v>2024-2025</v>
      </c>
      <c r="D4155" t="s">
        <v>147</v>
      </c>
      <c r="E4155" t="s">
        <v>53</v>
      </c>
      <c r="F4155" t="str">
        <f t="shared" si="193"/>
        <v>South Australia</v>
      </c>
      <c r="G4155" t="s">
        <v>32</v>
      </c>
      <c r="H4155">
        <v>5082</v>
      </c>
      <c r="I4155" t="s">
        <v>11</v>
      </c>
      <c r="J4155" t="s">
        <v>33</v>
      </c>
      <c r="K4155" t="s">
        <v>153</v>
      </c>
      <c r="L4155" t="s">
        <v>16</v>
      </c>
      <c r="M4155" s="5">
        <v>2452.8799999999997</v>
      </c>
    </row>
    <row r="4156" spans="1:13" x14ac:dyDescent="0.3">
      <c r="A4156" s="2">
        <v>45608</v>
      </c>
      <c r="B4156" s="3">
        <f t="shared" si="194"/>
        <v>2025</v>
      </c>
      <c r="C4156" t="str">
        <f t="shared" si="192"/>
        <v>2024-2025</v>
      </c>
      <c r="D4156" t="s">
        <v>147</v>
      </c>
      <c r="E4156" t="s">
        <v>109</v>
      </c>
      <c r="F4156" t="str">
        <f t="shared" si="193"/>
        <v>New South Wales</v>
      </c>
      <c r="G4156" t="s">
        <v>10</v>
      </c>
      <c r="H4156">
        <v>2480</v>
      </c>
      <c r="I4156" t="s">
        <v>11</v>
      </c>
      <c r="J4156" t="s">
        <v>68</v>
      </c>
      <c r="K4156" t="s">
        <v>157</v>
      </c>
      <c r="L4156" t="s">
        <v>22</v>
      </c>
      <c r="M4156" s="5">
        <v>2463.4100000000003</v>
      </c>
    </row>
    <row r="4157" spans="1:13" x14ac:dyDescent="0.3">
      <c r="A4157" s="2">
        <v>45181</v>
      </c>
      <c r="B4157" s="3">
        <f t="shared" si="194"/>
        <v>2024</v>
      </c>
      <c r="C4157" t="str">
        <f t="shared" si="192"/>
        <v>2023-2024</v>
      </c>
      <c r="D4157" t="s">
        <v>148</v>
      </c>
      <c r="E4157" t="s">
        <v>40</v>
      </c>
      <c r="F4157" t="str">
        <f t="shared" si="193"/>
        <v>New South Wales</v>
      </c>
      <c r="G4157" t="s">
        <v>10</v>
      </c>
      <c r="H4157">
        <v>2116</v>
      </c>
      <c r="I4157" t="s">
        <v>11</v>
      </c>
      <c r="J4157" t="s">
        <v>27</v>
      </c>
      <c r="K4157" t="s">
        <v>152</v>
      </c>
      <c r="L4157" t="s">
        <v>13</v>
      </c>
      <c r="M4157" s="5">
        <v>2482.550000000002</v>
      </c>
    </row>
    <row r="4158" spans="1:13" x14ac:dyDescent="0.3">
      <c r="A4158" s="2">
        <v>45352</v>
      </c>
      <c r="B4158" s="3">
        <f t="shared" si="194"/>
        <v>2024</v>
      </c>
      <c r="C4158" t="str">
        <f t="shared" si="192"/>
        <v>2023-2024</v>
      </c>
      <c r="D4158" t="s">
        <v>147</v>
      </c>
      <c r="E4158" t="s">
        <v>57</v>
      </c>
      <c r="F4158" t="str">
        <f t="shared" si="193"/>
        <v>New South Wales</v>
      </c>
      <c r="G4158" t="s">
        <v>10</v>
      </c>
      <c r="H4158">
        <v>2560</v>
      </c>
      <c r="I4158" t="s">
        <v>11</v>
      </c>
      <c r="J4158" t="s">
        <v>58</v>
      </c>
      <c r="K4158" t="s">
        <v>157</v>
      </c>
      <c r="L4158" t="s">
        <v>22</v>
      </c>
      <c r="M4158" s="5">
        <v>2485.3600000000006</v>
      </c>
    </row>
    <row r="4159" spans="1:13" x14ac:dyDescent="0.3">
      <c r="A4159" s="2">
        <v>45226</v>
      </c>
      <c r="B4159" s="3">
        <f t="shared" si="194"/>
        <v>2024</v>
      </c>
      <c r="C4159" t="str">
        <f t="shared" si="192"/>
        <v>2023-2024</v>
      </c>
      <c r="D4159" t="s">
        <v>147</v>
      </c>
      <c r="E4159" t="s">
        <v>112</v>
      </c>
      <c r="F4159" t="str">
        <f t="shared" si="193"/>
        <v>Victoria</v>
      </c>
      <c r="G4159" t="s">
        <v>45</v>
      </c>
      <c r="H4159">
        <v>3076</v>
      </c>
      <c r="I4159" t="s">
        <v>11</v>
      </c>
      <c r="J4159" t="s">
        <v>46</v>
      </c>
      <c r="K4159" t="s">
        <v>152</v>
      </c>
      <c r="L4159" t="s">
        <v>13</v>
      </c>
      <c r="M4159" s="5">
        <v>2485.4400000000028</v>
      </c>
    </row>
    <row r="4160" spans="1:13" x14ac:dyDescent="0.3">
      <c r="A4160" s="2">
        <v>45379</v>
      </c>
      <c r="B4160" s="3">
        <f t="shared" si="194"/>
        <v>2024</v>
      </c>
      <c r="C4160" t="str">
        <f t="shared" si="192"/>
        <v>2023-2024</v>
      </c>
      <c r="D4160" t="s">
        <v>147</v>
      </c>
      <c r="E4160" t="s">
        <v>122</v>
      </c>
      <c r="F4160" t="str">
        <f t="shared" si="193"/>
        <v>New South Wales</v>
      </c>
      <c r="G4160" t="s">
        <v>10</v>
      </c>
      <c r="H4160">
        <v>2650</v>
      </c>
      <c r="I4160" t="s">
        <v>11</v>
      </c>
      <c r="J4160" t="s">
        <v>25</v>
      </c>
      <c r="K4160" t="s">
        <v>155</v>
      </c>
      <c r="L4160" t="s">
        <v>20</v>
      </c>
      <c r="M4160" s="5">
        <v>2494.33</v>
      </c>
    </row>
    <row r="4161" spans="1:13" x14ac:dyDescent="0.3">
      <c r="A4161" s="2">
        <v>45305</v>
      </c>
      <c r="B4161" s="3">
        <f t="shared" si="194"/>
        <v>2024</v>
      </c>
      <c r="C4161" t="str">
        <f t="shared" si="192"/>
        <v>2023-2024</v>
      </c>
      <c r="D4161" t="s">
        <v>147</v>
      </c>
      <c r="E4161" t="s">
        <v>136</v>
      </c>
      <c r="F4161" t="str">
        <f t="shared" si="193"/>
        <v>Victoria</v>
      </c>
      <c r="G4161" t="s">
        <v>45</v>
      </c>
      <c r="H4161">
        <v>3175</v>
      </c>
      <c r="I4161" t="s">
        <v>11</v>
      </c>
      <c r="J4161" t="s">
        <v>63</v>
      </c>
      <c r="K4161" t="s">
        <v>154</v>
      </c>
      <c r="L4161" t="s">
        <v>14</v>
      </c>
      <c r="M4161" s="5">
        <v>2494.4300000000003</v>
      </c>
    </row>
    <row r="4162" spans="1:13" x14ac:dyDescent="0.3">
      <c r="A4162" s="2">
        <v>45620</v>
      </c>
      <c r="B4162" s="3">
        <f t="shared" si="194"/>
        <v>2025</v>
      </c>
      <c r="C4162" t="str">
        <f t="shared" ref="C4162:C4225" si="195">IF(MONTH(A4162) &gt;= 7, YEAR(A4162) &amp; "-" &amp; YEAR(A4162) + 1, YEAR(A4162) - 1 &amp; "-" &amp; YEAR(A4162))</f>
        <v>2024-2025</v>
      </c>
      <c r="D4162" t="s">
        <v>147</v>
      </c>
      <c r="E4162" t="s">
        <v>92</v>
      </c>
      <c r="F4162" t="str">
        <f t="shared" ref="F4162:F4225" si="196">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row>
    <row r="4163" spans="1:13" x14ac:dyDescent="0.3">
      <c r="A4163" s="2">
        <v>45108</v>
      </c>
      <c r="B4163" s="3">
        <f t="shared" ref="B4163:B4226" si="197">IF(MONTH(A4163)&gt;=7,YEAR(A4163)+1,YEAR(A4163))</f>
        <v>2024</v>
      </c>
      <c r="C4163" t="str">
        <f t="shared" si="195"/>
        <v>2023-2024</v>
      </c>
      <c r="D4163" t="s">
        <v>148</v>
      </c>
      <c r="E4163" t="s">
        <v>85</v>
      </c>
      <c r="F4163" t="str">
        <f t="shared" si="196"/>
        <v>Queensland</v>
      </c>
      <c r="G4163" t="s">
        <v>35</v>
      </c>
      <c r="H4163">
        <v>4883</v>
      </c>
      <c r="I4163" t="s">
        <v>11</v>
      </c>
      <c r="J4163" t="s">
        <v>36</v>
      </c>
      <c r="K4163" t="s">
        <v>150</v>
      </c>
      <c r="L4163" t="s">
        <v>18</v>
      </c>
      <c r="M4163" s="5">
        <v>2528.04</v>
      </c>
    </row>
    <row r="4164" spans="1:13" x14ac:dyDescent="0.3">
      <c r="A4164" s="2">
        <v>45206</v>
      </c>
      <c r="B4164" s="3">
        <f t="shared" si="197"/>
        <v>2024</v>
      </c>
      <c r="C4164" t="str">
        <f t="shared" si="195"/>
        <v>2023-2024</v>
      </c>
      <c r="D4164" t="s">
        <v>147</v>
      </c>
      <c r="E4164" t="s">
        <v>139</v>
      </c>
      <c r="F4164" t="str">
        <f t="shared" si="196"/>
        <v>New South Wales</v>
      </c>
      <c r="G4164" t="s">
        <v>10</v>
      </c>
      <c r="H4164">
        <v>2020</v>
      </c>
      <c r="I4164" t="s">
        <v>11</v>
      </c>
      <c r="J4164" t="s">
        <v>12</v>
      </c>
      <c r="K4164" t="s">
        <v>151</v>
      </c>
      <c r="L4164" t="s">
        <v>21</v>
      </c>
      <c r="M4164" s="5">
        <v>2537.39</v>
      </c>
    </row>
    <row r="4165" spans="1:13" x14ac:dyDescent="0.3">
      <c r="A4165" s="2">
        <v>45375</v>
      </c>
      <c r="B4165" s="3">
        <f t="shared" si="197"/>
        <v>2024</v>
      </c>
      <c r="C4165" t="str">
        <f t="shared" si="195"/>
        <v>2023-2024</v>
      </c>
      <c r="D4165" t="s">
        <v>147</v>
      </c>
      <c r="E4165" t="s">
        <v>139</v>
      </c>
      <c r="F4165" t="str">
        <f t="shared" si="196"/>
        <v>New South Wales</v>
      </c>
      <c r="G4165" t="s">
        <v>10</v>
      </c>
      <c r="H4165">
        <v>2020</v>
      </c>
      <c r="I4165" t="s">
        <v>11</v>
      </c>
      <c r="J4165" t="s">
        <v>12</v>
      </c>
      <c r="K4165" t="s">
        <v>149</v>
      </c>
      <c r="L4165" t="s">
        <v>15</v>
      </c>
      <c r="M4165" s="5">
        <v>2537.63</v>
      </c>
    </row>
    <row r="4166" spans="1:13" x14ac:dyDescent="0.3">
      <c r="A4166" s="2">
        <v>45623</v>
      </c>
      <c r="B4166" s="3">
        <f t="shared" si="197"/>
        <v>2025</v>
      </c>
      <c r="C4166" t="str">
        <f t="shared" si="195"/>
        <v>2024-2025</v>
      </c>
      <c r="D4166" t="s">
        <v>148</v>
      </c>
      <c r="E4166" t="s">
        <v>127</v>
      </c>
      <c r="F4166" t="str">
        <f t="shared" si="196"/>
        <v>New South Wales</v>
      </c>
      <c r="G4166" t="s">
        <v>10</v>
      </c>
      <c r="H4166">
        <v>2131</v>
      </c>
      <c r="I4166" t="s">
        <v>11</v>
      </c>
      <c r="J4166" t="s">
        <v>27</v>
      </c>
      <c r="K4166" t="s">
        <v>151</v>
      </c>
      <c r="L4166" t="s">
        <v>21</v>
      </c>
      <c r="M4166" s="5">
        <v>2544.1800000000003</v>
      </c>
    </row>
    <row r="4167" spans="1:13" x14ac:dyDescent="0.3">
      <c r="A4167" s="2">
        <v>45637</v>
      </c>
      <c r="B4167" s="3">
        <f t="shared" si="197"/>
        <v>2025</v>
      </c>
      <c r="C4167" t="str">
        <f t="shared" si="195"/>
        <v>2024-2025</v>
      </c>
      <c r="D4167" t="s">
        <v>147</v>
      </c>
      <c r="E4167" t="s">
        <v>117</v>
      </c>
      <c r="F4167" t="str">
        <f t="shared" si="196"/>
        <v>Queensland</v>
      </c>
      <c r="G4167" t="s">
        <v>35</v>
      </c>
      <c r="H4167">
        <v>4119</v>
      </c>
      <c r="I4167" t="s">
        <v>11</v>
      </c>
      <c r="J4167" t="s">
        <v>43</v>
      </c>
      <c r="K4167" t="s">
        <v>153</v>
      </c>
      <c r="L4167" t="s">
        <v>16</v>
      </c>
      <c r="M4167" s="5">
        <v>2545.48</v>
      </c>
    </row>
    <row r="4168" spans="1:13" x14ac:dyDescent="0.3">
      <c r="A4168" s="2">
        <v>44978</v>
      </c>
      <c r="B4168" s="3">
        <f t="shared" si="197"/>
        <v>2023</v>
      </c>
      <c r="C4168" t="str">
        <f t="shared" si="195"/>
        <v>2022-2023</v>
      </c>
      <c r="D4168" t="s">
        <v>147</v>
      </c>
      <c r="E4168" t="s">
        <v>92</v>
      </c>
      <c r="F4168" t="str">
        <f t="shared" si="196"/>
        <v>Queensland</v>
      </c>
      <c r="G4168" t="s">
        <v>35</v>
      </c>
      <c r="H4168">
        <v>4068</v>
      </c>
      <c r="I4168" t="s">
        <v>11</v>
      </c>
      <c r="J4168" t="s">
        <v>43</v>
      </c>
      <c r="K4168" t="s">
        <v>155</v>
      </c>
      <c r="L4168" t="s">
        <v>20</v>
      </c>
      <c r="M4168" s="5">
        <v>2547.4100000000003</v>
      </c>
    </row>
    <row r="4169" spans="1:13" x14ac:dyDescent="0.3">
      <c r="A4169" s="2">
        <v>45046</v>
      </c>
      <c r="B4169" s="3">
        <f t="shared" si="197"/>
        <v>2023</v>
      </c>
      <c r="C4169" t="str">
        <f t="shared" si="195"/>
        <v>2022-2023</v>
      </c>
      <c r="D4169" t="s">
        <v>147</v>
      </c>
      <c r="E4169" t="s">
        <v>109</v>
      </c>
      <c r="F4169" t="str">
        <f t="shared" si="196"/>
        <v>New South Wales</v>
      </c>
      <c r="G4169" t="s">
        <v>10</v>
      </c>
      <c r="H4169">
        <v>2480</v>
      </c>
      <c r="I4169" t="s">
        <v>11</v>
      </c>
      <c r="J4169" t="s">
        <v>68</v>
      </c>
      <c r="K4169" t="s">
        <v>155</v>
      </c>
      <c r="L4169" t="s">
        <v>20</v>
      </c>
      <c r="M4169" s="5">
        <v>2554.5700000000006</v>
      </c>
    </row>
    <row r="4170" spans="1:13" x14ac:dyDescent="0.3">
      <c r="A4170" s="2">
        <v>45174</v>
      </c>
      <c r="B4170" s="3">
        <f t="shared" si="197"/>
        <v>2024</v>
      </c>
      <c r="C4170" t="str">
        <f t="shared" si="195"/>
        <v>2023-2024</v>
      </c>
      <c r="D4170" t="s">
        <v>147</v>
      </c>
      <c r="E4170" t="s">
        <v>84</v>
      </c>
      <c r="F4170" t="str">
        <f t="shared" si="196"/>
        <v>Queensland</v>
      </c>
      <c r="G4170" t="s">
        <v>35</v>
      </c>
      <c r="H4170">
        <v>4740</v>
      </c>
      <c r="I4170" t="s">
        <v>11</v>
      </c>
      <c r="J4170" t="s">
        <v>51</v>
      </c>
      <c r="K4170" t="s">
        <v>150</v>
      </c>
      <c r="L4170" t="s">
        <v>18</v>
      </c>
      <c r="M4170" s="5">
        <v>2556.1799999999998</v>
      </c>
    </row>
    <row r="4171" spans="1:13" x14ac:dyDescent="0.3">
      <c r="A4171" s="2">
        <v>45287</v>
      </c>
      <c r="B4171" s="3">
        <f t="shared" si="197"/>
        <v>2024</v>
      </c>
      <c r="C4171" t="str">
        <f t="shared" si="195"/>
        <v>2023-2024</v>
      </c>
      <c r="D4171" t="s">
        <v>147</v>
      </c>
      <c r="E4171" t="s">
        <v>136</v>
      </c>
      <c r="F4171" t="str">
        <f t="shared" si="196"/>
        <v>Victoria</v>
      </c>
      <c r="G4171" t="s">
        <v>45</v>
      </c>
      <c r="H4171">
        <v>3175</v>
      </c>
      <c r="I4171" t="s">
        <v>11</v>
      </c>
      <c r="J4171" t="s">
        <v>63</v>
      </c>
      <c r="K4171" t="s">
        <v>150</v>
      </c>
      <c r="L4171" t="s">
        <v>18</v>
      </c>
      <c r="M4171" s="5">
        <v>2558.73</v>
      </c>
    </row>
    <row r="4172" spans="1:13" x14ac:dyDescent="0.3">
      <c r="A4172" s="2">
        <v>45328</v>
      </c>
      <c r="B4172" s="3">
        <f t="shared" si="197"/>
        <v>2024</v>
      </c>
      <c r="C4172" t="str">
        <f t="shared" si="195"/>
        <v>2023-2024</v>
      </c>
      <c r="D4172" t="s">
        <v>147</v>
      </c>
      <c r="E4172" t="s">
        <v>101</v>
      </c>
      <c r="F4172" t="str">
        <f t="shared" si="196"/>
        <v>Victoria</v>
      </c>
      <c r="G4172" t="s">
        <v>45</v>
      </c>
      <c r="H4172">
        <v>3131</v>
      </c>
      <c r="I4172" t="s">
        <v>11</v>
      </c>
      <c r="J4172" t="s">
        <v>63</v>
      </c>
      <c r="K4172" t="s">
        <v>150</v>
      </c>
      <c r="L4172" t="s">
        <v>18</v>
      </c>
      <c r="M4172" s="5">
        <v>2560.0500000000002</v>
      </c>
    </row>
    <row r="4173" spans="1:13" x14ac:dyDescent="0.3">
      <c r="A4173" s="2">
        <v>45189</v>
      </c>
      <c r="B4173" s="3">
        <f t="shared" si="197"/>
        <v>2024</v>
      </c>
      <c r="C4173" t="str">
        <f t="shared" si="195"/>
        <v>2023-2024</v>
      </c>
      <c r="D4173" t="s">
        <v>147</v>
      </c>
      <c r="E4173" t="s">
        <v>91</v>
      </c>
      <c r="F4173" t="str">
        <f t="shared" si="196"/>
        <v>Victoria</v>
      </c>
      <c r="G4173" t="s">
        <v>45</v>
      </c>
      <c r="H4173">
        <v>3690</v>
      </c>
      <c r="I4173" t="s">
        <v>11</v>
      </c>
      <c r="J4173" t="s">
        <v>55</v>
      </c>
      <c r="K4173" t="s">
        <v>153</v>
      </c>
      <c r="L4173" t="s">
        <v>16</v>
      </c>
      <c r="M4173" s="5">
        <v>2567.6099999999992</v>
      </c>
    </row>
    <row r="4174" spans="1:13" x14ac:dyDescent="0.3">
      <c r="A4174" s="2">
        <v>45105</v>
      </c>
      <c r="B4174" s="3">
        <f t="shared" si="197"/>
        <v>2023</v>
      </c>
      <c r="C4174" t="str">
        <f t="shared" si="195"/>
        <v>2022-2023</v>
      </c>
      <c r="D4174" t="s">
        <v>147</v>
      </c>
      <c r="E4174" t="s">
        <v>139</v>
      </c>
      <c r="F4174" t="str">
        <f t="shared" si="196"/>
        <v>New South Wales</v>
      </c>
      <c r="G4174" t="s">
        <v>10</v>
      </c>
      <c r="H4174">
        <v>2020</v>
      </c>
      <c r="I4174" t="s">
        <v>11</v>
      </c>
      <c r="J4174" t="s">
        <v>12</v>
      </c>
      <c r="K4174" t="s">
        <v>153</v>
      </c>
      <c r="L4174" t="s">
        <v>16</v>
      </c>
      <c r="M4174" s="5">
        <v>2570.690000000001</v>
      </c>
    </row>
    <row r="4175" spans="1:13" x14ac:dyDescent="0.3">
      <c r="A4175" s="2">
        <v>45309</v>
      </c>
      <c r="B4175" s="3">
        <f t="shared" si="197"/>
        <v>2024</v>
      </c>
      <c r="C4175" t="str">
        <f t="shared" si="195"/>
        <v>2023-2024</v>
      </c>
      <c r="D4175" t="s">
        <v>147</v>
      </c>
      <c r="E4175" t="s">
        <v>134</v>
      </c>
      <c r="F4175" t="str">
        <f t="shared" si="196"/>
        <v>Queensland</v>
      </c>
      <c r="G4175" t="s">
        <v>35</v>
      </c>
      <c r="H4175">
        <v>4825</v>
      </c>
      <c r="I4175" t="s">
        <v>11</v>
      </c>
      <c r="J4175" t="s">
        <v>36</v>
      </c>
      <c r="K4175" t="s">
        <v>150</v>
      </c>
      <c r="L4175" t="s">
        <v>18</v>
      </c>
      <c r="M4175" s="5">
        <v>2571.8999999999992</v>
      </c>
    </row>
    <row r="4176" spans="1:13" x14ac:dyDescent="0.3">
      <c r="A4176" s="2">
        <v>45281</v>
      </c>
      <c r="B4176" s="3">
        <f t="shared" si="197"/>
        <v>2024</v>
      </c>
      <c r="C4176" t="str">
        <f t="shared" si="195"/>
        <v>2023-2024</v>
      </c>
      <c r="D4176" t="s">
        <v>147</v>
      </c>
      <c r="E4176" t="s">
        <v>132</v>
      </c>
      <c r="F4176" t="str">
        <f t="shared" si="196"/>
        <v>New South Wales</v>
      </c>
      <c r="G4176" t="s">
        <v>10</v>
      </c>
      <c r="H4176">
        <v>2800</v>
      </c>
      <c r="I4176" t="s">
        <v>11</v>
      </c>
      <c r="J4176" t="s">
        <v>25</v>
      </c>
      <c r="K4176" t="s">
        <v>150</v>
      </c>
      <c r="L4176" t="s">
        <v>18</v>
      </c>
      <c r="M4176" s="5">
        <v>2576.2599999999998</v>
      </c>
    </row>
    <row r="4177" spans="1:13" x14ac:dyDescent="0.3">
      <c r="A4177" s="2">
        <v>45272</v>
      </c>
      <c r="B4177" s="3">
        <f t="shared" si="197"/>
        <v>2024</v>
      </c>
      <c r="C4177" t="str">
        <f t="shared" si="195"/>
        <v>2023-2024</v>
      </c>
      <c r="D4177" t="s">
        <v>147</v>
      </c>
      <c r="E4177" t="s">
        <v>132</v>
      </c>
      <c r="F4177" t="str">
        <f t="shared" si="196"/>
        <v>New South Wales</v>
      </c>
      <c r="G4177" t="s">
        <v>10</v>
      </c>
      <c r="H4177">
        <v>2800</v>
      </c>
      <c r="I4177" t="s">
        <v>11</v>
      </c>
      <c r="J4177" t="s">
        <v>25</v>
      </c>
      <c r="K4177" t="s">
        <v>152</v>
      </c>
      <c r="L4177" t="s">
        <v>13</v>
      </c>
      <c r="M4177" s="5">
        <v>2593.0200000000018</v>
      </c>
    </row>
    <row r="4178" spans="1:13" x14ac:dyDescent="0.3">
      <c r="A4178" s="2">
        <v>45108</v>
      </c>
      <c r="B4178" s="3">
        <f t="shared" si="197"/>
        <v>2024</v>
      </c>
      <c r="C4178" t="str">
        <f t="shared" si="195"/>
        <v>2023-2024</v>
      </c>
      <c r="D4178" t="s">
        <v>147</v>
      </c>
      <c r="E4178" t="s">
        <v>113</v>
      </c>
      <c r="F4178" t="str">
        <f t="shared" si="196"/>
        <v>Queensland</v>
      </c>
      <c r="G4178" t="s">
        <v>35</v>
      </c>
      <c r="H4178">
        <v>4215</v>
      </c>
      <c r="I4178" t="s">
        <v>11</v>
      </c>
      <c r="J4178" t="s">
        <v>104</v>
      </c>
      <c r="K4178" t="s">
        <v>152</v>
      </c>
      <c r="L4178" t="s">
        <v>13</v>
      </c>
      <c r="M4178" s="5">
        <v>2601.7200000000016</v>
      </c>
    </row>
    <row r="4179" spans="1:13" x14ac:dyDescent="0.3">
      <c r="A4179" s="2">
        <v>45266</v>
      </c>
      <c r="B4179" s="3">
        <f t="shared" si="197"/>
        <v>2024</v>
      </c>
      <c r="C4179" t="str">
        <f t="shared" si="195"/>
        <v>2023-2024</v>
      </c>
      <c r="D4179" t="s">
        <v>148</v>
      </c>
      <c r="E4179" t="s">
        <v>96</v>
      </c>
      <c r="F4179" t="str">
        <f t="shared" si="196"/>
        <v>Western Australia</v>
      </c>
      <c r="G4179" t="s">
        <v>48</v>
      </c>
      <c r="H4179">
        <v>6330</v>
      </c>
      <c r="I4179" t="s">
        <v>11</v>
      </c>
      <c r="J4179" t="s">
        <v>94</v>
      </c>
      <c r="K4179" t="s">
        <v>150</v>
      </c>
      <c r="L4179" t="s">
        <v>18</v>
      </c>
      <c r="M4179" s="5">
        <v>2604.84</v>
      </c>
    </row>
    <row r="4180" spans="1:13" x14ac:dyDescent="0.3">
      <c r="A4180" s="2">
        <v>45241</v>
      </c>
      <c r="B4180" s="3">
        <f t="shared" si="197"/>
        <v>2024</v>
      </c>
      <c r="C4180" t="str">
        <f t="shared" si="195"/>
        <v>2023-2024</v>
      </c>
      <c r="D4180" t="s">
        <v>147</v>
      </c>
      <c r="E4180" t="s">
        <v>65</v>
      </c>
      <c r="F4180" t="str">
        <f t="shared" si="196"/>
        <v>New South Wales</v>
      </c>
      <c r="G4180" t="s">
        <v>10</v>
      </c>
      <c r="H4180">
        <v>2541</v>
      </c>
      <c r="I4180" t="s">
        <v>11</v>
      </c>
      <c r="J4180" t="s">
        <v>58</v>
      </c>
      <c r="K4180" t="s">
        <v>150</v>
      </c>
      <c r="L4180" t="s">
        <v>18</v>
      </c>
      <c r="M4180" s="5">
        <v>2608.59</v>
      </c>
    </row>
    <row r="4181" spans="1:13" x14ac:dyDescent="0.3">
      <c r="A4181" s="2">
        <v>45548</v>
      </c>
      <c r="B4181" s="3">
        <f t="shared" si="197"/>
        <v>2025</v>
      </c>
      <c r="C4181" t="str">
        <f t="shared" si="195"/>
        <v>2024-2025</v>
      </c>
      <c r="D4181" t="s">
        <v>147</v>
      </c>
      <c r="E4181" t="s">
        <v>64</v>
      </c>
      <c r="F4181" t="str">
        <f t="shared" si="196"/>
        <v>Victoria</v>
      </c>
      <c r="G4181" t="s">
        <v>45</v>
      </c>
      <c r="H4181">
        <v>3199</v>
      </c>
      <c r="I4181" t="s">
        <v>11</v>
      </c>
      <c r="J4181" t="s">
        <v>63</v>
      </c>
      <c r="K4181" t="s">
        <v>154</v>
      </c>
      <c r="L4181" t="s">
        <v>14</v>
      </c>
      <c r="M4181" s="5">
        <v>2614.2999999999997</v>
      </c>
    </row>
    <row r="4182" spans="1:13" x14ac:dyDescent="0.3">
      <c r="A4182" s="2">
        <v>45420</v>
      </c>
      <c r="B4182" s="3">
        <f t="shared" si="197"/>
        <v>2024</v>
      </c>
      <c r="C4182" t="str">
        <f t="shared" si="195"/>
        <v>2023-2024</v>
      </c>
      <c r="D4182" t="s">
        <v>147</v>
      </c>
      <c r="E4182" t="s">
        <v>41</v>
      </c>
      <c r="F4182" t="str">
        <f t="shared" si="196"/>
        <v>New South Wales</v>
      </c>
      <c r="G4182" t="s">
        <v>10</v>
      </c>
      <c r="H4182">
        <v>2830</v>
      </c>
      <c r="I4182" t="s">
        <v>11</v>
      </c>
      <c r="J4182" t="s">
        <v>25</v>
      </c>
      <c r="K4182" t="s">
        <v>150</v>
      </c>
      <c r="L4182" t="s">
        <v>18</v>
      </c>
      <c r="M4182" s="5">
        <v>2621.51</v>
      </c>
    </row>
    <row r="4183" spans="1:13" x14ac:dyDescent="0.3">
      <c r="A4183" s="2">
        <v>45017</v>
      </c>
      <c r="B4183" s="3">
        <f t="shared" si="197"/>
        <v>2023</v>
      </c>
      <c r="C4183" t="str">
        <f t="shared" si="195"/>
        <v>2022-2023</v>
      </c>
      <c r="D4183" t="s">
        <v>147</v>
      </c>
      <c r="E4183" t="s">
        <v>106</v>
      </c>
      <c r="F4183" t="str">
        <f t="shared" si="196"/>
        <v>Victoria</v>
      </c>
      <c r="G4183" t="s">
        <v>45</v>
      </c>
      <c r="H4183">
        <v>3915</v>
      </c>
      <c r="I4183" t="s">
        <v>11</v>
      </c>
      <c r="J4183" t="s">
        <v>55</v>
      </c>
      <c r="K4183" t="s">
        <v>150</v>
      </c>
      <c r="L4183" t="s">
        <v>18</v>
      </c>
      <c r="M4183" s="5">
        <v>2625.1799999999989</v>
      </c>
    </row>
    <row r="4184" spans="1:13" x14ac:dyDescent="0.3">
      <c r="A4184" s="2">
        <v>45302</v>
      </c>
      <c r="B4184" s="3">
        <f t="shared" si="197"/>
        <v>2024</v>
      </c>
      <c r="C4184" t="str">
        <f t="shared" si="195"/>
        <v>2023-2024</v>
      </c>
      <c r="D4184" t="s">
        <v>147</v>
      </c>
      <c r="E4184" t="s">
        <v>114</v>
      </c>
      <c r="F4184" t="str">
        <f t="shared" si="196"/>
        <v>Victoria</v>
      </c>
      <c r="G4184" t="s">
        <v>45</v>
      </c>
      <c r="H4184">
        <v>3551</v>
      </c>
      <c r="I4184" t="s">
        <v>11</v>
      </c>
      <c r="J4184" t="s">
        <v>60</v>
      </c>
      <c r="K4184" t="s">
        <v>152</v>
      </c>
      <c r="L4184" t="s">
        <v>13</v>
      </c>
      <c r="M4184" s="5">
        <v>2628.3700000000044</v>
      </c>
    </row>
    <row r="4185" spans="1:13" x14ac:dyDescent="0.3">
      <c r="A4185" s="2">
        <v>44997</v>
      </c>
      <c r="B4185" s="3">
        <f t="shared" si="197"/>
        <v>2023</v>
      </c>
      <c r="C4185" t="str">
        <f t="shared" si="195"/>
        <v>2022-2023</v>
      </c>
      <c r="D4185" t="s">
        <v>147</v>
      </c>
      <c r="E4185" t="s">
        <v>117</v>
      </c>
      <c r="F4185" t="str">
        <f t="shared" si="196"/>
        <v>Queensland</v>
      </c>
      <c r="G4185" t="s">
        <v>35</v>
      </c>
      <c r="H4185">
        <v>4119</v>
      </c>
      <c r="I4185" t="s">
        <v>11</v>
      </c>
      <c r="J4185" t="s">
        <v>43</v>
      </c>
      <c r="K4185" t="s">
        <v>150</v>
      </c>
      <c r="L4185" t="s">
        <v>18</v>
      </c>
      <c r="M4185" s="5">
        <v>2631.58</v>
      </c>
    </row>
    <row r="4186" spans="1:13" x14ac:dyDescent="0.3">
      <c r="A4186" s="2">
        <v>45260</v>
      </c>
      <c r="B4186" s="3">
        <f t="shared" si="197"/>
        <v>2024</v>
      </c>
      <c r="C4186" t="str">
        <f t="shared" si="195"/>
        <v>2023-2024</v>
      </c>
      <c r="D4186" t="s">
        <v>147</v>
      </c>
      <c r="E4186" t="s">
        <v>82</v>
      </c>
      <c r="F4186" t="str">
        <f t="shared" si="196"/>
        <v>Queensland</v>
      </c>
      <c r="G4186" t="s">
        <v>35</v>
      </c>
      <c r="H4186">
        <v>4012</v>
      </c>
      <c r="I4186" t="s">
        <v>11</v>
      </c>
      <c r="J4186" t="s">
        <v>43</v>
      </c>
      <c r="K4186" t="s">
        <v>153</v>
      </c>
      <c r="L4186" t="s">
        <v>16</v>
      </c>
      <c r="M4186" s="5">
        <v>2653.0699999999993</v>
      </c>
    </row>
    <row r="4187" spans="1:13" x14ac:dyDescent="0.3">
      <c r="A4187" s="2">
        <v>45600</v>
      </c>
      <c r="B4187" s="3">
        <f t="shared" si="197"/>
        <v>2025</v>
      </c>
      <c r="C4187" t="str">
        <f t="shared" si="195"/>
        <v>2024-2025</v>
      </c>
      <c r="D4187" t="s">
        <v>147</v>
      </c>
      <c r="E4187" t="s">
        <v>28</v>
      </c>
      <c r="F4187" t="str">
        <f t="shared" si="196"/>
        <v>Northern Territory</v>
      </c>
      <c r="G4187" t="s">
        <v>29</v>
      </c>
      <c r="H4187">
        <v>800</v>
      </c>
      <c r="I4187" t="s">
        <v>11</v>
      </c>
      <c r="J4187" t="s">
        <v>30</v>
      </c>
      <c r="K4187" t="s">
        <v>151</v>
      </c>
      <c r="L4187" t="s">
        <v>21</v>
      </c>
      <c r="M4187" s="5">
        <v>2654.02</v>
      </c>
    </row>
    <row r="4188" spans="1:13" x14ac:dyDescent="0.3">
      <c r="A4188" s="2">
        <v>45222</v>
      </c>
      <c r="B4188" s="3">
        <f t="shared" si="197"/>
        <v>2024</v>
      </c>
      <c r="C4188" t="str">
        <f t="shared" si="195"/>
        <v>2023-2024</v>
      </c>
      <c r="D4188" t="s">
        <v>147</v>
      </c>
      <c r="E4188" t="s">
        <v>73</v>
      </c>
      <c r="F4188" t="str">
        <f t="shared" si="196"/>
        <v>Victoria</v>
      </c>
      <c r="G4188" t="s">
        <v>45</v>
      </c>
      <c r="H4188">
        <v>3136</v>
      </c>
      <c r="I4188" t="s">
        <v>11</v>
      </c>
      <c r="J4188" t="s">
        <v>63</v>
      </c>
      <c r="K4188" t="s">
        <v>150</v>
      </c>
      <c r="L4188" t="s">
        <v>18</v>
      </c>
      <c r="M4188" s="5">
        <v>2657.48</v>
      </c>
    </row>
    <row r="4189" spans="1:13" x14ac:dyDescent="0.3">
      <c r="A4189" s="2">
        <v>45418</v>
      </c>
      <c r="B4189" s="3">
        <f t="shared" si="197"/>
        <v>2024</v>
      </c>
      <c r="C4189" t="str">
        <f t="shared" si="195"/>
        <v>2023-2024</v>
      </c>
      <c r="D4189" t="s">
        <v>147</v>
      </c>
      <c r="E4189" t="s">
        <v>117</v>
      </c>
      <c r="F4189" t="str">
        <f t="shared" si="196"/>
        <v>Queensland</v>
      </c>
      <c r="G4189" t="s">
        <v>35</v>
      </c>
      <c r="H4189">
        <v>4119</v>
      </c>
      <c r="I4189" t="s">
        <v>11</v>
      </c>
      <c r="J4189" t="s">
        <v>43</v>
      </c>
      <c r="K4189" t="s">
        <v>150</v>
      </c>
      <c r="L4189" t="s">
        <v>18</v>
      </c>
      <c r="M4189" s="5">
        <v>2670.66</v>
      </c>
    </row>
    <row r="4190" spans="1:13" x14ac:dyDescent="0.3">
      <c r="A4190" s="2">
        <v>45391</v>
      </c>
      <c r="B4190" s="3">
        <f t="shared" si="197"/>
        <v>2024</v>
      </c>
      <c r="C4190" t="str">
        <f t="shared" si="195"/>
        <v>2023-2024</v>
      </c>
      <c r="D4190" t="s">
        <v>147</v>
      </c>
      <c r="E4190" t="s">
        <v>9</v>
      </c>
      <c r="F4190" t="str">
        <f t="shared" si="196"/>
        <v>New South Wales</v>
      </c>
      <c r="G4190" t="s">
        <v>10</v>
      </c>
      <c r="H4190">
        <v>2067</v>
      </c>
      <c r="I4190" t="s">
        <v>11</v>
      </c>
      <c r="J4190" t="s">
        <v>12</v>
      </c>
      <c r="K4190" t="s">
        <v>150</v>
      </c>
      <c r="L4190" t="s">
        <v>18</v>
      </c>
      <c r="M4190" s="5">
        <v>2677.43</v>
      </c>
    </row>
    <row r="4191" spans="1:13" x14ac:dyDescent="0.3">
      <c r="A4191" s="2">
        <v>45399</v>
      </c>
      <c r="B4191" s="3">
        <f t="shared" si="197"/>
        <v>2024</v>
      </c>
      <c r="C4191" t="str">
        <f t="shared" si="195"/>
        <v>2023-2024</v>
      </c>
      <c r="D4191" t="s">
        <v>147</v>
      </c>
      <c r="E4191" t="s">
        <v>118</v>
      </c>
      <c r="F4191" t="str">
        <f t="shared" si="196"/>
        <v>New South Wales</v>
      </c>
      <c r="G4191" t="s">
        <v>10</v>
      </c>
      <c r="H4191">
        <v>2158</v>
      </c>
      <c r="I4191" t="s">
        <v>11</v>
      </c>
      <c r="J4191" t="s">
        <v>27</v>
      </c>
      <c r="K4191" t="s">
        <v>150</v>
      </c>
      <c r="L4191" t="s">
        <v>18</v>
      </c>
      <c r="M4191" s="5">
        <v>2682.1099999999997</v>
      </c>
    </row>
    <row r="4192" spans="1:13" x14ac:dyDescent="0.3">
      <c r="A4192" s="2">
        <v>45336</v>
      </c>
      <c r="B4192" s="3">
        <f t="shared" si="197"/>
        <v>2024</v>
      </c>
      <c r="C4192" t="str">
        <f t="shared" si="195"/>
        <v>2023-2024</v>
      </c>
      <c r="D4192" t="s">
        <v>147</v>
      </c>
      <c r="E4192" t="s">
        <v>64</v>
      </c>
      <c r="F4192" t="str">
        <f t="shared" si="196"/>
        <v>Victoria</v>
      </c>
      <c r="G4192" t="s">
        <v>45</v>
      </c>
      <c r="H4192">
        <v>3199</v>
      </c>
      <c r="I4192" t="s">
        <v>11</v>
      </c>
      <c r="J4192" t="s">
        <v>63</v>
      </c>
      <c r="K4192" t="s">
        <v>150</v>
      </c>
      <c r="L4192" t="s">
        <v>18</v>
      </c>
      <c r="M4192" s="5">
        <v>2682.17</v>
      </c>
    </row>
    <row r="4193" spans="1:13" x14ac:dyDescent="0.3">
      <c r="A4193" s="2">
        <v>44944</v>
      </c>
      <c r="B4193" s="3">
        <f t="shared" si="197"/>
        <v>2023</v>
      </c>
      <c r="C4193" t="str">
        <f t="shared" si="195"/>
        <v>2022-2023</v>
      </c>
      <c r="D4193" t="s">
        <v>147</v>
      </c>
      <c r="E4193" t="s">
        <v>64</v>
      </c>
      <c r="F4193" t="str">
        <f t="shared" si="196"/>
        <v>Victoria</v>
      </c>
      <c r="G4193" t="s">
        <v>45</v>
      </c>
      <c r="H4193">
        <v>3199</v>
      </c>
      <c r="I4193" t="s">
        <v>11</v>
      </c>
      <c r="J4193" t="s">
        <v>63</v>
      </c>
      <c r="K4193" t="s">
        <v>157</v>
      </c>
      <c r="L4193" t="s">
        <v>22</v>
      </c>
      <c r="M4193" s="5">
        <v>2690.3299999999995</v>
      </c>
    </row>
    <row r="4194" spans="1:13" x14ac:dyDescent="0.3">
      <c r="A4194" s="2">
        <v>45398</v>
      </c>
      <c r="B4194" s="3">
        <f t="shared" si="197"/>
        <v>2024</v>
      </c>
      <c r="C4194" t="str">
        <f t="shared" si="195"/>
        <v>2023-2024</v>
      </c>
      <c r="D4194" t="s">
        <v>147</v>
      </c>
      <c r="E4194" t="s">
        <v>136</v>
      </c>
      <c r="F4194" t="str">
        <f t="shared" si="196"/>
        <v>Victoria</v>
      </c>
      <c r="G4194" t="s">
        <v>45</v>
      </c>
      <c r="H4194">
        <v>3175</v>
      </c>
      <c r="I4194" t="s">
        <v>11</v>
      </c>
      <c r="J4194" t="s">
        <v>63</v>
      </c>
      <c r="K4194" t="s">
        <v>150</v>
      </c>
      <c r="L4194" t="s">
        <v>18</v>
      </c>
      <c r="M4194" s="5">
        <v>2692.99</v>
      </c>
    </row>
    <row r="4195" spans="1:13" x14ac:dyDescent="0.3">
      <c r="A4195" s="2">
        <v>45244</v>
      </c>
      <c r="B4195" s="3">
        <f t="shared" si="197"/>
        <v>2024</v>
      </c>
      <c r="C4195" t="str">
        <f t="shared" si="195"/>
        <v>2023-2024</v>
      </c>
      <c r="D4195" t="s">
        <v>147</v>
      </c>
      <c r="E4195" t="s">
        <v>143</v>
      </c>
      <c r="F4195" t="str">
        <f t="shared" si="196"/>
        <v>New South Wales</v>
      </c>
      <c r="G4195" t="s">
        <v>10</v>
      </c>
      <c r="H4195">
        <v>2154</v>
      </c>
      <c r="I4195" t="s">
        <v>11</v>
      </c>
      <c r="J4195" t="s">
        <v>27</v>
      </c>
      <c r="K4195" t="s">
        <v>150</v>
      </c>
      <c r="L4195" t="s">
        <v>18</v>
      </c>
      <c r="M4195" s="5">
        <v>2699.6499999999996</v>
      </c>
    </row>
    <row r="4196" spans="1:13" x14ac:dyDescent="0.3">
      <c r="A4196" s="2">
        <v>45524</v>
      </c>
      <c r="B4196" s="3">
        <f t="shared" si="197"/>
        <v>2025</v>
      </c>
      <c r="C4196" t="str">
        <f t="shared" si="195"/>
        <v>2024-2025</v>
      </c>
      <c r="D4196" t="s">
        <v>147</v>
      </c>
      <c r="E4196" t="s">
        <v>146</v>
      </c>
      <c r="F4196" t="str">
        <f t="shared" si="196"/>
        <v>Victoria</v>
      </c>
      <c r="G4196" t="s">
        <v>45</v>
      </c>
      <c r="H4196">
        <v>3353</v>
      </c>
      <c r="I4196" t="s">
        <v>11</v>
      </c>
      <c r="J4196" t="s">
        <v>60</v>
      </c>
      <c r="K4196" t="s">
        <v>150</v>
      </c>
      <c r="L4196" t="s">
        <v>18</v>
      </c>
      <c r="M4196" s="5">
        <v>2709.6000000000008</v>
      </c>
    </row>
    <row r="4197" spans="1:13" x14ac:dyDescent="0.3">
      <c r="A4197" s="2">
        <v>45413</v>
      </c>
      <c r="B4197" s="3">
        <f t="shared" si="197"/>
        <v>2024</v>
      </c>
      <c r="C4197" t="str">
        <f t="shared" si="195"/>
        <v>2023-2024</v>
      </c>
      <c r="D4197" t="s">
        <v>147</v>
      </c>
      <c r="E4197" t="s">
        <v>145</v>
      </c>
      <c r="F4197" t="str">
        <f t="shared" si="196"/>
        <v>New South Wales</v>
      </c>
      <c r="G4197" t="s">
        <v>10</v>
      </c>
      <c r="H4197">
        <v>2101</v>
      </c>
      <c r="I4197" t="s">
        <v>11</v>
      </c>
      <c r="J4197" t="s">
        <v>27</v>
      </c>
      <c r="K4197" t="s">
        <v>151</v>
      </c>
      <c r="L4197" t="s">
        <v>21</v>
      </c>
      <c r="M4197" s="5">
        <v>2715.92</v>
      </c>
    </row>
    <row r="4198" spans="1:13" x14ac:dyDescent="0.3">
      <c r="A4198" s="2">
        <v>44985</v>
      </c>
      <c r="B4198" s="3">
        <f t="shared" si="197"/>
        <v>2023</v>
      </c>
      <c r="C4198" t="str">
        <f t="shared" si="195"/>
        <v>2022-2023</v>
      </c>
      <c r="D4198" t="s">
        <v>147</v>
      </c>
      <c r="E4198" t="s">
        <v>9</v>
      </c>
      <c r="F4198" t="str">
        <f t="shared" si="196"/>
        <v>New South Wales</v>
      </c>
      <c r="G4198" t="s">
        <v>10</v>
      </c>
      <c r="H4198">
        <v>2067</v>
      </c>
      <c r="I4198" t="s">
        <v>11</v>
      </c>
      <c r="J4198" t="s">
        <v>12</v>
      </c>
      <c r="K4198" t="s">
        <v>150</v>
      </c>
      <c r="L4198" t="s">
        <v>18</v>
      </c>
      <c r="M4198" s="5">
        <v>2741.97</v>
      </c>
    </row>
    <row r="4199" spans="1:13" x14ac:dyDescent="0.3">
      <c r="A4199" s="2">
        <v>45515</v>
      </c>
      <c r="B4199" s="3">
        <f t="shared" si="197"/>
        <v>2025</v>
      </c>
      <c r="C4199" t="str">
        <f t="shared" si="195"/>
        <v>2024-2025</v>
      </c>
      <c r="D4199" t="s">
        <v>147</v>
      </c>
      <c r="E4199" t="s">
        <v>112</v>
      </c>
      <c r="F4199" t="str">
        <f t="shared" si="196"/>
        <v>Victoria</v>
      </c>
      <c r="G4199" t="s">
        <v>45</v>
      </c>
      <c r="H4199">
        <v>3076</v>
      </c>
      <c r="I4199" t="s">
        <v>11</v>
      </c>
      <c r="J4199" t="s">
        <v>46</v>
      </c>
      <c r="K4199" t="s">
        <v>152</v>
      </c>
      <c r="L4199" t="s">
        <v>13</v>
      </c>
      <c r="M4199" s="5">
        <v>2752.150000000001</v>
      </c>
    </row>
    <row r="4200" spans="1:13" x14ac:dyDescent="0.3">
      <c r="A4200" s="2">
        <v>45165</v>
      </c>
      <c r="B4200" s="3">
        <f t="shared" si="197"/>
        <v>2024</v>
      </c>
      <c r="C4200" t="str">
        <f t="shared" si="195"/>
        <v>2023-2024</v>
      </c>
      <c r="D4200" t="s">
        <v>147</v>
      </c>
      <c r="E4200" t="s">
        <v>143</v>
      </c>
      <c r="F4200" t="str">
        <f t="shared" si="196"/>
        <v>New South Wales</v>
      </c>
      <c r="G4200" t="s">
        <v>10</v>
      </c>
      <c r="H4200">
        <v>2154</v>
      </c>
      <c r="I4200" t="s">
        <v>11</v>
      </c>
      <c r="J4200" t="s">
        <v>27</v>
      </c>
      <c r="K4200" t="s">
        <v>153</v>
      </c>
      <c r="L4200" t="s">
        <v>16</v>
      </c>
      <c r="M4200" s="5">
        <v>2754.4399999999996</v>
      </c>
    </row>
    <row r="4201" spans="1:13" x14ac:dyDescent="0.3">
      <c r="A4201" s="2">
        <v>45642</v>
      </c>
      <c r="B4201" s="3">
        <f t="shared" si="197"/>
        <v>2025</v>
      </c>
      <c r="C4201" t="str">
        <f t="shared" si="195"/>
        <v>2024-2025</v>
      </c>
      <c r="D4201" t="s">
        <v>147</v>
      </c>
      <c r="E4201" t="s">
        <v>122</v>
      </c>
      <c r="F4201" t="str">
        <f t="shared" si="196"/>
        <v>New South Wales</v>
      </c>
      <c r="G4201" t="s">
        <v>10</v>
      </c>
      <c r="H4201">
        <v>2650</v>
      </c>
      <c r="I4201" t="s">
        <v>11</v>
      </c>
      <c r="J4201" t="s">
        <v>25</v>
      </c>
      <c r="K4201" t="s">
        <v>150</v>
      </c>
      <c r="L4201" t="s">
        <v>18</v>
      </c>
      <c r="M4201" s="5">
        <v>2774.3700000000008</v>
      </c>
    </row>
    <row r="4202" spans="1:13" x14ac:dyDescent="0.3">
      <c r="A4202" s="2">
        <v>45539</v>
      </c>
      <c r="B4202" s="3">
        <f t="shared" si="197"/>
        <v>2025</v>
      </c>
      <c r="C4202" t="str">
        <f t="shared" si="195"/>
        <v>2024-2025</v>
      </c>
      <c r="D4202" t="s">
        <v>147</v>
      </c>
      <c r="E4202" t="s">
        <v>122</v>
      </c>
      <c r="F4202" t="str">
        <f t="shared" si="196"/>
        <v>New South Wales</v>
      </c>
      <c r="G4202" t="s">
        <v>10</v>
      </c>
      <c r="H4202">
        <v>2650</v>
      </c>
      <c r="I4202" t="s">
        <v>11</v>
      </c>
      <c r="J4202" t="s">
        <v>25</v>
      </c>
      <c r="K4202" t="s">
        <v>152</v>
      </c>
      <c r="L4202" t="s">
        <v>13</v>
      </c>
      <c r="M4202" s="5">
        <v>2807.3000000000015</v>
      </c>
    </row>
    <row r="4203" spans="1:13" x14ac:dyDescent="0.3">
      <c r="A4203" s="2">
        <v>45623</v>
      </c>
      <c r="B4203" s="3">
        <f t="shared" si="197"/>
        <v>2025</v>
      </c>
      <c r="C4203" t="str">
        <f t="shared" si="195"/>
        <v>2024-2025</v>
      </c>
      <c r="D4203" t="s">
        <v>147</v>
      </c>
      <c r="E4203" t="s">
        <v>28</v>
      </c>
      <c r="F4203" t="str">
        <f t="shared" si="196"/>
        <v>Northern Territory</v>
      </c>
      <c r="G4203" t="s">
        <v>29</v>
      </c>
      <c r="H4203">
        <v>800</v>
      </c>
      <c r="I4203" t="s">
        <v>11</v>
      </c>
      <c r="J4203" t="s">
        <v>30</v>
      </c>
      <c r="K4203" t="s">
        <v>152</v>
      </c>
      <c r="L4203" t="s">
        <v>13</v>
      </c>
      <c r="M4203" s="5">
        <v>2809.2600000000025</v>
      </c>
    </row>
    <row r="4204" spans="1:13" x14ac:dyDescent="0.3">
      <c r="A4204" s="2">
        <v>45604</v>
      </c>
      <c r="B4204" s="3">
        <f t="shared" si="197"/>
        <v>2025</v>
      </c>
      <c r="C4204" t="str">
        <f t="shared" si="195"/>
        <v>2024-2025</v>
      </c>
      <c r="D4204" t="s">
        <v>148</v>
      </c>
      <c r="E4204" t="s">
        <v>138</v>
      </c>
      <c r="F4204" t="str">
        <f t="shared" si="196"/>
        <v>Queensland</v>
      </c>
      <c r="G4204" t="s">
        <v>35</v>
      </c>
      <c r="H4204">
        <v>4558</v>
      </c>
      <c r="I4204" t="s">
        <v>11</v>
      </c>
      <c r="J4204" t="s">
        <v>120</v>
      </c>
      <c r="K4204" t="s">
        <v>151</v>
      </c>
      <c r="L4204" t="s">
        <v>21</v>
      </c>
      <c r="M4204" s="5">
        <v>2825.4700000000003</v>
      </c>
    </row>
    <row r="4205" spans="1:13" x14ac:dyDescent="0.3">
      <c r="A4205" s="2">
        <v>45386</v>
      </c>
      <c r="B4205" s="3">
        <f t="shared" si="197"/>
        <v>2024</v>
      </c>
      <c r="C4205" t="str">
        <f t="shared" si="195"/>
        <v>2023-2024</v>
      </c>
      <c r="D4205" t="s">
        <v>147</v>
      </c>
      <c r="E4205" t="s">
        <v>113</v>
      </c>
      <c r="F4205" t="str">
        <f t="shared" si="196"/>
        <v>Queensland</v>
      </c>
      <c r="G4205" t="s">
        <v>35</v>
      </c>
      <c r="H4205">
        <v>4215</v>
      </c>
      <c r="I4205" t="s">
        <v>11</v>
      </c>
      <c r="J4205" t="s">
        <v>104</v>
      </c>
      <c r="K4205" t="s">
        <v>152</v>
      </c>
      <c r="L4205" t="s">
        <v>13</v>
      </c>
      <c r="M4205" s="5">
        <v>2830.6300000000024</v>
      </c>
    </row>
    <row r="4206" spans="1:13" x14ac:dyDescent="0.3">
      <c r="A4206" s="2">
        <v>45425</v>
      </c>
      <c r="B4206" s="3">
        <f t="shared" si="197"/>
        <v>2024</v>
      </c>
      <c r="C4206" t="str">
        <f t="shared" si="195"/>
        <v>2023-2024</v>
      </c>
      <c r="D4206" t="s">
        <v>147</v>
      </c>
      <c r="E4206" t="s">
        <v>132</v>
      </c>
      <c r="F4206" t="str">
        <f t="shared" si="196"/>
        <v>New South Wales</v>
      </c>
      <c r="G4206" t="s">
        <v>10</v>
      </c>
      <c r="H4206">
        <v>2800</v>
      </c>
      <c r="I4206" t="s">
        <v>11</v>
      </c>
      <c r="J4206" t="s">
        <v>25</v>
      </c>
      <c r="K4206" t="s">
        <v>153</v>
      </c>
      <c r="L4206" t="s">
        <v>16</v>
      </c>
      <c r="M4206" s="5">
        <v>2836.6000000000004</v>
      </c>
    </row>
    <row r="4207" spans="1:13" x14ac:dyDescent="0.3">
      <c r="A4207" s="2">
        <v>45227</v>
      </c>
      <c r="B4207" s="3">
        <f t="shared" si="197"/>
        <v>2024</v>
      </c>
      <c r="C4207" t="str">
        <f t="shared" si="195"/>
        <v>2023-2024</v>
      </c>
      <c r="D4207" t="s">
        <v>147</v>
      </c>
      <c r="E4207" t="s">
        <v>115</v>
      </c>
      <c r="F4207" t="str">
        <f t="shared" si="196"/>
        <v>Western Australia</v>
      </c>
      <c r="G4207" t="s">
        <v>48</v>
      </c>
      <c r="H4207">
        <v>6280</v>
      </c>
      <c r="I4207" t="s">
        <v>11</v>
      </c>
      <c r="J4207" t="s">
        <v>94</v>
      </c>
      <c r="K4207" t="s">
        <v>153</v>
      </c>
      <c r="L4207" t="s">
        <v>16</v>
      </c>
      <c r="M4207" s="5">
        <v>2839.21</v>
      </c>
    </row>
    <row r="4208" spans="1:13" x14ac:dyDescent="0.3">
      <c r="A4208" s="2">
        <v>45591</v>
      </c>
      <c r="B4208" s="3">
        <f t="shared" si="197"/>
        <v>2025</v>
      </c>
      <c r="C4208" t="str">
        <f t="shared" si="195"/>
        <v>2024-2025</v>
      </c>
      <c r="D4208" t="s">
        <v>147</v>
      </c>
      <c r="E4208" t="s">
        <v>79</v>
      </c>
      <c r="F4208" t="str">
        <f t="shared" si="196"/>
        <v>Australian Capital Territory</v>
      </c>
      <c r="G4208" t="s">
        <v>80</v>
      </c>
      <c r="H4208">
        <v>2617</v>
      </c>
      <c r="I4208" t="s">
        <v>11</v>
      </c>
      <c r="J4208" t="s">
        <v>58</v>
      </c>
      <c r="K4208" t="s">
        <v>149</v>
      </c>
      <c r="L4208" t="s">
        <v>15</v>
      </c>
      <c r="M4208" s="5">
        <v>2856.0199999999995</v>
      </c>
    </row>
    <row r="4209" spans="1:13" x14ac:dyDescent="0.3">
      <c r="A4209" s="2">
        <v>45047</v>
      </c>
      <c r="B4209" s="3">
        <f t="shared" si="197"/>
        <v>2023</v>
      </c>
      <c r="C4209" t="str">
        <f t="shared" si="195"/>
        <v>2022-2023</v>
      </c>
      <c r="D4209" t="s">
        <v>147</v>
      </c>
      <c r="E4209" t="s">
        <v>113</v>
      </c>
      <c r="F4209" t="str">
        <f t="shared" si="196"/>
        <v>Queensland</v>
      </c>
      <c r="G4209" t="s">
        <v>35</v>
      </c>
      <c r="H4209">
        <v>4215</v>
      </c>
      <c r="I4209" t="s">
        <v>11</v>
      </c>
      <c r="J4209" t="s">
        <v>104</v>
      </c>
      <c r="K4209" t="s">
        <v>153</v>
      </c>
      <c r="L4209" t="s">
        <v>16</v>
      </c>
      <c r="M4209" s="5">
        <v>2866.54</v>
      </c>
    </row>
    <row r="4210" spans="1:13" x14ac:dyDescent="0.3">
      <c r="A4210" s="2">
        <v>45361</v>
      </c>
      <c r="B4210" s="3">
        <f t="shared" si="197"/>
        <v>2024</v>
      </c>
      <c r="C4210" t="str">
        <f t="shared" si="195"/>
        <v>2023-2024</v>
      </c>
      <c r="D4210" t="s">
        <v>147</v>
      </c>
      <c r="E4210" t="s">
        <v>59</v>
      </c>
      <c r="F4210" t="str">
        <f t="shared" si="196"/>
        <v>Victoria</v>
      </c>
      <c r="G4210" t="s">
        <v>45</v>
      </c>
      <c r="H4210">
        <v>3280</v>
      </c>
      <c r="I4210" t="s">
        <v>11</v>
      </c>
      <c r="J4210" t="s">
        <v>60</v>
      </c>
      <c r="K4210" t="s">
        <v>153</v>
      </c>
      <c r="L4210" t="s">
        <v>16</v>
      </c>
      <c r="M4210" s="5">
        <v>2866.8700000000013</v>
      </c>
    </row>
    <row r="4211" spans="1:13" x14ac:dyDescent="0.3">
      <c r="A4211" s="2">
        <v>45553</v>
      </c>
      <c r="B4211" s="3">
        <f t="shared" si="197"/>
        <v>2025</v>
      </c>
      <c r="C4211" t="str">
        <f t="shared" si="195"/>
        <v>2024-2025</v>
      </c>
      <c r="D4211" t="s">
        <v>147</v>
      </c>
      <c r="E4211" t="s">
        <v>41</v>
      </c>
      <c r="F4211" t="str">
        <f t="shared" si="196"/>
        <v>New South Wales</v>
      </c>
      <c r="G4211" t="s">
        <v>10</v>
      </c>
      <c r="H4211">
        <v>2830</v>
      </c>
      <c r="I4211" t="s">
        <v>11</v>
      </c>
      <c r="J4211" t="s">
        <v>25</v>
      </c>
      <c r="K4211" t="s">
        <v>152</v>
      </c>
      <c r="L4211" t="s">
        <v>13</v>
      </c>
      <c r="M4211" s="5">
        <v>2869.6000000000035</v>
      </c>
    </row>
    <row r="4212" spans="1:13" x14ac:dyDescent="0.3">
      <c r="A4212" s="2">
        <v>45521</v>
      </c>
      <c r="B4212" s="3">
        <f t="shared" si="197"/>
        <v>2025</v>
      </c>
      <c r="C4212" t="str">
        <f t="shared" si="195"/>
        <v>2024-2025</v>
      </c>
      <c r="D4212" t="s">
        <v>147</v>
      </c>
      <c r="E4212" t="s">
        <v>131</v>
      </c>
      <c r="F4212" t="str">
        <f t="shared" si="196"/>
        <v>Western Australia</v>
      </c>
      <c r="G4212" t="s">
        <v>48</v>
      </c>
      <c r="H4212">
        <v>6530</v>
      </c>
      <c r="I4212" t="s">
        <v>11</v>
      </c>
      <c r="J4212" t="s">
        <v>77</v>
      </c>
      <c r="K4212" t="s">
        <v>151</v>
      </c>
      <c r="L4212" t="s">
        <v>21</v>
      </c>
      <c r="M4212" s="5">
        <v>2881.7000000000007</v>
      </c>
    </row>
    <row r="4213" spans="1:13" x14ac:dyDescent="0.3">
      <c r="A4213" s="2">
        <v>45175</v>
      </c>
      <c r="B4213" s="3">
        <f t="shared" si="197"/>
        <v>2024</v>
      </c>
      <c r="C4213" t="str">
        <f t="shared" si="195"/>
        <v>2023-2024</v>
      </c>
      <c r="D4213" t="s">
        <v>147</v>
      </c>
      <c r="E4213" t="s">
        <v>97</v>
      </c>
      <c r="F4213" t="str">
        <f t="shared" si="196"/>
        <v>Tasmania</v>
      </c>
      <c r="G4213" t="s">
        <v>70</v>
      </c>
      <c r="H4213">
        <v>7250</v>
      </c>
      <c r="I4213" t="s">
        <v>11</v>
      </c>
      <c r="J4213" t="s">
        <v>71</v>
      </c>
      <c r="K4213" t="s">
        <v>150</v>
      </c>
      <c r="L4213" t="s">
        <v>18</v>
      </c>
      <c r="M4213" s="5">
        <v>2891.7299999999996</v>
      </c>
    </row>
    <row r="4214" spans="1:13" x14ac:dyDescent="0.3">
      <c r="A4214" s="2">
        <v>45462</v>
      </c>
      <c r="B4214" s="3">
        <f t="shared" si="197"/>
        <v>2024</v>
      </c>
      <c r="C4214" t="str">
        <f t="shared" si="195"/>
        <v>2023-2024</v>
      </c>
      <c r="D4214" t="s">
        <v>147</v>
      </c>
      <c r="E4214" t="s">
        <v>137</v>
      </c>
      <c r="F4214" t="str">
        <f t="shared" si="196"/>
        <v>New South Wales</v>
      </c>
      <c r="G4214" t="s">
        <v>10</v>
      </c>
      <c r="H4214">
        <v>2031</v>
      </c>
      <c r="I4214" t="s">
        <v>11</v>
      </c>
      <c r="J4214" t="s">
        <v>12</v>
      </c>
      <c r="K4214" t="s">
        <v>152</v>
      </c>
      <c r="L4214" t="s">
        <v>13</v>
      </c>
      <c r="M4214" s="5">
        <v>2892.3000000000011</v>
      </c>
    </row>
    <row r="4215" spans="1:13" x14ac:dyDescent="0.3">
      <c r="A4215" s="2">
        <v>45339</v>
      </c>
      <c r="B4215" s="3">
        <f t="shared" si="197"/>
        <v>2024</v>
      </c>
      <c r="C4215" t="str">
        <f t="shared" si="195"/>
        <v>2023-2024</v>
      </c>
      <c r="D4215" t="s">
        <v>147</v>
      </c>
      <c r="E4215" t="s">
        <v>65</v>
      </c>
      <c r="F4215" t="str">
        <f t="shared" si="196"/>
        <v>New South Wales</v>
      </c>
      <c r="G4215" t="s">
        <v>10</v>
      </c>
      <c r="H4215">
        <v>2541</v>
      </c>
      <c r="I4215" t="s">
        <v>11</v>
      </c>
      <c r="J4215" t="s">
        <v>58</v>
      </c>
      <c r="K4215" t="s">
        <v>152</v>
      </c>
      <c r="L4215" t="s">
        <v>13</v>
      </c>
      <c r="M4215" s="5">
        <v>2914.8700000000035</v>
      </c>
    </row>
    <row r="4216" spans="1:13" x14ac:dyDescent="0.3">
      <c r="A4216" s="2">
        <v>45049</v>
      </c>
      <c r="B4216" s="3">
        <f t="shared" si="197"/>
        <v>2023</v>
      </c>
      <c r="C4216" t="str">
        <f t="shared" si="195"/>
        <v>2022-2023</v>
      </c>
      <c r="D4216" t="s">
        <v>148</v>
      </c>
      <c r="E4216" t="s">
        <v>76</v>
      </c>
      <c r="F4216" t="str">
        <f t="shared" si="196"/>
        <v>Western Australia</v>
      </c>
      <c r="G4216" t="s">
        <v>48</v>
      </c>
      <c r="H4216">
        <v>6450</v>
      </c>
      <c r="I4216" t="s">
        <v>11</v>
      </c>
      <c r="J4216" t="s">
        <v>77</v>
      </c>
      <c r="K4216" t="s">
        <v>150</v>
      </c>
      <c r="L4216" t="s">
        <v>18</v>
      </c>
      <c r="M4216" s="5">
        <v>2916.7</v>
      </c>
    </row>
    <row r="4217" spans="1:13" x14ac:dyDescent="0.3">
      <c r="A4217" s="2">
        <v>45443</v>
      </c>
      <c r="B4217" s="3">
        <f t="shared" si="197"/>
        <v>2024</v>
      </c>
      <c r="C4217" t="str">
        <f t="shared" si="195"/>
        <v>2023-2024</v>
      </c>
      <c r="D4217" t="s">
        <v>148</v>
      </c>
      <c r="E4217" t="s">
        <v>78</v>
      </c>
      <c r="F4217" t="str">
        <f t="shared" si="196"/>
        <v>New South Wales</v>
      </c>
      <c r="G4217" t="s">
        <v>10</v>
      </c>
      <c r="H4217">
        <v>2350</v>
      </c>
      <c r="I4217" t="s">
        <v>11</v>
      </c>
      <c r="J4217" t="s">
        <v>68</v>
      </c>
      <c r="K4217" t="s">
        <v>152</v>
      </c>
      <c r="L4217" t="s">
        <v>13</v>
      </c>
      <c r="M4217" s="5">
        <v>2919.7200000000021</v>
      </c>
    </row>
    <row r="4218" spans="1:13" x14ac:dyDescent="0.3">
      <c r="A4218" s="2">
        <v>45150</v>
      </c>
      <c r="B4218" s="3">
        <f t="shared" si="197"/>
        <v>2024</v>
      </c>
      <c r="C4218" t="str">
        <f t="shared" si="195"/>
        <v>2023-2024</v>
      </c>
      <c r="D4218" t="s">
        <v>147</v>
      </c>
      <c r="E4218" t="s">
        <v>121</v>
      </c>
      <c r="F4218" t="str">
        <f t="shared" si="196"/>
        <v>Queensland</v>
      </c>
      <c r="G4218" t="s">
        <v>35</v>
      </c>
      <c r="H4218">
        <v>4700</v>
      </c>
      <c r="I4218" t="s">
        <v>11</v>
      </c>
      <c r="J4218" t="s">
        <v>51</v>
      </c>
      <c r="K4218" t="s">
        <v>151</v>
      </c>
      <c r="L4218" t="s">
        <v>21</v>
      </c>
      <c r="M4218" s="5">
        <v>2943.69</v>
      </c>
    </row>
    <row r="4219" spans="1:13" x14ac:dyDescent="0.3">
      <c r="A4219" s="2">
        <v>45027</v>
      </c>
      <c r="B4219" s="3">
        <f t="shared" si="197"/>
        <v>2023</v>
      </c>
      <c r="C4219" t="str">
        <f t="shared" si="195"/>
        <v>2022-2023</v>
      </c>
      <c r="D4219" t="s">
        <v>147</v>
      </c>
      <c r="E4219" t="s">
        <v>42</v>
      </c>
      <c r="F4219" t="str">
        <f t="shared" si="196"/>
        <v>Queensland</v>
      </c>
      <c r="G4219" t="s">
        <v>35</v>
      </c>
      <c r="H4219">
        <v>4053</v>
      </c>
      <c r="I4219" t="s">
        <v>11</v>
      </c>
      <c r="J4219" t="s">
        <v>43</v>
      </c>
      <c r="K4219" t="s">
        <v>151</v>
      </c>
      <c r="L4219" t="s">
        <v>21</v>
      </c>
      <c r="M4219" s="5">
        <v>2950.4599999999996</v>
      </c>
    </row>
    <row r="4220" spans="1:13" x14ac:dyDescent="0.3">
      <c r="A4220" s="2">
        <v>44969</v>
      </c>
      <c r="B4220" s="3">
        <f t="shared" si="197"/>
        <v>2023</v>
      </c>
      <c r="C4220" t="str">
        <f t="shared" si="195"/>
        <v>2022-2023</v>
      </c>
      <c r="D4220" t="s">
        <v>147</v>
      </c>
      <c r="E4220" t="s">
        <v>115</v>
      </c>
      <c r="F4220" t="str">
        <f t="shared" si="196"/>
        <v>Western Australia</v>
      </c>
      <c r="G4220" t="s">
        <v>48</v>
      </c>
      <c r="H4220">
        <v>6280</v>
      </c>
      <c r="I4220" t="s">
        <v>11</v>
      </c>
      <c r="J4220" t="s">
        <v>94</v>
      </c>
      <c r="K4220" t="s">
        <v>152</v>
      </c>
      <c r="L4220" t="s">
        <v>13</v>
      </c>
      <c r="M4220" s="5">
        <v>2951.1300000000028</v>
      </c>
    </row>
    <row r="4221" spans="1:13" x14ac:dyDescent="0.3">
      <c r="A4221" s="2">
        <v>45510</v>
      </c>
      <c r="B4221" s="3">
        <f t="shared" si="197"/>
        <v>2025</v>
      </c>
      <c r="C4221" t="str">
        <f t="shared" si="195"/>
        <v>2024-2025</v>
      </c>
      <c r="D4221" t="s">
        <v>147</v>
      </c>
      <c r="E4221" t="s">
        <v>116</v>
      </c>
      <c r="F4221" t="str">
        <f t="shared" si="196"/>
        <v>Western Australia</v>
      </c>
      <c r="G4221" t="s">
        <v>48</v>
      </c>
      <c r="H4221">
        <v>6725</v>
      </c>
      <c r="I4221" t="s">
        <v>11</v>
      </c>
      <c r="J4221" t="s">
        <v>77</v>
      </c>
      <c r="K4221" t="s">
        <v>150</v>
      </c>
      <c r="L4221" t="s">
        <v>18</v>
      </c>
      <c r="M4221" s="5">
        <v>2957.0199999999995</v>
      </c>
    </row>
    <row r="4222" spans="1:13" x14ac:dyDescent="0.3">
      <c r="A4222" s="2">
        <v>45346</v>
      </c>
      <c r="B4222" s="3">
        <f t="shared" si="197"/>
        <v>2024</v>
      </c>
      <c r="C4222" t="str">
        <f t="shared" si="195"/>
        <v>2023-2024</v>
      </c>
      <c r="D4222" t="s">
        <v>148</v>
      </c>
      <c r="E4222" t="s">
        <v>108</v>
      </c>
      <c r="F4222" t="str">
        <f t="shared" si="196"/>
        <v>Victoria</v>
      </c>
      <c r="G4222" t="s">
        <v>45</v>
      </c>
      <c r="H4222">
        <v>3018</v>
      </c>
      <c r="I4222" t="s">
        <v>11</v>
      </c>
      <c r="J4222" t="s">
        <v>46</v>
      </c>
      <c r="K4222" t="s">
        <v>150</v>
      </c>
      <c r="L4222" t="s">
        <v>18</v>
      </c>
      <c r="M4222" s="5">
        <v>2967.7599999999993</v>
      </c>
    </row>
    <row r="4223" spans="1:13" x14ac:dyDescent="0.3">
      <c r="A4223" s="2">
        <v>45340</v>
      </c>
      <c r="B4223" s="3">
        <f t="shared" si="197"/>
        <v>2024</v>
      </c>
      <c r="C4223" t="str">
        <f t="shared" si="195"/>
        <v>2023-2024</v>
      </c>
      <c r="D4223" t="s">
        <v>147</v>
      </c>
      <c r="E4223" t="s">
        <v>41</v>
      </c>
      <c r="F4223" t="str">
        <f t="shared" si="196"/>
        <v>New South Wales</v>
      </c>
      <c r="G4223" t="s">
        <v>10</v>
      </c>
      <c r="H4223">
        <v>2830</v>
      </c>
      <c r="I4223" t="s">
        <v>11</v>
      </c>
      <c r="J4223" t="s">
        <v>25</v>
      </c>
      <c r="K4223" t="s">
        <v>152</v>
      </c>
      <c r="L4223" t="s">
        <v>13</v>
      </c>
      <c r="M4223" s="5">
        <v>2972.070000000002</v>
      </c>
    </row>
    <row r="4224" spans="1:13" x14ac:dyDescent="0.3">
      <c r="A4224" s="2">
        <v>45052</v>
      </c>
      <c r="B4224" s="3">
        <f t="shared" si="197"/>
        <v>2023</v>
      </c>
      <c r="C4224" t="str">
        <f t="shared" si="195"/>
        <v>2022-2023</v>
      </c>
      <c r="D4224" t="s">
        <v>148</v>
      </c>
      <c r="E4224" t="s">
        <v>124</v>
      </c>
      <c r="F4224" t="str">
        <f t="shared" si="196"/>
        <v>New South Wales</v>
      </c>
      <c r="G4224" t="s">
        <v>10</v>
      </c>
      <c r="H4224">
        <v>2015</v>
      </c>
      <c r="I4224" t="s">
        <v>11</v>
      </c>
      <c r="J4224" t="s">
        <v>12</v>
      </c>
      <c r="K4224" t="s">
        <v>157</v>
      </c>
      <c r="L4224" t="s">
        <v>22</v>
      </c>
      <c r="M4224" s="5">
        <v>2977.15</v>
      </c>
    </row>
    <row r="4225" spans="1:13" x14ac:dyDescent="0.3">
      <c r="A4225" s="2">
        <v>45258</v>
      </c>
      <c r="B4225" s="3">
        <f t="shared" si="197"/>
        <v>2024</v>
      </c>
      <c r="C4225" t="str">
        <f t="shared" si="195"/>
        <v>2023-2024</v>
      </c>
      <c r="D4225" t="s">
        <v>148</v>
      </c>
      <c r="E4225" t="s">
        <v>96</v>
      </c>
      <c r="F4225" t="str">
        <f t="shared" si="196"/>
        <v>Western Australia</v>
      </c>
      <c r="G4225" t="s">
        <v>48</v>
      </c>
      <c r="H4225">
        <v>6330</v>
      </c>
      <c r="I4225" t="s">
        <v>11</v>
      </c>
      <c r="J4225" t="s">
        <v>94</v>
      </c>
      <c r="K4225" t="s">
        <v>151</v>
      </c>
      <c r="L4225" t="s">
        <v>21</v>
      </c>
      <c r="M4225" s="5">
        <v>3026.71</v>
      </c>
    </row>
    <row r="4226" spans="1:13" x14ac:dyDescent="0.3">
      <c r="A4226" s="2">
        <v>45054</v>
      </c>
      <c r="B4226" s="3">
        <f t="shared" si="197"/>
        <v>2023</v>
      </c>
      <c r="C4226" t="str">
        <f t="shared" ref="C4226:C4289" si="198">IF(MONTH(A4226) &gt;= 7, YEAR(A4226) &amp; "-" &amp; YEAR(A4226) + 1, YEAR(A4226) - 1 &amp; "-" &amp; YEAR(A4226))</f>
        <v>2022-2023</v>
      </c>
      <c r="D4226" t="s">
        <v>147</v>
      </c>
      <c r="E4226" t="s">
        <v>141</v>
      </c>
      <c r="F4226" t="str">
        <f t="shared" ref="F4226:F4289" si="199">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row>
    <row r="4227" spans="1:13" x14ac:dyDescent="0.3">
      <c r="A4227" s="2">
        <v>45542</v>
      </c>
      <c r="B4227" s="3">
        <f t="shared" ref="B4227:B4290" si="200">IF(MONTH(A4227)&gt;=7,YEAR(A4227)+1,YEAR(A4227))</f>
        <v>2025</v>
      </c>
      <c r="C4227" t="str">
        <f t="shared" si="198"/>
        <v>2024-2025</v>
      </c>
      <c r="D4227" t="s">
        <v>147</v>
      </c>
      <c r="E4227" t="s">
        <v>42</v>
      </c>
      <c r="F4227" t="str">
        <f t="shared" si="199"/>
        <v>Queensland</v>
      </c>
      <c r="G4227" t="s">
        <v>35</v>
      </c>
      <c r="H4227">
        <v>4053</v>
      </c>
      <c r="I4227" t="s">
        <v>11</v>
      </c>
      <c r="J4227" t="s">
        <v>43</v>
      </c>
      <c r="K4227" t="s">
        <v>153</v>
      </c>
      <c r="L4227" t="s">
        <v>16</v>
      </c>
      <c r="M4227" s="5">
        <v>3050.32</v>
      </c>
    </row>
    <row r="4228" spans="1:13" x14ac:dyDescent="0.3">
      <c r="A4228" s="2">
        <v>45408</v>
      </c>
      <c r="B4228" s="3">
        <f t="shared" si="200"/>
        <v>2024</v>
      </c>
      <c r="C4228" t="str">
        <f t="shared" si="198"/>
        <v>2023-2024</v>
      </c>
      <c r="D4228" t="s">
        <v>148</v>
      </c>
      <c r="E4228" t="s">
        <v>108</v>
      </c>
      <c r="F4228" t="str">
        <f t="shared" si="199"/>
        <v>Victoria</v>
      </c>
      <c r="G4228" t="s">
        <v>45</v>
      </c>
      <c r="H4228">
        <v>3018</v>
      </c>
      <c r="I4228" t="s">
        <v>11</v>
      </c>
      <c r="J4228" t="s">
        <v>46</v>
      </c>
      <c r="K4228" t="s">
        <v>152</v>
      </c>
      <c r="L4228" t="s">
        <v>13</v>
      </c>
      <c r="M4228" s="5">
        <v>3058.6400000000021</v>
      </c>
    </row>
    <row r="4229" spans="1:13" x14ac:dyDescent="0.3">
      <c r="A4229" s="2">
        <v>45060</v>
      </c>
      <c r="B4229" s="3">
        <f t="shared" si="200"/>
        <v>2023</v>
      </c>
      <c r="C4229" t="str">
        <f t="shared" si="198"/>
        <v>2022-2023</v>
      </c>
      <c r="D4229" t="s">
        <v>147</v>
      </c>
      <c r="E4229" t="s">
        <v>92</v>
      </c>
      <c r="F4229" t="str">
        <f t="shared" si="199"/>
        <v>Queensland</v>
      </c>
      <c r="G4229" t="s">
        <v>35</v>
      </c>
      <c r="H4229">
        <v>4068</v>
      </c>
      <c r="I4229" t="s">
        <v>11</v>
      </c>
      <c r="J4229" t="s">
        <v>43</v>
      </c>
      <c r="K4229" t="s">
        <v>150</v>
      </c>
      <c r="L4229" t="s">
        <v>18</v>
      </c>
      <c r="M4229" s="5">
        <v>3061.9299999999994</v>
      </c>
    </row>
    <row r="4230" spans="1:13" x14ac:dyDescent="0.3">
      <c r="A4230" s="2">
        <v>45590</v>
      </c>
      <c r="B4230" s="3">
        <f t="shared" si="200"/>
        <v>2025</v>
      </c>
      <c r="C4230" t="str">
        <f t="shared" si="198"/>
        <v>2024-2025</v>
      </c>
      <c r="D4230" t="s">
        <v>147</v>
      </c>
      <c r="E4230" t="s">
        <v>57</v>
      </c>
      <c r="F4230" t="str">
        <f t="shared" si="199"/>
        <v>New South Wales</v>
      </c>
      <c r="G4230" t="s">
        <v>10</v>
      </c>
      <c r="H4230">
        <v>2560</v>
      </c>
      <c r="I4230" t="s">
        <v>11</v>
      </c>
      <c r="J4230" t="s">
        <v>58</v>
      </c>
      <c r="K4230" t="s">
        <v>150</v>
      </c>
      <c r="L4230" t="s">
        <v>18</v>
      </c>
      <c r="M4230" s="5">
        <v>3080.4100000000003</v>
      </c>
    </row>
    <row r="4231" spans="1:13" x14ac:dyDescent="0.3">
      <c r="A4231" s="2">
        <v>45399</v>
      </c>
      <c r="B4231" s="3">
        <f t="shared" si="200"/>
        <v>2024</v>
      </c>
      <c r="C4231" t="str">
        <f t="shared" si="198"/>
        <v>2023-2024</v>
      </c>
      <c r="D4231" t="s">
        <v>148</v>
      </c>
      <c r="E4231" t="s">
        <v>124</v>
      </c>
      <c r="F4231" t="str">
        <f t="shared" si="199"/>
        <v>New South Wales</v>
      </c>
      <c r="G4231" t="s">
        <v>10</v>
      </c>
      <c r="H4231">
        <v>2015</v>
      </c>
      <c r="I4231" t="s">
        <v>11</v>
      </c>
      <c r="J4231" t="s">
        <v>12</v>
      </c>
      <c r="K4231" t="s">
        <v>150</v>
      </c>
      <c r="L4231" t="s">
        <v>18</v>
      </c>
      <c r="M4231" s="5">
        <v>3123.46</v>
      </c>
    </row>
    <row r="4232" spans="1:13" x14ac:dyDescent="0.3">
      <c r="A4232" s="2">
        <v>45468</v>
      </c>
      <c r="B4232" s="3">
        <f t="shared" si="200"/>
        <v>2024</v>
      </c>
      <c r="C4232" t="str">
        <f t="shared" si="198"/>
        <v>2023-2024</v>
      </c>
      <c r="D4232" t="s">
        <v>147</v>
      </c>
      <c r="E4232" t="s">
        <v>79</v>
      </c>
      <c r="F4232" t="str">
        <f t="shared" si="199"/>
        <v>Australian Capital Territory</v>
      </c>
      <c r="G4232" t="s">
        <v>80</v>
      </c>
      <c r="H4232">
        <v>2617</v>
      </c>
      <c r="I4232" t="s">
        <v>11</v>
      </c>
      <c r="J4232" t="s">
        <v>58</v>
      </c>
      <c r="K4232" t="s">
        <v>149</v>
      </c>
      <c r="L4232" t="s">
        <v>15</v>
      </c>
      <c r="M4232" s="5">
        <v>3129.9600000000009</v>
      </c>
    </row>
    <row r="4233" spans="1:13" x14ac:dyDescent="0.3">
      <c r="A4233" s="2">
        <v>44964</v>
      </c>
      <c r="B4233" s="3">
        <f t="shared" si="200"/>
        <v>2023</v>
      </c>
      <c r="C4233" t="str">
        <f t="shared" si="198"/>
        <v>2022-2023</v>
      </c>
      <c r="D4233" t="s">
        <v>147</v>
      </c>
      <c r="E4233" t="s">
        <v>65</v>
      </c>
      <c r="F4233" t="str">
        <f t="shared" si="199"/>
        <v>New South Wales</v>
      </c>
      <c r="G4233" t="s">
        <v>10</v>
      </c>
      <c r="H4233">
        <v>2541</v>
      </c>
      <c r="I4233" t="s">
        <v>11</v>
      </c>
      <c r="J4233" t="s">
        <v>58</v>
      </c>
      <c r="K4233" t="s">
        <v>157</v>
      </c>
      <c r="L4233" t="s">
        <v>22</v>
      </c>
      <c r="M4233" s="5">
        <v>3134.8800000000006</v>
      </c>
    </row>
    <row r="4234" spans="1:13" x14ac:dyDescent="0.3">
      <c r="A4234" s="2">
        <v>45011</v>
      </c>
      <c r="B4234" s="3">
        <f t="shared" si="200"/>
        <v>2023</v>
      </c>
      <c r="C4234" t="str">
        <f t="shared" si="198"/>
        <v>2022-2023</v>
      </c>
      <c r="D4234" t="s">
        <v>147</v>
      </c>
      <c r="E4234" t="s">
        <v>44</v>
      </c>
      <c r="F4234" t="str">
        <f t="shared" si="199"/>
        <v>Victoria</v>
      </c>
      <c r="G4234" t="s">
        <v>45</v>
      </c>
      <c r="H4234">
        <v>3066</v>
      </c>
      <c r="I4234" t="s">
        <v>11</v>
      </c>
      <c r="J4234" t="s">
        <v>46</v>
      </c>
      <c r="K4234" t="s">
        <v>151</v>
      </c>
      <c r="L4234" t="s">
        <v>21</v>
      </c>
      <c r="M4234" s="5">
        <v>3137.0400000000004</v>
      </c>
    </row>
    <row r="4235" spans="1:13" x14ac:dyDescent="0.3">
      <c r="A4235" s="2">
        <v>45404</v>
      </c>
      <c r="B4235" s="3">
        <f t="shared" si="200"/>
        <v>2024</v>
      </c>
      <c r="C4235" t="str">
        <f t="shared" si="198"/>
        <v>2023-2024</v>
      </c>
      <c r="D4235" t="s">
        <v>147</v>
      </c>
      <c r="E4235" t="s">
        <v>117</v>
      </c>
      <c r="F4235" t="str">
        <f t="shared" si="199"/>
        <v>Queensland</v>
      </c>
      <c r="G4235" t="s">
        <v>35</v>
      </c>
      <c r="H4235">
        <v>4119</v>
      </c>
      <c r="I4235" t="s">
        <v>11</v>
      </c>
      <c r="J4235" t="s">
        <v>43</v>
      </c>
      <c r="K4235" t="s">
        <v>153</v>
      </c>
      <c r="L4235" t="s">
        <v>16</v>
      </c>
      <c r="M4235" s="5">
        <v>3138.9400000000005</v>
      </c>
    </row>
    <row r="4236" spans="1:13" x14ac:dyDescent="0.3">
      <c r="A4236" s="2">
        <v>45624</v>
      </c>
      <c r="B4236" s="3">
        <f t="shared" si="200"/>
        <v>2025</v>
      </c>
      <c r="C4236" t="str">
        <f t="shared" si="198"/>
        <v>2024-2025</v>
      </c>
      <c r="D4236" t="s">
        <v>147</v>
      </c>
      <c r="E4236" t="s">
        <v>9</v>
      </c>
      <c r="F4236" t="str">
        <f t="shared" si="199"/>
        <v>New South Wales</v>
      </c>
      <c r="G4236" t="s">
        <v>10</v>
      </c>
      <c r="H4236">
        <v>2067</v>
      </c>
      <c r="I4236" t="s">
        <v>11</v>
      </c>
      <c r="J4236" t="s">
        <v>12</v>
      </c>
      <c r="K4236" t="s">
        <v>152</v>
      </c>
      <c r="L4236" t="s">
        <v>13</v>
      </c>
      <c r="M4236" s="5">
        <v>3143.5400000000018</v>
      </c>
    </row>
    <row r="4237" spans="1:13" x14ac:dyDescent="0.3">
      <c r="A4237" s="2">
        <v>45249</v>
      </c>
      <c r="B4237" s="3">
        <f t="shared" si="200"/>
        <v>2024</v>
      </c>
      <c r="C4237" t="str">
        <f t="shared" si="198"/>
        <v>2023-2024</v>
      </c>
      <c r="D4237" t="s">
        <v>147</v>
      </c>
      <c r="E4237" t="s">
        <v>132</v>
      </c>
      <c r="F4237" t="str">
        <f t="shared" si="199"/>
        <v>New South Wales</v>
      </c>
      <c r="G4237" t="s">
        <v>10</v>
      </c>
      <c r="H4237">
        <v>2800</v>
      </c>
      <c r="I4237" t="s">
        <v>11</v>
      </c>
      <c r="J4237" t="s">
        <v>25</v>
      </c>
      <c r="K4237" t="s">
        <v>150</v>
      </c>
      <c r="L4237" t="s">
        <v>18</v>
      </c>
      <c r="M4237" s="5">
        <v>3157.17</v>
      </c>
    </row>
    <row r="4238" spans="1:13" x14ac:dyDescent="0.3">
      <c r="A4238" s="2">
        <v>45299</v>
      </c>
      <c r="B4238" s="3">
        <f t="shared" si="200"/>
        <v>2024</v>
      </c>
      <c r="C4238" t="str">
        <f t="shared" si="198"/>
        <v>2023-2024</v>
      </c>
      <c r="D4238" t="s">
        <v>147</v>
      </c>
      <c r="E4238" t="s">
        <v>24</v>
      </c>
      <c r="F4238" t="str">
        <f t="shared" si="199"/>
        <v>New South Wales</v>
      </c>
      <c r="G4238" t="s">
        <v>10</v>
      </c>
      <c r="H4238">
        <v>2795</v>
      </c>
      <c r="I4238" t="s">
        <v>11</v>
      </c>
      <c r="J4238" t="s">
        <v>25</v>
      </c>
      <c r="K4238" t="s">
        <v>153</v>
      </c>
      <c r="L4238" t="s">
        <v>16</v>
      </c>
      <c r="M4238" s="5">
        <v>3166.3100000000013</v>
      </c>
    </row>
    <row r="4239" spans="1:13" x14ac:dyDescent="0.3">
      <c r="A4239" s="2">
        <v>45293</v>
      </c>
      <c r="B4239" s="3">
        <f t="shared" si="200"/>
        <v>2024</v>
      </c>
      <c r="C4239" t="str">
        <f t="shared" si="198"/>
        <v>2023-2024</v>
      </c>
      <c r="D4239" t="s">
        <v>147</v>
      </c>
      <c r="E4239" t="s">
        <v>143</v>
      </c>
      <c r="F4239" t="str">
        <f t="shared" si="199"/>
        <v>New South Wales</v>
      </c>
      <c r="G4239" t="s">
        <v>10</v>
      </c>
      <c r="H4239">
        <v>2154</v>
      </c>
      <c r="I4239" t="s">
        <v>11</v>
      </c>
      <c r="J4239" t="s">
        <v>27</v>
      </c>
      <c r="K4239" t="s">
        <v>150</v>
      </c>
      <c r="L4239" t="s">
        <v>18</v>
      </c>
      <c r="M4239" s="5">
        <v>3180.58</v>
      </c>
    </row>
    <row r="4240" spans="1:13" x14ac:dyDescent="0.3">
      <c r="A4240" s="2">
        <v>45041</v>
      </c>
      <c r="B4240" s="3">
        <f t="shared" si="200"/>
        <v>2023</v>
      </c>
      <c r="C4240" t="str">
        <f t="shared" si="198"/>
        <v>2022-2023</v>
      </c>
      <c r="D4240" t="s">
        <v>147</v>
      </c>
      <c r="E4240" t="s">
        <v>41</v>
      </c>
      <c r="F4240" t="str">
        <f t="shared" si="199"/>
        <v>New South Wales</v>
      </c>
      <c r="G4240" t="s">
        <v>10</v>
      </c>
      <c r="H4240">
        <v>2830</v>
      </c>
      <c r="I4240" t="s">
        <v>11</v>
      </c>
      <c r="J4240" t="s">
        <v>25</v>
      </c>
      <c r="K4240" t="s">
        <v>150</v>
      </c>
      <c r="L4240" t="s">
        <v>18</v>
      </c>
      <c r="M4240" s="5">
        <v>3180.7799999999988</v>
      </c>
    </row>
    <row r="4241" spans="1:13" x14ac:dyDescent="0.3">
      <c r="A4241" s="2">
        <v>45498</v>
      </c>
      <c r="B4241" s="3">
        <f t="shared" si="200"/>
        <v>2025</v>
      </c>
      <c r="C4241" t="str">
        <f t="shared" si="198"/>
        <v>2024-2025</v>
      </c>
      <c r="D4241" t="s">
        <v>148</v>
      </c>
      <c r="E4241" t="s">
        <v>96</v>
      </c>
      <c r="F4241" t="str">
        <f t="shared" si="199"/>
        <v>Western Australia</v>
      </c>
      <c r="G4241" t="s">
        <v>48</v>
      </c>
      <c r="H4241">
        <v>6330</v>
      </c>
      <c r="I4241" t="s">
        <v>11</v>
      </c>
      <c r="J4241" t="s">
        <v>94</v>
      </c>
      <c r="K4241" t="s">
        <v>155</v>
      </c>
      <c r="L4241" t="s">
        <v>20</v>
      </c>
      <c r="M4241" s="5">
        <v>3186.8500000000008</v>
      </c>
    </row>
    <row r="4242" spans="1:13" x14ac:dyDescent="0.3">
      <c r="A4242" s="2">
        <v>45011</v>
      </c>
      <c r="B4242" s="3">
        <f t="shared" si="200"/>
        <v>2023</v>
      </c>
      <c r="C4242" t="str">
        <f t="shared" si="198"/>
        <v>2022-2023</v>
      </c>
      <c r="D4242" t="s">
        <v>147</v>
      </c>
      <c r="E4242" t="s">
        <v>137</v>
      </c>
      <c r="F4242" t="str">
        <f t="shared" si="199"/>
        <v>New South Wales</v>
      </c>
      <c r="G4242" t="s">
        <v>10</v>
      </c>
      <c r="H4242">
        <v>2031</v>
      </c>
      <c r="I4242" t="s">
        <v>11</v>
      </c>
      <c r="J4242" t="s">
        <v>12</v>
      </c>
      <c r="K4242" t="s">
        <v>153</v>
      </c>
      <c r="L4242" t="s">
        <v>16</v>
      </c>
      <c r="M4242" s="5">
        <v>3188.1200000000003</v>
      </c>
    </row>
    <row r="4243" spans="1:13" x14ac:dyDescent="0.3">
      <c r="A4243" s="2">
        <v>45601</v>
      </c>
      <c r="B4243" s="3">
        <f t="shared" si="200"/>
        <v>2025</v>
      </c>
      <c r="C4243" t="str">
        <f t="shared" si="198"/>
        <v>2024-2025</v>
      </c>
      <c r="D4243" t="s">
        <v>147</v>
      </c>
      <c r="E4243" t="s">
        <v>39</v>
      </c>
      <c r="F4243" t="str">
        <f t="shared" si="199"/>
        <v>South Australia</v>
      </c>
      <c r="G4243" t="s">
        <v>32</v>
      </c>
      <c r="H4243">
        <v>5343</v>
      </c>
      <c r="I4243" t="s">
        <v>11</v>
      </c>
      <c r="J4243" t="s">
        <v>38</v>
      </c>
      <c r="K4243" t="s">
        <v>150</v>
      </c>
      <c r="L4243" t="s">
        <v>18</v>
      </c>
      <c r="M4243" s="5">
        <v>3190.32</v>
      </c>
    </row>
    <row r="4244" spans="1:13" x14ac:dyDescent="0.3">
      <c r="A4244" s="2">
        <v>45080</v>
      </c>
      <c r="B4244" s="3">
        <f t="shared" si="200"/>
        <v>2023</v>
      </c>
      <c r="C4244" t="str">
        <f t="shared" si="198"/>
        <v>2022-2023</v>
      </c>
      <c r="D4244" t="s">
        <v>147</v>
      </c>
      <c r="E4244" t="s">
        <v>139</v>
      </c>
      <c r="F4244" t="str">
        <f t="shared" si="199"/>
        <v>New South Wales</v>
      </c>
      <c r="G4244" t="s">
        <v>10</v>
      </c>
      <c r="H4244">
        <v>2020</v>
      </c>
      <c r="I4244" t="s">
        <v>11</v>
      </c>
      <c r="J4244" t="s">
        <v>12</v>
      </c>
      <c r="K4244" t="s">
        <v>151</v>
      </c>
      <c r="L4244" t="s">
        <v>21</v>
      </c>
      <c r="M4244" s="5">
        <v>3212.5600000000004</v>
      </c>
    </row>
    <row r="4245" spans="1:13" x14ac:dyDescent="0.3">
      <c r="A4245" s="2">
        <v>45617</v>
      </c>
      <c r="B4245" s="3">
        <f t="shared" si="200"/>
        <v>2025</v>
      </c>
      <c r="C4245" t="str">
        <f t="shared" si="198"/>
        <v>2024-2025</v>
      </c>
      <c r="D4245" t="s">
        <v>147</v>
      </c>
      <c r="E4245" t="s">
        <v>145</v>
      </c>
      <c r="F4245" t="str">
        <f t="shared" si="199"/>
        <v>New South Wales</v>
      </c>
      <c r="G4245" t="s">
        <v>10</v>
      </c>
      <c r="H4245">
        <v>2101</v>
      </c>
      <c r="I4245" t="s">
        <v>11</v>
      </c>
      <c r="J4245" t="s">
        <v>27</v>
      </c>
      <c r="K4245" t="s">
        <v>152</v>
      </c>
      <c r="L4245" t="s">
        <v>13</v>
      </c>
      <c r="M4245" s="5">
        <v>3214.7600000000016</v>
      </c>
    </row>
    <row r="4246" spans="1:13" x14ac:dyDescent="0.3">
      <c r="A4246" s="2">
        <v>45364</v>
      </c>
      <c r="B4246" s="3">
        <f t="shared" si="200"/>
        <v>2024</v>
      </c>
      <c r="C4246" t="str">
        <f t="shared" si="198"/>
        <v>2023-2024</v>
      </c>
      <c r="D4246" t="s">
        <v>147</v>
      </c>
      <c r="E4246" t="s">
        <v>126</v>
      </c>
      <c r="F4246" t="str">
        <f t="shared" si="199"/>
        <v>Queensland</v>
      </c>
      <c r="G4246" t="s">
        <v>35</v>
      </c>
      <c r="H4246">
        <v>4551</v>
      </c>
      <c r="I4246" t="s">
        <v>11</v>
      </c>
      <c r="J4246" t="s">
        <v>120</v>
      </c>
      <c r="K4246" t="s">
        <v>152</v>
      </c>
      <c r="L4246" t="s">
        <v>13</v>
      </c>
      <c r="M4246" s="5">
        <v>3229.3500000000026</v>
      </c>
    </row>
    <row r="4247" spans="1:13" x14ac:dyDescent="0.3">
      <c r="A4247" s="2">
        <v>45488</v>
      </c>
      <c r="B4247" s="3">
        <f t="shared" si="200"/>
        <v>2025</v>
      </c>
      <c r="C4247" t="str">
        <f t="shared" si="198"/>
        <v>2024-2025</v>
      </c>
      <c r="D4247" t="s">
        <v>147</v>
      </c>
      <c r="E4247" t="s">
        <v>28</v>
      </c>
      <c r="F4247" t="str">
        <f t="shared" si="199"/>
        <v>Northern Territory</v>
      </c>
      <c r="G4247" t="s">
        <v>29</v>
      </c>
      <c r="H4247">
        <v>800</v>
      </c>
      <c r="I4247" t="s">
        <v>11</v>
      </c>
      <c r="J4247" t="s">
        <v>30</v>
      </c>
      <c r="K4247" t="s">
        <v>150</v>
      </c>
      <c r="L4247" t="s">
        <v>18</v>
      </c>
      <c r="M4247" s="5">
        <v>3245.1399999999994</v>
      </c>
    </row>
    <row r="4248" spans="1:13" x14ac:dyDescent="0.3">
      <c r="A4248" s="2">
        <v>45053</v>
      </c>
      <c r="B4248" s="3">
        <f t="shared" si="200"/>
        <v>2023</v>
      </c>
      <c r="C4248" t="str">
        <f t="shared" si="198"/>
        <v>2022-2023</v>
      </c>
      <c r="D4248" t="s">
        <v>147</v>
      </c>
      <c r="E4248" t="s">
        <v>9</v>
      </c>
      <c r="F4248" t="str">
        <f t="shared" si="199"/>
        <v>New South Wales</v>
      </c>
      <c r="G4248" t="s">
        <v>10</v>
      </c>
      <c r="H4248">
        <v>2067</v>
      </c>
      <c r="I4248" t="s">
        <v>11</v>
      </c>
      <c r="J4248" t="s">
        <v>12</v>
      </c>
      <c r="K4248" t="s">
        <v>151</v>
      </c>
      <c r="L4248" t="s">
        <v>21</v>
      </c>
      <c r="M4248" s="5">
        <v>3248.45</v>
      </c>
    </row>
    <row r="4249" spans="1:13" x14ac:dyDescent="0.3">
      <c r="A4249" s="2">
        <v>45507</v>
      </c>
      <c r="B4249" s="3">
        <f t="shared" si="200"/>
        <v>2025</v>
      </c>
      <c r="C4249" t="str">
        <f t="shared" si="198"/>
        <v>2024-2025</v>
      </c>
      <c r="D4249" t="s">
        <v>148</v>
      </c>
      <c r="E4249" t="s">
        <v>78</v>
      </c>
      <c r="F4249" t="str">
        <f t="shared" si="199"/>
        <v>New South Wales</v>
      </c>
      <c r="G4249" t="s">
        <v>10</v>
      </c>
      <c r="H4249">
        <v>2350</v>
      </c>
      <c r="I4249" t="s">
        <v>11</v>
      </c>
      <c r="J4249" t="s">
        <v>68</v>
      </c>
      <c r="K4249" t="s">
        <v>155</v>
      </c>
      <c r="L4249" t="s">
        <v>20</v>
      </c>
      <c r="M4249" s="5">
        <v>3254.7700000000013</v>
      </c>
    </row>
    <row r="4250" spans="1:13" x14ac:dyDescent="0.3">
      <c r="A4250" s="2">
        <v>45186</v>
      </c>
      <c r="B4250" s="3">
        <f t="shared" si="200"/>
        <v>2024</v>
      </c>
      <c r="C4250" t="str">
        <f t="shared" si="198"/>
        <v>2023-2024</v>
      </c>
      <c r="D4250" t="s">
        <v>147</v>
      </c>
      <c r="E4250" t="s">
        <v>137</v>
      </c>
      <c r="F4250" t="str">
        <f t="shared" si="199"/>
        <v>New South Wales</v>
      </c>
      <c r="G4250" t="s">
        <v>10</v>
      </c>
      <c r="H4250">
        <v>2031</v>
      </c>
      <c r="I4250" t="s">
        <v>11</v>
      </c>
      <c r="J4250" t="s">
        <v>12</v>
      </c>
      <c r="K4250" t="s">
        <v>152</v>
      </c>
      <c r="L4250" t="s">
        <v>13</v>
      </c>
      <c r="M4250" s="5">
        <v>3257.5000000000032</v>
      </c>
    </row>
    <row r="4251" spans="1:13" x14ac:dyDescent="0.3">
      <c r="A4251" s="2">
        <v>45169</v>
      </c>
      <c r="B4251" s="3">
        <f t="shared" si="200"/>
        <v>2024</v>
      </c>
      <c r="C4251" t="str">
        <f t="shared" si="198"/>
        <v>2023-2024</v>
      </c>
      <c r="D4251" t="s">
        <v>147</v>
      </c>
      <c r="E4251" t="s">
        <v>103</v>
      </c>
      <c r="F4251" t="str">
        <f t="shared" si="199"/>
        <v>Queensland</v>
      </c>
      <c r="G4251" t="s">
        <v>35</v>
      </c>
      <c r="H4251">
        <v>4509</v>
      </c>
      <c r="I4251" t="s">
        <v>11</v>
      </c>
      <c r="J4251" t="s">
        <v>104</v>
      </c>
      <c r="K4251" t="s">
        <v>152</v>
      </c>
      <c r="L4251" t="s">
        <v>13</v>
      </c>
      <c r="M4251" s="5">
        <v>3269.1200000000026</v>
      </c>
    </row>
    <row r="4252" spans="1:13" x14ac:dyDescent="0.3">
      <c r="A4252" s="2">
        <v>45635</v>
      </c>
      <c r="B4252" s="3">
        <f t="shared" si="200"/>
        <v>2025</v>
      </c>
      <c r="C4252" t="str">
        <f t="shared" si="198"/>
        <v>2024-2025</v>
      </c>
      <c r="D4252" t="s">
        <v>147</v>
      </c>
      <c r="E4252" t="s">
        <v>115</v>
      </c>
      <c r="F4252" t="str">
        <f t="shared" si="199"/>
        <v>Western Australia</v>
      </c>
      <c r="G4252" t="s">
        <v>48</v>
      </c>
      <c r="H4252">
        <v>6280</v>
      </c>
      <c r="I4252" t="s">
        <v>11</v>
      </c>
      <c r="J4252" t="s">
        <v>94</v>
      </c>
      <c r="K4252" t="s">
        <v>149</v>
      </c>
      <c r="L4252" t="s">
        <v>15</v>
      </c>
      <c r="M4252" s="5">
        <v>3277.93</v>
      </c>
    </row>
    <row r="4253" spans="1:13" x14ac:dyDescent="0.3">
      <c r="A4253" s="2">
        <v>45531</v>
      </c>
      <c r="B4253" s="3">
        <f t="shared" si="200"/>
        <v>2025</v>
      </c>
      <c r="C4253" t="str">
        <f t="shared" si="198"/>
        <v>2024-2025</v>
      </c>
      <c r="D4253" t="s">
        <v>147</v>
      </c>
      <c r="E4253" t="s">
        <v>135</v>
      </c>
      <c r="F4253" t="str">
        <f t="shared" si="199"/>
        <v>Victoria</v>
      </c>
      <c r="G4253" t="s">
        <v>45</v>
      </c>
      <c r="H4253">
        <v>3550</v>
      </c>
      <c r="I4253" t="s">
        <v>11</v>
      </c>
      <c r="J4253" t="s">
        <v>60</v>
      </c>
      <c r="K4253" t="s">
        <v>151</v>
      </c>
      <c r="L4253" t="s">
        <v>21</v>
      </c>
      <c r="M4253" s="5">
        <v>3282.9</v>
      </c>
    </row>
    <row r="4254" spans="1:13" x14ac:dyDescent="0.3">
      <c r="A4254" s="2">
        <v>44959</v>
      </c>
      <c r="B4254" s="3">
        <f t="shared" si="200"/>
        <v>2023</v>
      </c>
      <c r="C4254" t="str">
        <f t="shared" si="198"/>
        <v>2022-2023</v>
      </c>
      <c r="D4254" t="s">
        <v>147</v>
      </c>
      <c r="E4254" t="s">
        <v>143</v>
      </c>
      <c r="F4254" t="str">
        <f t="shared" si="199"/>
        <v>New South Wales</v>
      </c>
      <c r="G4254" t="s">
        <v>10</v>
      </c>
      <c r="H4254">
        <v>2154</v>
      </c>
      <c r="I4254" t="s">
        <v>11</v>
      </c>
      <c r="J4254" t="s">
        <v>27</v>
      </c>
      <c r="K4254" t="s">
        <v>155</v>
      </c>
      <c r="L4254" t="s">
        <v>20</v>
      </c>
      <c r="M4254" s="5">
        <v>3296.7100000000009</v>
      </c>
    </row>
    <row r="4255" spans="1:13" x14ac:dyDescent="0.3">
      <c r="A4255" s="2">
        <v>45418</v>
      </c>
      <c r="B4255" s="3">
        <f t="shared" si="200"/>
        <v>2024</v>
      </c>
      <c r="C4255" t="str">
        <f t="shared" si="198"/>
        <v>2023-2024</v>
      </c>
      <c r="D4255" t="s">
        <v>147</v>
      </c>
      <c r="E4255" t="s">
        <v>146</v>
      </c>
      <c r="F4255" t="str">
        <f t="shared" si="199"/>
        <v>Victoria</v>
      </c>
      <c r="G4255" t="s">
        <v>45</v>
      </c>
      <c r="H4255">
        <v>3353</v>
      </c>
      <c r="I4255" t="s">
        <v>11</v>
      </c>
      <c r="J4255" t="s">
        <v>60</v>
      </c>
      <c r="K4255" t="s">
        <v>151</v>
      </c>
      <c r="L4255" t="s">
        <v>21</v>
      </c>
      <c r="M4255" s="5">
        <v>3300.7599999999998</v>
      </c>
    </row>
    <row r="4256" spans="1:13" x14ac:dyDescent="0.3">
      <c r="A4256" s="2">
        <v>45115</v>
      </c>
      <c r="B4256" s="3">
        <f t="shared" si="200"/>
        <v>2024</v>
      </c>
      <c r="C4256" t="str">
        <f t="shared" si="198"/>
        <v>2023-2024</v>
      </c>
      <c r="D4256" t="s">
        <v>147</v>
      </c>
      <c r="E4256" t="s">
        <v>109</v>
      </c>
      <c r="F4256" t="str">
        <f t="shared" si="199"/>
        <v>New South Wales</v>
      </c>
      <c r="G4256" t="s">
        <v>10</v>
      </c>
      <c r="H4256">
        <v>2480</v>
      </c>
      <c r="I4256" t="s">
        <v>11</v>
      </c>
      <c r="J4256" t="s">
        <v>68</v>
      </c>
      <c r="K4256" t="s">
        <v>150</v>
      </c>
      <c r="L4256" t="s">
        <v>18</v>
      </c>
      <c r="M4256" s="5">
        <v>3317.3999999999996</v>
      </c>
    </row>
    <row r="4257" spans="1:13" x14ac:dyDescent="0.3">
      <c r="A4257" s="2">
        <v>44991</v>
      </c>
      <c r="B4257" s="3">
        <f t="shared" si="200"/>
        <v>2023</v>
      </c>
      <c r="C4257" t="str">
        <f t="shared" si="198"/>
        <v>2022-2023</v>
      </c>
      <c r="D4257" t="s">
        <v>148</v>
      </c>
      <c r="E4257" t="s">
        <v>108</v>
      </c>
      <c r="F4257" t="str">
        <f t="shared" si="199"/>
        <v>Victoria</v>
      </c>
      <c r="G4257" t="s">
        <v>45</v>
      </c>
      <c r="H4257">
        <v>3018</v>
      </c>
      <c r="I4257" t="s">
        <v>11</v>
      </c>
      <c r="J4257" t="s">
        <v>46</v>
      </c>
      <c r="K4257" t="s">
        <v>153</v>
      </c>
      <c r="L4257" t="s">
        <v>16</v>
      </c>
      <c r="M4257" s="5">
        <v>3326.51</v>
      </c>
    </row>
    <row r="4258" spans="1:13" x14ac:dyDescent="0.3">
      <c r="A4258" s="2">
        <v>45536</v>
      </c>
      <c r="B4258" s="3">
        <f t="shared" si="200"/>
        <v>2025</v>
      </c>
      <c r="C4258" t="str">
        <f t="shared" si="198"/>
        <v>2024-2025</v>
      </c>
      <c r="D4258" t="s">
        <v>147</v>
      </c>
      <c r="E4258" t="s">
        <v>69</v>
      </c>
      <c r="F4258" t="str">
        <f t="shared" si="199"/>
        <v>Tasmania</v>
      </c>
      <c r="G4258" t="s">
        <v>70</v>
      </c>
      <c r="H4258">
        <v>7018</v>
      </c>
      <c r="I4258" t="s">
        <v>11</v>
      </c>
      <c r="J4258" t="s">
        <v>71</v>
      </c>
      <c r="K4258" t="s">
        <v>150</v>
      </c>
      <c r="L4258" t="s">
        <v>18</v>
      </c>
      <c r="M4258" s="5">
        <v>3332.7200000000003</v>
      </c>
    </row>
    <row r="4259" spans="1:13" x14ac:dyDescent="0.3">
      <c r="A4259" s="2">
        <v>45180</v>
      </c>
      <c r="B4259" s="3">
        <f t="shared" si="200"/>
        <v>2024</v>
      </c>
      <c r="C4259" t="str">
        <f t="shared" si="198"/>
        <v>2023-2024</v>
      </c>
      <c r="D4259" t="s">
        <v>148</v>
      </c>
      <c r="E4259" t="s">
        <v>108</v>
      </c>
      <c r="F4259" t="str">
        <f t="shared" si="199"/>
        <v>Victoria</v>
      </c>
      <c r="G4259" t="s">
        <v>45</v>
      </c>
      <c r="H4259">
        <v>3018</v>
      </c>
      <c r="I4259" t="s">
        <v>11</v>
      </c>
      <c r="J4259" t="s">
        <v>46</v>
      </c>
      <c r="K4259" t="s">
        <v>152</v>
      </c>
      <c r="L4259" t="s">
        <v>13</v>
      </c>
      <c r="M4259" s="5">
        <v>3341.2700000000009</v>
      </c>
    </row>
    <row r="4260" spans="1:13" x14ac:dyDescent="0.3">
      <c r="A4260" s="2">
        <v>45481</v>
      </c>
      <c r="B4260" s="3">
        <f t="shared" si="200"/>
        <v>2025</v>
      </c>
      <c r="C4260" t="str">
        <f t="shared" si="198"/>
        <v>2024-2025</v>
      </c>
      <c r="D4260" t="s">
        <v>147</v>
      </c>
      <c r="E4260" t="s">
        <v>73</v>
      </c>
      <c r="F4260" t="str">
        <f t="shared" si="199"/>
        <v>Victoria</v>
      </c>
      <c r="G4260" t="s">
        <v>45</v>
      </c>
      <c r="H4260">
        <v>3136</v>
      </c>
      <c r="I4260" t="s">
        <v>11</v>
      </c>
      <c r="J4260" t="s">
        <v>63</v>
      </c>
      <c r="K4260" t="s">
        <v>151</v>
      </c>
      <c r="L4260" t="s">
        <v>21</v>
      </c>
      <c r="M4260" s="5">
        <v>3343.95</v>
      </c>
    </row>
    <row r="4261" spans="1:13" x14ac:dyDescent="0.3">
      <c r="A4261" s="2">
        <v>45549</v>
      </c>
      <c r="B4261" s="3">
        <f t="shared" si="200"/>
        <v>2025</v>
      </c>
      <c r="C4261" t="str">
        <f t="shared" si="198"/>
        <v>2024-2025</v>
      </c>
      <c r="D4261" t="s">
        <v>147</v>
      </c>
      <c r="E4261" t="s">
        <v>131</v>
      </c>
      <c r="F4261" t="str">
        <f t="shared" si="199"/>
        <v>Western Australia</v>
      </c>
      <c r="G4261" t="s">
        <v>48</v>
      </c>
      <c r="H4261">
        <v>6530</v>
      </c>
      <c r="I4261" t="s">
        <v>11</v>
      </c>
      <c r="J4261" t="s">
        <v>77</v>
      </c>
      <c r="K4261" t="s">
        <v>152</v>
      </c>
      <c r="L4261" t="s">
        <v>13</v>
      </c>
      <c r="M4261" s="5">
        <v>3344.7700000000013</v>
      </c>
    </row>
    <row r="4262" spans="1:13" x14ac:dyDescent="0.3">
      <c r="A4262" s="2">
        <v>45649</v>
      </c>
      <c r="B4262" s="3">
        <f t="shared" si="200"/>
        <v>2025</v>
      </c>
      <c r="C4262" t="str">
        <f t="shared" si="198"/>
        <v>2024-2025</v>
      </c>
      <c r="D4262" t="s">
        <v>147</v>
      </c>
      <c r="E4262" t="s">
        <v>65</v>
      </c>
      <c r="F4262" t="str">
        <f t="shared" si="199"/>
        <v>New South Wales</v>
      </c>
      <c r="G4262" t="s">
        <v>10</v>
      </c>
      <c r="H4262">
        <v>2541</v>
      </c>
      <c r="I4262" t="s">
        <v>11</v>
      </c>
      <c r="J4262" t="s">
        <v>58</v>
      </c>
      <c r="K4262" t="s">
        <v>152</v>
      </c>
      <c r="L4262" t="s">
        <v>13</v>
      </c>
      <c r="M4262" s="5">
        <v>3350.6400000000012</v>
      </c>
    </row>
    <row r="4263" spans="1:13" x14ac:dyDescent="0.3">
      <c r="A4263" s="2">
        <v>44990</v>
      </c>
      <c r="B4263" s="3">
        <f t="shared" si="200"/>
        <v>2023</v>
      </c>
      <c r="C4263" t="str">
        <f t="shared" si="198"/>
        <v>2022-2023</v>
      </c>
      <c r="D4263" t="s">
        <v>147</v>
      </c>
      <c r="E4263" t="s">
        <v>113</v>
      </c>
      <c r="F4263" t="str">
        <f t="shared" si="199"/>
        <v>Queensland</v>
      </c>
      <c r="G4263" t="s">
        <v>35</v>
      </c>
      <c r="H4263">
        <v>4215</v>
      </c>
      <c r="I4263" t="s">
        <v>11</v>
      </c>
      <c r="J4263" t="s">
        <v>104</v>
      </c>
      <c r="K4263" t="s">
        <v>151</v>
      </c>
      <c r="L4263" t="s">
        <v>21</v>
      </c>
      <c r="M4263" s="5">
        <v>3350.8000000000006</v>
      </c>
    </row>
    <row r="4264" spans="1:13" x14ac:dyDescent="0.3">
      <c r="A4264" s="2">
        <v>45081</v>
      </c>
      <c r="B4264" s="3">
        <f t="shared" si="200"/>
        <v>2023</v>
      </c>
      <c r="C4264" t="str">
        <f t="shared" si="198"/>
        <v>2022-2023</v>
      </c>
      <c r="D4264" t="s">
        <v>148</v>
      </c>
      <c r="E4264" t="s">
        <v>124</v>
      </c>
      <c r="F4264" t="str">
        <f t="shared" si="199"/>
        <v>New South Wales</v>
      </c>
      <c r="G4264" t="s">
        <v>10</v>
      </c>
      <c r="H4264">
        <v>2015</v>
      </c>
      <c r="I4264" t="s">
        <v>11</v>
      </c>
      <c r="J4264" t="s">
        <v>12</v>
      </c>
      <c r="K4264" t="s">
        <v>152</v>
      </c>
      <c r="L4264" t="s">
        <v>13</v>
      </c>
      <c r="M4264" s="5">
        <v>3351.8200000000033</v>
      </c>
    </row>
    <row r="4265" spans="1:13" x14ac:dyDescent="0.3">
      <c r="A4265" s="2">
        <v>45080</v>
      </c>
      <c r="B4265" s="3">
        <f t="shared" si="200"/>
        <v>2023</v>
      </c>
      <c r="C4265" t="str">
        <f t="shared" si="198"/>
        <v>2022-2023</v>
      </c>
      <c r="D4265" t="s">
        <v>147</v>
      </c>
      <c r="E4265" t="s">
        <v>24</v>
      </c>
      <c r="F4265" t="str">
        <f t="shared" si="199"/>
        <v>New South Wales</v>
      </c>
      <c r="G4265" t="s">
        <v>10</v>
      </c>
      <c r="H4265">
        <v>2795</v>
      </c>
      <c r="I4265" t="s">
        <v>11</v>
      </c>
      <c r="J4265" t="s">
        <v>25</v>
      </c>
      <c r="K4265" t="s">
        <v>151</v>
      </c>
      <c r="L4265" t="s">
        <v>21</v>
      </c>
      <c r="M4265" s="5">
        <v>3355.05</v>
      </c>
    </row>
    <row r="4266" spans="1:13" x14ac:dyDescent="0.3">
      <c r="A4266" s="2">
        <v>45183</v>
      </c>
      <c r="B4266" s="3">
        <f t="shared" si="200"/>
        <v>2024</v>
      </c>
      <c r="C4266" t="str">
        <f t="shared" si="198"/>
        <v>2023-2024</v>
      </c>
      <c r="D4266" t="s">
        <v>147</v>
      </c>
      <c r="E4266" t="s">
        <v>42</v>
      </c>
      <c r="F4266" t="str">
        <f t="shared" si="199"/>
        <v>Queensland</v>
      </c>
      <c r="G4266" t="s">
        <v>35</v>
      </c>
      <c r="H4266">
        <v>4053</v>
      </c>
      <c r="I4266" t="s">
        <v>11</v>
      </c>
      <c r="J4266" t="s">
        <v>43</v>
      </c>
      <c r="K4266" t="s">
        <v>152</v>
      </c>
      <c r="L4266" t="s">
        <v>13</v>
      </c>
      <c r="M4266" s="5">
        <v>3372.2800000000025</v>
      </c>
    </row>
    <row r="4267" spans="1:13" x14ac:dyDescent="0.3">
      <c r="A4267" s="2">
        <v>45482</v>
      </c>
      <c r="B4267" s="3">
        <f t="shared" si="200"/>
        <v>2025</v>
      </c>
      <c r="C4267" t="str">
        <f t="shared" si="198"/>
        <v>2024-2025</v>
      </c>
      <c r="D4267" t="s">
        <v>147</v>
      </c>
      <c r="E4267" t="s">
        <v>145</v>
      </c>
      <c r="F4267" t="str">
        <f t="shared" si="199"/>
        <v>New South Wales</v>
      </c>
      <c r="G4267" t="s">
        <v>10</v>
      </c>
      <c r="H4267">
        <v>2101</v>
      </c>
      <c r="I4267" t="s">
        <v>11</v>
      </c>
      <c r="J4267" t="s">
        <v>27</v>
      </c>
      <c r="K4267" t="s">
        <v>155</v>
      </c>
      <c r="L4267" t="s">
        <v>20</v>
      </c>
      <c r="M4267" s="5">
        <v>3377.2000000000007</v>
      </c>
    </row>
    <row r="4268" spans="1:13" x14ac:dyDescent="0.3">
      <c r="A4268" s="2">
        <v>45344</v>
      </c>
      <c r="B4268" s="3">
        <f t="shared" si="200"/>
        <v>2024</v>
      </c>
      <c r="C4268" t="str">
        <f t="shared" si="198"/>
        <v>2023-2024</v>
      </c>
      <c r="D4268" t="s">
        <v>147</v>
      </c>
      <c r="E4268" t="s">
        <v>115</v>
      </c>
      <c r="F4268" t="str">
        <f t="shared" si="199"/>
        <v>Western Australia</v>
      </c>
      <c r="G4268" t="s">
        <v>48</v>
      </c>
      <c r="H4268">
        <v>6280</v>
      </c>
      <c r="I4268" t="s">
        <v>11</v>
      </c>
      <c r="J4268" t="s">
        <v>94</v>
      </c>
      <c r="K4268" t="s">
        <v>150</v>
      </c>
      <c r="L4268" t="s">
        <v>18</v>
      </c>
      <c r="M4268" s="5">
        <v>3397.3100000000004</v>
      </c>
    </row>
    <row r="4269" spans="1:13" x14ac:dyDescent="0.3">
      <c r="A4269" s="2">
        <v>45584</v>
      </c>
      <c r="B4269" s="3">
        <f t="shared" si="200"/>
        <v>2025</v>
      </c>
      <c r="C4269" t="str">
        <f t="shared" si="198"/>
        <v>2024-2025</v>
      </c>
      <c r="D4269" t="s">
        <v>147</v>
      </c>
      <c r="E4269" t="s">
        <v>24</v>
      </c>
      <c r="F4269" t="str">
        <f t="shared" si="199"/>
        <v>New South Wales</v>
      </c>
      <c r="G4269" t="s">
        <v>10</v>
      </c>
      <c r="H4269">
        <v>2795</v>
      </c>
      <c r="I4269" t="s">
        <v>11</v>
      </c>
      <c r="J4269" t="s">
        <v>25</v>
      </c>
      <c r="K4269" t="s">
        <v>152</v>
      </c>
      <c r="L4269" t="s">
        <v>13</v>
      </c>
      <c r="M4269" s="5">
        <v>3399.2300000000018</v>
      </c>
    </row>
    <row r="4270" spans="1:13" x14ac:dyDescent="0.3">
      <c r="A4270" s="2">
        <v>45450</v>
      </c>
      <c r="B4270" s="3">
        <f t="shared" si="200"/>
        <v>2024</v>
      </c>
      <c r="C4270" t="str">
        <f t="shared" si="198"/>
        <v>2023-2024</v>
      </c>
      <c r="D4270" t="s">
        <v>147</v>
      </c>
      <c r="E4270" t="s">
        <v>114</v>
      </c>
      <c r="F4270" t="str">
        <f t="shared" si="199"/>
        <v>Victoria</v>
      </c>
      <c r="G4270" t="s">
        <v>45</v>
      </c>
      <c r="H4270">
        <v>3551</v>
      </c>
      <c r="I4270" t="s">
        <v>11</v>
      </c>
      <c r="J4270" t="s">
        <v>60</v>
      </c>
      <c r="K4270" t="s">
        <v>152</v>
      </c>
      <c r="L4270" t="s">
        <v>13</v>
      </c>
      <c r="M4270" s="5">
        <v>3415.0300000000016</v>
      </c>
    </row>
    <row r="4271" spans="1:13" x14ac:dyDescent="0.3">
      <c r="A4271" s="2">
        <v>45362</v>
      </c>
      <c r="B4271" s="3">
        <f t="shared" si="200"/>
        <v>2024</v>
      </c>
      <c r="C4271" t="str">
        <f t="shared" si="198"/>
        <v>2023-2024</v>
      </c>
      <c r="D4271" t="s">
        <v>147</v>
      </c>
      <c r="E4271" t="s">
        <v>129</v>
      </c>
      <c r="F4271" t="str">
        <f t="shared" si="199"/>
        <v>Tasmania</v>
      </c>
      <c r="G4271" t="s">
        <v>70</v>
      </c>
      <c r="H4271">
        <v>7010</v>
      </c>
      <c r="I4271" t="s">
        <v>11</v>
      </c>
      <c r="J4271" t="s">
        <v>71</v>
      </c>
      <c r="K4271" t="s">
        <v>150</v>
      </c>
      <c r="L4271" t="s">
        <v>18</v>
      </c>
      <c r="M4271" s="5">
        <v>3417.23</v>
      </c>
    </row>
    <row r="4272" spans="1:13" x14ac:dyDescent="0.3">
      <c r="A4272" s="2">
        <v>45604</v>
      </c>
      <c r="B4272" s="3">
        <f t="shared" si="200"/>
        <v>2025</v>
      </c>
      <c r="C4272" t="str">
        <f t="shared" si="198"/>
        <v>2024-2025</v>
      </c>
      <c r="D4272" t="s">
        <v>147</v>
      </c>
      <c r="E4272" t="s">
        <v>107</v>
      </c>
      <c r="F4272" t="str">
        <f t="shared" si="199"/>
        <v>Queensland</v>
      </c>
      <c r="G4272" t="s">
        <v>35</v>
      </c>
      <c r="H4272">
        <v>4220</v>
      </c>
      <c r="I4272" t="s">
        <v>11</v>
      </c>
      <c r="J4272" t="s">
        <v>104</v>
      </c>
      <c r="K4272" t="s">
        <v>150</v>
      </c>
      <c r="L4272" t="s">
        <v>18</v>
      </c>
      <c r="M4272" s="5">
        <v>3443.64</v>
      </c>
    </row>
    <row r="4273" spans="1:13" x14ac:dyDescent="0.3">
      <c r="A4273" s="2">
        <v>45393</v>
      </c>
      <c r="B4273" s="3">
        <f t="shared" si="200"/>
        <v>2024</v>
      </c>
      <c r="C4273" t="str">
        <f t="shared" si="198"/>
        <v>2023-2024</v>
      </c>
      <c r="D4273" t="s">
        <v>147</v>
      </c>
      <c r="E4273" t="s">
        <v>135</v>
      </c>
      <c r="F4273" t="str">
        <f t="shared" si="199"/>
        <v>Victoria</v>
      </c>
      <c r="G4273" t="s">
        <v>45</v>
      </c>
      <c r="H4273">
        <v>3550</v>
      </c>
      <c r="I4273" t="s">
        <v>11</v>
      </c>
      <c r="J4273" t="s">
        <v>60</v>
      </c>
      <c r="K4273" t="s">
        <v>152</v>
      </c>
      <c r="L4273" t="s">
        <v>13</v>
      </c>
      <c r="M4273" s="5">
        <v>3453.170000000001</v>
      </c>
    </row>
    <row r="4274" spans="1:13" x14ac:dyDescent="0.3">
      <c r="A4274" s="2">
        <v>45130</v>
      </c>
      <c r="B4274" s="3">
        <f t="shared" si="200"/>
        <v>2024</v>
      </c>
      <c r="C4274" t="str">
        <f t="shared" si="198"/>
        <v>2023-2024</v>
      </c>
      <c r="D4274" t="s">
        <v>147</v>
      </c>
      <c r="E4274" t="s">
        <v>64</v>
      </c>
      <c r="F4274" t="str">
        <f t="shared" si="199"/>
        <v>Victoria</v>
      </c>
      <c r="G4274" t="s">
        <v>45</v>
      </c>
      <c r="H4274">
        <v>3199</v>
      </c>
      <c r="I4274" t="s">
        <v>11</v>
      </c>
      <c r="J4274" t="s">
        <v>63</v>
      </c>
      <c r="K4274" t="s">
        <v>150</v>
      </c>
      <c r="L4274" t="s">
        <v>18</v>
      </c>
      <c r="M4274" s="5">
        <v>3458.11</v>
      </c>
    </row>
    <row r="4275" spans="1:13" x14ac:dyDescent="0.3">
      <c r="A4275" s="2">
        <v>45180</v>
      </c>
      <c r="B4275" s="3">
        <f t="shared" si="200"/>
        <v>2024</v>
      </c>
      <c r="C4275" t="str">
        <f t="shared" si="198"/>
        <v>2023-2024</v>
      </c>
      <c r="D4275" t="s">
        <v>147</v>
      </c>
      <c r="E4275" t="s">
        <v>98</v>
      </c>
      <c r="F4275" t="str">
        <f t="shared" si="199"/>
        <v>Victoria</v>
      </c>
      <c r="G4275" t="s">
        <v>45</v>
      </c>
      <c r="H4275">
        <v>3429</v>
      </c>
      <c r="I4275" t="s">
        <v>11</v>
      </c>
      <c r="J4275" t="s">
        <v>60</v>
      </c>
      <c r="K4275" t="s">
        <v>150</v>
      </c>
      <c r="L4275" t="s">
        <v>18</v>
      </c>
      <c r="M4275" s="5">
        <v>3460.1899999999991</v>
      </c>
    </row>
    <row r="4276" spans="1:13" x14ac:dyDescent="0.3">
      <c r="A4276" s="2">
        <v>45003</v>
      </c>
      <c r="B4276" s="3">
        <f t="shared" si="200"/>
        <v>2023</v>
      </c>
      <c r="C4276" t="str">
        <f t="shared" si="198"/>
        <v>2022-2023</v>
      </c>
      <c r="D4276" t="s">
        <v>147</v>
      </c>
      <c r="E4276" t="s">
        <v>109</v>
      </c>
      <c r="F4276" t="str">
        <f t="shared" si="199"/>
        <v>New South Wales</v>
      </c>
      <c r="G4276" t="s">
        <v>10</v>
      </c>
      <c r="H4276">
        <v>2480</v>
      </c>
      <c r="I4276" t="s">
        <v>11</v>
      </c>
      <c r="J4276" t="s">
        <v>68</v>
      </c>
      <c r="K4276" t="s">
        <v>151</v>
      </c>
      <c r="L4276" t="s">
        <v>21</v>
      </c>
      <c r="M4276" s="5">
        <v>3460.9100000000003</v>
      </c>
    </row>
    <row r="4277" spans="1:13" x14ac:dyDescent="0.3">
      <c r="A4277" s="2">
        <v>45305</v>
      </c>
      <c r="B4277" s="3">
        <f t="shared" si="200"/>
        <v>2024</v>
      </c>
      <c r="C4277" t="str">
        <f t="shared" si="198"/>
        <v>2023-2024</v>
      </c>
      <c r="D4277" t="s">
        <v>148</v>
      </c>
      <c r="E4277" t="s">
        <v>40</v>
      </c>
      <c r="F4277" t="str">
        <f t="shared" si="199"/>
        <v>New South Wales</v>
      </c>
      <c r="G4277" t="s">
        <v>10</v>
      </c>
      <c r="H4277">
        <v>2116</v>
      </c>
      <c r="I4277" t="s">
        <v>11</v>
      </c>
      <c r="J4277" t="s">
        <v>27</v>
      </c>
      <c r="K4277" t="s">
        <v>151</v>
      </c>
      <c r="L4277" t="s">
        <v>21</v>
      </c>
      <c r="M4277" s="5">
        <v>3464.83</v>
      </c>
    </row>
    <row r="4278" spans="1:13" x14ac:dyDescent="0.3">
      <c r="A4278" s="2">
        <v>45379</v>
      </c>
      <c r="B4278" s="3">
        <f t="shared" si="200"/>
        <v>2024</v>
      </c>
      <c r="C4278" t="str">
        <f t="shared" si="198"/>
        <v>2023-2024</v>
      </c>
      <c r="D4278" t="s">
        <v>147</v>
      </c>
      <c r="E4278" t="s">
        <v>109</v>
      </c>
      <c r="F4278" t="str">
        <f t="shared" si="199"/>
        <v>New South Wales</v>
      </c>
      <c r="G4278" t="s">
        <v>10</v>
      </c>
      <c r="H4278">
        <v>2480</v>
      </c>
      <c r="I4278" t="s">
        <v>11</v>
      </c>
      <c r="J4278" t="s">
        <v>68</v>
      </c>
      <c r="K4278" t="s">
        <v>149</v>
      </c>
      <c r="L4278" t="s">
        <v>15</v>
      </c>
      <c r="M4278" s="5">
        <v>3467.9799999999996</v>
      </c>
    </row>
    <row r="4279" spans="1:13" x14ac:dyDescent="0.3">
      <c r="A4279" s="2">
        <v>45209</v>
      </c>
      <c r="B4279" s="3">
        <f t="shared" si="200"/>
        <v>2024</v>
      </c>
      <c r="C4279" t="str">
        <f t="shared" si="198"/>
        <v>2023-2024</v>
      </c>
      <c r="D4279" t="s">
        <v>147</v>
      </c>
      <c r="E4279" t="s">
        <v>114</v>
      </c>
      <c r="F4279" t="str">
        <f t="shared" si="199"/>
        <v>Victoria</v>
      </c>
      <c r="G4279" t="s">
        <v>45</v>
      </c>
      <c r="H4279">
        <v>3551</v>
      </c>
      <c r="I4279" t="s">
        <v>11</v>
      </c>
      <c r="J4279" t="s">
        <v>60</v>
      </c>
      <c r="K4279" t="s">
        <v>149</v>
      </c>
      <c r="L4279" t="s">
        <v>15</v>
      </c>
      <c r="M4279" s="5">
        <v>3473.19</v>
      </c>
    </row>
    <row r="4280" spans="1:13" x14ac:dyDescent="0.3">
      <c r="A4280" s="2">
        <v>45581</v>
      </c>
      <c r="B4280" s="3">
        <f t="shared" si="200"/>
        <v>2025</v>
      </c>
      <c r="C4280" t="str">
        <f t="shared" si="198"/>
        <v>2024-2025</v>
      </c>
      <c r="D4280" t="s">
        <v>147</v>
      </c>
      <c r="E4280" t="s">
        <v>131</v>
      </c>
      <c r="F4280" t="str">
        <f t="shared" si="199"/>
        <v>Western Australia</v>
      </c>
      <c r="G4280" t="s">
        <v>48</v>
      </c>
      <c r="H4280">
        <v>6530</v>
      </c>
      <c r="I4280" t="s">
        <v>11</v>
      </c>
      <c r="J4280" t="s">
        <v>77</v>
      </c>
      <c r="K4280" t="s">
        <v>150</v>
      </c>
      <c r="L4280" t="s">
        <v>18</v>
      </c>
      <c r="M4280" s="5">
        <v>3474.51</v>
      </c>
    </row>
    <row r="4281" spans="1:13" x14ac:dyDescent="0.3">
      <c r="A4281" s="2">
        <v>45372</v>
      </c>
      <c r="B4281" s="3">
        <f t="shared" si="200"/>
        <v>2024</v>
      </c>
      <c r="C4281" t="str">
        <f t="shared" si="198"/>
        <v>2023-2024</v>
      </c>
      <c r="D4281" t="s">
        <v>147</v>
      </c>
      <c r="E4281" t="s">
        <v>9</v>
      </c>
      <c r="F4281" t="str">
        <f t="shared" si="199"/>
        <v>New South Wales</v>
      </c>
      <c r="G4281" t="s">
        <v>10</v>
      </c>
      <c r="H4281">
        <v>2067</v>
      </c>
      <c r="I4281" t="s">
        <v>11</v>
      </c>
      <c r="J4281" t="s">
        <v>12</v>
      </c>
      <c r="K4281" t="s">
        <v>155</v>
      </c>
      <c r="L4281" t="s">
        <v>20</v>
      </c>
      <c r="M4281" s="5">
        <v>3492.9100000000008</v>
      </c>
    </row>
    <row r="4282" spans="1:13" x14ac:dyDescent="0.3">
      <c r="A4282" s="2">
        <v>45522</v>
      </c>
      <c r="B4282" s="3">
        <f t="shared" si="200"/>
        <v>2025</v>
      </c>
      <c r="C4282" t="str">
        <f t="shared" si="198"/>
        <v>2024-2025</v>
      </c>
      <c r="D4282" t="s">
        <v>147</v>
      </c>
      <c r="E4282" t="s">
        <v>66</v>
      </c>
      <c r="F4282" t="str">
        <f t="shared" si="199"/>
        <v>South Australia</v>
      </c>
      <c r="G4282" t="s">
        <v>32</v>
      </c>
      <c r="H4282">
        <v>5169</v>
      </c>
      <c r="I4282" t="s">
        <v>11</v>
      </c>
      <c r="J4282" t="s">
        <v>33</v>
      </c>
      <c r="K4282" t="s">
        <v>150</v>
      </c>
      <c r="L4282" t="s">
        <v>18</v>
      </c>
      <c r="M4282" s="5">
        <v>3516.87</v>
      </c>
    </row>
    <row r="4283" spans="1:13" x14ac:dyDescent="0.3">
      <c r="A4283" s="2">
        <v>45085</v>
      </c>
      <c r="B4283" s="3">
        <f t="shared" si="200"/>
        <v>2023</v>
      </c>
      <c r="C4283" t="str">
        <f t="shared" si="198"/>
        <v>2022-2023</v>
      </c>
      <c r="D4283" t="s">
        <v>147</v>
      </c>
      <c r="E4283" t="s">
        <v>132</v>
      </c>
      <c r="F4283" t="str">
        <f t="shared" si="199"/>
        <v>New South Wales</v>
      </c>
      <c r="G4283" t="s">
        <v>10</v>
      </c>
      <c r="H4283">
        <v>2800</v>
      </c>
      <c r="I4283" t="s">
        <v>11</v>
      </c>
      <c r="J4283" t="s">
        <v>25</v>
      </c>
      <c r="K4283" t="s">
        <v>151</v>
      </c>
      <c r="L4283" t="s">
        <v>21</v>
      </c>
      <c r="M4283" s="5">
        <v>3557.7900000000009</v>
      </c>
    </row>
    <row r="4284" spans="1:13" x14ac:dyDescent="0.3">
      <c r="A4284" s="2">
        <v>45002</v>
      </c>
      <c r="B4284" s="3">
        <f t="shared" si="200"/>
        <v>2023</v>
      </c>
      <c r="C4284" t="str">
        <f t="shared" si="198"/>
        <v>2022-2023</v>
      </c>
      <c r="D4284" t="s">
        <v>147</v>
      </c>
      <c r="E4284" t="s">
        <v>112</v>
      </c>
      <c r="F4284" t="str">
        <f t="shared" si="199"/>
        <v>Victoria</v>
      </c>
      <c r="G4284" t="s">
        <v>45</v>
      </c>
      <c r="H4284">
        <v>3076</v>
      </c>
      <c r="I4284" t="s">
        <v>11</v>
      </c>
      <c r="J4284" t="s">
        <v>46</v>
      </c>
      <c r="K4284" t="s">
        <v>150</v>
      </c>
      <c r="L4284" t="s">
        <v>18</v>
      </c>
      <c r="M4284" s="5">
        <v>3579.119999999999</v>
      </c>
    </row>
    <row r="4285" spans="1:13" x14ac:dyDescent="0.3">
      <c r="A4285" s="2">
        <v>45232</v>
      </c>
      <c r="B4285" s="3">
        <f t="shared" si="200"/>
        <v>2024</v>
      </c>
      <c r="C4285" t="str">
        <f t="shared" si="198"/>
        <v>2023-2024</v>
      </c>
      <c r="D4285" t="s">
        <v>147</v>
      </c>
      <c r="E4285" t="s">
        <v>138</v>
      </c>
      <c r="F4285" t="str">
        <f t="shared" si="199"/>
        <v>Queensland</v>
      </c>
      <c r="G4285" t="s">
        <v>35</v>
      </c>
      <c r="H4285">
        <v>4558</v>
      </c>
      <c r="I4285" t="s">
        <v>11</v>
      </c>
      <c r="J4285" t="s">
        <v>120</v>
      </c>
      <c r="K4285" t="s">
        <v>152</v>
      </c>
      <c r="L4285" t="s">
        <v>13</v>
      </c>
      <c r="M4285" s="5">
        <v>3581.9900000000021</v>
      </c>
    </row>
    <row r="4286" spans="1:13" x14ac:dyDescent="0.3">
      <c r="A4286" s="2">
        <v>45464</v>
      </c>
      <c r="B4286" s="3">
        <f t="shared" si="200"/>
        <v>2024</v>
      </c>
      <c r="C4286" t="str">
        <f t="shared" si="198"/>
        <v>2023-2024</v>
      </c>
      <c r="D4286" t="s">
        <v>147</v>
      </c>
      <c r="E4286" t="s">
        <v>117</v>
      </c>
      <c r="F4286" t="str">
        <f t="shared" si="199"/>
        <v>Queensland</v>
      </c>
      <c r="G4286" t="s">
        <v>35</v>
      </c>
      <c r="H4286">
        <v>4119</v>
      </c>
      <c r="I4286" t="s">
        <v>11</v>
      </c>
      <c r="J4286" t="s">
        <v>43</v>
      </c>
      <c r="K4286" t="s">
        <v>150</v>
      </c>
      <c r="L4286" t="s">
        <v>18</v>
      </c>
      <c r="M4286" s="5">
        <v>3603.14</v>
      </c>
    </row>
    <row r="4287" spans="1:13" x14ac:dyDescent="0.3">
      <c r="A4287" s="2">
        <v>45636</v>
      </c>
      <c r="B4287" s="3">
        <f t="shared" si="200"/>
        <v>2025</v>
      </c>
      <c r="C4287" t="str">
        <f t="shared" si="198"/>
        <v>2024-2025</v>
      </c>
      <c r="D4287" t="s">
        <v>147</v>
      </c>
      <c r="E4287" t="s">
        <v>42</v>
      </c>
      <c r="F4287" t="str">
        <f t="shared" si="199"/>
        <v>Queensland</v>
      </c>
      <c r="G4287" t="s">
        <v>35</v>
      </c>
      <c r="H4287">
        <v>4053</v>
      </c>
      <c r="I4287" t="s">
        <v>11</v>
      </c>
      <c r="J4287" t="s">
        <v>43</v>
      </c>
      <c r="K4287" t="s">
        <v>149</v>
      </c>
      <c r="L4287" t="s">
        <v>15</v>
      </c>
      <c r="M4287" s="5">
        <v>3603.7299999999996</v>
      </c>
    </row>
    <row r="4288" spans="1:13" x14ac:dyDescent="0.3">
      <c r="A4288" s="2">
        <v>45353</v>
      </c>
      <c r="B4288" s="3">
        <f t="shared" si="200"/>
        <v>2024</v>
      </c>
      <c r="C4288" t="str">
        <f t="shared" si="198"/>
        <v>2023-2024</v>
      </c>
      <c r="D4288" t="s">
        <v>147</v>
      </c>
      <c r="E4288" t="s">
        <v>42</v>
      </c>
      <c r="F4288" t="str">
        <f t="shared" si="199"/>
        <v>Queensland</v>
      </c>
      <c r="G4288" t="s">
        <v>35</v>
      </c>
      <c r="H4288">
        <v>4053</v>
      </c>
      <c r="I4288" t="s">
        <v>11</v>
      </c>
      <c r="J4288" t="s">
        <v>43</v>
      </c>
      <c r="K4288" t="s">
        <v>151</v>
      </c>
      <c r="L4288" t="s">
        <v>21</v>
      </c>
      <c r="M4288" s="5">
        <v>3625.08</v>
      </c>
    </row>
    <row r="4289" spans="1:13" x14ac:dyDescent="0.3">
      <c r="A4289" s="2">
        <v>45366</v>
      </c>
      <c r="B4289" s="3">
        <f t="shared" si="200"/>
        <v>2024</v>
      </c>
      <c r="C4289" t="str">
        <f t="shared" si="198"/>
        <v>2023-2024</v>
      </c>
      <c r="D4289" t="s">
        <v>147</v>
      </c>
      <c r="E4289" t="s">
        <v>145</v>
      </c>
      <c r="F4289" t="str">
        <f t="shared" si="199"/>
        <v>New South Wales</v>
      </c>
      <c r="G4289" t="s">
        <v>10</v>
      </c>
      <c r="H4289">
        <v>2101</v>
      </c>
      <c r="I4289" t="s">
        <v>11</v>
      </c>
      <c r="J4289" t="s">
        <v>27</v>
      </c>
      <c r="K4289" t="s">
        <v>154</v>
      </c>
      <c r="L4289" t="s">
        <v>14</v>
      </c>
      <c r="M4289" s="5">
        <v>3650.8499999999995</v>
      </c>
    </row>
    <row r="4290" spans="1:13" x14ac:dyDescent="0.3">
      <c r="A4290" s="2">
        <v>45607</v>
      </c>
      <c r="B4290" s="3">
        <f t="shared" si="200"/>
        <v>2025</v>
      </c>
      <c r="C4290" t="str">
        <f t="shared" ref="C4290:C4353" si="201">IF(MONTH(A4290) &gt;= 7, YEAR(A4290) &amp; "-" &amp; YEAR(A4290) + 1, YEAR(A4290) - 1 &amp; "-" &amp; YEAR(A4290))</f>
        <v>2024-2025</v>
      </c>
      <c r="D4290" t="s">
        <v>147</v>
      </c>
      <c r="E4290" t="s">
        <v>24</v>
      </c>
      <c r="F4290" t="str">
        <f t="shared" ref="F4290:F4353" si="202">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row>
    <row r="4291" spans="1:13" x14ac:dyDescent="0.3">
      <c r="A4291" s="2">
        <v>45165</v>
      </c>
      <c r="B4291" s="3">
        <f t="shared" ref="B4291:B4354" si="203">IF(MONTH(A4291)&gt;=7,YEAR(A4291)+1,YEAR(A4291))</f>
        <v>2024</v>
      </c>
      <c r="C4291" t="str">
        <f t="shared" si="201"/>
        <v>2023-2024</v>
      </c>
      <c r="D4291" t="s">
        <v>147</v>
      </c>
      <c r="E4291" t="s">
        <v>113</v>
      </c>
      <c r="F4291" t="str">
        <f t="shared" si="202"/>
        <v>Queensland</v>
      </c>
      <c r="G4291" t="s">
        <v>35</v>
      </c>
      <c r="H4291">
        <v>4215</v>
      </c>
      <c r="I4291" t="s">
        <v>11</v>
      </c>
      <c r="J4291" t="s">
        <v>104</v>
      </c>
      <c r="K4291" t="s">
        <v>149</v>
      </c>
      <c r="L4291" t="s">
        <v>15</v>
      </c>
      <c r="M4291" s="5">
        <v>3673.19</v>
      </c>
    </row>
    <row r="4292" spans="1:13" x14ac:dyDescent="0.3">
      <c r="A4292" s="2">
        <v>45304</v>
      </c>
      <c r="B4292" s="3">
        <f t="shared" si="203"/>
        <v>2024</v>
      </c>
      <c r="C4292" t="str">
        <f t="shared" si="201"/>
        <v>2023-2024</v>
      </c>
      <c r="D4292" t="s">
        <v>148</v>
      </c>
      <c r="E4292" t="s">
        <v>78</v>
      </c>
      <c r="F4292" t="str">
        <f t="shared" si="202"/>
        <v>New South Wales</v>
      </c>
      <c r="G4292" t="s">
        <v>10</v>
      </c>
      <c r="H4292">
        <v>2350</v>
      </c>
      <c r="I4292" t="s">
        <v>11</v>
      </c>
      <c r="J4292" t="s">
        <v>68</v>
      </c>
      <c r="K4292" t="s">
        <v>150</v>
      </c>
      <c r="L4292" t="s">
        <v>18</v>
      </c>
      <c r="M4292" s="5">
        <v>3688.2400000000002</v>
      </c>
    </row>
    <row r="4293" spans="1:13" x14ac:dyDescent="0.3">
      <c r="A4293" s="2">
        <v>45509</v>
      </c>
      <c r="B4293" s="3">
        <f t="shared" si="203"/>
        <v>2025</v>
      </c>
      <c r="C4293" t="str">
        <f t="shared" si="201"/>
        <v>2024-2025</v>
      </c>
      <c r="D4293" t="s">
        <v>148</v>
      </c>
      <c r="E4293" t="s">
        <v>78</v>
      </c>
      <c r="F4293" t="str">
        <f t="shared" si="202"/>
        <v>New South Wales</v>
      </c>
      <c r="G4293" t="s">
        <v>10</v>
      </c>
      <c r="H4293">
        <v>2350</v>
      </c>
      <c r="I4293" t="s">
        <v>11</v>
      </c>
      <c r="J4293" t="s">
        <v>68</v>
      </c>
      <c r="K4293" t="s">
        <v>152</v>
      </c>
      <c r="L4293" t="s">
        <v>13</v>
      </c>
      <c r="M4293" s="5">
        <v>3713.3600000000024</v>
      </c>
    </row>
    <row r="4294" spans="1:13" x14ac:dyDescent="0.3">
      <c r="A4294" s="2">
        <v>45170</v>
      </c>
      <c r="B4294" s="3">
        <f t="shared" si="203"/>
        <v>2024</v>
      </c>
      <c r="C4294" t="str">
        <f t="shared" si="201"/>
        <v>2023-2024</v>
      </c>
      <c r="D4294" t="s">
        <v>147</v>
      </c>
      <c r="E4294" t="s">
        <v>61</v>
      </c>
      <c r="F4294" t="str">
        <f t="shared" si="202"/>
        <v>New South Wales</v>
      </c>
      <c r="G4294" t="s">
        <v>10</v>
      </c>
      <c r="H4294">
        <v>2539</v>
      </c>
      <c r="I4294" t="s">
        <v>11</v>
      </c>
      <c r="J4294" t="s">
        <v>58</v>
      </c>
      <c r="K4294" t="s">
        <v>150</v>
      </c>
      <c r="L4294" t="s">
        <v>18</v>
      </c>
      <c r="M4294" s="5">
        <v>3731.6399999999994</v>
      </c>
    </row>
    <row r="4295" spans="1:13" x14ac:dyDescent="0.3">
      <c r="A4295" s="2">
        <v>45432</v>
      </c>
      <c r="B4295" s="3">
        <f t="shared" si="203"/>
        <v>2024</v>
      </c>
      <c r="C4295" t="str">
        <f t="shared" si="201"/>
        <v>2023-2024</v>
      </c>
      <c r="D4295" t="s">
        <v>147</v>
      </c>
      <c r="E4295" t="s">
        <v>109</v>
      </c>
      <c r="F4295" t="str">
        <f t="shared" si="202"/>
        <v>New South Wales</v>
      </c>
      <c r="G4295" t="s">
        <v>10</v>
      </c>
      <c r="H4295">
        <v>2480</v>
      </c>
      <c r="I4295" t="s">
        <v>11</v>
      </c>
      <c r="J4295" t="s">
        <v>68</v>
      </c>
      <c r="K4295" t="s">
        <v>152</v>
      </c>
      <c r="L4295" t="s">
        <v>13</v>
      </c>
      <c r="M4295" s="5">
        <v>3740.5200000000023</v>
      </c>
    </row>
    <row r="4296" spans="1:13" x14ac:dyDescent="0.3">
      <c r="A4296" s="2">
        <v>45107</v>
      </c>
      <c r="B4296" s="3">
        <f t="shared" si="203"/>
        <v>2023</v>
      </c>
      <c r="C4296" t="str">
        <f t="shared" si="201"/>
        <v>2022-2023</v>
      </c>
      <c r="D4296" t="s">
        <v>147</v>
      </c>
      <c r="E4296" t="s">
        <v>126</v>
      </c>
      <c r="F4296" t="str">
        <f t="shared" si="202"/>
        <v>Queensland</v>
      </c>
      <c r="G4296" t="s">
        <v>35</v>
      </c>
      <c r="H4296">
        <v>4551</v>
      </c>
      <c r="I4296" t="s">
        <v>11</v>
      </c>
      <c r="J4296" t="s">
        <v>120</v>
      </c>
      <c r="K4296" t="s">
        <v>150</v>
      </c>
      <c r="L4296" t="s">
        <v>18</v>
      </c>
      <c r="M4296" s="5">
        <v>3745.4799999999991</v>
      </c>
    </row>
    <row r="4297" spans="1:13" x14ac:dyDescent="0.3">
      <c r="A4297" s="2">
        <v>44972</v>
      </c>
      <c r="B4297" s="3">
        <f t="shared" si="203"/>
        <v>2023</v>
      </c>
      <c r="C4297" t="str">
        <f t="shared" si="201"/>
        <v>2022-2023</v>
      </c>
      <c r="D4297" t="s">
        <v>147</v>
      </c>
      <c r="E4297" t="s">
        <v>99</v>
      </c>
      <c r="F4297" t="str">
        <f t="shared" si="202"/>
        <v>Victoria</v>
      </c>
      <c r="G4297" t="s">
        <v>45</v>
      </c>
      <c r="H4297">
        <v>3148</v>
      </c>
      <c r="I4297" t="s">
        <v>11</v>
      </c>
      <c r="J4297" t="s">
        <v>63</v>
      </c>
      <c r="K4297" t="s">
        <v>151</v>
      </c>
      <c r="L4297" t="s">
        <v>21</v>
      </c>
      <c r="M4297" s="5">
        <v>3753.87</v>
      </c>
    </row>
    <row r="4298" spans="1:13" x14ac:dyDescent="0.3">
      <c r="A4298" s="2">
        <v>45344</v>
      </c>
      <c r="B4298" s="3">
        <f t="shared" si="203"/>
        <v>2024</v>
      </c>
      <c r="C4298" t="str">
        <f t="shared" si="201"/>
        <v>2023-2024</v>
      </c>
      <c r="D4298" t="s">
        <v>147</v>
      </c>
      <c r="E4298" t="s">
        <v>92</v>
      </c>
      <c r="F4298" t="str">
        <f t="shared" si="202"/>
        <v>Queensland</v>
      </c>
      <c r="G4298" t="s">
        <v>35</v>
      </c>
      <c r="H4298">
        <v>4068</v>
      </c>
      <c r="I4298" t="s">
        <v>11</v>
      </c>
      <c r="J4298" t="s">
        <v>43</v>
      </c>
      <c r="K4298" t="s">
        <v>152</v>
      </c>
      <c r="L4298" t="s">
        <v>13</v>
      </c>
      <c r="M4298" s="5">
        <v>3761.3200000000006</v>
      </c>
    </row>
    <row r="4299" spans="1:13" x14ac:dyDescent="0.3">
      <c r="A4299" s="2">
        <v>45123</v>
      </c>
      <c r="B4299" s="3">
        <f t="shared" si="203"/>
        <v>2024</v>
      </c>
      <c r="C4299" t="str">
        <f t="shared" si="201"/>
        <v>2023-2024</v>
      </c>
      <c r="D4299" t="s">
        <v>147</v>
      </c>
      <c r="E4299" t="s">
        <v>143</v>
      </c>
      <c r="F4299" t="str">
        <f t="shared" si="202"/>
        <v>New South Wales</v>
      </c>
      <c r="G4299" t="s">
        <v>10</v>
      </c>
      <c r="H4299">
        <v>2154</v>
      </c>
      <c r="I4299" t="s">
        <v>11</v>
      </c>
      <c r="J4299" t="s">
        <v>27</v>
      </c>
      <c r="K4299" t="s">
        <v>152</v>
      </c>
      <c r="L4299" t="s">
        <v>13</v>
      </c>
      <c r="M4299" s="5">
        <v>3762.8000000000015</v>
      </c>
    </row>
    <row r="4300" spans="1:13" x14ac:dyDescent="0.3">
      <c r="A4300" s="2">
        <v>45306</v>
      </c>
      <c r="B4300" s="3">
        <f t="shared" si="203"/>
        <v>2024</v>
      </c>
      <c r="C4300" t="str">
        <f t="shared" si="201"/>
        <v>2023-2024</v>
      </c>
      <c r="D4300" t="s">
        <v>147</v>
      </c>
      <c r="E4300" t="s">
        <v>138</v>
      </c>
      <c r="F4300" t="str">
        <f t="shared" si="202"/>
        <v>Queensland</v>
      </c>
      <c r="G4300" t="s">
        <v>35</v>
      </c>
      <c r="H4300">
        <v>4558</v>
      </c>
      <c r="I4300" t="s">
        <v>11</v>
      </c>
      <c r="J4300" t="s">
        <v>120</v>
      </c>
      <c r="K4300" t="s">
        <v>151</v>
      </c>
      <c r="L4300" t="s">
        <v>21</v>
      </c>
      <c r="M4300" s="5">
        <v>3763.5100000000007</v>
      </c>
    </row>
    <row r="4301" spans="1:13" x14ac:dyDescent="0.3">
      <c r="A4301" s="2">
        <v>45302</v>
      </c>
      <c r="B4301" s="3">
        <f t="shared" si="203"/>
        <v>2024</v>
      </c>
      <c r="C4301" t="str">
        <f t="shared" si="201"/>
        <v>2023-2024</v>
      </c>
      <c r="D4301" t="s">
        <v>147</v>
      </c>
      <c r="E4301" t="s">
        <v>132</v>
      </c>
      <c r="F4301" t="str">
        <f t="shared" si="202"/>
        <v>New South Wales</v>
      </c>
      <c r="G4301" t="s">
        <v>10</v>
      </c>
      <c r="H4301">
        <v>2800</v>
      </c>
      <c r="I4301" t="s">
        <v>11</v>
      </c>
      <c r="J4301" t="s">
        <v>25</v>
      </c>
      <c r="K4301" t="s">
        <v>151</v>
      </c>
      <c r="L4301" t="s">
        <v>21</v>
      </c>
      <c r="M4301" s="5">
        <v>3773.6500000000005</v>
      </c>
    </row>
    <row r="4302" spans="1:13" x14ac:dyDescent="0.3">
      <c r="A4302" s="2">
        <v>45090</v>
      </c>
      <c r="B4302" s="3">
        <f t="shared" si="203"/>
        <v>2023</v>
      </c>
      <c r="C4302" t="str">
        <f t="shared" si="201"/>
        <v>2022-2023</v>
      </c>
      <c r="D4302" t="s">
        <v>147</v>
      </c>
      <c r="E4302" t="s">
        <v>57</v>
      </c>
      <c r="F4302" t="str">
        <f t="shared" si="202"/>
        <v>New South Wales</v>
      </c>
      <c r="G4302" t="s">
        <v>10</v>
      </c>
      <c r="H4302">
        <v>2560</v>
      </c>
      <c r="I4302" t="s">
        <v>11</v>
      </c>
      <c r="J4302" t="s">
        <v>58</v>
      </c>
      <c r="K4302" t="s">
        <v>155</v>
      </c>
      <c r="L4302" t="s">
        <v>20</v>
      </c>
      <c r="M4302" s="5">
        <v>3776.9799999999996</v>
      </c>
    </row>
    <row r="4303" spans="1:13" x14ac:dyDescent="0.3">
      <c r="A4303" s="2">
        <v>45641</v>
      </c>
      <c r="B4303" s="3">
        <f t="shared" si="203"/>
        <v>2025</v>
      </c>
      <c r="C4303" t="str">
        <f t="shared" si="201"/>
        <v>2024-2025</v>
      </c>
      <c r="D4303" t="s">
        <v>147</v>
      </c>
      <c r="E4303" t="s">
        <v>123</v>
      </c>
      <c r="F4303" t="str">
        <f t="shared" si="202"/>
        <v>Western Australia</v>
      </c>
      <c r="G4303" t="s">
        <v>48</v>
      </c>
      <c r="H4303">
        <v>6109</v>
      </c>
      <c r="I4303" t="s">
        <v>11</v>
      </c>
      <c r="J4303" t="s">
        <v>94</v>
      </c>
      <c r="K4303" t="s">
        <v>150</v>
      </c>
      <c r="L4303" t="s">
        <v>18</v>
      </c>
      <c r="M4303" s="5">
        <v>3793.35</v>
      </c>
    </row>
    <row r="4304" spans="1:13" x14ac:dyDescent="0.3">
      <c r="A4304" s="2">
        <v>45401</v>
      </c>
      <c r="B4304" s="3">
        <f t="shared" si="203"/>
        <v>2024</v>
      </c>
      <c r="C4304" t="str">
        <f t="shared" si="201"/>
        <v>2023-2024</v>
      </c>
      <c r="D4304" t="s">
        <v>147</v>
      </c>
      <c r="E4304" t="s">
        <v>31</v>
      </c>
      <c r="F4304" t="str">
        <f t="shared" si="202"/>
        <v>South Australia</v>
      </c>
      <c r="G4304" t="s">
        <v>32</v>
      </c>
      <c r="H4304">
        <v>5168</v>
      </c>
      <c r="I4304" t="s">
        <v>11</v>
      </c>
      <c r="J4304" t="s">
        <v>33</v>
      </c>
      <c r="K4304" t="s">
        <v>150</v>
      </c>
      <c r="L4304" t="s">
        <v>18</v>
      </c>
      <c r="M4304" s="5">
        <v>3831.5299999999997</v>
      </c>
    </row>
    <row r="4305" spans="1:13" x14ac:dyDescent="0.3">
      <c r="A4305" s="2">
        <v>45509</v>
      </c>
      <c r="B4305" s="3">
        <f t="shared" si="203"/>
        <v>2025</v>
      </c>
      <c r="C4305" t="str">
        <f t="shared" si="201"/>
        <v>2024-2025</v>
      </c>
      <c r="D4305" t="s">
        <v>148</v>
      </c>
      <c r="E4305" t="s">
        <v>44</v>
      </c>
      <c r="F4305" t="str">
        <f t="shared" si="202"/>
        <v>Victoria</v>
      </c>
      <c r="G4305" t="s">
        <v>45</v>
      </c>
      <c r="H4305">
        <v>3066</v>
      </c>
      <c r="I4305" t="s">
        <v>11</v>
      </c>
      <c r="J4305" t="s">
        <v>46</v>
      </c>
      <c r="K4305" t="s">
        <v>150</v>
      </c>
      <c r="L4305" t="s">
        <v>18</v>
      </c>
      <c r="M4305" s="5">
        <v>3852.2499999999995</v>
      </c>
    </row>
    <row r="4306" spans="1:13" x14ac:dyDescent="0.3">
      <c r="A4306" s="2">
        <v>45154</v>
      </c>
      <c r="B4306" s="3">
        <f t="shared" si="203"/>
        <v>2024</v>
      </c>
      <c r="C4306" t="str">
        <f t="shared" si="201"/>
        <v>2023-2024</v>
      </c>
      <c r="D4306" t="s">
        <v>148</v>
      </c>
      <c r="E4306" t="s">
        <v>40</v>
      </c>
      <c r="F4306" t="str">
        <f t="shared" si="202"/>
        <v>New South Wales</v>
      </c>
      <c r="G4306" t="s">
        <v>10</v>
      </c>
      <c r="H4306">
        <v>2116</v>
      </c>
      <c r="I4306" t="s">
        <v>11</v>
      </c>
      <c r="J4306" t="s">
        <v>27</v>
      </c>
      <c r="K4306" t="s">
        <v>151</v>
      </c>
      <c r="L4306" t="s">
        <v>21</v>
      </c>
      <c r="M4306" s="5">
        <v>3856.9400000000005</v>
      </c>
    </row>
    <row r="4307" spans="1:13" x14ac:dyDescent="0.3">
      <c r="A4307" s="2">
        <v>45271</v>
      </c>
      <c r="B4307" s="3">
        <f t="shared" si="203"/>
        <v>2024</v>
      </c>
      <c r="C4307" t="str">
        <f t="shared" si="201"/>
        <v>2023-2024</v>
      </c>
      <c r="D4307" t="s">
        <v>147</v>
      </c>
      <c r="E4307" t="s">
        <v>126</v>
      </c>
      <c r="F4307" t="str">
        <f t="shared" si="202"/>
        <v>Queensland</v>
      </c>
      <c r="G4307" t="s">
        <v>35</v>
      </c>
      <c r="H4307">
        <v>4551</v>
      </c>
      <c r="I4307" t="s">
        <v>11</v>
      </c>
      <c r="J4307" t="s">
        <v>120</v>
      </c>
      <c r="K4307" t="s">
        <v>151</v>
      </c>
      <c r="L4307" t="s">
        <v>21</v>
      </c>
      <c r="M4307" s="5">
        <v>3857.2400000000002</v>
      </c>
    </row>
    <row r="4308" spans="1:13" x14ac:dyDescent="0.3">
      <c r="A4308" s="2">
        <v>45289</v>
      </c>
      <c r="B4308" s="3">
        <f t="shared" si="203"/>
        <v>2024</v>
      </c>
      <c r="C4308" t="str">
        <f t="shared" si="201"/>
        <v>2023-2024</v>
      </c>
      <c r="D4308" t="s">
        <v>147</v>
      </c>
      <c r="E4308" t="s">
        <v>24</v>
      </c>
      <c r="F4308" t="str">
        <f t="shared" si="202"/>
        <v>New South Wales</v>
      </c>
      <c r="G4308" t="s">
        <v>10</v>
      </c>
      <c r="H4308">
        <v>2795</v>
      </c>
      <c r="I4308" t="s">
        <v>11</v>
      </c>
      <c r="J4308" t="s">
        <v>25</v>
      </c>
      <c r="K4308" t="s">
        <v>149</v>
      </c>
      <c r="L4308" t="s">
        <v>15</v>
      </c>
      <c r="M4308" s="5">
        <v>3864.9400000000005</v>
      </c>
    </row>
    <row r="4309" spans="1:13" x14ac:dyDescent="0.3">
      <c r="A4309" s="2">
        <v>45058</v>
      </c>
      <c r="B4309" s="3">
        <f t="shared" si="203"/>
        <v>2023</v>
      </c>
      <c r="C4309" t="str">
        <f t="shared" si="201"/>
        <v>2022-2023</v>
      </c>
      <c r="D4309" t="s">
        <v>147</v>
      </c>
      <c r="E4309" t="s">
        <v>99</v>
      </c>
      <c r="F4309" t="str">
        <f t="shared" si="202"/>
        <v>Victoria</v>
      </c>
      <c r="G4309" t="s">
        <v>45</v>
      </c>
      <c r="H4309">
        <v>3148</v>
      </c>
      <c r="I4309" t="s">
        <v>11</v>
      </c>
      <c r="J4309" t="s">
        <v>63</v>
      </c>
      <c r="K4309" t="s">
        <v>152</v>
      </c>
      <c r="L4309" t="s">
        <v>13</v>
      </c>
      <c r="M4309" s="5">
        <v>3867.6000000000026</v>
      </c>
    </row>
    <row r="4310" spans="1:13" x14ac:dyDescent="0.3">
      <c r="A4310" s="2">
        <v>45507</v>
      </c>
      <c r="B4310" s="3">
        <f t="shared" si="203"/>
        <v>2025</v>
      </c>
      <c r="C4310" t="str">
        <f t="shared" si="201"/>
        <v>2024-2025</v>
      </c>
      <c r="D4310" t="s">
        <v>147</v>
      </c>
      <c r="E4310" t="s">
        <v>139</v>
      </c>
      <c r="F4310" t="str">
        <f t="shared" si="202"/>
        <v>New South Wales</v>
      </c>
      <c r="G4310" t="s">
        <v>10</v>
      </c>
      <c r="H4310">
        <v>2020</v>
      </c>
      <c r="I4310" t="s">
        <v>11</v>
      </c>
      <c r="J4310" t="s">
        <v>12</v>
      </c>
      <c r="K4310" t="s">
        <v>149</v>
      </c>
      <c r="L4310" t="s">
        <v>15</v>
      </c>
      <c r="M4310" s="5">
        <v>3870.9900000000025</v>
      </c>
    </row>
    <row r="4311" spans="1:13" x14ac:dyDescent="0.3">
      <c r="A4311" s="2">
        <v>45385</v>
      </c>
      <c r="B4311" s="3">
        <f t="shared" si="203"/>
        <v>2024</v>
      </c>
      <c r="C4311" t="str">
        <f t="shared" si="201"/>
        <v>2023-2024</v>
      </c>
      <c r="D4311" t="s">
        <v>147</v>
      </c>
      <c r="E4311" t="s">
        <v>81</v>
      </c>
      <c r="F4311" t="str">
        <f t="shared" si="202"/>
        <v>New South Wales</v>
      </c>
      <c r="G4311" t="s">
        <v>10</v>
      </c>
      <c r="H4311">
        <v>2485</v>
      </c>
      <c r="I4311" t="s">
        <v>11</v>
      </c>
      <c r="J4311" t="s">
        <v>68</v>
      </c>
      <c r="K4311" t="s">
        <v>150</v>
      </c>
      <c r="L4311" t="s">
        <v>18</v>
      </c>
      <c r="M4311" s="5">
        <v>3874.62</v>
      </c>
    </row>
    <row r="4312" spans="1:13" x14ac:dyDescent="0.3">
      <c r="A4312" s="2">
        <v>44951</v>
      </c>
      <c r="B4312" s="3">
        <f t="shared" si="203"/>
        <v>2023</v>
      </c>
      <c r="C4312" t="str">
        <f t="shared" si="201"/>
        <v>2022-2023</v>
      </c>
      <c r="D4312" t="s">
        <v>147</v>
      </c>
      <c r="E4312" t="s">
        <v>115</v>
      </c>
      <c r="F4312" t="str">
        <f t="shared" si="202"/>
        <v>Western Australia</v>
      </c>
      <c r="G4312" t="s">
        <v>48</v>
      </c>
      <c r="H4312">
        <v>6280</v>
      </c>
      <c r="I4312" t="s">
        <v>11</v>
      </c>
      <c r="J4312" t="s">
        <v>94</v>
      </c>
      <c r="K4312" t="s">
        <v>151</v>
      </c>
      <c r="L4312" t="s">
        <v>21</v>
      </c>
      <c r="M4312" s="5">
        <v>3893.05</v>
      </c>
    </row>
    <row r="4313" spans="1:13" x14ac:dyDescent="0.3">
      <c r="A4313" s="2">
        <v>45191</v>
      </c>
      <c r="B4313" s="3">
        <f t="shared" si="203"/>
        <v>2024</v>
      </c>
      <c r="C4313" t="str">
        <f t="shared" si="201"/>
        <v>2023-2024</v>
      </c>
      <c r="D4313" t="s">
        <v>147</v>
      </c>
      <c r="E4313" t="s">
        <v>146</v>
      </c>
      <c r="F4313" t="str">
        <f t="shared" si="202"/>
        <v>Victoria</v>
      </c>
      <c r="G4313" t="s">
        <v>45</v>
      </c>
      <c r="H4313">
        <v>3353</v>
      </c>
      <c r="I4313" t="s">
        <v>11</v>
      </c>
      <c r="J4313" t="s">
        <v>60</v>
      </c>
      <c r="K4313" t="s">
        <v>152</v>
      </c>
      <c r="L4313" t="s">
        <v>13</v>
      </c>
      <c r="M4313" s="5">
        <v>3911.4000000000019</v>
      </c>
    </row>
    <row r="4314" spans="1:13" x14ac:dyDescent="0.3">
      <c r="A4314" s="2">
        <v>45278</v>
      </c>
      <c r="B4314" s="3">
        <f t="shared" si="203"/>
        <v>2024</v>
      </c>
      <c r="C4314" t="str">
        <f t="shared" si="201"/>
        <v>2023-2024</v>
      </c>
      <c r="D4314" t="s">
        <v>147</v>
      </c>
      <c r="E4314" t="s">
        <v>135</v>
      </c>
      <c r="F4314" t="str">
        <f t="shared" si="202"/>
        <v>Victoria</v>
      </c>
      <c r="G4314" t="s">
        <v>45</v>
      </c>
      <c r="H4314">
        <v>3550</v>
      </c>
      <c r="I4314" t="s">
        <v>11</v>
      </c>
      <c r="J4314" t="s">
        <v>60</v>
      </c>
      <c r="K4314" t="s">
        <v>153</v>
      </c>
      <c r="L4314" t="s">
        <v>16</v>
      </c>
      <c r="M4314" s="5">
        <v>3914.42</v>
      </c>
    </row>
    <row r="4315" spans="1:13" x14ac:dyDescent="0.3">
      <c r="A4315" s="2">
        <v>45166</v>
      </c>
      <c r="B4315" s="3">
        <f t="shared" si="203"/>
        <v>2024</v>
      </c>
      <c r="C4315" t="str">
        <f t="shared" si="201"/>
        <v>2023-2024</v>
      </c>
      <c r="D4315" t="s">
        <v>147</v>
      </c>
      <c r="E4315" t="s">
        <v>91</v>
      </c>
      <c r="F4315" t="str">
        <f t="shared" si="202"/>
        <v>Victoria</v>
      </c>
      <c r="G4315" t="s">
        <v>45</v>
      </c>
      <c r="H4315">
        <v>3690</v>
      </c>
      <c r="I4315" t="s">
        <v>11</v>
      </c>
      <c r="J4315" t="s">
        <v>55</v>
      </c>
      <c r="K4315" t="s">
        <v>150</v>
      </c>
      <c r="L4315" t="s">
        <v>18</v>
      </c>
      <c r="M4315" s="5">
        <v>3964.38</v>
      </c>
    </row>
    <row r="4316" spans="1:13" x14ac:dyDescent="0.3">
      <c r="A4316" s="2">
        <v>45305</v>
      </c>
      <c r="B4316" s="3">
        <f t="shared" si="203"/>
        <v>2024</v>
      </c>
      <c r="C4316" t="str">
        <f t="shared" si="201"/>
        <v>2023-2024</v>
      </c>
      <c r="D4316" t="s">
        <v>147</v>
      </c>
      <c r="E4316" t="s">
        <v>115</v>
      </c>
      <c r="F4316" t="str">
        <f t="shared" si="202"/>
        <v>Western Australia</v>
      </c>
      <c r="G4316" t="s">
        <v>48</v>
      </c>
      <c r="H4316">
        <v>6280</v>
      </c>
      <c r="I4316" t="s">
        <v>11</v>
      </c>
      <c r="J4316" t="s">
        <v>94</v>
      </c>
      <c r="K4316" t="s">
        <v>152</v>
      </c>
      <c r="L4316" t="s">
        <v>13</v>
      </c>
      <c r="M4316" s="5">
        <v>3969.2400000000021</v>
      </c>
    </row>
    <row r="4317" spans="1:13" x14ac:dyDescent="0.3">
      <c r="A4317" s="2">
        <v>44987</v>
      </c>
      <c r="B4317" s="3">
        <f t="shared" si="203"/>
        <v>2023</v>
      </c>
      <c r="C4317" t="str">
        <f t="shared" si="201"/>
        <v>2022-2023</v>
      </c>
      <c r="D4317" t="s">
        <v>147</v>
      </c>
      <c r="E4317" t="s">
        <v>137</v>
      </c>
      <c r="F4317" t="str">
        <f t="shared" si="202"/>
        <v>New South Wales</v>
      </c>
      <c r="G4317" t="s">
        <v>10</v>
      </c>
      <c r="H4317">
        <v>2031</v>
      </c>
      <c r="I4317" t="s">
        <v>11</v>
      </c>
      <c r="J4317" t="s">
        <v>12</v>
      </c>
      <c r="K4317" t="s">
        <v>150</v>
      </c>
      <c r="L4317" t="s">
        <v>18</v>
      </c>
      <c r="M4317" s="5">
        <v>3979.8100000000004</v>
      </c>
    </row>
    <row r="4318" spans="1:13" x14ac:dyDescent="0.3">
      <c r="A4318" s="2">
        <v>45619</v>
      </c>
      <c r="B4318" s="3">
        <f t="shared" si="203"/>
        <v>2025</v>
      </c>
      <c r="C4318" t="str">
        <f t="shared" si="201"/>
        <v>2024-2025</v>
      </c>
      <c r="D4318" t="s">
        <v>148</v>
      </c>
      <c r="E4318" t="s">
        <v>40</v>
      </c>
      <c r="F4318" t="str">
        <f t="shared" si="202"/>
        <v>New South Wales</v>
      </c>
      <c r="G4318" t="s">
        <v>10</v>
      </c>
      <c r="H4318">
        <v>2116</v>
      </c>
      <c r="I4318" t="s">
        <v>11</v>
      </c>
      <c r="J4318" t="s">
        <v>27</v>
      </c>
      <c r="K4318" t="s">
        <v>149</v>
      </c>
      <c r="L4318" t="s">
        <v>15</v>
      </c>
      <c r="M4318" s="5">
        <v>3985.06</v>
      </c>
    </row>
    <row r="4319" spans="1:13" x14ac:dyDescent="0.3">
      <c r="A4319" s="2">
        <v>45085</v>
      </c>
      <c r="B4319" s="3">
        <f t="shared" si="203"/>
        <v>2023</v>
      </c>
      <c r="C4319" t="str">
        <f t="shared" si="201"/>
        <v>2022-2023</v>
      </c>
      <c r="D4319" t="s">
        <v>147</v>
      </c>
      <c r="E4319" t="s">
        <v>87</v>
      </c>
      <c r="F4319" t="str">
        <f t="shared" si="202"/>
        <v>New South Wales</v>
      </c>
      <c r="G4319" t="s">
        <v>10</v>
      </c>
      <c r="H4319">
        <v>2790</v>
      </c>
      <c r="I4319" t="s">
        <v>11</v>
      </c>
      <c r="J4319" t="s">
        <v>25</v>
      </c>
      <c r="K4319" t="s">
        <v>150</v>
      </c>
      <c r="L4319" t="s">
        <v>18</v>
      </c>
      <c r="M4319" s="5">
        <v>3988.85</v>
      </c>
    </row>
    <row r="4320" spans="1:13" x14ac:dyDescent="0.3">
      <c r="A4320" s="2">
        <v>45643</v>
      </c>
      <c r="B4320" s="3">
        <f t="shared" si="203"/>
        <v>2025</v>
      </c>
      <c r="C4320" t="str">
        <f t="shared" si="201"/>
        <v>2024-2025</v>
      </c>
      <c r="D4320" t="s">
        <v>148</v>
      </c>
      <c r="E4320" t="s">
        <v>44</v>
      </c>
      <c r="F4320" t="str">
        <f t="shared" si="202"/>
        <v>Victoria</v>
      </c>
      <c r="G4320" t="s">
        <v>45</v>
      </c>
      <c r="H4320">
        <v>3066</v>
      </c>
      <c r="I4320" t="s">
        <v>11</v>
      </c>
      <c r="J4320" t="s">
        <v>46</v>
      </c>
      <c r="K4320" t="s">
        <v>152</v>
      </c>
      <c r="L4320" t="s">
        <v>13</v>
      </c>
      <c r="M4320" s="5">
        <v>3990.0600000000036</v>
      </c>
    </row>
    <row r="4321" spans="1:13" x14ac:dyDescent="0.3">
      <c r="A4321" s="2">
        <v>44996</v>
      </c>
      <c r="B4321" s="3">
        <f t="shared" si="203"/>
        <v>2023</v>
      </c>
      <c r="C4321" t="str">
        <f t="shared" si="201"/>
        <v>2022-2023</v>
      </c>
      <c r="D4321" t="s">
        <v>147</v>
      </c>
      <c r="E4321" t="s">
        <v>136</v>
      </c>
      <c r="F4321" t="str">
        <f t="shared" si="202"/>
        <v>Victoria</v>
      </c>
      <c r="G4321" t="s">
        <v>45</v>
      </c>
      <c r="H4321">
        <v>3175</v>
      </c>
      <c r="I4321" t="s">
        <v>11</v>
      </c>
      <c r="J4321" t="s">
        <v>63</v>
      </c>
      <c r="K4321" t="s">
        <v>152</v>
      </c>
      <c r="L4321" t="s">
        <v>13</v>
      </c>
      <c r="M4321" s="5">
        <v>4015.2300000000014</v>
      </c>
    </row>
    <row r="4322" spans="1:13" x14ac:dyDescent="0.3">
      <c r="A4322" s="2">
        <v>45027</v>
      </c>
      <c r="B4322" s="3">
        <f t="shared" si="203"/>
        <v>2023</v>
      </c>
      <c r="C4322" t="str">
        <f t="shared" si="201"/>
        <v>2022-2023</v>
      </c>
      <c r="D4322" t="s">
        <v>147</v>
      </c>
      <c r="E4322" t="s">
        <v>99</v>
      </c>
      <c r="F4322" t="str">
        <f t="shared" si="202"/>
        <v>Victoria</v>
      </c>
      <c r="G4322" t="s">
        <v>45</v>
      </c>
      <c r="H4322">
        <v>3148</v>
      </c>
      <c r="I4322" t="s">
        <v>11</v>
      </c>
      <c r="J4322" t="s">
        <v>63</v>
      </c>
      <c r="K4322" t="s">
        <v>152</v>
      </c>
      <c r="L4322" t="s">
        <v>13</v>
      </c>
      <c r="M4322" s="5">
        <v>4040.8800000000015</v>
      </c>
    </row>
    <row r="4323" spans="1:13" x14ac:dyDescent="0.3">
      <c r="A4323" s="2">
        <v>45626</v>
      </c>
      <c r="B4323" s="3">
        <f t="shared" si="203"/>
        <v>2025</v>
      </c>
      <c r="C4323" t="str">
        <f t="shared" si="201"/>
        <v>2024-2025</v>
      </c>
      <c r="D4323" t="s">
        <v>148</v>
      </c>
      <c r="E4323" t="s">
        <v>78</v>
      </c>
      <c r="F4323" t="str">
        <f t="shared" si="202"/>
        <v>New South Wales</v>
      </c>
      <c r="G4323" t="s">
        <v>10</v>
      </c>
      <c r="H4323">
        <v>2350</v>
      </c>
      <c r="I4323" t="s">
        <v>11</v>
      </c>
      <c r="J4323" t="s">
        <v>68</v>
      </c>
      <c r="K4323" t="s">
        <v>151</v>
      </c>
      <c r="L4323" t="s">
        <v>21</v>
      </c>
      <c r="M4323" s="5">
        <v>4041.0700000000006</v>
      </c>
    </row>
    <row r="4324" spans="1:13" x14ac:dyDescent="0.3">
      <c r="A4324" s="2">
        <v>45645</v>
      </c>
      <c r="B4324" s="3">
        <f t="shared" si="203"/>
        <v>2025</v>
      </c>
      <c r="C4324" t="str">
        <f t="shared" si="201"/>
        <v>2024-2025</v>
      </c>
      <c r="D4324" t="s">
        <v>147</v>
      </c>
      <c r="E4324" t="s">
        <v>109</v>
      </c>
      <c r="F4324" t="str">
        <f t="shared" si="202"/>
        <v>New South Wales</v>
      </c>
      <c r="G4324" t="s">
        <v>10</v>
      </c>
      <c r="H4324">
        <v>2480</v>
      </c>
      <c r="I4324" t="s">
        <v>11</v>
      </c>
      <c r="J4324" t="s">
        <v>68</v>
      </c>
      <c r="K4324" t="s">
        <v>152</v>
      </c>
      <c r="L4324" t="s">
        <v>13</v>
      </c>
      <c r="M4324" s="5">
        <v>4042.0500000000029</v>
      </c>
    </row>
    <row r="4325" spans="1:13" x14ac:dyDescent="0.3">
      <c r="A4325" s="2">
        <v>45167</v>
      </c>
      <c r="B4325" s="3">
        <f t="shared" si="203"/>
        <v>2024</v>
      </c>
      <c r="C4325" t="str">
        <f t="shared" si="201"/>
        <v>2023-2024</v>
      </c>
      <c r="D4325" t="s">
        <v>147</v>
      </c>
      <c r="E4325" t="s">
        <v>112</v>
      </c>
      <c r="F4325" t="str">
        <f t="shared" si="202"/>
        <v>Victoria</v>
      </c>
      <c r="G4325" t="s">
        <v>45</v>
      </c>
      <c r="H4325">
        <v>3076</v>
      </c>
      <c r="I4325" t="s">
        <v>11</v>
      </c>
      <c r="J4325" t="s">
        <v>46</v>
      </c>
      <c r="K4325" t="s">
        <v>151</v>
      </c>
      <c r="L4325" t="s">
        <v>21</v>
      </c>
      <c r="M4325" s="5">
        <v>4044.6700000000005</v>
      </c>
    </row>
    <row r="4326" spans="1:13" x14ac:dyDescent="0.3">
      <c r="A4326" s="2">
        <v>45100</v>
      </c>
      <c r="B4326" s="3">
        <f t="shared" si="203"/>
        <v>2023</v>
      </c>
      <c r="C4326" t="str">
        <f t="shared" si="201"/>
        <v>2022-2023</v>
      </c>
      <c r="D4326" t="s">
        <v>147</v>
      </c>
      <c r="E4326" t="s">
        <v>92</v>
      </c>
      <c r="F4326" t="str">
        <f t="shared" si="202"/>
        <v>Queensland</v>
      </c>
      <c r="G4326" t="s">
        <v>35</v>
      </c>
      <c r="H4326">
        <v>4068</v>
      </c>
      <c r="I4326" t="s">
        <v>11</v>
      </c>
      <c r="J4326" t="s">
        <v>43</v>
      </c>
      <c r="K4326" t="s">
        <v>152</v>
      </c>
      <c r="L4326" t="s">
        <v>13</v>
      </c>
      <c r="M4326" s="5">
        <v>4044.6900000000023</v>
      </c>
    </row>
    <row r="4327" spans="1:13" x14ac:dyDescent="0.3">
      <c r="A4327" s="2">
        <v>45396</v>
      </c>
      <c r="B4327" s="3">
        <f t="shared" si="203"/>
        <v>2024</v>
      </c>
      <c r="C4327" t="str">
        <f t="shared" si="201"/>
        <v>2023-2024</v>
      </c>
      <c r="D4327" t="s">
        <v>147</v>
      </c>
      <c r="E4327" t="s">
        <v>122</v>
      </c>
      <c r="F4327" t="str">
        <f t="shared" si="202"/>
        <v>New South Wales</v>
      </c>
      <c r="G4327" t="s">
        <v>10</v>
      </c>
      <c r="H4327">
        <v>2650</v>
      </c>
      <c r="I4327" t="s">
        <v>11</v>
      </c>
      <c r="J4327" t="s">
        <v>25</v>
      </c>
      <c r="K4327" t="s">
        <v>150</v>
      </c>
      <c r="L4327" t="s">
        <v>18</v>
      </c>
      <c r="M4327" s="5">
        <v>4052.4399999999996</v>
      </c>
    </row>
    <row r="4328" spans="1:13" x14ac:dyDescent="0.3">
      <c r="A4328" s="2">
        <v>45138</v>
      </c>
      <c r="B4328" s="3">
        <f t="shared" si="203"/>
        <v>2024</v>
      </c>
      <c r="C4328" t="str">
        <f t="shared" si="201"/>
        <v>2023-2024</v>
      </c>
      <c r="D4328" t="s">
        <v>147</v>
      </c>
      <c r="E4328" t="s">
        <v>145</v>
      </c>
      <c r="F4328" t="str">
        <f t="shared" si="202"/>
        <v>New South Wales</v>
      </c>
      <c r="G4328" t="s">
        <v>10</v>
      </c>
      <c r="H4328">
        <v>2101</v>
      </c>
      <c r="I4328" t="s">
        <v>11</v>
      </c>
      <c r="J4328" t="s">
        <v>27</v>
      </c>
      <c r="K4328" t="s">
        <v>152</v>
      </c>
      <c r="L4328" t="s">
        <v>13</v>
      </c>
      <c r="M4328" s="5">
        <v>4062.0000000000027</v>
      </c>
    </row>
    <row r="4329" spans="1:13" x14ac:dyDescent="0.3">
      <c r="A4329" s="2">
        <v>45517</v>
      </c>
      <c r="B4329" s="3">
        <f t="shared" si="203"/>
        <v>2025</v>
      </c>
      <c r="C4329" t="str">
        <f t="shared" si="201"/>
        <v>2024-2025</v>
      </c>
      <c r="D4329" t="s">
        <v>147</v>
      </c>
      <c r="E4329" t="s">
        <v>9</v>
      </c>
      <c r="F4329" t="str">
        <f t="shared" si="202"/>
        <v>New South Wales</v>
      </c>
      <c r="G4329" t="s">
        <v>10</v>
      </c>
      <c r="H4329">
        <v>2067</v>
      </c>
      <c r="I4329" t="s">
        <v>11</v>
      </c>
      <c r="J4329" t="s">
        <v>12</v>
      </c>
      <c r="K4329" t="s">
        <v>154</v>
      </c>
      <c r="L4329" t="s">
        <v>14</v>
      </c>
      <c r="M4329" s="5">
        <v>4074.37</v>
      </c>
    </row>
    <row r="4330" spans="1:13" x14ac:dyDescent="0.3">
      <c r="A4330" s="2">
        <v>45015</v>
      </c>
      <c r="B4330" s="3">
        <f t="shared" si="203"/>
        <v>2023</v>
      </c>
      <c r="C4330" t="str">
        <f t="shared" si="201"/>
        <v>2022-2023</v>
      </c>
      <c r="D4330" t="s">
        <v>147</v>
      </c>
      <c r="E4330" t="s">
        <v>41</v>
      </c>
      <c r="F4330" t="str">
        <f t="shared" si="202"/>
        <v>New South Wales</v>
      </c>
      <c r="G4330" t="s">
        <v>10</v>
      </c>
      <c r="H4330">
        <v>2830</v>
      </c>
      <c r="I4330" t="s">
        <v>11</v>
      </c>
      <c r="J4330" t="s">
        <v>25</v>
      </c>
      <c r="K4330" t="s">
        <v>151</v>
      </c>
      <c r="L4330" t="s">
        <v>21</v>
      </c>
      <c r="M4330" s="5">
        <v>4082.2000000000003</v>
      </c>
    </row>
    <row r="4331" spans="1:13" x14ac:dyDescent="0.3">
      <c r="A4331" s="2">
        <v>45651</v>
      </c>
      <c r="B4331" s="3">
        <f t="shared" si="203"/>
        <v>2025</v>
      </c>
      <c r="C4331" t="str">
        <f t="shared" si="201"/>
        <v>2024-2025</v>
      </c>
      <c r="D4331" t="s">
        <v>147</v>
      </c>
      <c r="E4331" t="s">
        <v>64</v>
      </c>
      <c r="F4331" t="str">
        <f t="shared" si="202"/>
        <v>Victoria</v>
      </c>
      <c r="G4331" t="s">
        <v>45</v>
      </c>
      <c r="H4331">
        <v>3199</v>
      </c>
      <c r="I4331" t="s">
        <v>11</v>
      </c>
      <c r="J4331" t="s">
        <v>63</v>
      </c>
      <c r="K4331" t="s">
        <v>150</v>
      </c>
      <c r="L4331" t="s">
        <v>18</v>
      </c>
      <c r="M4331" s="5">
        <v>4096.79</v>
      </c>
    </row>
    <row r="4332" spans="1:13" x14ac:dyDescent="0.3">
      <c r="A4332" s="2">
        <v>45184</v>
      </c>
      <c r="B4332" s="3">
        <f t="shared" si="203"/>
        <v>2024</v>
      </c>
      <c r="C4332" t="str">
        <f t="shared" si="201"/>
        <v>2023-2024</v>
      </c>
      <c r="D4332" t="s">
        <v>147</v>
      </c>
      <c r="E4332" t="s">
        <v>126</v>
      </c>
      <c r="F4332" t="str">
        <f t="shared" si="202"/>
        <v>Queensland</v>
      </c>
      <c r="G4332" t="s">
        <v>35</v>
      </c>
      <c r="H4332">
        <v>4551</v>
      </c>
      <c r="I4332" t="s">
        <v>11</v>
      </c>
      <c r="J4332" t="s">
        <v>120</v>
      </c>
      <c r="K4332" t="s">
        <v>151</v>
      </c>
      <c r="L4332" t="s">
        <v>21</v>
      </c>
      <c r="M4332" s="5">
        <v>4097.2900000000009</v>
      </c>
    </row>
    <row r="4333" spans="1:13" x14ac:dyDescent="0.3">
      <c r="A4333" s="2">
        <v>45342</v>
      </c>
      <c r="B4333" s="3">
        <f t="shared" si="203"/>
        <v>2024</v>
      </c>
      <c r="C4333" t="str">
        <f t="shared" si="201"/>
        <v>2023-2024</v>
      </c>
      <c r="D4333" t="s">
        <v>147</v>
      </c>
      <c r="E4333" t="s">
        <v>113</v>
      </c>
      <c r="F4333" t="str">
        <f t="shared" si="202"/>
        <v>Queensland</v>
      </c>
      <c r="G4333" t="s">
        <v>35</v>
      </c>
      <c r="H4333">
        <v>4215</v>
      </c>
      <c r="I4333" t="s">
        <v>11</v>
      </c>
      <c r="J4333" t="s">
        <v>104</v>
      </c>
      <c r="K4333" t="s">
        <v>149</v>
      </c>
      <c r="L4333" t="s">
        <v>15</v>
      </c>
      <c r="M4333" s="5">
        <v>4100.71</v>
      </c>
    </row>
    <row r="4334" spans="1:13" x14ac:dyDescent="0.3">
      <c r="A4334" s="2">
        <v>45433</v>
      </c>
      <c r="B4334" s="3">
        <f t="shared" si="203"/>
        <v>2024</v>
      </c>
      <c r="C4334" t="str">
        <f t="shared" si="201"/>
        <v>2023-2024</v>
      </c>
      <c r="D4334" t="s">
        <v>147</v>
      </c>
      <c r="E4334" t="s">
        <v>126</v>
      </c>
      <c r="F4334" t="str">
        <f t="shared" si="202"/>
        <v>Queensland</v>
      </c>
      <c r="G4334" t="s">
        <v>35</v>
      </c>
      <c r="H4334">
        <v>4551</v>
      </c>
      <c r="I4334" t="s">
        <v>11</v>
      </c>
      <c r="J4334" t="s">
        <v>120</v>
      </c>
      <c r="K4334" t="s">
        <v>153</v>
      </c>
      <c r="L4334" t="s">
        <v>16</v>
      </c>
      <c r="M4334" s="5">
        <v>4107.5100000000011</v>
      </c>
    </row>
    <row r="4335" spans="1:13" x14ac:dyDescent="0.3">
      <c r="A4335" s="2">
        <v>45391</v>
      </c>
      <c r="B4335" s="3">
        <f t="shared" si="203"/>
        <v>2024</v>
      </c>
      <c r="C4335" t="str">
        <f t="shared" si="201"/>
        <v>2023-2024</v>
      </c>
      <c r="D4335" t="s">
        <v>148</v>
      </c>
      <c r="E4335" t="s">
        <v>124</v>
      </c>
      <c r="F4335" t="str">
        <f t="shared" si="202"/>
        <v>New South Wales</v>
      </c>
      <c r="G4335" t="s">
        <v>10</v>
      </c>
      <c r="H4335">
        <v>2015</v>
      </c>
      <c r="I4335" t="s">
        <v>11</v>
      </c>
      <c r="J4335" t="s">
        <v>12</v>
      </c>
      <c r="K4335" t="s">
        <v>150</v>
      </c>
      <c r="L4335" t="s">
        <v>18</v>
      </c>
      <c r="M4335" s="5">
        <v>4140.6099999999988</v>
      </c>
    </row>
    <row r="4336" spans="1:13" x14ac:dyDescent="0.3">
      <c r="A4336" s="2">
        <v>45211</v>
      </c>
      <c r="B4336" s="3">
        <f t="shared" si="203"/>
        <v>2024</v>
      </c>
      <c r="C4336" t="str">
        <f t="shared" si="201"/>
        <v>2023-2024</v>
      </c>
      <c r="D4336" t="s">
        <v>147</v>
      </c>
      <c r="E4336" t="s">
        <v>28</v>
      </c>
      <c r="F4336" t="str">
        <f t="shared" si="202"/>
        <v>Northern Territory</v>
      </c>
      <c r="G4336" t="s">
        <v>29</v>
      </c>
      <c r="H4336">
        <v>800</v>
      </c>
      <c r="I4336" t="s">
        <v>11</v>
      </c>
      <c r="J4336" t="s">
        <v>30</v>
      </c>
      <c r="K4336" t="s">
        <v>153</v>
      </c>
      <c r="L4336" t="s">
        <v>16</v>
      </c>
      <c r="M4336" s="5">
        <v>4177</v>
      </c>
    </row>
    <row r="4337" spans="1:13" x14ac:dyDescent="0.3">
      <c r="A4337" s="2">
        <v>45297</v>
      </c>
      <c r="B4337" s="3">
        <f t="shared" si="203"/>
        <v>2024</v>
      </c>
      <c r="C4337" t="str">
        <f t="shared" si="201"/>
        <v>2023-2024</v>
      </c>
      <c r="D4337" t="s">
        <v>147</v>
      </c>
      <c r="E4337" t="s">
        <v>9</v>
      </c>
      <c r="F4337" t="str">
        <f t="shared" si="202"/>
        <v>New South Wales</v>
      </c>
      <c r="G4337" t="s">
        <v>10</v>
      </c>
      <c r="H4337">
        <v>2067</v>
      </c>
      <c r="I4337" t="s">
        <v>11</v>
      </c>
      <c r="J4337" t="s">
        <v>12</v>
      </c>
      <c r="K4337" t="s">
        <v>152</v>
      </c>
      <c r="L4337" t="s">
        <v>13</v>
      </c>
      <c r="M4337" s="5">
        <v>4192.2700000000004</v>
      </c>
    </row>
    <row r="4338" spans="1:13" x14ac:dyDescent="0.3">
      <c r="A4338" s="2">
        <v>44973</v>
      </c>
      <c r="B4338" s="3">
        <f t="shared" si="203"/>
        <v>2023</v>
      </c>
      <c r="C4338" t="str">
        <f t="shared" si="201"/>
        <v>2022-2023</v>
      </c>
      <c r="D4338" t="s">
        <v>147</v>
      </c>
      <c r="E4338" t="s">
        <v>92</v>
      </c>
      <c r="F4338" t="str">
        <f t="shared" si="202"/>
        <v>Queensland</v>
      </c>
      <c r="G4338" t="s">
        <v>35</v>
      </c>
      <c r="H4338">
        <v>4068</v>
      </c>
      <c r="I4338" t="s">
        <v>11</v>
      </c>
      <c r="J4338" t="s">
        <v>43</v>
      </c>
      <c r="K4338" t="s">
        <v>149</v>
      </c>
      <c r="L4338" t="s">
        <v>15</v>
      </c>
      <c r="M4338" s="5">
        <v>4192.7899999999991</v>
      </c>
    </row>
    <row r="4339" spans="1:13" x14ac:dyDescent="0.3">
      <c r="A4339" s="2">
        <v>45020</v>
      </c>
      <c r="B4339" s="3">
        <f t="shared" si="203"/>
        <v>2023</v>
      </c>
      <c r="C4339" t="str">
        <f t="shared" si="201"/>
        <v>2022-2023</v>
      </c>
      <c r="D4339" t="s">
        <v>147</v>
      </c>
      <c r="E4339" t="s">
        <v>126</v>
      </c>
      <c r="F4339" t="str">
        <f t="shared" si="202"/>
        <v>Queensland</v>
      </c>
      <c r="G4339" t="s">
        <v>35</v>
      </c>
      <c r="H4339">
        <v>4551</v>
      </c>
      <c r="I4339" t="s">
        <v>11</v>
      </c>
      <c r="J4339" t="s">
        <v>120</v>
      </c>
      <c r="K4339" t="s">
        <v>152</v>
      </c>
      <c r="L4339" t="s">
        <v>13</v>
      </c>
      <c r="M4339" s="5">
        <v>4197.7600000000029</v>
      </c>
    </row>
    <row r="4340" spans="1:13" x14ac:dyDescent="0.3">
      <c r="A4340" s="2">
        <v>45164</v>
      </c>
      <c r="B4340" s="3">
        <f t="shared" si="203"/>
        <v>2024</v>
      </c>
      <c r="C4340" t="str">
        <f t="shared" si="201"/>
        <v>2023-2024</v>
      </c>
      <c r="D4340" t="s">
        <v>148</v>
      </c>
      <c r="E4340" t="s">
        <v>40</v>
      </c>
      <c r="F4340" t="str">
        <f t="shared" si="202"/>
        <v>New South Wales</v>
      </c>
      <c r="G4340" t="s">
        <v>10</v>
      </c>
      <c r="H4340">
        <v>2116</v>
      </c>
      <c r="I4340" t="s">
        <v>11</v>
      </c>
      <c r="J4340" t="s">
        <v>27</v>
      </c>
      <c r="K4340" t="s">
        <v>150</v>
      </c>
      <c r="L4340" t="s">
        <v>18</v>
      </c>
      <c r="M4340" s="5">
        <v>4227.74</v>
      </c>
    </row>
    <row r="4341" spans="1:13" x14ac:dyDescent="0.3">
      <c r="A4341" s="2">
        <v>45494</v>
      </c>
      <c r="B4341" s="3">
        <f t="shared" si="203"/>
        <v>2025</v>
      </c>
      <c r="C4341" t="str">
        <f t="shared" si="201"/>
        <v>2024-2025</v>
      </c>
      <c r="D4341" t="s">
        <v>147</v>
      </c>
      <c r="E4341" t="s">
        <v>112</v>
      </c>
      <c r="F4341" t="str">
        <f t="shared" si="202"/>
        <v>Victoria</v>
      </c>
      <c r="G4341" t="s">
        <v>45</v>
      </c>
      <c r="H4341">
        <v>3076</v>
      </c>
      <c r="I4341" t="s">
        <v>11</v>
      </c>
      <c r="J4341" t="s">
        <v>46</v>
      </c>
      <c r="K4341" t="s">
        <v>151</v>
      </c>
      <c r="L4341" t="s">
        <v>21</v>
      </c>
      <c r="M4341" s="5">
        <v>4231.6400000000003</v>
      </c>
    </row>
    <row r="4342" spans="1:13" x14ac:dyDescent="0.3">
      <c r="A4342" s="2">
        <v>45324</v>
      </c>
      <c r="B4342" s="3">
        <f t="shared" si="203"/>
        <v>2024</v>
      </c>
      <c r="C4342" t="str">
        <f t="shared" si="201"/>
        <v>2023-2024</v>
      </c>
      <c r="D4342" t="s">
        <v>147</v>
      </c>
      <c r="E4342" t="s">
        <v>138</v>
      </c>
      <c r="F4342" t="str">
        <f t="shared" si="202"/>
        <v>Queensland</v>
      </c>
      <c r="G4342" t="s">
        <v>35</v>
      </c>
      <c r="H4342">
        <v>4558</v>
      </c>
      <c r="I4342" t="s">
        <v>11</v>
      </c>
      <c r="J4342" t="s">
        <v>120</v>
      </c>
      <c r="K4342" t="s">
        <v>150</v>
      </c>
      <c r="L4342" t="s">
        <v>18</v>
      </c>
      <c r="M4342" s="5">
        <v>4236.4299999999994</v>
      </c>
    </row>
    <row r="4343" spans="1:13" x14ac:dyDescent="0.3">
      <c r="A4343" s="2">
        <v>45387</v>
      </c>
      <c r="B4343" s="3">
        <f t="shared" si="203"/>
        <v>2024</v>
      </c>
      <c r="C4343" t="str">
        <f t="shared" si="201"/>
        <v>2023-2024</v>
      </c>
      <c r="D4343" t="s">
        <v>147</v>
      </c>
      <c r="E4343" t="s">
        <v>40</v>
      </c>
      <c r="F4343" t="str">
        <f t="shared" si="202"/>
        <v>New South Wales</v>
      </c>
      <c r="G4343" t="s">
        <v>10</v>
      </c>
      <c r="H4343">
        <v>2116</v>
      </c>
      <c r="I4343" t="s">
        <v>11</v>
      </c>
      <c r="J4343" t="s">
        <v>27</v>
      </c>
      <c r="K4343" t="s">
        <v>153</v>
      </c>
      <c r="L4343" t="s">
        <v>16</v>
      </c>
      <c r="M4343" s="5">
        <v>4241.3999999999996</v>
      </c>
    </row>
    <row r="4344" spans="1:13" x14ac:dyDescent="0.3">
      <c r="A4344" s="2">
        <v>45509</v>
      </c>
      <c r="B4344" s="3">
        <f t="shared" si="203"/>
        <v>2025</v>
      </c>
      <c r="C4344" t="str">
        <f t="shared" si="201"/>
        <v>2024-2025</v>
      </c>
      <c r="D4344" t="s">
        <v>147</v>
      </c>
      <c r="E4344" t="s">
        <v>114</v>
      </c>
      <c r="F4344" t="str">
        <f t="shared" si="202"/>
        <v>Victoria</v>
      </c>
      <c r="G4344" t="s">
        <v>45</v>
      </c>
      <c r="H4344">
        <v>3551</v>
      </c>
      <c r="I4344" t="s">
        <v>11</v>
      </c>
      <c r="J4344" t="s">
        <v>60</v>
      </c>
      <c r="K4344" t="s">
        <v>151</v>
      </c>
      <c r="L4344" t="s">
        <v>21</v>
      </c>
      <c r="M4344" s="5">
        <v>4245.8900000000003</v>
      </c>
    </row>
    <row r="4345" spans="1:13" x14ac:dyDescent="0.3">
      <c r="A4345" s="2">
        <v>45147</v>
      </c>
      <c r="B4345" s="3">
        <f t="shared" si="203"/>
        <v>2024</v>
      </c>
      <c r="C4345" t="str">
        <f t="shared" si="201"/>
        <v>2023-2024</v>
      </c>
      <c r="D4345" t="s">
        <v>147</v>
      </c>
      <c r="E4345" t="s">
        <v>122</v>
      </c>
      <c r="F4345" t="str">
        <f t="shared" si="202"/>
        <v>New South Wales</v>
      </c>
      <c r="G4345" t="s">
        <v>10</v>
      </c>
      <c r="H4345">
        <v>2650</v>
      </c>
      <c r="I4345" t="s">
        <v>11</v>
      </c>
      <c r="J4345" t="s">
        <v>25</v>
      </c>
      <c r="K4345" t="s">
        <v>149</v>
      </c>
      <c r="L4345" t="s">
        <v>15</v>
      </c>
      <c r="M4345" s="5">
        <v>4251.0499999999993</v>
      </c>
    </row>
    <row r="4346" spans="1:13" x14ac:dyDescent="0.3">
      <c r="A4346" s="2">
        <v>44931</v>
      </c>
      <c r="B4346" s="3">
        <f t="shared" si="203"/>
        <v>2023</v>
      </c>
      <c r="C4346" t="str">
        <f t="shared" si="201"/>
        <v>2022-2023</v>
      </c>
      <c r="D4346" t="s">
        <v>147</v>
      </c>
      <c r="E4346" t="s">
        <v>88</v>
      </c>
      <c r="F4346" t="str">
        <f t="shared" si="202"/>
        <v>South Australia</v>
      </c>
      <c r="G4346" t="s">
        <v>32</v>
      </c>
      <c r="H4346">
        <v>5011</v>
      </c>
      <c r="I4346" t="s">
        <v>11</v>
      </c>
      <c r="J4346" t="s">
        <v>33</v>
      </c>
      <c r="K4346" t="s">
        <v>150</v>
      </c>
      <c r="L4346" t="s">
        <v>18</v>
      </c>
      <c r="M4346" s="5">
        <v>4282.26</v>
      </c>
    </row>
    <row r="4347" spans="1:13" x14ac:dyDescent="0.3">
      <c r="A4347" s="2">
        <v>45635</v>
      </c>
      <c r="B4347" s="3">
        <f t="shared" si="203"/>
        <v>2025</v>
      </c>
      <c r="C4347" t="str">
        <f t="shared" si="201"/>
        <v>2024-2025</v>
      </c>
      <c r="D4347" t="s">
        <v>147</v>
      </c>
      <c r="E4347" t="s">
        <v>114</v>
      </c>
      <c r="F4347" t="str">
        <f t="shared" si="202"/>
        <v>Victoria</v>
      </c>
      <c r="G4347" t="s">
        <v>45</v>
      </c>
      <c r="H4347">
        <v>3551</v>
      </c>
      <c r="I4347" t="s">
        <v>11</v>
      </c>
      <c r="J4347" t="s">
        <v>60</v>
      </c>
      <c r="K4347" t="s">
        <v>149</v>
      </c>
      <c r="L4347" t="s">
        <v>15</v>
      </c>
      <c r="M4347" s="5">
        <v>4292.9299999999994</v>
      </c>
    </row>
    <row r="4348" spans="1:13" x14ac:dyDescent="0.3">
      <c r="A4348" s="2">
        <v>44933</v>
      </c>
      <c r="B4348" s="3">
        <f t="shared" si="203"/>
        <v>2023</v>
      </c>
      <c r="C4348" t="str">
        <f t="shared" si="201"/>
        <v>2022-2023</v>
      </c>
      <c r="D4348" t="s">
        <v>147</v>
      </c>
      <c r="E4348" t="s">
        <v>67</v>
      </c>
      <c r="F4348" t="str">
        <f t="shared" si="202"/>
        <v>New South Wales</v>
      </c>
      <c r="G4348" t="s">
        <v>10</v>
      </c>
      <c r="H4348">
        <v>2478</v>
      </c>
      <c r="I4348" t="s">
        <v>11</v>
      </c>
      <c r="J4348" t="s">
        <v>68</v>
      </c>
      <c r="K4348" t="s">
        <v>150</v>
      </c>
      <c r="L4348" t="s">
        <v>18</v>
      </c>
      <c r="M4348" s="5">
        <v>4324.2500000000009</v>
      </c>
    </row>
    <row r="4349" spans="1:13" x14ac:dyDescent="0.3">
      <c r="A4349" s="2">
        <v>45021</v>
      </c>
      <c r="B4349" s="3">
        <f t="shared" si="203"/>
        <v>2023</v>
      </c>
      <c r="C4349" t="str">
        <f t="shared" si="201"/>
        <v>2022-2023</v>
      </c>
      <c r="D4349" t="s">
        <v>147</v>
      </c>
      <c r="E4349" t="s">
        <v>57</v>
      </c>
      <c r="F4349" t="str">
        <f t="shared" si="202"/>
        <v>New South Wales</v>
      </c>
      <c r="G4349" t="s">
        <v>10</v>
      </c>
      <c r="H4349">
        <v>2560</v>
      </c>
      <c r="I4349" t="s">
        <v>11</v>
      </c>
      <c r="J4349" t="s">
        <v>58</v>
      </c>
      <c r="K4349" t="s">
        <v>152</v>
      </c>
      <c r="L4349" t="s">
        <v>13</v>
      </c>
      <c r="M4349" s="5">
        <v>4329.0399999999991</v>
      </c>
    </row>
    <row r="4350" spans="1:13" x14ac:dyDescent="0.3">
      <c r="A4350" s="2">
        <v>45610</v>
      </c>
      <c r="B4350" s="3">
        <f t="shared" si="203"/>
        <v>2025</v>
      </c>
      <c r="C4350" t="str">
        <f t="shared" si="201"/>
        <v>2024-2025</v>
      </c>
      <c r="D4350" t="s">
        <v>147</v>
      </c>
      <c r="E4350" t="s">
        <v>28</v>
      </c>
      <c r="F4350" t="str">
        <f t="shared" si="202"/>
        <v>Northern Territory</v>
      </c>
      <c r="G4350" t="s">
        <v>29</v>
      </c>
      <c r="H4350">
        <v>800</v>
      </c>
      <c r="I4350" t="s">
        <v>11</v>
      </c>
      <c r="J4350" t="s">
        <v>30</v>
      </c>
      <c r="K4350" t="s">
        <v>152</v>
      </c>
      <c r="L4350" t="s">
        <v>13</v>
      </c>
      <c r="M4350" s="5">
        <v>4330.6500000000015</v>
      </c>
    </row>
    <row r="4351" spans="1:13" x14ac:dyDescent="0.3">
      <c r="A4351" s="2">
        <v>45160</v>
      </c>
      <c r="B4351" s="3">
        <f t="shared" si="203"/>
        <v>2024</v>
      </c>
      <c r="C4351" t="str">
        <f t="shared" si="201"/>
        <v>2023-2024</v>
      </c>
      <c r="D4351" t="s">
        <v>148</v>
      </c>
      <c r="E4351" t="s">
        <v>96</v>
      </c>
      <c r="F4351" t="str">
        <f t="shared" si="202"/>
        <v>Western Australia</v>
      </c>
      <c r="G4351" t="s">
        <v>48</v>
      </c>
      <c r="H4351">
        <v>6330</v>
      </c>
      <c r="I4351" t="s">
        <v>11</v>
      </c>
      <c r="J4351" t="s">
        <v>94</v>
      </c>
      <c r="K4351" t="s">
        <v>152</v>
      </c>
      <c r="L4351" t="s">
        <v>13</v>
      </c>
      <c r="M4351" s="5">
        <v>4333.8500000000004</v>
      </c>
    </row>
    <row r="4352" spans="1:13" x14ac:dyDescent="0.3">
      <c r="A4352" s="2">
        <v>45334</v>
      </c>
      <c r="B4352" s="3">
        <f t="shared" si="203"/>
        <v>2024</v>
      </c>
      <c r="C4352" t="str">
        <f t="shared" si="201"/>
        <v>2023-2024</v>
      </c>
      <c r="D4352" t="s">
        <v>148</v>
      </c>
      <c r="E4352" t="s">
        <v>108</v>
      </c>
      <c r="F4352" t="str">
        <f t="shared" si="202"/>
        <v>Victoria</v>
      </c>
      <c r="G4352" t="s">
        <v>45</v>
      </c>
      <c r="H4352">
        <v>3018</v>
      </c>
      <c r="I4352" t="s">
        <v>11</v>
      </c>
      <c r="J4352" t="s">
        <v>46</v>
      </c>
      <c r="K4352" t="s">
        <v>150</v>
      </c>
      <c r="L4352" t="s">
        <v>18</v>
      </c>
      <c r="M4352" s="5">
        <v>4340.58</v>
      </c>
    </row>
    <row r="4353" spans="1:13" x14ac:dyDescent="0.3">
      <c r="A4353" s="2">
        <v>44968</v>
      </c>
      <c r="B4353" s="3">
        <f t="shared" si="203"/>
        <v>2023</v>
      </c>
      <c r="C4353" t="str">
        <f t="shared" si="201"/>
        <v>2022-2023</v>
      </c>
      <c r="D4353" t="s">
        <v>147</v>
      </c>
      <c r="E4353" t="s">
        <v>28</v>
      </c>
      <c r="F4353" t="str">
        <f t="shared" si="202"/>
        <v>Northern Territory</v>
      </c>
      <c r="G4353" t="s">
        <v>29</v>
      </c>
      <c r="H4353">
        <v>800</v>
      </c>
      <c r="I4353" t="s">
        <v>11</v>
      </c>
      <c r="J4353" t="s">
        <v>30</v>
      </c>
      <c r="K4353" t="s">
        <v>151</v>
      </c>
      <c r="L4353" t="s">
        <v>21</v>
      </c>
      <c r="M4353" s="5">
        <v>4345.0599999999995</v>
      </c>
    </row>
    <row r="4354" spans="1:13" x14ac:dyDescent="0.3">
      <c r="A4354" s="2">
        <v>45532</v>
      </c>
      <c r="B4354" s="3">
        <f t="shared" si="203"/>
        <v>2025</v>
      </c>
      <c r="C4354" t="str">
        <f t="shared" ref="C4354:C4417" si="204">IF(MONTH(A4354) &gt;= 7, YEAR(A4354) &amp; "-" &amp; YEAR(A4354) + 1, YEAR(A4354) - 1 &amp; "-" &amp; YEAR(A4354))</f>
        <v>2024-2025</v>
      </c>
      <c r="D4354" t="s">
        <v>147</v>
      </c>
      <c r="E4354" t="s">
        <v>64</v>
      </c>
      <c r="F4354" t="str">
        <f t="shared" ref="F4354:F4417" si="205">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row>
    <row r="4355" spans="1:13" x14ac:dyDescent="0.3">
      <c r="A4355" s="2">
        <v>45106</v>
      </c>
      <c r="B4355" s="3">
        <f t="shared" ref="B4355:B4418" si="206">IF(MONTH(A4355)&gt;=7,YEAR(A4355)+1,YEAR(A4355))</f>
        <v>2023</v>
      </c>
      <c r="C4355" t="str">
        <f t="shared" si="204"/>
        <v>2022-2023</v>
      </c>
      <c r="D4355" t="s">
        <v>147</v>
      </c>
      <c r="E4355" t="s">
        <v>109</v>
      </c>
      <c r="F4355" t="str">
        <f t="shared" si="205"/>
        <v>New South Wales</v>
      </c>
      <c r="G4355" t="s">
        <v>10</v>
      </c>
      <c r="H4355">
        <v>2480</v>
      </c>
      <c r="I4355" t="s">
        <v>11</v>
      </c>
      <c r="J4355" t="s">
        <v>68</v>
      </c>
      <c r="K4355" t="s">
        <v>153</v>
      </c>
      <c r="L4355" t="s">
        <v>16</v>
      </c>
      <c r="M4355" s="5">
        <v>4396.46</v>
      </c>
    </row>
    <row r="4356" spans="1:13" x14ac:dyDescent="0.3">
      <c r="A4356" s="2">
        <v>45269</v>
      </c>
      <c r="B4356" s="3">
        <f t="shared" si="206"/>
        <v>2024</v>
      </c>
      <c r="C4356" t="str">
        <f t="shared" si="204"/>
        <v>2023-2024</v>
      </c>
      <c r="D4356" t="s">
        <v>147</v>
      </c>
      <c r="E4356" t="s">
        <v>135</v>
      </c>
      <c r="F4356" t="str">
        <f t="shared" si="205"/>
        <v>Victoria</v>
      </c>
      <c r="G4356" t="s">
        <v>45</v>
      </c>
      <c r="H4356">
        <v>3550</v>
      </c>
      <c r="I4356" t="s">
        <v>11</v>
      </c>
      <c r="J4356" t="s">
        <v>60</v>
      </c>
      <c r="K4356" t="s">
        <v>150</v>
      </c>
      <c r="L4356" t="s">
        <v>18</v>
      </c>
      <c r="M4356" s="5">
        <v>4402.2999999999993</v>
      </c>
    </row>
    <row r="4357" spans="1:13" x14ac:dyDescent="0.3">
      <c r="A4357" s="2">
        <v>45171</v>
      </c>
      <c r="B4357" s="3">
        <f t="shared" si="206"/>
        <v>2024</v>
      </c>
      <c r="C4357" t="str">
        <f t="shared" si="204"/>
        <v>2023-2024</v>
      </c>
      <c r="D4357" t="s">
        <v>147</v>
      </c>
      <c r="E4357" t="s">
        <v>135</v>
      </c>
      <c r="F4357" t="str">
        <f t="shared" si="205"/>
        <v>Victoria</v>
      </c>
      <c r="G4357" t="s">
        <v>45</v>
      </c>
      <c r="H4357">
        <v>3550</v>
      </c>
      <c r="I4357" t="s">
        <v>11</v>
      </c>
      <c r="J4357" t="s">
        <v>60</v>
      </c>
      <c r="K4357" t="s">
        <v>151</v>
      </c>
      <c r="L4357" t="s">
        <v>21</v>
      </c>
      <c r="M4357" s="5">
        <v>4471.37</v>
      </c>
    </row>
    <row r="4358" spans="1:13" x14ac:dyDescent="0.3">
      <c r="A4358" s="2">
        <v>44989</v>
      </c>
      <c r="B4358" s="3">
        <f t="shared" si="206"/>
        <v>2023</v>
      </c>
      <c r="C4358" t="str">
        <f t="shared" si="204"/>
        <v>2022-2023</v>
      </c>
      <c r="D4358" t="s">
        <v>147</v>
      </c>
      <c r="E4358" t="s">
        <v>136</v>
      </c>
      <c r="F4358" t="str">
        <f t="shared" si="205"/>
        <v>Victoria</v>
      </c>
      <c r="G4358" t="s">
        <v>45</v>
      </c>
      <c r="H4358">
        <v>3175</v>
      </c>
      <c r="I4358" t="s">
        <v>11</v>
      </c>
      <c r="J4358" t="s">
        <v>63</v>
      </c>
      <c r="K4358" t="s">
        <v>153</v>
      </c>
      <c r="L4358" t="s">
        <v>16</v>
      </c>
      <c r="M4358" s="5">
        <v>4474.4399999999996</v>
      </c>
    </row>
    <row r="4359" spans="1:13" x14ac:dyDescent="0.3">
      <c r="A4359" s="2">
        <v>45636</v>
      </c>
      <c r="B4359" s="3">
        <f t="shared" si="206"/>
        <v>2025</v>
      </c>
      <c r="C4359" t="str">
        <f t="shared" si="204"/>
        <v>2024-2025</v>
      </c>
      <c r="D4359" t="s">
        <v>147</v>
      </c>
      <c r="E4359" t="s">
        <v>146</v>
      </c>
      <c r="F4359" t="str">
        <f t="shared" si="205"/>
        <v>Victoria</v>
      </c>
      <c r="G4359" t="s">
        <v>45</v>
      </c>
      <c r="H4359">
        <v>3353</v>
      </c>
      <c r="I4359" t="s">
        <v>11</v>
      </c>
      <c r="J4359" t="s">
        <v>60</v>
      </c>
      <c r="K4359" t="s">
        <v>152</v>
      </c>
      <c r="L4359" t="s">
        <v>13</v>
      </c>
      <c r="M4359" s="5">
        <v>4487.68</v>
      </c>
    </row>
    <row r="4360" spans="1:13" x14ac:dyDescent="0.3">
      <c r="A4360" s="2">
        <v>45086</v>
      </c>
      <c r="B4360" s="3">
        <f t="shared" si="206"/>
        <v>2023</v>
      </c>
      <c r="C4360" t="str">
        <f t="shared" si="204"/>
        <v>2022-2023</v>
      </c>
      <c r="D4360" t="s">
        <v>147</v>
      </c>
      <c r="E4360" t="s">
        <v>111</v>
      </c>
      <c r="F4360" t="str">
        <f t="shared" si="205"/>
        <v>New South Wales</v>
      </c>
      <c r="G4360" t="s">
        <v>10</v>
      </c>
      <c r="H4360">
        <v>2120</v>
      </c>
      <c r="I4360" t="s">
        <v>11</v>
      </c>
      <c r="J4360" t="s">
        <v>27</v>
      </c>
      <c r="K4360" t="s">
        <v>150</v>
      </c>
      <c r="L4360" t="s">
        <v>18</v>
      </c>
      <c r="M4360" s="5">
        <v>4519.53</v>
      </c>
    </row>
    <row r="4361" spans="1:13" x14ac:dyDescent="0.3">
      <c r="A4361" s="2">
        <v>45520</v>
      </c>
      <c r="B4361" s="3">
        <f t="shared" si="206"/>
        <v>2025</v>
      </c>
      <c r="C4361" t="str">
        <f t="shared" si="204"/>
        <v>2024-2025</v>
      </c>
      <c r="D4361" t="s">
        <v>147</v>
      </c>
      <c r="E4361" t="s">
        <v>24</v>
      </c>
      <c r="F4361" t="str">
        <f t="shared" si="205"/>
        <v>New South Wales</v>
      </c>
      <c r="G4361" t="s">
        <v>10</v>
      </c>
      <c r="H4361">
        <v>2795</v>
      </c>
      <c r="I4361" t="s">
        <v>11</v>
      </c>
      <c r="J4361" t="s">
        <v>25</v>
      </c>
      <c r="K4361" t="s">
        <v>149</v>
      </c>
      <c r="L4361" t="s">
        <v>15</v>
      </c>
      <c r="M4361" s="5">
        <v>4529.5300000000025</v>
      </c>
    </row>
    <row r="4362" spans="1:13" x14ac:dyDescent="0.3">
      <c r="A4362" s="2">
        <v>45157</v>
      </c>
      <c r="B4362" s="3">
        <f t="shared" si="206"/>
        <v>2024</v>
      </c>
      <c r="C4362" t="str">
        <f t="shared" si="204"/>
        <v>2023-2024</v>
      </c>
      <c r="D4362" t="s">
        <v>147</v>
      </c>
      <c r="E4362" t="s">
        <v>135</v>
      </c>
      <c r="F4362" t="str">
        <f t="shared" si="205"/>
        <v>Victoria</v>
      </c>
      <c r="G4362" t="s">
        <v>45</v>
      </c>
      <c r="H4362">
        <v>3550</v>
      </c>
      <c r="I4362" t="s">
        <v>11</v>
      </c>
      <c r="J4362" t="s">
        <v>60</v>
      </c>
      <c r="K4362" t="s">
        <v>152</v>
      </c>
      <c r="L4362" t="s">
        <v>13</v>
      </c>
      <c r="M4362" s="5">
        <v>4544.010000000002</v>
      </c>
    </row>
    <row r="4363" spans="1:13" x14ac:dyDescent="0.3">
      <c r="A4363" s="2">
        <v>45033</v>
      </c>
      <c r="B4363" s="3">
        <f t="shared" si="206"/>
        <v>2023</v>
      </c>
      <c r="C4363" t="str">
        <f t="shared" si="204"/>
        <v>2022-2023</v>
      </c>
      <c r="D4363" t="s">
        <v>148</v>
      </c>
      <c r="E4363" t="s">
        <v>108</v>
      </c>
      <c r="F4363" t="str">
        <f t="shared" si="205"/>
        <v>Victoria</v>
      </c>
      <c r="G4363" t="s">
        <v>45</v>
      </c>
      <c r="H4363">
        <v>3018</v>
      </c>
      <c r="I4363" t="s">
        <v>11</v>
      </c>
      <c r="J4363" t="s">
        <v>46</v>
      </c>
      <c r="K4363" t="s">
        <v>149</v>
      </c>
      <c r="L4363" t="s">
        <v>15</v>
      </c>
      <c r="M4363" s="5">
        <v>4557.68</v>
      </c>
    </row>
    <row r="4364" spans="1:13" x14ac:dyDescent="0.3">
      <c r="A4364" s="2">
        <v>45113</v>
      </c>
      <c r="B4364" s="3">
        <f t="shared" si="206"/>
        <v>2024</v>
      </c>
      <c r="C4364" t="str">
        <f t="shared" si="204"/>
        <v>2023-2024</v>
      </c>
      <c r="D4364" t="s">
        <v>147</v>
      </c>
      <c r="E4364" t="s">
        <v>115</v>
      </c>
      <c r="F4364" t="str">
        <f t="shared" si="205"/>
        <v>Western Australia</v>
      </c>
      <c r="G4364" t="s">
        <v>48</v>
      </c>
      <c r="H4364">
        <v>6280</v>
      </c>
      <c r="I4364" t="s">
        <v>11</v>
      </c>
      <c r="J4364" t="s">
        <v>94</v>
      </c>
      <c r="K4364" t="s">
        <v>151</v>
      </c>
      <c r="L4364" t="s">
        <v>21</v>
      </c>
      <c r="M4364" s="5">
        <v>4576.2600000000011</v>
      </c>
    </row>
    <row r="4365" spans="1:13" x14ac:dyDescent="0.3">
      <c r="A4365" s="2">
        <v>45046</v>
      </c>
      <c r="B4365" s="3">
        <f t="shared" si="206"/>
        <v>2023</v>
      </c>
      <c r="C4365" t="str">
        <f t="shared" si="204"/>
        <v>2022-2023</v>
      </c>
      <c r="D4365" t="s">
        <v>147</v>
      </c>
      <c r="E4365" t="s">
        <v>122</v>
      </c>
      <c r="F4365" t="str">
        <f t="shared" si="205"/>
        <v>New South Wales</v>
      </c>
      <c r="G4365" t="s">
        <v>10</v>
      </c>
      <c r="H4365">
        <v>2650</v>
      </c>
      <c r="I4365" t="s">
        <v>11</v>
      </c>
      <c r="J4365" t="s">
        <v>25</v>
      </c>
      <c r="K4365" t="s">
        <v>151</v>
      </c>
      <c r="L4365" t="s">
        <v>21</v>
      </c>
      <c r="M4365" s="5">
        <v>4593.59</v>
      </c>
    </row>
    <row r="4366" spans="1:13" x14ac:dyDescent="0.3">
      <c r="A4366" s="2">
        <v>45033</v>
      </c>
      <c r="B4366" s="3">
        <f t="shared" si="206"/>
        <v>2023</v>
      </c>
      <c r="C4366" t="str">
        <f t="shared" si="204"/>
        <v>2022-2023</v>
      </c>
      <c r="D4366" t="s">
        <v>147</v>
      </c>
      <c r="E4366" t="s">
        <v>57</v>
      </c>
      <c r="F4366" t="str">
        <f t="shared" si="205"/>
        <v>New South Wales</v>
      </c>
      <c r="G4366" t="s">
        <v>10</v>
      </c>
      <c r="H4366">
        <v>2560</v>
      </c>
      <c r="I4366" t="s">
        <v>11</v>
      </c>
      <c r="J4366" t="s">
        <v>58</v>
      </c>
      <c r="K4366" t="s">
        <v>150</v>
      </c>
      <c r="L4366" t="s">
        <v>18</v>
      </c>
      <c r="M4366" s="5">
        <v>4624.0000000000009</v>
      </c>
    </row>
    <row r="4367" spans="1:13" x14ac:dyDescent="0.3">
      <c r="A4367" s="2">
        <v>45087</v>
      </c>
      <c r="B4367" s="3">
        <f t="shared" si="206"/>
        <v>2023</v>
      </c>
      <c r="C4367" t="str">
        <f t="shared" si="204"/>
        <v>2022-2023</v>
      </c>
      <c r="D4367" t="s">
        <v>147</v>
      </c>
      <c r="E4367" t="s">
        <v>9</v>
      </c>
      <c r="F4367" t="str">
        <f t="shared" si="205"/>
        <v>New South Wales</v>
      </c>
      <c r="G4367" t="s">
        <v>10</v>
      </c>
      <c r="H4367">
        <v>2067</v>
      </c>
      <c r="I4367" t="s">
        <v>11</v>
      </c>
      <c r="J4367" t="s">
        <v>12</v>
      </c>
      <c r="K4367" t="s">
        <v>149</v>
      </c>
      <c r="L4367" t="s">
        <v>15</v>
      </c>
      <c r="M4367" s="5">
        <v>4644.71</v>
      </c>
    </row>
    <row r="4368" spans="1:13" x14ac:dyDescent="0.3">
      <c r="A4368" s="2">
        <v>45262</v>
      </c>
      <c r="B4368" s="3">
        <f t="shared" si="206"/>
        <v>2024</v>
      </c>
      <c r="C4368" t="str">
        <f t="shared" si="204"/>
        <v>2023-2024</v>
      </c>
      <c r="D4368" t="s">
        <v>147</v>
      </c>
      <c r="E4368" t="s">
        <v>44</v>
      </c>
      <c r="F4368" t="str">
        <f t="shared" si="205"/>
        <v>Victoria</v>
      </c>
      <c r="G4368" t="s">
        <v>45</v>
      </c>
      <c r="H4368">
        <v>3066</v>
      </c>
      <c r="I4368" t="s">
        <v>11</v>
      </c>
      <c r="J4368" t="s">
        <v>46</v>
      </c>
      <c r="K4368" t="s">
        <v>152</v>
      </c>
      <c r="L4368" t="s">
        <v>13</v>
      </c>
      <c r="M4368" s="5">
        <v>4645.920000000001</v>
      </c>
    </row>
    <row r="4369" spans="1:13" x14ac:dyDescent="0.3">
      <c r="A4369" s="2">
        <v>45011</v>
      </c>
      <c r="B4369" s="3">
        <f t="shared" si="206"/>
        <v>2023</v>
      </c>
      <c r="C4369" t="str">
        <f t="shared" si="204"/>
        <v>2022-2023</v>
      </c>
      <c r="D4369" t="s">
        <v>148</v>
      </c>
      <c r="E4369" t="s">
        <v>127</v>
      </c>
      <c r="F4369" t="str">
        <f t="shared" si="205"/>
        <v>New South Wales</v>
      </c>
      <c r="G4369" t="s">
        <v>10</v>
      </c>
      <c r="H4369">
        <v>2131</v>
      </c>
      <c r="I4369" t="s">
        <v>11</v>
      </c>
      <c r="J4369" t="s">
        <v>27</v>
      </c>
      <c r="K4369" t="s">
        <v>150</v>
      </c>
      <c r="L4369" t="s">
        <v>18</v>
      </c>
      <c r="M4369" s="5">
        <v>4650.5099999999993</v>
      </c>
    </row>
    <row r="4370" spans="1:13" x14ac:dyDescent="0.3">
      <c r="A4370" s="2">
        <v>45426</v>
      </c>
      <c r="B4370" s="3">
        <f t="shared" si="206"/>
        <v>2024</v>
      </c>
      <c r="C4370" t="str">
        <f t="shared" si="204"/>
        <v>2023-2024</v>
      </c>
      <c r="D4370" t="s">
        <v>147</v>
      </c>
      <c r="E4370" t="s">
        <v>59</v>
      </c>
      <c r="F4370" t="str">
        <f t="shared" si="205"/>
        <v>Victoria</v>
      </c>
      <c r="G4370" t="s">
        <v>45</v>
      </c>
      <c r="H4370">
        <v>3280</v>
      </c>
      <c r="I4370" t="s">
        <v>11</v>
      </c>
      <c r="J4370" t="s">
        <v>60</v>
      </c>
      <c r="K4370" t="s">
        <v>150</v>
      </c>
      <c r="L4370" t="s">
        <v>18</v>
      </c>
      <c r="M4370" s="5">
        <v>4667.3600000000006</v>
      </c>
    </row>
    <row r="4371" spans="1:13" x14ac:dyDescent="0.3">
      <c r="A4371" s="2">
        <v>44977</v>
      </c>
      <c r="B4371" s="3">
        <f t="shared" si="206"/>
        <v>2023</v>
      </c>
      <c r="C4371" t="str">
        <f t="shared" si="204"/>
        <v>2022-2023</v>
      </c>
      <c r="D4371" t="s">
        <v>148</v>
      </c>
      <c r="E4371" t="s">
        <v>96</v>
      </c>
      <c r="F4371" t="str">
        <f t="shared" si="205"/>
        <v>Western Australia</v>
      </c>
      <c r="G4371" t="s">
        <v>48</v>
      </c>
      <c r="H4371">
        <v>6330</v>
      </c>
      <c r="I4371" t="s">
        <v>11</v>
      </c>
      <c r="J4371" t="s">
        <v>94</v>
      </c>
      <c r="K4371" t="s">
        <v>150</v>
      </c>
      <c r="L4371" t="s">
        <v>18</v>
      </c>
      <c r="M4371" s="5">
        <v>4750.7199999999993</v>
      </c>
    </row>
    <row r="4372" spans="1:13" x14ac:dyDescent="0.3">
      <c r="A4372" s="2">
        <v>44957</v>
      </c>
      <c r="B4372" s="3">
        <f t="shared" si="206"/>
        <v>2023</v>
      </c>
      <c r="C4372" t="str">
        <f t="shared" si="204"/>
        <v>2022-2023</v>
      </c>
      <c r="D4372" t="s">
        <v>147</v>
      </c>
      <c r="E4372" t="s">
        <v>137</v>
      </c>
      <c r="F4372" t="str">
        <f t="shared" si="205"/>
        <v>New South Wales</v>
      </c>
      <c r="G4372" t="s">
        <v>10</v>
      </c>
      <c r="H4372">
        <v>2031</v>
      </c>
      <c r="I4372" t="s">
        <v>11</v>
      </c>
      <c r="J4372" t="s">
        <v>12</v>
      </c>
      <c r="K4372" t="s">
        <v>151</v>
      </c>
      <c r="L4372" t="s">
        <v>21</v>
      </c>
      <c r="M4372" s="5">
        <v>4783.68</v>
      </c>
    </row>
    <row r="4373" spans="1:13" x14ac:dyDescent="0.3">
      <c r="A4373" s="2">
        <v>45615</v>
      </c>
      <c r="B4373" s="3">
        <f t="shared" si="206"/>
        <v>2025</v>
      </c>
      <c r="C4373" t="str">
        <f t="shared" si="204"/>
        <v>2024-2025</v>
      </c>
      <c r="D4373" t="s">
        <v>147</v>
      </c>
      <c r="E4373" t="s">
        <v>42</v>
      </c>
      <c r="F4373" t="str">
        <f t="shared" si="205"/>
        <v>Queensland</v>
      </c>
      <c r="G4373" t="s">
        <v>35</v>
      </c>
      <c r="H4373">
        <v>4053</v>
      </c>
      <c r="I4373" t="s">
        <v>11</v>
      </c>
      <c r="J4373" t="s">
        <v>43</v>
      </c>
      <c r="K4373" t="s">
        <v>149</v>
      </c>
      <c r="L4373" t="s">
        <v>15</v>
      </c>
      <c r="M4373" s="5">
        <v>4824.82</v>
      </c>
    </row>
    <row r="4374" spans="1:13" x14ac:dyDescent="0.3">
      <c r="A4374" s="2">
        <v>45375</v>
      </c>
      <c r="B4374" s="3">
        <f t="shared" si="206"/>
        <v>2024</v>
      </c>
      <c r="C4374" t="str">
        <f t="shared" si="204"/>
        <v>2023-2024</v>
      </c>
      <c r="D4374" t="s">
        <v>147</v>
      </c>
      <c r="E4374" t="s">
        <v>9</v>
      </c>
      <c r="F4374" t="str">
        <f t="shared" si="205"/>
        <v>New South Wales</v>
      </c>
      <c r="G4374" t="s">
        <v>10</v>
      </c>
      <c r="H4374">
        <v>2067</v>
      </c>
      <c r="I4374" t="s">
        <v>11</v>
      </c>
      <c r="J4374" t="s">
        <v>12</v>
      </c>
      <c r="K4374" t="s">
        <v>153</v>
      </c>
      <c r="L4374" t="s">
        <v>16</v>
      </c>
      <c r="M4374" s="5">
        <v>4830.8200000000006</v>
      </c>
    </row>
    <row r="4375" spans="1:13" x14ac:dyDescent="0.3">
      <c r="A4375" s="2">
        <v>45449</v>
      </c>
      <c r="B4375" s="3">
        <f t="shared" si="206"/>
        <v>2024</v>
      </c>
      <c r="C4375" t="str">
        <f t="shared" si="204"/>
        <v>2023-2024</v>
      </c>
      <c r="D4375" t="s">
        <v>147</v>
      </c>
      <c r="E4375" t="s">
        <v>103</v>
      </c>
      <c r="F4375" t="str">
        <f t="shared" si="205"/>
        <v>Queensland</v>
      </c>
      <c r="G4375" t="s">
        <v>35</v>
      </c>
      <c r="H4375">
        <v>4509</v>
      </c>
      <c r="I4375" t="s">
        <v>11</v>
      </c>
      <c r="J4375" t="s">
        <v>104</v>
      </c>
      <c r="K4375" t="s">
        <v>153</v>
      </c>
      <c r="L4375" t="s">
        <v>16</v>
      </c>
      <c r="M4375" s="5">
        <v>4838.3100000000004</v>
      </c>
    </row>
    <row r="4376" spans="1:13" x14ac:dyDescent="0.3">
      <c r="A4376" s="2">
        <v>45615</v>
      </c>
      <c r="B4376" s="3">
        <f t="shared" si="206"/>
        <v>2025</v>
      </c>
      <c r="C4376" t="str">
        <f t="shared" si="204"/>
        <v>2024-2025</v>
      </c>
      <c r="D4376" t="s">
        <v>147</v>
      </c>
      <c r="E4376" t="s">
        <v>117</v>
      </c>
      <c r="F4376" t="str">
        <f t="shared" si="205"/>
        <v>Queensland</v>
      </c>
      <c r="G4376" t="s">
        <v>35</v>
      </c>
      <c r="H4376">
        <v>4119</v>
      </c>
      <c r="I4376" t="s">
        <v>11</v>
      </c>
      <c r="J4376" t="s">
        <v>43</v>
      </c>
      <c r="K4376" t="s">
        <v>152</v>
      </c>
      <c r="L4376" t="s">
        <v>13</v>
      </c>
      <c r="M4376" s="5">
        <v>4846.6100000000033</v>
      </c>
    </row>
    <row r="4377" spans="1:13" x14ac:dyDescent="0.3">
      <c r="A4377" s="2">
        <v>45096</v>
      </c>
      <c r="B4377" s="3">
        <f t="shared" si="206"/>
        <v>2023</v>
      </c>
      <c r="C4377" t="str">
        <f t="shared" si="204"/>
        <v>2022-2023</v>
      </c>
      <c r="D4377" t="s">
        <v>147</v>
      </c>
      <c r="E4377" t="s">
        <v>126</v>
      </c>
      <c r="F4377" t="str">
        <f t="shared" si="205"/>
        <v>Queensland</v>
      </c>
      <c r="G4377" t="s">
        <v>35</v>
      </c>
      <c r="H4377">
        <v>4551</v>
      </c>
      <c r="I4377" t="s">
        <v>11</v>
      </c>
      <c r="J4377" t="s">
        <v>120</v>
      </c>
      <c r="K4377" t="s">
        <v>149</v>
      </c>
      <c r="L4377" t="s">
        <v>15</v>
      </c>
      <c r="M4377" s="5">
        <v>4884.7099999999991</v>
      </c>
    </row>
    <row r="4378" spans="1:13" x14ac:dyDescent="0.3">
      <c r="A4378" s="2">
        <v>45207</v>
      </c>
      <c r="B4378" s="3">
        <f t="shared" si="206"/>
        <v>2024</v>
      </c>
      <c r="C4378" t="str">
        <f t="shared" si="204"/>
        <v>2023-2024</v>
      </c>
      <c r="D4378" t="s">
        <v>147</v>
      </c>
      <c r="E4378" t="s">
        <v>114</v>
      </c>
      <c r="F4378" t="str">
        <f t="shared" si="205"/>
        <v>Victoria</v>
      </c>
      <c r="G4378" t="s">
        <v>45</v>
      </c>
      <c r="H4378">
        <v>3551</v>
      </c>
      <c r="I4378" t="s">
        <v>11</v>
      </c>
      <c r="J4378" t="s">
        <v>60</v>
      </c>
      <c r="K4378" t="s">
        <v>153</v>
      </c>
      <c r="L4378" t="s">
        <v>16</v>
      </c>
      <c r="M4378" s="5">
        <v>4887.7999999999993</v>
      </c>
    </row>
    <row r="4379" spans="1:13" x14ac:dyDescent="0.3">
      <c r="A4379" s="2">
        <v>45641</v>
      </c>
      <c r="B4379" s="3">
        <f t="shared" si="206"/>
        <v>2025</v>
      </c>
      <c r="C4379" t="str">
        <f t="shared" si="204"/>
        <v>2024-2025</v>
      </c>
      <c r="D4379" t="s">
        <v>147</v>
      </c>
      <c r="E4379" t="s">
        <v>112</v>
      </c>
      <c r="F4379" t="str">
        <f t="shared" si="205"/>
        <v>Victoria</v>
      </c>
      <c r="G4379" t="s">
        <v>45</v>
      </c>
      <c r="H4379">
        <v>3076</v>
      </c>
      <c r="I4379" t="s">
        <v>11</v>
      </c>
      <c r="J4379" t="s">
        <v>46</v>
      </c>
      <c r="K4379" t="s">
        <v>153</v>
      </c>
      <c r="L4379" t="s">
        <v>16</v>
      </c>
      <c r="M4379" s="5">
        <v>4893.7200000000012</v>
      </c>
    </row>
    <row r="4380" spans="1:13" x14ac:dyDescent="0.3">
      <c r="A4380" s="2">
        <v>45152</v>
      </c>
      <c r="B4380" s="3">
        <f t="shared" si="206"/>
        <v>2024</v>
      </c>
      <c r="C4380" t="str">
        <f t="shared" si="204"/>
        <v>2023-2024</v>
      </c>
      <c r="D4380" t="s">
        <v>147</v>
      </c>
      <c r="E4380" t="s">
        <v>26</v>
      </c>
      <c r="F4380" t="str">
        <f t="shared" si="205"/>
        <v>New South Wales</v>
      </c>
      <c r="G4380" t="s">
        <v>10</v>
      </c>
      <c r="H4380">
        <v>2141</v>
      </c>
      <c r="I4380" t="s">
        <v>11</v>
      </c>
      <c r="J4380" t="s">
        <v>27</v>
      </c>
      <c r="K4380" t="s">
        <v>150</v>
      </c>
      <c r="L4380" t="s">
        <v>18</v>
      </c>
      <c r="M4380" s="5">
        <v>4907.8999999999996</v>
      </c>
    </row>
    <row r="4381" spans="1:13" x14ac:dyDescent="0.3">
      <c r="A4381" s="2">
        <v>45365</v>
      </c>
      <c r="B4381" s="3">
        <f t="shared" si="206"/>
        <v>2024</v>
      </c>
      <c r="C4381" t="str">
        <f t="shared" si="204"/>
        <v>2023-2024</v>
      </c>
      <c r="D4381" t="s">
        <v>147</v>
      </c>
      <c r="E4381" t="s">
        <v>115</v>
      </c>
      <c r="F4381" t="str">
        <f t="shared" si="205"/>
        <v>Western Australia</v>
      </c>
      <c r="G4381" t="s">
        <v>48</v>
      </c>
      <c r="H4381">
        <v>6280</v>
      </c>
      <c r="I4381" t="s">
        <v>11</v>
      </c>
      <c r="J4381" t="s">
        <v>94</v>
      </c>
      <c r="K4381" t="s">
        <v>149</v>
      </c>
      <c r="L4381" t="s">
        <v>15</v>
      </c>
      <c r="M4381" s="5">
        <v>4908.0599999999986</v>
      </c>
    </row>
    <row r="4382" spans="1:13" x14ac:dyDescent="0.3">
      <c r="A4382" s="2">
        <v>45639</v>
      </c>
      <c r="B4382" s="3">
        <f t="shared" si="206"/>
        <v>2025</v>
      </c>
      <c r="C4382" t="str">
        <f t="shared" si="204"/>
        <v>2024-2025</v>
      </c>
      <c r="D4382" t="s">
        <v>147</v>
      </c>
      <c r="E4382" t="s">
        <v>146</v>
      </c>
      <c r="F4382" t="str">
        <f t="shared" si="205"/>
        <v>Victoria</v>
      </c>
      <c r="G4382" t="s">
        <v>45</v>
      </c>
      <c r="H4382">
        <v>3353</v>
      </c>
      <c r="I4382" t="s">
        <v>11</v>
      </c>
      <c r="J4382" t="s">
        <v>60</v>
      </c>
      <c r="K4382" t="s">
        <v>153</v>
      </c>
      <c r="L4382" t="s">
        <v>16</v>
      </c>
      <c r="M4382" s="5">
        <v>4950.1600000000008</v>
      </c>
    </row>
    <row r="4383" spans="1:13" x14ac:dyDescent="0.3">
      <c r="A4383" s="2">
        <v>45570</v>
      </c>
      <c r="B4383" s="3">
        <f t="shared" si="206"/>
        <v>2025</v>
      </c>
      <c r="C4383" t="str">
        <f t="shared" si="204"/>
        <v>2024-2025</v>
      </c>
      <c r="D4383" t="s">
        <v>147</v>
      </c>
      <c r="E4383" t="s">
        <v>132</v>
      </c>
      <c r="F4383" t="str">
        <f t="shared" si="205"/>
        <v>New South Wales</v>
      </c>
      <c r="G4383" t="s">
        <v>10</v>
      </c>
      <c r="H4383">
        <v>2800</v>
      </c>
      <c r="I4383" t="s">
        <v>11</v>
      </c>
      <c r="J4383" t="s">
        <v>25</v>
      </c>
      <c r="K4383" t="s">
        <v>150</v>
      </c>
      <c r="L4383" t="s">
        <v>18</v>
      </c>
      <c r="M4383" s="5">
        <v>4960.1899999999996</v>
      </c>
    </row>
    <row r="4384" spans="1:13" x14ac:dyDescent="0.3">
      <c r="A4384" s="2">
        <v>45178</v>
      </c>
      <c r="B4384" s="3">
        <f t="shared" si="206"/>
        <v>2024</v>
      </c>
      <c r="C4384" t="str">
        <f t="shared" si="204"/>
        <v>2023-2024</v>
      </c>
      <c r="D4384" t="s">
        <v>148</v>
      </c>
      <c r="E4384" t="s">
        <v>78</v>
      </c>
      <c r="F4384" t="str">
        <f t="shared" si="205"/>
        <v>New South Wales</v>
      </c>
      <c r="G4384" t="s">
        <v>10</v>
      </c>
      <c r="H4384">
        <v>2350</v>
      </c>
      <c r="I4384" t="s">
        <v>11</v>
      </c>
      <c r="J4384" t="s">
        <v>68</v>
      </c>
      <c r="K4384" t="s">
        <v>149</v>
      </c>
      <c r="L4384" t="s">
        <v>15</v>
      </c>
      <c r="M4384" s="5">
        <v>4992.08</v>
      </c>
    </row>
    <row r="4385" spans="1:13" x14ac:dyDescent="0.3">
      <c r="A4385" s="2">
        <v>45579</v>
      </c>
      <c r="B4385" s="3">
        <f t="shared" si="206"/>
        <v>2025</v>
      </c>
      <c r="C4385" t="str">
        <f t="shared" si="204"/>
        <v>2024-2025</v>
      </c>
      <c r="D4385" t="s">
        <v>147</v>
      </c>
      <c r="E4385" t="s">
        <v>128</v>
      </c>
      <c r="F4385" t="str">
        <f t="shared" si="205"/>
        <v>Western Australia</v>
      </c>
      <c r="G4385" t="s">
        <v>48</v>
      </c>
      <c r="H4385">
        <v>6027</v>
      </c>
      <c r="I4385" t="s">
        <v>11</v>
      </c>
      <c r="J4385" t="s">
        <v>49</v>
      </c>
      <c r="K4385" t="s">
        <v>150</v>
      </c>
      <c r="L4385" t="s">
        <v>18</v>
      </c>
      <c r="M4385" s="5">
        <v>4995.6099999999997</v>
      </c>
    </row>
    <row r="4386" spans="1:13" x14ac:dyDescent="0.3">
      <c r="A4386" s="2">
        <v>45551</v>
      </c>
      <c r="B4386" s="3">
        <f t="shared" si="206"/>
        <v>2025</v>
      </c>
      <c r="C4386" t="str">
        <f t="shared" si="204"/>
        <v>2024-2025</v>
      </c>
      <c r="D4386" t="s">
        <v>147</v>
      </c>
      <c r="E4386" t="s">
        <v>65</v>
      </c>
      <c r="F4386" t="str">
        <f t="shared" si="205"/>
        <v>New South Wales</v>
      </c>
      <c r="G4386" t="s">
        <v>10</v>
      </c>
      <c r="H4386">
        <v>2541</v>
      </c>
      <c r="I4386" t="s">
        <v>11</v>
      </c>
      <c r="J4386" t="s">
        <v>58</v>
      </c>
      <c r="K4386" t="s">
        <v>150</v>
      </c>
      <c r="L4386" t="s">
        <v>18</v>
      </c>
      <c r="M4386" s="5">
        <v>5012.2099999999982</v>
      </c>
    </row>
    <row r="4387" spans="1:13" x14ac:dyDescent="0.3">
      <c r="A4387" s="2">
        <v>45493</v>
      </c>
      <c r="B4387" s="3">
        <f t="shared" si="206"/>
        <v>2025</v>
      </c>
      <c r="C4387" t="str">
        <f t="shared" si="204"/>
        <v>2024-2025</v>
      </c>
      <c r="D4387" t="s">
        <v>147</v>
      </c>
      <c r="E4387" t="s">
        <v>132</v>
      </c>
      <c r="F4387" t="str">
        <f t="shared" si="205"/>
        <v>New South Wales</v>
      </c>
      <c r="G4387" t="s">
        <v>10</v>
      </c>
      <c r="H4387">
        <v>2800</v>
      </c>
      <c r="I4387" t="s">
        <v>11</v>
      </c>
      <c r="J4387" t="s">
        <v>25</v>
      </c>
      <c r="K4387" t="s">
        <v>152</v>
      </c>
      <c r="L4387" t="s">
        <v>13</v>
      </c>
      <c r="M4387" s="5">
        <v>5012.6900000000023</v>
      </c>
    </row>
    <row r="4388" spans="1:13" x14ac:dyDescent="0.3">
      <c r="A4388" s="2">
        <v>45098</v>
      </c>
      <c r="B4388" s="3">
        <f t="shared" si="206"/>
        <v>2023</v>
      </c>
      <c r="C4388" t="str">
        <f t="shared" si="204"/>
        <v>2022-2023</v>
      </c>
      <c r="D4388" t="s">
        <v>147</v>
      </c>
      <c r="E4388" t="s">
        <v>103</v>
      </c>
      <c r="F4388" t="str">
        <f t="shared" si="205"/>
        <v>Queensland</v>
      </c>
      <c r="G4388" t="s">
        <v>35</v>
      </c>
      <c r="H4388">
        <v>4509</v>
      </c>
      <c r="I4388" t="s">
        <v>11</v>
      </c>
      <c r="J4388" t="s">
        <v>104</v>
      </c>
      <c r="K4388" t="s">
        <v>149</v>
      </c>
      <c r="L4388" t="s">
        <v>15</v>
      </c>
      <c r="M4388" s="5">
        <v>5032.3799999999992</v>
      </c>
    </row>
    <row r="4389" spans="1:13" x14ac:dyDescent="0.3">
      <c r="A4389" s="2">
        <v>45043</v>
      </c>
      <c r="B4389" s="3">
        <f t="shared" si="206"/>
        <v>2023</v>
      </c>
      <c r="C4389" t="str">
        <f t="shared" si="204"/>
        <v>2022-2023</v>
      </c>
      <c r="D4389" t="s">
        <v>147</v>
      </c>
      <c r="E4389" t="s">
        <v>40</v>
      </c>
      <c r="F4389" t="str">
        <f t="shared" si="205"/>
        <v>New South Wales</v>
      </c>
      <c r="G4389" t="s">
        <v>10</v>
      </c>
      <c r="H4389">
        <v>2116</v>
      </c>
      <c r="I4389" t="s">
        <v>11</v>
      </c>
      <c r="J4389" t="s">
        <v>27</v>
      </c>
      <c r="K4389" t="s">
        <v>149</v>
      </c>
      <c r="L4389" t="s">
        <v>15</v>
      </c>
      <c r="M4389" s="5">
        <v>5062.93</v>
      </c>
    </row>
    <row r="4390" spans="1:13" x14ac:dyDescent="0.3">
      <c r="A4390" s="2">
        <v>45023</v>
      </c>
      <c r="B4390" s="3">
        <f t="shared" si="206"/>
        <v>2023</v>
      </c>
      <c r="C4390" t="str">
        <f t="shared" si="204"/>
        <v>2022-2023</v>
      </c>
      <c r="D4390" t="s">
        <v>147</v>
      </c>
      <c r="E4390" t="s">
        <v>137</v>
      </c>
      <c r="F4390" t="str">
        <f t="shared" si="205"/>
        <v>New South Wales</v>
      </c>
      <c r="G4390" t="s">
        <v>10</v>
      </c>
      <c r="H4390">
        <v>2031</v>
      </c>
      <c r="I4390" t="s">
        <v>11</v>
      </c>
      <c r="J4390" t="s">
        <v>12</v>
      </c>
      <c r="K4390" t="s">
        <v>149</v>
      </c>
      <c r="L4390" t="s">
        <v>15</v>
      </c>
      <c r="M4390" s="5">
        <v>5111.3700000000008</v>
      </c>
    </row>
    <row r="4391" spans="1:13" x14ac:dyDescent="0.3">
      <c r="A4391" s="2">
        <v>45511</v>
      </c>
      <c r="B4391" s="3">
        <f t="shared" si="206"/>
        <v>2025</v>
      </c>
      <c r="C4391" t="str">
        <f t="shared" si="204"/>
        <v>2024-2025</v>
      </c>
      <c r="D4391" t="s">
        <v>147</v>
      </c>
      <c r="E4391" t="s">
        <v>57</v>
      </c>
      <c r="F4391" t="str">
        <f t="shared" si="205"/>
        <v>New South Wales</v>
      </c>
      <c r="G4391" t="s">
        <v>10</v>
      </c>
      <c r="H4391">
        <v>2560</v>
      </c>
      <c r="I4391" t="s">
        <v>11</v>
      </c>
      <c r="J4391" t="s">
        <v>58</v>
      </c>
      <c r="K4391" t="s">
        <v>150</v>
      </c>
      <c r="L4391" t="s">
        <v>18</v>
      </c>
      <c r="M4391" s="5">
        <v>5184.95</v>
      </c>
    </row>
    <row r="4392" spans="1:13" x14ac:dyDescent="0.3">
      <c r="A4392" s="2">
        <v>45584</v>
      </c>
      <c r="B4392" s="3">
        <f t="shared" si="206"/>
        <v>2025</v>
      </c>
      <c r="C4392" t="str">
        <f t="shared" si="204"/>
        <v>2024-2025</v>
      </c>
      <c r="D4392" t="s">
        <v>147</v>
      </c>
      <c r="E4392" t="s">
        <v>136</v>
      </c>
      <c r="F4392" t="str">
        <f t="shared" si="205"/>
        <v>Victoria</v>
      </c>
      <c r="G4392" t="s">
        <v>45</v>
      </c>
      <c r="H4392">
        <v>3175</v>
      </c>
      <c r="I4392" t="s">
        <v>11</v>
      </c>
      <c r="J4392" t="s">
        <v>63</v>
      </c>
      <c r="K4392" t="s">
        <v>152</v>
      </c>
      <c r="L4392" t="s">
        <v>13</v>
      </c>
      <c r="M4392" s="5">
        <v>5209.5400000000018</v>
      </c>
    </row>
    <row r="4393" spans="1:13" x14ac:dyDescent="0.3">
      <c r="A4393" s="2">
        <v>45035</v>
      </c>
      <c r="B4393" s="3">
        <f t="shared" si="206"/>
        <v>2023</v>
      </c>
      <c r="C4393" t="str">
        <f t="shared" si="204"/>
        <v>2022-2023</v>
      </c>
      <c r="D4393" t="s">
        <v>148</v>
      </c>
      <c r="E4393" t="s">
        <v>44</v>
      </c>
      <c r="F4393" t="str">
        <f t="shared" si="205"/>
        <v>Victoria</v>
      </c>
      <c r="G4393" t="s">
        <v>45</v>
      </c>
      <c r="H4393">
        <v>3066</v>
      </c>
      <c r="I4393" t="s">
        <v>11</v>
      </c>
      <c r="J4393" t="s">
        <v>46</v>
      </c>
      <c r="K4393" t="s">
        <v>153</v>
      </c>
      <c r="L4393" t="s">
        <v>16</v>
      </c>
      <c r="M4393" s="5">
        <v>5220.7199999999984</v>
      </c>
    </row>
    <row r="4394" spans="1:13" x14ac:dyDescent="0.3">
      <c r="A4394" s="2">
        <v>45651</v>
      </c>
      <c r="B4394" s="3">
        <f t="shared" si="206"/>
        <v>2025</v>
      </c>
      <c r="C4394" t="str">
        <f t="shared" si="204"/>
        <v>2024-2025</v>
      </c>
      <c r="D4394" t="s">
        <v>148</v>
      </c>
      <c r="E4394" t="s">
        <v>44</v>
      </c>
      <c r="F4394" t="str">
        <f t="shared" si="205"/>
        <v>Victoria</v>
      </c>
      <c r="G4394" t="s">
        <v>45</v>
      </c>
      <c r="H4394">
        <v>3066</v>
      </c>
      <c r="I4394" t="s">
        <v>11</v>
      </c>
      <c r="J4394" t="s">
        <v>46</v>
      </c>
      <c r="K4394" t="s">
        <v>149</v>
      </c>
      <c r="L4394" t="s">
        <v>15</v>
      </c>
      <c r="M4394" s="5">
        <v>5236.0600000000004</v>
      </c>
    </row>
    <row r="4395" spans="1:13" x14ac:dyDescent="0.3">
      <c r="A4395" s="2">
        <v>45536</v>
      </c>
      <c r="B4395" s="3">
        <f t="shared" si="206"/>
        <v>2025</v>
      </c>
      <c r="C4395" t="str">
        <f t="shared" si="204"/>
        <v>2024-2025</v>
      </c>
      <c r="D4395" t="s">
        <v>147</v>
      </c>
      <c r="E4395" t="s">
        <v>143</v>
      </c>
      <c r="F4395" t="str">
        <f t="shared" si="205"/>
        <v>New South Wales</v>
      </c>
      <c r="G4395" t="s">
        <v>10</v>
      </c>
      <c r="H4395">
        <v>2154</v>
      </c>
      <c r="I4395" t="s">
        <v>11</v>
      </c>
      <c r="J4395" t="s">
        <v>27</v>
      </c>
      <c r="K4395" t="s">
        <v>151</v>
      </c>
      <c r="L4395" t="s">
        <v>21</v>
      </c>
      <c r="M4395" s="5">
        <v>5238.66</v>
      </c>
    </row>
    <row r="4396" spans="1:13" x14ac:dyDescent="0.3">
      <c r="A4396" s="2">
        <v>45497</v>
      </c>
      <c r="B4396" s="3">
        <f t="shared" si="206"/>
        <v>2025</v>
      </c>
      <c r="C4396" t="str">
        <f t="shared" si="204"/>
        <v>2024-2025</v>
      </c>
      <c r="D4396" t="s">
        <v>147</v>
      </c>
      <c r="E4396" t="s">
        <v>74</v>
      </c>
      <c r="F4396" t="str">
        <f t="shared" si="205"/>
        <v>South Australia</v>
      </c>
      <c r="G4396" t="s">
        <v>32</v>
      </c>
      <c r="H4396">
        <v>5043</v>
      </c>
      <c r="I4396" t="s">
        <v>11</v>
      </c>
      <c r="J4396" t="s">
        <v>33</v>
      </c>
      <c r="K4396" t="s">
        <v>150</v>
      </c>
      <c r="L4396" t="s">
        <v>18</v>
      </c>
      <c r="M4396" s="5">
        <v>5286.4800000000005</v>
      </c>
    </row>
    <row r="4397" spans="1:13" x14ac:dyDescent="0.3">
      <c r="A4397" s="2">
        <v>45169</v>
      </c>
      <c r="B4397" s="3">
        <f t="shared" si="206"/>
        <v>2024</v>
      </c>
      <c r="C4397" t="str">
        <f t="shared" si="204"/>
        <v>2023-2024</v>
      </c>
      <c r="D4397" t="s">
        <v>147</v>
      </c>
      <c r="E4397" t="s">
        <v>117</v>
      </c>
      <c r="F4397" t="str">
        <f t="shared" si="205"/>
        <v>Queensland</v>
      </c>
      <c r="G4397" t="s">
        <v>35</v>
      </c>
      <c r="H4397">
        <v>4119</v>
      </c>
      <c r="I4397" t="s">
        <v>11</v>
      </c>
      <c r="J4397" t="s">
        <v>43</v>
      </c>
      <c r="K4397" t="s">
        <v>151</v>
      </c>
      <c r="L4397" t="s">
        <v>21</v>
      </c>
      <c r="M4397" s="5">
        <v>5292.9800000000005</v>
      </c>
    </row>
    <row r="4398" spans="1:13" x14ac:dyDescent="0.3">
      <c r="A4398" s="2">
        <v>45532</v>
      </c>
      <c r="B4398" s="3">
        <f t="shared" si="206"/>
        <v>2025</v>
      </c>
      <c r="C4398" t="str">
        <f t="shared" si="204"/>
        <v>2024-2025</v>
      </c>
      <c r="D4398" t="s">
        <v>147</v>
      </c>
      <c r="E4398" t="s">
        <v>138</v>
      </c>
      <c r="F4398" t="str">
        <f t="shared" si="205"/>
        <v>Queensland</v>
      </c>
      <c r="G4398" t="s">
        <v>35</v>
      </c>
      <c r="H4398">
        <v>4558</v>
      </c>
      <c r="I4398" t="s">
        <v>11</v>
      </c>
      <c r="J4398" t="s">
        <v>120</v>
      </c>
      <c r="K4398" t="s">
        <v>152</v>
      </c>
      <c r="L4398" t="s">
        <v>13</v>
      </c>
      <c r="M4398" s="5">
        <v>5294.920000000001</v>
      </c>
    </row>
    <row r="4399" spans="1:13" x14ac:dyDescent="0.3">
      <c r="A4399" s="2">
        <v>45513</v>
      </c>
      <c r="B4399" s="3">
        <f t="shared" si="206"/>
        <v>2025</v>
      </c>
      <c r="C4399" t="str">
        <f t="shared" si="204"/>
        <v>2024-2025</v>
      </c>
      <c r="D4399" t="s">
        <v>148</v>
      </c>
      <c r="E4399" t="s">
        <v>108</v>
      </c>
      <c r="F4399" t="str">
        <f t="shared" si="205"/>
        <v>Victoria</v>
      </c>
      <c r="G4399" t="s">
        <v>45</v>
      </c>
      <c r="H4399">
        <v>3018</v>
      </c>
      <c r="I4399" t="s">
        <v>11</v>
      </c>
      <c r="J4399" t="s">
        <v>46</v>
      </c>
      <c r="K4399" t="s">
        <v>151</v>
      </c>
      <c r="L4399" t="s">
        <v>21</v>
      </c>
      <c r="M4399" s="5">
        <v>5306.62</v>
      </c>
    </row>
    <row r="4400" spans="1:13" x14ac:dyDescent="0.3">
      <c r="A4400" s="2">
        <v>45567</v>
      </c>
      <c r="B4400" s="3">
        <f t="shared" si="206"/>
        <v>2025</v>
      </c>
      <c r="C4400" t="str">
        <f t="shared" si="204"/>
        <v>2024-2025</v>
      </c>
      <c r="D4400" t="s">
        <v>147</v>
      </c>
      <c r="E4400" t="s">
        <v>143</v>
      </c>
      <c r="F4400" t="str">
        <f t="shared" si="205"/>
        <v>New South Wales</v>
      </c>
      <c r="G4400" t="s">
        <v>10</v>
      </c>
      <c r="H4400">
        <v>2154</v>
      </c>
      <c r="I4400" t="s">
        <v>11</v>
      </c>
      <c r="J4400" t="s">
        <v>27</v>
      </c>
      <c r="K4400" t="s">
        <v>152</v>
      </c>
      <c r="L4400" t="s">
        <v>13</v>
      </c>
      <c r="M4400" s="5">
        <v>5309.0300000000007</v>
      </c>
    </row>
    <row r="4401" spans="1:13" x14ac:dyDescent="0.3">
      <c r="A4401" s="2">
        <v>45649</v>
      </c>
      <c r="B4401" s="3">
        <f t="shared" si="206"/>
        <v>2025</v>
      </c>
      <c r="C4401" t="str">
        <f t="shared" si="204"/>
        <v>2024-2025</v>
      </c>
      <c r="D4401" t="s">
        <v>147</v>
      </c>
      <c r="E4401" t="s">
        <v>138</v>
      </c>
      <c r="F4401" t="str">
        <f t="shared" si="205"/>
        <v>Queensland</v>
      </c>
      <c r="G4401" t="s">
        <v>35</v>
      </c>
      <c r="H4401">
        <v>4558</v>
      </c>
      <c r="I4401" t="s">
        <v>11</v>
      </c>
      <c r="J4401" t="s">
        <v>120</v>
      </c>
      <c r="K4401" t="s">
        <v>149</v>
      </c>
      <c r="L4401" t="s">
        <v>15</v>
      </c>
      <c r="M4401" s="5">
        <v>5318.670000000001</v>
      </c>
    </row>
    <row r="4402" spans="1:13" x14ac:dyDescent="0.3">
      <c r="A4402" s="2">
        <v>45103</v>
      </c>
      <c r="B4402" s="3">
        <f t="shared" si="206"/>
        <v>2023</v>
      </c>
      <c r="C4402" t="str">
        <f t="shared" si="204"/>
        <v>2022-2023</v>
      </c>
      <c r="D4402" t="s">
        <v>147</v>
      </c>
      <c r="E4402" t="s">
        <v>92</v>
      </c>
      <c r="F4402" t="str">
        <f t="shared" si="205"/>
        <v>Queensland</v>
      </c>
      <c r="G4402" t="s">
        <v>35</v>
      </c>
      <c r="H4402">
        <v>4068</v>
      </c>
      <c r="I4402" t="s">
        <v>11</v>
      </c>
      <c r="J4402" t="s">
        <v>43</v>
      </c>
      <c r="K4402" t="s">
        <v>153</v>
      </c>
      <c r="L4402" t="s">
        <v>16</v>
      </c>
      <c r="M4402" s="5">
        <v>5338.4800000000005</v>
      </c>
    </row>
    <row r="4403" spans="1:13" x14ac:dyDescent="0.3">
      <c r="A4403" s="2">
        <v>45087</v>
      </c>
      <c r="B4403" s="3">
        <f t="shared" si="206"/>
        <v>2023</v>
      </c>
      <c r="C4403" t="str">
        <f t="shared" si="204"/>
        <v>2022-2023</v>
      </c>
      <c r="D4403" t="s">
        <v>147</v>
      </c>
      <c r="E4403" t="s">
        <v>143</v>
      </c>
      <c r="F4403" t="str">
        <f t="shared" si="205"/>
        <v>New South Wales</v>
      </c>
      <c r="G4403" t="s">
        <v>10</v>
      </c>
      <c r="H4403">
        <v>2154</v>
      </c>
      <c r="I4403" t="s">
        <v>11</v>
      </c>
      <c r="J4403" t="s">
        <v>27</v>
      </c>
      <c r="K4403" t="s">
        <v>150</v>
      </c>
      <c r="L4403" t="s">
        <v>18</v>
      </c>
      <c r="M4403" s="5">
        <v>5356.1699999999992</v>
      </c>
    </row>
    <row r="4404" spans="1:13" x14ac:dyDescent="0.3">
      <c r="A4404" s="2">
        <v>45501</v>
      </c>
      <c r="B4404" s="3">
        <f t="shared" si="206"/>
        <v>2025</v>
      </c>
      <c r="C4404" t="str">
        <f t="shared" si="204"/>
        <v>2024-2025</v>
      </c>
      <c r="D4404" t="s">
        <v>147</v>
      </c>
      <c r="E4404" t="s">
        <v>136</v>
      </c>
      <c r="F4404" t="str">
        <f t="shared" si="205"/>
        <v>Victoria</v>
      </c>
      <c r="G4404" t="s">
        <v>45</v>
      </c>
      <c r="H4404">
        <v>3175</v>
      </c>
      <c r="I4404" t="s">
        <v>11</v>
      </c>
      <c r="J4404" t="s">
        <v>63</v>
      </c>
      <c r="K4404" t="s">
        <v>151</v>
      </c>
      <c r="L4404" t="s">
        <v>21</v>
      </c>
      <c r="M4404" s="5">
        <v>5375.47</v>
      </c>
    </row>
    <row r="4405" spans="1:13" x14ac:dyDescent="0.3">
      <c r="A4405" s="2">
        <v>45228</v>
      </c>
      <c r="B4405" s="3">
        <f t="shared" si="206"/>
        <v>2024</v>
      </c>
      <c r="C4405" t="str">
        <f t="shared" si="204"/>
        <v>2023-2024</v>
      </c>
      <c r="D4405" t="s">
        <v>147</v>
      </c>
      <c r="E4405" t="s">
        <v>122</v>
      </c>
      <c r="F4405" t="str">
        <f t="shared" si="205"/>
        <v>New South Wales</v>
      </c>
      <c r="G4405" t="s">
        <v>10</v>
      </c>
      <c r="H4405">
        <v>2650</v>
      </c>
      <c r="I4405" t="s">
        <v>11</v>
      </c>
      <c r="J4405" t="s">
        <v>25</v>
      </c>
      <c r="K4405" t="s">
        <v>153</v>
      </c>
      <c r="L4405" t="s">
        <v>16</v>
      </c>
      <c r="M4405" s="5">
        <v>5409.8600000000006</v>
      </c>
    </row>
    <row r="4406" spans="1:13" x14ac:dyDescent="0.3">
      <c r="A4406" s="2">
        <v>45494</v>
      </c>
      <c r="B4406" s="3">
        <f t="shared" si="206"/>
        <v>2025</v>
      </c>
      <c r="C4406" t="str">
        <f t="shared" si="204"/>
        <v>2024-2025</v>
      </c>
      <c r="D4406" t="s">
        <v>147</v>
      </c>
      <c r="E4406" t="s">
        <v>103</v>
      </c>
      <c r="F4406" t="str">
        <f t="shared" si="205"/>
        <v>Queensland</v>
      </c>
      <c r="G4406" t="s">
        <v>35</v>
      </c>
      <c r="H4406">
        <v>4509</v>
      </c>
      <c r="I4406" t="s">
        <v>11</v>
      </c>
      <c r="J4406" t="s">
        <v>104</v>
      </c>
      <c r="K4406" t="s">
        <v>152</v>
      </c>
      <c r="L4406" t="s">
        <v>13</v>
      </c>
      <c r="M4406" s="5">
        <v>5429.4599999999991</v>
      </c>
    </row>
    <row r="4407" spans="1:13" x14ac:dyDescent="0.3">
      <c r="A4407" s="2">
        <v>45581</v>
      </c>
      <c r="B4407" s="3">
        <f t="shared" si="206"/>
        <v>2025</v>
      </c>
      <c r="C4407" t="str">
        <f t="shared" si="204"/>
        <v>2024-2025</v>
      </c>
      <c r="D4407" t="s">
        <v>148</v>
      </c>
      <c r="E4407" t="s">
        <v>44</v>
      </c>
      <c r="F4407" t="str">
        <f t="shared" si="205"/>
        <v>Victoria</v>
      </c>
      <c r="G4407" t="s">
        <v>45</v>
      </c>
      <c r="H4407">
        <v>3066</v>
      </c>
      <c r="I4407" t="s">
        <v>11</v>
      </c>
      <c r="J4407" t="s">
        <v>46</v>
      </c>
      <c r="K4407" t="s">
        <v>151</v>
      </c>
      <c r="L4407" t="s">
        <v>21</v>
      </c>
      <c r="M4407" s="5">
        <v>5433.6900000000005</v>
      </c>
    </row>
    <row r="4408" spans="1:13" x14ac:dyDescent="0.3">
      <c r="A4408" s="2">
        <v>45618</v>
      </c>
      <c r="B4408" s="3">
        <f t="shared" si="206"/>
        <v>2025</v>
      </c>
      <c r="C4408" t="str">
        <f t="shared" si="204"/>
        <v>2024-2025</v>
      </c>
      <c r="D4408" t="s">
        <v>148</v>
      </c>
      <c r="E4408" t="s">
        <v>96</v>
      </c>
      <c r="F4408" t="str">
        <f t="shared" si="205"/>
        <v>Western Australia</v>
      </c>
      <c r="G4408" t="s">
        <v>48</v>
      </c>
      <c r="H4408">
        <v>6330</v>
      </c>
      <c r="I4408" t="s">
        <v>11</v>
      </c>
      <c r="J4408" t="s">
        <v>94</v>
      </c>
      <c r="K4408" t="s">
        <v>153</v>
      </c>
      <c r="L4408" t="s">
        <v>16</v>
      </c>
      <c r="M4408" s="5">
        <v>5438.4200000000019</v>
      </c>
    </row>
    <row r="4409" spans="1:13" x14ac:dyDescent="0.3">
      <c r="A4409" s="2">
        <v>45527</v>
      </c>
      <c r="B4409" s="3">
        <f t="shared" si="206"/>
        <v>2025</v>
      </c>
      <c r="C4409" t="str">
        <f t="shared" si="204"/>
        <v>2024-2025</v>
      </c>
      <c r="D4409" t="s">
        <v>147</v>
      </c>
      <c r="E4409" t="s">
        <v>143</v>
      </c>
      <c r="F4409" t="str">
        <f t="shared" si="205"/>
        <v>New South Wales</v>
      </c>
      <c r="G4409" t="s">
        <v>10</v>
      </c>
      <c r="H4409">
        <v>2154</v>
      </c>
      <c r="I4409" t="s">
        <v>11</v>
      </c>
      <c r="J4409" t="s">
        <v>27</v>
      </c>
      <c r="K4409" t="s">
        <v>153</v>
      </c>
      <c r="L4409" t="s">
        <v>16</v>
      </c>
      <c r="M4409" s="5">
        <v>5438.4500000000016</v>
      </c>
    </row>
    <row r="4410" spans="1:13" x14ac:dyDescent="0.3">
      <c r="A4410" s="2">
        <v>44935</v>
      </c>
      <c r="B4410" s="3">
        <f t="shared" si="206"/>
        <v>2023</v>
      </c>
      <c r="C4410" t="str">
        <f t="shared" si="204"/>
        <v>2022-2023</v>
      </c>
      <c r="D4410" t="s">
        <v>147</v>
      </c>
      <c r="E4410" t="s">
        <v>28</v>
      </c>
      <c r="F4410" t="str">
        <f t="shared" si="205"/>
        <v>Northern Territory</v>
      </c>
      <c r="G4410" t="s">
        <v>29</v>
      </c>
      <c r="H4410">
        <v>800</v>
      </c>
      <c r="I4410" t="s">
        <v>11</v>
      </c>
      <c r="J4410" t="s">
        <v>30</v>
      </c>
      <c r="K4410" t="s">
        <v>149</v>
      </c>
      <c r="L4410" t="s">
        <v>15</v>
      </c>
      <c r="M4410" s="5">
        <v>5444.25</v>
      </c>
    </row>
    <row r="4411" spans="1:13" x14ac:dyDescent="0.3">
      <c r="A4411" s="2">
        <v>45199</v>
      </c>
      <c r="B4411" s="3">
        <f t="shared" si="206"/>
        <v>2024</v>
      </c>
      <c r="C4411" t="str">
        <f t="shared" si="204"/>
        <v>2023-2024</v>
      </c>
      <c r="D4411" t="s">
        <v>147</v>
      </c>
      <c r="E4411" t="s">
        <v>92</v>
      </c>
      <c r="F4411" t="str">
        <f t="shared" si="205"/>
        <v>Queensland</v>
      </c>
      <c r="G4411" t="s">
        <v>35</v>
      </c>
      <c r="H4411">
        <v>4068</v>
      </c>
      <c r="I4411" t="s">
        <v>11</v>
      </c>
      <c r="J4411" t="s">
        <v>43</v>
      </c>
      <c r="K4411" t="s">
        <v>151</v>
      </c>
      <c r="L4411" t="s">
        <v>21</v>
      </c>
      <c r="M4411" s="5">
        <v>5454.2900000000009</v>
      </c>
    </row>
    <row r="4412" spans="1:13" x14ac:dyDescent="0.3">
      <c r="A4412" s="2">
        <v>45567</v>
      </c>
      <c r="B4412" s="3">
        <f t="shared" si="206"/>
        <v>2025</v>
      </c>
      <c r="C4412" t="str">
        <f t="shared" si="204"/>
        <v>2024-2025</v>
      </c>
      <c r="D4412" t="s">
        <v>147</v>
      </c>
      <c r="E4412" t="s">
        <v>114</v>
      </c>
      <c r="F4412" t="str">
        <f t="shared" si="205"/>
        <v>Victoria</v>
      </c>
      <c r="G4412" t="s">
        <v>45</v>
      </c>
      <c r="H4412">
        <v>3551</v>
      </c>
      <c r="I4412" t="s">
        <v>11</v>
      </c>
      <c r="J4412" t="s">
        <v>60</v>
      </c>
      <c r="K4412" t="s">
        <v>151</v>
      </c>
      <c r="L4412" t="s">
        <v>21</v>
      </c>
      <c r="M4412" s="5">
        <v>5464.6399999999994</v>
      </c>
    </row>
    <row r="4413" spans="1:13" x14ac:dyDescent="0.3">
      <c r="A4413" s="2">
        <v>45107</v>
      </c>
      <c r="B4413" s="3">
        <f t="shared" si="206"/>
        <v>2023</v>
      </c>
      <c r="C4413" t="str">
        <f t="shared" si="204"/>
        <v>2022-2023</v>
      </c>
      <c r="D4413" t="s">
        <v>148</v>
      </c>
      <c r="E4413" t="s">
        <v>96</v>
      </c>
      <c r="F4413" t="str">
        <f t="shared" si="205"/>
        <v>Western Australia</v>
      </c>
      <c r="G4413" t="s">
        <v>48</v>
      </c>
      <c r="H4413">
        <v>6330</v>
      </c>
      <c r="I4413" t="s">
        <v>11</v>
      </c>
      <c r="J4413" t="s">
        <v>94</v>
      </c>
      <c r="K4413" t="s">
        <v>149</v>
      </c>
      <c r="L4413" t="s">
        <v>15</v>
      </c>
      <c r="M4413" s="5">
        <v>5499.11</v>
      </c>
    </row>
    <row r="4414" spans="1:13" x14ac:dyDescent="0.3">
      <c r="A4414" s="2">
        <v>45590</v>
      </c>
      <c r="B4414" s="3">
        <f t="shared" si="206"/>
        <v>2025</v>
      </c>
      <c r="C4414" t="str">
        <f t="shared" si="204"/>
        <v>2024-2025</v>
      </c>
      <c r="D4414" t="s">
        <v>147</v>
      </c>
      <c r="E4414" t="s">
        <v>64</v>
      </c>
      <c r="F4414" t="str">
        <f t="shared" si="205"/>
        <v>Victoria</v>
      </c>
      <c r="G4414" t="s">
        <v>45</v>
      </c>
      <c r="H4414">
        <v>3199</v>
      </c>
      <c r="I4414" t="s">
        <v>11</v>
      </c>
      <c r="J4414" t="s">
        <v>63</v>
      </c>
      <c r="K4414" t="s">
        <v>153</v>
      </c>
      <c r="L4414" t="s">
        <v>16</v>
      </c>
      <c r="M4414" s="5">
        <v>5521.9199999999983</v>
      </c>
    </row>
    <row r="4415" spans="1:13" x14ac:dyDescent="0.3">
      <c r="A4415" s="2">
        <v>45429</v>
      </c>
      <c r="B4415" s="3">
        <f t="shared" si="206"/>
        <v>2024</v>
      </c>
      <c r="C4415" t="str">
        <f t="shared" si="204"/>
        <v>2023-2024</v>
      </c>
      <c r="D4415" t="s">
        <v>147</v>
      </c>
      <c r="E4415" t="s">
        <v>145</v>
      </c>
      <c r="F4415" t="str">
        <f t="shared" si="205"/>
        <v>New South Wales</v>
      </c>
      <c r="G4415" t="s">
        <v>10</v>
      </c>
      <c r="H4415">
        <v>2101</v>
      </c>
      <c r="I4415" t="s">
        <v>11</v>
      </c>
      <c r="J4415" t="s">
        <v>27</v>
      </c>
      <c r="K4415" t="s">
        <v>151</v>
      </c>
      <c r="L4415" t="s">
        <v>21</v>
      </c>
      <c r="M4415" s="5">
        <v>5537.7800000000007</v>
      </c>
    </row>
    <row r="4416" spans="1:13" x14ac:dyDescent="0.3">
      <c r="A4416" s="2">
        <v>45252</v>
      </c>
      <c r="B4416" s="3">
        <f t="shared" si="206"/>
        <v>2024</v>
      </c>
      <c r="C4416" t="str">
        <f t="shared" si="204"/>
        <v>2023-2024</v>
      </c>
      <c r="D4416" t="s">
        <v>147</v>
      </c>
      <c r="E4416" t="s">
        <v>126</v>
      </c>
      <c r="F4416" t="str">
        <f t="shared" si="205"/>
        <v>Queensland</v>
      </c>
      <c r="G4416" t="s">
        <v>35</v>
      </c>
      <c r="H4416">
        <v>4551</v>
      </c>
      <c r="I4416" t="s">
        <v>11</v>
      </c>
      <c r="J4416" t="s">
        <v>120</v>
      </c>
      <c r="K4416" t="s">
        <v>149</v>
      </c>
      <c r="L4416" t="s">
        <v>15</v>
      </c>
      <c r="M4416" s="5">
        <v>5541.1100000000015</v>
      </c>
    </row>
    <row r="4417" spans="1:13" x14ac:dyDescent="0.3">
      <c r="A4417" s="2">
        <v>45449</v>
      </c>
      <c r="B4417" s="3">
        <f t="shared" si="206"/>
        <v>2024</v>
      </c>
      <c r="C4417" t="str">
        <f t="shared" si="204"/>
        <v>2023-2024</v>
      </c>
      <c r="D4417" t="s">
        <v>147</v>
      </c>
      <c r="E4417" t="s">
        <v>103</v>
      </c>
      <c r="F4417" t="str">
        <f t="shared" si="205"/>
        <v>Queensland</v>
      </c>
      <c r="G4417" t="s">
        <v>35</v>
      </c>
      <c r="H4417">
        <v>4509</v>
      </c>
      <c r="I4417" t="s">
        <v>11</v>
      </c>
      <c r="J4417" t="s">
        <v>104</v>
      </c>
      <c r="K4417" t="s">
        <v>151</v>
      </c>
      <c r="L4417" t="s">
        <v>21</v>
      </c>
      <c r="M4417" s="5">
        <v>5557.4800000000005</v>
      </c>
    </row>
    <row r="4418" spans="1:13" x14ac:dyDescent="0.3">
      <c r="A4418" s="2">
        <v>45002</v>
      </c>
      <c r="B4418" s="3">
        <f t="shared" si="206"/>
        <v>2023</v>
      </c>
      <c r="C4418" t="str">
        <f t="shared" ref="C4418:C4481" si="207">IF(MONTH(A4418) &gt;= 7, YEAR(A4418) &amp; "-" &amp; YEAR(A4418) + 1, YEAR(A4418) - 1 &amp; "-" &amp; YEAR(A4418))</f>
        <v>2022-2023</v>
      </c>
      <c r="D4418" t="s">
        <v>147</v>
      </c>
      <c r="E4418" t="s">
        <v>138</v>
      </c>
      <c r="F4418" t="str">
        <f t="shared" ref="F4418:F4481" si="208">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row>
    <row r="4419" spans="1:13" x14ac:dyDescent="0.3">
      <c r="A4419" s="2">
        <v>45087</v>
      </c>
      <c r="B4419" s="3">
        <f t="shared" ref="B4419:B4482" si="209">IF(MONTH(A4419)&gt;=7,YEAR(A4419)+1,YEAR(A4419))</f>
        <v>2023</v>
      </c>
      <c r="C4419" t="str">
        <f t="shared" si="207"/>
        <v>2022-2023</v>
      </c>
      <c r="D4419" t="s">
        <v>147</v>
      </c>
      <c r="E4419" t="s">
        <v>135</v>
      </c>
      <c r="F4419" t="str">
        <f t="shared" si="208"/>
        <v>Victoria</v>
      </c>
      <c r="G4419" t="s">
        <v>45</v>
      </c>
      <c r="H4419">
        <v>3550</v>
      </c>
      <c r="I4419" t="s">
        <v>11</v>
      </c>
      <c r="J4419" t="s">
        <v>60</v>
      </c>
      <c r="K4419" t="s">
        <v>149</v>
      </c>
      <c r="L4419" t="s">
        <v>15</v>
      </c>
      <c r="M4419" s="5">
        <v>5591.9500000000007</v>
      </c>
    </row>
    <row r="4420" spans="1:13" x14ac:dyDescent="0.3">
      <c r="A4420" s="2">
        <v>45203</v>
      </c>
      <c r="B4420" s="3">
        <f t="shared" si="209"/>
        <v>2024</v>
      </c>
      <c r="C4420" t="str">
        <f t="shared" si="207"/>
        <v>2023-2024</v>
      </c>
      <c r="D4420" t="s">
        <v>148</v>
      </c>
      <c r="E4420" t="s">
        <v>96</v>
      </c>
      <c r="F4420" t="str">
        <f t="shared" si="208"/>
        <v>Western Australia</v>
      </c>
      <c r="G4420" t="s">
        <v>48</v>
      </c>
      <c r="H4420">
        <v>6330</v>
      </c>
      <c r="I4420" t="s">
        <v>11</v>
      </c>
      <c r="J4420" t="s">
        <v>94</v>
      </c>
      <c r="K4420" t="s">
        <v>152</v>
      </c>
      <c r="L4420" t="s">
        <v>13</v>
      </c>
      <c r="M4420" s="5">
        <v>5608.3399999999992</v>
      </c>
    </row>
    <row r="4421" spans="1:13" x14ac:dyDescent="0.3">
      <c r="A4421" s="2">
        <v>45118</v>
      </c>
      <c r="B4421" s="3">
        <f t="shared" si="209"/>
        <v>2024</v>
      </c>
      <c r="C4421" t="str">
        <f t="shared" si="207"/>
        <v>2023-2024</v>
      </c>
      <c r="D4421" t="s">
        <v>147</v>
      </c>
      <c r="E4421" t="s">
        <v>122</v>
      </c>
      <c r="F4421" t="str">
        <f t="shared" si="208"/>
        <v>New South Wales</v>
      </c>
      <c r="G4421" t="s">
        <v>10</v>
      </c>
      <c r="H4421">
        <v>2650</v>
      </c>
      <c r="I4421" t="s">
        <v>11</v>
      </c>
      <c r="J4421" t="s">
        <v>25</v>
      </c>
      <c r="K4421" t="s">
        <v>152</v>
      </c>
      <c r="L4421" t="s">
        <v>13</v>
      </c>
      <c r="M4421" s="5">
        <v>5611.5000000000018</v>
      </c>
    </row>
    <row r="4422" spans="1:13" x14ac:dyDescent="0.3">
      <c r="A4422" s="2">
        <v>45350</v>
      </c>
      <c r="B4422" s="3">
        <f t="shared" si="209"/>
        <v>2024</v>
      </c>
      <c r="C4422" t="str">
        <f t="shared" si="207"/>
        <v>2023-2024</v>
      </c>
      <c r="D4422" t="s">
        <v>147</v>
      </c>
      <c r="E4422" t="s">
        <v>131</v>
      </c>
      <c r="F4422" t="str">
        <f t="shared" si="208"/>
        <v>Western Australia</v>
      </c>
      <c r="G4422" t="s">
        <v>48</v>
      </c>
      <c r="H4422">
        <v>6530</v>
      </c>
      <c r="I4422" t="s">
        <v>11</v>
      </c>
      <c r="J4422" t="s">
        <v>77</v>
      </c>
      <c r="K4422" t="s">
        <v>153</v>
      </c>
      <c r="L4422" t="s">
        <v>16</v>
      </c>
      <c r="M4422" s="5">
        <v>5620.1500000000005</v>
      </c>
    </row>
    <row r="4423" spans="1:13" x14ac:dyDescent="0.3">
      <c r="A4423" s="2">
        <v>45373</v>
      </c>
      <c r="B4423" s="3">
        <f t="shared" si="209"/>
        <v>2024</v>
      </c>
      <c r="C4423" t="str">
        <f t="shared" si="207"/>
        <v>2023-2024</v>
      </c>
      <c r="D4423" t="s">
        <v>147</v>
      </c>
      <c r="E4423" t="s">
        <v>146</v>
      </c>
      <c r="F4423" t="str">
        <f t="shared" si="208"/>
        <v>Victoria</v>
      </c>
      <c r="G4423" t="s">
        <v>45</v>
      </c>
      <c r="H4423">
        <v>3353</v>
      </c>
      <c r="I4423" t="s">
        <v>11</v>
      </c>
      <c r="J4423" t="s">
        <v>60</v>
      </c>
      <c r="K4423" t="s">
        <v>150</v>
      </c>
      <c r="L4423" t="s">
        <v>18</v>
      </c>
      <c r="M4423" s="5">
        <v>5647.9</v>
      </c>
    </row>
    <row r="4424" spans="1:13" x14ac:dyDescent="0.3">
      <c r="A4424" s="2">
        <v>45090</v>
      </c>
      <c r="B4424" s="3">
        <f t="shared" si="209"/>
        <v>2023</v>
      </c>
      <c r="C4424" t="str">
        <f t="shared" si="207"/>
        <v>2022-2023</v>
      </c>
      <c r="D4424" t="s">
        <v>148</v>
      </c>
      <c r="E4424" t="s">
        <v>108</v>
      </c>
      <c r="F4424" t="str">
        <f t="shared" si="208"/>
        <v>Victoria</v>
      </c>
      <c r="G4424" t="s">
        <v>45</v>
      </c>
      <c r="H4424">
        <v>3018</v>
      </c>
      <c r="I4424" t="s">
        <v>11</v>
      </c>
      <c r="J4424" t="s">
        <v>46</v>
      </c>
      <c r="K4424" t="s">
        <v>151</v>
      </c>
      <c r="L4424" t="s">
        <v>21</v>
      </c>
      <c r="M4424" s="5">
        <v>5652.74</v>
      </c>
    </row>
    <row r="4425" spans="1:13" x14ac:dyDescent="0.3">
      <c r="A4425" s="2">
        <v>45474</v>
      </c>
      <c r="B4425" s="3">
        <f t="shared" si="209"/>
        <v>2025</v>
      </c>
      <c r="C4425" t="str">
        <f t="shared" si="207"/>
        <v>2024-2025</v>
      </c>
      <c r="D4425" t="s">
        <v>147</v>
      </c>
      <c r="E4425" t="s">
        <v>136</v>
      </c>
      <c r="F4425" t="str">
        <f t="shared" si="208"/>
        <v>Victoria</v>
      </c>
      <c r="G4425" t="s">
        <v>45</v>
      </c>
      <c r="H4425">
        <v>3175</v>
      </c>
      <c r="I4425" t="s">
        <v>11</v>
      </c>
      <c r="J4425" t="s">
        <v>63</v>
      </c>
      <c r="K4425" t="s">
        <v>150</v>
      </c>
      <c r="L4425" t="s">
        <v>18</v>
      </c>
      <c r="M4425" s="5">
        <v>5715.1799999999994</v>
      </c>
    </row>
    <row r="4426" spans="1:13" x14ac:dyDescent="0.3">
      <c r="A4426" s="2">
        <v>44945</v>
      </c>
      <c r="B4426" s="3">
        <f t="shared" si="209"/>
        <v>2023</v>
      </c>
      <c r="C4426" t="str">
        <f t="shared" si="207"/>
        <v>2022-2023</v>
      </c>
      <c r="D4426" t="s">
        <v>147</v>
      </c>
      <c r="E4426" t="s">
        <v>137</v>
      </c>
      <c r="F4426" t="str">
        <f t="shared" si="208"/>
        <v>New South Wales</v>
      </c>
      <c r="G4426" t="s">
        <v>10</v>
      </c>
      <c r="H4426">
        <v>2031</v>
      </c>
      <c r="I4426" t="s">
        <v>11</v>
      </c>
      <c r="J4426" t="s">
        <v>12</v>
      </c>
      <c r="K4426" t="s">
        <v>151</v>
      </c>
      <c r="L4426" t="s">
        <v>21</v>
      </c>
      <c r="M4426" s="5">
        <v>5722.39</v>
      </c>
    </row>
    <row r="4427" spans="1:13" x14ac:dyDescent="0.3">
      <c r="A4427" s="2">
        <v>45147</v>
      </c>
      <c r="B4427" s="3">
        <f t="shared" si="209"/>
        <v>2024</v>
      </c>
      <c r="C4427" t="str">
        <f t="shared" si="207"/>
        <v>2023-2024</v>
      </c>
      <c r="D4427" t="s">
        <v>147</v>
      </c>
      <c r="E4427" t="s">
        <v>24</v>
      </c>
      <c r="F4427" t="str">
        <f t="shared" si="208"/>
        <v>New South Wales</v>
      </c>
      <c r="G4427" t="s">
        <v>10</v>
      </c>
      <c r="H4427">
        <v>2795</v>
      </c>
      <c r="I4427" t="s">
        <v>11</v>
      </c>
      <c r="J4427" t="s">
        <v>25</v>
      </c>
      <c r="K4427" t="s">
        <v>152</v>
      </c>
      <c r="L4427" t="s">
        <v>13</v>
      </c>
      <c r="M4427" s="5">
        <v>5754.1299999999992</v>
      </c>
    </row>
    <row r="4428" spans="1:13" x14ac:dyDescent="0.3">
      <c r="A4428" s="2">
        <v>45287</v>
      </c>
      <c r="B4428" s="3">
        <f t="shared" si="209"/>
        <v>2024</v>
      </c>
      <c r="C4428" t="str">
        <f t="shared" si="207"/>
        <v>2023-2024</v>
      </c>
      <c r="D4428" t="s">
        <v>148</v>
      </c>
      <c r="E4428" t="s">
        <v>124</v>
      </c>
      <c r="F4428" t="str">
        <f t="shared" si="208"/>
        <v>New South Wales</v>
      </c>
      <c r="G4428" t="s">
        <v>10</v>
      </c>
      <c r="H4428">
        <v>2015</v>
      </c>
      <c r="I4428" t="s">
        <v>11</v>
      </c>
      <c r="J4428" t="s">
        <v>12</v>
      </c>
      <c r="K4428" t="s">
        <v>152</v>
      </c>
      <c r="L4428" t="s">
        <v>13</v>
      </c>
      <c r="M4428" s="5">
        <v>5761.56</v>
      </c>
    </row>
    <row r="4429" spans="1:13" x14ac:dyDescent="0.3">
      <c r="A4429" s="2">
        <v>45394</v>
      </c>
      <c r="B4429" s="3">
        <f t="shared" si="209"/>
        <v>2024</v>
      </c>
      <c r="C4429" t="str">
        <f t="shared" si="207"/>
        <v>2023-2024</v>
      </c>
      <c r="D4429" t="s">
        <v>147</v>
      </c>
      <c r="E4429" t="s">
        <v>103</v>
      </c>
      <c r="F4429" t="str">
        <f t="shared" si="208"/>
        <v>Queensland</v>
      </c>
      <c r="G4429" t="s">
        <v>35</v>
      </c>
      <c r="H4429">
        <v>4509</v>
      </c>
      <c r="I4429" t="s">
        <v>11</v>
      </c>
      <c r="J4429" t="s">
        <v>104</v>
      </c>
      <c r="K4429" t="s">
        <v>149</v>
      </c>
      <c r="L4429" t="s">
        <v>15</v>
      </c>
      <c r="M4429" s="5">
        <v>5802.1000000000022</v>
      </c>
    </row>
    <row r="4430" spans="1:13" x14ac:dyDescent="0.3">
      <c r="A4430" s="2">
        <v>44977</v>
      </c>
      <c r="B4430" s="3">
        <f t="shared" si="209"/>
        <v>2023</v>
      </c>
      <c r="C4430" t="str">
        <f t="shared" si="207"/>
        <v>2022-2023</v>
      </c>
      <c r="D4430" t="s">
        <v>147</v>
      </c>
      <c r="E4430" t="s">
        <v>64</v>
      </c>
      <c r="F4430" t="str">
        <f t="shared" si="208"/>
        <v>Victoria</v>
      </c>
      <c r="G4430" t="s">
        <v>45</v>
      </c>
      <c r="H4430">
        <v>3199</v>
      </c>
      <c r="I4430" t="s">
        <v>11</v>
      </c>
      <c r="J4430" t="s">
        <v>63</v>
      </c>
      <c r="K4430" t="s">
        <v>152</v>
      </c>
      <c r="L4430" t="s">
        <v>13</v>
      </c>
      <c r="M4430" s="5">
        <v>5804.51</v>
      </c>
    </row>
    <row r="4431" spans="1:13" x14ac:dyDescent="0.3">
      <c r="A4431" s="2">
        <v>45026</v>
      </c>
      <c r="B4431" s="3">
        <f t="shared" si="209"/>
        <v>2023</v>
      </c>
      <c r="C4431" t="str">
        <f t="shared" si="207"/>
        <v>2022-2023</v>
      </c>
      <c r="D4431" t="s">
        <v>147</v>
      </c>
      <c r="E4431" t="s">
        <v>117</v>
      </c>
      <c r="F4431" t="str">
        <f t="shared" si="208"/>
        <v>Queensland</v>
      </c>
      <c r="G4431" t="s">
        <v>35</v>
      </c>
      <c r="H4431">
        <v>4119</v>
      </c>
      <c r="I4431" t="s">
        <v>11</v>
      </c>
      <c r="J4431" t="s">
        <v>43</v>
      </c>
      <c r="K4431" t="s">
        <v>151</v>
      </c>
      <c r="L4431" t="s">
        <v>21</v>
      </c>
      <c r="M4431" s="5">
        <v>5809.8700000000017</v>
      </c>
    </row>
    <row r="4432" spans="1:13" x14ac:dyDescent="0.3">
      <c r="A4432" s="2">
        <v>45169</v>
      </c>
      <c r="B4432" s="3">
        <f t="shared" si="209"/>
        <v>2024</v>
      </c>
      <c r="C4432" t="str">
        <f t="shared" si="207"/>
        <v>2023-2024</v>
      </c>
      <c r="D4432" t="s">
        <v>147</v>
      </c>
      <c r="E4432" t="s">
        <v>113</v>
      </c>
      <c r="F4432" t="str">
        <f t="shared" si="208"/>
        <v>Queensland</v>
      </c>
      <c r="G4432" t="s">
        <v>35</v>
      </c>
      <c r="H4432">
        <v>4215</v>
      </c>
      <c r="I4432" t="s">
        <v>11</v>
      </c>
      <c r="J4432" t="s">
        <v>104</v>
      </c>
      <c r="K4432" t="s">
        <v>151</v>
      </c>
      <c r="L4432" t="s">
        <v>21</v>
      </c>
      <c r="M4432" s="5">
        <v>5832.199999999998</v>
      </c>
    </row>
    <row r="4433" spans="1:13" x14ac:dyDescent="0.3">
      <c r="A4433" s="2">
        <v>45519</v>
      </c>
      <c r="B4433" s="3">
        <f t="shared" si="209"/>
        <v>2025</v>
      </c>
      <c r="C4433" t="str">
        <f t="shared" si="207"/>
        <v>2024-2025</v>
      </c>
      <c r="D4433" t="s">
        <v>148</v>
      </c>
      <c r="E4433" t="s">
        <v>78</v>
      </c>
      <c r="F4433" t="str">
        <f t="shared" si="208"/>
        <v>New South Wales</v>
      </c>
      <c r="G4433" t="s">
        <v>10</v>
      </c>
      <c r="H4433">
        <v>2350</v>
      </c>
      <c r="I4433" t="s">
        <v>11</v>
      </c>
      <c r="J4433" t="s">
        <v>68</v>
      </c>
      <c r="K4433" t="s">
        <v>153</v>
      </c>
      <c r="L4433" t="s">
        <v>16</v>
      </c>
      <c r="M4433" s="5">
        <v>5894.8900000000012</v>
      </c>
    </row>
    <row r="4434" spans="1:13" x14ac:dyDescent="0.3">
      <c r="A4434" s="2">
        <v>45490</v>
      </c>
      <c r="B4434" s="3">
        <f t="shared" si="209"/>
        <v>2025</v>
      </c>
      <c r="C4434" t="str">
        <f t="shared" si="207"/>
        <v>2024-2025</v>
      </c>
      <c r="D4434" t="s">
        <v>147</v>
      </c>
      <c r="E4434" t="s">
        <v>142</v>
      </c>
      <c r="F4434" t="str">
        <f t="shared" si="208"/>
        <v>Australian Capital Territory</v>
      </c>
      <c r="G4434" t="s">
        <v>80</v>
      </c>
      <c r="H4434">
        <v>2609</v>
      </c>
      <c r="I4434" t="s">
        <v>11</v>
      </c>
      <c r="J4434" t="s">
        <v>58</v>
      </c>
      <c r="K4434" t="s">
        <v>150</v>
      </c>
      <c r="L4434" t="s">
        <v>18</v>
      </c>
      <c r="M4434" s="5">
        <v>5935.05</v>
      </c>
    </row>
    <row r="4435" spans="1:13" x14ac:dyDescent="0.3">
      <c r="A4435" s="2">
        <v>45456</v>
      </c>
      <c r="B4435" s="3">
        <f t="shared" si="209"/>
        <v>2024</v>
      </c>
      <c r="C4435" t="str">
        <f t="shared" si="207"/>
        <v>2023-2024</v>
      </c>
      <c r="D4435" t="s">
        <v>148</v>
      </c>
      <c r="E4435" t="s">
        <v>72</v>
      </c>
      <c r="F4435" t="str">
        <f t="shared" si="208"/>
        <v>Western Australia</v>
      </c>
      <c r="G4435" t="s">
        <v>48</v>
      </c>
      <c r="H4435">
        <v>6010</v>
      </c>
      <c r="I4435" t="s">
        <v>11</v>
      </c>
      <c r="J4435" t="s">
        <v>49</v>
      </c>
      <c r="K4435" t="s">
        <v>150</v>
      </c>
      <c r="L4435" t="s">
        <v>18</v>
      </c>
      <c r="M4435" s="5">
        <v>5936.02</v>
      </c>
    </row>
    <row r="4436" spans="1:13" x14ac:dyDescent="0.3">
      <c r="A4436" s="2">
        <v>44966</v>
      </c>
      <c r="B4436" s="3">
        <f t="shared" si="209"/>
        <v>2023</v>
      </c>
      <c r="C4436" t="str">
        <f t="shared" si="207"/>
        <v>2022-2023</v>
      </c>
      <c r="D4436" t="s">
        <v>147</v>
      </c>
      <c r="E4436" t="s">
        <v>57</v>
      </c>
      <c r="F4436" t="str">
        <f t="shared" si="208"/>
        <v>New South Wales</v>
      </c>
      <c r="G4436" t="s">
        <v>10</v>
      </c>
      <c r="H4436">
        <v>2560</v>
      </c>
      <c r="I4436" t="s">
        <v>11</v>
      </c>
      <c r="J4436" t="s">
        <v>58</v>
      </c>
      <c r="K4436" t="s">
        <v>151</v>
      </c>
      <c r="L4436" t="s">
        <v>21</v>
      </c>
      <c r="M4436" s="5">
        <v>6008.17</v>
      </c>
    </row>
    <row r="4437" spans="1:13" x14ac:dyDescent="0.3">
      <c r="A4437" s="2">
        <v>44961</v>
      </c>
      <c r="B4437" s="3">
        <f t="shared" si="209"/>
        <v>2023</v>
      </c>
      <c r="C4437" t="str">
        <f t="shared" si="207"/>
        <v>2022-2023</v>
      </c>
      <c r="D4437" t="s">
        <v>147</v>
      </c>
      <c r="E4437" t="s">
        <v>145</v>
      </c>
      <c r="F4437" t="str">
        <f t="shared" si="208"/>
        <v>New South Wales</v>
      </c>
      <c r="G4437" t="s">
        <v>10</v>
      </c>
      <c r="H4437">
        <v>2101</v>
      </c>
      <c r="I4437" t="s">
        <v>11</v>
      </c>
      <c r="J4437" t="s">
        <v>27</v>
      </c>
      <c r="K4437" t="s">
        <v>150</v>
      </c>
      <c r="L4437" t="s">
        <v>18</v>
      </c>
      <c r="M4437" s="5">
        <v>6048.9699999999984</v>
      </c>
    </row>
    <row r="4438" spans="1:13" x14ac:dyDescent="0.3">
      <c r="A4438" s="2">
        <v>45084</v>
      </c>
      <c r="B4438" s="3">
        <f t="shared" si="209"/>
        <v>2023</v>
      </c>
      <c r="C4438" t="str">
        <f t="shared" si="207"/>
        <v>2022-2023</v>
      </c>
      <c r="D4438" t="s">
        <v>147</v>
      </c>
      <c r="E4438" t="s">
        <v>57</v>
      </c>
      <c r="F4438" t="str">
        <f t="shared" si="208"/>
        <v>New South Wales</v>
      </c>
      <c r="G4438" t="s">
        <v>10</v>
      </c>
      <c r="H4438">
        <v>2560</v>
      </c>
      <c r="I4438" t="s">
        <v>11</v>
      </c>
      <c r="J4438" t="s">
        <v>58</v>
      </c>
      <c r="K4438" t="s">
        <v>153</v>
      </c>
      <c r="L4438" t="s">
        <v>16</v>
      </c>
      <c r="M4438" s="5">
        <v>6061.11</v>
      </c>
    </row>
    <row r="4439" spans="1:13" x14ac:dyDescent="0.3">
      <c r="A4439" s="2">
        <v>45034</v>
      </c>
      <c r="B4439" s="3">
        <f t="shared" si="209"/>
        <v>2023</v>
      </c>
      <c r="C4439" t="str">
        <f t="shared" si="207"/>
        <v>2022-2023</v>
      </c>
      <c r="D4439" t="s">
        <v>147</v>
      </c>
      <c r="E4439" t="s">
        <v>112</v>
      </c>
      <c r="F4439" t="str">
        <f t="shared" si="208"/>
        <v>Victoria</v>
      </c>
      <c r="G4439" t="s">
        <v>45</v>
      </c>
      <c r="H4439">
        <v>3076</v>
      </c>
      <c r="I4439" t="s">
        <v>11</v>
      </c>
      <c r="J4439" t="s">
        <v>46</v>
      </c>
      <c r="K4439" t="s">
        <v>149</v>
      </c>
      <c r="L4439" t="s">
        <v>15</v>
      </c>
      <c r="M4439" s="5">
        <v>6065.880000000001</v>
      </c>
    </row>
    <row r="4440" spans="1:13" x14ac:dyDescent="0.3">
      <c r="A4440" s="2">
        <v>45293</v>
      </c>
      <c r="B4440" s="3">
        <f t="shared" si="209"/>
        <v>2024</v>
      </c>
      <c r="C4440" t="str">
        <f t="shared" si="207"/>
        <v>2023-2024</v>
      </c>
      <c r="D4440" t="s">
        <v>147</v>
      </c>
      <c r="E4440" t="s">
        <v>42</v>
      </c>
      <c r="F4440" t="str">
        <f t="shared" si="208"/>
        <v>Queensland</v>
      </c>
      <c r="G4440" t="s">
        <v>35</v>
      </c>
      <c r="H4440">
        <v>4053</v>
      </c>
      <c r="I4440" t="s">
        <v>11</v>
      </c>
      <c r="J4440" t="s">
        <v>43</v>
      </c>
      <c r="K4440" t="s">
        <v>152</v>
      </c>
      <c r="L4440" t="s">
        <v>13</v>
      </c>
      <c r="M4440" s="5">
        <v>6066.260000000002</v>
      </c>
    </row>
    <row r="4441" spans="1:13" x14ac:dyDescent="0.3">
      <c r="A4441" s="2">
        <v>45100</v>
      </c>
      <c r="B4441" s="3">
        <f t="shared" si="209"/>
        <v>2023</v>
      </c>
      <c r="C4441" t="str">
        <f t="shared" si="207"/>
        <v>2022-2023</v>
      </c>
      <c r="D4441" t="s">
        <v>148</v>
      </c>
      <c r="E4441" t="s">
        <v>96</v>
      </c>
      <c r="F4441" t="str">
        <f t="shared" si="208"/>
        <v>Western Australia</v>
      </c>
      <c r="G4441" t="s">
        <v>48</v>
      </c>
      <c r="H4441">
        <v>6330</v>
      </c>
      <c r="I4441" t="s">
        <v>11</v>
      </c>
      <c r="J4441" t="s">
        <v>94</v>
      </c>
      <c r="K4441" t="s">
        <v>151</v>
      </c>
      <c r="L4441" t="s">
        <v>21</v>
      </c>
      <c r="M4441" s="5">
        <v>6080.3399999999992</v>
      </c>
    </row>
    <row r="4442" spans="1:13" x14ac:dyDescent="0.3">
      <c r="A4442" s="2">
        <v>45330</v>
      </c>
      <c r="B4442" s="3">
        <f t="shared" si="209"/>
        <v>2024</v>
      </c>
      <c r="C4442" t="str">
        <f t="shared" si="207"/>
        <v>2023-2024</v>
      </c>
      <c r="D4442" t="s">
        <v>147</v>
      </c>
      <c r="E4442" t="s">
        <v>41</v>
      </c>
      <c r="F4442" t="str">
        <f t="shared" si="208"/>
        <v>New South Wales</v>
      </c>
      <c r="G4442" t="s">
        <v>10</v>
      </c>
      <c r="H4442">
        <v>2830</v>
      </c>
      <c r="I4442" t="s">
        <v>11</v>
      </c>
      <c r="J4442" t="s">
        <v>25</v>
      </c>
      <c r="K4442" t="s">
        <v>153</v>
      </c>
      <c r="L4442" t="s">
        <v>16</v>
      </c>
      <c r="M4442" s="5">
        <v>6156.3099999999995</v>
      </c>
    </row>
    <row r="4443" spans="1:13" x14ac:dyDescent="0.3">
      <c r="A4443" s="2">
        <v>45365</v>
      </c>
      <c r="B4443" s="3">
        <f t="shared" si="209"/>
        <v>2024</v>
      </c>
      <c r="C4443" t="str">
        <f t="shared" si="207"/>
        <v>2023-2024</v>
      </c>
      <c r="D4443" t="s">
        <v>147</v>
      </c>
      <c r="E4443" t="s">
        <v>122</v>
      </c>
      <c r="F4443" t="str">
        <f t="shared" si="208"/>
        <v>New South Wales</v>
      </c>
      <c r="G4443" t="s">
        <v>10</v>
      </c>
      <c r="H4443">
        <v>2650</v>
      </c>
      <c r="I4443" t="s">
        <v>11</v>
      </c>
      <c r="J4443" t="s">
        <v>25</v>
      </c>
      <c r="K4443" t="s">
        <v>151</v>
      </c>
      <c r="L4443" t="s">
        <v>21</v>
      </c>
      <c r="M4443" s="5">
        <v>6198.0200000000013</v>
      </c>
    </row>
    <row r="4444" spans="1:13" x14ac:dyDescent="0.3">
      <c r="A4444" s="2">
        <v>45524</v>
      </c>
      <c r="B4444" s="3">
        <f t="shared" si="209"/>
        <v>2025</v>
      </c>
      <c r="C4444" t="str">
        <f t="shared" si="207"/>
        <v>2024-2025</v>
      </c>
      <c r="D4444" t="s">
        <v>147</v>
      </c>
      <c r="E4444" t="s">
        <v>145</v>
      </c>
      <c r="F4444" t="str">
        <f t="shared" si="208"/>
        <v>New South Wales</v>
      </c>
      <c r="G4444" t="s">
        <v>10</v>
      </c>
      <c r="H4444">
        <v>2101</v>
      </c>
      <c r="I4444" t="s">
        <v>11</v>
      </c>
      <c r="J4444" t="s">
        <v>27</v>
      </c>
      <c r="K4444" t="s">
        <v>153</v>
      </c>
      <c r="L4444" t="s">
        <v>16</v>
      </c>
      <c r="M4444" s="5">
        <v>6228.0300000000016</v>
      </c>
    </row>
    <row r="4445" spans="1:13" x14ac:dyDescent="0.3">
      <c r="A4445" s="2">
        <v>45127</v>
      </c>
      <c r="B4445" s="3">
        <f t="shared" si="209"/>
        <v>2024</v>
      </c>
      <c r="C4445" t="str">
        <f t="shared" si="207"/>
        <v>2023-2024</v>
      </c>
      <c r="D4445" t="s">
        <v>147</v>
      </c>
      <c r="E4445" t="s">
        <v>65</v>
      </c>
      <c r="F4445" t="str">
        <f t="shared" si="208"/>
        <v>New South Wales</v>
      </c>
      <c r="G4445" t="s">
        <v>10</v>
      </c>
      <c r="H4445">
        <v>2541</v>
      </c>
      <c r="I4445" t="s">
        <v>11</v>
      </c>
      <c r="J4445" t="s">
        <v>58</v>
      </c>
      <c r="K4445" t="s">
        <v>153</v>
      </c>
      <c r="L4445" t="s">
        <v>16</v>
      </c>
      <c r="M4445" s="5">
        <v>6251.5000000000009</v>
      </c>
    </row>
    <row r="4446" spans="1:13" x14ac:dyDescent="0.3">
      <c r="A4446" s="2">
        <v>45586</v>
      </c>
      <c r="B4446" s="3">
        <f t="shared" si="209"/>
        <v>2025</v>
      </c>
      <c r="C4446" t="str">
        <f t="shared" si="207"/>
        <v>2024-2025</v>
      </c>
      <c r="D4446" t="s">
        <v>147</v>
      </c>
      <c r="E4446" t="s">
        <v>65</v>
      </c>
      <c r="F4446" t="str">
        <f t="shared" si="208"/>
        <v>New South Wales</v>
      </c>
      <c r="G4446" t="s">
        <v>10</v>
      </c>
      <c r="H4446">
        <v>2541</v>
      </c>
      <c r="I4446" t="s">
        <v>11</v>
      </c>
      <c r="J4446" t="s">
        <v>58</v>
      </c>
      <c r="K4446" t="s">
        <v>149</v>
      </c>
      <c r="L4446" t="s">
        <v>15</v>
      </c>
      <c r="M4446" s="5">
        <v>6304.0499999999993</v>
      </c>
    </row>
    <row r="4447" spans="1:13" x14ac:dyDescent="0.3">
      <c r="A4447" s="2">
        <v>44944</v>
      </c>
      <c r="B4447" s="3">
        <f t="shared" si="209"/>
        <v>2023</v>
      </c>
      <c r="C4447" t="str">
        <f t="shared" si="207"/>
        <v>2022-2023</v>
      </c>
      <c r="D4447" t="s">
        <v>147</v>
      </c>
      <c r="E4447" t="s">
        <v>117</v>
      </c>
      <c r="F4447" t="str">
        <f t="shared" si="208"/>
        <v>Queensland</v>
      </c>
      <c r="G4447" t="s">
        <v>35</v>
      </c>
      <c r="H4447">
        <v>4119</v>
      </c>
      <c r="I4447" t="s">
        <v>11</v>
      </c>
      <c r="J4447" t="s">
        <v>43</v>
      </c>
      <c r="K4447" t="s">
        <v>149</v>
      </c>
      <c r="L4447" t="s">
        <v>15</v>
      </c>
      <c r="M4447" s="5">
        <v>6393.6899999999987</v>
      </c>
    </row>
    <row r="4448" spans="1:13" x14ac:dyDescent="0.3">
      <c r="A4448" s="2">
        <v>45236</v>
      </c>
      <c r="B4448" s="3">
        <f t="shared" si="209"/>
        <v>2024</v>
      </c>
      <c r="C4448" t="str">
        <f t="shared" si="207"/>
        <v>2023-2024</v>
      </c>
      <c r="D4448" t="s">
        <v>147</v>
      </c>
      <c r="E4448" t="s">
        <v>132</v>
      </c>
      <c r="F4448" t="str">
        <f t="shared" si="208"/>
        <v>New South Wales</v>
      </c>
      <c r="G4448" t="s">
        <v>10</v>
      </c>
      <c r="H4448">
        <v>2800</v>
      </c>
      <c r="I4448" t="s">
        <v>11</v>
      </c>
      <c r="J4448" t="s">
        <v>25</v>
      </c>
      <c r="K4448" t="s">
        <v>149</v>
      </c>
      <c r="L4448" t="s">
        <v>15</v>
      </c>
      <c r="M4448" s="5">
        <v>6426.4800000000005</v>
      </c>
    </row>
    <row r="4449" spans="1:13" x14ac:dyDescent="0.3">
      <c r="A4449" s="2">
        <v>45053</v>
      </c>
      <c r="B4449" s="3">
        <f t="shared" si="209"/>
        <v>2023</v>
      </c>
      <c r="C4449" t="str">
        <f t="shared" si="207"/>
        <v>2022-2023</v>
      </c>
      <c r="D4449" t="s">
        <v>147</v>
      </c>
      <c r="E4449" t="s">
        <v>109</v>
      </c>
      <c r="F4449" t="str">
        <f t="shared" si="208"/>
        <v>New South Wales</v>
      </c>
      <c r="G4449" t="s">
        <v>10</v>
      </c>
      <c r="H4449">
        <v>2480</v>
      </c>
      <c r="I4449" t="s">
        <v>11</v>
      </c>
      <c r="J4449" t="s">
        <v>68</v>
      </c>
      <c r="K4449" t="s">
        <v>149</v>
      </c>
      <c r="L4449" t="s">
        <v>15</v>
      </c>
      <c r="M4449" s="5">
        <v>6442.1700000000046</v>
      </c>
    </row>
    <row r="4450" spans="1:13" x14ac:dyDescent="0.3">
      <c r="A4450" s="2">
        <v>45166</v>
      </c>
      <c r="B4450" s="3">
        <f t="shared" si="209"/>
        <v>2024</v>
      </c>
      <c r="C4450" t="str">
        <f t="shared" si="207"/>
        <v>2023-2024</v>
      </c>
      <c r="D4450" t="s">
        <v>147</v>
      </c>
      <c r="E4450" t="s">
        <v>145</v>
      </c>
      <c r="F4450" t="str">
        <f t="shared" si="208"/>
        <v>New South Wales</v>
      </c>
      <c r="G4450" t="s">
        <v>10</v>
      </c>
      <c r="H4450">
        <v>2101</v>
      </c>
      <c r="I4450" t="s">
        <v>11</v>
      </c>
      <c r="J4450" t="s">
        <v>27</v>
      </c>
      <c r="K4450" t="s">
        <v>149</v>
      </c>
      <c r="L4450" t="s">
        <v>15</v>
      </c>
      <c r="M4450" s="5">
        <v>6445.0500000000011</v>
      </c>
    </row>
    <row r="4451" spans="1:13" x14ac:dyDescent="0.3">
      <c r="A4451" s="2">
        <v>44964</v>
      </c>
      <c r="B4451" s="3">
        <f t="shared" si="209"/>
        <v>2023</v>
      </c>
      <c r="C4451" t="str">
        <f t="shared" si="207"/>
        <v>2022-2023</v>
      </c>
      <c r="D4451" t="s">
        <v>147</v>
      </c>
      <c r="E4451" t="s">
        <v>64</v>
      </c>
      <c r="F4451" t="str">
        <f t="shared" si="208"/>
        <v>Victoria</v>
      </c>
      <c r="G4451" t="s">
        <v>45</v>
      </c>
      <c r="H4451">
        <v>3199</v>
      </c>
      <c r="I4451" t="s">
        <v>11</v>
      </c>
      <c r="J4451" t="s">
        <v>63</v>
      </c>
      <c r="K4451" t="s">
        <v>150</v>
      </c>
      <c r="L4451" t="s">
        <v>18</v>
      </c>
      <c r="M4451" s="5">
        <v>6446.1200000000008</v>
      </c>
    </row>
    <row r="4452" spans="1:13" x14ac:dyDescent="0.3">
      <c r="A4452" s="2">
        <v>45201</v>
      </c>
      <c r="B4452" s="3">
        <f t="shared" si="209"/>
        <v>2024</v>
      </c>
      <c r="C4452" t="str">
        <f t="shared" si="207"/>
        <v>2023-2024</v>
      </c>
      <c r="D4452" t="s">
        <v>147</v>
      </c>
      <c r="E4452" t="s">
        <v>143</v>
      </c>
      <c r="F4452" t="str">
        <f t="shared" si="208"/>
        <v>New South Wales</v>
      </c>
      <c r="G4452" t="s">
        <v>10</v>
      </c>
      <c r="H4452">
        <v>2154</v>
      </c>
      <c r="I4452" t="s">
        <v>11</v>
      </c>
      <c r="J4452" t="s">
        <v>27</v>
      </c>
      <c r="K4452" t="s">
        <v>149</v>
      </c>
      <c r="L4452" t="s">
        <v>15</v>
      </c>
      <c r="M4452" s="5">
        <v>6492.4899999999989</v>
      </c>
    </row>
    <row r="4453" spans="1:13" x14ac:dyDescent="0.3">
      <c r="A4453" s="2">
        <v>45164</v>
      </c>
      <c r="B4453" s="3">
        <f t="shared" si="209"/>
        <v>2024</v>
      </c>
      <c r="C4453" t="str">
        <f t="shared" si="207"/>
        <v>2023-2024</v>
      </c>
      <c r="D4453" t="s">
        <v>147</v>
      </c>
      <c r="E4453" t="s">
        <v>103</v>
      </c>
      <c r="F4453" t="str">
        <f t="shared" si="208"/>
        <v>Queensland</v>
      </c>
      <c r="G4453" t="s">
        <v>35</v>
      </c>
      <c r="H4453">
        <v>4509</v>
      </c>
      <c r="I4453" t="s">
        <v>11</v>
      </c>
      <c r="J4453" t="s">
        <v>104</v>
      </c>
      <c r="K4453" t="s">
        <v>150</v>
      </c>
      <c r="L4453" t="s">
        <v>18</v>
      </c>
      <c r="M4453" s="5">
        <v>6508.58</v>
      </c>
    </row>
    <row r="4454" spans="1:13" x14ac:dyDescent="0.3">
      <c r="A4454" s="2">
        <v>45238</v>
      </c>
      <c r="B4454" s="3">
        <f t="shared" si="209"/>
        <v>2024</v>
      </c>
      <c r="C4454" t="str">
        <f t="shared" si="207"/>
        <v>2023-2024</v>
      </c>
      <c r="D4454" t="s">
        <v>147</v>
      </c>
      <c r="E4454" t="s">
        <v>146</v>
      </c>
      <c r="F4454" t="str">
        <f t="shared" si="208"/>
        <v>Victoria</v>
      </c>
      <c r="G4454" t="s">
        <v>45</v>
      </c>
      <c r="H4454">
        <v>3353</v>
      </c>
      <c r="I4454" t="s">
        <v>11</v>
      </c>
      <c r="J4454" t="s">
        <v>60</v>
      </c>
      <c r="K4454" t="s">
        <v>151</v>
      </c>
      <c r="L4454" t="s">
        <v>21</v>
      </c>
      <c r="M4454" s="5">
        <v>6511.67</v>
      </c>
    </row>
    <row r="4455" spans="1:13" x14ac:dyDescent="0.3">
      <c r="A4455" s="2">
        <v>45142</v>
      </c>
      <c r="B4455" s="3">
        <f t="shared" si="209"/>
        <v>2024</v>
      </c>
      <c r="C4455" t="str">
        <f t="shared" si="207"/>
        <v>2023-2024</v>
      </c>
      <c r="D4455" t="s">
        <v>147</v>
      </c>
      <c r="E4455" t="s">
        <v>137</v>
      </c>
      <c r="F4455" t="str">
        <f t="shared" si="208"/>
        <v>New South Wales</v>
      </c>
      <c r="G4455" t="s">
        <v>10</v>
      </c>
      <c r="H4455">
        <v>2031</v>
      </c>
      <c r="I4455" t="s">
        <v>11</v>
      </c>
      <c r="J4455" t="s">
        <v>12</v>
      </c>
      <c r="K4455" t="s">
        <v>149</v>
      </c>
      <c r="L4455" t="s">
        <v>15</v>
      </c>
      <c r="M4455" s="5">
        <v>6526.579999999999</v>
      </c>
    </row>
    <row r="4456" spans="1:13" x14ac:dyDescent="0.3">
      <c r="A4456" s="2">
        <v>45488</v>
      </c>
      <c r="B4456" s="3">
        <f t="shared" si="209"/>
        <v>2025</v>
      </c>
      <c r="C4456" t="str">
        <f t="shared" si="207"/>
        <v>2024-2025</v>
      </c>
      <c r="D4456" t="s">
        <v>147</v>
      </c>
      <c r="E4456" t="s">
        <v>64</v>
      </c>
      <c r="F4456" t="str">
        <f t="shared" si="208"/>
        <v>Victoria</v>
      </c>
      <c r="G4456" t="s">
        <v>45</v>
      </c>
      <c r="H4456">
        <v>3199</v>
      </c>
      <c r="I4456" t="s">
        <v>11</v>
      </c>
      <c r="J4456" t="s">
        <v>63</v>
      </c>
      <c r="K4456" t="s">
        <v>151</v>
      </c>
      <c r="L4456" t="s">
        <v>21</v>
      </c>
      <c r="M4456" s="5">
        <v>6630.3700000000008</v>
      </c>
    </row>
    <row r="4457" spans="1:13" x14ac:dyDescent="0.3">
      <c r="A4457" s="2">
        <v>45546</v>
      </c>
      <c r="B4457" s="3">
        <f t="shared" si="209"/>
        <v>2025</v>
      </c>
      <c r="C4457" t="str">
        <f t="shared" si="207"/>
        <v>2024-2025</v>
      </c>
      <c r="D4457" t="s">
        <v>147</v>
      </c>
      <c r="E4457" t="s">
        <v>9</v>
      </c>
      <c r="F4457" t="str">
        <f t="shared" si="208"/>
        <v>New South Wales</v>
      </c>
      <c r="G4457" t="s">
        <v>10</v>
      </c>
      <c r="H4457">
        <v>2067</v>
      </c>
      <c r="I4457" t="s">
        <v>11</v>
      </c>
      <c r="J4457" t="s">
        <v>12</v>
      </c>
      <c r="K4457" t="s">
        <v>149</v>
      </c>
      <c r="L4457" t="s">
        <v>15</v>
      </c>
      <c r="M4457" s="5">
        <v>6641.9900000000016</v>
      </c>
    </row>
    <row r="4458" spans="1:13" x14ac:dyDescent="0.3">
      <c r="A4458" s="2">
        <v>45223</v>
      </c>
      <c r="B4458" s="3">
        <f t="shared" si="209"/>
        <v>2024</v>
      </c>
      <c r="C4458" t="str">
        <f t="shared" si="207"/>
        <v>2023-2024</v>
      </c>
      <c r="D4458" t="s">
        <v>147</v>
      </c>
      <c r="E4458" t="s">
        <v>99</v>
      </c>
      <c r="F4458" t="str">
        <f t="shared" si="208"/>
        <v>Victoria</v>
      </c>
      <c r="G4458" t="s">
        <v>45</v>
      </c>
      <c r="H4458">
        <v>3148</v>
      </c>
      <c r="I4458" t="s">
        <v>11</v>
      </c>
      <c r="J4458" t="s">
        <v>63</v>
      </c>
      <c r="K4458" t="s">
        <v>150</v>
      </c>
      <c r="L4458" t="s">
        <v>18</v>
      </c>
      <c r="M4458" s="5">
        <v>6642.2</v>
      </c>
    </row>
    <row r="4459" spans="1:13" x14ac:dyDescent="0.3">
      <c r="A4459" s="2">
        <v>45073</v>
      </c>
      <c r="B4459" s="3">
        <f t="shared" si="209"/>
        <v>2023</v>
      </c>
      <c r="C4459" t="str">
        <f t="shared" si="207"/>
        <v>2022-2023</v>
      </c>
      <c r="D4459" t="s">
        <v>148</v>
      </c>
      <c r="E4459" t="s">
        <v>44</v>
      </c>
      <c r="F4459" t="str">
        <f t="shared" si="208"/>
        <v>Victoria</v>
      </c>
      <c r="G4459" t="s">
        <v>45</v>
      </c>
      <c r="H4459">
        <v>3066</v>
      </c>
      <c r="I4459" t="s">
        <v>11</v>
      </c>
      <c r="J4459" t="s">
        <v>46</v>
      </c>
      <c r="K4459" t="s">
        <v>149</v>
      </c>
      <c r="L4459" t="s">
        <v>15</v>
      </c>
      <c r="M4459" s="5">
        <v>6701.9900000000007</v>
      </c>
    </row>
    <row r="4460" spans="1:13" x14ac:dyDescent="0.3">
      <c r="A4460" s="2">
        <v>45166</v>
      </c>
      <c r="B4460" s="3">
        <f t="shared" si="209"/>
        <v>2024</v>
      </c>
      <c r="C4460" t="str">
        <f t="shared" si="207"/>
        <v>2023-2024</v>
      </c>
      <c r="D4460" t="s">
        <v>147</v>
      </c>
      <c r="E4460" t="s">
        <v>99</v>
      </c>
      <c r="F4460" t="str">
        <f t="shared" si="208"/>
        <v>Victoria</v>
      </c>
      <c r="G4460" t="s">
        <v>45</v>
      </c>
      <c r="H4460">
        <v>3148</v>
      </c>
      <c r="I4460" t="s">
        <v>11</v>
      </c>
      <c r="J4460" t="s">
        <v>63</v>
      </c>
      <c r="K4460" t="s">
        <v>153</v>
      </c>
      <c r="L4460" t="s">
        <v>16</v>
      </c>
      <c r="M4460" s="5">
        <v>6708.3900000000012</v>
      </c>
    </row>
    <row r="4461" spans="1:13" x14ac:dyDescent="0.3">
      <c r="A4461" s="2">
        <v>45115</v>
      </c>
      <c r="B4461" s="3">
        <f t="shared" si="209"/>
        <v>2024</v>
      </c>
      <c r="C4461" t="str">
        <f t="shared" si="207"/>
        <v>2023-2024</v>
      </c>
      <c r="D4461" t="s">
        <v>147</v>
      </c>
      <c r="E4461" t="s">
        <v>112</v>
      </c>
      <c r="F4461" t="str">
        <f t="shared" si="208"/>
        <v>Victoria</v>
      </c>
      <c r="G4461" t="s">
        <v>45</v>
      </c>
      <c r="H4461">
        <v>3076</v>
      </c>
      <c r="I4461" t="s">
        <v>11</v>
      </c>
      <c r="J4461" t="s">
        <v>46</v>
      </c>
      <c r="K4461" t="s">
        <v>149</v>
      </c>
      <c r="L4461" t="s">
        <v>15</v>
      </c>
      <c r="M4461" s="5">
        <v>6740.72</v>
      </c>
    </row>
    <row r="4462" spans="1:13" x14ac:dyDescent="0.3">
      <c r="A4462" s="2">
        <v>45537</v>
      </c>
      <c r="B4462" s="3">
        <f t="shared" si="209"/>
        <v>2025</v>
      </c>
      <c r="C4462" t="str">
        <f t="shared" si="207"/>
        <v>2024-2025</v>
      </c>
      <c r="D4462" t="s">
        <v>147</v>
      </c>
      <c r="E4462" t="s">
        <v>122</v>
      </c>
      <c r="F4462" t="str">
        <f t="shared" si="208"/>
        <v>New South Wales</v>
      </c>
      <c r="G4462" t="s">
        <v>10</v>
      </c>
      <c r="H4462">
        <v>2650</v>
      </c>
      <c r="I4462" t="s">
        <v>11</v>
      </c>
      <c r="J4462" t="s">
        <v>25</v>
      </c>
      <c r="K4462" t="s">
        <v>149</v>
      </c>
      <c r="L4462" t="s">
        <v>15</v>
      </c>
      <c r="M4462" s="5">
        <v>6879.2900000000009</v>
      </c>
    </row>
    <row r="4463" spans="1:13" x14ac:dyDescent="0.3">
      <c r="A4463" s="2">
        <v>45218</v>
      </c>
      <c r="B4463" s="3">
        <f t="shared" si="209"/>
        <v>2024</v>
      </c>
      <c r="C4463" t="str">
        <f t="shared" si="207"/>
        <v>2023-2024</v>
      </c>
      <c r="D4463" t="s">
        <v>147</v>
      </c>
      <c r="E4463" t="s">
        <v>131</v>
      </c>
      <c r="F4463" t="str">
        <f t="shared" si="208"/>
        <v>Western Australia</v>
      </c>
      <c r="G4463" t="s">
        <v>48</v>
      </c>
      <c r="H4463">
        <v>6530</v>
      </c>
      <c r="I4463" t="s">
        <v>11</v>
      </c>
      <c r="J4463" t="s">
        <v>77</v>
      </c>
      <c r="K4463" t="s">
        <v>152</v>
      </c>
      <c r="L4463" t="s">
        <v>13</v>
      </c>
      <c r="M4463" s="5">
        <v>6890.9500000000016</v>
      </c>
    </row>
    <row r="4464" spans="1:13" x14ac:dyDescent="0.3">
      <c r="A4464" s="2">
        <v>45550</v>
      </c>
      <c r="B4464" s="3">
        <f t="shared" si="209"/>
        <v>2025</v>
      </c>
      <c r="C4464" t="str">
        <f t="shared" si="207"/>
        <v>2024-2025</v>
      </c>
      <c r="D4464" t="s">
        <v>148</v>
      </c>
      <c r="E4464" t="s">
        <v>86</v>
      </c>
      <c r="F4464" t="str">
        <f t="shared" si="208"/>
        <v>New South Wales</v>
      </c>
      <c r="G4464" t="s">
        <v>10</v>
      </c>
      <c r="H4464">
        <v>2064</v>
      </c>
      <c r="I4464" t="s">
        <v>11</v>
      </c>
      <c r="J4464" t="s">
        <v>12</v>
      </c>
      <c r="K4464" t="s">
        <v>150</v>
      </c>
      <c r="L4464" t="s">
        <v>18</v>
      </c>
      <c r="M4464" s="5">
        <v>6954.5999999999995</v>
      </c>
    </row>
    <row r="4465" spans="1:13" x14ac:dyDescent="0.3">
      <c r="A4465" s="2">
        <v>45592</v>
      </c>
      <c r="B4465" s="3">
        <f t="shared" si="209"/>
        <v>2025</v>
      </c>
      <c r="C4465" t="str">
        <f t="shared" si="207"/>
        <v>2024-2025</v>
      </c>
      <c r="D4465" t="s">
        <v>147</v>
      </c>
      <c r="E4465" t="s">
        <v>117</v>
      </c>
      <c r="F4465" t="str">
        <f t="shared" si="208"/>
        <v>Queensland</v>
      </c>
      <c r="G4465" t="s">
        <v>35</v>
      </c>
      <c r="H4465">
        <v>4119</v>
      </c>
      <c r="I4465" t="s">
        <v>11</v>
      </c>
      <c r="J4465" t="s">
        <v>43</v>
      </c>
      <c r="K4465" t="s">
        <v>152</v>
      </c>
      <c r="L4465" t="s">
        <v>13</v>
      </c>
      <c r="M4465" s="5">
        <v>6972.0799999999981</v>
      </c>
    </row>
    <row r="4466" spans="1:13" x14ac:dyDescent="0.3">
      <c r="A4466" s="2">
        <v>45521</v>
      </c>
      <c r="B4466" s="3">
        <f t="shared" si="209"/>
        <v>2025</v>
      </c>
      <c r="C4466" t="str">
        <f t="shared" si="207"/>
        <v>2024-2025</v>
      </c>
      <c r="D4466" t="s">
        <v>147</v>
      </c>
      <c r="E4466" t="s">
        <v>135</v>
      </c>
      <c r="F4466" t="str">
        <f t="shared" si="208"/>
        <v>Victoria</v>
      </c>
      <c r="G4466" t="s">
        <v>45</v>
      </c>
      <c r="H4466">
        <v>3550</v>
      </c>
      <c r="I4466" t="s">
        <v>11</v>
      </c>
      <c r="J4466" t="s">
        <v>60</v>
      </c>
      <c r="K4466" t="s">
        <v>149</v>
      </c>
      <c r="L4466" t="s">
        <v>15</v>
      </c>
      <c r="M4466" s="5">
        <v>7040.8400000000038</v>
      </c>
    </row>
    <row r="4467" spans="1:13" x14ac:dyDescent="0.3">
      <c r="A4467" s="2">
        <v>45065</v>
      </c>
      <c r="B4467" s="3">
        <f t="shared" si="209"/>
        <v>2023</v>
      </c>
      <c r="C4467" t="str">
        <f t="shared" si="207"/>
        <v>2022-2023</v>
      </c>
      <c r="D4467" t="s">
        <v>147</v>
      </c>
      <c r="E4467" t="s">
        <v>92</v>
      </c>
      <c r="F4467" t="str">
        <f t="shared" si="208"/>
        <v>Queensland</v>
      </c>
      <c r="G4467" t="s">
        <v>35</v>
      </c>
      <c r="H4467">
        <v>4068</v>
      </c>
      <c r="I4467" t="s">
        <v>11</v>
      </c>
      <c r="J4467" t="s">
        <v>43</v>
      </c>
      <c r="K4467" t="s">
        <v>149</v>
      </c>
      <c r="L4467" t="s">
        <v>15</v>
      </c>
      <c r="M4467" s="5">
        <v>7049.4500000000025</v>
      </c>
    </row>
    <row r="4468" spans="1:13" x14ac:dyDescent="0.3">
      <c r="A4468" s="2">
        <v>44932</v>
      </c>
      <c r="B4468" s="3">
        <f t="shared" si="209"/>
        <v>2023</v>
      </c>
      <c r="C4468" t="str">
        <f t="shared" si="207"/>
        <v>2022-2023</v>
      </c>
      <c r="D4468" t="s">
        <v>147</v>
      </c>
      <c r="E4468" t="s">
        <v>131</v>
      </c>
      <c r="F4468" t="str">
        <f t="shared" si="208"/>
        <v>Western Australia</v>
      </c>
      <c r="G4468" t="s">
        <v>48</v>
      </c>
      <c r="H4468">
        <v>6530</v>
      </c>
      <c r="I4468" t="s">
        <v>11</v>
      </c>
      <c r="J4468" t="s">
        <v>77</v>
      </c>
      <c r="K4468" t="s">
        <v>149</v>
      </c>
      <c r="L4468" t="s">
        <v>15</v>
      </c>
      <c r="M4468" s="5">
        <v>7077.9299999999994</v>
      </c>
    </row>
    <row r="4469" spans="1:13" x14ac:dyDescent="0.3">
      <c r="A4469" s="2">
        <v>45391</v>
      </c>
      <c r="B4469" s="3">
        <f t="shared" si="209"/>
        <v>2024</v>
      </c>
      <c r="C4469" t="str">
        <f t="shared" si="207"/>
        <v>2023-2024</v>
      </c>
      <c r="D4469" t="s">
        <v>148</v>
      </c>
      <c r="E4469" t="s">
        <v>124</v>
      </c>
      <c r="F4469" t="str">
        <f t="shared" si="208"/>
        <v>New South Wales</v>
      </c>
      <c r="G4469" t="s">
        <v>10</v>
      </c>
      <c r="H4469">
        <v>2015</v>
      </c>
      <c r="I4469" t="s">
        <v>11</v>
      </c>
      <c r="J4469" t="s">
        <v>12</v>
      </c>
      <c r="K4469" t="s">
        <v>153</v>
      </c>
      <c r="L4469" t="s">
        <v>16</v>
      </c>
      <c r="M4469" s="5">
        <v>7096.9500000000035</v>
      </c>
    </row>
    <row r="4470" spans="1:13" x14ac:dyDescent="0.3">
      <c r="A4470" s="2">
        <v>45630</v>
      </c>
      <c r="B4470" s="3">
        <f t="shared" si="209"/>
        <v>2025</v>
      </c>
      <c r="C4470" t="str">
        <f t="shared" si="207"/>
        <v>2024-2025</v>
      </c>
      <c r="D4470" t="s">
        <v>147</v>
      </c>
      <c r="E4470" t="s">
        <v>138</v>
      </c>
      <c r="F4470" t="str">
        <f t="shared" si="208"/>
        <v>Queensland</v>
      </c>
      <c r="G4470" t="s">
        <v>35</v>
      </c>
      <c r="H4470">
        <v>4558</v>
      </c>
      <c r="I4470" t="s">
        <v>11</v>
      </c>
      <c r="J4470" t="s">
        <v>120</v>
      </c>
      <c r="K4470" t="s">
        <v>149</v>
      </c>
      <c r="L4470" t="s">
        <v>15</v>
      </c>
      <c r="M4470" s="5">
        <v>7110.9800000000032</v>
      </c>
    </row>
    <row r="4471" spans="1:13" x14ac:dyDescent="0.3">
      <c r="A4471" s="2">
        <v>45509</v>
      </c>
      <c r="B4471" s="3">
        <f t="shared" si="209"/>
        <v>2025</v>
      </c>
      <c r="C4471" t="str">
        <f t="shared" si="207"/>
        <v>2024-2025</v>
      </c>
      <c r="D4471" t="s">
        <v>147</v>
      </c>
      <c r="E4471" t="s">
        <v>145</v>
      </c>
      <c r="F4471" t="str">
        <f t="shared" si="208"/>
        <v>New South Wales</v>
      </c>
      <c r="G4471" t="s">
        <v>10</v>
      </c>
      <c r="H4471">
        <v>2101</v>
      </c>
      <c r="I4471" t="s">
        <v>11</v>
      </c>
      <c r="J4471" t="s">
        <v>27</v>
      </c>
      <c r="K4471" t="s">
        <v>149</v>
      </c>
      <c r="L4471" t="s">
        <v>15</v>
      </c>
      <c r="M4471" s="5">
        <v>7135.2800000000043</v>
      </c>
    </row>
    <row r="4472" spans="1:13" x14ac:dyDescent="0.3">
      <c r="A4472" s="2">
        <v>45328</v>
      </c>
      <c r="B4472" s="3">
        <f t="shared" si="209"/>
        <v>2024</v>
      </c>
      <c r="C4472" t="str">
        <f t="shared" si="207"/>
        <v>2023-2024</v>
      </c>
      <c r="D4472" t="s">
        <v>148</v>
      </c>
      <c r="E4472" t="s">
        <v>124</v>
      </c>
      <c r="F4472" t="str">
        <f t="shared" si="208"/>
        <v>New South Wales</v>
      </c>
      <c r="G4472" t="s">
        <v>10</v>
      </c>
      <c r="H4472">
        <v>2015</v>
      </c>
      <c r="I4472" t="s">
        <v>11</v>
      </c>
      <c r="J4472" t="s">
        <v>12</v>
      </c>
      <c r="K4472" t="s">
        <v>151</v>
      </c>
      <c r="L4472" t="s">
        <v>21</v>
      </c>
      <c r="M4472" s="5">
        <v>7207.76</v>
      </c>
    </row>
    <row r="4473" spans="1:13" x14ac:dyDescent="0.3">
      <c r="A4473" s="2">
        <v>44957</v>
      </c>
      <c r="B4473" s="3">
        <f t="shared" si="209"/>
        <v>2023</v>
      </c>
      <c r="C4473" t="str">
        <f t="shared" si="207"/>
        <v>2022-2023</v>
      </c>
      <c r="D4473" t="s">
        <v>147</v>
      </c>
      <c r="E4473" t="s">
        <v>64</v>
      </c>
      <c r="F4473" t="str">
        <f t="shared" si="208"/>
        <v>Victoria</v>
      </c>
      <c r="G4473" t="s">
        <v>45</v>
      </c>
      <c r="H4473">
        <v>3199</v>
      </c>
      <c r="I4473" t="s">
        <v>11</v>
      </c>
      <c r="J4473" t="s">
        <v>63</v>
      </c>
      <c r="K4473" t="s">
        <v>152</v>
      </c>
      <c r="L4473" t="s">
        <v>13</v>
      </c>
      <c r="M4473" s="5">
        <v>7284.1799999999994</v>
      </c>
    </row>
    <row r="4474" spans="1:13" x14ac:dyDescent="0.3">
      <c r="A4474" s="2">
        <v>45216</v>
      </c>
      <c r="B4474" s="3">
        <f t="shared" si="209"/>
        <v>2024</v>
      </c>
      <c r="C4474" t="str">
        <f t="shared" si="207"/>
        <v>2023-2024</v>
      </c>
      <c r="D4474" t="s">
        <v>147</v>
      </c>
      <c r="E4474" t="s">
        <v>131</v>
      </c>
      <c r="F4474" t="str">
        <f t="shared" si="208"/>
        <v>Western Australia</v>
      </c>
      <c r="G4474" t="s">
        <v>48</v>
      </c>
      <c r="H4474">
        <v>6530</v>
      </c>
      <c r="I4474" t="s">
        <v>11</v>
      </c>
      <c r="J4474" t="s">
        <v>77</v>
      </c>
      <c r="K4474" t="s">
        <v>149</v>
      </c>
      <c r="L4474" t="s">
        <v>15</v>
      </c>
      <c r="M4474" s="5">
        <v>7309.9100000000017</v>
      </c>
    </row>
    <row r="4475" spans="1:13" x14ac:dyDescent="0.3">
      <c r="A4475" s="2">
        <v>45278</v>
      </c>
      <c r="B4475" s="3">
        <f t="shared" si="209"/>
        <v>2024</v>
      </c>
      <c r="C4475" t="str">
        <f t="shared" si="207"/>
        <v>2023-2024</v>
      </c>
      <c r="D4475" t="s">
        <v>147</v>
      </c>
      <c r="E4475" t="s">
        <v>136</v>
      </c>
      <c r="F4475" t="str">
        <f t="shared" si="208"/>
        <v>Victoria</v>
      </c>
      <c r="G4475" t="s">
        <v>45</v>
      </c>
      <c r="H4475">
        <v>3175</v>
      </c>
      <c r="I4475" t="s">
        <v>11</v>
      </c>
      <c r="J4475" t="s">
        <v>63</v>
      </c>
      <c r="K4475" t="s">
        <v>149</v>
      </c>
      <c r="L4475" t="s">
        <v>15</v>
      </c>
      <c r="M4475" s="5">
        <v>7339.49</v>
      </c>
    </row>
    <row r="4476" spans="1:13" x14ac:dyDescent="0.3">
      <c r="A4476" s="2">
        <v>45093</v>
      </c>
      <c r="B4476" s="3">
        <f t="shared" si="209"/>
        <v>2023</v>
      </c>
      <c r="C4476" t="str">
        <f t="shared" si="207"/>
        <v>2022-2023</v>
      </c>
      <c r="D4476" t="s">
        <v>147</v>
      </c>
      <c r="E4476" t="s">
        <v>65</v>
      </c>
      <c r="F4476" t="str">
        <f t="shared" si="208"/>
        <v>New South Wales</v>
      </c>
      <c r="G4476" t="s">
        <v>10</v>
      </c>
      <c r="H4476">
        <v>2541</v>
      </c>
      <c r="I4476" t="s">
        <v>11</v>
      </c>
      <c r="J4476" t="s">
        <v>58</v>
      </c>
      <c r="K4476" t="s">
        <v>151</v>
      </c>
      <c r="L4476" t="s">
        <v>21</v>
      </c>
      <c r="M4476" s="5">
        <v>7343.3100000000013</v>
      </c>
    </row>
    <row r="4477" spans="1:13" x14ac:dyDescent="0.3">
      <c r="A4477" s="2">
        <v>45505</v>
      </c>
      <c r="B4477" s="3">
        <f t="shared" si="209"/>
        <v>2025</v>
      </c>
      <c r="C4477" t="str">
        <f t="shared" si="207"/>
        <v>2024-2025</v>
      </c>
      <c r="D4477" t="s">
        <v>147</v>
      </c>
      <c r="E4477" t="s">
        <v>57</v>
      </c>
      <c r="F4477" t="str">
        <f t="shared" si="208"/>
        <v>New South Wales</v>
      </c>
      <c r="G4477" t="s">
        <v>10</v>
      </c>
      <c r="H4477">
        <v>2560</v>
      </c>
      <c r="I4477" t="s">
        <v>11</v>
      </c>
      <c r="J4477" t="s">
        <v>58</v>
      </c>
      <c r="K4477" t="s">
        <v>152</v>
      </c>
      <c r="L4477" t="s">
        <v>13</v>
      </c>
      <c r="M4477" s="5">
        <v>7487.4900000000034</v>
      </c>
    </row>
    <row r="4478" spans="1:13" x14ac:dyDescent="0.3">
      <c r="A4478" s="2">
        <v>45077</v>
      </c>
      <c r="B4478" s="3">
        <f t="shared" si="209"/>
        <v>2023</v>
      </c>
      <c r="C4478" t="str">
        <f t="shared" si="207"/>
        <v>2022-2023</v>
      </c>
      <c r="D4478" t="s">
        <v>147</v>
      </c>
      <c r="E4478" t="s">
        <v>57</v>
      </c>
      <c r="F4478" t="str">
        <f t="shared" si="208"/>
        <v>New South Wales</v>
      </c>
      <c r="G4478" t="s">
        <v>10</v>
      </c>
      <c r="H4478">
        <v>2560</v>
      </c>
      <c r="I4478" t="s">
        <v>11</v>
      </c>
      <c r="J4478" t="s">
        <v>58</v>
      </c>
      <c r="K4478" t="s">
        <v>151</v>
      </c>
      <c r="L4478" t="s">
        <v>21</v>
      </c>
      <c r="M4478" s="5">
        <v>7520.87</v>
      </c>
    </row>
    <row r="4479" spans="1:13" x14ac:dyDescent="0.3">
      <c r="A4479" s="2">
        <v>44994</v>
      </c>
      <c r="B4479" s="3">
        <f t="shared" si="209"/>
        <v>2023</v>
      </c>
      <c r="C4479" t="str">
        <f t="shared" si="207"/>
        <v>2022-2023</v>
      </c>
      <c r="D4479" t="s">
        <v>148</v>
      </c>
      <c r="E4479" t="s">
        <v>124</v>
      </c>
      <c r="F4479" t="str">
        <f t="shared" si="208"/>
        <v>New South Wales</v>
      </c>
      <c r="G4479" t="s">
        <v>10</v>
      </c>
      <c r="H4479">
        <v>2015</v>
      </c>
      <c r="I4479" t="s">
        <v>11</v>
      </c>
      <c r="J4479" t="s">
        <v>12</v>
      </c>
      <c r="K4479" t="s">
        <v>149</v>
      </c>
      <c r="L4479" t="s">
        <v>15</v>
      </c>
      <c r="M4479" s="5">
        <v>7676.07</v>
      </c>
    </row>
    <row r="4480" spans="1:13" x14ac:dyDescent="0.3">
      <c r="A4480" s="2">
        <v>45657</v>
      </c>
      <c r="B4480" s="3">
        <f t="shared" si="209"/>
        <v>2025</v>
      </c>
      <c r="C4480" t="str">
        <f t="shared" si="207"/>
        <v>2024-2025</v>
      </c>
      <c r="D4480" t="s">
        <v>147</v>
      </c>
      <c r="E4480" t="s">
        <v>132</v>
      </c>
      <c r="F4480" t="str">
        <f t="shared" si="208"/>
        <v>New South Wales</v>
      </c>
      <c r="G4480" t="s">
        <v>10</v>
      </c>
      <c r="H4480">
        <v>2800</v>
      </c>
      <c r="I4480" t="s">
        <v>11</v>
      </c>
      <c r="J4480" t="s">
        <v>25</v>
      </c>
      <c r="K4480" t="s">
        <v>149</v>
      </c>
      <c r="L4480" t="s">
        <v>15</v>
      </c>
      <c r="M4480" s="5">
        <v>7691.8700000000035</v>
      </c>
    </row>
    <row r="4481" spans="1:13" x14ac:dyDescent="0.3">
      <c r="A4481" s="2">
        <v>45582</v>
      </c>
      <c r="B4481" s="3">
        <f t="shared" si="209"/>
        <v>2025</v>
      </c>
      <c r="C4481" t="str">
        <f t="shared" si="207"/>
        <v>2024-2025</v>
      </c>
      <c r="D4481" t="s">
        <v>148</v>
      </c>
      <c r="E4481" t="s">
        <v>78</v>
      </c>
      <c r="F4481" t="str">
        <f t="shared" si="208"/>
        <v>New South Wales</v>
      </c>
      <c r="G4481" t="s">
        <v>10</v>
      </c>
      <c r="H4481">
        <v>2350</v>
      </c>
      <c r="I4481" t="s">
        <v>11</v>
      </c>
      <c r="J4481" t="s">
        <v>68</v>
      </c>
      <c r="K4481" t="s">
        <v>149</v>
      </c>
      <c r="L4481" t="s">
        <v>15</v>
      </c>
      <c r="M4481" s="5">
        <v>7792.92</v>
      </c>
    </row>
    <row r="4482" spans="1:13" x14ac:dyDescent="0.3">
      <c r="A4482" s="2">
        <v>45601</v>
      </c>
      <c r="B4482" s="3">
        <f t="shared" si="209"/>
        <v>2025</v>
      </c>
      <c r="C4482" t="str">
        <f t="shared" ref="C4482:C4506" si="210">IF(MONTH(A4482) &gt;= 7, YEAR(A4482) &amp; "-" &amp; YEAR(A4482) + 1, YEAR(A4482) - 1 &amp; "-" &amp; YEAR(A4482))</f>
        <v>2024-2025</v>
      </c>
      <c r="D4482" t="s">
        <v>147</v>
      </c>
      <c r="E4482" t="s">
        <v>136</v>
      </c>
      <c r="F4482" t="str">
        <f t="shared" ref="F4482:F4506" si="211">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row>
    <row r="4483" spans="1:13" x14ac:dyDescent="0.3">
      <c r="A4483" s="2">
        <v>45440</v>
      </c>
      <c r="B4483" s="3">
        <f t="shared" ref="B4483:B4506" si="212">IF(MONTH(A4483)&gt;=7,YEAR(A4483)+1,YEAR(A4483))</f>
        <v>2024</v>
      </c>
      <c r="C4483" t="str">
        <f t="shared" si="210"/>
        <v>2023-2024</v>
      </c>
      <c r="D4483" t="s">
        <v>148</v>
      </c>
      <c r="E4483" t="s">
        <v>108</v>
      </c>
      <c r="F4483" t="str">
        <f t="shared" si="211"/>
        <v>Victoria</v>
      </c>
      <c r="G4483" t="s">
        <v>45</v>
      </c>
      <c r="H4483">
        <v>3018</v>
      </c>
      <c r="I4483" t="s">
        <v>11</v>
      </c>
      <c r="J4483" t="s">
        <v>46</v>
      </c>
      <c r="K4483" t="s">
        <v>149</v>
      </c>
      <c r="L4483" t="s">
        <v>15</v>
      </c>
      <c r="M4483" s="5">
        <v>7862.59</v>
      </c>
    </row>
    <row r="4484" spans="1:13" x14ac:dyDescent="0.3">
      <c r="A4484" s="2">
        <v>45615</v>
      </c>
      <c r="B4484" s="3">
        <f t="shared" si="212"/>
        <v>2025</v>
      </c>
      <c r="C4484" t="str">
        <f t="shared" si="210"/>
        <v>2024-2025</v>
      </c>
      <c r="D4484" t="s">
        <v>147</v>
      </c>
      <c r="E4484" t="s">
        <v>131</v>
      </c>
      <c r="F4484" t="str">
        <f t="shared" si="211"/>
        <v>Western Australia</v>
      </c>
      <c r="G4484" t="s">
        <v>48</v>
      </c>
      <c r="H4484">
        <v>6530</v>
      </c>
      <c r="I4484" t="s">
        <v>11</v>
      </c>
      <c r="J4484" t="s">
        <v>77</v>
      </c>
      <c r="K4484" t="s">
        <v>151</v>
      </c>
      <c r="L4484" t="s">
        <v>21</v>
      </c>
      <c r="M4484" s="5">
        <v>7890.8300000000008</v>
      </c>
    </row>
    <row r="4485" spans="1:13" x14ac:dyDescent="0.3">
      <c r="A4485" s="2">
        <v>45420</v>
      </c>
      <c r="B4485" s="3">
        <f t="shared" si="212"/>
        <v>2024</v>
      </c>
      <c r="C4485" t="str">
        <f t="shared" si="210"/>
        <v>2023-2024</v>
      </c>
      <c r="D4485" t="s">
        <v>147</v>
      </c>
      <c r="E4485" t="s">
        <v>24</v>
      </c>
      <c r="F4485" t="str">
        <f t="shared" si="211"/>
        <v>New South Wales</v>
      </c>
      <c r="G4485" t="s">
        <v>10</v>
      </c>
      <c r="H4485">
        <v>2795</v>
      </c>
      <c r="I4485" t="s">
        <v>11</v>
      </c>
      <c r="J4485" t="s">
        <v>25</v>
      </c>
      <c r="K4485" t="s">
        <v>151</v>
      </c>
      <c r="L4485" t="s">
        <v>21</v>
      </c>
      <c r="M4485" s="5">
        <v>7909.7500000000009</v>
      </c>
    </row>
    <row r="4486" spans="1:13" x14ac:dyDescent="0.3">
      <c r="A4486" s="2">
        <v>44946</v>
      </c>
      <c r="B4486" s="3">
        <f t="shared" si="212"/>
        <v>2023</v>
      </c>
      <c r="C4486" t="str">
        <f t="shared" si="210"/>
        <v>2022-2023</v>
      </c>
      <c r="D4486" t="s">
        <v>147</v>
      </c>
      <c r="E4486" t="s">
        <v>146</v>
      </c>
      <c r="F4486" t="str">
        <f t="shared" si="211"/>
        <v>Victoria</v>
      </c>
      <c r="G4486" t="s">
        <v>45</v>
      </c>
      <c r="H4486">
        <v>3353</v>
      </c>
      <c r="I4486" t="s">
        <v>11</v>
      </c>
      <c r="J4486" t="s">
        <v>60</v>
      </c>
      <c r="K4486" t="s">
        <v>149</v>
      </c>
      <c r="L4486" t="s">
        <v>15</v>
      </c>
      <c r="M4486" s="5">
        <v>8030.1400000000012</v>
      </c>
    </row>
    <row r="4487" spans="1:13" x14ac:dyDescent="0.3">
      <c r="A4487" s="2">
        <v>45562</v>
      </c>
      <c r="B4487" s="3">
        <f t="shared" si="212"/>
        <v>2025</v>
      </c>
      <c r="C4487" t="str">
        <f t="shared" si="210"/>
        <v>2024-2025</v>
      </c>
      <c r="D4487" t="s">
        <v>147</v>
      </c>
      <c r="E4487" t="s">
        <v>28</v>
      </c>
      <c r="F4487" t="str">
        <f t="shared" si="211"/>
        <v>Northern Territory</v>
      </c>
      <c r="G4487" t="s">
        <v>29</v>
      </c>
      <c r="H4487">
        <v>800</v>
      </c>
      <c r="I4487" t="s">
        <v>11</v>
      </c>
      <c r="J4487" t="s">
        <v>30</v>
      </c>
      <c r="K4487" t="s">
        <v>149</v>
      </c>
      <c r="L4487" t="s">
        <v>15</v>
      </c>
      <c r="M4487" s="5">
        <v>8078.8700000000008</v>
      </c>
    </row>
    <row r="4488" spans="1:13" x14ac:dyDescent="0.3">
      <c r="A4488" s="2">
        <v>45615</v>
      </c>
      <c r="B4488" s="3">
        <f t="shared" si="212"/>
        <v>2025</v>
      </c>
      <c r="C4488" t="str">
        <f t="shared" si="210"/>
        <v>2024-2025</v>
      </c>
      <c r="D4488" t="s">
        <v>147</v>
      </c>
      <c r="E4488" t="s">
        <v>64</v>
      </c>
      <c r="F4488" t="str">
        <f t="shared" si="211"/>
        <v>Victoria</v>
      </c>
      <c r="G4488" t="s">
        <v>45</v>
      </c>
      <c r="H4488">
        <v>3199</v>
      </c>
      <c r="I4488" t="s">
        <v>11</v>
      </c>
      <c r="J4488" t="s">
        <v>63</v>
      </c>
      <c r="K4488" t="s">
        <v>151</v>
      </c>
      <c r="L4488" t="s">
        <v>21</v>
      </c>
      <c r="M4488" s="5">
        <v>8106.36</v>
      </c>
    </row>
    <row r="4489" spans="1:13" x14ac:dyDescent="0.3">
      <c r="A4489" s="2">
        <v>45183</v>
      </c>
      <c r="B4489" s="3">
        <f t="shared" si="212"/>
        <v>2024</v>
      </c>
      <c r="C4489" t="str">
        <f t="shared" si="210"/>
        <v>2023-2024</v>
      </c>
      <c r="D4489" t="s">
        <v>147</v>
      </c>
      <c r="E4489" t="s">
        <v>82</v>
      </c>
      <c r="F4489" t="str">
        <f t="shared" si="211"/>
        <v>Queensland</v>
      </c>
      <c r="G4489" t="s">
        <v>35</v>
      </c>
      <c r="H4489">
        <v>4012</v>
      </c>
      <c r="I4489" t="s">
        <v>11</v>
      </c>
      <c r="J4489" t="s">
        <v>43</v>
      </c>
      <c r="K4489" t="s">
        <v>150</v>
      </c>
      <c r="L4489" t="s">
        <v>18</v>
      </c>
      <c r="M4489" s="5">
        <v>8438.7899999999972</v>
      </c>
    </row>
    <row r="4490" spans="1:13" x14ac:dyDescent="0.3">
      <c r="A4490" s="2">
        <v>45577</v>
      </c>
      <c r="B4490" s="3">
        <f t="shared" si="212"/>
        <v>2025</v>
      </c>
      <c r="C4490" t="str">
        <f t="shared" si="210"/>
        <v>2024-2025</v>
      </c>
      <c r="D4490" t="s">
        <v>147</v>
      </c>
      <c r="E4490" t="s">
        <v>41</v>
      </c>
      <c r="F4490" t="str">
        <f t="shared" si="211"/>
        <v>New South Wales</v>
      </c>
      <c r="G4490" t="s">
        <v>10</v>
      </c>
      <c r="H4490">
        <v>2830</v>
      </c>
      <c r="I4490" t="s">
        <v>11</v>
      </c>
      <c r="J4490" t="s">
        <v>25</v>
      </c>
      <c r="K4490" t="s">
        <v>151</v>
      </c>
      <c r="L4490" t="s">
        <v>21</v>
      </c>
      <c r="M4490" s="5">
        <v>8620.2100000000009</v>
      </c>
    </row>
    <row r="4491" spans="1:13" x14ac:dyDescent="0.3">
      <c r="A4491" s="2">
        <v>44929</v>
      </c>
      <c r="B4491" s="3">
        <f t="shared" si="212"/>
        <v>2023</v>
      </c>
      <c r="C4491" t="str">
        <f t="shared" si="210"/>
        <v>2022-2023</v>
      </c>
      <c r="D4491" t="s">
        <v>147</v>
      </c>
      <c r="E4491" t="s">
        <v>99</v>
      </c>
      <c r="F4491" t="str">
        <f t="shared" si="211"/>
        <v>Victoria</v>
      </c>
      <c r="G4491" t="s">
        <v>45</v>
      </c>
      <c r="H4491">
        <v>3148</v>
      </c>
      <c r="I4491" t="s">
        <v>11</v>
      </c>
      <c r="J4491" t="s">
        <v>63</v>
      </c>
      <c r="K4491" t="s">
        <v>151</v>
      </c>
      <c r="L4491" t="s">
        <v>21</v>
      </c>
      <c r="M4491" s="5">
        <v>8918.2800000000025</v>
      </c>
    </row>
    <row r="4492" spans="1:13" x14ac:dyDescent="0.3">
      <c r="A4492" s="2">
        <v>45133</v>
      </c>
      <c r="B4492" s="3">
        <f t="shared" si="212"/>
        <v>2024</v>
      </c>
      <c r="C4492" t="str">
        <f t="shared" si="210"/>
        <v>2023-2024</v>
      </c>
      <c r="D4492" t="s">
        <v>147</v>
      </c>
      <c r="E4492" t="s">
        <v>99</v>
      </c>
      <c r="F4492" t="str">
        <f t="shared" si="211"/>
        <v>Victoria</v>
      </c>
      <c r="G4492" t="s">
        <v>45</v>
      </c>
      <c r="H4492">
        <v>3148</v>
      </c>
      <c r="I4492" t="s">
        <v>11</v>
      </c>
      <c r="J4492" t="s">
        <v>63</v>
      </c>
      <c r="K4492" t="s">
        <v>149</v>
      </c>
      <c r="L4492" t="s">
        <v>15</v>
      </c>
      <c r="M4492" s="5">
        <v>9049.9800000000014</v>
      </c>
    </row>
    <row r="4493" spans="1:13" x14ac:dyDescent="0.3">
      <c r="A4493" s="2">
        <v>45038</v>
      </c>
      <c r="B4493" s="3">
        <f t="shared" si="212"/>
        <v>2023</v>
      </c>
      <c r="C4493" t="str">
        <f t="shared" si="210"/>
        <v>2022-2023</v>
      </c>
      <c r="D4493" t="s">
        <v>147</v>
      </c>
      <c r="E4493" t="s">
        <v>57</v>
      </c>
      <c r="F4493" t="str">
        <f t="shared" si="211"/>
        <v>New South Wales</v>
      </c>
      <c r="G4493" t="s">
        <v>10</v>
      </c>
      <c r="H4493">
        <v>2560</v>
      </c>
      <c r="I4493" t="s">
        <v>11</v>
      </c>
      <c r="J4493" t="s">
        <v>58</v>
      </c>
      <c r="K4493" t="s">
        <v>149</v>
      </c>
      <c r="L4493" t="s">
        <v>15</v>
      </c>
      <c r="M4493" s="5">
        <v>9101.4900000000016</v>
      </c>
    </row>
    <row r="4494" spans="1:13" x14ac:dyDescent="0.3">
      <c r="A4494" s="2">
        <v>45375</v>
      </c>
      <c r="B4494" s="3">
        <f t="shared" si="212"/>
        <v>2024</v>
      </c>
      <c r="C4494" t="str">
        <f t="shared" si="210"/>
        <v>2023-2024</v>
      </c>
      <c r="D4494" t="s">
        <v>147</v>
      </c>
      <c r="E4494" t="s">
        <v>143</v>
      </c>
      <c r="F4494" t="str">
        <f t="shared" si="211"/>
        <v>New South Wales</v>
      </c>
      <c r="G4494" t="s">
        <v>10</v>
      </c>
      <c r="H4494">
        <v>2154</v>
      </c>
      <c r="I4494" t="s">
        <v>11</v>
      </c>
      <c r="J4494" t="s">
        <v>27</v>
      </c>
      <c r="K4494" t="s">
        <v>149</v>
      </c>
      <c r="L4494" t="s">
        <v>15</v>
      </c>
      <c r="M4494" s="5">
        <v>9522.9499999999989</v>
      </c>
    </row>
    <row r="4495" spans="1:13" x14ac:dyDescent="0.3">
      <c r="A4495" s="2">
        <v>45440</v>
      </c>
      <c r="B4495" s="3">
        <f t="shared" si="212"/>
        <v>2024</v>
      </c>
      <c r="C4495" t="str">
        <f t="shared" si="210"/>
        <v>2023-2024</v>
      </c>
      <c r="D4495" t="s">
        <v>147</v>
      </c>
      <c r="E4495" t="s">
        <v>41</v>
      </c>
      <c r="F4495" t="str">
        <f t="shared" si="211"/>
        <v>New South Wales</v>
      </c>
      <c r="G4495" t="s">
        <v>10</v>
      </c>
      <c r="H4495">
        <v>2830</v>
      </c>
      <c r="I4495" t="s">
        <v>11</v>
      </c>
      <c r="J4495" t="s">
        <v>25</v>
      </c>
      <c r="K4495" t="s">
        <v>149</v>
      </c>
      <c r="L4495" t="s">
        <v>15</v>
      </c>
      <c r="M4495" s="5">
        <v>9866.4400000000023</v>
      </c>
    </row>
    <row r="4496" spans="1:13" x14ac:dyDescent="0.3">
      <c r="A4496" s="2">
        <v>45097</v>
      </c>
      <c r="B4496" s="3">
        <f t="shared" si="212"/>
        <v>2023</v>
      </c>
      <c r="C4496" t="str">
        <f t="shared" si="210"/>
        <v>2022-2023</v>
      </c>
      <c r="D4496" t="s">
        <v>147</v>
      </c>
      <c r="E4496" t="s">
        <v>146</v>
      </c>
      <c r="F4496" t="str">
        <f t="shared" si="211"/>
        <v>Victoria</v>
      </c>
      <c r="G4496" t="s">
        <v>45</v>
      </c>
      <c r="H4496">
        <v>3353</v>
      </c>
      <c r="I4496" t="s">
        <v>11</v>
      </c>
      <c r="J4496" t="s">
        <v>60</v>
      </c>
      <c r="K4496" t="s">
        <v>149</v>
      </c>
      <c r="L4496" t="s">
        <v>15</v>
      </c>
      <c r="M4496" s="5">
        <v>9965.91</v>
      </c>
    </row>
    <row r="4497" spans="1:13" x14ac:dyDescent="0.3">
      <c r="A4497" s="2">
        <v>45268</v>
      </c>
      <c r="B4497" s="3">
        <f t="shared" si="212"/>
        <v>2024</v>
      </c>
      <c r="C4497" t="str">
        <f t="shared" si="210"/>
        <v>2023-2024</v>
      </c>
      <c r="D4497" t="s">
        <v>148</v>
      </c>
      <c r="E4497" t="s">
        <v>124</v>
      </c>
      <c r="F4497" t="str">
        <f t="shared" si="211"/>
        <v>New South Wales</v>
      </c>
      <c r="G4497" t="s">
        <v>10</v>
      </c>
      <c r="H4497">
        <v>2015</v>
      </c>
      <c r="I4497" t="s">
        <v>11</v>
      </c>
      <c r="J4497" t="s">
        <v>12</v>
      </c>
      <c r="K4497" t="s">
        <v>149</v>
      </c>
      <c r="L4497" t="s">
        <v>15</v>
      </c>
      <c r="M4497" s="5">
        <v>10021.370000000001</v>
      </c>
    </row>
    <row r="4498" spans="1:13" x14ac:dyDescent="0.3">
      <c r="A4498" s="2">
        <v>45277</v>
      </c>
      <c r="B4498" s="3">
        <f t="shared" si="212"/>
        <v>2024</v>
      </c>
      <c r="C4498" t="str">
        <f t="shared" si="210"/>
        <v>2023-2024</v>
      </c>
      <c r="D4498" t="s">
        <v>147</v>
      </c>
      <c r="E4498" t="s">
        <v>65</v>
      </c>
      <c r="F4498" t="str">
        <f t="shared" si="211"/>
        <v>New South Wales</v>
      </c>
      <c r="G4498" t="s">
        <v>10</v>
      </c>
      <c r="H4498">
        <v>2541</v>
      </c>
      <c r="I4498" t="s">
        <v>11</v>
      </c>
      <c r="J4498" t="s">
        <v>58</v>
      </c>
      <c r="K4498" t="s">
        <v>149</v>
      </c>
      <c r="L4498" t="s">
        <v>15</v>
      </c>
      <c r="M4498" s="5">
        <v>10174.520000000002</v>
      </c>
    </row>
    <row r="4499" spans="1:13" x14ac:dyDescent="0.3">
      <c r="A4499" s="2">
        <v>45055</v>
      </c>
      <c r="B4499" s="3">
        <f t="shared" si="212"/>
        <v>2023</v>
      </c>
      <c r="C4499" t="str">
        <f t="shared" si="210"/>
        <v>2022-2023</v>
      </c>
      <c r="D4499" t="s">
        <v>147</v>
      </c>
      <c r="E4499" t="s">
        <v>117</v>
      </c>
      <c r="F4499" t="str">
        <f t="shared" si="211"/>
        <v>Queensland</v>
      </c>
      <c r="G4499" t="s">
        <v>35</v>
      </c>
      <c r="H4499">
        <v>4119</v>
      </c>
      <c r="I4499" t="s">
        <v>11</v>
      </c>
      <c r="J4499" t="s">
        <v>43</v>
      </c>
      <c r="K4499" t="s">
        <v>149</v>
      </c>
      <c r="L4499" t="s">
        <v>15</v>
      </c>
      <c r="M4499" s="5">
        <v>10233.570000000007</v>
      </c>
    </row>
    <row r="4500" spans="1:13" x14ac:dyDescent="0.3">
      <c r="A4500" s="2">
        <v>45533</v>
      </c>
      <c r="B4500" s="3">
        <f t="shared" si="212"/>
        <v>2025</v>
      </c>
      <c r="C4500" t="str">
        <f t="shared" si="210"/>
        <v>2024-2025</v>
      </c>
      <c r="D4500" t="s">
        <v>148</v>
      </c>
      <c r="E4500" t="s">
        <v>96</v>
      </c>
      <c r="F4500" t="str">
        <f t="shared" si="211"/>
        <v>Western Australia</v>
      </c>
      <c r="G4500" t="s">
        <v>48</v>
      </c>
      <c r="H4500">
        <v>6330</v>
      </c>
      <c r="I4500" t="s">
        <v>11</v>
      </c>
      <c r="J4500" t="s">
        <v>94</v>
      </c>
      <c r="K4500" t="s">
        <v>149</v>
      </c>
      <c r="L4500" t="s">
        <v>15</v>
      </c>
      <c r="M4500" s="5">
        <v>10622.689999999999</v>
      </c>
    </row>
    <row r="4501" spans="1:13" x14ac:dyDescent="0.3">
      <c r="A4501" s="2">
        <v>45494</v>
      </c>
      <c r="B4501" s="3">
        <f t="shared" si="212"/>
        <v>2025</v>
      </c>
      <c r="C4501" t="str">
        <f t="shared" si="210"/>
        <v>2024-2025</v>
      </c>
      <c r="D4501" t="s">
        <v>148</v>
      </c>
      <c r="E4501" t="s">
        <v>78</v>
      </c>
      <c r="F4501" t="str">
        <f t="shared" si="211"/>
        <v>New South Wales</v>
      </c>
      <c r="G4501" t="s">
        <v>10</v>
      </c>
      <c r="H4501">
        <v>2350</v>
      </c>
      <c r="I4501" t="s">
        <v>11</v>
      </c>
      <c r="J4501" t="s">
        <v>68</v>
      </c>
      <c r="K4501" t="s">
        <v>151</v>
      </c>
      <c r="L4501" t="s">
        <v>21</v>
      </c>
      <c r="M4501" s="5">
        <v>10648.29</v>
      </c>
    </row>
    <row r="4502" spans="1:13" x14ac:dyDescent="0.3">
      <c r="A4502" s="2">
        <v>45123</v>
      </c>
      <c r="B4502" s="3">
        <f t="shared" si="212"/>
        <v>2024</v>
      </c>
      <c r="C4502" t="str">
        <f t="shared" si="210"/>
        <v>2023-2024</v>
      </c>
      <c r="D4502" t="s">
        <v>147</v>
      </c>
      <c r="E4502" t="s">
        <v>64</v>
      </c>
      <c r="F4502" t="str">
        <f t="shared" si="211"/>
        <v>Victoria</v>
      </c>
      <c r="G4502" t="s">
        <v>45</v>
      </c>
      <c r="H4502">
        <v>3199</v>
      </c>
      <c r="I4502" t="s">
        <v>11</v>
      </c>
      <c r="J4502" t="s">
        <v>63</v>
      </c>
      <c r="K4502" t="s">
        <v>149</v>
      </c>
      <c r="L4502" t="s">
        <v>15</v>
      </c>
      <c r="M4502" s="5">
        <v>10866.589999999998</v>
      </c>
    </row>
    <row r="4503" spans="1:13" x14ac:dyDescent="0.3">
      <c r="A4503" s="2">
        <v>45510</v>
      </c>
      <c r="B4503" s="3">
        <f t="shared" si="212"/>
        <v>2025</v>
      </c>
      <c r="C4503" t="str">
        <f t="shared" si="210"/>
        <v>2024-2025</v>
      </c>
      <c r="D4503" t="s">
        <v>147</v>
      </c>
      <c r="E4503" t="s">
        <v>41</v>
      </c>
      <c r="F4503" t="str">
        <f t="shared" si="211"/>
        <v>New South Wales</v>
      </c>
      <c r="G4503" t="s">
        <v>10</v>
      </c>
      <c r="H4503">
        <v>2830</v>
      </c>
      <c r="I4503" t="s">
        <v>11</v>
      </c>
      <c r="J4503" t="s">
        <v>25</v>
      </c>
      <c r="K4503" t="s">
        <v>149</v>
      </c>
      <c r="L4503" t="s">
        <v>15</v>
      </c>
      <c r="M4503" s="5">
        <v>11753.830000000004</v>
      </c>
    </row>
    <row r="4504" spans="1:13" x14ac:dyDescent="0.3">
      <c r="A4504" s="2">
        <v>45505</v>
      </c>
      <c r="B4504" s="3">
        <f t="shared" si="212"/>
        <v>2025</v>
      </c>
      <c r="C4504" t="str">
        <f t="shared" si="210"/>
        <v>2024-2025</v>
      </c>
      <c r="D4504" t="s">
        <v>147</v>
      </c>
      <c r="E4504" t="s">
        <v>99</v>
      </c>
      <c r="F4504" t="str">
        <f t="shared" si="211"/>
        <v>Victoria</v>
      </c>
      <c r="G4504" t="s">
        <v>45</v>
      </c>
      <c r="H4504">
        <v>3148</v>
      </c>
      <c r="I4504" t="s">
        <v>11</v>
      </c>
      <c r="J4504" t="s">
        <v>63</v>
      </c>
      <c r="K4504" t="s">
        <v>149</v>
      </c>
      <c r="L4504" t="s">
        <v>15</v>
      </c>
      <c r="M4504" s="5">
        <v>11864.76</v>
      </c>
    </row>
    <row r="4505" spans="1:13" x14ac:dyDescent="0.3">
      <c r="A4505" s="2">
        <v>45023</v>
      </c>
      <c r="B4505" s="3">
        <f t="shared" si="212"/>
        <v>2023</v>
      </c>
      <c r="C4505" t="str">
        <f t="shared" si="210"/>
        <v>2022-2023</v>
      </c>
      <c r="D4505" t="s">
        <v>147</v>
      </c>
      <c r="E4505" t="s">
        <v>64</v>
      </c>
      <c r="F4505" t="str">
        <f t="shared" si="211"/>
        <v>Victoria</v>
      </c>
      <c r="G4505" t="s">
        <v>45</v>
      </c>
      <c r="H4505">
        <v>3199</v>
      </c>
      <c r="I4505" t="s">
        <v>11</v>
      </c>
      <c r="J4505" t="s">
        <v>63</v>
      </c>
      <c r="K4505" t="s">
        <v>149</v>
      </c>
      <c r="L4505" t="s">
        <v>15</v>
      </c>
      <c r="M4505" s="5">
        <v>12583.420000000004</v>
      </c>
    </row>
    <row r="4506" spans="1:13" x14ac:dyDescent="0.3">
      <c r="A4506" s="2">
        <v>44960</v>
      </c>
      <c r="B4506" s="3">
        <f t="shared" si="212"/>
        <v>2023</v>
      </c>
      <c r="C4506" t="str">
        <f t="shared" si="210"/>
        <v>2022-2023</v>
      </c>
      <c r="D4506" t="s">
        <v>147</v>
      </c>
      <c r="E4506" t="s">
        <v>57</v>
      </c>
      <c r="F4506" t="str">
        <f t="shared" si="211"/>
        <v>New South Wales</v>
      </c>
      <c r="G4506" t="s">
        <v>10</v>
      </c>
      <c r="H4506">
        <v>2560</v>
      </c>
      <c r="I4506" t="s">
        <v>11</v>
      </c>
      <c r="J4506" t="s">
        <v>58</v>
      </c>
      <c r="K4506" t="s">
        <v>149</v>
      </c>
      <c r="L4506" t="s">
        <v>15</v>
      </c>
      <c r="M4506" s="5">
        <v>12653.070000000003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560F-102A-49A2-B671-8928EC6ACB7C}">
  <dimension ref="A3:B12"/>
  <sheetViews>
    <sheetView workbookViewId="0">
      <selection activeCell="A3" sqref="A3:B11"/>
    </sheetView>
  </sheetViews>
  <sheetFormatPr defaultRowHeight="14" x14ac:dyDescent="0.3"/>
  <cols>
    <col min="1" max="1" width="22.58203125" bestFit="1" customWidth="1"/>
    <col min="2" max="2" width="13" bestFit="1" customWidth="1"/>
  </cols>
  <sheetData>
    <row r="3" spans="1:2" x14ac:dyDescent="0.3">
      <c r="A3" s="6" t="s">
        <v>165</v>
      </c>
      <c r="B3" t="s">
        <v>175</v>
      </c>
    </row>
    <row r="4" spans="1:2" x14ac:dyDescent="0.3">
      <c r="A4" s="7" t="s">
        <v>166</v>
      </c>
      <c r="B4" s="5">
        <v>19166.939999999999</v>
      </c>
    </row>
    <row r="5" spans="1:2" x14ac:dyDescent="0.3">
      <c r="A5" s="7" t="s">
        <v>167</v>
      </c>
      <c r="B5" s="5">
        <v>494809.86999999901</v>
      </c>
    </row>
    <row r="6" spans="1:2" x14ac:dyDescent="0.3">
      <c r="A6" s="7" t="s">
        <v>168</v>
      </c>
      <c r="B6" s="5">
        <v>35787.82</v>
      </c>
    </row>
    <row r="7" spans="1:2" x14ac:dyDescent="0.3">
      <c r="A7" s="7" t="s">
        <v>169</v>
      </c>
      <c r="B7" s="5">
        <v>255577.9</v>
      </c>
    </row>
    <row r="8" spans="1:2" x14ac:dyDescent="0.3">
      <c r="A8" s="7" t="s">
        <v>170</v>
      </c>
      <c r="B8" s="5">
        <v>51569.109999999993</v>
      </c>
    </row>
    <row r="9" spans="1:2" x14ac:dyDescent="0.3">
      <c r="A9" s="7" t="s">
        <v>171</v>
      </c>
      <c r="B9" s="5">
        <v>20002.47</v>
      </c>
    </row>
    <row r="10" spans="1:2" x14ac:dyDescent="0.3">
      <c r="A10" s="7" t="s">
        <v>172</v>
      </c>
      <c r="B10" s="5">
        <v>347209.89999999909</v>
      </c>
    </row>
    <row r="11" spans="1:2" x14ac:dyDescent="0.3">
      <c r="A11" s="7" t="s">
        <v>173</v>
      </c>
      <c r="B11" s="5">
        <v>131149.45000000001</v>
      </c>
    </row>
    <row r="12" spans="1:2" x14ac:dyDescent="0.3">
      <c r="A12" s="7" t="s">
        <v>174</v>
      </c>
      <c r="B12" s="5">
        <v>1355273.4599999979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3E320-D260-4B82-A1BC-CDACF818318A}">
  <dimension ref="A1:N4506"/>
  <sheetViews>
    <sheetView topLeftCell="A2" zoomScale="120" zoomScaleNormal="120" workbookViewId="0">
      <selection sqref="A1:XFD4506"/>
    </sheetView>
  </sheetViews>
  <sheetFormatPr defaultColWidth="8.83203125" defaultRowHeight="14" x14ac:dyDescent="0.3"/>
  <cols>
    <col min="1" max="1" width="12.1640625" style="1" customWidth="1"/>
    <col min="2" max="2" width="17.33203125" style="4" customWidth="1"/>
    <col min="3" max="3" width="17.6640625" customWidth="1"/>
    <col min="4" max="4" width="14.5" customWidth="1"/>
    <col min="5" max="5" width="13.1640625" customWidth="1"/>
    <col min="6" max="6" width="21.83203125" customWidth="1"/>
    <col min="7" max="7" width="10.6640625" customWidth="1"/>
    <col min="8" max="8" width="9.33203125" customWidth="1"/>
    <col min="9" max="9" width="18.6640625" customWidth="1"/>
    <col min="10" max="10" width="24.1640625" customWidth="1"/>
    <col min="11" max="11" width="16.33203125" customWidth="1"/>
    <col min="13" max="13" width="15" customWidth="1"/>
  </cols>
  <sheetData>
    <row r="1" spans="1:14" x14ac:dyDescent="0.3">
      <c r="A1" s="1" t="s">
        <v>159</v>
      </c>
      <c r="B1" t="s">
        <v>0</v>
      </c>
      <c r="C1" t="s">
        <v>160</v>
      </c>
      <c r="D1" t="s">
        <v>158</v>
      </c>
      <c r="E1" t="s">
        <v>1</v>
      </c>
      <c r="F1" t="s">
        <v>161</v>
      </c>
      <c r="G1" t="s">
        <v>2</v>
      </c>
      <c r="H1" t="s">
        <v>3</v>
      </c>
      <c r="I1" t="s">
        <v>4</v>
      </c>
      <c r="J1" t="s">
        <v>5</v>
      </c>
      <c r="K1" t="s">
        <v>6</v>
      </c>
      <c r="L1" t="s">
        <v>7</v>
      </c>
      <c r="M1" t="s">
        <v>8</v>
      </c>
      <c r="N1" t="s">
        <v>164</v>
      </c>
    </row>
    <row r="2" spans="1:14" x14ac:dyDescent="0.3">
      <c r="A2" s="2">
        <v>45110</v>
      </c>
      <c r="B2" s="3">
        <f>IF(MONTH(A2)&gt;=7,YEAR(A2)+1,YEAR(A2))</f>
        <v>2024</v>
      </c>
      <c r="C2" t="str">
        <f t="shared" ref="C2:C65" si="0">IF(MONTH(A2) &gt;= 7, YEAR(A2) &amp; "-" &amp; YEAR(A2) + 1, YEAR(A2) - 1 &amp; "-" &amp; YEAR(A2))</f>
        <v>2023-2024</v>
      </c>
      <c r="D2" t="s">
        <v>147</v>
      </c>
      <c r="E2" t="s">
        <v>100</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c r="N2">
        <v>1</v>
      </c>
    </row>
    <row r="3" spans="1:14" x14ac:dyDescent="0.3">
      <c r="A3" s="2">
        <v>45263</v>
      </c>
      <c r="B3" s="3">
        <f t="shared" ref="B3:B65" si="2">IF(MONTH(A3)&gt;=7,YEAR(A3)+1,YEAR(A3))</f>
        <v>2024</v>
      </c>
      <c r="C3" t="str">
        <f t="shared" si="0"/>
        <v>2023-2024</v>
      </c>
      <c r="D3" t="s">
        <v>147</v>
      </c>
      <c r="E3" t="s">
        <v>67</v>
      </c>
      <c r="F3" t="str">
        <f t="shared" si="1"/>
        <v>New South Wales</v>
      </c>
      <c r="G3" t="s">
        <v>10</v>
      </c>
      <c r="H3">
        <v>2478</v>
      </c>
      <c r="I3" t="s">
        <v>11</v>
      </c>
      <c r="J3" t="s">
        <v>68</v>
      </c>
      <c r="K3" t="s">
        <v>149</v>
      </c>
      <c r="L3" t="s">
        <v>15</v>
      </c>
      <c r="M3" s="5">
        <v>1</v>
      </c>
      <c r="N3">
        <v>1</v>
      </c>
    </row>
    <row r="4" spans="1:14" x14ac:dyDescent="0.3">
      <c r="A4" s="2">
        <v>45050</v>
      </c>
      <c r="B4" s="3">
        <f t="shared" si="2"/>
        <v>2023</v>
      </c>
      <c r="C4" t="str">
        <f t="shared" si="0"/>
        <v>2022-2023</v>
      </c>
      <c r="D4" t="s">
        <v>148</v>
      </c>
      <c r="E4" t="s">
        <v>79</v>
      </c>
      <c r="F4" t="str">
        <f t="shared" si="1"/>
        <v>Australian Capital Territory</v>
      </c>
      <c r="G4" t="s">
        <v>80</v>
      </c>
      <c r="H4">
        <v>2617</v>
      </c>
      <c r="I4" t="s">
        <v>11</v>
      </c>
      <c r="J4" t="s">
        <v>58</v>
      </c>
      <c r="K4" t="s">
        <v>149</v>
      </c>
      <c r="L4" t="s">
        <v>15</v>
      </c>
      <c r="M4" s="5">
        <v>1</v>
      </c>
      <c r="N4">
        <v>1</v>
      </c>
    </row>
    <row r="5" spans="1:14" x14ac:dyDescent="0.3">
      <c r="A5" s="2">
        <v>45436</v>
      </c>
      <c r="B5" s="3">
        <f t="shared" si="2"/>
        <v>2024</v>
      </c>
      <c r="C5" t="str">
        <f t="shared" si="0"/>
        <v>2023-2024</v>
      </c>
      <c r="D5" t="s">
        <v>147</v>
      </c>
      <c r="E5" t="s">
        <v>107</v>
      </c>
      <c r="F5" t="str">
        <f t="shared" si="1"/>
        <v>Queensland</v>
      </c>
      <c r="G5" t="s">
        <v>35</v>
      </c>
      <c r="H5">
        <v>4220</v>
      </c>
      <c r="I5" t="s">
        <v>11</v>
      </c>
      <c r="J5" t="s">
        <v>104</v>
      </c>
      <c r="K5" t="s">
        <v>19</v>
      </c>
      <c r="L5" t="s">
        <v>23</v>
      </c>
      <c r="M5" s="5">
        <v>1</v>
      </c>
      <c r="N5">
        <v>1</v>
      </c>
    </row>
    <row r="6" spans="1:14" x14ac:dyDescent="0.3">
      <c r="A6" s="2">
        <v>45170</v>
      </c>
      <c r="B6" s="3">
        <f t="shared" si="2"/>
        <v>2024</v>
      </c>
      <c r="C6" t="str">
        <f t="shared" si="0"/>
        <v>2023-2024</v>
      </c>
      <c r="D6" t="s">
        <v>147</v>
      </c>
      <c r="E6" t="s">
        <v>143</v>
      </c>
      <c r="F6" t="str">
        <f t="shared" si="1"/>
        <v>New South Wales</v>
      </c>
      <c r="G6" t="s">
        <v>10</v>
      </c>
      <c r="H6">
        <v>2154</v>
      </c>
      <c r="I6" t="s">
        <v>11</v>
      </c>
      <c r="J6" t="s">
        <v>27</v>
      </c>
      <c r="K6" t="s">
        <v>154</v>
      </c>
      <c r="L6" t="s">
        <v>14</v>
      </c>
      <c r="M6" s="5">
        <v>1</v>
      </c>
      <c r="N6">
        <v>1</v>
      </c>
    </row>
    <row r="7" spans="1:14" x14ac:dyDescent="0.3">
      <c r="A7" s="2">
        <v>45208</v>
      </c>
      <c r="B7" s="3">
        <f t="shared" si="2"/>
        <v>2024</v>
      </c>
      <c r="C7" t="str">
        <f t="shared" si="0"/>
        <v>2023-2024</v>
      </c>
      <c r="D7" t="s">
        <v>147</v>
      </c>
      <c r="E7" t="s">
        <v>9</v>
      </c>
      <c r="F7" t="str">
        <f t="shared" si="1"/>
        <v>New South Wales</v>
      </c>
      <c r="G7" t="s">
        <v>10</v>
      </c>
      <c r="H7">
        <v>2067</v>
      </c>
      <c r="I7" t="s">
        <v>11</v>
      </c>
      <c r="J7" t="s">
        <v>12</v>
      </c>
      <c r="K7" t="s">
        <v>153</v>
      </c>
      <c r="L7" t="s">
        <v>16</v>
      </c>
      <c r="M7" s="5">
        <v>1</v>
      </c>
      <c r="N7">
        <v>1</v>
      </c>
    </row>
    <row r="8" spans="1:14" x14ac:dyDescent="0.3">
      <c r="A8" s="2">
        <v>44968</v>
      </c>
      <c r="B8" s="3">
        <f t="shared" si="2"/>
        <v>2023</v>
      </c>
      <c r="C8" t="str">
        <f t="shared" si="0"/>
        <v>2022-2023</v>
      </c>
      <c r="D8" t="s">
        <v>147</v>
      </c>
      <c r="E8" t="s">
        <v>72</v>
      </c>
      <c r="F8" t="str">
        <f t="shared" si="1"/>
        <v>Western Australia</v>
      </c>
      <c r="G8" t="s">
        <v>48</v>
      </c>
      <c r="H8">
        <v>6010</v>
      </c>
      <c r="I8" t="s">
        <v>11</v>
      </c>
      <c r="J8" t="s">
        <v>49</v>
      </c>
      <c r="K8" t="s">
        <v>150</v>
      </c>
      <c r="L8" t="s">
        <v>18</v>
      </c>
      <c r="M8" s="5">
        <v>1</v>
      </c>
      <c r="N8">
        <v>1</v>
      </c>
    </row>
    <row r="9" spans="1:14" x14ac:dyDescent="0.3">
      <c r="A9" s="2">
        <v>45228</v>
      </c>
      <c r="B9" s="3">
        <f t="shared" si="2"/>
        <v>2024</v>
      </c>
      <c r="C9" t="str">
        <f t="shared" si="0"/>
        <v>2023-2024</v>
      </c>
      <c r="D9" t="s">
        <v>147</v>
      </c>
      <c r="E9" t="s">
        <v>136</v>
      </c>
      <c r="F9" t="str">
        <f t="shared" si="1"/>
        <v>Victoria</v>
      </c>
      <c r="G9" t="s">
        <v>45</v>
      </c>
      <c r="H9">
        <v>3175</v>
      </c>
      <c r="I9" t="s">
        <v>11</v>
      </c>
      <c r="J9" t="s">
        <v>63</v>
      </c>
      <c r="K9" t="s">
        <v>149</v>
      </c>
      <c r="L9" t="s">
        <v>15</v>
      </c>
      <c r="M9" s="5">
        <v>1</v>
      </c>
      <c r="N9">
        <v>1</v>
      </c>
    </row>
    <row r="10" spans="1:14" x14ac:dyDescent="0.3">
      <c r="A10" s="2">
        <v>45295</v>
      </c>
      <c r="B10" s="3">
        <f t="shared" si="2"/>
        <v>2024</v>
      </c>
      <c r="C10" t="str">
        <f t="shared" si="0"/>
        <v>2023-2024</v>
      </c>
      <c r="D10" t="s">
        <v>147</v>
      </c>
      <c r="E10" t="s">
        <v>118</v>
      </c>
      <c r="F10" t="str">
        <f t="shared" si="1"/>
        <v>New South Wales</v>
      </c>
      <c r="G10" t="s">
        <v>10</v>
      </c>
      <c r="H10">
        <v>2158</v>
      </c>
      <c r="I10" t="s">
        <v>11</v>
      </c>
      <c r="J10" t="s">
        <v>27</v>
      </c>
      <c r="K10" t="s">
        <v>154</v>
      </c>
      <c r="L10" t="s">
        <v>14</v>
      </c>
      <c r="M10" s="5">
        <v>1</v>
      </c>
      <c r="N10">
        <v>1</v>
      </c>
    </row>
    <row r="11" spans="1:14" x14ac:dyDescent="0.3">
      <c r="A11" s="2">
        <v>45414</v>
      </c>
      <c r="B11" s="3">
        <f t="shared" si="2"/>
        <v>2024</v>
      </c>
      <c r="C11" t="str">
        <f t="shared" si="0"/>
        <v>2023-2024</v>
      </c>
      <c r="D11" t="s">
        <v>147</v>
      </c>
      <c r="E11" t="s">
        <v>112</v>
      </c>
      <c r="F11" t="str">
        <f t="shared" si="1"/>
        <v>Victoria</v>
      </c>
      <c r="G11" t="s">
        <v>45</v>
      </c>
      <c r="H11">
        <v>3076</v>
      </c>
      <c r="I11" t="s">
        <v>11</v>
      </c>
      <c r="J11" t="s">
        <v>46</v>
      </c>
      <c r="K11" t="s">
        <v>155</v>
      </c>
      <c r="L11" t="s">
        <v>20</v>
      </c>
      <c r="M11" s="5">
        <v>1</v>
      </c>
      <c r="N11">
        <v>1</v>
      </c>
    </row>
    <row r="12" spans="1:14" x14ac:dyDescent="0.3">
      <c r="A12" s="2">
        <v>45307</v>
      </c>
      <c r="B12" s="3">
        <f t="shared" si="2"/>
        <v>2024</v>
      </c>
      <c r="C12" t="str">
        <f t="shared" si="0"/>
        <v>2023-2024</v>
      </c>
      <c r="D12" t="s">
        <v>147</v>
      </c>
      <c r="E12" t="s">
        <v>112</v>
      </c>
      <c r="F12" t="str">
        <f t="shared" si="1"/>
        <v>Victoria</v>
      </c>
      <c r="G12" t="s">
        <v>45</v>
      </c>
      <c r="H12">
        <v>3076</v>
      </c>
      <c r="I12" t="s">
        <v>11</v>
      </c>
      <c r="J12" t="s">
        <v>46</v>
      </c>
      <c r="K12" t="s">
        <v>153</v>
      </c>
      <c r="L12" t="s">
        <v>16</v>
      </c>
      <c r="M12" s="5">
        <v>1</v>
      </c>
      <c r="N12">
        <v>1</v>
      </c>
    </row>
    <row r="13" spans="1:14" x14ac:dyDescent="0.3">
      <c r="A13" s="2">
        <v>45212</v>
      </c>
      <c r="B13" s="3">
        <f t="shared" si="2"/>
        <v>2024</v>
      </c>
      <c r="C13" t="str">
        <f t="shared" si="0"/>
        <v>2023-2024</v>
      </c>
      <c r="D13" t="s">
        <v>147</v>
      </c>
      <c r="E13" t="s">
        <v>114</v>
      </c>
      <c r="F13" t="str">
        <f t="shared" si="1"/>
        <v>Victoria</v>
      </c>
      <c r="G13" t="s">
        <v>45</v>
      </c>
      <c r="H13">
        <v>3551</v>
      </c>
      <c r="I13" t="s">
        <v>11</v>
      </c>
      <c r="J13" t="s">
        <v>60</v>
      </c>
      <c r="K13" t="s">
        <v>156</v>
      </c>
      <c r="L13" t="s">
        <v>17</v>
      </c>
      <c r="M13" s="5">
        <v>1</v>
      </c>
      <c r="N13">
        <v>1</v>
      </c>
    </row>
    <row r="14" spans="1:14" x14ac:dyDescent="0.3">
      <c r="A14" s="2">
        <v>45240</v>
      </c>
      <c r="B14" s="3">
        <f t="shared" si="2"/>
        <v>2024</v>
      </c>
      <c r="C14" t="str">
        <f t="shared" si="0"/>
        <v>2023-2024</v>
      </c>
      <c r="D14" t="s">
        <v>147</v>
      </c>
      <c r="E14" t="s">
        <v>129</v>
      </c>
      <c r="F14" t="str">
        <f t="shared" si="1"/>
        <v>Tasmania</v>
      </c>
      <c r="G14" t="s">
        <v>70</v>
      </c>
      <c r="H14">
        <v>7010</v>
      </c>
      <c r="I14" t="s">
        <v>11</v>
      </c>
      <c r="J14" t="s">
        <v>71</v>
      </c>
      <c r="K14" t="s">
        <v>153</v>
      </c>
      <c r="L14" t="s">
        <v>16</v>
      </c>
      <c r="M14" s="5">
        <v>1</v>
      </c>
      <c r="N14">
        <v>1</v>
      </c>
    </row>
    <row r="15" spans="1:14" x14ac:dyDescent="0.3">
      <c r="A15" s="2">
        <v>45200</v>
      </c>
      <c r="B15" s="3">
        <f t="shared" si="2"/>
        <v>2024</v>
      </c>
      <c r="C15" t="str">
        <f t="shared" si="0"/>
        <v>2023-2024</v>
      </c>
      <c r="D15" t="s">
        <v>147</v>
      </c>
      <c r="E15" t="s">
        <v>92</v>
      </c>
      <c r="F15" t="str">
        <f t="shared" si="1"/>
        <v>Queensland</v>
      </c>
      <c r="G15" t="s">
        <v>35</v>
      </c>
      <c r="H15">
        <v>4068</v>
      </c>
      <c r="I15" t="s">
        <v>11</v>
      </c>
      <c r="J15" t="s">
        <v>43</v>
      </c>
      <c r="K15" t="s">
        <v>149</v>
      </c>
      <c r="L15" t="s">
        <v>15</v>
      </c>
      <c r="M15" s="5">
        <v>1</v>
      </c>
      <c r="N15">
        <v>1</v>
      </c>
    </row>
    <row r="16" spans="1:14" x14ac:dyDescent="0.3">
      <c r="A16" s="2">
        <v>45255</v>
      </c>
      <c r="B16" s="3">
        <f t="shared" si="2"/>
        <v>2024</v>
      </c>
      <c r="C16" t="str">
        <f t="shared" si="0"/>
        <v>2023-2024</v>
      </c>
      <c r="D16" t="s">
        <v>147</v>
      </c>
      <c r="E16" t="s">
        <v>109</v>
      </c>
      <c r="F16" t="str">
        <f t="shared" si="1"/>
        <v>New South Wales</v>
      </c>
      <c r="G16" t="s">
        <v>10</v>
      </c>
      <c r="H16">
        <v>2480</v>
      </c>
      <c r="I16" t="s">
        <v>11</v>
      </c>
      <c r="J16" t="s">
        <v>68</v>
      </c>
      <c r="K16" t="s">
        <v>149</v>
      </c>
      <c r="L16" t="s">
        <v>15</v>
      </c>
      <c r="M16" s="5">
        <v>1</v>
      </c>
      <c r="N16">
        <v>1</v>
      </c>
    </row>
    <row r="17" spans="1:14" x14ac:dyDescent="0.3">
      <c r="A17" s="2">
        <v>45268</v>
      </c>
      <c r="B17" s="3">
        <f t="shared" si="2"/>
        <v>2024</v>
      </c>
      <c r="C17" t="str">
        <f t="shared" si="0"/>
        <v>2023-2024</v>
      </c>
      <c r="D17" t="s">
        <v>147</v>
      </c>
      <c r="E17" t="s">
        <v>87</v>
      </c>
      <c r="F17" t="str">
        <f t="shared" si="1"/>
        <v>New South Wales</v>
      </c>
      <c r="G17" t="s">
        <v>10</v>
      </c>
      <c r="H17">
        <v>2790</v>
      </c>
      <c r="I17" t="s">
        <v>11</v>
      </c>
      <c r="J17" t="s">
        <v>25</v>
      </c>
      <c r="K17" t="s">
        <v>149</v>
      </c>
      <c r="L17" t="s">
        <v>15</v>
      </c>
      <c r="M17" s="5">
        <v>1</v>
      </c>
      <c r="N17">
        <v>1</v>
      </c>
    </row>
    <row r="18" spans="1:14" x14ac:dyDescent="0.3">
      <c r="A18" s="2">
        <v>44952</v>
      </c>
      <c r="B18" s="3">
        <f t="shared" si="2"/>
        <v>2023</v>
      </c>
      <c r="C18" t="str">
        <f t="shared" si="0"/>
        <v>2022-2023</v>
      </c>
      <c r="D18" t="s">
        <v>147</v>
      </c>
      <c r="E18" t="s">
        <v>139</v>
      </c>
      <c r="F18" t="str">
        <f t="shared" si="1"/>
        <v>New South Wales</v>
      </c>
      <c r="G18" t="s">
        <v>10</v>
      </c>
      <c r="H18">
        <v>2020</v>
      </c>
      <c r="I18" t="s">
        <v>11</v>
      </c>
      <c r="J18" t="s">
        <v>12</v>
      </c>
      <c r="K18" t="s">
        <v>155</v>
      </c>
      <c r="L18" t="s">
        <v>20</v>
      </c>
      <c r="M18" s="5">
        <v>1</v>
      </c>
      <c r="N18">
        <v>1</v>
      </c>
    </row>
    <row r="19" spans="1:14" x14ac:dyDescent="0.3">
      <c r="A19" s="2">
        <v>45202</v>
      </c>
      <c r="B19" s="3">
        <f t="shared" si="2"/>
        <v>2024</v>
      </c>
      <c r="C19" t="str">
        <f t="shared" si="0"/>
        <v>2023-2024</v>
      </c>
      <c r="D19" t="s">
        <v>148</v>
      </c>
      <c r="E19" t="s">
        <v>47</v>
      </c>
      <c r="F19" t="str">
        <f t="shared" si="1"/>
        <v>Western Australia</v>
      </c>
      <c r="G19" t="s">
        <v>48</v>
      </c>
      <c r="H19">
        <v>6030</v>
      </c>
      <c r="I19" t="s">
        <v>11</v>
      </c>
      <c r="J19" t="s">
        <v>49</v>
      </c>
      <c r="K19" t="s">
        <v>154</v>
      </c>
      <c r="L19" t="s">
        <v>14</v>
      </c>
      <c r="M19" s="5">
        <v>1</v>
      </c>
      <c r="N19">
        <v>1</v>
      </c>
    </row>
    <row r="20" spans="1:14" x14ac:dyDescent="0.3">
      <c r="A20" s="2">
        <v>45220</v>
      </c>
      <c r="B20" s="3">
        <f t="shared" si="2"/>
        <v>2024</v>
      </c>
      <c r="C20" t="str">
        <f t="shared" si="0"/>
        <v>2023-2024</v>
      </c>
      <c r="D20" t="s">
        <v>148</v>
      </c>
      <c r="E20" t="s">
        <v>47</v>
      </c>
      <c r="F20" t="str">
        <f t="shared" si="1"/>
        <v>Western Australia</v>
      </c>
      <c r="G20" t="s">
        <v>48</v>
      </c>
      <c r="H20">
        <v>6030</v>
      </c>
      <c r="I20" t="s">
        <v>11</v>
      </c>
      <c r="J20" t="s">
        <v>49</v>
      </c>
      <c r="K20" t="s">
        <v>154</v>
      </c>
      <c r="L20" t="s">
        <v>14</v>
      </c>
      <c r="M20" s="5">
        <v>1</v>
      </c>
      <c r="N20">
        <v>1</v>
      </c>
    </row>
    <row r="21" spans="1:14" x14ac:dyDescent="0.3">
      <c r="A21" s="2">
        <v>45138</v>
      </c>
      <c r="B21" s="3">
        <f t="shared" si="2"/>
        <v>2024</v>
      </c>
      <c r="C21" t="str">
        <f t="shared" si="0"/>
        <v>2023-2024</v>
      </c>
      <c r="D21" t="s">
        <v>147</v>
      </c>
      <c r="E21" t="s">
        <v>134</v>
      </c>
      <c r="F21" t="str">
        <f t="shared" si="1"/>
        <v>Queensland</v>
      </c>
      <c r="G21" t="s">
        <v>35</v>
      </c>
      <c r="H21">
        <v>4825</v>
      </c>
      <c r="I21" t="s">
        <v>11</v>
      </c>
      <c r="J21" t="s">
        <v>36</v>
      </c>
      <c r="K21" t="s">
        <v>152</v>
      </c>
      <c r="L21" t="s">
        <v>13</v>
      </c>
      <c r="M21" s="5">
        <v>1</v>
      </c>
      <c r="N21">
        <v>1</v>
      </c>
    </row>
    <row r="22" spans="1:14" x14ac:dyDescent="0.3">
      <c r="A22" s="2">
        <v>45162</v>
      </c>
      <c r="B22" s="3">
        <f t="shared" si="2"/>
        <v>2024</v>
      </c>
      <c r="C22" t="str">
        <f t="shared" si="0"/>
        <v>2023-2024</v>
      </c>
      <c r="D22" t="s">
        <v>147</v>
      </c>
      <c r="E22" t="s">
        <v>31</v>
      </c>
      <c r="F22" t="str">
        <f t="shared" si="1"/>
        <v>South Australia</v>
      </c>
      <c r="G22" t="s">
        <v>32</v>
      </c>
      <c r="H22">
        <v>5168</v>
      </c>
      <c r="I22" t="s">
        <v>11</v>
      </c>
      <c r="J22" t="s">
        <v>33</v>
      </c>
      <c r="K22" t="s">
        <v>154</v>
      </c>
      <c r="L22" t="s">
        <v>14</v>
      </c>
      <c r="M22" s="5">
        <v>1</v>
      </c>
      <c r="N22">
        <v>1</v>
      </c>
    </row>
    <row r="23" spans="1:14" x14ac:dyDescent="0.3">
      <c r="A23" s="2">
        <v>45068</v>
      </c>
      <c r="B23" s="3">
        <f t="shared" si="2"/>
        <v>2023</v>
      </c>
      <c r="C23" t="str">
        <f t="shared" si="0"/>
        <v>2022-2023</v>
      </c>
      <c r="D23" t="s">
        <v>147</v>
      </c>
      <c r="E23" t="s">
        <v>132</v>
      </c>
      <c r="F23" t="str">
        <f t="shared" si="1"/>
        <v>New South Wales</v>
      </c>
      <c r="G23" t="s">
        <v>10</v>
      </c>
      <c r="H23">
        <v>2800</v>
      </c>
      <c r="I23" t="s">
        <v>11</v>
      </c>
      <c r="J23" t="s">
        <v>25</v>
      </c>
      <c r="K23" t="s">
        <v>155</v>
      </c>
      <c r="L23" t="s">
        <v>20</v>
      </c>
      <c r="M23" s="5">
        <v>1</v>
      </c>
      <c r="N23">
        <v>1</v>
      </c>
    </row>
    <row r="24" spans="1:14" x14ac:dyDescent="0.3">
      <c r="A24" s="2">
        <v>45093</v>
      </c>
      <c r="B24" s="3">
        <f t="shared" si="2"/>
        <v>2023</v>
      </c>
      <c r="C24" t="str">
        <f t="shared" si="0"/>
        <v>2022-2023</v>
      </c>
      <c r="D24" t="s">
        <v>147</v>
      </c>
      <c r="E24" t="s">
        <v>98</v>
      </c>
      <c r="F24" t="str">
        <f t="shared" si="1"/>
        <v>Victoria</v>
      </c>
      <c r="G24" t="s">
        <v>45</v>
      </c>
      <c r="H24">
        <v>3429</v>
      </c>
      <c r="I24" t="s">
        <v>11</v>
      </c>
      <c r="J24" t="s">
        <v>60</v>
      </c>
      <c r="K24" t="s">
        <v>154</v>
      </c>
      <c r="L24" t="s">
        <v>14</v>
      </c>
      <c r="M24" s="5">
        <v>1</v>
      </c>
      <c r="N24">
        <v>1</v>
      </c>
    </row>
    <row r="25" spans="1:14" x14ac:dyDescent="0.3">
      <c r="A25" s="2">
        <v>45609</v>
      </c>
      <c r="B25" s="3">
        <f t="shared" si="2"/>
        <v>2025</v>
      </c>
      <c r="C25" t="str">
        <f t="shared" si="0"/>
        <v>2024-2025</v>
      </c>
      <c r="D25" t="s">
        <v>147</v>
      </c>
      <c r="E25" t="s">
        <v>82</v>
      </c>
      <c r="F25" t="str">
        <f t="shared" si="1"/>
        <v>Queensland</v>
      </c>
      <c r="G25" t="s">
        <v>35</v>
      </c>
      <c r="H25">
        <v>4012</v>
      </c>
      <c r="I25" t="s">
        <v>11</v>
      </c>
      <c r="J25" t="s">
        <v>43</v>
      </c>
      <c r="K25" t="s">
        <v>154</v>
      </c>
      <c r="L25" t="s">
        <v>14</v>
      </c>
      <c r="M25" s="5">
        <v>1</v>
      </c>
      <c r="N25">
        <v>1</v>
      </c>
    </row>
    <row r="26" spans="1:14" x14ac:dyDescent="0.3">
      <c r="A26" s="2">
        <v>45413</v>
      </c>
      <c r="B26" s="3">
        <f t="shared" si="2"/>
        <v>2024</v>
      </c>
      <c r="C26" t="str">
        <f t="shared" si="0"/>
        <v>2023-2024</v>
      </c>
      <c r="D26" t="s">
        <v>147</v>
      </c>
      <c r="E26" t="s">
        <v>61</v>
      </c>
      <c r="F26" t="str">
        <f t="shared" si="1"/>
        <v>New South Wales</v>
      </c>
      <c r="G26" t="s">
        <v>10</v>
      </c>
      <c r="H26">
        <v>2539</v>
      </c>
      <c r="I26" t="s">
        <v>11</v>
      </c>
      <c r="J26" t="s">
        <v>58</v>
      </c>
      <c r="K26" t="s">
        <v>150</v>
      </c>
      <c r="L26" t="s">
        <v>18</v>
      </c>
      <c r="M26" s="5">
        <v>1</v>
      </c>
      <c r="N26">
        <v>1</v>
      </c>
    </row>
    <row r="27" spans="1:14" x14ac:dyDescent="0.3">
      <c r="A27" s="2">
        <v>45003</v>
      </c>
      <c r="B27" s="3">
        <f t="shared" si="2"/>
        <v>2023</v>
      </c>
      <c r="C27" t="str">
        <f t="shared" si="0"/>
        <v>2022-2023</v>
      </c>
      <c r="D27" t="s">
        <v>148</v>
      </c>
      <c r="E27" t="s">
        <v>122</v>
      </c>
      <c r="F27" t="str">
        <f t="shared" si="1"/>
        <v>New South Wales</v>
      </c>
      <c r="G27" t="s">
        <v>10</v>
      </c>
      <c r="H27">
        <v>2650</v>
      </c>
      <c r="I27" t="s">
        <v>11</v>
      </c>
      <c r="J27" t="s">
        <v>25</v>
      </c>
      <c r="K27" t="s">
        <v>150</v>
      </c>
      <c r="L27" t="s">
        <v>18</v>
      </c>
      <c r="M27" s="5">
        <v>1</v>
      </c>
      <c r="N27">
        <v>1</v>
      </c>
    </row>
    <row r="28" spans="1:14" x14ac:dyDescent="0.3">
      <c r="A28" s="2">
        <v>45053</v>
      </c>
      <c r="B28" s="3">
        <f t="shared" si="2"/>
        <v>2023</v>
      </c>
      <c r="C28" t="str">
        <f t="shared" si="0"/>
        <v>2022-2023</v>
      </c>
      <c r="D28" t="s">
        <v>147</v>
      </c>
      <c r="E28" t="s">
        <v>111</v>
      </c>
      <c r="F28" t="str">
        <f t="shared" si="1"/>
        <v>New South Wales</v>
      </c>
      <c r="G28" t="s">
        <v>10</v>
      </c>
      <c r="H28">
        <v>2120</v>
      </c>
      <c r="I28" t="s">
        <v>11</v>
      </c>
      <c r="J28" t="s">
        <v>27</v>
      </c>
      <c r="K28" t="s">
        <v>156</v>
      </c>
      <c r="L28" t="s">
        <v>17</v>
      </c>
      <c r="M28" s="5">
        <v>1.47</v>
      </c>
      <c r="N28">
        <v>1</v>
      </c>
    </row>
    <row r="29" spans="1:14" x14ac:dyDescent="0.3">
      <c r="A29" s="2">
        <v>45122</v>
      </c>
      <c r="B29" s="3">
        <f t="shared" si="2"/>
        <v>2024</v>
      </c>
      <c r="C29" t="str">
        <f t="shared" si="0"/>
        <v>2023-2024</v>
      </c>
      <c r="D29" t="s">
        <v>147</v>
      </c>
      <c r="E29" t="s">
        <v>135</v>
      </c>
      <c r="F29" t="str">
        <f t="shared" si="1"/>
        <v>Victoria</v>
      </c>
      <c r="G29" t="s">
        <v>45</v>
      </c>
      <c r="H29">
        <v>3550</v>
      </c>
      <c r="I29" t="s">
        <v>11</v>
      </c>
      <c r="J29" t="s">
        <v>60</v>
      </c>
      <c r="K29" t="s">
        <v>154</v>
      </c>
      <c r="L29" t="s">
        <v>14</v>
      </c>
      <c r="M29" s="5">
        <v>1.5</v>
      </c>
      <c r="N29">
        <v>1</v>
      </c>
    </row>
    <row r="30" spans="1:14" x14ac:dyDescent="0.3">
      <c r="A30" s="2">
        <v>45597</v>
      </c>
      <c r="B30" s="3">
        <f t="shared" si="2"/>
        <v>2025</v>
      </c>
      <c r="C30" t="str">
        <f t="shared" si="0"/>
        <v>2024-2025</v>
      </c>
      <c r="D30" t="s">
        <v>147</v>
      </c>
      <c r="E30" t="s">
        <v>115</v>
      </c>
      <c r="F30" t="str">
        <f t="shared" si="1"/>
        <v>Western Australia</v>
      </c>
      <c r="G30" t="s">
        <v>48</v>
      </c>
      <c r="H30">
        <v>6280</v>
      </c>
      <c r="I30" t="s">
        <v>11</v>
      </c>
      <c r="J30" t="s">
        <v>94</v>
      </c>
      <c r="K30" t="s">
        <v>149</v>
      </c>
      <c r="L30" t="s">
        <v>15</v>
      </c>
      <c r="M30" s="5">
        <v>1.5</v>
      </c>
      <c r="N30">
        <v>1</v>
      </c>
    </row>
    <row r="31" spans="1:14" x14ac:dyDescent="0.3">
      <c r="A31" s="2">
        <v>45403</v>
      </c>
      <c r="B31" s="3">
        <f t="shared" si="2"/>
        <v>2024</v>
      </c>
      <c r="C31" t="str">
        <f t="shared" si="0"/>
        <v>2023-2024</v>
      </c>
      <c r="D31" t="s">
        <v>147</v>
      </c>
      <c r="E31" t="s">
        <v>44</v>
      </c>
      <c r="F31" t="str">
        <f t="shared" si="1"/>
        <v>Victoria</v>
      </c>
      <c r="G31" t="s">
        <v>45</v>
      </c>
      <c r="H31">
        <v>3066</v>
      </c>
      <c r="I31" t="s">
        <v>11</v>
      </c>
      <c r="J31" t="s">
        <v>46</v>
      </c>
      <c r="K31" t="s">
        <v>153</v>
      </c>
      <c r="L31" t="s">
        <v>16</v>
      </c>
      <c r="M31" s="5">
        <v>1.5</v>
      </c>
      <c r="N31">
        <v>1</v>
      </c>
    </row>
    <row r="32" spans="1:14" x14ac:dyDescent="0.3">
      <c r="A32" s="2">
        <v>44937</v>
      </c>
      <c r="B32" s="3">
        <f t="shared" si="2"/>
        <v>2023</v>
      </c>
      <c r="C32" t="str">
        <f t="shared" si="0"/>
        <v>2022-2023</v>
      </c>
      <c r="D32" t="s">
        <v>147</v>
      </c>
      <c r="E32" t="s">
        <v>41</v>
      </c>
      <c r="F32" t="str">
        <f t="shared" si="1"/>
        <v>New South Wales</v>
      </c>
      <c r="G32" t="s">
        <v>10</v>
      </c>
      <c r="H32">
        <v>2830</v>
      </c>
      <c r="I32" t="s">
        <v>11</v>
      </c>
      <c r="J32" t="s">
        <v>25</v>
      </c>
      <c r="K32" t="s">
        <v>153</v>
      </c>
      <c r="L32" t="s">
        <v>16</v>
      </c>
      <c r="M32" s="5">
        <v>1.5</v>
      </c>
      <c r="N32">
        <v>1</v>
      </c>
    </row>
    <row r="33" spans="1:14" x14ac:dyDescent="0.3">
      <c r="A33" s="2">
        <v>44972</v>
      </c>
      <c r="B33" s="3">
        <f t="shared" si="2"/>
        <v>2023</v>
      </c>
      <c r="C33" t="str">
        <f t="shared" si="0"/>
        <v>2022-2023</v>
      </c>
      <c r="D33" t="s">
        <v>147</v>
      </c>
      <c r="E33" t="s">
        <v>92</v>
      </c>
      <c r="F33" t="str">
        <f t="shared" si="1"/>
        <v>Queensland</v>
      </c>
      <c r="G33" t="s">
        <v>35</v>
      </c>
      <c r="H33">
        <v>4068</v>
      </c>
      <c r="I33" t="s">
        <v>11</v>
      </c>
      <c r="J33" t="s">
        <v>43</v>
      </c>
      <c r="K33" t="s">
        <v>154</v>
      </c>
      <c r="L33" t="s">
        <v>14</v>
      </c>
      <c r="M33" s="5">
        <v>1.5</v>
      </c>
      <c r="N33">
        <v>1</v>
      </c>
    </row>
    <row r="34" spans="1:14" x14ac:dyDescent="0.3">
      <c r="A34" s="2">
        <v>45201</v>
      </c>
      <c r="B34" s="3">
        <f t="shared" si="2"/>
        <v>2024</v>
      </c>
      <c r="C34" t="str">
        <f t="shared" si="0"/>
        <v>2023-2024</v>
      </c>
      <c r="D34" t="s">
        <v>147</v>
      </c>
      <c r="E34" t="s">
        <v>105</v>
      </c>
      <c r="F34" t="str">
        <f t="shared" si="1"/>
        <v>Victoria</v>
      </c>
      <c r="G34" t="s">
        <v>45</v>
      </c>
      <c r="H34">
        <v>3500</v>
      </c>
      <c r="I34" t="s">
        <v>11</v>
      </c>
      <c r="J34" t="s">
        <v>60</v>
      </c>
      <c r="K34" t="s">
        <v>153</v>
      </c>
      <c r="L34" t="s">
        <v>16</v>
      </c>
      <c r="M34" s="5">
        <v>1.5</v>
      </c>
      <c r="N34">
        <v>1</v>
      </c>
    </row>
    <row r="35" spans="1:14" x14ac:dyDescent="0.3">
      <c r="A35" s="2">
        <v>45530</v>
      </c>
      <c r="B35" s="3">
        <f t="shared" si="2"/>
        <v>2025</v>
      </c>
      <c r="C35" t="str">
        <f t="shared" si="0"/>
        <v>2024-2025</v>
      </c>
      <c r="D35" t="s">
        <v>147</v>
      </c>
      <c r="E35" t="s">
        <v>101</v>
      </c>
      <c r="F35" t="str">
        <f t="shared" si="1"/>
        <v>Victoria</v>
      </c>
      <c r="G35" t="s">
        <v>45</v>
      </c>
      <c r="H35">
        <v>3131</v>
      </c>
      <c r="I35" t="s">
        <v>11</v>
      </c>
      <c r="J35" t="s">
        <v>63</v>
      </c>
      <c r="K35" t="s">
        <v>154</v>
      </c>
      <c r="L35" t="s">
        <v>14</v>
      </c>
      <c r="M35" s="5">
        <v>1.5</v>
      </c>
      <c r="N35">
        <v>1</v>
      </c>
    </row>
    <row r="36" spans="1:14" x14ac:dyDescent="0.3">
      <c r="A36" s="2">
        <v>45654</v>
      </c>
      <c r="B36" s="3">
        <f t="shared" si="2"/>
        <v>2025</v>
      </c>
      <c r="C36" t="str">
        <f t="shared" si="0"/>
        <v>2024-2025</v>
      </c>
      <c r="D36" t="s">
        <v>147</v>
      </c>
      <c r="E36" t="s">
        <v>40</v>
      </c>
      <c r="F36" t="str">
        <f t="shared" si="1"/>
        <v>New South Wales</v>
      </c>
      <c r="G36" t="s">
        <v>10</v>
      </c>
      <c r="H36">
        <v>2116</v>
      </c>
      <c r="I36" t="s">
        <v>11</v>
      </c>
      <c r="J36" t="s">
        <v>27</v>
      </c>
      <c r="K36" t="s">
        <v>149</v>
      </c>
      <c r="L36" t="s">
        <v>15</v>
      </c>
      <c r="M36" s="5">
        <v>1.5</v>
      </c>
      <c r="N36">
        <v>1</v>
      </c>
    </row>
    <row r="37" spans="1:14" x14ac:dyDescent="0.3">
      <c r="A37" s="2">
        <v>45217</v>
      </c>
      <c r="B37" s="3">
        <f t="shared" si="2"/>
        <v>2024</v>
      </c>
      <c r="C37" t="str">
        <f t="shared" si="0"/>
        <v>2023-2024</v>
      </c>
      <c r="D37" t="s">
        <v>147</v>
      </c>
      <c r="E37" t="s">
        <v>66</v>
      </c>
      <c r="F37" t="str">
        <f t="shared" si="1"/>
        <v>South Australia</v>
      </c>
      <c r="G37" t="s">
        <v>32</v>
      </c>
      <c r="H37">
        <v>5169</v>
      </c>
      <c r="I37" t="s">
        <v>11</v>
      </c>
      <c r="J37" t="s">
        <v>33</v>
      </c>
      <c r="K37" t="s">
        <v>154</v>
      </c>
      <c r="L37" t="s">
        <v>14</v>
      </c>
      <c r="M37" s="5">
        <v>1.5</v>
      </c>
      <c r="N37">
        <v>1</v>
      </c>
    </row>
    <row r="38" spans="1:14" x14ac:dyDescent="0.3">
      <c r="A38" s="2">
        <v>45526</v>
      </c>
      <c r="B38" s="3">
        <f t="shared" si="2"/>
        <v>2025</v>
      </c>
      <c r="C38" t="str">
        <f t="shared" si="0"/>
        <v>2024-2025</v>
      </c>
      <c r="D38" t="s">
        <v>147</v>
      </c>
      <c r="E38" t="s">
        <v>59</v>
      </c>
      <c r="F38" t="str">
        <f t="shared" si="1"/>
        <v>Victoria</v>
      </c>
      <c r="G38" t="s">
        <v>45</v>
      </c>
      <c r="H38">
        <v>3280</v>
      </c>
      <c r="I38" t="s">
        <v>11</v>
      </c>
      <c r="J38" t="s">
        <v>60</v>
      </c>
      <c r="K38" t="s">
        <v>149</v>
      </c>
      <c r="L38" t="s">
        <v>15</v>
      </c>
      <c r="M38" s="5">
        <v>1.5</v>
      </c>
      <c r="N38">
        <v>1</v>
      </c>
    </row>
    <row r="39" spans="1:14" x14ac:dyDescent="0.3">
      <c r="A39" s="2">
        <v>45629</v>
      </c>
      <c r="B39" s="3">
        <f t="shared" si="2"/>
        <v>2025</v>
      </c>
      <c r="C39" t="str">
        <f t="shared" si="0"/>
        <v>2024-2025</v>
      </c>
      <c r="D39" t="s">
        <v>147</v>
      </c>
      <c r="E39" t="s">
        <v>108</v>
      </c>
      <c r="F39" t="str">
        <f t="shared" si="1"/>
        <v>Victoria</v>
      </c>
      <c r="G39" t="s">
        <v>45</v>
      </c>
      <c r="H39">
        <v>3018</v>
      </c>
      <c r="I39" t="s">
        <v>11</v>
      </c>
      <c r="J39" t="s">
        <v>46</v>
      </c>
      <c r="K39" t="s">
        <v>154</v>
      </c>
      <c r="L39" t="s">
        <v>14</v>
      </c>
      <c r="M39" s="5">
        <v>1.57</v>
      </c>
      <c r="N39">
        <v>1</v>
      </c>
    </row>
    <row r="40" spans="1:14" x14ac:dyDescent="0.3">
      <c r="A40" s="2">
        <v>45360</v>
      </c>
      <c r="B40" s="3">
        <f t="shared" si="2"/>
        <v>2024</v>
      </c>
      <c r="C40" t="str">
        <f t="shared" si="0"/>
        <v>2023-2024</v>
      </c>
      <c r="D40" t="s">
        <v>147</v>
      </c>
      <c r="E40" t="s">
        <v>138</v>
      </c>
      <c r="F40" t="str">
        <f t="shared" si="1"/>
        <v>Queensland</v>
      </c>
      <c r="G40" t="s">
        <v>35</v>
      </c>
      <c r="H40">
        <v>4558</v>
      </c>
      <c r="I40" t="s">
        <v>11</v>
      </c>
      <c r="J40" t="s">
        <v>120</v>
      </c>
      <c r="K40" t="s">
        <v>149</v>
      </c>
      <c r="L40" t="s">
        <v>15</v>
      </c>
      <c r="M40" s="5">
        <v>1.6</v>
      </c>
      <c r="N40">
        <v>1</v>
      </c>
    </row>
    <row r="41" spans="1:14" x14ac:dyDescent="0.3">
      <c r="A41" s="2">
        <v>45415</v>
      </c>
      <c r="B41" s="3">
        <f t="shared" si="2"/>
        <v>2024</v>
      </c>
      <c r="C41" t="str">
        <f t="shared" si="0"/>
        <v>2023-2024</v>
      </c>
      <c r="D41" t="s">
        <v>147</v>
      </c>
      <c r="E41" t="s">
        <v>99</v>
      </c>
      <c r="F41" t="str">
        <f t="shared" si="1"/>
        <v>Victoria</v>
      </c>
      <c r="G41" t="s">
        <v>45</v>
      </c>
      <c r="H41">
        <v>3148</v>
      </c>
      <c r="I41" t="s">
        <v>11</v>
      </c>
      <c r="J41" t="s">
        <v>63</v>
      </c>
      <c r="K41" t="s">
        <v>153</v>
      </c>
      <c r="L41" t="s">
        <v>16</v>
      </c>
      <c r="M41" s="5">
        <v>1.71</v>
      </c>
      <c r="N41">
        <v>1</v>
      </c>
    </row>
    <row r="42" spans="1:14" x14ac:dyDescent="0.3">
      <c r="A42" s="2">
        <v>45232</v>
      </c>
      <c r="B42" s="3">
        <f t="shared" si="2"/>
        <v>2024</v>
      </c>
      <c r="C42" t="str">
        <f t="shared" si="0"/>
        <v>2023-2024</v>
      </c>
      <c r="D42" t="s">
        <v>148</v>
      </c>
      <c r="E42" t="s">
        <v>114</v>
      </c>
      <c r="F42" t="str">
        <f t="shared" si="1"/>
        <v>Victoria</v>
      </c>
      <c r="G42" t="s">
        <v>45</v>
      </c>
      <c r="H42">
        <v>3551</v>
      </c>
      <c r="I42" t="s">
        <v>11</v>
      </c>
      <c r="J42" t="s">
        <v>60</v>
      </c>
      <c r="K42" t="s">
        <v>149</v>
      </c>
      <c r="L42" t="s">
        <v>15</v>
      </c>
      <c r="M42" s="5">
        <v>1.79</v>
      </c>
      <c r="N42">
        <v>1</v>
      </c>
    </row>
    <row r="43" spans="1:14" x14ac:dyDescent="0.3">
      <c r="A43" s="2">
        <v>44967</v>
      </c>
      <c r="B43" s="3">
        <f t="shared" si="2"/>
        <v>2023</v>
      </c>
      <c r="C43" t="str">
        <f t="shared" si="0"/>
        <v>2022-2023</v>
      </c>
      <c r="D43" t="s">
        <v>147</v>
      </c>
      <c r="E43" t="s">
        <v>98</v>
      </c>
      <c r="F43" t="str">
        <f t="shared" si="1"/>
        <v>Victoria</v>
      </c>
      <c r="G43" t="s">
        <v>45</v>
      </c>
      <c r="H43">
        <v>3429</v>
      </c>
      <c r="I43" t="s">
        <v>11</v>
      </c>
      <c r="J43" t="s">
        <v>60</v>
      </c>
      <c r="K43" t="s">
        <v>154</v>
      </c>
      <c r="L43" t="s">
        <v>14</v>
      </c>
      <c r="M43" s="5">
        <v>1.8</v>
      </c>
      <c r="N43">
        <v>1</v>
      </c>
    </row>
    <row r="44" spans="1:14" x14ac:dyDescent="0.3">
      <c r="A44" s="2">
        <v>45423</v>
      </c>
      <c r="B44" s="3">
        <f t="shared" si="2"/>
        <v>2024</v>
      </c>
      <c r="C44" t="str">
        <f t="shared" si="0"/>
        <v>2023-2024</v>
      </c>
      <c r="D44" t="s">
        <v>148</v>
      </c>
      <c r="E44" t="s">
        <v>122</v>
      </c>
      <c r="F44" t="str">
        <f t="shared" si="1"/>
        <v>New South Wales</v>
      </c>
      <c r="G44" t="s">
        <v>10</v>
      </c>
      <c r="H44">
        <v>2650</v>
      </c>
      <c r="I44" t="s">
        <v>11</v>
      </c>
      <c r="J44" t="s">
        <v>25</v>
      </c>
      <c r="K44" t="s">
        <v>149</v>
      </c>
      <c r="L44" t="s">
        <v>15</v>
      </c>
      <c r="M44" s="5">
        <v>1.8</v>
      </c>
      <c r="N44">
        <v>1</v>
      </c>
    </row>
    <row r="45" spans="1:14" x14ac:dyDescent="0.3">
      <c r="A45" s="2">
        <v>45097</v>
      </c>
      <c r="B45" s="3">
        <f t="shared" si="2"/>
        <v>2023</v>
      </c>
      <c r="C45" t="str">
        <f t="shared" si="0"/>
        <v>2022-2023</v>
      </c>
      <c r="D45" t="s">
        <v>147</v>
      </c>
      <c r="E45" t="s">
        <v>139</v>
      </c>
      <c r="F45" t="str">
        <f t="shared" si="1"/>
        <v>New South Wales</v>
      </c>
      <c r="G45" t="s">
        <v>10</v>
      </c>
      <c r="H45">
        <v>2020</v>
      </c>
      <c r="I45" t="s">
        <v>11</v>
      </c>
      <c r="J45" t="s">
        <v>12</v>
      </c>
      <c r="K45" t="s">
        <v>157</v>
      </c>
      <c r="L45" t="s">
        <v>22</v>
      </c>
      <c r="M45" s="5">
        <v>1.89</v>
      </c>
      <c r="N45">
        <v>1</v>
      </c>
    </row>
    <row r="46" spans="1:14" x14ac:dyDescent="0.3">
      <c r="A46" s="2">
        <v>45317</v>
      </c>
      <c r="B46" s="3">
        <f t="shared" si="2"/>
        <v>2024</v>
      </c>
      <c r="C46" t="str">
        <f t="shared" si="0"/>
        <v>2023-2024</v>
      </c>
      <c r="D46" t="s">
        <v>147</v>
      </c>
      <c r="E46" t="s">
        <v>132</v>
      </c>
      <c r="F46" t="str">
        <f t="shared" si="1"/>
        <v>New South Wales</v>
      </c>
      <c r="G46" t="s">
        <v>10</v>
      </c>
      <c r="H46">
        <v>2800</v>
      </c>
      <c r="I46" t="s">
        <v>11</v>
      </c>
      <c r="J46" t="s">
        <v>25</v>
      </c>
      <c r="K46" t="s">
        <v>156</v>
      </c>
      <c r="L46" t="s">
        <v>17</v>
      </c>
      <c r="M46" s="5">
        <v>1.9</v>
      </c>
      <c r="N46">
        <v>1</v>
      </c>
    </row>
    <row r="47" spans="1:14" x14ac:dyDescent="0.3">
      <c r="A47" s="2">
        <v>45327</v>
      </c>
      <c r="B47" s="3">
        <f t="shared" si="2"/>
        <v>2024</v>
      </c>
      <c r="C47" t="str">
        <f t="shared" si="0"/>
        <v>2023-2024</v>
      </c>
      <c r="D47" t="s">
        <v>147</v>
      </c>
      <c r="E47" t="s">
        <v>99</v>
      </c>
      <c r="F47" t="str">
        <f t="shared" si="1"/>
        <v>Victoria</v>
      </c>
      <c r="G47" t="s">
        <v>45</v>
      </c>
      <c r="H47">
        <v>3148</v>
      </c>
      <c r="I47" t="s">
        <v>11</v>
      </c>
      <c r="J47" t="s">
        <v>63</v>
      </c>
      <c r="K47" t="s">
        <v>149</v>
      </c>
      <c r="L47" t="s">
        <v>15</v>
      </c>
      <c r="M47" s="5">
        <v>1.99</v>
      </c>
      <c r="N47">
        <v>1</v>
      </c>
    </row>
    <row r="48" spans="1:14" x14ac:dyDescent="0.3">
      <c r="A48" s="2">
        <v>45588</v>
      </c>
      <c r="B48" s="3">
        <f t="shared" si="2"/>
        <v>2025</v>
      </c>
      <c r="C48" t="str">
        <f t="shared" si="0"/>
        <v>2024-2025</v>
      </c>
      <c r="D48" t="s">
        <v>147</v>
      </c>
      <c r="E48" t="s">
        <v>31</v>
      </c>
      <c r="F48" t="str">
        <f t="shared" si="1"/>
        <v>South Australia</v>
      </c>
      <c r="G48" t="s">
        <v>32</v>
      </c>
      <c r="H48">
        <v>5168</v>
      </c>
      <c r="I48" t="s">
        <v>11</v>
      </c>
      <c r="J48" t="s">
        <v>33</v>
      </c>
      <c r="K48" t="s">
        <v>155</v>
      </c>
      <c r="L48" t="s">
        <v>20</v>
      </c>
      <c r="M48" s="5">
        <v>1.99</v>
      </c>
      <c r="N48">
        <v>1</v>
      </c>
    </row>
    <row r="49" spans="1:14" x14ac:dyDescent="0.3">
      <c r="A49" s="2">
        <v>45536</v>
      </c>
      <c r="B49" s="3">
        <f t="shared" si="2"/>
        <v>2025</v>
      </c>
      <c r="C49" t="str">
        <f t="shared" si="0"/>
        <v>2024-2025</v>
      </c>
      <c r="D49" t="s">
        <v>147</v>
      </c>
      <c r="E49" t="s">
        <v>83</v>
      </c>
      <c r="F49" t="str">
        <f t="shared" si="1"/>
        <v>New South Wales</v>
      </c>
      <c r="G49" t="s">
        <v>10</v>
      </c>
      <c r="H49">
        <v>2750</v>
      </c>
      <c r="I49" t="s">
        <v>11</v>
      </c>
      <c r="J49" t="s">
        <v>25</v>
      </c>
      <c r="K49" t="s">
        <v>19</v>
      </c>
      <c r="L49" t="s">
        <v>23</v>
      </c>
      <c r="M49" s="5">
        <v>1.99</v>
      </c>
      <c r="N49">
        <v>1</v>
      </c>
    </row>
    <row r="50" spans="1:14" x14ac:dyDescent="0.3">
      <c r="A50" s="2">
        <v>44952</v>
      </c>
      <c r="B50" s="3">
        <f t="shared" si="2"/>
        <v>2023</v>
      </c>
      <c r="C50" t="str">
        <f t="shared" si="0"/>
        <v>2022-2023</v>
      </c>
      <c r="D50" t="s">
        <v>147</v>
      </c>
      <c r="E50" t="s">
        <v>34</v>
      </c>
      <c r="F50" t="str">
        <f t="shared" si="1"/>
        <v>Queensland</v>
      </c>
      <c r="G50" t="s">
        <v>35</v>
      </c>
      <c r="H50">
        <v>4802</v>
      </c>
      <c r="I50" t="s">
        <v>11</v>
      </c>
      <c r="J50" t="s">
        <v>36</v>
      </c>
      <c r="K50" t="s">
        <v>150</v>
      </c>
      <c r="L50" t="s">
        <v>18</v>
      </c>
      <c r="M50" s="5">
        <v>2</v>
      </c>
      <c r="N50">
        <v>1</v>
      </c>
    </row>
    <row r="51" spans="1:14" x14ac:dyDescent="0.3">
      <c r="A51" s="2">
        <v>45139</v>
      </c>
      <c r="B51" s="3">
        <f t="shared" si="2"/>
        <v>2024</v>
      </c>
      <c r="C51" t="str">
        <f t="shared" si="0"/>
        <v>2023-2024</v>
      </c>
      <c r="D51" t="s">
        <v>147</v>
      </c>
      <c r="E51" t="s">
        <v>96</v>
      </c>
      <c r="F51" t="str">
        <f t="shared" si="1"/>
        <v>Western Australia</v>
      </c>
      <c r="G51" t="s">
        <v>48</v>
      </c>
      <c r="H51">
        <v>6330</v>
      </c>
      <c r="I51" t="s">
        <v>11</v>
      </c>
      <c r="J51" t="s">
        <v>94</v>
      </c>
      <c r="K51" t="s">
        <v>154</v>
      </c>
      <c r="L51" t="s">
        <v>14</v>
      </c>
      <c r="M51" s="5">
        <v>2</v>
      </c>
      <c r="N51">
        <v>1</v>
      </c>
    </row>
    <row r="52" spans="1:14" x14ac:dyDescent="0.3">
      <c r="A52" s="2">
        <v>45217</v>
      </c>
      <c r="B52" s="3">
        <f t="shared" si="2"/>
        <v>2024</v>
      </c>
      <c r="C52" t="str">
        <f t="shared" si="0"/>
        <v>2023-2024</v>
      </c>
      <c r="D52" t="s">
        <v>147</v>
      </c>
      <c r="E52" t="s">
        <v>146</v>
      </c>
      <c r="F52" t="str">
        <f t="shared" si="1"/>
        <v>Victoria</v>
      </c>
      <c r="G52" t="s">
        <v>45</v>
      </c>
      <c r="H52">
        <v>3353</v>
      </c>
      <c r="I52" t="s">
        <v>11</v>
      </c>
      <c r="J52" t="s">
        <v>60</v>
      </c>
      <c r="K52" t="s">
        <v>154</v>
      </c>
      <c r="L52" t="s">
        <v>14</v>
      </c>
      <c r="M52" s="5">
        <v>2</v>
      </c>
      <c r="N52">
        <v>1</v>
      </c>
    </row>
    <row r="53" spans="1:14" x14ac:dyDescent="0.3">
      <c r="A53" s="2">
        <v>45575</v>
      </c>
      <c r="B53" s="3">
        <f t="shared" si="2"/>
        <v>2025</v>
      </c>
      <c r="C53" t="str">
        <f t="shared" si="0"/>
        <v>2024-2025</v>
      </c>
      <c r="D53" t="s">
        <v>147</v>
      </c>
      <c r="E53" t="s">
        <v>107</v>
      </c>
      <c r="F53" t="str">
        <f t="shared" si="1"/>
        <v>Queensland</v>
      </c>
      <c r="G53" t="s">
        <v>35</v>
      </c>
      <c r="H53">
        <v>4220</v>
      </c>
      <c r="I53" t="s">
        <v>11</v>
      </c>
      <c r="J53" t="s">
        <v>104</v>
      </c>
      <c r="K53" t="s">
        <v>150</v>
      </c>
      <c r="L53" t="s">
        <v>18</v>
      </c>
      <c r="M53" s="5">
        <v>2</v>
      </c>
      <c r="N53">
        <v>1</v>
      </c>
    </row>
    <row r="54" spans="1:14" x14ac:dyDescent="0.3">
      <c r="A54" s="2">
        <v>45344</v>
      </c>
      <c r="B54" s="3">
        <f t="shared" si="2"/>
        <v>2024</v>
      </c>
      <c r="C54" t="str">
        <f t="shared" si="0"/>
        <v>2023-2024</v>
      </c>
      <c r="D54" t="s">
        <v>147</v>
      </c>
      <c r="E54" t="s">
        <v>140</v>
      </c>
      <c r="F54" t="str">
        <f t="shared" si="1"/>
        <v>Tasmania</v>
      </c>
      <c r="G54" t="s">
        <v>70</v>
      </c>
      <c r="H54">
        <v>7320</v>
      </c>
      <c r="I54" t="s">
        <v>11</v>
      </c>
      <c r="J54" t="s">
        <v>71</v>
      </c>
      <c r="K54" t="s">
        <v>149</v>
      </c>
      <c r="L54" t="s">
        <v>15</v>
      </c>
      <c r="M54" s="5">
        <v>2</v>
      </c>
      <c r="N54">
        <v>1</v>
      </c>
    </row>
    <row r="55" spans="1:14" x14ac:dyDescent="0.3">
      <c r="A55" s="2">
        <v>45203</v>
      </c>
      <c r="B55" s="3">
        <f t="shared" si="2"/>
        <v>2024</v>
      </c>
      <c r="C55" t="str">
        <f t="shared" si="0"/>
        <v>2023-2024</v>
      </c>
      <c r="D55" t="s">
        <v>147</v>
      </c>
      <c r="E55" t="s">
        <v>102</v>
      </c>
      <c r="F55" t="str">
        <f t="shared" si="1"/>
        <v>Queensland</v>
      </c>
      <c r="G55" t="s">
        <v>35</v>
      </c>
      <c r="H55">
        <v>4870</v>
      </c>
      <c r="I55" t="s">
        <v>11</v>
      </c>
      <c r="J55" t="s">
        <v>36</v>
      </c>
      <c r="K55" t="s">
        <v>153</v>
      </c>
      <c r="L55" t="s">
        <v>16</v>
      </c>
      <c r="M55" s="5">
        <v>2</v>
      </c>
      <c r="N55">
        <v>1</v>
      </c>
    </row>
    <row r="56" spans="1:14" x14ac:dyDescent="0.3">
      <c r="A56" s="2">
        <v>45580</v>
      </c>
      <c r="B56" s="3">
        <f t="shared" si="2"/>
        <v>2025</v>
      </c>
      <c r="C56" t="str">
        <f t="shared" si="0"/>
        <v>2024-2025</v>
      </c>
      <c r="D56" t="s">
        <v>147</v>
      </c>
      <c r="E56" t="s">
        <v>57</v>
      </c>
      <c r="F56" t="str">
        <f t="shared" si="1"/>
        <v>New South Wales</v>
      </c>
      <c r="G56" t="s">
        <v>10</v>
      </c>
      <c r="H56">
        <v>2560</v>
      </c>
      <c r="I56" t="s">
        <v>11</v>
      </c>
      <c r="J56" t="s">
        <v>58</v>
      </c>
      <c r="K56" t="s">
        <v>153</v>
      </c>
      <c r="L56" t="s">
        <v>16</v>
      </c>
      <c r="M56" s="5">
        <v>2</v>
      </c>
      <c r="N56">
        <v>1</v>
      </c>
    </row>
    <row r="57" spans="1:14" x14ac:dyDescent="0.3">
      <c r="A57" s="2">
        <v>45267</v>
      </c>
      <c r="B57" s="3">
        <f t="shared" si="2"/>
        <v>2024</v>
      </c>
      <c r="C57" t="str">
        <f t="shared" si="0"/>
        <v>2023-2024</v>
      </c>
      <c r="D57" t="s">
        <v>147</v>
      </c>
      <c r="E57" t="s">
        <v>99</v>
      </c>
      <c r="F57" t="str">
        <f t="shared" si="1"/>
        <v>Victoria</v>
      </c>
      <c r="G57" t="s">
        <v>45</v>
      </c>
      <c r="H57">
        <v>3148</v>
      </c>
      <c r="I57" t="s">
        <v>11</v>
      </c>
      <c r="J57" t="s">
        <v>63</v>
      </c>
      <c r="K57" t="s">
        <v>153</v>
      </c>
      <c r="L57" t="s">
        <v>16</v>
      </c>
      <c r="M57" s="5">
        <v>2</v>
      </c>
      <c r="N57">
        <v>1</v>
      </c>
    </row>
    <row r="58" spans="1:14" x14ac:dyDescent="0.3">
      <c r="A58" s="2">
        <v>45164</v>
      </c>
      <c r="B58" s="3">
        <f t="shared" si="2"/>
        <v>2024</v>
      </c>
      <c r="C58" t="str">
        <f t="shared" si="0"/>
        <v>2023-2024</v>
      </c>
      <c r="D58" t="s">
        <v>147</v>
      </c>
      <c r="E58" t="s">
        <v>9</v>
      </c>
      <c r="F58" t="str">
        <f t="shared" si="1"/>
        <v>New South Wales</v>
      </c>
      <c r="G58" t="s">
        <v>10</v>
      </c>
      <c r="H58">
        <v>2067</v>
      </c>
      <c r="I58" t="s">
        <v>11</v>
      </c>
      <c r="J58" t="s">
        <v>12</v>
      </c>
      <c r="K58" t="s">
        <v>154</v>
      </c>
      <c r="L58" t="s">
        <v>14</v>
      </c>
      <c r="M58" s="5">
        <v>2</v>
      </c>
      <c r="N58">
        <v>1</v>
      </c>
    </row>
    <row r="59" spans="1:14" x14ac:dyDescent="0.3">
      <c r="A59" s="2">
        <v>45225</v>
      </c>
      <c r="B59" s="3">
        <f t="shared" si="2"/>
        <v>2024</v>
      </c>
      <c r="C59" t="str">
        <f t="shared" si="0"/>
        <v>2023-2024</v>
      </c>
      <c r="D59" t="s">
        <v>148</v>
      </c>
      <c r="E59" t="s">
        <v>54</v>
      </c>
      <c r="F59" t="str">
        <f t="shared" si="1"/>
        <v>Victoria</v>
      </c>
      <c r="G59" t="s">
        <v>45</v>
      </c>
      <c r="H59">
        <v>3977</v>
      </c>
      <c r="I59" t="s">
        <v>11</v>
      </c>
      <c r="J59" t="s">
        <v>55</v>
      </c>
      <c r="K59" t="s">
        <v>19</v>
      </c>
      <c r="L59" t="s">
        <v>23</v>
      </c>
      <c r="M59" s="5">
        <v>2</v>
      </c>
      <c r="N59">
        <v>1</v>
      </c>
    </row>
    <row r="60" spans="1:14" x14ac:dyDescent="0.3">
      <c r="A60" s="2">
        <v>45635</v>
      </c>
      <c r="B60" s="3">
        <f t="shared" si="2"/>
        <v>2025</v>
      </c>
      <c r="C60" t="str">
        <f t="shared" si="0"/>
        <v>2024-2025</v>
      </c>
      <c r="D60" t="s">
        <v>147</v>
      </c>
      <c r="E60" t="s">
        <v>41</v>
      </c>
      <c r="F60" t="str">
        <f t="shared" si="1"/>
        <v>New South Wales</v>
      </c>
      <c r="G60" t="s">
        <v>10</v>
      </c>
      <c r="H60">
        <v>2830</v>
      </c>
      <c r="I60" t="s">
        <v>11</v>
      </c>
      <c r="J60" t="s">
        <v>25</v>
      </c>
      <c r="K60" t="s">
        <v>151</v>
      </c>
      <c r="L60" t="s">
        <v>21</v>
      </c>
      <c r="M60" s="5">
        <v>2</v>
      </c>
      <c r="N60">
        <v>1</v>
      </c>
    </row>
    <row r="61" spans="1:14" x14ac:dyDescent="0.3">
      <c r="A61" s="2">
        <v>45179</v>
      </c>
      <c r="B61" s="3">
        <f t="shared" si="2"/>
        <v>2024</v>
      </c>
      <c r="C61" t="str">
        <f t="shared" si="0"/>
        <v>2023-2024</v>
      </c>
      <c r="D61" t="s">
        <v>147</v>
      </c>
      <c r="E61" t="s">
        <v>41</v>
      </c>
      <c r="F61" t="str">
        <f t="shared" si="1"/>
        <v>New South Wales</v>
      </c>
      <c r="G61" t="s">
        <v>10</v>
      </c>
      <c r="H61">
        <v>2830</v>
      </c>
      <c r="I61" t="s">
        <v>11</v>
      </c>
      <c r="J61" t="s">
        <v>25</v>
      </c>
      <c r="K61" t="s">
        <v>149</v>
      </c>
      <c r="L61" t="s">
        <v>15</v>
      </c>
      <c r="M61" s="5">
        <v>2</v>
      </c>
      <c r="N61">
        <v>1</v>
      </c>
    </row>
    <row r="62" spans="1:14" x14ac:dyDescent="0.3">
      <c r="A62" s="2">
        <v>45491</v>
      </c>
      <c r="B62" s="3">
        <f t="shared" si="2"/>
        <v>2025</v>
      </c>
      <c r="C62" t="str">
        <f t="shared" si="0"/>
        <v>2024-2025</v>
      </c>
      <c r="D62" t="s">
        <v>147</v>
      </c>
      <c r="E62" t="s">
        <v>41</v>
      </c>
      <c r="F62" t="str">
        <f t="shared" si="1"/>
        <v>New South Wales</v>
      </c>
      <c r="G62" t="s">
        <v>10</v>
      </c>
      <c r="H62">
        <v>2830</v>
      </c>
      <c r="I62" t="s">
        <v>11</v>
      </c>
      <c r="J62" t="s">
        <v>25</v>
      </c>
      <c r="K62" t="s">
        <v>149</v>
      </c>
      <c r="L62" t="s">
        <v>15</v>
      </c>
      <c r="M62" s="5">
        <v>2</v>
      </c>
      <c r="N62">
        <v>1</v>
      </c>
    </row>
    <row r="63" spans="1:14" x14ac:dyDescent="0.3">
      <c r="A63" s="2">
        <v>45275</v>
      </c>
      <c r="B63" s="3">
        <f t="shared" si="2"/>
        <v>2024</v>
      </c>
      <c r="C63" t="str">
        <f t="shared" si="0"/>
        <v>2023-2024</v>
      </c>
      <c r="D63" t="s">
        <v>148</v>
      </c>
      <c r="E63" t="s">
        <v>114</v>
      </c>
      <c r="F63" t="str">
        <f t="shared" si="1"/>
        <v>Victoria</v>
      </c>
      <c r="G63" t="s">
        <v>45</v>
      </c>
      <c r="H63">
        <v>3551</v>
      </c>
      <c r="I63" t="s">
        <v>11</v>
      </c>
      <c r="J63" t="s">
        <v>60</v>
      </c>
      <c r="K63" t="s">
        <v>155</v>
      </c>
      <c r="L63" t="s">
        <v>20</v>
      </c>
      <c r="M63" s="5">
        <v>2</v>
      </c>
      <c r="N63">
        <v>1</v>
      </c>
    </row>
    <row r="64" spans="1:14" x14ac:dyDescent="0.3">
      <c r="A64" s="2">
        <v>45253</v>
      </c>
      <c r="B64" s="3">
        <f t="shared" si="2"/>
        <v>2024</v>
      </c>
      <c r="C64" t="str">
        <f t="shared" si="0"/>
        <v>2023-2024</v>
      </c>
      <c r="D64" t="s">
        <v>147</v>
      </c>
      <c r="E64" t="s">
        <v>119</v>
      </c>
      <c r="F64" t="str">
        <f t="shared" si="1"/>
        <v>Queensland</v>
      </c>
      <c r="G64" t="s">
        <v>35</v>
      </c>
      <c r="H64">
        <v>4570</v>
      </c>
      <c r="I64" t="s">
        <v>11</v>
      </c>
      <c r="J64" t="s">
        <v>120</v>
      </c>
      <c r="K64" t="s">
        <v>154</v>
      </c>
      <c r="L64" t="s">
        <v>14</v>
      </c>
      <c r="M64" s="5">
        <v>2</v>
      </c>
      <c r="N64">
        <v>1</v>
      </c>
    </row>
    <row r="65" spans="1:14" x14ac:dyDescent="0.3">
      <c r="A65" s="2">
        <v>45102</v>
      </c>
      <c r="B65" s="3">
        <f t="shared" si="2"/>
        <v>2023</v>
      </c>
      <c r="C65" t="str">
        <f t="shared" si="0"/>
        <v>2022-2023</v>
      </c>
      <c r="D65" t="s">
        <v>147</v>
      </c>
      <c r="E65" t="s">
        <v>84</v>
      </c>
      <c r="F65" t="str">
        <f t="shared" si="1"/>
        <v>Queensland</v>
      </c>
      <c r="G65" t="s">
        <v>35</v>
      </c>
      <c r="H65">
        <v>4740</v>
      </c>
      <c r="I65" t="s">
        <v>11</v>
      </c>
      <c r="J65" t="s">
        <v>51</v>
      </c>
      <c r="K65" t="s">
        <v>154</v>
      </c>
      <c r="L65" t="s">
        <v>14</v>
      </c>
      <c r="M65" s="5">
        <v>2</v>
      </c>
      <c r="N65">
        <v>1</v>
      </c>
    </row>
    <row r="66" spans="1:14" x14ac:dyDescent="0.3">
      <c r="A66" s="2">
        <v>45463</v>
      </c>
      <c r="B66" s="3">
        <f t="shared" ref="B66:B129" si="3">IF(MONTH(A66)&gt;=7,YEAR(A66)+1,YEAR(A66))</f>
        <v>2024</v>
      </c>
      <c r="C66" t="str">
        <f t="shared" ref="C66:C129" si="4">IF(MONTH(A66) &gt;= 7, YEAR(A66) &amp; "-" &amp; YEAR(A66) + 1, YEAR(A66) - 1 &amp; "-" &amp; YEAR(A66))</f>
        <v>2023-2024</v>
      </c>
      <c r="D66" t="s">
        <v>147</v>
      </c>
      <c r="E66" t="s">
        <v>145</v>
      </c>
      <c r="F66" t="str">
        <f t="shared" ref="F66:F129" si="5">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c r="N66">
        <v>1</v>
      </c>
    </row>
    <row r="67" spans="1:14" x14ac:dyDescent="0.3">
      <c r="A67" s="2">
        <v>45629</v>
      </c>
      <c r="B67" s="3">
        <f t="shared" si="3"/>
        <v>2025</v>
      </c>
      <c r="C67" t="str">
        <f t="shared" si="4"/>
        <v>2024-2025</v>
      </c>
      <c r="D67" t="s">
        <v>147</v>
      </c>
      <c r="E67" t="s">
        <v>145</v>
      </c>
      <c r="F67" t="str">
        <f t="shared" si="5"/>
        <v>New South Wales</v>
      </c>
      <c r="G67" t="s">
        <v>10</v>
      </c>
      <c r="H67">
        <v>2101</v>
      </c>
      <c r="I67" t="s">
        <v>11</v>
      </c>
      <c r="J67" t="s">
        <v>27</v>
      </c>
      <c r="K67" t="s">
        <v>155</v>
      </c>
      <c r="L67" t="s">
        <v>20</v>
      </c>
      <c r="M67" s="5">
        <v>2</v>
      </c>
      <c r="N67">
        <v>1</v>
      </c>
    </row>
    <row r="68" spans="1:14" x14ac:dyDescent="0.3">
      <c r="A68" s="2">
        <v>44997</v>
      </c>
      <c r="B68" s="3">
        <f t="shared" si="3"/>
        <v>2023</v>
      </c>
      <c r="C68" t="str">
        <f t="shared" si="4"/>
        <v>2022-2023</v>
      </c>
      <c r="D68" t="s">
        <v>147</v>
      </c>
      <c r="E68" t="s">
        <v>144</v>
      </c>
      <c r="F68" t="str">
        <f t="shared" si="5"/>
        <v>Queensland</v>
      </c>
      <c r="G68" t="s">
        <v>35</v>
      </c>
      <c r="H68">
        <v>4566</v>
      </c>
      <c r="I68" t="s">
        <v>11</v>
      </c>
      <c r="J68" t="s">
        <v>120</v>
      </c>
      <c r="K68" t="s">
        <v>19</v>
      </c>
      <c r="L68" t="s">
        <v>23</v>
      </c>
      <c r="M68" s="5">
        <v>2</v>
      </c>
      <c r="N68">
        <v>1</v>
      </c>
    </row>
    <row r="69" spans="1:14" x14ac:dyDescent="0.3">
      <c r="A69" s="2">
        <v>44935</v>
      </c>
      <c r="B69" s="3">
        <f t="shared" si="3"/>
        <v>2023</v>
      </c>
      <c r="C69" t="str">
        <f t="shared" si="4"/>
        <v>2022-2023</v>
      </c>
      <c r="D69" t="s">
        <v>147</v>
      </c>
      <c r="E69" t="s">
        <v>62</v>
      </c>
      <c r="F69" t="str">
        <f t="shared" si="5"/>
        <v>Victoria</v>
      </c>
      <c r="G69" t="s">
        <v>45</v>
      </c>
      <c r="H69">
        <v>3134</v>
      </c>
      <c r="I69" t="s">
        <v>11</v>
      </c>
      <c r="J69" t="s">
        <v>63</v>
      </c>
      <c r="K69" t="s">
        <v>150</v>
      </c>
      <c r="L69" t="s">
        <v>18</v>
      </c>
      <c r="M69" s="5">
        <v>2</v>
      </c>
      <c r="N69">
        <v>1</v>
      </c>
    </row>
    <row r="70" spans="1:14" x14ac:dyDescent="0.3">
      <c r="A70" s="2">
        <v>45477</v>
      </c>
      <c r="B70" s="3">
        <f t="shared" si="3"/>
        <v>2025</v>
      </c>
      <c r="C70" t="str">
        <f t="shared" si="4"/>
        <v>2024-2025</v>
      </c>
      <c r="D70" t="s">
        <v>147</v>
      </c>
      <c r="E70" t="s">
        <v>40</v>
      </c>
      <c r="F70" t="str">
        <f t="shared" si="5"/>
        <v>New South Wales</v>
      </c>
      <c r="G70" t="s">
        <v>10</v>
      </c>
      <c r="H70">
        <v>2116</v>
      </c>
      <c r="I70" t="s">
        <v>11</v>
      </c>
      <c r="J70" t="s">
        <v>27</v>
      </c>
      <c r="K70" t="s">
        <v>154</v>
      </c>
      <c r="L70" t="s">
        <v>14</v>
      </c>
      <c r="M70" s="5">
        <v>2</v>
      </c>
      <c r="N70">
        <v>1</v>
      </c>
    </row>
    <row r="71" spans="1:14" x14ac:dyDescent="0.3">
      <c r="A71" s="2">
        <v>44983</v>
      </c>
      <c r="B71" s="3">
        <f t="shared" si="3"/>
        <v>2023</v>
      </c>
      <c r="C71" t="str">
        <f t="shared" si="4"/>
        <v>2022-2023</v>
      </c>
      <c r="D71" t="s">
        <v>147</v>
      </c>
      <c r="E71" t="s">
        <v>40</v>
      </c>
      <c r="F71" t="str">
        <f t="shared" si="5"/>
        <v>New South Wales</v>
      </c>
      <c r="G71" t="s">
        <v>10</v>
      </c>
      <c r="H71">
        <v>2116</v>
      </c>
      <c r="I71" t="s">
        <v>11</v>
      </c>
      <c r="J71" t="s">
        <v>27</v>
      </c>
      <c r="K71" t="s">
        <v>150</v>
      </c>
      <c r="L71" t="s">
        <v>18</v>
      </c>
      <c r="M71" s="5">
        <v>2</v>
      </c>
      <c r="N71">
        <v>1</v>
      </c>
    </row>
    <row r="72" spans="1:14" x14ac:dyDescent="0.3">
      <c r="A72" s="2">
        <v>45586</v>
      </c>
      <c r="B72" s="3">
        <f t="shared" si="3"/>
        <v>2025</v>
      </c>
      <c r="C72" t="str">
        <f t="shared" si="4"/>
        <v>2024-2025</v>
      </c>
      <c r="D72" t="s">
        <v>147</v>
      </c>
      <c r="E72" t="s">
        <v>90</v>
      </c>
      <c r="F72" t="str">
        <f t="shared" si="5"/>
        <v>Victoria</v>
      </c>
      <c r="G72" t="s">
        <v>45</v>
      </c>
      <c r="H72">
        <v>3179</v>
      </c>
      <c r="I72" t="s">
        <v>11</v>
      </c>
      <c r="J72" t="s">
        <v>63</v>
      </c>
      <c r="K72" t="s">
        <v>150</v>
      </c>
      <c r="L72" t="s">
        <v>18</v>
      </c>
      <c r="M72" s="5">
        <v>2</v>
      </c>
      <c r="N72">
        <v>1</v>
      </c>
    </row>
    <row r="73" spans="1:14" x14ac:dyDescent="0.3">
      <c r="A73" s="2">
        <v>45505</v>
      </c>
      <c r="B73" s="3">
        <f t="shared" si="3"/>
        <v>2025</v>
      </c>
      <c r="C73" t="str">
        <f t="shared" si="4"/>
        <v>2024-2025</v>
      </c>
      <c r="D73" t="s">
        <v>147</v>
      </c>
      <c r="E73" t="s">
        <v>75</v>
      </c>
      <c r="F73" t="str">
        <f t="shared" si="5"/>
        <v>Victoria</v>
      </c>
      <c r="G73" t="s">
        <v>45</v>
      </c>
      <c r="H73">
        <v>3630</v>
      </c>
      <c r="I73" t="s">
        <v>11</v>
      </c>
      <c r="J73" t="s">
        <v>55</v>
      </c>
      <c r="K73" t="s">
        <v>151</v>
      </c>
      <c r="L73" t="s">
        <v>21</v>
      </c>
      <c r="M73" s="5">
        <v>2</v>
      </c>
      <c r="N73">
        <v>1</v>
      </c>
    </row>
    <row r="74" spans="1:14" x14ac:dyDescent="0.3">
      <c r="A74" s="2">
        <v>45169</v>
      </c>
      <c r="B74" s="3">
        <f t="shared" si="3"/>
        <v>2024</v>
      </c>
      <c r="C74" t="str">
        <f t="shared" si="4"/>
        <v>2023-2024</v>
      </c>
      <c r="D74" t="s">
        <v>147</v>
      </c>
      <c r="E74" t="s">
        <v>42</v>
      </c>
      <c r="F74" t="str">
        <f t="shared" si="5"/>
        <v>Queensland</v>
      </c>
      <c r="G74" t="s">
        <v>35</v>
      </c>
      <c r="H74">
        <v>4053</v>
      </c>
      <c r="I74" t="s">
        <v>11</v>
      </c>
      <c r="J74" t="s">
        <v>43</v>
      </c>
      <c r="K74" t="s">
        <v>149</v>
      </c>
      <c r="L74" t="s">
        <v>15</v>
      </c>
      <c r="M74" s="5">
        <v>2</v>
      </c>
      <c r="N74">
        <v>1</v>
      </c>
    </row>
    <row r="75" spans="1:14" x14ac:dyDescent="0.3">
      <c r="A75" s="2">
        <v>45456</v>
      </c>
      <c r="B75" s="3">
        <f t="shared" si="3"/>
        <v>2024</v>
      </c>
      <c r="C75" t="str">
        <f t="shared" si="4"/>
        <v>2023-2024</v>
      </c>
      <c r="D75" t="s">
        <v>147</v>
      </c>
      <c r="E75" t="s">
        <v>117</v>
      </c>
      <c r="F75" t="str">
        <f t="shared" si="5"/>
        <v>Queensland</v>
      </c>
      <c r="G75" t="s">
        <v>35</v>
      </c>
      <c r="H75">
        <v>4119</v>
      </c>
      <c r="I75" t="s">
        <v>11</v>
      </c>
      <c r="J75" t="s">
        <v>43</v>
      </c>
      <c r="K75" t="s">
        <v>150</v>
      </c>
      <c r="L75" t="s">
        <v>18</v>
      </c>
      <c r="M75" s="5">
        <v>2</v>
      </c>
      <c r="N75">
        <v>1</v>
      </c>
    </row>
    <row r="76" spans="1:14" x14ac:dyDescent="0.3">
      <c r="A76" s="2">
        <v>45397</v>
      </c>
      <c r="B76" s="3">
        <f t="shared" si="3"/>
        <v>2024</v>
      </c>
      <c r="C76" t="str">
        <f t="shared" si="4"/>
        <v>2023-2024</v>
      </c>
      <c r="D76" t="s">
        <v>147</v>
      </c>
      <c r="E76" t="s">
        <v>52</v>
      </c>
      <c r="F76" t="str">
        <f t="shared" si="5"/>
        <v>Victoria</v>
      </c>
      <c r="G76" t="s">
        <v>45</v>
      </c>
      <c r="H76">
        <v>3030</v>
      </c>
      <c r="I76" t="s">
        <v>11</v>
      </c>
      <c r="J76" t="s">
        <v>46</v>
      </c>
      <c r="K76" t="s">
        <v>19</v>
      </c>
      <c r="L76" t="s">
        <v>23</v>
      </c>
      <c r="M76" s="5">
        <v>2</v>
      </c>
      <c r="N76">
        <v>1</v>
      </c>
    </row>
    <row r="77" spans="1:14" x14ac:dyDescent="0.3">
      <c r="A77" s="2">
        <v>45583</v>
      </c>
      <c r="B77" s="3">
        <f t="shared" si="3"/>
        <v>2025</v>
      </c>
      <c r="C77" t="str">
        <f t="shared" si="4"/>
        <v>2024-2025</v>
      </c>
      <c r="D77" t="s">
        <v>147</v>
      </c>
      <c r="E77" t="s">
        <v>50</v>
      </c>
      <c r="F77" t="str">
        <f t="shared" si="5"/>
        <v>Queensland</v>
      </c>
      <c r="G77" t="s">
        <v>35</v>
      </c>
      <c r="H77">
        <v>4703</v>
      </c>
      <c r="I77" t="s">
        <v>11</v>
      </c>
      <c r="J77" t="s">
        <v>51</v>
      </c>
      <c r="K77" t="s">
        <v>154</v>
      </c>
      <c r="L77" t="s">
        <v>14</v>
      </c>
      <c r="M77" s="5">
        <v>2</v>
      </c>
      <c r="N77">
        <v>1</v>
      </c>
    </row>
    <row r="78" spans="1:14" x14ac:dyDescent="0.3">
      <c r="A78" s="2">
        <v>45043</v>
      </c>
      <c r="B78" s="3">
        <f t="shared" si="3"/>
        <v>2023</v>
      </c>
      <c r="C78" t="str">
        <f t="shared" si="4"/>
        <v>2022-2023</v>
      </c>
      <c r="D78" t="s">
        <v>147</v>
      </c>
      <c r="E78" t="s">
        <v>114</v>
      </c>
      <c r="F78" t="str">
        <f t="shared" si="5"/>
        <v>Victoria</v>
      </c>
      <c r="G78" t="s">
        <v>45</v>
      </c>
      <c r="H78">
        <v>3551</v>
      </c>
      <c r="I78" t="s">
        <v>11</v>
      </c>
      <c r="J78" t="s">
        <v>60</v>
      </c>
      <c r="K78" t="s">
        <v>149</v>
      </c>
      <c r="L78" t="s">
        <v>15</v>
      </c>
      <c r="M78" s="5">
        <v>2.25</v>
      </c>
      <c r="N78">
        <v>1</v>
      </c>
    </row>
    <row r="79" spans="1:14" x14ac:dyDescent="0.3">
      <c r="A79" s="2">
        <v>45577</v>
      </c>
      <c r="B79" s="3">
        <f t="shared" si="3"/>
        <v>2025</v>
      </c>
      <c r="C79" t="str">
        <f t="shared" si="4"/>
        <v>2024-2025</v>
      </c>
      <c r="D79" t="s">
        <v>147</v>
      </c>
      <c r="E79" t="s">
        <v>112</v>
      </c>
      <c r="F79" t="str">
        <f t="shared" si="5"/>
        <v>Victoria</v>
      </c>
      <c r="G79" t="s">
        <v>45</v>
      </c>
      <c r="H79">
        <v>3076</v>
      </c>
      <c r="I79" t="s">
        <v>11</v>
      </c>
      <c r="J79" t="s">
        <v>46</v>
      </c>
      <c r="K79" t="s">
        <v>19</v>
      </c>
      <c r="L79" t="s">
        <v>23</v>
      </c>
      <c r="M79" s="5">
        <v>2.2999999999999998</v>
      </c>
      <c r="N79">
        <v>1</v>
      </c>
    </row>
    <row r="80" spans="1:14" x14ac:dyDescent="0.3">
      <c r="A80" s="2">
        <v>45620</v>
      </c>
      <c r="B80" s="3">
        <f t="shared" si="3"/>
        <v>2025</v>
      </c>
      <c r="C80" t="str">
        <f t="shared" si="4"/>
        <v>2024-2025</v>
      </c>
      <c r="D80" t="s">
        <v>147</v>
      </c>
      <c r="E80" t="s">
        <v>24</v>
      </c>
      <c r="F80" t="str">
        <f t="shared" si="5"/>
        <v>New South Wales</v>
      </c>
      <c r="G80" t="s">
        <v>10</v>
      </c>
      <c r="H80">
        <v>2795</v>
      </c>
      <c r="I80" t="s">
        <v>11</v>
      </c>
      <c r="J80" t="s">
        <v>25</v>
      </c>
      <c r="K80" t="s">
        <v>153</v>
      </c>
      <c r="L80" t="s">
        <v>16</v>
      </c>
      <c r="M80" s="5">
        <v>2.36</v>
      </c>
      <c r="N80">
        <v>1</v>
      </c>
    </row>
    <row r="81" spans="1:14" x14ac:dyDescent="0.3">
      <c r="A81" s="2">
        <v>45574</v>
      </c>
      <c r="B81" s="3">
        <f t="shared" si="3"/>
        <v>2025</v>
      </c>
      <c r="C81" t="str">
        <f t="shared" si="4"/>
        <v>2024-2025</v>
      </c>
      <c r="D81" t="s">
        <v>148</v>
      </c>
      <c r="E81" t="s">
        <v>114</v>
      </c>
      <c r="F81" t="str">
        <f t="shared" si="5"/>
        <v>Victoria</v>
      </c>
      <c r="G81" t="s">
        <v>45</v>
      </c>
      <c r="H81">
        <v>3551</v>
      </c>
      <c r="I81" t="s">
        <v>11</v>
      </c>
      <c r="J81" t="s">
        <v>60</v>
      </c>
      <c r="K81" t="s">
        <v>153</v>
      </c>
      <c r="L81" t="s">
        <v>16</v>
      </c>
      <c r="M81" s="5">
        <v>2.44</v>
      </c>
      <c r="N81">
        <v>1</v>
      </c>
    </row>
    <row r="82" spans="1:14" x14ac:dyDescent="0.3">
      <c r="A82" s="2">
        <v>44951</v>
      </c>
      <c r="B82" s="3">
        <f t="shared" si="3"/>
        <v>2023</v>
      </c>
      <c r="C82" t="str">
        <f t="shared" si="4"/>
        <v>2022-2023</v>
      </c>
      <c r="D82" t="s">
        <v>147</v>
      </c>
      <c r="E82" t="s">
        <v>145</v>
      </c>
      <c r="F82" t="str">
        <f t="shared" si="5"/>
        <v>New South Wales</v>
      </c>
      <c r="G82" t="s">
        <v>10</v>
      </c>
      <c r="H82">
        <v>2101</v>
      </c>
      <c r="I82" t="s">
        <v>11</v>
      </c>
      <c r="J82" t="s">
        <v>27</v>
      </c>
      <c r="K82" t="s">
        <v>156</v>
      </c>
      <c r="L82" t="s">
        <v>17</v>
      </c>
      <c r="M82" s="5">
        <v>2.4500000000000002</v>
      </c>
      <c r="N82">
        <v>1</v>
      </c>
    </row>
    <row r="83" spans="1:14" x14ac:dyDescent="0.3">
      <c r="A83" s="2">
        <v>45363</v>
      </c>
      <c r="B83" s="3">
        <f t="shared" si="3"/>
        <v>2024</v>
      </c>
      <c r="C83" t="str">
        <f t="shared" si="4"/>
        <v>2023-2024</v>
      </c>
      <c r="D83" t="s">
        <v>148</v>
      </c>
      <c r="E83" t="s">
        <v>79</v>
      </c>
      <c r="F83" t="str">
        <f t="shared" si="5"/>
        <v>Australian Capital Territory</v>
      </c>
      <c r="G83" t="s">
        <v>80</v>
      </c>
      <c r="H83">
        <v>2617</v>
      </c>
      <c r="I83" t="s">
        <v>11</v>
      </c>
      <c r="J83" t="s">
        <v>58</v>
      </c>
      <c r="K83" t="s">
        <v>149</v>
      </c>
      <c r="L83" t="s">
        <v>15</v>
      </c>
      <c r="M83" s="5">
        <v>2.4900000000000002</v>
      </c>
      <c r="N83">
        <v>1</v>
      </c>
    </row>
    <row r="84" spans="1:14" x14ac:dyDescent="0.3">
      <c r="A84" s="2">
        <v>45172</v>
      </c>
      <c r="B84" s="3">
        <f t="shared" si="3"/>
        <v>2024</v>
      </c>
      <c r="C84" t="str">
        <f t="shared" si="4"/>
        <v>2023-2024</v>
      </c>
      <c r="D84" t="s">
        <v>147</v>
      </c>
      <c r="E84" t="s">
        <v>96</v>
      </c>
      <c r="F84" t="str">
        <f t="shared" si="5"/>
        <v>Western Australia</v>
      </c>
      <c r="G84" t="s">
        <v>48</v>
      </c>
      <c r="H84">
        <v>6330</v>
      </c>
      <c r="I84" t="s">
        <v>11</v>
      </c>
      <c r="J84" t="s">
        <v>94</v>
      </c>
      <c r="K84" t="s">
        <v>155</v>
      </c>
      <c r="L84" t="s">
        <v>20</v>
      </c>
      <c r="M84" s="5">
        <v>2.5</v>
      </c>
      <c r="N84">
        <v>1</v>
      </c>
    </row>
    <row r="85" spans="1:14" x14ac:dyDescent="0.3">
      <c r="A85" s="2">
        <v>45075</v>
      </c>
      <c r="B85" s="3">
        <f t="shared" si="3"/>
        <v>2023</v>
      </c>
      <c r="C85" t="str">
        <f t="shared" si="4"/>
        <v>2022-2023</v>
      </c>
      <c r="D85" t="s">
        <v>147</v>
      </c>
      <c r="E85" t="s">
        <v>31</v>
      </c>
      <c r="F85" t="str">
        <f t="shared" si="5"/>
        <v>South Australia</v>
      </c>
      <c r="G85" t="s">
        <v>32</v>
      </c>
      <c r="H85">
        <v>5168</v>
      </c>
      <c r="I85" t="s">
        <v>11</v>
      </c>
      <c r="J85" t="s">
        <v>33</v>
      </c>
      <c r="K85" t="s">
        <v>153</v>
      </c>
      <c r="L85" t="s">
        <v>16</v>
      </c>
      <c r="M85" s="5">
        <v>2.5</v>
      </c>
      <c r="N85">
        <v>1</v>
      </c>
    </row>
    <row r="86" spans="1:14" x14ac:dyDescent="0.3">
      <c r="A86" s="2">
        <v>45373</v>
      </c>
      <c r="B86" s="3">
        <f t="shared" si="3"/>
        <v>2024</v>
      </c>
      <c r="C86" t="str">
        <f t="shared" si="4"/>
        <v>2023-2024</v>
      </c>
      <c r="D86" t="s">
        <v>147</v>
      </c>
      <c r="E86" t="s">
        <v>53</v>
      </c>
      <c r="F86" t="str">
        <f t="shared" si="5"/>
        <v>South Australia</v>
      </c>
      <c r="G86" t="s">
        <v>32</v>
      </c>
      <c r="H86">
        <v>5082</v>
      </c>
      <c r="I86" t="s">
        <v>11</v>
      </c>
      <c r="J86" t="s">
        <v>33</v>
      </c>
      <c r="K86" t="s">
        <v>153</v>
      </c>
      <c r="L86" t="s">
        <v>16</v>
      </c>
      <c r="M86" s="5">
        <v>2.5</v>
      </c>
      <c r="N86">
        <v>1</v>
      </c>
    </row>
    <row r="87" spans="1:14" x14ac:dyDescent="0.3">
      <c r="A87" s="2">
        <v>45523</v>
      </c>
      <c r="B87" s="3">
        <f t="shared" si="3"/>
        <v>2025</v>
      </c>
      <c r="C87" t="str">
        <f t="shared" si="4"/>
        <v>2024-2025</v>
      </c>
      <c r="D87" t="s">
        <v>147</v>
      </c>
      <c r="E87" t="s">
        <v>114</v>
      </c>
      <c r="F87" t="str">
        <f t="shared" si="5"/>
        <v>Victoria</v>
      </c>
      <c r="G87" t="s">
        <v>45</v>
      </c>
      <c r="H87">
        <v>3551</v>
      </c>
      <c r="I87" t="s">
        <v>11</v>
      </c>
      <c r="J87" t="s">
        <v>60</v>
      </c>
      <c r="K87" t="s">
        <v>149</v>
      </c>
      <c r="L87" t="s">
        <v>15</v>
      </c>
      <c r="M87" s="5">
        <v>2.52</v>
      </c>
      <c r="N87">
        <v>1</v>
      </c>
    </row>
    <row r="88" spans="1:14" x14ac:dyDescent="0.3">
      <c r="A88" s="2">
        <v>44938</v>
      </c>
      <c r="B88" s="3">
        <f t="shared" si="3"/>
        <v>2023</v>
      </c>
      <c r="C88" t="str">
        <f t="shared" si="4"/>
        <v>2022-2023</v>
      </c>
      <c r="D88" t="s">
        <v>147</v>
      </c>
      <c r="E88" t="s">
        <v>143</v>
      </c>
      <c r="F88" t="str">
        <f t="shared" si="5"/>
        <v>New South Wales</v>
      </c>
      <c r="G88" t="s">
        <v>10</v>
      </c>
      <c r="H88">
        <v>2154</v>
      </c>
      <c r="I88" t="s">
        <v>11</v>
      </c>
      <c r="J88" t="s">
        <v>27</v>
      </c>
      <c r="K88" t="s">
        <v>154</v>
      </c>
      <c r="L88" t="s">
        <v>14</v>
      </c>
      <c r="M88" s="5">
        <v>2.6</v>
      </c>
      <c r="N88">
        <v>1</v>
      </c>
    </row>
    <row r="89" spans="1:14" x14ac:dyDescent="0.3">
      <c r="A89" s="2">
        <v>45582</v>
      </c>
      <c r="B89" s="3">
        <f t="shared" si="3"/>
        <v>2025</v>
      </c>
      <c r="C89" t="str">
        <f t="shared" si="4"/>
        <v>2024-2025</v>
      </c>
      <c r="D89" t="s">
        <v>147</v>
      </c>
      <c r="E89" t="s">
        <v>42</v>
      </c>
      <c r="F89" t="str">
        <f t="shared" si="5"/>
        <v>Queensland</v>
      </c>
      <c r="G89" t="s">
        <v>35</v>
      </c>
      <c r="H89">
        <v>4053</v>
      </c>
      <c r="I89" t="s">
        <v>11</v>
      </c>
      <c r="J89" t="s">
        <v>43</v>
      </c>
      <c r="K89" t="s">
        <v>152</v>
      </c>
      <c r="L89" t="s">
        <v>13</v>
      </c>
      <c r="M89" s="5">
        <v>2.67</v>
      </c>
      <c r="N89">
        <v>1</v>
      </c>
    </row>
    <row r="90" spans="1:14" x14ac:dyDescent="0.3">
      <c r="A90" s="2">
        <v>45601</v>
      </c>
      <c r="B90" s="3">
        <f t="shared" si="3"/>
        <v>2025</v>
      </c>
      <c r="C90" t="str">
        <f t="shared" si="4"/>
        <v>2024-2025</v>
      </c>
      <c r="D90" t="s">
        <v>147</v>
      </c>
      <c r="E90" t="s">
        <v>108</v>
      </c>
      <c r="F90" t="str">
        <f t="shared" si="5"/>
        <v>Victoria</v>
      </c>
      <c r="G90" t="s">
        <v>45</v>
      </c>
      <c r="H90">
        <v>3018</v>
      </c>
      <c r="I90" t="s">
        <v>11</v>
      </c>
      <c r="J90" t="s">
        <v>46</v>
      </c>
      <c r="K90" t="s">
        <v>154</v>
      </c>
      <c r="L90" t="s">
        <v>14</v>
      </c>
      <c r="M90" s="5">
        <v>2.7800000000000002</v>
      </c>
      <c r="N90">
        <v>1</v>
      </c>
    </row>
    <row r="91" spans="1:14" x14ac:dyDescent="0.3">
      <c r="A91" s="2">
        <v>45169</v>
      </c>
      <c r="B91" s="3">
        <f t="shared" si="3"/>
        <v>2024</v>
      </c>
      <c r="C91" t="str">
        <f t="shared" si="4"/>
        <v>2023-2024</v>
      </c>
      <c r="D91" t="s">
        <v>147</v>
      </c>
      <c r="E91" t="s">
        <v>128</v>
      </c>
      <c r="F91" t="str">
        <f t="shared" si="5"/>
        <v>Western Australia</v>
      </c>
      <c r="G91" t="s">
        <v>48</v>
      </c>
      <c r="H91">
        <v>6027</v>
      </c>
      <c r="I91" t="s">
        <v>11</v>
      </c>
      <c r="J91" t="s">
        <v>49</v>
      </c>
      <c r="K91" t="s">
        <v>152</v>
      </c>
      <c r="L91" t="s">
        <v>13</v>
      </c>
      <c r="M91" s="5">
        <v>2.97</v>
      </c>
      <c r="N91">
        <v>1</v>
      </c>
    </row>
    <row r="92" spans="1:14" x14ac:dyDescent="0.3">
      <c r="A92" s="2">
        <v>44993</v>
      </c>
      <c r="B92" s="3">
        <f t="shared" si="3"/>
        <v>2023</v>
      </c>
      <c r="C92" t="str">
        <f t="shared" si="4"/>
        <v>2022-2023</v>
      </c>
      <c r="D92" t="s">
        <v>148</v>
      </c>
      <c r="E92" t="s">
        <v>9</v>
      </c>
      <c r="F92" t="str">
        <f t="shared" si="5"/>
        <v>New South Wales</v>
      </c>
      <c r="G92" t="s">
        <v>10</v>
      </c>
      <c r="H92">
        <v>2067</v>
      </c>
      <c r="I92" t="s">
        <v>11</v>
      </c>
      <c r="J92" t="s">
        <v>12</v>
      </c>
      <c r="K92" t="s">
        <v>149</v>
      </c>
      <c r="L92" t="s">
        <v>15</v>
      </c>
      <c r="M92" s="5">
        <v>2.98</v>
      </c>
      <c r="N92">
        <v>1</v>
      </c>
    </row>
    <row r="93" spans="1:14" x14ac:dyDescent="0.3">
      <c r="A93" s="2">
        <v>45349</v>
      </c>
      <c r="B93" s="3">
        <f t="shared" si="3"/>
        <v>2024</v>
      </c>
      <c r="C93" t="str">
        <f t="shared" si="4"/>
        <v>2023-2024</v>
      </c>
      <c r="D93" t="s">
        <v>147</v>
      </c>
      <c r="E93" t="s">
        <v>109</v>
      </c>
      <c r="F93" t="str">
        <f t="shared" si="5"/>
        <v>New South Wales</v>
      </c>
      <c r="G93" t="s">
        <v>10</v>
      </c>
      <c r="H93">
        <v>2480</v>
      </c>
      <c r="I93" t="s">
        <v>11</v>
      </c>
      <c r="J93" t="s">
        <v>68</v>
      </c>
      <c r="K93" t="s">
        <v>152</v>
      </c>
      <c r="L93" t="s">
        <v>13</v>
      </c>
      <c r="M93" s="5">
        <v>2.98</v>
      </c>
      <c r="N93">
        <v>1</v>
      </c>
    </row>
    <row r="94" spans="1:14" x14ac:dyDescent="0.3">
      <c r="A94" s="2">
        <v>45460</v>
      </c>
      <c r="B94" s="3">
        <f t="shared" si="3"/>
        <v>2024</v>
      </c>
      <c r="C94" t="str">
        <f t="shared" si="4"/>
        <v>2023-2024</v>
      </c>
      <c r="D94" t="s">
        <v>148</v>
      </c>
      <c r="E94" t="s">
        <v>103</v>
      </c>
      <c r="F94" t="str">
        <f t="shared" si="5"/>
        <v>Queensland</v>
      </c>
      <c r="G94" t="s">
        <v>35</v>
      </c>
      <c r="H94">
        <v>4509</v>
      </c>
      <c r="I94" t="s">
        <v>11</v>
      </c>
      <c r="J94" t="s">
        <v>104</v>
      </c>
      <c r="K94" t="s">
        <v>157</v>
      </c>
      <c r="L94" t="s">
        <v>22</v>
      </c>
      <c r="M94" s="5">
        <v>2.98</v>
      </c>
      <c r="N94">
        <v>1</v>
      </c>
    </row>
    <row r="95" spans="1:14" x14ac:dyDescent="0.3">
      <c r="A95" s="2">
        <v>45416</v>
      </c>
      <c r="B95" s="3">
        <f t="shared" si="3"/>
        <v>2024</v>
      </c>
      <c r="C95" t="str">
        <f t="shared" si="4"/>
        <v>2023-2024</v>
      </c>
      <c r="D95" t="s">
        <v>147</v>
      </c>
      <c r="E95" t="s">
        <v>65</v>
      </c>
      <c r="F95" t="str">
        <f t="shared" si="5"/>
        <v>New South Wales</v>
      </c>
      <c r="G95" t="s">
        <v>10</v>
      </c>
      <c r="H95">
        <v>2541</v>
      </c>
      <c r="I95" t="s">
        <v>11</v>
      </c>
      <c r="J95" t="s">
        <v>58</v>
      </c>
      <c r="K95" t="s">
        <v>157</v>
      </c>
      <c r="L95" t="s">
        <v>22</v>
      </c>
      <c r="M95" s="5">
        <v>2.98</v>
      </c>
      <c r="N95">
        <v>1</v>
      </c>
    </row>
    <row r="96" spans="1:14" x14ac:dyDescent="0.3">
      <c r="A96" s="2">
        <v>45589</v>
      </c>
      <c r="B96" s="3">
        <f t="shared" si="3"/>
        <v>2025</v>
      </c>
      <c r="C96" t="str">
        <f t="shared" si="4"/>
        <v>2024-2025</v>
      </c>
      <c r="D96" t="s">
        <v>147</v>
      </c>
      <c r="E96" t="s">
        <v>39</v>
      </c>
      <c r="F96" t="str">
        <f t="shared" si="5"/>
        <v>South Australia</v>
      </c>
      <c r="G96" t="s">
        <v>32</v>
      </c>
      <c r="H96">
        <v>5343</v>
      </c>
      <c r="I96" t="s">
        <v>11</v>
      </c>
      <c r="J96" t="s">
        <v>38</v>
      </c>
      <c r="K96" t="s">
        <v>156</v>
      </c>
      <c r="L96" t="s">
        <v>17</v>
      </c>
      <c r="M96" s="5">
        <v>2.99</v>
      </c>
      <c r="N96">
        <v>1</v>
      </c>
    </row>
    <row r="97" spans="1:14" x14ac:dyDescent="0.3">
      <c r="A97" s="2">
        <v>45364</v>
      </c>
      <c r="B97" s="3">
        <f t="shared" si="3"/>
        <v>2024</v>
      </c>
      <c r="C97" t="str">
        <f t="shared" si="4"/>
        <v>2023-2024</v>
      </c>
      <c r="D97" t="s">
        <v>147</v>
      </c>
      <c r="E97" t="s">
        <v>143</v>
      </c>
      <c r="F97" t="str">
        <f t="shared" si="5"/>
        <v>New South Wales</v>
      </c>
      <c r="G97" t="s">
        <v>10</v>
      </c>
      <c r="H97">
        <v>2154</v>
      </c>
      <c r="I97" t="s">
        <v>11</v>
      </c>
      <c r="J97" t="s">
        <v>27</v>
      </c>
      <c r="K97" t="s">
        <v>149</v>
      </c>
      <c r="L97" t="s">
        <v>15</v>
      </c>
      <c r="M97" s="5">
        <v>2.99</v>
      </c>
      <c r="N97">
        <v>1</v>
      </c>
    </row>
    <row r="98" spans="1:14" x14ac:dyDescent="0.3">
      <c r="A98" s="2">
        <v>45300</v>
      </c>
      <c r="B98" s="3">
        <f t="shared" si="3"/>
        <v>2024</v>
      </c>
      <c r="C98" t="str">
        <f t="shared" si="4"/>
        <v>2023-2024</v>
      </c>
      <c r="D98" t="s">
        <v>147</v>
      </c>
      <c r="E98" t="s">
        <v>136</v>
      </c>
      <c r="F98" t="str">
        <f t="shared" si="5"/>
        <v>Victoria</v>
      </c>
      <c r="G98" t="s">
        <v>45</v>
      </c>
      <c r="H98">
        <v>3175</v>
      </c>
      <c r="I98" t="s">
        <v>11</v>
      </c>
      <c r="J98" t="s">
        <v>63</v>
      </c>
      <c r="K98" t="s">
        <v>155</v>
      </c>
      <c r="L98" t="s">
        <v>20</v>
      </c>
      <c r="M98" s="5">
        <v>2.99</v>
      </c>
      <c r="N98">
        <v>1</v>
      </c>
    </row>
    <row r="99" spans="1:14" x14ac:dyDescent="0.3">
      <c r="A99" s="2">
        <v>45615</v>
      </c>
      <c r="B99" s="3">
        <f t="shared" si="3"/>
        <v>2025</v>
      </c>
      <c r="C99" t="str">
        <f t="shared" si="4"/>
        <v>2024-2025</v>
      </c>
      <c r="D99" t="s">
        <v>147</v>
      </c>
      <c r="E99" t="s">
        <v>41</v>
      </c>
      <c r="F99" t="str">
        <f t="shared" si="5"/>
        <v>New South Wales</v>
      </c>
      <c r="G99" t="s">
        <v>10</v>
      </c>
      <c r="H99">
        <v>2830</v>
      </c>
      <c r="I99" t="s">
        <v>11</v>
      </c>
      <c r="J99" t="s">
        <v>25</v>
      </c>
      <c r="K99" t="s">
        <v>19</v>
      </c>
      <c r="L99" t="s">
        <v>23</v>
      </c>
      <c r="M99" s="5">
        <v>2.99</v>
      </c>
      <c r="N99">
        <v>1</v>
      </c>
    </row>
    <row r="100" spans="1:14" x14ac:dyDescent="0.3">
      <c r="A100" s="2">
        <v>45380</v>
      </c>
      <c r="B100" s="3">
        <f t="shared" si="3"/>
        <v>2024</v>
      </c>
      <c r="C100" t="str">
        <f t="shared" si="4"/>
        <v>2023-2024</v>
      </c>
      <c r="D100" t="s">
        <v>147</v>
      </c>
      <c r="E100" t="s">
        <v>112</v>
      </c>
      <c r="F100" t="str">
        <f t="shared" si="5"/>
        <v>Victoria</v>
      </c>
      <c r="G100" t="s">
        <v>45</v>
      </c>
      <c r="H100">
        <v>3076</v>
      </c>
      <c r="I100" t="s">
        <v>11</v>
      </c>
      <c r="J100" t="s">
        <v>46</v>
      </c>
      <c r="K100" t="s">
        <v>155</v>
      </c>
      <c r="L100" t="s">
        <v>20</v>
      </c>
      <c r="M100" s="5">
        <v>2.99</v>
      </c>
      <c r="N100">
        <v>1</v>
      </c>
    </row>
    <row r="101" spans="1:14" x14ac:dyDescent="0.3">
      <c r="A101" s="2">
        <v>44971</v>
      </c>
      <c r="B101" s="3">
        <f t="shared" si="3"/>
        <v>2023</v>
      </c>
      <c r="C101" t="str">
        <f t="shared" si="4"/>
        <v>2022-2023</v>
      </c>
      <c r="D101" t="s">
        <v>147</v>
      </c>
      <c r="E101" t="s">
        <v>93</v>
      </c>
      <c r="F101" t="str">
        <f t="shared" si="5"/>
        <v>Western Australia</v>
      </c>
      <c r="G101" t="s">
        <v>48</v>
      </c>
      <c r="H101">
        <v>6112</v>
      </c>
      <c r="I101" t="s">
        <v>11</v>
      </c>
      <c r="J101" t="s">
        <v>94</v>
      </c>
      <c r="K101" t="s">
        <v>155</v>
      </c>
      <c r="L101" t="s">
        <v>20</v>
      </c>
      <c r="M101" s="5">
        <v>2.99</v>
      </c>
      <c r="N101">
        <v>1</v>
      </c>
    </row>
    <row r="102" spans="1:14" x14ac:dyDescent="0.3">
      <c r="A102" s="2">
        <v>45313</v>
      </c>
      <c r="B102" s="3">
        <f t="shared" si="3"/>
        <v>2024</v>
      </c>
      <c r="C102" t="str">
        <f t="shared" si="4"/>
        <v>2023-2024</v>
      </c>
      <c r="D102" t="s">
        <v>147</v>
      </c>
      <c r="E102" t="s">
        <v>145</v>
      </c>
      <c r="F102" t="str">
        <f t="shared" si="5"/>
        <v>New South Wales</v>
      </c>
      <c r="G102" t="s">
        <v>10</v>
      </c>
      <c r="H102">
        <v>2101</v>
      </c>
      <c r="I102" t="s">
        <v>11</v>
      </c>
      <c r="J102" t="s">
        <v>27</v>
      </c>
      <c r="K102" t="s">
        <v>154</v>
      </c>
      <c r="L102" t="s">
        <v>14</v>
      </c>
      <c r="M102" s="5">
        <v>2.99</v>
      </c>
      <c r="N102">
        <v>1</v>
      </c>
    </row>
    <row r="103" spans="1:14" x14ac:dyDescent="0.3">
      <c r="A103" s="2">
        <v>45320</v>
      </c>
      <c r="B103" s="3">
        <f t="shared" si="3"/>
        <v>2024</v>
      </c>
      <c r="C103" t="str">
        <f t="shared" si="4"/>
        <v>2023-2024</v>
      </c>
      <c r="D103" t="s">
        <v>147</v>
      </c>
      <c r="E103" t="s">
        <v>96</v>
      </c>
      <c r="F103" t="str">
        <f t="shared" si="5"/>
        <v>Western Australia</v>
      </c>
      <c r="G103" t="s">
        <v>48</v>
      </c>
      <c r="H103">
        <v>6330</v>
      </c>
      <c r="I103" t="s">
        <v>11</v>
      </c>
      <c r="J103" t="s">
        <v>94</v>
      </c>
      <c r="K103" t="s">
        <v>150</v>
      </c>
      <c r="L103" t="s">
        <v>18</v>
      </c>
      <c r="M103" s="5">
        <v>3</v>
      </c>
      <c r="N103">
        <v>1</v>
      </c>
    </row>
    <row r="104" spans="1:14" x14ac:dyDescent="0.3">
      <c r="A104" s="2">
        <v>45500</v>
      </c>
      <c r="B104" s="3">
        <f t="shared" si="3"/>
        <v>2025</v>
      </c>
      <c r="C104" t="str">
        <f t="shared" si="4"/>
        <v>2024-2025</v>
      </c>
      <c r="D104" t="s">
        <v>147</v>
      </c>
      <c r="E104" t="s">
        <v>124</v>
      </c>
      <c r="F104" t="str">
        <f t="shared" si="5"/>
        <v>New South Wales</v>
      </c>
      <c r="G104" t="s">
        <v>10</v>
      </c>
      <c r="H104">
        <v>2015</v>
      </c>
      <c r="I104" t="s">
        <v>11</v>
      </c>
      <c r="J104" t="s">
        <v>12</v>
      </c>
      <c r="K104" t="s">
        <v>153</v>
      </c>
      <c r="L104" t="s">
        <v>16</v>
      </c>
      <c r="M104" s="5">
        <v>3</v>
      </c>
      <c r="N104">
        <v>1</v>
      </c>
    </row>
    <row r="105" spans="1:14" x14ac:dyDescent="0.3">
      <c r="A105" s="2">
        <v>45207</v>
      </c>
      <c r="B105" s="3">
        <f t="shared" si="3"/>
        <v>2024</v>
      </c>
      <c r="C105" t="str">
        <f t="shared" si="4"/>
        <v>2023-2024</v>
      </c>
      <c r="D105" t="s">
        <v>147</v>
      </c>
      <c r="E105" t="s">
        <v>124</v>
      </c>
      <c r="F105" t="str">
        <f t="shared" si="5"/>
        <v>New South Wales</v>
      </c>
      <c r="G105" t="s">
        <v>10</v>
      </c>
      <c r="H105">
        <v>2015</v>
      </c>
      <c r="I105" t="s">
        <v>11</v>
      </c>
      <c r="J105" t="s">
        <v>12</v>
      </c>
      <c r="K105" t="s">
        <v>150</v>
      </c>
      <c r="L105" t="s">
        <v>18</v>
      </c>
      <c r="M105" s="5">
        <v>3</v>
      </c>
      <c r="N105">
        <v>1</v>
      </c>
    </row>
    <row r="106" spans="1:14" x14ac:dyDescent="0.3">
      <c r="A106" s="2">
        <v>45183</v>
      </c>
      <c r="B106" s="3">
        <f t="shared" si="3"/>
        <v>2024</v>
      </c>
      <c r="C106" t="str">
        <f t="shared" si="4"/>
        <v>2023-2024</v>
      </c>
      <c r="D106" t="s">
        <v>147</v>
      </c>
      <c r="E106" t="s">
        <v>124</v>
      </c>
      <c r="F106" t="str">
        <f t="shared" si="5"/>
        <v>New South Wales</v>
      </c>
      <c r="G106" t="s">
        <v>10</v>
      </c>
      <c r="H106">
        <v>2015</v>
      </c>
      <c r="I106" t="s">
        <v>11</v>
      </c>
      <c r="J106" t="s">
        <v>12</v>
      </c>
      <c r="K106" t="s">
        <v>155</v>
      </c>
      <c r="L106" t="s">
        <v>20</v>
      </c>
      <c r="M106" s="5">
        <v>3</v>
      </c>
      <c r="N106">
        <v>1</v>
      </c>
    </row>
    <row r="107" spans="1:14" x14ac:dyDescent="0.3">
      <c r="A107" s="2">
        <v>45616</v>
      </c>
      <c r="B107" s="3">
        <f t="shared" si="3"/>
        <v>2025</v>
      </c>
      <c r="C107" t="str">
        <f t="shared" si="4"/>
        <v>2024-2025</v>
      </c>
      <c r="D107" t="s">
        <v>147</v>
      </c>
      <c r="E107" t="s">
        <v>78</v>
      </c>
      <c r="F107" t="str">
        <f t="shared" si="5"/>
        <v>New South Wales</v>
      </c>
      <c r="G107" t="s">
        <v>10</v>
      </c>
      <c r="H107">
        <v>2350</v>
      </c>
      <c r="I107" t="s">
        <v>11</v>
      </c>
      <c r="J107" t="s">
        <v>68</v>
      </c>
      <c r="K107" t="s">
        <v>150</v>
      </c>
      <c r="L107" t="s">
        <v>18</v>
      </c>
      <c r="M107" s="5">
        <v>3</v>
      </c>
      <c r="N107">
        <v>1</v>
      </c>
    </row>
    <row r="108" spans="1:14" x14ac:dyDescent="0.3">
      <c r="A108" s="2">
        <v>45301</v>
      </c>
      <c r="B108" s="3">
        <f t="shared" si="3"/>
        <v>2024</v>
      </c>
      <c r="C108" t="str">
        <f t="shared" si="4"/>
        <v>2023-2024</v>
      </c>
      <c r="D108" t="s">
        <v>147</v>
      </c>
      <c r="E108" t="s">
        <v>127</v>
      </c>
      <c r="F108" t="str">
        <f t="shared" si="5"/>
        <v>New South Wales</v>
      </c>
      <c r="G108" t="s">
        <v>10</v>
      </c>
      <c r="H108">
        <v>2131</v>
      </c>
      <c r="I108" t="s">
        <v>11</v>
      </c>
      <c r="J108" t="s">
        <v>27</v>
      </c>
      <c r="K108" t="s">
        <v>153</v>
      </c>
      <c r="L108" t="s">
        <v>16</v>
      </c>
      <c r="M108" s="5">
        <v>3</v>
      </c>
      <c r="N108">
        <v>1</v>
      </c>
    </row>
    <row r="109" spans="1:14" x14ac:dyDescent="0.3">
      <c r="A109" s="2">
        <v>44986</v>
      </c>
      <c r="B109" s="3">
        <f t="shared" si="3"/>
        <v>2023</v>
      </c>
      <c r="C109" t="str">
        <f t="shared" si="4"/>
        <v>2022-2023</v>
      </c>
      <c r="D109" t="s">
        <v>147</v>
      </c>
      <c r="E109" t="s">
        <v>127</v>
      </c>
      <c r="F109" t="str">
        <f t="shared" si="5"/>
        <v>New South Wales</v>
      </c>
      <c r="G109" t="s">
        <v>10</v>
      </c>
      <c r="H109">
        <v>2131</v>
      </c>
      <c r="I109" t="s">
        <v>11</v>
      </c>
      <c r="J109" t="s">
        <v>27</v>
      </c>
      <c r="K109" t="s">
        <v>154</v>
      </c>
      <c r="L109" t="s">
        <v>14</v>
      </c>
      <c r="M109" s="5">
        <v>3</v>
      </c>
      <c r="N109">
        <v>1</v>
      </c>
    </row>
    <row r="110" spans="1:14" x14ac:dyDescent="0.3">
      <c r="A110" s="2">
        <v>45233</v>
      </c>
      <c r="B110" s="3">
        <f t="shared" si="3"/>
        <v>2024</v>
      </c>
      <c r="C110" t="str">
        <f t="shared" si="4"/>
        <v>2023-2024</v>
      </c>
      <c r="D110" t="s">
        <v>147</v>
      </c>
      <c r="E110" t="s">
        <v>127</v>
      </c>
      <c r="F110" t="str">
        <f t="shared" si="5"/>
        <v>New South Wales</v>
      </c>
      <c r="G110" t="s">
        <v>10</v>
      </c>
      <c r="H110">
        <v>2131</v>
      </c>
      <c r="I110" t="s">
        <v>11</v>
      </c>
      <c r="J110" t="s">
        <v>27</v>
      </c>
      <c r="K110" t="s">
        <v>149</v>
      </c>
      <c r="L110" t="s">
        <v>15</v>
      </c>
      <c r="M110" s="5">
        <v>3</v>
      </c>
      <c r="N110">
        <v>1</v>
      </c>
    </row>
    <row r="111" spans="1:14" x14ac:dyDescent="0.3">
      <c r="A111" s="2">
        <v>45367</v>
      </c>
      <c r="B111" s="3">
        <f t="shared" si="3"/>
        <v>2024</v>
      </c>
      <c r="C111" t="str">
        <f t="shared" si="4"/>
        <v>2023-2024</v>
      </c>
      <c r="D111" t="s">
        <v>147</v>
      </c>
      <c r="E111" t="s">
        <v>127</v>
      </c>
      <c r="F111" t="str">
        <f t="shared" si="5"/>
        <v>New South Wales</v>
      </c>
      <c r="G111" t="s">
        <v>10</v>
      </c>
      <c r="H111">
        <v>2131</v>
      </c>
      <c r="I111" t="s">
        <v>11</v>
      </c>
      <c r="J111" t="s">
        <v>27</v>
      </c>
      <c r="K111" t="s">
        <v>150</v>
      </c>
      <c r="L111" t="s">
        <v>18</v>
      </c>
      <c r="M111" s="5">
        <v>3</v>
      </c>
      <c r="N111">
        <v>1</v>
      </c>
    </row>
    <row r="112" spans="1:14" x14ac:dyDescent="0.3">
      <c r="A112" s="2">
        <v>45309</v>
      </c>
      <c r="B112" s="3">
        <f t="shared" si="3"/>
        <v>2024</v>
      </c>
      <c r="C112" t="str">
        <f t="shared" si="4"/>
        <v>2023-2024</v>
      </c>
      <c r="D112" t="s">
        <v>147</v>
      </c>
      <c r="E112" t="s">
        <v>85</v>
      </c>
      <c r="F112" t="str">
        <f t="shared" si="5"/>
        <v>Queensland</v>
      </c>
      <c r="G112" t="s">
        <v>35</v>
      </c>
      <c r="H112">
        <v>4883</v>
      </c>
      <c r="I112" t="s">
        <v>11</v>
      </c>
      <c r="J112" t="s">
        <v>36</v>
      </c>
      <c r="K112" t="s">
        <v>149</v>
      </c>
      <c r="L112" t="s">
        <v>15</v>
      </c>
      <c r="M112" s="5">
        <v>3</v>
      </c>
      <c r="N112">
        <v>1</v>
      </c>
    </row>
    <row r="113" spans="1:14" x14ac:dyDescent="0.3">
      <c r="A113" s="2">
        <v>45052</v>
      </c>
      <c r="B113" s="3">
        <f t="shared" si="3"/>
        <v>2023</v>
      </c>
      <c r="C113" t="str">
        <f t="shared" si="4"/>
        <v>2022-2023</v>
      </c>
      <c r="D113" t="s">
        <v>147</v>
      </c>
      <c r="E113" t="s">
        <v>107</v>
      </c>
      <c r="F113" t="str">
        <f t="shared" si="5"/>
        <v>Queensland</v>
      </c>
      <c r="G113" t="s">
        <v>35</v>
      </c>
      <c r="H113">
        <v>4220</v>
      </c>
      <c r="I113" t="s">
        <v>11</v>
      </c>
      <c r="J113" t="s">
        <v>104</v>
      </c>
      <c r="K113" t="s">
        <v>19</v>
      </c>
      <c r="L113" t="s">
        <v>23</v>
      </c>
      <c r="M113" s="5">
        <v>3</v>
      </c>
      <c r="N113">
        <v>1</v>
      </c>
    </row>
    <row r="114" spans="1:14" x14ac:dyDescent="0.3">
      <c r="A114" s="2">
        <v>45015</v>
      </c>
      <c r="B114" s="3">
        <f t="shared" si="3"/>
        <v>2023</v>
      </c>
      <c r="C114" t="str">
        <f t="shared" si="4"/>
        <v>2022-2023</v>
      </c>
      <c r="D114" t="s">
        <v>147</v>
      </c>
      <c r="E114" t="s">
        <v>115</v>
      </c>
      <c r="F114" t="str">
        <f t="shared" si="5"/>
        <v>Western Australia</v>
      </c>
      <c r="G114" t="s">
        <v>48</v>
      </c>
      <c r="H114">
        <v>6280</v>
      </c>
      <c r="I114" t="s">
        <v>11</v>
      </c>
      <c r="J114" t="s">
        <v>94</v>
      </c>
      <c r="K114" t="s">
        <v>154</v>
      </c>
      <c r="L114" t="s">
        <v>14</v>
      </c>
      <c r="M114" s="5">
        <v>3</v>
      </c>
      <c r="N114">
        <v>1</v>
      </c>
    </row>
    <row r="115" spans="1:14" x14ac:dyDescent="0.3">
      <c r="A115" s="2">
        <v>45332</v>
      </c>
      <c r="B115" s="3">
        <f t="shared" si="3"/>
        <v>2024</v>
      </c>
      <c r="C115" t="str">
        <f t="shared" si="4"/>
        <v>2023-2024</v>
      </c>
      <c r="D115" t="s">
        <v>147</v>
      </c>
      <c r="E115" t="s">
        <v>102</v>
      </c>
      <c r="F115" t="str">
        <f t="shared" si="5"/>
        <v>Queensland</v>
      </c>
      <c r="G115" t="s">
        <v>35</v>
      </c>
      <c r="H115">
        <v>4870</v>
      </c>
      <c r="I115" t="s">
        <v>11</v>
      </c>
      <c r="J115" t="s">
        <v>36</v>
      </c>
      <c r="K115" t="s">
        <v>156</v>
      </c>
      <c r="L115" t="s">
        <v>17</v>
      </c>
      <c r="M115" s="5">
        <v>3</v>
      </c>
      <c r="N115">
        <v>1</v>
      </c>
    </row>
    <row r="116" spans="1:14" x14ac:dyDescent="0.3">
      <c r="A116" s="2">
        <v>45515</v>
      </c>
      <c r="B116" s="3">
        <f t="shared" si="3"/>
        <v>2025</v>
      </c>
      <c r="C116" t="str">
        <f t="shared" si="4"/>
        <v>2024-2025</v>
      </c>
      <c r="D116" t="s">
        <v>147</v>
      </c>
      <c r="E116" t="s">
        <v>126</v>
      </c>
      <c r="F116" t="str">
        <f t="shared" si="5"/>
        <v>Queensland</v>
      </c>
      <c r="G116" t="s">
        <v>35</v>
      </c>
      <c r="H116">
        <v>4551</v>
      </c>
      <c r="I116" t="s">
        <v>11</v>
      </c>
      <c r="J116" t="s">
        <v>120</v>
      </c>
      <c r="K116" t="s">
        <v>154</v>
      </c>
      <c r="L116" t="s">
        <v>14</v>
      </c>
      <c r="M116" s="5">
        <v>3</v>
      </c>
      <c r="N116">
        <v>1</v>
      </c>
    </row>
    <row r="117" spans="1:14" x14ac:dyDescent="0.3">
      <c r="A117" s="2">
        <v>45142</v>
      </c>
      <c r="B117" s="3">
        <f t="shared" si="3"/>
        <v>2024</v>
      </c>
      <c r="C117" t="str">
        <f t="shared" si="4"/>
        <v>2023-2024</v>
      </c>
      <c r="D117" t="s">
        <v>147</v>
      </c>
      <c r="E117" t="s">
        <v>28</v>
      </c>
      <c r="F117" t="str">
        <f t="shared" si="5"/>
        <v>Northern Territory</v>
      </c>
      <c r="G117" t="s">
        <v>29</v>
      </c>
      <c r="H117">
        <v>800</v>
      </c>
      <c r="I117" t="s">
        <v>11</v>
      </c>
      <c r="J117" t="s">
        <v>30</v>
      </c>
      <c r="K117" t="s">
        <v>154</v>
      </c>
      <c r="L117" t="s">
        <v>14</v>
      </c>
      <c r="M117" s="5">
        <v>3</v>
      </c>
      <c r="N117">
        <v>1</v>
      </c>
    </row>
    <row r="118" spans="1:14" x14ac:dyDescent="0.3">
      <c r="A118" s="2">
        <v>45420</v>
      </c>
      <c r="B118" s="3">
        <f t="shared" si="3"/>
        <v>2024</v>
      </c>
      <c r="C118" t="str">
        <f t="shared" si="4"/>
        <v>2023-2024</v>
      </c>
      <c r="D118" t="s">
        <v>147</v>
      </c>
      <c r="E118" t="s">
        <v>28</v>
      </c>
      <c r="F118" t="str">
        <f t="shared" si="5"/>
        <v>Northern Territory</v>
      </c>
      <c r="G118" t="s">
        <v>29</v>
      </c>
      <c r="H118">
        <v>800</v>
      </c>
      <c r="I118" t="s">
        <v>11</v>
      </c>
      <c r="J118" t="s">
        <v>30</v>
      </c>
      <c r="K118" t="s">
        <v>150</v>
      </c>
      <c r="L118" t="s">
        <v>18</v>
      </c>
      <c r="M118" s="5">
        <v>3</v>
      </c>
      <c r="N118">
        <v>1</v>
      </c>
    </row>
    <row r="119" spans="1:14" x14ac:dyDescent="0.3">
      <c r="A119" s="2">
        <v>45592</v>
      </c>
      <c r="B119" s="3">
        <f t="shared" si="3"/>
        <v>2025</v>
      </c>
      <c r="C119" t="str">
        <f t="shared" si="4"/>
        <v>2024-2025</v>
      </c>
      <c r="D119" t="s">
        <v>147</v>
      </c>
      <c r="E119" t="s">
        <v>41</v>
      </c>
      <c r="F119" t="str">
        <f t="shared" si="5"/>
        <v>New South Wales</v>
      </c>
      <c r="G119" t="s">
        <v>10</v>
      </c>
      <c r="H119">
        <v>2830</v>
      </c>
      <c r="I119" t="s">
        <v>11</v>
      </c>
      <c r="J119" t="s">
        <v>25</v>
      </c>
      <c r="K119" t="s">
        <v>154</v>
      </c>
      <c r="L119" t="s">
        <v>14</v>
      </c>
      <c r="M119" s="5">
        <v>3</v>
      </c>
      <c r="N119">
        <v>1</v>
      </c>
    </row>
    <row r="120" spans="1:14" x14ac:dyDescent="0.3">
      <c r="A120" s="2">
        <v>45341</v>
      </c>
      <c r="B120" s="3">
        <f t="shared" si="3"/>
        <v>2024</v>
      </c>
      <c r="C120" t="str">
        <f t="shared" si="4"/>
        <v>2023-2024</v>
      </c>
      <c r="D120" t="s">
        <v>147</v>
      </c>
      <c r="E120" t="s">
        <v>118</v>
      </c>
      <c r="F120" t="str">
        <f t="shared" si="5"/>
        <v>New South Wales</v>
      </c>
      <c r="G120" t="s">
        <v>10</v>
      </c>
      <c r="H120">
        <v>2158</v>
      </c>
      <c r="I120" t="s">
        <v>11</v>
      </c>
      <c r="J120" t="s">
        <v>27</v>
      </c>
      <c r="K120" t="s">
        <v>154</v>
      </c>
      <c r="L120" t="s">
        <v>14</v>
      </c>
      <c r="M120" s="5">
        <v>3</v>
      </c>
      <c r="N120">
        <v>1</v>
      </c>
    </row>
    <row r="121" spans="1:14" x14ac:dyDescent="0.3">
      <c r="A121" s="2">
        <v>45244</v>
      </c>
      <c r="B121" s="3">
        <f t="shared" si="3"/>
        <v>2024</v>
      </c>
      <c r="C121" t="str">
        <f t="shared" si="4"/>
        <v>2023-2024</v>
      </c>
      <c r="D121" t="s">
        <v>148</v>
      </c>
      <c r="E121" t="s">
        <v>114</v>
      </c>
      <c r="F121" t="str">
        <f t="shared" si="5"/>
        <v>Victoria</v>
      </c>
      <c r="G121" t="s">
        <v>45</v>
      </c>
      <c r="H121">
        <v>3551</v>
      </c>
      <c r="I121" t="s">
        <v>11</v>
      </c>
      <c r="J121" t="s">
        <v>60</v>
      </c>
      <c r="K121" t="s">
        <v>153</v>
      </c>
      <c r="L121" t="s">
        <v>16</v>
      </c>
      <c r="M121" s="5">
        <v>3</v>
      </c>
      <c r="N121">
        <v>1</v>
      </c>
    </row>
    <row r="122" spans="1:14" x14ac:dyDescent="0.3">
      <c r="A122" s="2">
        <v>45569</v>
      </c>
      <c r="B122" s="3">
        <f t="shared" si="3"/>
        <v>2025</v>
      </c>
      <c r="C122" t="str">
        <f t="shared" si="4"/>
        <v>2024-2025</v>
      </c>
      <c r="D122" t="s">
        <v>147</v>
      </c>
      <c r="E122" t="s">
        <v>64</v>
      </c>
      <c r="F122" t="str">
        <f t="shared" si="5"/>
        <v>Victoria</v>
      </c>
      <c r="G122" t="s">
        <v>45</v>
      </c>
      <c r="H122">
        <v>3199</v>
      </c>
      <c r="I122" t="s">
        <v>11</v>
      </c>
      <c r="J122" t="s">
        <v>63</v>
      </c>
      <c r="K122" t="s">
        <v>154</v>
      </c>
      <c r="L122" t="s">
        <v>14</v>
      </c>
      <c r="M122" s="5">
        <v>3</v>
      </c>
      <c r="N122">
        <v>1</v>
      </c>
    </row>
    <row r="123" spans="1:14" x14ac:dyDescent="0.3">
      <c r="A123" s="2">
        <v>45506</v>
      </c>
      <c r="B123" s="3">
        <f t="shared" si="3"/>
        <v>2025</v>
      </c>
      <c r="C123" t="str">
        <f t="shared" si="4"/>
        <v>2024-2025</v>
      </c>
      <c r="D123" t="s">
        <v>147</v>
      </c>
      <c r="E123" t="s">
        <v>64</v>
      </c>
      <c r="F123" t="str">
        <f t="shared" si="5"/>
        <v>Victoria</v>
      </c>
      <c r="G123" t="s">
        <v>45</v>
      </c>
      <c r="H123">
        <v>3199</v>
      </c>
      <c r="I123" t="s">
        <v>11</v>
      </c>
      <c r="J123" t="s">
        <v>63</v>
      </c>
      <c r="K123" t="s">
        <v>150</v>
      </c>
      <c r="L123" t="s">
        <v>18</v>
      </c>
      <c r="M123" s="5">
        <v>3</v>
      </c>
      <c r="N123">
        <v>1</v>
      </c>
    </row>
    <row r="124" spans="1:14" x14ac:dyDescent="0.3">
      <c r="A124" s="2">
        <v>45018</v>
      </c>
      <c r="B124" s="3">
        <f t="shared" si="3"/>
        <v>2023</v>
      </c>
      <c r="C124" t="str">
        <f t="shared" si="4"/>
        <v>2022-2023</v>
      </c>
      <c r="D124" t="s">
        <v>147</v>
      </c>
      <c r="E124" t="s">
        <v>125</v>
      </c>
      <c r="F124" t="str">
        <f t="shared" si="5"/>
        <v>Victoria</v>
      </c>
      <c r="G124" t="s">
        <v>45</v>
      </c>
      <c r="H124">
        <v>3400</v>
      </c>
      <c r="I124" t="s">
        <v>11</v>
      </c>
      <c r="J124" t="s">
        <v>60</v>
      </c>
      <c r="K124" t="s">
        <v>19</v>
      </c>
      <c r="L124" t="s">
        <v>23</v>
      </c>
      <c r="M124" s="5">
        <v>3</v>
      </c>
      <c r="N124">
        <v>1</v>
      </c>
    </row>
    <row r="125" spans="1:14" x14ac:dyDescent="0.3">
      <c r="A125" s="2">
        <v>45265</v>
      </c>
      <c r="B125" s="3">
        <f t="shared" si="3"/>
        <v>2024</v>
      </c>
      <c r="C125" t="str">
        <f t="shared" si="4"/>
        <v>2023-2024</v>
      </c>
      <c r="D125" t="s">
        <v>147</v>
      </c>
      <c r="E125" t="s">
        <v>92</v>
      </c>
      <c r="F125" t="str">
        <f t="shared" si="5"/>
        <v>Queensland</v>
      </c>
      <c r="G125" t="s">
        <v>35</v>
      </c>
      <c r="H125">
        <v>4068</v>
      </c>
      <c r="I125" t="s">
        <v>11</v>
      </c>
      <c r="J125" t="s">
        <v>43</v>
      </c>
      <c r="K125" t="s">
        <v>153</v>
      </c>
      <c r="L125" t="s">
        <v>16</v>
      </c>
      <c r="M125" s="5">
        <v>3</v>
      </c>
      <c r="N125">
        <v>1</v>
      </c>
    </row>
    <row r="126" spans="1:14" x14ac:dyDescent="0.3">
      <c r="A126" s="2">
        <v>45637</v>
      </c>
      <c r="B126" s="3">
        <f t="shared" si="3"/>
        <v>2025</v>
      </c>
      <c r="C126" t="str">
        <f t="shared" si="4"/>
        <v>2024-2025</v>
      </c>
      <c r="D126" t="s">
        <v>147</v>
      </c>
      <c r="E126" t="s">
        <v>128</v>
      </c>
      <c r="F126" t="str">
        <f t="shared" si="5"/>
        <v>Western Australia</v>
      </c>
      <c r="G126" t="s">
        <v>48</v>
      </c>
      <c r="H126">
        <v>6027</v>
      </c>
      <c r="I126" t="s">
        <v>11</v>
      </c>
      <c r="J126" t="s">
        <v>49</v>
      </c>
      <c r="K126" t="s">
        <v>154</v>
      </c>
      <c r="L126" t="s">
        <v>14</v>
      </c>
      <c r="M126" s="5">
        <v>3</v>
      </c>
      <c r="N126">
        <v>1</v>
      </c>
    </row>
    <row r="127" spans="1:14" x14ac:dyDescent="0.3">
      <c r="A127" s="2">
        <v>45187</v>
      </c>
      <c r="B127" s="3">
        <f t="shared" si="3"/>
        <v>2024</v>
      </c>
      <c r="C127" t="str">
        <f t="shared" si="4"/>
        <v>2023-2024</v>
      </c>
      <c r="D127" t="s">
        <v>147</v>
      </c>
      <c r="E127" t="s">
        <v>84</v>
      </c>
      <c r="F127" t="str">
        <f t="shared" si="5"/>
        <v>Queensland</v>
      </c>
      <c r="G127" t="s">
        <v>35</v>
      </c>
      <c r="H127">
        <v>4740</v>
      </c>
      <c r="I127" t="s">
        <v>11</v>
      </c>
      <c r="J127" t="s">
        <v>51</v>
      </c>
      <c r="K127" t="s">
        <v>149</v>
      </c>
      <c r="L127" t="s">
        <v>15</v>
      </c>
      <c r="M127" s="5">
        <v>3</v>
      </c>
      <c r="N127">
        <v>1</v>
      </c>
    </row>
    <row r="128" spans="1:14" x14ac:dyDescent="0.3">
      <c r="A128" s="2">
        <v>45030</v>
      </c>
      <c r="B128" s="3">
        <f t="shared" si="3"/>
        <v>2023</v>
      </c>
      <c r="C128" t="str">
        <f t="shared" si="4"/>
        <v>2022-2023</v>
      </c>
      <c r="D128" t="s">
        <v>147</v>
      </c>
      <c r="E128" t="s">
        <v>74</v>
      </c>
      <c r="F128" t="str">
        <f t="shared" si="5"/>
        <v>South Australia</v>
      </c>
      <c r="G128" t="s">
        <v>32</v>
      </c>
      <c r="H128">
        <v>5043</v>
      </c>
      <c r="I128" t="s">
        <v>11</v>
      </c>
      <c r="J128" t="s">
        <v>33</v>
      </c>
      <c r="K128" t="s">
        <v>150</v>
      </c>
      <c r="L128" t="s">
        <v>18</v>
      </c>
      <c r="M128" s="5">
        <v>3</v>
      </c>
      <c r="N128">
        <v>1</v>
      </c>
    </row>
    <row r="129" spans="1:14" x14ac:dyDescent="0.3">
      <c r="A129" s="2">
        <v>45593</v>
      </c>
      <c r="B129" s="3">
        <f t="shared" si="3"/>
        <v>2025</v>
      </c>
      <c r="C129" t="str">
        <f t="shared" si="4"/>
        <v>2024-2025</v>
      </c>
      <c r="D129" t="s">
        <v>147</v>
      </c>
      <c r="E129" t="s">
        <v>47</v>
      </c>
      <c r="F129" t="str">
        <f t="shared" si="5"/>
        <v>Western Australia</v>
      </c>
      <c r="G129" t="s">
        <v>48</v>
      </c>
      <c r="H129">
        <v>6030</v>
      </c>
      <c r="I129" t="s">
        <v>11</v>
      </c>
      <c r="J129" t="s">
        <v>49</v>
      </c>
      <c r="K129" t="s">
        <v>153</v>
      </c>
      <c r="L129" t="s">
        <v>16</v>
      </c>
      <c r="M129" s="5">
        <v>3</v>
      </c>
      <c r="N129">
        <v>1</v>
      </c>
    </row>
    <row r="130" spans="1:14" x14ac:dyDescent="0.3">
      <c r="A130" s="2">
        <v>45656</v>
      </c>
      <c r="B130" s="3">
        <f t="shared" ref="B130:B193" si="6">IF(MONTH(A130)&gt;=7,YEAR(A130)+1,YEAR(A130))</f>
        <v>2025</v>
      </c>
      <c r="C130" t="str">
        <f t="shared" ref="C130:C193" si="7">IF(MONTH(A130) &gt;= 7, YEAR(A130) &amp; "-" &amp; YEAR(A130) + 1, YEAR(A130) - 1 &amp; "-" &amp; YEAR(A130))</f>
        <v>2024-2025</v>
      </c>
      <c r="D130" t="s">
        <v>148</v>
      </c>
      <c r="E130" t="s">
        <v>47</v>
      </c>
      <c r="F130" t="str">
        <f t="shared" ref="F130:F193" si="8">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c r="N130">
        <v>1</v>
      </c>
    </row>
    <row r="131" spans="1:14" x14ac:dyDescent="0.3">
      <c r="A131" s="2">
        <v>45584</v>
      </c>
      <c r="B131" s="3">
        <f t="shared" si="6"/>
        <v>2025</v>
      </c>
      <c r="C131" t="str">
        <f t="shared" si="7"/>
        <v>2024-2025</v>
      </c>
      <c r="D131" t="s">
        <v>147</v>
      </c>
      <c r="E131" t="s">
        <v>95</v>
      </c>
      <c r="F131" t="str">
        <f t="shared" si="8"/>
        <v>Victoria</v>
      </c>
      <c r="G131" t="s">
        <v>45</v>
      </c>
      <c r="H131">
        <v>3931</v>
      </c>
      <c r="I131" t="s">
        <v>11</v>
      </c>
      <c r="J131" t="s">
        <v>55</v>
      </c>
      <c r="K131" t="s">
        <v>154</v>
      </c>
      <c r="L131" t="s">
        <v>14</v>
      </c>
      <c r="M131" s="5">
        <v>3</v>
      </c>
      <c r="N131">
        <v>1</v>
      </c>
    </row>
    <row r="132" spans="1:14" x14ac:dyDescent="0.3">
      <c r="A132" s="2">
        <v>45284</v>
      </c>
      <c r="B132" s="3">
        <f t="shared" si="6"/>
        <v>2024</v>
      </c>
      <c r="C132" t="str">
        <f t="shared" si="7"/>
        <v>2023-2024</v>
      </c>
      <c r="D132" t="s">
        <v>147</v>
      </c>
      <c r="E132" t="s">
        <v>95</v>
      </c>
      <c r="F132" t="str">
        <f t="shared" si="8"/>
        <v>Victoria</v>
      </c>
      <c r="G132" t="s">
        <v>45</v>
      </c>
      <c r="H132">
        <v>3931</v>
      </c>
      <c r="I132" t="s">
        <v>11</v>
      </c>
      <c r="J132" t="s">
        <v>55</v>
      </c>
      <c r="K132" t="s">
        <v>149</v>
      </c>
      <c r="L132" t="s">
        <v>15</v>
      </c>
      <c r="M132" s="5">
        <v>3</v>
      </c>
      <c r="N132">
        <v>1</v>
      </c>
    </row>
    <row r="133" spans="1:14" x14ac:dyDescent="0.3">
      <c r="A133" s="2">
        <v>44950</v>
      </c>
      <c r="B133" s="3">
        <f t="shared" si="6"/>
        <v>2023</v>
      </c>
      <c r="C133" t="str">
        <f t="shared" si="7"/>
        <v>2022-2023</v>
      </c>
      <c r="D133" t="s">
        <v>147</v>
      </c>
      <c r="E133" t="s">
        <v>134</v>
      </c>
      <c r="F133" t="str">
        <f t="shared" si="8"/>
        <v>Queensland</v>
      </c>
      <c r="G133" t="s">
        <v>35</v>
      </c>
      <c r="H133">
        <v>4825</v>
      </c>
      <c r="I133" t="s">
        <v>11</v>
      </c>
      <c r="J133" t="s">
        <v>36</v>
      </c>
      <c r="K133" t="s">
        <v>155</v>
      </c>
      <c r="L133" t="s">
        <v>20</v>
      </c>
      <c r="M133" s="5">
        <v>3</v>
      </c>
      <c r="N133">
        <v>1</v>
      </c>
    </row>
    <row r="134" spans="1:14" x14ac:dyDescent="0.3">
      <c r="A134" s="2">
        <v>45490</v>
      </c>
      <c r="B134" s="3">
        <f t="shared" si="6"/>
        <v>2025</v>
      </c>
      <c r="C134" t="str">
        <f t="shared" si="7"/>
        <v>2024-2025</v>
      </c>
      <c r="D134" t="s">
        <v>147</v>
      </c>
      <c r="E134" t="s">
        <v>134</v>
      </c>
      <c r="F134" t="str">
        <f t="shared" si="8"/>
        <v>Queensland</v>
      </c>
      <c r="G134" t="s">
        <v>35</v>
      </c>
      <c r="H134">
        <v>4825</v>
      </c>
      <c r="I134" t="s">
        <v>11</v>
      </c>
      <c r="J134" t="s">
        <v>36</v>
      </c>
      <c r="K134" t="s">
        <v>154</v>
      </c>
      <c r="L134" t="s">
        <v>14</v>
      </c>
      <c r="M134" s="5">
        <v>3</v>
      </c>
      <c r="N134">
        <v>1</v>
      </c>
    </row>
    <row r="135" spans="1:14" x14ac:dyDescent="0.3">
      <c r="A135" s="2">
        <v>44983</v>
      </c>
      <c r="B135" s="3">
        <f t="shared" si="6"/>
        <v>2023</v>
      </c>
      <c r="C135" t="str">
        <f t="shared" si="7"/>
        <v>2022-2023</v>
      </c>
      <c r="D135" t="s">
        <v>148</v>
      </c>
      <c r="E135" t="s">
        <v>103</v>
      </c>
      <c r="F135" t="str">
        <f t="shared" si="8"/>
        <v>Queensland</v>
      </c>
      <c r="G135" t="s">
        <v>35</v>
      </c>
      <c r="H135">
        <v>4509</v>
      </c>
      <c r="I135" t="s">
        <v>11</v>
      </c>
      <c r="J135" t="s">
        <v>104</v>
      </c>
      <c r="K135" t="s">
        <v>153</v>
      </c>
      <c r="L135" t="s">
        <v>16</v>
      </c>
      <c r="M135" s="5">
        <v>3</v>
      </c>
      <c r="N135">
        <v>1</v>
      </c>
    </row>
    <row r="136" spans="1:14" x14ac:dyDescent="0.3">
      <c r="A136" s="2">
        <v>45285</v>
      </c>
      <c r="B136" s="3">
        <f t="shared" si="6"/>
        <v>2024</v>
      </c>
      <c r="C136" t="str">
        <f t="shared" si="7"/>
        <v>2023-2024</v>
      </c>
      <c r="D136" t="s">
        <v>147</v>
      </c>
      <c r="E136" t="s">
        <v>83</v>
      </c>
      <c r="F136" t="str">
        <f t="shared" si="8"/>
        <v>New South Wales</v>
      </c>
      <c r="G136" t="s">
        <v>10</v>
      </c>
      <c r="H136">
        <v>2750</v>
      </c>
      <c r="I136" t="s">
        <v>11</v>
      </c>
      <c r="J136" t="s">
        <v>25</v>
      </c>
      <c r="K136" t="s">
        <v>154</v>
      </c>
      <c r="L136" t="s">
        <v>14</v>
      </c>
      <c r="M136" s="5">
        <v>3</v>
      </c>
      <c r="N136">
        <v>1</v>
      </c>
    </row>
    <row r="137" spans="1:14" x14ac:dyDescent="0.3">
      <c r="A137" s="2">
        <v>45074</v>
      </c>
      <c r="B137" s="3">
        <f t="shared" si="6"/>
        <v>2023</v>
      </c>
      <c r="C137" t="str">
        <f t="shared" si="7"/>
        <v>2022-2023</v>
      </c>
      <c r="D137" t="s">
        <v>148</v>
      </c>
      <c r="E137" t="s">
        <v>37</v>
      </c>
      <c r="F137" t="str">
        <f t="shared" si="8"/>
        <v>South Australia</v>
      </c>
      <c r="G137" t="s">
        <v>32</v>
      </c>
      <c r="H137">
        <v>5607</v>
      </c>
      <c r="I137" t="s">
        <v>11</v>
      </c>
      <c r="J137" t="s">
        <v>38</v>
      </c>
      <c r="K137" t="s">
        <v>152</v>
      </c>
      <c r="L137" t="s">
        <v>13</v>
      </c>
      <c r="M137" s="5">
        <v>3</v>
      </c>
      <c r="N137">
        <v>1</v>
      </c>
    </row>
    <row r="138" spans="1:14" x14ac:dyDescent="0.3">
      <c r="A138" s="2">
        <v>44952</v>
      </c>
      <c r="B138" s="3">
        <f t="shared" si="6"/>
        <v>2023</v>
      </c>
      <c r="C138" t="str">
        <f t="shared" si="7"/>
        <v>2022-2023</v>
      </c>
      <c r="D138" t="s">
        <v>147</v>
      </c>
      <c r="E138" t="s">
        <v>62</v>
      </c>
      <c r="F138" t="str">
        <f t="shared" si="8"/>
        <v>Victoria</v>
      </c>
      <c r="G138" t="s">
        <v>45</v>
      </c>
      <c r="H138">
        <v>3134</v>
      </c>
      <c r="I138" t="s">
        <v>11</v>
      </c>
      <c r="J138" t="s">
        <v>63</v>
      </c>
      <c r="K138" t="s">
        <v>154</v>
      </c>
      <c r="L138" t="s">
        <v>14</v>
      </c>
      <c r="M138" s="5">
        <v>3</v>
      </c>
      <c r="N138">
        <v>1</v>
      </c>
    </row>
    <row r="139" spans="1:14" x14ac:dyDescent="0.3">
      <c r="A139" s="2">
        <v>44966</v>
      </c>
      <c r="B139" s="3">
        <f t="shared" si="6"/>
        <v>2023</v>
      </c>
      <c r="C139" t="str">
        <f t="shared" si="7"/>
        <v>2022-2023</v>
      </c>
      <c r="D139" t="s">
        <v>147</v>
      </c>
      <c r="E139" t="s">
        <v>42</v>
      </c>
      <c r="F139" t="str">
        <f t="shared" si="8"/>
        <v>Queensland</v>
      </c>
      <c r="G139" t="s">
        <v>35</v>
      </c>
      <c r="H139">
        <v>4053</v>
      </c>
      <c r="I139" t="s">
        <v>11</v>
      </c>
      <c r="J139" t="s">
        <v>43</v>
      </c>
      <c r="K139" t="s">
        <v>150</v>
      </c>
      <c r="L139" t="s">
        <v>18</v>
      </c>
      <c r="M139" s="5">
        <v>3</v>
      </c>
      <c r="N139">
        <v>1</v>
      </c>
    </row>
    <row r="140" spans="1:14" x14ac:dyDescent="0.3">
      <c r="A140" s="2">
        <v>45184</v>
      </c>
      <c r="B140" s="3">
        <f t="shared" si="6"/>
        <v>2024</v>
      </c>
      <c r="C140" t="str">
        <f t="shared" si="7"/>
        <v>2023-2024</v>
      </c>
      <c r="D140" t="s">
        <v>147</v>
      </c>
      <c r="E140" t="s">
        <v>98</v>
      </c>
      <c r="F140" t="str">
        <f t="shared" si="8"/>
        <v>Victoria</v>
      </c>
      <c r="G140" t="s">
        <v>45</v>
      </c>
      <c r="H140">
        <v>3429</v>
      </c>
      <c r="I140" t="s">
        <v>11</v>
      </c>
      <c r="J140" t="s">
        <v>60</v>
      </c>
      <c r="K140" t="s">
        <v>154</v>
      </c>
      <c r="L140" t="s">
        <v>14</v>
      </c>
      <c r="M140" s="5">
        <v>3</v>
      </c>
      <c r="N140">
        <v>1</v>
      </c>
    </row>
    <row r="141" spans="1:14" x14ac:dyDescent="0.3">
      <c r="A141" s="2">
        <v>44944</v>
      </c>
      <c r="B141" s="3">
        <f t="shared" si="6"/>
        <v>2023</v>
      </c>
      <c r="C141" t="str">
        <f t="shared" si="7"/>
        <v>2022-2023</v>
      </c>
      <c r="D141" t="s">
        <v>147</v>
      </c>
      <c r="E141" t="s">
        <v>111</v>
      </c>
      <c r="F141" t="str">
        <f t="shared" si="8"/>
        <v>New South Wales</v>
      </c>
      <c r="G141" t="s">
        <v>10</v>
      </c>
      <c r="H141">
        <v>2120</v>
      </c>
      <c r="I141" t="s">
        <v>11</v>
      </c>
      <c r="J141" t="s">
        <v>27</v>
      </c>
      <c r="K141" t="s">
        <v>154</v>
      </c>
      <c r="L141" t="s">
        <v>14</v>
      </c>
      <c r="M141" s="5">
        <v>3</v>
      </c>
      <c r="N141">
        <v>1</v>
      </c>
    </row>
    <row r="142" spans="1:14" x14ac:dyDescent="0.3">
      <c r="A142" s="2">
        <v>45386</v>
      </c>
      <c r="B142" s="3">
        <f t="shared" si="6"/>
        <v>2024</v>
      </c>
      <c r="C142" t="str">
        <f t="shared" si="7"/>
        <v>2023-2024</v>
      </c>
      <c r="D142" t="s">
        <v>147</v>
      </c>
      <c r="E142" t="s">
        <v>82</v>
      </c>
      <c r="F142" t="str">
        <f t="shared" si="8"/>
        <v>Queensland</v>
      </c>
      <c r="G142" t="s">
        <v>35</v>
      </c>
      <c r="H142">
        <v>4012</v>
      </c>
      <c r="I142" t="s">
        <v>11</v>
      </c>
      <c r="J142" t="s">
        <v>43</v>
      </c>
      <c r="K142" t="s">
        <v>155</v>
      </c>
      <c r="L142" t="s">
        <v>20</v>
      </c>
      <c r="M142" s="5">
        <v>3</v>
      </c>
      <c r="N142">
        <v>1</v>
      </c>
    </row>
    <row r="143" spans="1:14" x14ac:dyDescent="0.3">
      <c r="A143" s="2">
        <v>45174</v>
      </c>
      <c r="B143" s="3">
        <f t="shared" si="6"/>
        <v>2024</v>
      </c>
      <c r="C143" t="str">
        <f t="shared" si="7"/>
        <v>2023-2024</v>
      </c>
      <c r="D143" t="s">
        <v>147</v>
      </c>
      <c r="E143" t="s">
        <v>81</v>
      </c>
      <c r="F143" t="str">
        <f t="shared" si="8"/>
        <v>New South Wales</v>
      </c>
      <c r="G143" t="s">
        <v>10</v>
      </c>
      <c r="H143">
        <v>2485</v>
      </c>
      <c r="I143" t="s">
        <v>11</v>
      </c>
      <c r="J143" t="s">
        <v>68</v>
      </c>
      <c r="K143" t="s">
        <v>150</v>
      </c>
      <c r="L143" t="s">
        <v>18</v>
      </c>
      <c r="M143" s="5">
        <v>3</v>
      </c>
      <c r="N143">
        <v>1</v>
      </c>
    </row>
    <row r="144" spans="1:14" x14ac:dyDescent="0.3">
      <c r="A144" s="2">
        <v>45446</v>
      </c>
      <c r="B144" s="3">
        <f t="shared" si="6"/>
        <v>2024</v>
      </c>
      <c r="C144" t="str">
        <f t="shared" si="7"/>
        <v>2023-2024</v>
      </c>
      <c r="D144" t="s">
        <v>147</v>
      </c>
      <c r="E144" t="s">
        <v>81</v>
      </c>
      <c r="F144" t="str">
        <f t="shared" si="8"/>
        <v>New South Wales</v>
      </c>
      <c r="G144" t="s">
        <v>10</v>
      </c>
      <c r="H144">
        <v>2485</v>
      </c>
      <c r="I144" t="s">
        <v>11</v>
      </c>
      <c r="J144" t="s">
        <v>68</v>
      </c>
      <c r="K144" t="s">
        <v>19</v>
      </c>
      <c r="L144" t="s">
        <v>23</v>
      </c>
      <c r="M144" s="5">
        <v>3</v>
      </c>
      <c r="N144">
        <v>1</v>
      </c>
    </row>
    <row r="145" spans="1:14" x14ac:dyDescent="0.3">
      <c r="A145" s="2">
        <v>45486</v>
      </c>
      <c r="B145" s="3">
        <f t="shared" si="6"/>
        <v>2025</v>
      </c>
      <c r="C145" t="str">
        <f t="shared" si="7"/>
        <v>2024-2025</v>
      </c>
      <c r="D145" t="s">
        <v>147</v>
      </c>
      <c r="E145" t="s">
        <v>9</v>
      </c>
      <c r="F145" t="str">
        <f t="shared" si="8"/>
        <v>New South Wales</v>
      </c>
      <c r="G145" t="s">
        <v>10</v>
      </c>
      <c r="H145">
        <v>2067</v>
      </c>
      <c r="I145" t="s">
        <v>11</v>
      </c>
      <c r="J145" t="s">
        <v>12</v>
      </c>
      <c r="K145" t="s">
        <v>149</v>
      </c>
      <c r="L145" t="s">
        <v>15</v>
      </c>
      <c r="M145" s="5">
        <v>3.49</v>
      </c>
      <c r="N145">
        <v>1</v>
      </c>
    </row>
    <row r="146" spans="1:14" x14ac:dyDescent="0.3">
      <c r="A146" s="2">
        <v>45483</v>
      </c>
      <c r="B146" s="3">
        <f t="shared" si="6"/>
        <v>2025</v>
      </c>
      <c r="C146" t="str">
        <f t="shared" si="7"/>
        <v>2024-2025</v>
      </c>
      <c r="D146" t="s">
        <v>147</v>
      </c>
      <c r="E146" t="s">
        <v>100</v>
      </c>
      <c r="F146" t="str">
        <f t="shared" si="8"/>
        <v>Western Australia</v>
      </c>
      <c r="G146" t="s">
        <v>48</v>
      </c>
      <c r="H146">
        <v>6021</v>
      </c>
      <c r="I146" t="s">
        <v>11</v>
      </c>
      <c r="J146" t="s">
        <v>49</v>
      </c>
      <c r="K146" t="s">
        <v>153</v>
      </c>
      <c r="L146" t="s">
        <v>16</v>
      </c>
      <c r="M146" s="5">
        <v>3.5</v>
      </c>
      <c r="N146">
        <v>1</v>
      </c>
    </row>
    <row r="147" spans="1:14" x14ac:dyDescent="0.3">
      <c r="A147" s="2">
        <v>45644</v>
      </c>
      <c r="B147" s="3">
        <f t="shared" si="6"/>
        <v>2025</v>
      </c>
      <c r="C147" t="str">
        <f t="shared" si="7"/>
        <v>2024-2025</v>
      </c>
      <c r="D147" t="s">
        <v>147</v>
      </c>
      <c r="E147" t="s">
        <v>143</v>
      </c>
      <c r="F147" t="str">
        <f t="shared" si="8"/>
        <v>New South Wales</v>
      </c>
      <c r="G147" t="s">
        <v>10</v>
      </c>
      <c r="H147">
        <v>2154</v>
      </c>
      <c r="I147" t="s">
        <v>11</v>
      </c>
      <c r="J147" t="s">
        <v>27</v>
      </c>
      <c r="K147" t="s">
        <v>149</v>
      </c>
      <c r="L147" t="s">
        <v>15</v>
      </c>
      <c r="M147" s="5">
        <v>3.5</v>
      </c>
      <c r="N147">
        <v>1</v>
      </c>
    </row>
    <row r="148" spans="1:14" x14ac:dyDescent="0.3">
      <c r="A148" s="2">
        <v>45385</v>
      </c>
      <c r="B148" s="3">
        <f t="shared" si="6"/>
        <v>2024</v>
      </c>
      <c r="C148" t="str">
        <f t="shared" si="7"/>
        <v>2023-2024</v>
      </c>
      <c r="D148" t="s">
        <v>147</v>
      </c>
      <c r="E148" t="s">
        <v>129</v>
      </c>
      <c r="F148" t="str">
        <f t="shared" si="8"/>
        <v>Tasmania</v>
      </c>
      <c r="G148" t="s">
        <v>70</v>
      </c>
      <c r="H148">
        <v>7010</v>
      </c>
      <c r="I148" t="s">
        <v>11</v>
      </c>
      <c r="J148" t="s">
        <v>71</v>
      </c>
      <c r="K148" t="s">
        <v>149</v>
      </c>
      <c r="L148" t="s">
        <v>15</v>
      </c>
      <c r="M148" s="5">
        <v>3.5</v>
      </c>
      <c r="N148">
        <v>1</v>
      </c>
    </row>
    <row r="149" spans="1:14" x14ac:dyDescent="0.3">
      <c r="A149" s="2">
        <v>44951</v>
      </c>
      <c r="B149" s="3">
        <f t="shared" si="6"/>
        <v>2023</v>
      </c>
      <c r="C149" t="str">
        <f t="shared" si="7"/>
        <v>2022-2023</v>
      </c>
      <c r="D149" t="s">
        <v>148</v>
      </c>
      <c r="E149" t="s">
        <v>122</v>
      </c>
      <c r="F149" t="str">
        <f t="shared" si="8"/>
        <v>New South Wales</v>
      </c>
      <c r="G149" t="s">
        <v>10</v>
      </c>
      <c r="H149">
        <v>2650</v>
      </c>
      <c r="I149" t="s">
        <v>11</v>
      </c>
      <c r="J149" t="s">
        <v>25</v>
      </c>
      <c r="K149" t="s">
        <v>154</v>
      </c>
      <c r="L149" t="s">
        <v>14</v>
      </c>
      <c r="M149" s="5">
        <v>3.5</v>
      </c>
      <c r="N149">
        <v>1</v>
      </c>
    </row>
    <row r="150" spans="1:14" x14ac:dyDescent="0.3">
      <c r="A150" s="2">
        <v>45427</v>
      </c>
      <c r="B150" s="3">
        <f t="shared" si="6"/>
        <v>2024</v>
      </c>
      <c r="C150" t="str">
        <f t="shared" si="7"/>
        <v>2023-2024</v>
      </c>
      <c r="D150" t="s">
        <v>147</v>
      </c>
      <c r="E150" t="s">
        <v>114</v>
      </c>
      <c r="F150" t="str">
        <f t="shared" si="8"/>
        <v>Victoria</v>
      </c>
      <c r="G150" t="s">
        <v>45</v>
      </c>
      <c r="H150">
        <v>3551</v>
      </c>
      <c r="I150" t="s">
        <v>11</v>
      </c>
      <c r="J150" t="s">
        <v>60</v>
      </c>
      <c r="K150" t="s">
        <v>150</v>
      </c>
      <c r="L150" t="s">
        <v>18</v>
      </c>
      <c r="M150" s="5">
        <v>3.53</v>
      </c>
      <c r="N150">
        <v>1</v>
      </c>
    </row>
    <row r="151" spans="1:14" x14ac:dyDescent="0.3">
      <c r="A151" s="2">
        <v>45042</v>
      </c>
      <c r="B151" s="3">
        <f t="shared" si="6"/>
        <v>2023</v>
      </c>
      <c r="C151" t="str">
        <f t="shared" si="7"/>
        <v>2022-2023</v>
      </c>
      <c r="D151" t="s">
        <v>147</v>
      </c>
      <c r="E151" t="s">
        <v>76</v>
      </c>
      <c r="F151" t="str">
        <f t="shared" si="8"/>
        <v>Western Australia</v>
      </c>
      <c r="G151" t="s">
        <v>48</v>
      </c>
      <c r="H151">
        <v>6450</v>
      </c>
      <c r="I151" t="s">
        <v>11</v>
      </c>
      <c r="J151" t="s">
        <v>77</v>
      </c>
      <c r="K151" t="s">
        <v>156</v>
      </c>
      <c r="L151" t="s">
        <v>17</v>
      </c>
      <c r="M151" s="5">
        <v>3.59</v>
      </c>
      <c r="N151">
        <v>1</v>
      </c>
    </row>
    <row r="152" spans="1:14" x14ac:dyDescent="0.3">
      <c r="A152" s="2">
        <v>45599</v>
      </c>
      <c r="B152" s="3">
        <f t="shared" si="6"/>
        <v>2025</v>
      </c>
      <c r="C152" t="str">
        <f t="shared" si="7"/>
        <v>2024-2025</v>
      </c>
      <c r="D152" t="s">
        <v>147</v>
      </c>
      <c r="E152" t="s">
        <v>100</v>
      </c>
      <c r="F152" t="str">
        <f t="shared" si="8"/>
        <v>Western Australia</v>
      </c>
      <c r="G152" t="s">
        <v>48</v>
      </c>
      <c r="H152">
        <v>6021</v>
      </c>
      <c r="I152" t="s">
        <v>11</v>
      </c>
      <c r="J152" t="s">
        <v>49</v>
      </c>
      <c r="K152" t="s">
        <v>149</v>
      </c>
      <c r="L152" t="s">
        <v>15</v>
      </c>
      <c r="M152" s="5">
        <v>3.66</v>
      </c>
      <c r="N152">
        <v>1</v>
      </c>
    </row>
    <row r="153" spans="1:14" x14ac:dyDescent="0.3">
      <c r="A153" s="2">
        <v>45049</v>
      </c>
      <c r="B153" s="3">
        <f t="shared" si="6"/>
        <v>2023</v>
      </c>
      <c r="C153" t="str">
        <f t="shared" si="7"/>
        <v>2022-2023</v>
      </c>
      <c r="D153" t="s">
        <v>148</v>
      </c>
      <c r="E153" t="s">
        <v>137</v>
      </c>
      <c r="F153" t="str">
        <f t="shared" si="8"/>
        <v>New South Wales</v>
      </c>
      <c r="G153" t="s">
        <v>10</v>
      </c>
      <c r="H153">
        <v>2031</v>
      </c>
      <c r="I153" t="s">
        <v>11</v>
      </c>
      <c r="J153" t="s">
        <v>12</v>
      </c>
      <c r="K153" t="s">
        <v>149</v>
      </c>
      <c r="L153" t="s">
        <v>15</v>
      </c>
      <c r="M153" s="5">
        <v>3.75</v>
      </c>
      <c r="N153">
        <v>1</v>
      </c>
    </row>
    <row r="154" spans="1:14" x14ac:dyDescent="0.3">
      <c r="A154" s="2">
        <v>45242</v>
      </c>
      <c r="B154" s="3">
        <f t="shared" si="6"/>
        <v>2024</v>
      </c>
      <c r="C154" t="str">
        <f t="shared" si="7"/>
        <v>2023-2024</v>
      </c>
      <c r="D154" t="s">
        <v>148</v>
      </c>
      <c r="E154" t="s">
        <v>122</v>
      </c>
      <c r="F154" t="str">
        <f t="shared" si="8"/>
        <v>New South Wales</v>
      </c>
      <c r="G154" t="s">
        <v>10</v>
      </c>
      <c r="H154">
        <v>2650</v>
      </c>
      <c r="I154" t="s">
        <v>11</v>
      </c>
      <c r="J154" t="s">
        <v>25</v>
      </c>
      <c r="K154" t="s">
        <v>150</v>
      </c>
      <c r="L154" t="s">
        <v>18</v>
      </c>
      <c r="M154" s="5">
        <v>3.75</v>
      </c>
      <c r="N154">
        <v>1</v>
      </c>
    </row>
    <row r="155" spans="1:14" x14ac:dyDescent="0.3">
      <c r="A155" s="2">
        <v>45295</v>
      </c>
      <c r="B155" s="3">
        <f t="shared" si="6"/>
        <v>2024</v>
      </c>
      <c r="C155" t="str">
        <f t="shared" si="7"/>
        <v>2023-2024</v>
      </c>
      <c r="D155" t="s">
        <v>147</v>
      </c>
      <c r="E155" t="s">
        <v>124</v>
      </c>
      <c r="F155" t="str">
        <f t="shared" si="8"/>
        <v>New South Wales</v>
      </c>
      <c r="G155" t="s">
        <v>10</v>
      </c>
      <c r="H155">
        <v>2015</v>
      </c>
      <c r="I155" t="s">
        <v>11</v>
      </c>
      <c r="J155" t="s">
        <v>12</v>
      </c>
      <c r="K155" t="s">
        <v>150</v>
      </c>
      <c r="L155" t="s">
        <v>18</v>
      </c>
      <c r="M155" s="5">
        <v>3.88</v>
      </c>
      <c r="N155">
        <v>1</v>
      </c>
    </row>
    <row r="156" spans="1:14" x14ac:dyDescent="0.3">
      <c r="A156" s="2">
        <v>45628</v>
      </c>
      <c r="B156" s="3">
        <f t="shared" si="6"/>
        <v>2025</v>
      </c>
      <c r="C156" t="str">
        <f t="shared" si="7"/>
        <v>2024-2025</v>
      </c>
      <c r="D156" t="s">
        <v>147</v>
      </c>
      <c r="E156" t="s">
        <v>83</v>
      </c>
      <c r="F156" t="str">
        <f t="shared" si="8"/>
        <v>New South Wales</v>
      </c>
      <c r="G156" t="s">
        <v>10</v>
      </c>
      <c r="H156">
        <v>2750</v>
      </c>
      <c r="I156" t="s">
        <v>11</v>
      </c>
      <c r="J156" t="s">
        <v>25</v>
      </c>
      <c r="K156" t="s">
        <v>156</v>
      </c>
      <c r="L156" t="s">
        <v>17</v>
      </c>
      <c r="M156" s="5">
        <v>3.95</v>
      </c>
      <c r="N156">
        <v>1</v>
      </c>
    </row>
    <row r="157" spans="1:14" x14ac:dyDescent="0.3">
      <c r="A157" s="2">
        <v>45258</v>
      </c>
      <c r="B157" s="3">
        <f t="shared" si="6"/>
        <v>2024</v>
      </c>
      <c r="C157" t="str">
        <f t="shared" si="7"/>
        <v>2023-2024</v>
      </c>
      <c r="D157" t="s">
        <v>147</v>
      </c>
      <c r="E157" t="s">
        <v>102</v>
      </c>
      <c r="F157" t="str">
        <f t="shared" si="8"/>
        <v>Queensland</v>
      </c>
      <c r="G157" t="s">
        <v>35</v>
      </c>
      <c r="H157">
        <v>4870</v>
      </c>
      <c r="I157" t="s">
        <v>11</v>
      </c>
      <c r="J157" t="s">
        <v>36</v>
      </c>
      <c r="K157" t="s">
        <v>152</v>
      </c>
      <c r="L157" t="s">
        <v>13</v>
      </c>
      <c r="M157" s="5">
        <v>3.96</v>
      </c>
      <c r="N157">
        <v>1</v>
      </c>
    </row>
    <row r="158" spans="1:14" x14ac:dyDescent="0.3">
      <c r="A158" s="2">
        <v>45456</v>
      </c>
      <c r="B158" s="3">
        <f t="shared" si="6"/>
        <v>2024</v>
      </c>
      <c r="C158" t="str">
        <f t="shared" si="7"/>
        <v>2023-2024</v>
      </c>
      <c r="D158" t="s">
        <v>147</v>
      </c>
      <c r="E158" t="s">
        <v>69</v>
      </c>
      <c r="F158" t="str">
        <f t="shared" si="8"/>
        <v>Tasmania</v>
      </c>
      <c r="G158" t="s">
        <v>70</v>
      </c>
      <c r="H158">
        <v>7018</v>
      </c>
      <c r="I158" t="s">
        <v>11</v>
      </c>
      <c r="J158" t="s">
        <v>71</v>
      </c>
      <c r="K158" t="s">
        <v>155</v>
      </c>
      <c r="L158" t="s">
        <v>20</v>
      </c>
      <c r="M158" s="5">
        <v>3.98</v>
      </c>
      <c r="N158">
        <v>1</v>
      </c>
    </row>
    <row r="159" spans="1:14" x14ac:dyDescent="0.3">
      <c r="A159" s="2">
        <v>45414</v>
      </c>
      <c r="B159" s="3">
        <f t="shared" si="6"/>
        <v>2024</v>
      </c>
      <c r="C159" t="str">
        <f t="shared" si="7"/>
        <v>2023-2024</v>
      </c>
      <c r="D159" t="s">
        <v>147</v>
      </c>
      <c r="E159" t="s">
        <v>124</v>
      </c>
      <c r="F159" t="str">
        <f t="shared" si="8"/>
        <v>New South Wales</v>
      </c>
      <c r="G159" t="s">
        <v>10</v>
      </c>
      <c r="H159">
        <v>2015</v>
      </c>
      <c r="I159" t="s">
        <v>11</v>
      </c>
      <c r="J159" t="s">
        <v>12</v>
      </c>
      <c r="K159" t="s">
        <v>156</v>
      </c>
      <c r="L159" t="s">
        <v>17</v>
      </c>
      <c r="M159" s="5">
        <v>3.99</v>
      </c>
      <c r="N159">
        <v>1</v>
      </c>
    </row>
    <row r="160" spans="1:14" x14ac:dyDescent="0.3">
      <c r="A160" s="2">
        <v>44960</v>
      </c>
      <c r="B160" s="3">
        <f t="shared" si="6"/>
        <v>2023</v>
      </c>
      <c r="C160" t="str">
        <f t="shared" si="7"/>
        <v>2022-2023</v>
      </c>
      <c r="D160" t="s">
        <v>147</v>
      </c>
      <c r="E160" t="s">
        <v>124</v>
      </c>
      <c r="F160" t="str">
        <f t="shared" si="8"/>
        <v>New South Wales</v>
      </c>
      <c r="G160" t="s">
        <v>10</v>
      </c>
      <c r="H160">
        <v>2015</v>
      </c>
      <c r="I160" t="s">
        <v>11</v>
      </c>
      <c r="J160" t="s">
        <v>12</v>
      </c>
      <c r="K160" t="s">
        <v>19</v>
      </c>
      <c r="L160" t="s">
        <v>23</v>
      </c>
      <c r="M160" s="5">
        <v>3.99</v>
      </c>
      <c r="N160">
        <v>1</v>
      </c>
    </row>
    <row r="161" spans="1:14" x14ac:dyDescent="0.3">
      <c r="A161" s="2">
        <v>45551</v>
      </c>
      <c r="B161" s="3">
        <f t="shared" si="6"/>
        <v>2025</v>
      </c>
      <c r="C161" t="str">
        <f t="shared" si="7"/>
        <v>2024-2025</v>
      </c>
      <c r="D161" t="s">
        <v>147</v>
      </c>
      <c r="E161" t="s">
        <v>67</v>
      </c>
      <c r="F161" t="str">
        <f t="shared" si="8"/>
        <v>New South Wales</v>
      </c>
      <c r="G161" t="s">
        <v>10</v>
      </c>
      <c r="H161">
        <v>2478</v>
      </c>
      <c r="I161" t="s">
        <v>11</v>
      </c>
      <c r="J161" t="s">
        <v>68</v>
      </c>
      <c r="K161" t="s">
        <v>149</v>
      </c>
      <c r="L161" t="s">
        <v>15</v>
      </c>
      <c r="M161" s="5">
        <v>3.99</v>
      </c>
      <c r="N161">
        <v>1</v>
      </c>
    </row>
    <row r="162" spans="1:14" x14ac:dyDescent="0.3">
      <c r="A162" s="2">
        <v>45132</v>
      </c>
      <c r="B162" s="3">
        <f t="shared" si="6"/>
        <v>2024</v>
      </c>
      <c r="C162" t="str">
        <f t="shared" si="7"/>
        <v>2023-2024</v>
      </c>
      <c r="D162" t="s">
        <v>147</v>
      </c>
      <c r="E162" t="s">
        <v>39</v>
      </c>
      <c r="F162" t="str">
        <f t="shared" si="8"/>
        <v>South Australia</v>
      </c>
      <c r="G162" t="s">
        <v>32</v>
      </c>
      <c r="H162">
        <v>5343</v>
      </c>
      <c r="I162" t="s">
        <v>11</v>
      </c>
      <c r="J162" t="s">
        <v>38</v>
      </c>
      <c r="K162" t="s">
        <v>155</v>
      </c>
      <c r="L162" t="s">
        <v>20</v>
      </c>
      <c r="M162" s="5">
        <v>3.99</v>
      </c>
      <c r="N162">
        <v>1</v>
      </c>
    </row>
    <row r="163" spans="1:14" x14ac:dyDescent="0.3">
      <c r="A163" s="2">
        <v>45619</v>
      </c>
      <c r="B163" s="3">
        <f t="shared" si="6"/>
        <v>2025</v>
      </c>
      <c r="C163" t="str">
        <f t="shared" si="7"/>
        <v>2024-2025</v>
      </c>
      <c r="D163" t="s">
        <v>147</v>
      </c>
      <c r="E163" t="s">
        <v>99</v>
      </c>
      <c r="F163" t="str">
        <f t="shared" si="8"/>
        <v>Victoria</v>
      </c>
      <c r="G163" t="s">
        <v>45</v>
      </c>
      <c r="H163">
        <v>3148</v>
      </c>
      <c r="I163" t="s">
        <v>11</v>
      </c>
      <c r="J163" t="s">
        <v>63</v>
      </c>
      <c r="K163" t="s">
        <v>153</v>
      </c>
      <c r="L163" t="s">
        <v>16</v>
      </c>
      <c r="M163" s="5">
        <v>3.99</v>
      </c>
      <c r="N163">
        <v>1</v>
      </c>
    </row>
    <row r="164" spans="1:14" x14ac:dyDescent="0.3">
      <c r="A164" s="2">
        <v>45203</v>
      </c>
      <c r="B164" s="3">
        <f t="shared" si="6"/>
        <v>2024</v>
      </c>
      <c r="C164" t="str">
        <f t="shared" si="7"/>
        <v>2023-2024</v>
      </c>
      <c r="D164" t="s">
        <v>148</v>
      </c>
      <c r="E164" t="s">
        <v>9</v>
      </c>
      <c r="F164" t="str">
        <f t="shared" si="8"/>
        <v>New South Wales</v>
      </c>
      <c r="G164" t="s">
        <v>10</v>
      </c>
      <c r="H164">
        <v>2067</v>
      </c>
      <c r="I164" t="s">
        <v>11</v>
      </c>
      <c r="J164" t="s">
        <v>12</v>
      </c>
      <c r="K164" t="s">
        <v>153</v>
      </c>
      <c r="L164" t="s">
        <v>16</v>
      </c>
      <c r="M164" s="5">
        <v>3.99</v>
      </c>
      <c r="N164">
        <v>1</v>
      </c>
    </row>
    <row r="165" spans="1:14" x14ac:dyDescent="0.3">
      <c r="A165" s="2">
        <v>45248</v>
      </c>
      <c r="B165" s="3">
        <f t="shared" si="6"/>
        <v>2024</v>
      </c>
      <c r="C165" t="str">
        <f t="shared" si="7"/>
        <v>2023-2024</v>
      </c>
      <c r="D165" t="s">
        <v>147</v>
      </c>
      <c r="E165" t="s">
        <v>28</v>
      </c>
      <c r="F165" t="str">
        <f t="shared" si="8"/>
        <v>Northern Territory</v>
      </c>
      <c r="G165" t="s">
        <v>29</v>
      </c>
      <c r="H165">
        <v>800</v>
      </c>
      <c r="I165" t="s">
        <v>11</v>
      </c>
      <c r="J165" t="s">
        <v>30</v>
      </c>
      <c r="K165" t="s">
        <v>157</v>
      </c>
      <c r="L165" t="s">
        <v>22</v>
      </c>
      <c r="M165" s="5">
        <v>3.99</v>
      </c>
      <c r="N165">
        <v>1</v>
      </c>
    </row>
    <row r="166" spans="1:14" x14ac:dyDescent="0.3">
      <c r="A166" s="2">
        <v>45536</v>
      </c>
      <c r="B166" s="3">
        <f t="shared" si="6"/>
        <v>2025</v>
      </c>
      <c r="C166" t="str">
        <f t="shared" si="7"/>
        <v>2024-2025</v>
      </c>
      <c r="D166" t="s">
        <v>147</v>
      </c>
      <c r="E166" t="s">
        <v>26</v>
      </c>
      <c r="F166" t="str">
        <f t="shared" si="8"/>
        <v>New South Wales</v>
      </c>
      <c r="G166" t="s">
        <v>10</v>
      </c>
      <c r="H166">
        <v>2141</v>
      </c>
      <c r="I166" t="s">
        <v>11</v>
      </c>
      <c r="J166" t="s">
        <v>27</v>
      </c>
      <c r="K166" t="s">
        <v>155</v>
      </c>
      <c r="L166" t="s">
        <v>20</v>
      </c>
      <c r="M166" s="5">
        <v>3.99</v>
      </c>
      <c r="N166">
        <v>1</v>
      </c>
    </row>
    <row r="167" spans="1:14" x14ac:dyDescent="0.3">
      <c r="A167" s="2">
        <v>44948</v>
      </c>
      <c r="B167" s="3">
        <f t="shared" si="6"/>
        <v>2023</v>
      </c>
      <c r="C167" t="str">
        <f t="shared" si="7"/>
        <v>2022-2023</v>
      </c>
      <c r="D167" t="s">
        <v>147</v>
      </c>
      <c r="E167" t="s">
        <v>139</v>
      </c>
      <c r="F167" t="str">
        <f t="shared" si="8"/>
        <v>New South Wales</v>
      </c>
      <c r="G167" t="s">
        <v>10</v>
      </c>
      <c r="H167">
        <v>2020</v>
      </c>
      <c r="I167" t="s">
        <v>11</v>
      </c>
      <c r="J167" t="s">
        <v>12</v>
      </c>
      <c r="K167" t="s">
        <v>156</v>
      </c>
      <c r="L167" t="s">
        <v>17</v>
      </c>
      <c r="M167" s="5">
        <v>3.99</v>
      </c>
      <c r="N167">
        <v>1</v>
      </c>
    </row>
    <row r="168" spans="1:14" x14ac:dyDescent="0.3">
      <c r="A168" s="2">
        <v>44959</v>
      </c>
      <c r="B168" s="3">
        <f t="shared" si="6"/>
        <v>2023</v>
      </c>
      <c r="C168" t="str">
        <f t="shared" si="7"/>
        <v>2022-2023</v>
      </c>
      <c r="D168" t="s">
        <v>148</v>
      </c>
      <c r="E168" t="s">
        <v>130</v>
      </c>
      <c r="F168" t="str">
        <f t="shared" si="8"/>
        <v>South Australia</v>
      </c>
      <c r="G168" t="s">
        <v>32</v>
      </c>
      <c r="H168">
        <v>5290</v>
      </c>
      <c r="I168" t="s">
        <v>11</v>
      </c>
      <c r="J168" t="s">
        <v>38</v>
      </c>
      <c r="K168" t="s">
        <v>156</v>
      </c>
      <c r="L168" t="s">
        <v>17</v>
      </c>
      <c r="M168" s="5">
        <v>3.99</v>
      </c>
      <c r="N168">
        <v>1</v>
      </c>
    </row>
    <row r="169" spans="1:14" x14ac:dyDescent="0.3">
      <c r="A169" s="2">
        <v>45640</v>
      </c>
      <c r="B169" s="3">
        <f t="shared" si="6"/>
        <v>2025</v>
      </c>
      <c r="C169" t="str">
        <f t="shared" si="7"/>
        <v>2024-2025</v>
      </c>
      <c r="D169" t="s">
        <v>147</v>
      </c>
      <c r="E169" t="s">
        <v>134</v>
      </c>
      <c r="F169" t="str">
        <f t="shared" si="8"/>
        <v>Queensland</v>
      </c>
      <c r="G169" t="s">
        <v>35</v>
      </c>
      <c r="H169">
        <v>4825</v>
      </c>
      <c r="I169" t="s">
        <v>11</v>
      </c>
      <c r="J169" t="s">
        <v>36</v>
      </c>
      <c r="K169" t="s">
        <v>155</v>
      </c>
      <c r="L169" t="s">
        <v>20</v>
      </c>
      <c r="M169" s="5">
        <v>3.99</v>
      </c>
      <c r="N169">
        <v>1</v>
      </c>
    </row>
    <row r="170" spans="1:14" x14ac:dyDescent="0.3">
      <c r="A170" s="2">
        <v>45327</v>
      </c>
      <c r="B170" s="3">
        <f t="shared" si="6"/>
        <v>2024</v>
      </c>
      <c r="C170" t="str">
        <f t="shared" si="7"/>
        <v>2023-2024</v>
      </c>
      <c r="D170" t="s">
        <v>147</v>
      </c>
      <c r="E170" t="s">
        <v>65</v>
      </c>
      <c r="F170" t="str">
        <f t="shared" si="8"/>
        <v>New South Wales</v>
      </c>
      <c r="G170" t="s">
        <v>10</v>
      </c>
      <c r="H170">
        <v>2541</v>
      </c>
      <c r="I170" t="s">
        <v>11</v>
      </c>
      <c r="J170" t="s">
        <v>58</v>
      </c>
      <c r="K170" t="s">
        <v>149</v>
      </c>
      <c r="L170" t="s">
        <v>15</v>
      </c>
      <c r="M170" s="5">
        <v>3.99</v>
      </c>
      <c r="N170">
        <v>1</v>
      </c>
    </row>
    <row r="171" spans="1:14" x14ac:dyDescent="0.3">
      <c r="A171" s="2">
        <v>45652</v>
      </c>
      <c r="B171" s="3">
        <f t="shared" si="6"/>
        <v>2025</v>
      </c>
      <c r="C171" t="str">
        <f t="shared" si="7"/>
        <v>2024-2025</v>
      </c>
      <c r="D171" t="s">
        <v>147</v>
      </c>
      <c r="E171" t="s">
        <v>34</v>
      </c>
      <c r="F171" t="str">
        <f t="shared" si="8"/>
        <v>Queensland</v>
      </c>
      <c r="G171" t="s">
        <v>35</v>
      </c>
      <c r="H171">
        <v>4802</v>
      </c>
      <c r="I171" t="s">
        <v>11</v>
      </c>
      <c r="J171" t="s">
        <v>36</v>
      </c>
      <c r="K171" t="s">
        <v>149</v>
      </c>
      <c r="L171" t="s">
        <v>15</v>
      </c>
      <c r="M171" s="5">
        <v>4</v>
      </c>
      <c r="N171">
        <v>1</v>
      </c>
    </row>
    <row r="172" spans="1:14" x14ac:dyDescent="0.3">
      <c r="A172" s="2">
        <v>45479</v>
      </c>
      <c r="B172" s="3">
        <f t="shared" si="6"/>
        <v>2025</v>
      </c>
      <c r="C172" t="str">
        <f t="shared" si="7"/>
        <v>2024-2025</v>
      </c>
      <c r="D172" t="s">
        <v>147</v>
      </c>
      <c r="E172" t="s">
        <v>96</v>
      </c>
      <c r="F172" t="str">
        <f t="shared" si="8"/>
        <v>Western Australia</v>
      </c>
      <c r="G172" t="s">
        <v>48</v>
      </c>
      <c r="H172">
        <v>6330</v>
      </c>
      <c r="I172" t="s">
        <v>11</v>
      </c>
      <c r="J172" t="s">
        <v>94</v>
      </c>
      <c r="K172" t="s">
        <v>156</v>
      </c>
      <c r="L172" t="s">
        <v>17</v>
      </c>
      <c r="M172" s="5">
        <v>4</v>
      </c>
      <c r="N172">
        <v>1</v>
      </c>
    </row>
    <row r="173" spans="1:14" x14ac:dyDescent="0.3">
      <c r="A173" s="2">
        <v>45110</v>
      </c>
      <c r="B173" s="3">
        <f t="shared" si="6"/>
        <v>2024</v>
      </c>
      <c r="C173" t="str">
        <f t="shared" si="7"/>
        <v>2023-2024</v>
      </c>
      <c r="D173" t="s">
        <v>147</v>
      </c>
      <c r="E173" t="s">
        <v>96</v>
      </c>
      <c r="F173" t="str">
        <f t="shared" si="8"/>
        <v>Western Australia</v>
      </c>
      <c r="G173" t="s">
        <v>48</v>
      </c>
      <c r="H173">
        <v>6330</v>
      </c>
      <c r="I173" t="s">
        <v>11</v>
      </c>
      <c r="J173" t="s">
        <v>94</v>
      </c>
      <c r="K173" t="s">
        <v>150</v>
      </c>
      <c r="L173" t="s">
        <v>18</v>
      </c>
      <c r="M173" s="5">
        <v>4</v>
      </c>
      <c r="N173">
        <v>1</v>
      </c>
    </row>
    <row r="174" spans="1:14" x14ac:dyDescent="0.3">
      <c r="A174" s="2">
        <v>45126</v>
      </c>
      <c r="B174" s="3">
        <f t="shared" si="6"/>
        <v>2024</v>
      </c>
      <c r="C174" t="str">
        <f t="shared" si="7"/>
        <v>2023-2024</v>
      </c>
      <c r="D174" t="s">
        <v>147</v>
      </c>
      <c r="E174" t="s">
        <v>96</v>
      </c>
      <c r="F174" t="str">
        <f t="shared" si="8"/>
        <v>Western Australia</v>
      </c>
      <c r="G174" t="s">
        <v>48</v>
      </c>
      <c r="H174">
        <v>6330</v>
      </c>
      <c r="I174" t="s">
        <v>11</v>
      </c>
      <c r="J174" t="s">
        <v>94</v>
      </c>
      <c r="K174" t="s">
        <v>151</v>
      </c>
      <c r="L174" t="s">
        <v>21</v>
      </c>
      <c r="M174" s="5">
        <v>4</v>
      </c>
      <c r="N174">
        <v>1</v>
      </c>
    </row>
    <row r="175" spans="1:14" x14ac:dyDescent="0.3">
      <c r="A175" s="2">
        <v>45373</v>
      </c>
      <c r="B175" s="3">
        <f t="shared" si="6"/>
        <v>2024</v>
      </c>
      <c r="C175" t="str">
        <f t="shared" si="7"/>
        <v>2023-2024</v>
      </c>
      <c r="D175" t="s">
        <v>147</v>
      </c>
      <c r="E175" t="s">
        <v>127</v>
      </c>
      <c r="F175" t="str">
        <f t="shared" si="8"/>
        <v>New South Wales</v>
      </c>
      <c r="G175" t="s">
        <v>10</v>
      </c>
      <c r="H175">
        <v>2131</v>
      </c>
      <c r="I175" t="s">
        <v>11</v>
      </c>
      <c r="J175" t="s">
        <v>27</v>
      </c>
      <c r="K175" t="s">
        <v>19</v>
      </c>
      <c r="L175" t="s">
        <v>23</v>
      </c>
      <c r="M175" s="5">
        <v>4</v>
      </c>
      <c r="N175">
        <v>1</v>
      </c>
    </row>
    <row r="176" spans="1:14" x14ac:dyDescent="0.3">
      <c r="A176" s="2">
        <v>45176</v>
      </c>
      <c r="B176" s="3">
        <f t="shared" si="6"/>
        <v>2024</v>
      </c>
      <c r="C176" t="str">
        <f t="shared" si="7"/>
        <v>2023-2024</v>
      </c>
      <c r="D176" t="s">
        <v>147</v>
      </c>
      <c r="E176" t="s">
        <v>146</v>
      </c>
      <c r="F176" t="str">
        <f t="shared" si="8"/>
        <v>Victoria</v>
      </c>
      <c r="G176" t="s">
        <v>45</v>
      </c>
      <c r="H176">
        <v>3353</v>
      </c>
      <c r="I176" t="s">
        <v>11</v>
      </c>
      <c r="J176" t="s">
        <v>60</v>
      </c>
      <c r="K176" t="s">
        <v>149</v>
      </c>
      <c r="L176" t="s">
        <v>15</v>
      </c>
      <c r="M176" s="5">
        <v>4</v>
      </c>
      <c r="N176">
        <v>1</v>
      </c>
    </row>
    <row r="177" spans="1:14" x14ac:dyDescent="0.3">
      <c r="A177" s="2">
        <v>45444</v>
      </c>
      <c r="B177" s="3">
        <f t="shared" si="6"/>
        <v>2024</v>
      </c>
      <c r="C177" t="str">
        <f t="shared" si="7"/>
        <v>2023-2024</v>
      </c>
      <c r="D177" t="s">
        <v>147</v>
      </c>
      <c r="E177" t="s">
        <v>39</v>
      </c>
      <c r="F177" t="str">
        <f t="shared" si="8"/>
        <v>South Australia</v>
      </c>
      <c r="G177" t="s">
        <v>32</v>
      </c>
      <c r="H177">
        <v>5343</v>
      </c>
      <c r="I177" t="s">
        <v>11</v>
      </c>
      <c r="J177" t="s">
        <v>38</v>
      </c>
      <c r="K177" t="s">
        <v>154</v>
      </c>
      <c r="L177" t="s">
        <v>14</v>
      </c>
      <c r="M177" s="5">
        <v>4</v>
      </c>
      <c r="N177">
        <v>1</v>
      </c>
    </row>
    <row r="178" spans="1:14" x14ac:dyDescent="0.3">
      <c r="A178" s="2">
        <v>45415</v>
      </c>
      <c r="B178" s="3">
        <f t="shared" si="6"/>
        <v>2024</v>
      </c>
      <c r="C178" t="str">
        <f t="shared" si="7"/>
        <v>2023-2024</v>
      </c>
      <c r="D178" t="s">
        <v>147</v>
      </c>
      <c r="E178" t="s">
        <v>136</v>
      </c>
      <c r="F178" t="str">
        <f t="shared" si="8"/>
        <v>Victoria</v>
      </c>
      <c r="G178" t="s">
        <v>45</v>
      </c>
      <c r="H178">
        <v>3175</v>
      </c>
      <c r="I178" t="s">
        <v>11</v>
      </c>
      <c r="J178" t="s">
        <v>63</v>
      </c>
      <c r="K178" t="s">
        <v>149</v>
      </c>
      <c r="L178" t="s">
        <v>15</v>
      </c>
      <c r="M178" s="5">
        <v>4</v>
      </c>
      <c r="N178">
        <v>1</v>
      </c>
    </row>
    <row r="179" spans="1:14" x14ac:dyDescent="0.3">
      <c r="A179" s="2">
        <v>45158</v>
      </c>
      <c r="B179" s="3">
        <f t="shared" si="6"/>
        <v>2024</v>
      </c>
      <c r="C179" t="str">
        <f t="shared" si="7"/>
        <v>2023-2024</v>
      </c>
      <c r="D179" t="s">
        <v>147</v>
      </c>
      <c r="E179" t="s">
        <v>112</v>
      </c>
      <c r="F179" t="str">
        <f t="shared" si="8"/>
        <v>Victoria</v>
      </c>
      <c r="G179" t="s">
        <v>45</v>
      </c>
      <c r="H179">
        <v>3076</v>
      </c>
      <c r="I179" t="s">
        <v>11</v>
      </c>
      <c r="J179" t="s">
        <v>46</v>
      </c>
      <c r="K179" t="s">
        <v>155</v>
      </c>
      <c r="L179" t="s">
        <v>20</v>
      </c>
      <c r="M179" s="5">
        <v>4</v>
      </c>
      <c r="N179">
        <v>1</v>
      </c>
    </row>
    <row r="180" spans="1:14" x14ac:dyDescent="0.3">
      <c r="A180" s="2">
        <v>45033</v>
      </c>
      <c r="B180" s="3">
        <f t="shared" si="6"/>
        <v>2023</v>
      </c>
      <c r="C180" t="str">
        <f t="shared" si="7"/>
        <v>2022-2023</v>
      </c>
      <c r="D180" t="s">
        <v>148</v>
      </c>
      <c r="E180" t="s">
        <v>114</v>
      </c>
      <c r="F180" t="str">
        <f t="shared" si="8"/>
        <v>Victoria</v>
      </c>
      <c r="G180" t="s">
        <v>45</v>
      </c>
      <c r="H180">
        <v>3551</v>
      </c>
      <c r="I180" t="s">
        <v>11</v>
      </c>
      <c r="J180" t="s">
        <v>60</v>
      </c>
      <c r="K180" t="s">
        <v>19</v>
      </c>
      <c r="L180" t="s">
        <v>23</v>
      </c>
      <c r="M180" s="5">
        <v>4</v>
      </c>
      <c r="N180">
        <v>1</v>
      </c>
    </row>
    <row r="181" spans="1:14" x14ac:dyDescent="0.3">
      <c r="A181" s="2">
        <v>45406</v>
      </c>
      <c r="B181" s="3">
        <f t="shared" si="6"/>
        <v>2024</v>
      </c>
      <c r="C181" t="str">
        <f t="shared" si="7"/>
        <v>2023-2024</v>
      </c>
      <c r="D181" t="s">
        <v>147</v>
      </c>
      <c r="E181" t="s">
        <v>145</v>
      </c>
      <c r="F181" t="str">
        <f t="shared" si="8"/>
        <v>New South Wales</v>
      </c>
      <c r="G181" t="s">
        <v>10</v>
      </c>
      <c r="H181">
        <v>2101</v>
      </c>
      <c r="I181" t="s">
        <v>11</v>
      </c>
      <c r="J181" t="s">
        <v>27</v>
      </c>
      <c r="K181" t="s">
        <v>153</v>
      </c>
      <c r="L181" t="s">
        <v>16</v>
      </c>
      <c r="M181" s="5">
        <v>4</v>
      </c>
      <c r="N181">
        <v>1</v>
      </c>
    </row>
    <row r="182" spans="1:14" x14ac:dyDescent="0.3">
      <c r="A182" s="2">
        <v>44932</v>
      </c>
      <c r="B182" s="3">
        <f t="shared" si="6"/>
        <v>2023</v>
      </c>
      <c r="C182" t="str">
        <f t="shared" si="7"/>
        <v>2022-2023</v>
      </c>
      <c r="D182" t="s">
        <v>147</v>
      </c>
      <c r="E182" t="s">
        <v>82</v>
      </c>
      <c r="F182" t="str">
        <f t="shared" si="8"/>
        <v>Queensland</v>
      </c>
      <c r="G182" t="s">
        <v>35</v>
      </c>
      <c r="H182">
        <v>4012</v>
      </c>
      <c r="I182" t="s">
        <v>11</v>
      </c>
      <c r="J182" t="s">
        <v>43</v>
      </c>
      <c r="K182" t="s">
        <v>154</v>
      </c>
      <c r="L182" t="s">
        <v>14</v>
      </c>
      <c r="M182" s="5">
        <v>4</v>
      </c>
      <c r="N182">
        <v>1</v>
      </c>
    </row>
    <row r="183" spans="1:14" x14ac:dyDescent="0.3">
      <c r="A183" s="2">
        <v>45468</v>
      </c>
      <c r="B183" s="3">
        <f t="shared" si="6"/>
        <v>2024</v>
      </c>
      <c r="C183" t="str">
        <f t="shared" si="7"/>
        <v>2023-2024</v>
      </c>
      <c r="D183" t="s">
        <v>147</v>
      </c>
      <c r="E183" t="s">
        <v>64</v>
      </c>
      <c r="F183" t="str">
        <f t="shared" si="8"/>
        <v>Victoria</v>
      </c>
      <c r="G183" t="s">
        <v>45</v>
      </c>
      <c r="H183">
        <v>3199</v>
      </c>
      <c r="I183" t="s">
        <v>11</v>
      </c>
      <c r="J183" t="s">
        <v>63</v>
      </c>
      <c r="K183" t="s">
        <v>149</v>
      </c>
      <c r="L183" t="s">
        <v>15</v>
      </c>
      <c r="M183" s="5">
        <v>4.3</v>
      </c>
      <c r="N183">
        <v>1</v>
      </c>
    </row>
    <row r="184" spans="1:14" x14ac:dyDescent="0.3">
      <c r="A184" s="2">
        <v>45453</v>
      </c>
      <c r="B184" s="3">
        <f t="shared" si="6"/>
        <v>2024</v>
      </c>
      <c r="C184" t="str">
        <f t="shared" si="7"/>
        <v>2023-2024</v>
      </c>
      <c r="D184" t="s">
        <v>147</v>
      </c>
      <c r="E184" t="s">
        <v>108</v>
      </c>
      <c r="F184" t="str">
        <f t="shared" si="8"/>
        <v>Victoria</v>
      </c>
      <c r="G184" t="s">
        <v>45</v>
      </c>
      <c r="H184">
        <v>3018</v>
      </c>
      <c r="I184" t="s">
        <v>11</v>
      </c>
      <c r="J184" t="s">
        <v>46</v>
      </c>
      <c r="K184" t="s">
        <v>149</v>
      </c>
      <c r="L184" t="s">
        <v>15</v>
      </c>
      <c r="M184" s="5">
        <v>4.3099999999999996</v>
      </c>
      <c r="N184">
        <v>1</v>
      </c>
    </row>
    <row r="185" spans="1:14" x14ac:dyDescent="0.3">
      <c r="A185" s="2">
        <v>45553</v>
      </c>
      <c r="B185" s="3">
        <f t="shared" si="6"/>
        <v>2025</v>
      </c>
      <c r="C185" t="str">
        <f t="shared" si="7"/>
        <v>2024-2025</v>
      </c>
      <c r="D185" t="s">
        <v>147</v>
      </c>
      <c r="E185" t="s">
        <v>85</v>
      </c>
      <c r="F185" t="str">
        <f t="shared" si="8"/>
        <v>Queensland</v>
      </c>
      <c r="G185" t="s">
        <v>35</v>
      </c>
      <c r="H185">
        <v>4883</v>
      </c>
      <c r="I185" t="s">
        <v>11</v>
      </c>
      <c r="J185" t="s">
        <v>36</v>
      </c>
      <c r="K185" t="s">
        <v>156</v>
      </c>
      <c r="L185" t="s">
        <v>17</v>
      </c>
      <c r="M185" s="5">
        <v>4.49</v>
      </c>
      <c r="N185">
        <v>1</v>
      </c>
    </row>
    <row r="186" spans="1:14" x14ac:dyDescent="0.3">
      <c r="A186" s="2">
        <v>45170</v>
      </c>
      <c r="B186" s="3">
        <f t="shared" si="6"/>
        <v>2024</v>
      </c>
      <c r="C186" t="str">
        <f t="shared" si="7"/>
        <v>2023-2024</v>
      </c>
      <c r="D186" t="s">
        <v>147</v>
      </c>
      <c r="E186" t="s">
        <v>123</v>
      </c>
      <c r="F186" t="str">
        <f t="shared" si="8"/>
        <v>Western Australia</v>
      </c>
      <c r="G186" t="s">
        <v>48</v>
      </c>
      <c r="H186">
        <v>6109</v>
      </c>
      <c r="I186" t="s">
        <v>11</v>
      </c>
      <c r="J186" t="s">
        <v>94</v>
      </c>
      <c r="K186" t="s">
        <v>154</v>
      </c>
      <c r="L186" t="s">
        <v>14</v>
      </c>
      <c r="M186" s="5">
        <v>4.49</v>
      </c>
      <c r="N186">
        <v>1</v>
      </c>
    </row>
    <row r="187" spans="1:14" x14ac:dyDescent="0.3">
      <c r="A187" s="2">
        <v>45414</v>
      </c>
      <c r="B187" s="3">
        <f t="shared" si="6"/>
        <v>2024</v>
      </c>
      <c r="C187" t="str">
        <f t="shared" si="7"/>
        <v>2023-2024</v>
      </c>
      <c r="D187" t="s">
        <v>147</v>
      </c>
      <c r="E187" t="s">
        <v>72</v>
      </c>
      <c r="F187" t="str">
        <f t="shared" si="8"/>
        <v>Western Australia</v>
      </c>
      <c r="G187" t="s">
        <v>48</v>
      </c>
      <c r="H187">
        <v>6010</v>
      </c>
      <c r="I187" t="s">
        <v>11</v>
      </c>
      <c r="J187" t="s">
        <v>49</v>
      </c>
      <c r="K187" t="s">
        <v>153</v>
      </c>
      <c r="L187" t="s">
        <v>16</v>
      </c>
      <c r="M187" s="5">
        <v>4.5</v>
      </c>
      <c r="N187">
        <v>1</v>
      </c>
    </row>
    <row r="188" spans="1:14" x14ac:dyDescent="0.3">
      <c r="A188" s="2">
        <v>45136</v>
      </c>
      <c r="B188" s="3">
        <f t="shared" si="6"/>
        <v>2024</v>
      </c>
      <c r="C188" t="str">
        <f t="shared" si="7"/>
        <v>2023-2024</v>
      </c>
      <c r="D188" t="s">
        <v>147</v>
      </c>
      <c r="E188" t="s">
        <v>110</v>
      </c>
      <c r="F188" t="str">
        <f t="shared" si="8"/>
        <v>Queensland</v>
      </c>
      <c r="G188" t="s">
        <v>35</v>
      </c>
      <c r="H188">
        <v>4680</v>
      </c>
      <c r="I188" t="s">
        <v>11</v>
      </c>
      <c r="J188" t="s">
        <v>51</v>
      </c>
      <c r="K188" t="s">
        <v>149</v>
      </c>
      <c r="L188" t="s">
        <v>15</v>
      </c>
      <c r="M188" s="5">
        <v>4.5</v>
      </c>
      <c r="N188">
        <v>1</v>
      </c>
    </row>
    <row r="189" spans="1:14" x14ac:dyDescent="0.3">
      <c r="A189" s="2">
        <v>45486</v>
      </c>
      <c r="B189" s="3">
        <f t="shared" si="6"/>
        <v>2025</v>
      </c>
      <c r="C189" t="str">
        <f t="shared" si="7"/>
        <v>2024-2025</v>
      </c>
      <c r="D189" t="s">
        <v>147</v>
      </c>
      <c r="E189" t="s">
        <v>89</v>
      </c>
      <c r="F189" t="str">
        <f t="shared" si="8"/>
        <v>Queensland</v>
      </c>
      <c r="G189" t="s">
        <v>35</v>
      </c>
      <c r="H189">
        <v>4655</v>
      </c>
      <c r="I189" t="s">
        <v>11</v>
      </c>
      <c r="J189" t="s">
        <v>51</v>
      </c>
      <c r="K189" t="s">
        <v>153</v>
      </c>
      <c r="L189" t="s">
        <v>16</v>
      </c>
      <c r="M189" s="5">
        <v>4.5</v>
      </c>
      <c r="N189">
        <v>1</v>
      </c>
    </row>
    <row r="190" spans="1:14" x14ac:dyDescent="0.3">
      <c r="A190" s="2">
        <v>45353</v>
      </c>
      <c r="B190" s="3">
        <f t="shared" si="6"/>
        <v>2024</v>
      </c>
      <c r="C190" t="str">
        <f t="shared" si="7"/>
        <v>2023-2024</v>
      </c>
      <c r="D190" t="s">
        <v>147</v>
      </c>
      <c r="E190" t="s">
        <v>141</v>
      </c>
      <c r="F190" t="str">
        <f t="shared" si="8"/>
        <v>Western Australia</v>
      </c>
      <c r="G190" t="s">
        <v>48</v>
      </c>
      <c r="H190">
        <v>6052</v>
      </c>
      <c r="I190" t="s">
        <v>11</v>
      </c>
      <c r="J190" t="s">
        <v>49</v>
      </c>
      <c r="K190" t="s">
        <v>154</v>
      </c>
      <c r="L190" t="s">
        <v>14</v>
      </c>
      <c r="M190" s="5">
        <v>4.5</v>
      </c>
      <c r="N190">
        <v>1</v>
      </c>
    </row>
    <row r="191" spans="1:14" x14ac:dyDescent="0.3">
      <c r="A191" s="2">
        <v>45162</v>
      </c>
      <c r="B191" s="3">
        <f t="shared" si="6"/>
        <v>2024</v>
      </c>
      <c r="C191" t="str">
        <f t="shared" si="7"/>
        <v>2023-2024</v>
      </c>
      <c r="D191" t="s">
        <v>147</v>
      </c>
      <c r="E191" t="s">
        <v>53</v>
      </c>
      <c r="F191" t="str">
        <f t="shared" si="8"/>
        <v>South Australia</v>
      </c>
      <c r="G191" t="s">
        <v>32</v>
      </c>
      <c r="H191">
        <v>5082</v>
      </c>
      <c r="I191" t="s">
        <v>11</v>
      </c>
      <c r="J191" t="s">
        <v>33</v>
      </c>
      <c r="K191" t="s">
        <v>149</v>
      </c>
      <c r="L191" t="s">
        <v>15</v>
      </c>
      <c r="M191" s="5">
        <v>4.5</v>
      </c>
      <c r="N191">
        <v>1</v>
      </c>
    </row>
    <row r="192" spans="1:14" x14ac:dyDescent="0.3">
      <c r="A192" s="2">
        <v>45310</v>
      </c>
      <c r="B192" s="3">
        <f t="shared" si="6"/>
        <v>2024</v>
      </c>
      <c r="C192" t="str">
        <f t="shared" si="7"/>
        <v>2023-2024</v>
      </c>
      <c r="D192" t="s">
        <v>147</v>
      </c>
      <c r="E192" t="s">
        <v>98</v>
      </c>
      <c r="F192" t="str">
        <f t="shared" si="8"/>
        <v>Victoria</v>
      </c>
      <c r="G192" t="s">
        <v>45</v>
      </c>
      <c r="H192">
        <v>3429</v>
      </c>
      <c r="I192" t="s">
        <v>11</v>
      </c>
      <c r="J192" t="s">
        <v>60</v>
      </c>
      <c r="K192" t="s">
        <v>152</v>
      </c>
      <c r="L192" t="s">
        <v>13</v>
      </c>
      <c r="M192" s="5">
        <v>4.5</v>
      </c>
      <c r="N192">
        <v>1</v>
      </c>
    </row>
    <row r="193" spans="1:14" x14ac:dyDescent="0.3">
      <c r="A193" s="2">
        <v>45061</v>
      </c>
      <c r="B193" s="3">
        <f t="shared" si="6"/>
        <v>2023</v>
      </c>
      <c r="C193" t="str">
        <f t="shared" si="7"/>
        <v>2022-2023</v>
      </c>
      <c r="D193" t="s">
        <v>147</v>
      </c>
      <c r="E193" t="s">
        <v>111</v>
      </c>
      <c r="F193" t="str">
        <f t="shared" si="8"/>
        <v>New South Wales</v>
      </c>
      <c r="G193" t="s">
        <v>10</v>
      </c>
      <c r="H193">
        <v>2120</v>
      </c>
      <c r="I193" t="s">
        <v>11</v>
      </c>
      <c r="J193" t="s">
        <v>27</v>
      </c>
      <c r="K193" t="s">
        <v>154</v>
      </c>
      <c r="L193" t="s">
        <v>14</v>
      </c>
      <c r="M193" s="5">
        <v>4.5</v>
      </c>
      <c r="N193">
        <v>1</v>
      </c>
    </row>
    <row r="194" spans="1:14" x14ac:dyDescent="0.3">
      <c r="A194" s="2">
        <v>44945</v>
      </c>
      <c r="B194" s="3">
        <f t="shared" ref="B194:B257" si="9">IF(MONTH(A194)&gt;=7,YEAR(A194)+1,YEAR(A194))</f>
        <v>2023</v>
      </c>
      <c r="C194" t="str">
        <f t="shared" ref="C194:C257" si="10">IF(MONTH(A194) &gt;= 7, YEAR(A194) &amp; "-" &amp; YEAR(A194) + 1, YEAR(A194) - 1 &amp; "-" &amp; YEAR(A194))</f>
        <v>2022-2023</v>
      </c>
      <c r="D194" t="s">
        <v>147</v>
      </c>
      <c r="E194" t="s">
        <v>52</v>
      </c>
      <c r="F194" t="str">
        <f t="shared" ref="F194:F257" si="11">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c r="N194">
        <v>1</v>
      </c>
    </row>
    <row r="195" spans="1:14" x14ac:dyDescent="0.3">
      <c r="A195" s="2">
        <v>45148</v>
      </c>
      <c r="B195" s="3">
        <f t="shared" si="9"/>
        <v>2024</v>
      </c>
      <c r="C195" t="str">
        <f t="shared" si="10"/>
        <v>2023-2024</v>
      </c>
      <c r="D195" t="s">
        <v>147</v>
      </c>
      <c r="E195" t="s">
        <v>126</v>
      </c>
      <c r="F195" t="str">
        <f t="shared" si="11"/>
        <v>Queensland</v>
      </c>
      <c r="G195" t="s">
        <v>35</v>
      </c>
      <c r="H195">
        <v>4551</v>
      </c>
      <c r="I195" t="s">
        <v>11</v>
      </c>
      <c r="J195" t="s">
        <v>120</v>
      </c>
      <c r="K195" t="s">
        <v>19</v>
      </c>
      <c r="L195" t="s">
        <v>23</v>
      </c>
      <c r="M195" s="5">
        <v>4.5599999999999996</v>
      </c>
      <c r="N195">
        <v>1</v>
      </c>
    </row>
    <row r="196" spans="1:14" x14ac:dyDescent="0.3">
      <c r="A196" s="2">
        <v>45599</v>
      </c>
      <c r="B196" s="3">
        <f t="shared" si="9"/>
        <v>2025</v>
      </c>
      <c r="C196" t="str">
        <f t="shared" si="10"/>
        <v>2024-2025</v>
      </c>
      <c r="D196" t="s">
        <v>147</v>
      </c>
      <c r="E196" t="s">
        <v>112</v>
      </c>
      <c r="F196" t="str">
        <f t="shared" si="11"/>
        <v>Victoria</v>
      </c>
      <c r="G196" t="s">
        <v>45</v>
      </c>
      <c r="H196">
        <v>3076</v>
      </c>
      <c r="I196" t="s">
        <v>11</v>
      </c>
      <c r="J196" t="s">
        <v>46</v>
      </c>
      <c r="K196" t="s">
        <v>154</v>
      </c>
      <c r="L196" t="s">
        <v>14</v>
      </c>
      <c r="M196" s="5">
        <v>4.5999999999999996</v>
      </c>
      <c r="N196">
        <v>1</v>
      </c>
    </row>
    <row r="197" spans="1:14" x14ac:dyDescent="0.3">
      <c r="A197" s="2">
        <v>45451</v>
      </c>
      <c r="B197" s="3">
        <f t="shared" si="9"/>
        <v>2024</v>
      </c>
      <c r="C197" t="str">
        <f t="shared" si="10"/>
        <v>2023-2024</v>
      </c>
      <c r="D197" t="s">
        <v>147</v>
      </c>
      <c r="E197" t="s">
        <v>109</v>
      </c>
      <c r="F197" t="str">
        <f t="shared" si="11"/>
        <v>New South Wales</v>
      </c>
      <c r="G197" t="s">
        <v>10</v>
      </c>
      <c r="H197">
        <v>2480</v>
      </c>
      <c r="I197" t="s">
        <v>11</v>
      </c>
      <c r="J197" t="s">
        <v>68</v>
      </c>
      <c r="K197" t="s">
        <v>154</v>
      </c>
      <c r="L197" t="s">
        <v>14</v>
      </c>
      <c r="M197" s="5">
        <v>4.63</v>
      </c>
      <c r="N197">
        <v>1</v>
      </c>
    </row>
    <row r="198" spans="1:14" x14ac:dyDescent="0.3">
      <c r="A198" s="2">
        <v>45022</v>
      </c>
      <c r="B198" s="3">
        <f t="shared" si="9"/>
        <v>2023</v>
      </c>
      <c r="C198" t="str">
        <f t="shared" si="10"/>
        <v>2022-2023</v>
      </c>
      <c r="D198" t="s">
        <v>147</v>
      </c>
      <c r="E198" t="s">
        <v>124</v>
      </c>
      <c r="F198" t="str">
        <f t="shared" si="11"/>
        <v>New South Wales</v>
      </c>
      <c r="G198" t="s">
        <v>10</v>
      </c>
      <c r="H198">
        <v>2015</v>
      </c>
      <c r="I198" t="s">
        <v>11</v>
      </c>
      <c r="J198" t="s">
        <v>12</v>
      </c>
      <c r="K198" t="s">
        <v>149</v>
      </c>
      <c r="L198" t="s">
        <v>15</v>
      </c>
      <c r="M198" s="5">
        <v>4.6500000000000004</v>
      </c>
      <c r="N198">
        <v>1</v>
      </c>
    </row>
    <row r="199" spans="1:14" x14ac:dyDescent="0.3">
      <c r="A199" s="2">
        <v>45481</v>
      </c>
      <c r="B199" s="3">
        <f t="shared" si="9"/>
        <v>2025</v>
      </c>
      <c r="C199" t="str">
        <f t="shared" si="10"/>
        <v>2024-2025</v>
      </c>
      <c r="D199" t="s">
        <v>147</v>
      </c>
      <c r="E199" t="s">
        <v>85</v>
      </c>
      <c r="F199" t="str">
        <f t="shared" si="11"/>
        <v>Queensland</v>
      </c>
      <c r="G199" t="s">
        <v>35</v>
      </c>
      <c r="H199">
        <v>4883</v>
      </c>
      <c r="I199" t="s">
        <v>11</v>
      </c>
      <c r="J199" t="s">
        <v>36</v>
      </c>
      <c r="K199" t="s">
        <v>156</v>
      </c>
      <c r="L199" t="s">
        <v>17</v>
      </c>
      <c r="M199" s="5">
        <v>4.75</v>
      </c>
      <c r="N199">
        <v>1</v>
      </c>
    </row>
    <row r="200" spans="1:14" x14ac:dyDescent="0.3">
      <c r="A200" s="2">
        <v>45640</v>
      </c>
      <c r="B200" s="3">
        <f t="shared" si="9"/>
        <v>2025</v>
      </c>
      <c r="C200" t="str">
        <f t="shared" si="10"/>
        <v>2024-2025</v>
      </c>
      <c r="D200" t="s">
        <v>147</v>
      </c>
      <c r="E200" t="s">
        <v>42</v>
      </c>
      <c r="F200" t="str">
        <f t="shared" si="11"/>
        <v>Queensland</v>
      </c>
      <c r="G200" t="s">
        <v>35</v>
      </c>
      <c r="H200">
        <v>4053</v>
      </c>
      <c r="I200" t="s">
        <v>11</v>
      </c>
      <c r="J200" t="s">
        <v>43</v>
      </c>
      <c r="K200" t="s">
        <v>154</v>
      </c>
      <c r="L200" t="s">
        <v>14</v>
      </c>
      <c r="M200" s="5">
        <v>4.75</v>
      </c>
      <c r="N200">
        <v>1</v>
      </c>
    </row>
    <row r="201" spans="1:14" x14ac:dyDescent="0.3">
      <c r="A201" s="2">
        <v>44964</v>
      </c>
      <c r="B201" s="3">
        <f t="shared" si="9"/>
        <v>2023</v>
      </c>
      <c r="C201" t="str">
        <f t="shared" si="10"/>
        <v>2022-2023</v>
      </c>
      <c r="D201" t="s">
        <v>147</v>
      </c>
      <c r="E201" t="s">
        <v>44</v>
      </c>
      <c r="F201" t="str">
        <f t="shared" si="11"/>
        <v>Victoria</v>
      </c>
      <c r="G201" t="s">
        <v>45</v>
      </c>
      <c r="H201">
        <v>3066</v>
      </c>
      <c r="I201" t="s">
        <v>11</v>
      </c>
      <c r="J201" t="s">
        <v>46</v>
      </c>
      <c r="K201" t="s">
        <v>19</v>
      </c>
      <c r="L201" t="s">
        <v>23</v>
      </c>
      <c r="M201" s="5">
        <v>4.79</v>
      </c>
      <c r="N201">
        <v>1</v>
      </c>
    </row>
    <row r="202" spans="1:14" x14ac:dyDescent="0.3">
      <c r="A202" s="2">
        <v>45464</v>
      </c>
      <c r="B202" s="3">
        <f t="shared" si="9"/>
        <v>2024</v>
      </c>
      <c r="C202" t="str">
        <f t="shared" si="10"/>
        <v>2023-2024</v>
      </c>
      <c r="D202" t="s">
        <v>147</v>
      </c>
      <c r="E202" t="s">
        <v>64</v>
      </c>
      <c r="F202" t="str">
        <f t="shared" si="11"/>
        <v>Victoria</v>
      </c>
      <c r="G202" t="s">
        <v>45</v>
      </c>
      <c r="H202">
        <v>3199</v>
      </c>
      <c r="I202" t="s">
        <v>11</v>
      </c>
      <c r="J202" t="s">
        <v>63</v>
      </c>
      <c r="K202" t="s">
        <v>149</v>
      </c>
      <c r="L202" t="s">
        <v>15</v>
      </c>
      <c r="M202" s="5">
        <v>4.96</v>
      </c>
      <c r="N202">
        <v>1</v>
      </c>
    </row>
    <row r="203" spans="1:14" x14ac:dyDescent="0.3">
      <c r="A203" s="2">
        <v>45443</v>
      </c>
      <c r="B203" s="3">
        <f t="shared" si="9"/>
        <v>2024</v>
      </c>
      <c r="C203" t="str">
        <f t="shared" si="10"/>
        <v>2023-2024</v>
      </c>
      <c r="D203" t="s">
        <v>147</v>
      </c>
      <c r="E203" t="s">
        <v>100</v>
      </c>
      <c r="F203" t="str">
        <f t="shared" si="11"/>
        <v>Western Australia</v>
      </c>
      <c r="G203" t="s">
        <v>48</v>
      </c>
      <c r="H203">
        <v>6021</v>
      </c>
      <c r="I203" t="s">
        <v>11</v>
      </c>
      <c r="J203" t="s">
        <v>49</v>
      </c>
      <c r="K203" t="s">
        <v>152</v>
      </c>
      <c r="L203" t="s">
        <v>13</v>
      </c>
      <c r="M203" s="5">
        <v>4.99</v>
      </c>
      <c r="N203">
        <v>1</v>
      </c>
    </row>
    <row r="204" spans="1:14" x14ac:dyDescent="0.3">
      <c r="A204" s="2">
        <v>45080</v>
      </c>
      <c r="B204" s="3">
        <f t="shared" si="9"/>
        <v>2023</v>
      </c>
      <c r="C204" t="str">
        <f t="shared" si="10"/>
        <v>2022-2023</v>
      </c>
      <c r="D204" t="s">
        <v>147</v>
      </c>
      <c r="E204" t="s">
        <v>115</v>
      </c>
      <c r="F204" t="str">
        <f t="shared" si="11"/>
        <v>Western Australia</v>
      </c>
      <c r="G204" t="s">
        <v>48</v>
      </c>
      <c r="H204">
        <v>6280</v>
      </c>
      <c r="I204" t="s">
        <v>11</v>
      </c>
      <c r="J204" t="s">
        <v>94</v>
      </c>
      <c r="K204" t="s">
        <v>155</v>
      </c>
      <c r="L204" t="s">
        <v>20</v>
      </c>
      <c r="M204" s="5">
        <v>4.99</v>
      </c>
      <c r="N204">
        <v>1</v>
      </c>
    </row>
    <row r="205" spans="1:14" x14ac:dyDescent="0.3">
      <c r="A205" s="2">
        <v>45597</v>
      </c>
      <c r="B205" s="3">
        <f t="shared" si="9"/>
        <v>2025</v>
      </c>
      <c r="C205" t="str">
        <f t="shared" si="10"/>
        <v>2024-2025</v>
      </c>
      <c r="D205" t="s">
        <v>147</v>
      </c>
      <c r="E205" t="s">
        <v>72</v>
      </c>
      <c r="F205" t="str">
        <f t="shared" si="11"/>
        <v>Western Australia</v>
      </c>
      <c r="G205" t="s">
        <v>48</v>
      </c>
      <c r="H205">
        <v>6010</v>
      </c>
      <c r="I205" t="s">
        <v>11</v>
      </c>
      <c r="J205" t="s">
        <v>49</v>
      </c>
      <c r="K205" t="s">
        <v>155</v>
      </c>
      <c r="L205" t="s">
        <v>20</v>
      </c>
      <c r="M205" s="5">
        <v>4.99</v>
      </c>
      <c r="N205">
        <v>1</v>
      </c>
    </row>
    <row r="206" spans="1:14" x14ac:dyDescent="0.3">
      <c r="A206" s="2">
        <v>45425</v>
      </c>
      <c r="B206" s="3">
        <f t="shared" si="9"/>
        <v>2024</v>
      </c>
      <c r="C206" t="str">
        <f t="shared" si="10"/>
        <v>2023-2024</v>
      </c>
      <c r="D206" t="s">
        <v>147</v>
      </c>
      <c r="E206" t="s">
        <v>54</v>
      </c>
      <c r="F206" t="str">
        <f t="shared" si="11"/>
        <v>Victoria</v>
      </c>
      <c r="G206" t="s">
        <v>45</v>
      </c>
      <c r="H206">
        <v>3977</v>
      </c>
      <c r="I206" t="s">
        <v>11</v>
      </c>
      <c r="J206" t="s">
        <v>55</v>
      </c>
      <c r="K206" t="s">
        <v>152</v>
      </c>
      <c r="L206" t="s">
        <v>13</v>
      </c>
      <c r="M206" s="5">
        <v>4.99</v>
      </c>
      <c r="N206">
        <v>1</v>
      </c>
    </row>
    <row r="207" spans="1:14" x14ac:dyDescent="0.3">
      <c r="A207" s="2">
        <v>45038</v>
      </c>
      <c r="B207" s="3">
        <f t="shared" si="9"/>
        <v>2023</v>
      </c>
      <c r="C207" t="str">
        <f t="shared" si="10"/>
        <v>2022-2023</v>
      </c>
      <c r="D207" t="s">
        <v>147</v>
      </c>
      <c r="E207" t="s">
        <v>41</v>
      </c>
      <c r="F207" t="str">
        <f t="shared" si="11"/>
        <v>New South Wales</v>
      </c>
      <c r="G207" t="s">
        <v>10</v>
      </c>
      <c r="H207">
        <v>2830</v>
      </c>
      <c r="I207" t="s">
        <v>11</v>
      </c>
      <c r="J207" t="s">
        <v>25</v>
      </c>
      <c r="K207" t="s">
        <v>155</v>
      </c>
      <c r="L207" t="s">
        <v>20</v>
      </c>
      <c r="M207" s="5">
        <v>4.99</v>
      </c>
      <c r="N207">
        <v>1</v>
      </c>
    </row>
    <row r="208" spans="1:14" x14ac:dyDescent="0.3">
      <c r="A208" s="2">
        <v>45186</v>
      </c>
      <c r="B208" s="3">
        <f t="shared" si="9"/>
        <v>2024</v>
      </c>
      <c r="C208" t="str">
        <f t="shared" si="10"/>
        <v>2023-2024</v>
      </c>
      <c r="D208" t="s">
        <v>147</v>
      </c>
      <c r="E208" t="s">
        <v>118</v>
      </c>
      <c r="F208" t="str">
        <f t="shared" si="11"/>
        <v>New South Wales</v>
      </c>
      <c r="G208" t="s">
        <v>10</v>
      </c>
      <c r="H208">
        <v>2158</v>
      </c>
      <c r="I208" t="s">
        <v>11</v>
      </c>
      <c r="J208" t="s">
        <v>27</v>
      </c>
      <c r="K208" t="s">
        <v>155</v>
      </c>
      <c r="L208" t="s">
        <v>20</v>
      </c>
      <c r="M208" s="5">
        <v>4.99</v>
      </c>
      <c r="N208">
        <v>1</v>
      </c>
    </row>
    <row r="209" spans="1:14" x14ac:dyDescent="0.3">
      <c r="A209" s="2">
        <v>45460</v>
      </c>
      <c r="B209" s="3">
        <f t="shared" si="9"/>
        <v>2024</v>
      </c>
      <c r="C209" t="str">
        <f t="shared" si="10"/>
        <v>2023-2024</v>
      </c>
      <c r="D209" t="s">
        <v>147</v>
      </c>
      <c r="E209" t="s">
        <v>118</v>
      </c>
      <c r="F209" t="str">
        <f t="shared" si="11"/>
        <v>New South Wales</v>
      </c>
      <c r="G209" t="s">
        <v>10</v>
      </c>
      <c r="H209">
        <v>2158</v>
      </c>
      <c r="I209" t="s">
        <v>11</v>
      </c>
      <c r="J209" t="s">
        <v>27</v>
      </c>
      <c r="K209" t="s">
        <v>150</v>
      </c>
      <c r="L209" t="s">
        <v>18</v>
      </c>
      <c r="M209" s="5">
        <v>4.99</v>
      </c>
      <c r="N209">
        <v>1</v>
      </c>
    </row>
    <row r="210" spans="1:14" x14ac:dyDescent="0.3">
      <c r="A210" s="2">
        <v>45138</v>
      </c>
      <c r="B210" s="3">
        <f t="shared" si="9"/>
        <v>2024</v>
      </c>
      <c r="C210" t="str">
        <f t="shared" si="10"/>
        <v>2023-2024</v>
      </c>
      <c r="D210" t="s">
        <v>147</v>
      </c>
      <c r="E210" t="s">
        <v>89</v>
      </c>
      <c r="F210" t="str">
        <f t="shared" si="11"/>
        <v>Queensland</v>
      </c>
      <c r="G210" t="s">
        <v>35</v>
      </c>
      <c r="H210">
        <v>4655</v>
      </c>
      <c r="I210" t="s">
        <v>11</v>
      </c>
      <c r="J210" t="s">
        <v>51</v>
      </c>
      <c r="K210" t="s">
        <v>155</v>
      </c>
      <c r="L210" t="s">
        <v>20</v>
      </c>
      <c r="M210" s="5">
        <v>4.99</v>
      </c>
      <c r="N210">
        <v>1</v>
      </c>
    </row>
    <row r="211" spans="1:14" x14ac:dyDescent="0.3">
      <c r="A211" s="2">
        <v>44993</v>
      </c>
      <c r="B211" s="3">
        <f t="shared" si="9"/>
        <v>2023</v>
      </c>
      <c r="C211" t="str">
        <f t="shared" si="10"/>
        <v>2022-2023</v>
      </c>
      <c r="D211" t="s">
        <v>147</v>
      </c>
      <c r="E211" t="s">
        <v>138</v>
      </c>
      <c r="F211" t="str">
        <f t="shared" si="11"/>
        <v>Queensland</v>
      </c>
      <c r="G211" t="s">
        <v>35</v>
      </c>
      <c r="H211">
        <v>4558</v>
      </c>
      <c r="I211" t="s">
        <v>11</v>
      </c>
      <c r="J211" t="s">
        <v>120</v>
      </c>
      <c r="K211" t="s">
        <v>150</v>
      </c>
      <c r="L211" t="s">
        <v>18</v>
      </c>
      <c r="M211" s="5">
        <v>4.99</v>
      </c>
      <c r="N211">
        <v>1</v>
      </c>
    </row>
    <row r="212" spans="1:14" x14ac:dyDescent="0.3">
      <c r="A212" s="2">
        <v>45626</v>
      </c>
      <c r="B212" s="3">
        <f t="shared" si="9"/>
        <v>2025</v>
      </c>
      <c r="C212" t="str">
        <f t="shared" si="10"/>
        <v>2024-2025</v>
      </c>
      <c r="D212" t="s">
        <v>148</v>
      </c>
      <c r="E212" t="s">
        <v>113</v>
      </c>
      <c r="F212" t="str">
        <f t="shared" si="11"/>
        <v>Queensland</v>
      </c>
      <c r="G212" t="s">
        <v>35</v>
      </c>
      <c r="H212">
        <v>4215</v>
      </c>
      <c r="I212" t="s">
        <v>11</v>
      </c>
      <c r="J212" t="s">
        <v>104</v>
      </c>
      <c r="K212" t="s">
        <v>150</v>
      </c>
      <c r="L212" t="s">
        <v>18</v>
      </c>
      <c r="M212" s="5">
        <v>4.99</v>
      </c>
      <c r="N212">
        <v>1</v>
      </c>
    </row>
    <row r="213" spans="1:14" x14ac:dyDescent="0.3">
      <c r="A213" s="2">
        <v>45240</v>
      </c>
      <c r="B213" s="3">
        <f t="shared" si="9"/>
        <v>2024</v>
      </c>
      <c r="C213" t="str">
        <f t="shared" si="10"/>
        <v>2023-2024</v>
      </c>
      <c r="D213" t="s">
        <v>147</v>
      </c>
      <c r="E213" t="s">
        <v>42</v>
      </c>
      <c r="F213" t="str">
        <f t="shared" si="11"/>
        <v>Queensland</v>
      </c>
      <c r="G213" t="s">
        <v>35</v>
      </c>
      <c r="H213">
        <v>4053</v>
      </c>
      <c r="I213" t="s">
        <v>11</v>
      </c>
      <c r="J213" t="s">
        <v>43</v>
      </c>
      <c r="K213" t="s">
        <v>150</v>
      </c>
      <c r="L213" t="s">
        <v>18</v>
      </c>
      <c r="M213" s="5">
        <v>4.99</v>
      </c>
      <c r="N213">
        <v>1</v>
      </c>
    </row>
    <row r="214" spans="1:14" x14ac:dyDescent="0.3">
      <c r="A214" s="2">
        <v>45292</v>
      </c>
      <c r="B214" s="3">
        <f t="shared" si="9"/>
        <v>2024</v>
      </c>
      <c r="C214" t="str">
        <f t="shared" si="10"/>
        <v>2023-2024</v>
      </c>
      <c r="D214" t="s">
        <v>147</v>
      </c>
      <c r="E214" t="s">
        <v>34</v>
      </c>
      <c r="F214" t="str">
        <f t="shared" si="11"/>
        <v>Queensland</v>
      </c>
      <c r="G214" t="s">
        <v>35</v>
      </c>
      <c r="H214">
        <v>4802</v>
      </c>
      <c r="I214" t="s">
        <v>11</v>
      </c>
      <c r="J214" t="s">
        <v>36</v>
      </c>
      <c r="K214" t="s">
        <v>155</v>
      </c>
      <c r="L214" t="s">
        <v>20</v>
      </c>
      <c r="M214" s="5">
        <v>5</v>
      </c>
      <c r="N214">
        <v>1</v>
      </c>
    </row>
    <row r="215" spans="1:14" x14ac:dyDescent="0.3">
      <c r="A215" s="2">
        <v>45487</v>
      </c>
      <c r="B215" s="3">
        <f t="shared" si="9"/>
        <v>2025</v>
      </c>
      <c r="C215" t="str">
        <f t="shared" si="10"/>
        <v>2024-2025</v>
      </c>
      <c r="D215" t="s">
        <v>148</v>
      </c>
      <c r="E215" t="s">
        <v>126</v>
      </c>
      <c r="F215" t="str">
        <f t="shared" si="11"/>
        <v>Queensland</v>
      </c>
      <c r="G215" t="s">
        <v>35</v>
      </c>
      <c r="H215">
        <v>4551</v>
      </c>
      <c r="I215" t="s">
        <v>11</v>
      </c>
      <c r="J215" t="s">
        <v>120</v>
      </c>
      <c r="K215" t="s">
        <v>151</v>
      </c>
      <c r="L215" t="s">
        <v>21</v>
      </c>
      <c r="M215" s="5">
        <v>5</v>
      </c>
      <c r="N215">
        <v>1</v>
      </c>
    </row>
    <row r="216" spans="1:14" x14ac:dyDescent="0.3">
      <c r="A216" s="2">
        <v>45102</v>
      </c>
      <c r="B216" s="3">
        <f t="shared" si="9"/>
        <v>2023</v>
      </c>
      <c r="C216" t="str">
        <f t="shared" si="10"/>
        <v>2022-2023</v>
      </c>
      <c r="D216" t="s">
        <v>147</v>
      </c>
      <c r="E216" t="s">
        <v>57</v>
      </c>
      <c r="F216" t="str">
        <f t="shared" si="11"/>
        <v>New South Wales</v>
      </c>
      <c r="G216" t="s">
        <v>10</v>
      </c>
      <c r="H216">
        <v>2560</v>
      </c>
      <c r="I216" t="s">
        <v>11</v>
      </c>
      <c r="J216" t="s">
        <v>58</v>
      </c>
      <c r="K216" t="s">
        <v>153</v>
      </c>
      <c r="L216" t="s">
        <v>16</v>
      </c>
      <c r="M216" s="5">
        <v>5</v>
      </c>
      <c r="N216">
        <v>1</v>
      </c>
    </row>
    <row r="217" spans="1:14" x14ac:dyDescent="0.3">
      <c r="A217" s="2">
        <v>45057</v>
      </c>
      <c r="B217" s="3">
        <f t="shared" si="9"/>
        <v>2023</v>
      </c>
      <c r="C217" t="str">
        <f t="shared" si="10"/>
        <v>2022-2023</v>
      </c>
      <c r="D217" t="s">
        <v>147</v>
      </c>
      <c r="E217" t="s">
        <v>118</v>
      </c>
      <c r="F217" t="str">
        <f t="shared" si="11"/>
        <v>New South Wales</v>
      </c>
      <c r="G217" t="s">
        <v>10</v>
      </c>
      <c r="H217">
        <v>2158</v>
      </c>
      <c r="I217" t="s">
        <v>11</v>
      </c>
      <c r="J217" t="s">
        <v>27</v>
      </c>
      <c r="K217" t="s">
        <v>153</v>
      </c>
      <c r="L217" t="s">
        <v>16</v>
      </c>
      <c r="M217" s="5">
        <v>5</v>
      </c>
      <c r="N217">
        <v>1</v>
      </c>
    </row>
    <row r="218" spans="1:14" x14ac:dyDescent="0.3">
      <c r="A218" s="2">
        <v>45440</v>
      </c>
      <c r="B218" s="3">
        <f t="shared" si="9"/>
        <v>2024</v>
      </c>
      <c r="C218" t="str">
        <f t="shared" si="10"/>
        <v>2023-2024</v>
      </c>
      <c r="D218" t="s">
        <v>147</v>
      </c>
      <c r="E218" t="s">
        <v>125</v>
      </c>
      <c r="F218" t="str">
        <f t="shared" si="11"/>
        <v>Victoria</v>
      </c>
      <c r="G218" t="s">
        <v>45</v>
      </c>
      <c r="H218">
        <v>3400</v>
      </c>
      <c r="I218" t="s">
        <v>11</v>
      </c>
      <c r="J218" t="s">
        <v>60</v>
      </c>
      <c r="K218" t="s">
        <v>19</v>
      </c>
      <c r="L218" t="s">
        <v>23</v>
      </c>
      <c r="M218" s="5">
        <v>5</v>
      </c>
      <c r="N218">
        <v>1</v>
      </c>
    </row>
    <row r="219" spans="1:14" x14ac:dyDescent="0.3">
      <c r="A219" s="2">
        <v>45534</v>
      </c>
      <c r="B219" s="3">
        <f t="shared" si="9"/>
        <v>2025</v>
      </c>
      <c r="C219" t="str">
        <f t="shared" si="10"/>
        <v>2024-2025</v>
      </c>
      <c r="D219" t="s">
        <v>147</v>
      </c>
      <c r="E219" t="s">
        <v>92</v>
      </c>
      <c r="F219" t="str">
        <f t="shared" si="11"/>
        <v>Queensland</v>
      </c>
      <c r="G219" t="s">
        <v>35</v>
      </c>
      <c r="H219">
        <v>4068</v>
      </c>
      <c r="I219" t="s">
        <v>11</v>
      </c>
      <c r="J219" t="s">
        <v>43</v>
      </c>
      <c r="K219" t="s">
        <v>153</v>
      </c>
      <c r="L219" t="s">
        <v>16</v>
      </c>
      <c r="M219" s="5">
        <v>5</v>
      </c>
      <c r="N219">
        <v>1</v>
      </c>
    </row>
    <row r="220" spans="1:14" x14ac:dyDescent="0.3">
      <c r="A220" s="2">
        <v>44976</v>
      </c>
      <c r="B220" s="3">
        <f t="shared" si="9"/>
        <v>2023</v>
      </c>
      <c r="C220" t="str">
        <f t="shared" si="10"/>
        <v>2022-2023</v>
      </c>
      <c r="D220" t="s">
        <v>148</v>
      </c>
      <c r="E220" t="s">
        <v>141</v>
      </c>
      <c r="F220" t="str">
        <f t="shared" si="11"/>
        <v>Western Australia</v>
      </c>
      <c r="G220" t="s">
        <v>48</v>
      </c>
      <c r="H220">
        <v>6052</v>
      </c>
      <c r="I220" t="s">
        <v>11</v>
      </c>
      <c r="J220" t="s">
        <v>49</v>
      </c>
      <c r="K220" t="s">
        <v>154</v>
      </c>
      <c r="L220" t="s">
        <v>14</v>
      </c>
      <c r="M220" s="5">
        <v>5</v>
      </c>
      <c r="N220">
        <v>1</v>
      </c>
    </row>
    <row r="221" spans="1:14" x14ac:dyDescent="0.3">
      <c r="A221" s="2">
        <v>45446</v>
      </c>
      <c r="B221" s="3">
        <f t="shared" si="9"/>
        <v>2024</v>
      </c>
      <c r="C221" t="str">
        <f t="shared" si="10"/>
        <v>2023-2024</v>
      </c>
      <c r="D221" t="s">
        <v>147</v>
      </c>
      <c r="E221" t="s">
        <v>84</v>
      </c>
      <c r="F221" t="str">
        <f t="shared" si="11"/>
        <v>Queensland</v>
      </c>
      <c r="G221" t="s">
        <v>35</v>
      </c>
      <c r="H221">
        <v>4740</v>
      </c>
      <c r="I221" t="s">
        <v>11</v>
      </c>
      <c r="J221" t="s">
        <v>51</v>
      </c>
      <c r="K221" t="s">
        <v>154</v>
      </c>
      <c r="L221" t="s">
        <v>14</v>
      </c>
      <c r="M221" s="5">
        <v>5</v>
      </c>
      <c r="N221">
        <v>1</v>
      </c>
    </row>
    <row r="222" spans="1:14" x14ac:dyDescent="0.3">
      <c r="A222" s="2">
        <v>45190</v>
      </c>
      <c r="B222" s="3">
        <f t="shared" si="9"/>
        <v>2024</v>
      </c>
      <c r="C222" t="str">
        <f t="shared" si="10"/>
        <v>2023-2024</v>
      </c>
      <c r="D222" t="s">
        <v>147</v>
      </c>
      <c r="E222" t="s">
        <v>31</v>
      </c>
      <c r="F222" t="str">
        <f t="shared" si="11"/>
        <v>South Australia</v>
      </c>
      <c r="G222" t="s">
        <v>32</v>
      </c>
      <c r="H222">
        <v>5168</v>
      </c>
      <c r="I222" t="s">
        <v>11</v>
      </c>
      <c r="J222" t="s">
        <v>33</v>
      </c>
      <c r="K222" t="s">
        <v>153</v>
      </c>
      <c r="L222" t="s">
        <v>16</v>
      </c>
      <c r="M222" s="5">
        <v>5</v>
      </c>
      <c r="N222">
        <v>1</v>
      </c>
    </row>
    <row r="223" spans="1:14" x14ac:dyDescent="0.3">
      <c r="A223" s="2">
        <v>45008</v>
      </c>
      <c r="B223" s="3">
        <f t="shared" si="9"/>
        <v>2023</v>
      </c>
      <c r="C223" t="str">
        <f t="shared" si="10"/>
        <v>2022-2023</v>
      </c>
      <c r="D223" t="s">
        <v>147</v>
      </c>
      <c r="E223" t="s">
        <v>65</v>
      </c>
      <c r="F223" t="str">
        <f t="shared" si="11"/>
        <v>New South Wales</v>
      </c>
      <c r="G223" t="s">
        <v>10</v>
      </c>
      <c r="H223">
        <v>2541</v>
      </c>
      <c r="I223" t="s">
        <v>11</v>
      </c>
      <c r="J223" t="s">
        <v>58</v>
      </c>
      <c r="K223" t="s">
        <v>150</v>
      </c>
      <c r="L223" t="s">
        <v>18</v>
      </c>
      <c r="M223" s="5">
        <v>5</v>
      </c>
      <c r="N223">
        <v>1</v>
      </c>
    </row>
    <row r="224" spans="1:14" x14ac:dyDescent="0.3">
      <c r="A224" s="2">
        <v>45176</v>
      </c>
      <c r="B224" s="3">
        <f t="shared" si="9"/>
        <v>2024</v>
      </c>
      <c r="C224" t="str">
        <f t="shared" si="10"/>
        <v>2023-2024</v>
      </c>
      <c r="D224" t="s">
        <v>147</v>
      </c>
      <c r="E224" t="s">
        <v>75</v>
      </c>
      <c r="F224" t="str">
        <f t="shared" si="11"/>
        <v>Victoria</v>
      </c>
      <c r="G224" t="s">
        <v>45</v>
      </c>
      <c r="H224">
        <v>3630</v>
      </c>
      <c r="I224" t="s">
        <v>11</v>
      </c>
      <c r="J224" t="s">
        <v>55</v>
      </c>
      <c r="K224" t="s">
        <v>154</v>
      </c>
      <c r="L224" t="s">
        <v>14</v>
      </c>
      <c r="M224" s="5">
        <v>5</v>
      </c>
      <c r="N224">
        <v>1</v>
      </c>
    </row>
    <row r="225" spans="1:14" x14ac:dyDescent="0.3">
      <c r="A225" s="2">
        <v>45645</v>
      </c>
      <c r="B225" s="3">
        <f t="shared" si="9"/>
        <v>2025</v>
      </c>
      <c r="C225" t="str">
        <f t="shared" si="10"/>
        <v>2024-2025</v>
      </c>
      <c r="D225" t="s">
        <v>147</v>
      </c>
      <c r="E225" t="s">
        <v>59</v>
      </c>
      <c r="F225" t="str">
        <f t="shared" si="11"/>
        <v>Victoria</v>
      </c>
      <c r="G225" t="s">
        <v>45</v>
      </c>
      <c r="H225">
        <v>3280</v>
      </c>
      <c r="I225" t="s">
        <v>11</v>
      </c>
      <c r="J225" t="s">
        <v>60</v>
      </c>
      <c r="K225" t="s">
        <v>154</v>
      </c>
      <c r="L225" t="s">
        <v>14</v>
      </c>
      <c r="M225" s="5">
        <v>5</v>
      </c>
      <c r="N225">
        <v>1</v>
      </c>
    </row>
    <row r="226" spans="1:14" x14ac:dyDescent="0.3">
      <c r="A226" s="2">
        <v>45617</v>
      </c>
      <c r="B226" s="3">
        <f t="shared" si="9"/>
        <v>2025</v>
      </c>
      <c r="C226" t="str">
        <f t="shared" si="10"/>
        <v>2024-2025</v>
      </c>
      <c r="D226" t="s">
        <v>147</v>
      </c>
      <c r="E226" t="s">
        <v>59</v>
      </c>
      <c r="F226" t="str">
        <f t="shared" si="11"/>
        <v>Victoria</v>
      </c>
      <c r="G226" t="s">
        <v>45</v>
      </c>
      <c r="H226">
        <v>3280</v>
      </c>
      <c r="I226" t="s">
        <v>11</v>
      </c>
      <c r="J226" t="s">
        <v>60</v>
      </c>
      <c r="K226" t="s">
        <v>154</v>
      </c>
      <c r="L226" t="s">
        <v>14</v>
      </c>
      <c r="M226" s="5">
        <v>5</v>
      </c>
      <c r="N226">
        <v>1</v>
      </c>
    </row>
    <row r="227" spans="1:14" x14ac:dyDescent="0.3">
      <c r="A227" s="2">
        <v>45233</v>
      </c>
      <c r="B227" s="3">
        <f t="shared" si="9"/>
        <v>2024</v>
      </c>
      <c r="C227" t="str">
        <f t="shared" si="10"/>
        <v>2023-2024</v>
      </c>
      <c r="D227" t="s">
        <v>147</v>
      </c>
      <c r="E227" t="s">
        <v>124</v>
      </c>
      <c r="F227" t="str">
        <f t="shared" si="11"/>
        <v>New South Wales</v>
      </c>
      <c r="G227" t="s">
        <v>10</v>
      </c>
      <c r="H227">
        <v>2015</v>
      </c>
      <c r="I227" t="s">
        <v>11</v>
      </c>
      <c r="J227" t="s">
        <v>12</v>
      </c>
      <c r="K227" t="s">
        <v>154</v>
      </c>
      <c r="L227" t="s">
        <v>14</v>
      </c>
      <c r="M227" s="5">
        <v>5.0299999999999994</v>
      </c>
      <c r="N227">
        <v>1</v>
      </c>
    </row>
    <row r="228" spans="1:14" x14ac:dyDescent="0.3">
      <c r="A228" s="2">
        <v>45269</v>
      </c>
      <c r="B228" s="3">
        <f t="shared" si="9"/>
        <v>2024</v>
      </c>
      <c r="C228" t="str">
        <f t="shared" si="10"/>
        <v>2023-2024</v>
      </c>
      <c r="D228" t="s">
        <v>147</v>
      </c>
      <c r="E228" t="s">
        <v>78</v>
      </c>
      <c r="F228" t="str">
        <f t="shared" si="11"/>
        <v>New South Wales</v>
      </c>
      <c r="G228" t="s">
        <v>10</v>
      </c>
      <c r="H228">
        <v>2350</v>
      </c>
      <c r="I228" t="s">
        <v>11</v>
      </c>
      <c r="J228" t="s">
        <v>68</v>
      </c>
      <c r="K228" t="s">
        <v>153</v>
      </c>
      <c r="L228" t="s">
        <v>16</v>
      </c>
      <c r="M228" s="5">
        <v>5.0999999999999996</v>
      </c>
      <c r="N228">
        <v>1</v>
      </c>
    </row>
    <row r="229" spans="1:14" x14ac:dyDescent="0.3">
      <c r="A229" s="2">
        <v>45402</v>
      </c>
      <c r="B229" s="3">
        <f t="shared" si="9"/>
        <v>2024</v>
      </c>
      <c r="C229" t="str">
        <f t="shared" si="10"/>
        <v>2023-2024</v>
      </c>
      <c r="D229" t="s">
        <v>147</v>
      </c>
      <c r="E229" t="s">
        <v>28</v>
      </c>
      <c r="F229" t="str">
        <f t="shared" si="11"/>
        <v>Northern Territory</v>
      </c>
      <c r="G229" t="s">
        <v>29</v>
      </c>
      <c r="H229">
        <v>800</v>
      </c>
      <c r="I229" t="s">
        <v>11</v>
      </c>
      <c r="J229" t="s">
        <v>30</v>
      </c>
      <c r="K229" t="s">
        <v>153</v>
      </c>
      <c r="L229" t="s">
        <v>16</v>
      </c>
      <c r="M229" s="5">
        <v>5.1100000000000003</v>
      </c>
      <c r="N229">
        <v>1</v>
      </c>
    </row>
    <row r="230" spans="1:14" x14ac:dyDescent="0.3">
      <c r="A230" s="2">
        <v>45414</v>
      </c>
      <c r="B230" s="3">
        <f t="shared" si="9"/>
        <v>2024</v>
      </c>
      <c r="C230" t="str">
        <f t="shared" si="10"/>
        <v>2023-2024</v>
      </c>
      <c r="D230" t="s">
        <v>148</v>
      </c>
      <c r="E230" t="s">
        <v>79</v>
      </c>
      <c r="F230" t="str">
        <f t="shared" si="11"/>
        <v>Australian Capital Territory</v>
      </c>
      <c r="G230" t="s">
        <v>80</v>
      </c>
      <c r="H230">
        <v>2617</v>
      </c>
      <c r="I230" t="s">
        <v>11</v>
      </c>
      <c r="J230" t="s">
        <v>58</v>
      </c>
      <c r="K230" t="s">
        <v>150</v>
      </c>
      <c r="L230" t="s">
        <v>18</v>
      </c>
      <c r="M230" s="5">
        <v>5.25</v>
      </c>
      <c r="N230">
        <v>1</v>
      </c>
    </row>
    <row r="231" spans="1:14" x14ac:dyDescent="0.3">
      <c r="A231" s="2">
        <v>45310</v>
      </c>
      <c r="B231" s="3">
        <f t="shared" si="9"/>
        <v>2024</v>
      </c>
      <c r="C231" t="str">
        <f t="shared" si="10"/>
        <v>2023-2024</v>
      </c>
      <c r="D231" t="s">
        <v>147</v>
      </c>
      <c r="E231" t="s">
        <v>65</v>
      </c>
      <c r="F231" t="str">
        <f t="shared" si="11"/>
        <v>New South Wales</v>
      </c>
      <c r="G231" t="s">
        <v>10</v>
      </c>
      <c r="H231">
        <v>2541</v>
      </c>
      <c r="I231" t="s">
        <v>11</v>
      </c>
      <c r="J231" t="s">
        <v>58</v>
      </c>
      <c r="K231" t="s">
        <v>149</v>
      </c>
      <c r="L231" t="s">
        <v>15</v>
      </c>
      <c r="M231" s="5">
        <v>5.4</v>
      </c>
      <c r="N231">
        <v>1</v>
      </c>
    </row>
    <row r="232" spans="1:14" x14ac:dyDescent="0.3">
      <c r="A232" s="2">
        <v>45166</v>
      </c>
      <c r="B232" s="3">
        <f t="shared" si="9"/>
        <v>2024</v>
      </c>
      <c r="C232" t="str">
        <f t="shared" si="10"/>
        <v>2023-2024</v>
      </c>
      <c r="D232" t="s">
        <v>147</v>
      </c>
      <c r="E232" t="s">
        <v>131</v>
      </c>
      <c r="F232" t="str">
        <f t="shared" si="11"/>
        <v>Western Australia</v>
      </c>
      <c r="G232" t="s">
        <v>48</v>
      </c>
      <c r="H232">
        <v>6530</v>
      </c>
      <c r="I232" t="s">
        <v>11</v>
      </c>
      <c r="J232" t="s">
        <v>77</v>
      </c>
      <c r="K232" t="s">
        <v>155</v>
      </c>
      <c r="L232" t="s">
        <v>20</v>
      </c>
      <c r="M232" s="5">
        <v>5.44</v>
      </c>
      <c r="N232">
        <v>1</v>
      </c>
    </row>
    <row r="233" spans="1:14" x14ac:dyDescent="0.3">
      <c r="A233" s="2">
        <v>45228</v>
      </c>
      <c r="B233" s="3">
        <f t="shared" si="9"/>
        <v>2024</v>
      </c>
      <c r="C233" t="str">
        <f t="shared" si="10"/>
        <v>2023-2024</v>
      </c>
      <c r="D233" t="s">
        <v>147</v>
      </c>
      <c r="E233" t="s">
        <v>41</v>
      </c>
      <c r="F233" t="str">
        <f t="shared" si="11"/>
        <v>New South Wales</v>
      </c>
      <c r="G233" t="s">
        <v>10</v>
      </c>
      <c r="H233">
        <v>2830</v>
      </c>
      <c r="I233" t="s">
        <v>11</v>
      </c>
      <c r="J233" t="s">
        <v>25</v>
      </c>
      <c r="K233" t="s">
        <v>153</v>
      </c>
      <c r="L233" t="s">
        <v>16</v>
      </c>
      <c r="M233" s="5">
        <v>5.5</v>
      </c>
      <c r="N233">
        <v>1</v>
      </c>
    </row>
    <row r="234" spans="1:14" x14ac:dyDescent="0.3">
      <c r="A234" s="2">
        <v>45525</v>
      </c>
      <c r="B234" s="3">
        <f t="shared" si="9"/>
        <v>2025</v>
      </c>
      <c r="C234" t="str">
        <f t="shared" si="10"/>
        <v>2024-2025</v>
      </c>
      <c r="D234" t="s">
        <v>147</v>
      </c>
      <c r="E234" t="s">
        <v>116</v>
      </c>
      <c r="F234" t="str">
        <f t="shared" si="11"/>
        <v>Western Australia</v>
      </c>
      <c r="G234" t="s">
        <v>48</v>
      </c>
      <c r="H234">
        <v>6725</v>
      </c>
      <c r="I234" t="s">
        <v>11</v>
      </c>
      <c r="J234" t="s">
        <v>77</v>
      </c>
      <c r="K234" t="s">
        <v>156</v>
      </c>
      <c r="L234" t="s">
        <v>17</v>
      </c>
      <c r="M234" s="5">
        <v>5.53</v>
      </c>
      <c r="N234">
        <v>1</v>
      </c>
    </row>
    <row r="235" spans="1:14" x14ac:dyDescent="0.3">
      <c r="A235" s="2">
        <v>45318</v>
      </c>
      <c r="B235" s="3">
        <f t="shared" si="9"/>
        <v>2024</v>
      </c>
      <c r="C235" t="str">
        <f t="shared" si="10"/>
        <v>2023-2024</v>
      </c>
      <c r="D235" t="s">
        <v>148</v>
      </c>
      <c r="E235" t="s">
        <v>109</v>
      </c>
      <c r="F235" t="str">
        <f t="shared" si="11"/>
        <v>New South Wales</v>
      </c>
      <c r="G235" t="s">
        <v>10</v>
      </c>
      <c r="H235">
        <v>2480</v>
      </c>
      <c r="I235" t="s">
        <v>11</v>
      </c>
      <c r="J235" t="s">
        <v>68</v>
      </c>
      <c r="K235" t="s">
        <v>150</v>
      </c>
      <c r="L235" t="s">
        <v>18</v>
      </c>
      <c r="M235" s="5">
        <v>5.54</v>
      </c>
      <c r="N235">
        <v>1</v>
      </c>
    </row>
    <row r="236" spans="1:14" x14ac:dyDescent="0.3">
      <c r="A236" s="2">
        <v>45628</v>
      </c>
      <c r="B236" s="3">
        <f t="shared" si="9"/>
        <v>2025</v>
      </c>
      <c r="C236" t="str">
        <f t="shared" si="10"/>
        <v>2024-2025</v>
      </c>
      <c r="D236" t="s">
        <v>147</v>
      </c>
      <c r="E236" t="s">
        <v>132</v>
      </c>
      <c r="F236" t="str">
        <f t="shared" si="11"/>
        <v>New South Wales</v>
      </c>
      <c r="G236" t="s">
        <v>10</v>
      </c>
      <c r="H236">
        <v>2800</v>
      </c>
      <c r="I236" t="s">
        <v>11</v>
      </c>
      <c r="J236" t="s">
        <v>25</v>
      </c>
      <c r="K236" t="s">
        <v>19</v>
      </c>
      <c r="L236" t="s">
        <v>23</v>
      </c>
      <c r="M236" s="5">
        <v>5.57</v>
      </c>
      <c r="N236">
        <v>1</v>
      </c>
    </row>
    <row r="237" spans="1:14" x14ac:dyDescent="0.3">
      <c r="A237" s="2">
        <v>45522</v>
      </c>
      <c r="B237" s="3">
        <f t="shared" si="9"/>
        <v>2025</v>
      </c>
      <c r="C237" t="str">
        <f t="shared" si="10"/>
        <v>2024-2025</v>
      </c>
      <c r="D237" t="s">
        <v>147</v>
      </c>
      <c r="E237" t="s">
        <v>122</v>
      </c>
      <c r="F237" t="str">
        <f t="shared" si="11"/>
        <v>New South Wales</v>
      </c>
      <c r="G237" t="s">
        <v>10</v>
      </c>
      <c r="H237">
        <v>2650</v>
      </c>
      <c r="I237" t="s">
        <v>11</v>
      </c>
      <c r="J237" t="s">
        <v>25</v>
      </c>
      <c r="K237" t="s">
        <v>153</v>
      </c>
      <c r="L237" t="s">
        <v>16</v>
      </c>
      <c r="M237" s="5">
        <v>5.79</v>
      </c>
      <c r="N237">
        <v>1</v>
      </c>
    </row>
    <row r="238" spans="1:14" x14ac:dyDescent="0.3">
      <c r="A238" s="2">
        <v>44979</v>
      </c>
      <c r="B238" s="3">
        <f t="shared" si="9"/>
        <v>2023</v>
      </c>
      <c r="C238" t="str">
        <f t="shared" si="10"/>
        <v>2022-2023</v>
      </c>
      <c r="D238" t="s">
        <v>147</v>
      </c>
      <c r="E238" t="s">
        <v>39</v>
      </c>
      <c r="F238" t="str">
        <f t="shared" si="11"/>
        <v>South Australia</v>
      </c>
      <c r="G238" t="s">
        <v>32</v>
      </c>
      <c r="H238">
        <v>5343</v>
      </c>
      <c r="I238" t="s">
        <v>11</v>
      </c>
      <c r="J238" t="s">
        <v>38</v>
      </c>
      <c r="K238" t="s">
        <v>155</v>
      </c>
      <c r="L238" t="s">
        <v>20</v>
      </c>
      <c r="M238" s="5">
        <v>5.97</v>
      </c>
      <c r="N238">
        <v>1</v>
      </c>
    </row>
    <row r="239" spans="1:14" x14ac:dyDescent="0.3">
      <c r="A239" s="2">
        <v>45493</v>
      </c>
      <c r="B239" s="3">
        <f t="shared" si="9"/>
        <v>2025</v>
      </c>
      <c r="C239" t="str">
        <f t="shared" si="10"/>
        <v>2024-2025</v>
      </c>
      <c r="D239" t="s">
        <v>147</v>
      </c>
      <c r="E239" t="s">
        <v>115</v>
      </c>
      <c r="F239" t="str">
        <f t="shared" si="11"/>
        <v>Western Australia</v>
      </c>
      <c r="G239" t="s">
        <v>48</v>
      </c>
      <c r="H239">
        <v>6280</v>
      </c>
      <c r="I239" t="s">
        <v>11</v>
      </c>
      <c r="J239" t="s">
        <v>94</v>
      </c>
      <c r="K239" t="s">
        <v>155</v>
      </c>
      <c r="L239" t="s">
        <v>20</v>
      </c>
      <c r="M239" s="5">
        <v>5.98</v>
      </c>
      <c r="N239">
        <v>1</v>
      </c>
    </row>
    <row r="240" spans="1:14" x14ac:dyDescent="0.3">
      <c r="A240" s="2">
        <v>45252</v>
      </c>
      <c r="B240" s="3">
        <f t="shared" si="9"/>
        <v>2024</v>
      </c>
      <c r="C240" t="str">
        <f t="shared" si="10"/>
        <v>2023-2024</v>
      </c>
      <c r="D240" t="s">
        <v>148</v>
      </c>
      <c r="E240" t="s">
        <v>9</v>
      </c>
      <c r="F240" t="str">
        <f t="shared" si="11"/>
        <v>New South Wales</v>
      </c>
      <c r="G240" t="s">
        <v>10</v>
      </c>
      <c r="H240">
        <v>2067</v>
      </c>
      <c r="I240" t="s">
        <v>11</v>
      </c>
      <c r="J240" t="s">
        <v>12</v>
      </c>
      <c r="K240" t="s">
        <v>154</v>
      </c>
      <c r="L240" t="s">
        <v>14</v>
      </c>
      <c r="M240" s="5">
        <v>5.98</v>
      </c>
      <c r="N240">
        <v>1</v>
      </c>
    </row>
    <row r="241" spans="1:14" x14ac:dyDescent="0.3">
      <c r="A241" s="2">
        <v>45652</v>
      </c>
      <c r="B241" s="3">
        <f t="shared" si="9"/>
        <v>2025</v>
      </c>
      <c r="C241" t="str">
        <f t="shared" si="10"/>
        <v>2024-2025</v>
      </c>
      <c r="D241" t="s">
        <v>147</v>
      </c>
      <c r="E241" t="s">
        <v>64</v>
      </c>
      <c r="F241" t="str">
        <f t="shared" si="11"/>
        <v>Victoria</v>
      </c>
      <c r="G241" t="s">
        <v>45</v>
      </c>
      <c r="H241">
        <v>3199</v>
      </c>
      <c r="I241" t="s">
        <v>11</v>
      </c>
      <c r="J241" t="s">
        <v>63</v>
      </c>
      <c r="K241" t="s">
        <v>155</v>
      </c>
      <c r="L241" t="s">
        <v>20</v>
      </c>
      <c r="M241" s="5">
        <v>5.98</v>
      </c>
      <c r="N241">
        <v>1</v>
      </c>
    </row>
    <row r="242" spans="1:14" x14ac:dyDescent="0.3">
      <c r="A242" s="2">
        <v>45224</v>
      </c>
      <c r="B242" s="3">
        <f t="shared" si="9"/>
        <v>2024</v>
      </c>
      <c r="C242" t="str">
        <f t="shared" si="10"/>
        <v>2023-2024</v>
      </c>
      <c r="D242" t="s">
        <v>147</v>
      </c>
      <c r="E242" t="s">
        <v>142</v>
      </c>
      <c r="F242" t="str">
        <f t="shared" si="11"/>
        <v>Australian Capital Territory</v>
      </c>
      <c r="G242" t="s">
        <v>80</v>
      </c>
      <c r="H242">
        <v>2609</v>
      </c>
      <c r="I242" t="s">
        <v>11</v>
      </c>
      <c r="J242" t="s">
        <v>58</v>
      </c>
      <c r="K242" t="s">
        <v>156</v>
      </c>
      <c r="L242" t="s">
        <v>17</v>
      </c>
      <c r="M242" s="5">
        <v>5.98</v>
      </c>
      <c r="N242">
        <v>1</v>
      </c>
    </row>
    <row r="243" spans="1:14" x14ac:dyDescent="0.3">
      <c r="A243" s="2">
        <v>45150</v>
      </c>
      <c r="B243" s="3">
        <f t="shared" si="9"/>
        <v>2024</v>
      </c>
      <c r="C243" t="str">
        <f t="shared" si="10"/>
        <v>2023-2024</v>
      </c>
      <c r="D243" t="s">
        <v>148</v>
      </c>
      <c r="E243" t="s">
        <v>113</v>
      </c>
      <c r="F243" t="str">
        <f t="shared" si="11"/>
        <v>Queensland</v>
      </c>
      <c r="G243" t="s">
        <v>35</v>
      </c>
      <c r="H243">
        <v>4215</v>
      </c>
      <c r="I243" t="s">
        <v>11</v>
      </c>
      <c r="J243" t="s">
        <v>104</v>
      </c>
      <c r="K243" t="s">
        <v>155</v>
      </c>
      <c r="L243" t="s">
        <v>20</v>
      </c>
      <c r="M243" s="5">
        <v>5.98</v>
      </c>
      <c r="N243">
        <v>1</v>
      </c>
    </row>
    <row r="244" spans="1:14" x14ac:dyDescent="0.3">
      <c r="A244" s="2">
        <v>45255</v>
      </c>
      <c r="B244" s="3">
        <f t="shared" si="9"/>
        <v>2024</v>
      </c>
      <c r="C244" t="str">
        <f t="shared" si="10"/>
        <v>2023-2024</v>
      </c>
      <c r="D244" t="s">
        <v>147</v>
      </c>
      <c r="E244" t="s">
        <v>88</v>
      </c>
      <c r="F244" t="str">
        <f t="shared" si="11"/>
        <v>South Australia</v>
      </c>
      <c r="G244" t="s">
        <v>32</v>
      </c>
      <c r="H244">
        <v>5011</v>
      </c>
      <c r="I244" t="s">
        <v>11</v>
      </c>
      <c r="J244" t="s">
        <v>33</v>
      </c>
      <c r="K244" t="s">
        <v>152</v>
      </c>
      <c r="L244" t="s">
        <v>13</v>
      </c>
      <c r="M244" s="5">
        <v>5.98</v>
      </c>
      <c r="N244">
        <v>1</v>
      </c>
    </row>
    <row r="245" spans="1:14" x14ac:dyDescent="0.3">
      <c r="A245" s="2">
        <v>45565</v>
      </c>
      <c r="B245" s="3">
        <f t="shared" si="9"/>
        <v>2025</v>
      </c>
      <c r="C245" t="str">
        <f t="shared" si="10"/>
        <v>2024-2025</v>
      </c>
      <c r="D245" t="s">
        <v>147</v>
      </c>
      <c r="E245" t="s">
        <v>78</v>
      </c>
      <c r="F245" t="str">
        <f t="shared" si="11"/>
        <v>New South Wales</v>
      </c>
      <c r="G245" t="s">
        <v>10</v>
      </c>
      <c r="H245">
        <v>2350</v>
      </c>
      <c r="I245" t="s">
        <v>11</v>
      </c>
      <c r="J245" t="s">
        <v>68</v>
      </c>
      <c r="K245" t="s">
        <v>154</v>
      </c>
      <c r="L245" t="s">
        <v>14</v>
      </c>
      <c r="M245" s="5">
        <v>5.99</v>
      </c>
      <c r="N245">
        <v>1</v>
      </c>
    </row>
    <row r="246" spans="1:14" x14ac:dyDescent="0.3">
      <c r="A246" s="2">
        <v>45325</v>
      </c>
      <c r="B246" s="3">
        <f t="shared" si="9"/>
        <v>2024</v>
      </c>
      <c r="C246" t="str">
        <f t="shared" si="10"/>
        <v>2023-2024</v>
      </c>
      <c r="D246" t="s">
        <v>147</v>
      </c>
      <c r="E246" t="s">
        <v>85</v>
      </c>
      <c r="F246" t="str">
        <f t="shared" si="11"/>
        <v>Queensland</v>
      </c>
      <c r="G246" t="s">
        <v>35</v>
      </c>
      <c r="H246">
        <v>4883</v>
      </c>
      <c r="I246" t="s">
        <v>11</v>
      </c>
      <c r="J246" t="s">
        <v>36</v>
      </c>
      <c r="K246" t="s">
        <v>19</v>
      </c>
      <c r="L246" t="s">
        <v>23</v>
      </c>
      <c r="M246" s="5">
        <v>5.99</v>
      </c>
      <c r="N246">
        <v>1</v>
      </c>
    </row>
    <row r="247" spans="1:14" x14ac:dyDescent="0.3">
      <c r="A247" s="2">
        <v>45156</v>
      </c>
      <c r="B247" s="3">
        <f t="shared" si="9"/>
        <v>2024</v>
      </c>
      <c r="C247" t="str">
        <f t="shared" si="10"/>
        <v>2023-2024</v>
      </c>
      <c r="D247" t="s">
        <v>148</v>
      </c>
      <c r="E247" t="s">
        <v>9</v>
      </c>
      <c r="F247" t="str">
        <f t="shared" si="11"/>
        <v>New South Wales</v>
      </c>
      <c r="G247" t="s">
        <v>10</v>
      </c>
      <c r="H247">
        <v>2067</v>
      </c>
      <c r="I247" t="s">
        <v>11</v>
      </c>
      <c r="J247" t="s">
        <v>12</v>
      </c>
      <c r="K247" t="s">
        <v>151</v>
      </c>
      <c r="L247" t="s">
        <v>21</v>
      </c>
      <c r="M247" s="5">
        <v>5.99</v>
      </c>
      <c r="N247">
        <v>1</v>
      </c>
    </row>
    <row r="248" spans="1:14" x14ac:dyDescent="0.3">
      <c r="A248" s="2">
        <v>45557</v>
      </c>
      <c r="B248" s="3">
        <f t="shared" si="9"/>
        <v>2025</v>
      </c>
      <c r="C248" t="str">
        <f t="shared" si="10"/>
        <v>2024-2025</v>
      </c>
      <c r="D248" t="s">
        <v>148</v>
      </c>
      <c r="E248" t="s">
        <v>9</v>
      </c>
      <c r="F248" t="str">
        <f t="shared" si="11"/>
        <v>New South Wales</v>
      </c>
      <c r="G248" t="s">
        <v>10</v>
      </c>
      <c r="H248">
        <v>2067</v>
      </c>
      <c r="I248" t="s">
        <v>11</v>
      </c>
      <c r="J248" t="s">
        <v>12</v>
      </c>
      <c r="K248" t="s">
        <v>153</v>
      </c>
      <c r="L248" t="s">
        <v>16</v>
      </c>
      <c r="M248" s="5">
        <v>5.99</v>
      </c>
      <c r="N248">
        <v>1</v>
      </c>
    </row>
    <row r="249" spans="1:14" x14ac:dyDescent="0.3">
      <c r="A249" s="2">
        <v>45108</v>
      </c>
      <c r="B249" s="3">
        <f t="shared" si="9"/>
        <v>2024</v>
      </c>
      <c r="C249" t="str">
        <f t="shared" si="10"/>
        <v>2023-2024</v>
      </c>
      <c r="D249" t="s">
        <v>147</v>
      </c>
      <c r="E249" t="s">
        <v>44</v>
      </c>
      <c r="F249" t="str">
        <f t="shared" si="11"/>
        <v>Victoria</v>
      </c>
      <c r="G249" t="s">
        <v>45</v>
      </c>
      <c r="H249">
        <v>3066</v>
      </c>
      <c r="I249" t="s">
        <v>11</v>
      </c>
      <c r="J249" t="s">
        <v>46</v>
      </c>
      <c r="K249" t="s">
        <v>151</v>
      </c>
      <c r="L249" t="s">
        <v>21</v>
      </c>
      <c r="M249" s="5">
        <v>5.99</v>
      </c>
      <c r="N249">
        <v>1</v>
      </c>
    </row>
    <row r="250" spans="1:14" x14ac:dyDescent="0.3">
      <c r="A250" s="2">
        <v>45655</v>
      </c>
      <c r="B250" s="3">
        <f t="shared" si="9"/>
        <v>2025</v>
      </c>
      <c r="C250" t="str">
        <f t="shared" si="10"/>
        <v>2024-2025</v>
      </c>
      <c r="D250" t="s">
        <v>147</v>
      </c>
      <c r="E250" t="s">
        <v>73</v>
      </c>
      <c r="F250" t="str">
        <f t="shared" si="11"/>
        <v>Victoria</v>
      </c>
      <c r="G250" t="s">
        <v>45</v>
      </c>
      <c r="H250">
        <v>3136</v>
      </c>
      <c r="I250" t="s">
        <v>11</v>
      </c>
      <c r="J250" t="s">
        <v>63</v>
      </c>
      <c r="K250" t="s">
        <v>152</v>
      </c>
      <c r="L250" t="s">
        <v>13</v>
      </c>
      <c r="M250" s="5">
        <v>5.99</v>
      </c>
      <c r="N250">
        <v>1</v>
      </c>
    </row>
    <row r="251" spans="1:14" x14ac:dyDescent="0.3">
      <c r="A251" s="2">
        <v>45231</v>
      </c>
      <c r="B251" s="3">
        <f t="shared" si="9"/>
        <v>2024</v>
      </c>
      <c r="C251" t="str">
        <f t="shared" si="10"/>
        <v>2023-2024</v>
      </c>
      <c r="D251" t="s">
        <v>147</v>
      </c>
      <c r="E251" t="s">
        <v>142</v>
      </c>
      <c r="F251" t="str">
        <f t="shared" si="11"/>
        <v>Australian Capital Territory</v>
      </c>
      <c r="G251" t="s">
        <v>80</v>
      </c>
      <c r="H251">
        <v>2609</v>
      </c>
      <c r="I251" t="s">
        <v>11</v>
      </c>
      <c r="J251" t="s">
        <v>58</v>
      </c>
      <c r="K251" t="s">
        <v>153</v>
      </c>
      <c r="L251" t="s">
        <v>16</v>
      </c>
      <c r="M251" s="5">
        <v>5.99</v>
      </c>
      <c r="N251">
        <v>1</v>
      </c>
    </row>
    <row r="252" spans="1:14" x14ac:dyDescent="0.3">
      <c r="A252" s="2">
        <v>44936</v>
      </c>
      <c r="B252" s="3">
        <f t="shared" si="9"/>
        <v>2023</v>
      </c>
      <c r="C252" t="str">
        <f t="shared" si="10"/>
        <v>2022-2023</v>
      </c>
      <c r="D252" t="s">
        <v>147</v>
      </c>
      <c r="E252" t="s">
        <v>87</v>
      </c>
      <c r="F252" t="str">
        <f t="shared" si="11"/>
        <v>New South Wales</v>
      </c>
      <c r="G252" t="s">
        <v>10</v>
      </c>
      <c r="H252">
        <v>2790</v>
      </c>
      <c r="I252" t="s">
        <v>11</v>
      </c>
      <c r="J252" t="s">
        <v>25</v>
      </c>
      <c r="K252" t="s">
        <v>154</v>
      </c>
      <c r="L252" t="s">
        <v>14</v>
      </c>
      <c r="M252" s="5">
        <v>5.99</v>
      </c>
      <c r="N252">
        <v>1</v>
      </c>
    </row>
    <row r="253" spans="1:14" x14ac:dyDescent="0.3">
      <c r="A253" s="2">
        <v>45633</v>
      </c>
      <c r="B253" s="3">
        <f t="shared" si="9"/>
        <v>2025</v>
      </c>
      <c r="C253" t="str">
        <f t="shared" si="10"/>
        <v>2024-2025</v>
      </c>
      <c r="D253" t="s">
        <v>148</v>
      </c>
      <c r="E253" t="s">
        <v>95</v>
      </c>
      <c r="F253" t="str">
        <f t="shared" si="11"/>
        <v>Victoria</v>
      </c>
      <c r="G253" t="s">
        <v>45</v>
      </c>
      <c r="H253">
        <v>3931</v>
      </c>
      <c r="I253" t="s">
        <v>11</v>
      </c>
      <c r="J253" t="s">
        <v>55</v>
      </c>
      <c r="K253" t="s">
        <v>19</v>
      </c>
      <c r="L253" t="s">
        <v>23</v>
      </c>
      <c r="M253" s="5">
        <v>5.99</v>
      </c>
      <c r="N253">
        <v>1</v>
      </c>
    </row>
    <row r="254" spans="1:14" x14ac:dyDescent="0.3">
      <c r="A254" s="2">
        <v>45596</v>
      </c>
      <c r="B254" s="3">
        <f t="shared" si="9"/>
        <v>2025</v>
      </c>
      <c r="C254" t="str">
        <f t="shared" si="10"/>
        <v>2024-2025</v>
      </c>
      <c r="D254" t="s">
        <v>147</v>
      </c>
      <c r="E254" t="s">
        <v>31</v>
      </c>
      <c r="F254" t="str">
        <f t="shared" si="11"/>
        <v>South Australia</v>
      </c>
      <c r="G254" t="s">
        <v>32</v>
      </c>
      <c r="H254">
        <v>5168</v>
      </c>
      <c r="I254" t="s">
        <v>11</v>
      </c>
      <c r="J254" t="s">
        <v>33</v>
      </c>
      <c r="K254" t="s">
        <v>150</v>
      </c>
      <c r="L254" t="s">
        <v>18</v>
      </c>
      <c r="M254" s="5">
        <v>5.99</v>
      </c>
      <c r="N254">
        <v>1</v>
      </c>
    </row>
    <row r="255" spans="1:14" x14ac:dyDescent="0.3">
      <c r="A255" s="2">
        <v>45155</v>
      </c>
      <c r="B255" s="3">
        <f t="shared" si="9"/>
        <v>2024</v>
      </c>
      <c r="C255" t="str">
        <f t="shared" si="10"/>
        <v>2023-2024</v>
      </c>
      <c r="D255" t="s">
        <v>148</v>
      </c>
      <c r="E255" t="s">
        <v>103</v>
      </c>
      <c r="F255" t="str">
        <f t="shared" si="11"/>
        <v>Queensland</v>
      </c>
      <c r="G255" t="s">
        <v>35</v>
      </c>
      <c r="H255">
        <v>4509</v>
      </c>
      <c r="I255" t="s">
        <v>11</v>
      </c>
      <c r="J255" t="s">
        <v>104</v>
      </c>
      <c r="K255" t="s">
        <v>19</v>
      </c>
      <c r="L255" t="s">
        <v>23</v>
      </c>
      <c r="M255" s="5">
        <v>5.99</v>
      </c>
      <c r="N255">
        <v>1</v>
      </c>
    </row>
    <row r="256" spans="1:14" x14ac:dyDescent="0.3">
      <c r="A256" s="2">
        <v>45038</v>
      </c>
      <c r="B256" s="3">
        <f t="shared" si="9"/>
        <v>2023</v>
      </c>
      <c r="C256" t="str">
        <f t="shared" si="10"/>
        <v>2022-2023</v>
      </c>
      <c r="D256" t="s">
        <v>148</v>
      </c>
      <c r="E256" t="s">
        <v>65</v>
      </c>
      <c r="F256" t="str">
        <f t="shared" si="11"/>
        <v>New South Wales</v>
      </c>
      <c r="G256" t="s">
        <v>10</v>
      </c>
      <c r="H256">
        <v>2541</v>
      </c>
      <c r="I256" t="s">
        <v>11</v>
      </c>
      <c r="J256" t="s">
        <v>58</v>
      </c>
      <c r="K256" t="s">
        <v>19</v>
      </c>
      <c r="L256" t="s">
        <v>23</v>
      </c>
      <c r="M256" s="5">
        <v>5.99</v>
      </c>
      <c r="N256">
        <v>1</v>
      </c>
    </row>
    <row r="257" spans="1:14" x14ac:dyDescent="0.3">
      <c r="A257" s="2">
        <v>45093</v>
      </c>
      <c r="B257" s="3">
        <f t="shared" si="9"/>
        <v>2023</v>
      </c>
      <c r="C257" t="str">
        <f t="shared" si="10"/>
        <v>2022-2023</v>
      </c>
      <c r="D257" t="s">
        <v>147</v>
      </c>
      <c r="E257" t="s">
        <v>121</v>
      </c>
      <c r="F257" t="str">
        <f t="shared" si="11"/>
        <v>Queensland</v>
      </c>
      <c r="G257" t="s">
        <v>35</v>
      </c>
      <c r="H257">
        <v>4700</v>
      </c>
      <c r="I257" t="s">
        <v>11</v>
      </c>
      <c r="J257" t="s">
        <v>51</v>
      </c>
      <c r="K257" t="s">
        <v>156</v>
      </c>
      <c r="L257" t="s">
        <v>17</v>
      </c>
      <c r="M257" s="5">
        <v>5.99</v>
      </c>
      <c r="N257">
        <v>1</v>
      </c>
    </row>
    <row r="258" spans="1:14" x14ac:dyDescent="0.3">
      <c r="A258" s="2">
        <v>45383</v>
      </c>
      <c r="B258" s="3">
        <f t="shared" ref="B258:B321" si="12">IF(MONTH(A258)&gt;=7,YEAR(A258)+1,YEAR(A258))</f>
        <v>2024</v>
      </c>
      <c r="C258" t="str">
        <f t="shared" ref="C258:C321" si="13">IF(MONTH(A258) &gt;= 7, YEAR(A258) &amp; "-" &amp; YEAR(A258) + 1, YEAR(A258) - 1 &amp; "-" &amp; YEAR(A258))</f>
        <v>2023-2024</v>
      </c>
      <c r="D258" t="s">
        <v>147</v>
      </c>
      <c r="E258" t="s">
        <v>90</v>
      </c>
      <c r="F258" t="str">
        <f t="shared" ref="F258:F321" si="14">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c r="N258">
        <v>1</v>
      </c>
    </row>
    <row r="259" spans="1:14" x14ac:dyDescent="0.3">
      <c r="A259" s="2">
        <v>44996</v>
      </c>
      <c r="B259" s="3">
        <f t="shared" si="12"/>
        <v>2023</v>
      </c>
      <c r="C259" t="str">
        <f t="shared" si="13"/>
        <v>2022-2023</v>
      </c>
      <c r="D259" t="s">
        <v>148</v>
      </c>
      <c r="E259" t="s">
        <v>113</v>
      </c>
      <c r="F259" t="str">
        <f t="shared" si="14"/>
        <v>Queensland</v>
      </c>
      <c r="G259" t="s">
        <v>35</v>
      </c>
      <c r="H259">
        <v>4215</v>
      </c>
      <c r="I259" t="s">
        <v>11</v>
      </c>
      <c r="J259" t="s">
        <v>104</v>
      </c>
      <c r="K259" t="s">
        <v>19</v>
      </c>
      <c r="L259" t="s">
        <v>23</v>
      </c>
      <c r="M259" s="5">
        <v>5.99</v>
      </c>
      <c r="N259">
        <v>1</v>
      </c>
    </row>
    <row r="260" spans="1:14" x14ac:dyDescent="0.3">
      <c r="A260" s="2">
        <v>45010</v>
      </c>
      <c r="B260" s="3">
        <f t="shared" si="12"/>
        <v>2023</v>
      </c>
      <c r="C260" t="str">
        <f t="shared" si="13"/>
        <v>2022-2023</v>
      </c>
      <c r="D260" t="s">
        <v>147</v>
      </c>
      <c r="E260" t="s">
        <v>42</v>
      </c>
      <c r="F260" t="str">
        <f t="shared" si="14"/>
        <v>Queensland</v>
      </c>
      <c r="G260" t="s">
        <v>35</v>
      </c>
      <c r="H260">
        <v>4053</v>
      </c>
      <c r="I260" t="s">
        <v>11</v>
      </c>
      <c r="J260" t="s">
        <v>43</v>
      </c>
      <c r="K260" t="s">
        <v>154</v>
      </c>
      <c r="L260" t="s">
        <v>14</v>
      </c>
      <c r="M260" s="5">
        <v>5.99</v>
      </c>
      <c r="N260">
        <v>1</v>
      </c>
    </row>
    <row r="261" spans="1:14" x14ac:dyDescent="0.3">
      <c r="A261" s="2">
        <v>45194</v>
      </c>
      <c r="B261" s="3">
        <f t="shared" si="12"/>
        <v>2024</v>
      </c>
      <c r="C261" t="str">
        <f t="shared" si="13"/>
        <v>2023-2024</v>
      </c>
      <c r="D261" t="s">
        <v>147</v>
      </c>
      <c r="E261" t="s">
        <v>61</v>
      </c>
      <c r="F261" t="str">
        <f t="shared" si="14"/>
        <v>New South Wales</v>
      </c>
      <c r="G261" t="s">
        <v>10</v>
      </c>
      <c r="H261">
        <v>2539</v>
      </c>
      <c r="I261" t="s">
        <v>11</v>
      </c>
      <c r="J261" t="s">
        <v>58</v>
      </c>
      <c r="K261" t="s">
        <v>151</v>
      </c>
      <c r="L261" t="s">
        <v>21</v>
      </c>
      <c r="M261" s="5">
        <v>5.99</v>
      </c>
      <c r="N261">
        <v>1</v>
      </c>
    </row>
    <row r="262" spans="1:14" x14ac:dyDescent="0.3">
      <c r="A262" s="2">
        <v>45190</v>
      </c>
      <c r="B262" s="3">
        <f t="shared" si="12"/>
        <v>2024</v>
      </c>
      <c r="C262" t="str">
        <f t="shared" si="13"/>
        <v>2023-2024</v>
      </c>
      <c r="D262" t="s">
        <v>148</v>
      </c>
      <c r="E262" t="s">
        <v>122</v>
      </c>
      <c r="F262" t="str">
        <f t="shared" si="14"/>
        <v>New South Wales</v>
      </c>
      <c r="G262" t="s">
        <v>10</v>
      </c>
      <c r="H262">
        <v>2650</v>
      </c>
      <c r="I262" t="s">
        <v>11</v>
      </c>
      <c r="J262" t="s">
        <v>25</v>
      </c>
      <c r="K262" t="s">
        <v>19</v>
      </c>
      <c r="L262" t="s">
        <v>23</v>
      </c>
      <c r="M262" s="5">
        <v>5.99</v>
      </c>
      <c r="N262">
        <v>1</v>
      </c>
    </row>
    <row r="263" spans="1:14" x14ac:dyDescent="0.3">
      <c r="A263" s="2">
        <v>45152</v>
      </c>
      <c r="B263" s="3">
        <f t="shared" si="12"/>
        <v>2024</v>
      </c>
      <c r="C263" t="str">
        <f t="shared" si="13"/>
        <v>2023-2024</v>
      </c>
      <c r="D263" t="s">
        <v>147</v>
      </c>
      <c r="E263" t="s">
        <v>59</v>
      </c>
      <c r="F263" t="str">
        <f t="shared" si="14"/>
        <v>Victoria</v>
      </c>
      <c r="G263" t="s">
        <v>45</v>
      </c>
      <c r="H263">
        <v>3280</v>
      </c>
      <c r="I263" t="s">
        <v>11</v>
      </c>
      <c r="J263" t="s">
        <v>60</v>
      </c>
      <c r="K263" t="s">
        <v>149</v>
      </c>
      <c r="L263" t="s">
        <v>15</v>
      </c>
      <c r="M263" s="5">
        <v>5.99</v>
      </c>
      <c r="N263">
        <v>1</v>
      </c>
    </row>
    <row r="264" spans="1:14" x14ac:dyDescent="0.3">
      <c r="A264" s="2">
        <v>45594</v>
      </c>
      <c r="B264" s="3">
        <f t="shared" si="12"/>
        <v>2025</v>
      </c>
      <c r="C264" t="str">
        <f t="shared" si="13"/>
        <v>2024-2025</v>
      </c>
      <c r="D264" t="s">
        <v>147</v>
      </c>
      <c r="E264" t="s">
        <v>52</v>
      </c>
      <c r="F264" t="str">
        <f t="shared" si="14"/>
        <v>Victoria</v>
      </c>
      <c r="G264" t="s">
        <v>45</v>
      </c>
      <c r="H264">
        <v>3030</v>
      </c>
      <c r="I264" t="s">
        <v>11</v>
      </c>
      <c r="J264" t="s">
        <v>46</v>
      </c>
      <c r="K264" t="s">
        <v>156</v>
      </c>
      <c r="L264" t="s">
        <v>17</v>
      </c>
      <c r="M264" s="5">
        <v>5.99</v>
      </c>
      <c r="N264">
        <v>1</v>
      </c>
    </row>
    <row r="265" spans="1:14" x14ac:dyDescent="0.3">
      <c r="A265" s="2">
        <v>44934</v>
      </c>
      <c r="B265" s="3">
        <f t="shared" si="12"/>
        <v>2023</v>
      </c>
      <c r="C265" t="str">
        <f t="shared" si="13"/>
        <v>2022-2023</v>
      </c>
      <c r="D265" t="s">
        <v>147</v>
      </c>
      <c r="E265" t="s">
        <v>34</v>
      </c>
      <c r="F265" t="str">
        <f t="shared" si="14"/>
        <v>Queensland</v>
      </c>
      <c r="G265" t="s">
        <v>35</v>
      </c>
      <c r="H265">
        <v>4802</v>
      </c>
      <c r="I265" t="s">
        <v>11</v>
      </c>
      <c r="J265" t="s">
        <v>36</v>
      </c>
      <c r="K265" t="s">
        <v>154</v>
      </c>
      <c r="L265" t="s">
        <v>14</v>
      </c>
      <c r="M265" s="5">
        <v>6</v>
      </c>
      <c r="N265">
        <v>1</v>
      </c>
    </row>
    <row r="266" spans="1:14" x14ac:dyDescent="0.3">
      <c r="A266" s="2">
        <v>45078</v>
      </c>
      <c r="B266" s="3">
        <f t="shared" si="12"/>
        <v>2023</v>
      </c>
      <c r="C266" t="str">
        <f t="shared" si="13"/>
        <v>2022-2023</v>
      </c>
      <c r="D266" t="s">
        <v>147</v>
      </c>
      <c r="E266" t="s">
        <v>96</v>
      </c>
      <c r="F266" t="str">
        <f t="shared" si="14"/>
        <v>Western Australia</v>
      </c>
      <c r="G266" t="s">
        <v>48</v>
      </c>
      <c r="H266">
        <v>6330</v>
      </c>
      <c r="I266" t="s">
        <v>11</v>
      </c>
      <c r="J266" t="s">
        <v>94</v>
      </c>
      <c r="K266" t="s">
        <v>155</v>
      </c>
      <c r="L266" t="s">
        <v>20</v>
      </c>
      <c r="M266" s="5">
        <v>6</v>
      </c>
      <c r="N266">
        <v>1</v>
      </c>
    </row>
    <row r="267" spans="1:14" x14ac:dyDescent="0.3">
      <c r="A267" s="2">
        <v>45159</v>
      </c>
      <c r="B267" s="3">
        <f t="shared" si="12"/>
        <v>2024</v>
      </c>
      <c r="C267" t="str">
        <f t="shared" si="13"/>
        <v>2023-2024</v>
      </c>
      <c r="D267" t="s">
        <v>147</v>
      </c>
      <c r="E267" t="s">
        <v>86</v>
      </c>
      <c r="F267" t="str">
        <f t="shared" si="14"/>
        <v>New South Wales</v>
      </c>
      <c r="G267" t="s">
        <v>10</v>
      </c>
      <c r="H267">
        <v>2064</v>
      </c>
      <c r="I267" t="s">
        <v>11</v>
      </c>
      <c r="J267" t="s">
        <v>12</v>
      </c>
      <c r="K267" t="s">
        <v>150</v>
      </c>
      <c r="L267" t="s">
        <v>18</v>
      </c>
      <c r="M267" s="5">
        <v>6</v>
      </c>
      <c r="N267">
        <v>1</v>
      </c>
    </row>
    <row r="268" spans="1:14" x14ac:dyDescent="0.3">
      <c r="A268" s="2">
        <v>45386</v>
      </c>
      <c r="B268" s="3">
        <f t="shared" si="12"/>
        <v>2024</v>
      </c>
      <c r="C268" t="str">
        <f t="shared" si="13"/>
        <v>2023-2024</v>
      </c>
      <c r="D268" t="s">
        <v>147</v>
      </c>
      <c r="E268" t="s">
        <v>126</v>
      </c>
      <c r="F268" t="str">
        <f t="shared" si="14"/>
        <v>Queensland</v>
      </c>
      <c r="G268" t="s">
        <v>35</v>
      </c>
      <c r="H268">
        <v>4551</v>
      </c>
      <c r="I268" t="s">
        <v>11</v>
      </c>
      <c r="J268" t="s">
        <v>120</v>
      </c>
      <c r="K268" t="s">
        <v>154</v>
      </c>
      <c r="L268" t="s">
        <v>14</v>
      </c>
      <c r="M268" s="5">
        <v>6</v>
      </c>
      <c r="N268">
        <v>1</v>
      </c>
    </row>
    <row r="269" spans="1:14" x14ac:dyDescent="0.3">
      <c r="A269" s="2">
        <v>45290</v>
      </c>
      <c r="B269" s="3">
        <f t="shared" si="12"/>
        <v>2024</v>
      </c>
      <c r="C269" t="str">
        <f t="shared" si="13"/>
        <v>2023-2024</v>
      </c>
      <c r="D269" t="s">
        <v>147</v>
      </c>
      <c r="E269" t="s">
        <v>99</v>
      </c>
      <c r="F269" t="str">
        <f t="shared" si="14"/>
        <v>Victoria</v>
      </c>
      <c r="G269" t="s">
        <v>45</v>
      </c>
      <c r="H269">
        <v>3148</v>
      </c>
      <c r="I269" t="s">
        <v>11</v>
      </c>
      <c r="J269" t="s">
        <v>63</v>
      </c>
      <c r="K269" t="s">
        <v>154</v>
      </c>
      <c r="L269" t="s">
        <v>14</v>
      </c>
      <c r="M269" s="5">
        <v>6</v>
      </c>
      <c r="N269">
        <v>1</v>
      </c>
    </row>
    <row r="270" spans="1:14" x14ac:dyDescent="0.3">
      <c r="A270" s="2">
        <v>45486</v>
      </c>
      <c r="B270" s="3">
        <f t="shared" si="12"/>
        <v>2025</v>
      </c>
      <c r="C270" t="str">
        <f t="shared" si="13"/>
        <v>2024-2025</v>
      </c>
      <c r="D270" t="s">
        <v>148</v>
      </c>
      <c r="E270" t="s">
        <v>99</v>
      </c>
      <c r="F270" t="str">
        <f t="shared" si="14"/>
        <v>Victoria</v>
      </c>
      <c r="G270" t="s">
        <v>45</v>
      </c>
      <c r="H270">
        <v>3148</v>
      </c>
      <c r="I270" t="s">
        <v>11</v>
      </c>
      <c r="J270" t="s">
        <v>63</v>
      </c>
      <c r="K270" t="s">
        <v>19</v>
      </c>
      <c r="L270" t="s">
        <v>23</v>
      </c>
      <c r="M270" s="5">
        <v>6</v>
      </c>
      <c r="N270">
        <v>1</v>
      </c>
    </row>
    <row r="271" spans="1:14" x14ac:dyDescent="0.3">
      <c r="A271" s="2">
        <v>45223</v>
      </c>
      <c r="B271" s="3">
        <f t="shared" si="12"/>
        <v>2024</v>
      </c>
      <c r="C271" t="str">
        <f t="shared" si="13"/>
        <v>2023-2024</v>
      </c>
      <c r="D271" t="s">
        <v>148</v>
      </c>
      <c r="E271" t="s">
        <v>9</v>
      </c>
      <c r="F271" t="str">
        <f t="shared" si="14"/>
        <v>New South Wales</v>
      </c>
      <c r="G271" t="s">
        <v>10</v>
      </c>
      <c r="H271">
        <v>2067</v>
      </c>
      <c r="I271" t="s">
        <v>11</v>
      </c>
      <c r="J271" t="s">
        <v>12</v>
      </c>
      <c r="K271" t="s">
        <v>149</v>
      </c>
      <c r="L271" t="s">
        <v>15</v>
      </c>
      <c r="M271" s="5">
        <v>6</v>
      </c>
      <c r="N271">
        <v>1</v>
      </c>
    </row>
    <row r="272" spans="1:14" x14ac:dyDescent="0.3">
      <c r="A272" s="2">
        <v>45433</v>
      </c>
      <c r="B272" s="3">
        <f t="shared" si="12"/>
        <v>2024</v>
      </c>
      <c r="C272" t="str">
        <f t="shared" si="13"/>
        <v>2023-2024</v>
      </c>
      <c r="D272" t="s">
        <v>148</v>
      </c>
      <c r="E272" t="s">
        <v>9</v>
      </c>
      <c r="F272" t="str">
        <f t="shared" si="14"/>
        <v>New South Wales</v>
      </c>
      <c r="G272" t="s">
        <v>10</v>
      </c>
      <c r="H272">
        <v>2067</v>
      </c>
      <c r="I272" t="s">
        <v>11</v>
      </c>
      <c r="J272" t="s">
        <v>12</v>
      </c>
      <c r="K272" t="s">
        <v>150</v>
      </c>
      <c r="L272" t="s">
        <v>18</v>
      </c>
      <c r="M272" s="5">
        <v>6</v>
      </c>
      <c r="N272">
        <v>1</v>
      </c>
    </row>
    <row r="273" spans="1:14" x14ac:dyDescent="0.3">
      <c r="A273" s="2">
        <v>44987</v>
      </c>
      <c r="B273" s="3">
        <f t="shared" si="12"/>
        <v>2023</v>
      </c>
      <c r="C273" t="str">
        <f t="shared" si="13"/>
        <v>2022-2023</v>
      </c>
      <c r="D273" t="s">
        <v>148</v>
      </c>
      <c r="E273" t="s">
        <v>54</v>
      </c>
      <c r="F273" t="str">
        <f t="shared" si="14"/>
        <v>Victoria</v>
      </c>
      <c r="G273" t="s">
        <v>45</v>
      </c>
      <c r="H273">
        <v>3977</v>
      </c>
      <c r="I273" t="s">
        <v>11</v>
      </c>
      <c r="J273" t="s">
        <v>55</v>
      </c>
      <c r="K273" t="s">
        <v>152</v>
      </c>
      <c r="L273" t="s">
        <v>13</v>
      </c>
      <c r="M273" s="5">
        <v>6</v>
      </c>
      <c r="N273">
        <v>1</v>
      </c>
    </row>
    <row r="274" spans="1:14" x14ac:dyDescent="0.3">
      <c r="A274" s="2">
        <v>45032</v>
      </c>
      <c r="B274" s="3">
        <f t="shared" si="12"/>
        <v>2023</v>
      </c>
      <c r="C274" t="str">
        <f t="shared" si="13"/>
        <v>2022-2023</v>
      </c>
      <c r="D274" t="s">
        <v>147</v>
      </c>
      <c r="E274" t="s">
        <v>142</v>
      </c>
      <c r="F274" t="str">
        <f t="shared" si="14"/>
        <v>Australian Capital Territory</v>
      </c>
      <c r="G274" t="s">
        <v>80</v>
      </c>
      <c r="H274">
        <v>2609</v>
      </c>
      <c r="I274" t="s">
        <v>11</v>
      </c>
      <c r="J274" t="s">
        <v>58</v>
      </c>
      <c r="K274" t="s">
        <v>152</v>
      </c>
      <c r="L274" t="s">
        <v>13</v>
      </c>
      <c r="M274" s="5">
        <v>6</v>
      </c>
      <c r="N274">
        <v>1</v>
      </c>
    </row>
    <row r="275" spans="1:14" x14ac:dyDescent="0.3">
      <c r="A275" s="2">
        <v>45118</v>
      </c>
      <c r="B275" s="3">
        <f t="shared" si="12"/>
        <v>2024</v>
      </c>
      <c r="C275" t="str">
        <f t="shared" si="13"/>
        <v>2023-2024</v>
      </c>
      <c r="D275" t="s">
        <v>147</v>
      </c>
      <c r="E275" t="s">
        <v>110</v>
      </c>
      <c r="F275" t="str">
        <f t="shared" si="14"/>
        <v>Queensland</v>
      </c>
      <c r="G275" t="s">
        <v>35</v>
      </c>
      <c r="H275">
        <v>4680</v>
      </c>
      <c r="I275" t="s">
        <v>11</v>
      </c>
      <c r="J275" t="s">
        <v>51</v>
      </c>
      <c r="K275" t="s">
        <v>150</v>
      </c>
      <c r="L275" t="s">
        <v>18</v>
      </c>
      <c r="M275" s="5">
        <v>6</v>
      </c>
      <c r="N275">
        <v>1</v>
      </c>
    </row>
    <row r="276" spans="1:14" x14ac:dyDescent="0.3">
      <c r="A276" s="2">
        <v>45446</v>
      </c>
      <c r="B276" s="3">
        <f t="shared" si="12"/>
        <v>2024</v>
      </c>
      <c r="C276" t="str">
        <f t="shared" si="13"/>
        <v>2023-2024</v>
      </c>
      <c r="D276" t="s">
        <v>147</v>
      </c>
      <c r="E276" t="s">
        <v>133</v>
      </c>
      <c r="F276" t="str">
        <f t="shared" si="14"/>
        <v>Queensland</v>
      </c>
      <c r="G276" t="s">
        <v>35</v>
      </c>
      <c r="H276">
        <v>4305</v>
      </c>
      <c r="I276" t="s">
        <v>11</v>
      </c>
      <c r="J276" t="s">
        <v>104</v>
      </c>
      <c r="K276" t="s">
        <v>153</v>
      </c>
      <c r="L276" t="s">
        <v>16</v>
      </c>
      <c r="M276" s="5">
        <v>6</v>
      </c>
      <c r="N276">
        <v>1</v>
      </c>
    </row>
    <row r="277" spans="1:14" x14ac:dyDescent="0.3">
      <c r="A277" s="2">
        <v>44929</v>
      </c>
      <c r="B277" s="3">
        <f t="shared" si="12"/>
        <v>2023</v>
      </c>
      <c r="C277" t="str">
        <f t="shared" si="13"/>
        <v>2022-2023</v>
      </c>
      <c r="D277" t="s">
        <v>147</v>
      </c>
      <c r="E277" t="s">
        <v>26</v>
      </c>
      <c r="F277" t="str">
        <f t="shared" si="14"/>
        <v>New South Wales</v>
      </c>
      <c r="G277" t="s">
        <v>10</v>
      </c>
      <c r="H277">
        <v>2141</v>
      </c>
      <c r="I277" t="s">
        <v>11</v>
      </c>
      <c r="J277" t="s">
        <v>27</v>
      </c>
      <c r="K277" t="s">
        <v>19</v>
      </c>
      <c r="L277" t="s">
        <v>23</v>
      </c>
      <c r="M277" s="5">
        <v>6</v>
      </c>
      <c r="N277">
        <v>1</v>
      </c>
    </row>
    <row r="278" spans="1:14" x14ac:dyDescent="0.3">
      <c r="A278" s="2">
        <v>45028</v>
      </c>
      <c r="B278" s="3">
        <f t="shared" si="12"/>
        <v>2023</v>
      </c>
      <c r="C278" t="str">
        <f t="shared" si="13"/>
        <v>2022-2023</v>
      </c>
      <c r="D278" t="s">
        <v>147</v>
      </c>
      <c r="E278" t="s">
        <v>65</v>
      </c>
      <c r="F278" t="str">
        <f t="shared" si="14"/>
        <v>New South Wales</v>
      </c>
      <c r="G278" t="s">
        <v>10</v>
      </c>
      <c r="H278">
        <v>2541</v>
      </c>
      <c r="I278" t="s">
        <v>11</v>
      </c>
      <c r="J278" t="s">
        <v>58</v>
      </c>
      <c r="K278" t="s">
        <v>150</v>
      </c>
      <c r="L278" t="s">
        <v>18</v>
      </c>
      <c r="M278" s="5">
        <v>6</v>
      </c>
      <c r="N278">
        <v>1</v>
      </c>
    </row>
    <row r="279" spans="1:14" x14ac:dyDescent="0.3">
      <c r="A279" s="2">
        <v>45514</v>
      </c>
      <c r="B279" s="3">
        <f t="shared" si="12"/>
        <v>2025</v>
      </c>
      <c r="C279" t="str">
        <f t="shared" si="13"/>
        <v>2024-2025</v>
      </c>
      <c r="D279" t="s">
        <v>147</v>
      </c>
      <c r="E279" t="s">
        <v>65</v>
      </c>
      <c r="F279" t="str">
        <f t="shared" si="14"/>
        <v>New South Wales</v>
      </c>
      <c r="G279" t="s">
        <v>10</v>
      </c>
      <c r="H279">
        <v>2541</v>
      </c>
      <c r="I279" t="s">
        <v>11</v>
      </c>
      <c r="J279" t="s">
        <v>58</v>
      </c>
      <c r="K279" t="s">
        <v>150</v>
      </c>
      <c r="L279" t="s">
        <v>18</v>
      </c>
      <c r="M279" s="5">
        <v>6</v>
      </c>
      <c r="N279">
        <v>1</v>
      </c>
    </row>
    <row r="280" spans="1:14" x14ac:dyDescent="0.3">
      <c r="A280" s="2">
        <v>45004</v>
      </c>
      <c r="B280" s="3">
        <f t="shared" si="12"/>
        <v>2023</v>
      </c>
      <c r="C280" t="str">
        <f t="shared" si="13"/>
        <v>2022-2023</v>
      </c>
      <c r="D280" t="s">
        <v>147</v>
      </c>
      <c r="E280" t="s">
        <v>83</v>
      </c>
      <c r="F280" t="str">
        <f t="shared" si="14"/>
        <v>New South Wales</v>
      </c>
      <c r="G280" t="s">
        <v>10</v>
      </c>
      <c r="H280">
        <v>2750</v>
      </c>
      <c r="I280" t="s">
        <v>11</v>
      </c>
      <c r="J280" t="s">
        <v>25</v>
      </c>
      <c r="K280" t="s">
        <v>154</v>
      </c>
      <c r="L280" t="s">
        <v>14</v>
      </c>
      <c r="M280" s="5">
        <v>6</v>
      </c>
      <c r="N280">
        <v>1</v>
      </c>
    </row>
    <row r="281" spans="1:14" x14ac:dyDescent="0.3">
      <c r="A281" s="2">
        <v>45206</v>
      </c>
      <c r="B281" s="3">
        <f t="shared" si="12"/>
        <v>2024</v>
      </c>
      <c r="C281" t="str">
        <f t="shared" si="13"/>
        <v>2023-2024</v>
      </c>
      <c r="D281" t="s">
        <v>147</v>
      </c>
      <c r="E281" t="s">
        <v>62</v>
      </c>
      <c r="F281" t="str">
        <f t="shared" si="14"/>
        <v>Victoria</v>
      </c>
      <c r="G281" t="s">
        <v>45</v>
      </c>
      <c r="H281">
        <v>3134</v>
      </c>
      <c r="I281" t="s">
        <v>11</v>
      </c>
      <c r="J281" t="s">
        <v>63</v>
      </c>
      <c r="K281" t="s">
        <v>155</v>
      </c>
      <c r="L281" t="s">
        <v>20</v>
      </c>
      <c r="M281" s="5">
        <v>6</v>
      </c>
      <c r="N281">
        <v>1</v>
      </c>
    </row>
    <row r="282" spans="1:14" x14ac:dyDescent="0.3">
      <c r="A282" s="2">
        <v>45345</v>
      </c>
      <c r="B282" s="3">
        <f t="shared" si="12"/>
        <v>2024</v>
      </c>
      <c r="C282" t="str">
        <f t="shared" si="13"/>
        <v>2023-2024</v>
      </c>
      <c r="D282" t="s">
        <v>147</v>
      </c>
      <c r="E282" t="s">
        <v>40</v>
      </c>
      <c r="F282" t="str">
        <f t="shared" si="14"/>
        <v>New South Wales</v>
      </c>
      <c r="G282" t="s">
        <v>10</v>
      </c>
      <c r="H282">
        <v>2116</v>
      </c>
      <c r="I282" t="s">
        <v>11</v>
      </c>
      <c r="J282" t="s">
        <v>27</v>
      </c>
      <c r="K282" t="s">
        <v>153</v>
      </c>
      <c r="L282" t="s">
        <v>16</v>
      </c>
      <c r="M282" s="5">
        <v>6</v>
      </c>
      <c r="N282">
        <v>1</v>
      </c>
    </row>
    <row r="283" spans="1:14" x14ac:dyDescent="0.3">
      <c r="A283" s="2">
        <v>45565</v>
      </c>
      <c r="B283" s="3">
        <f t="shared" si="12"/>
        <v>2025</v>
      </c>
      <c r="C283" t="str">
        <f t="shared" si="13"/>
        <v>2024-2025</v>
      </c>
      <c r="D283" t="s">
        <v>147</v>
      </c>
      <c r="E283" t="s">
        <v>90</v>
      </c>
      <c r="F283" t="str">
        <f t="shared" si="14"/>
        <v>Victoria</v>
      </c>
      <c r="G283" t="s">
        <v>45</v>
      </c>
      <c r="H283">
        <v>3179</v>
      </c>
      <c r="I283" t="s">
        <v>11</v>
      </c>
      <c r="J283" t="s">
        <v>63</v>
      </c>
      <c r="K283" t="s">
        <v>154</v>
      </c>
      <c r="L283" t="s">
        <v>14</v>
      </c>
      <c r="M283" s="5">
        <v>6</v>
      </c>
      <c r="N283">
        <v>1</v>
      </c>
    </row>
    <row r="284" spans="1:14" x14ac:dyDescent="0.3">
      <c r="A284" s="2">
        <v>45531</v>
      </c>
      <c r="B284" s="3">
        <f t="shared" si="12"/>
        <v>2025</v>
      </c>
      <c r="C284" t="str">
        <f t="shared" si="13"/>
        <v>2024-2025</v>
      </c>
      <c r="D284" t="s">
        <v>147</v>
      </c>
      <c r="E284" t="s">
        <v>61</v>
      </c>
      <c r="F284" t="str">
        <f t="shared" si="14"/>
        <v>New South Wales</v>
      </c>
      <c r="G284" t="s">
        <v>10</v>
      </c>
      <c r="H284">
        <v>2539</v>
      </c>
      <c r="I284" t="s">
        <v>11</v>
      </c>
      <c r="J284" t="s">
        <v>58</v>
      </c>
      <c r="K284" t="s">
        <v>154</v>
      </c>
      <c r="L284" t="s">
        <v>14</v>
      </c>
      <c r="M284" s="5">
        <v>6</v>
      </c>
      <c r="N284">
        <v>1</v>
      </c>
    </row>
    <row r="285" spans="1:14" x14ac:dyDescent="0.3">
      <c r="A285" s="2">
        <v>45214</v>
      </c>
      <c r="B285" s="3">
        <f t="shared" si="12"/>
        <v>2024</v>
      </c>
      <c r="C285" t="str">
        <f t="shared" si="13"/>
        <v>2023-2024</v>
      </c>
      <c r="D285" t="s">
        <v>147</v>
      </c>
      <c r="E285" t="s">
        <v>88</v>
      </c>
      <c r="F285" t="str">
        <f t="shared" si="14"/>
        <v>South Australia</v>
      </c>
      <c r="G285" t="s">
        <v>32</v>
      </c>
      <c r="H285">
        <v>5011</v>
      </c>
      <c r="I285" t="s">
        <v>11</v>
      </c>
      <c r="J285" t="s">
        <v>33</v>
      </c>
      <c r="K285" t="s">
        <v>154</v>
      </c>
      <c r="L285" t="s">
        <v>14</v>
      </c>
      <c r="M285" s="5">
        <v>6</v>
      </c>
      <c r="N285">
        <v>1</v>
      </c>
    </row>
    <row r="286" spans="1:14" x14ac:dyDescent="0.3">
      <c r="A286" s="2">
        <v>45423</v>
      </c>
      <c r="B286" s="3">
        <f t="shared" si="12"/>
        <v>2024</v>
      </c>
      <c r="C286" t="str">
        <f t="shared" si="13"/>
        <v>2023-2024</v>
      </c>
      <c r="D286" t="s">
        <v>147</v>
      </c>
      <c r="E286" t="s">
        <v>85</v>
      </c>
      <c r="F286" t="str">
        <f t="shared" si="14"/>
        <v>Queensland</v>
      </c>
      <c r="G286" t="s">
        <v>35</v>
      </c>
      <c r="H286">
        <v>4883</v>
      </c>
      <c r="I286" t="s">
        <v>11</v>
      </c>
      <c r="J286" t="s">
        <v>36</v>
      </c>
      <c r="K286" t="s">
        <v>154</v>
      </c>
      <c r="L286" t="s">
        <v>14</v>
      </c>
      <c r="M286" s="5">
        <v>6.5</v>
      </c>
      <c r="N286">
        <v>1</v>
      </c>
    </row>
    <row r="287" spans="1:14" x14ac:dyDescent="0.3">
      <c r="A287" s="2">
        <v>45657</v>
      </c>
      <c r="B287" s="3">
        <f t="shared" si="12"/>
        <v>2025</v>
      </c>
      <c r="C287" t="str">
        <f t="shared" si="13"/>
        <v>2024-2025</v>
      </c>
      <c r="D287" t="s">
        <v>147</v>
      </c>
      <c r="E287" t="s">
        <v>110</v>
      </c>
      <c r="F287" t="str">
        <f t="shared" si="14"/>
        <v>Queensland</v>
      </c>
      <c r="G287" t="s">
        <v>35</v>
      </c>
      <c r="H287">
        <v>4680</v>
      </c>
      <c r="I287" t="s">
        <v>11</v>
      </c>
      <c r="J287" t="s">
        <v>51</v>
      </c>
      <c r="K287" t="s">
        <v>149</v>
      </c>
      <c r="L287" t="s">
        <v>15</v>
      </c>
      <c r="M287" s="5">
        <v>6.5</v>
      </c>
      <c r="N287">
        <v>1</v>
      </c>
    </row>
    <row r="288" spans="1:14" x14ac:dyDescent="0.3">
      <c r="A288" s="2">
        <v>45333</v>
      </c>
      <c r="B288" s="3">
        <f t="shared" si="12"/>
        <v>2024</v>
      </c>
      <c r="C288" t="str">
        <f t="shared" si="13"/>
        <v>2023-2024</v>
      </c>
      <c r="D288" t="s">
        <v>147</v>
      </c>
      <c r="E288" t="s">
        <v>134</v>
      </c>
      <c r="F288" t="str">
        <f t="shared" si="14"/>
        <v>Queensland</v>
      </c>
      <c r="G288" t="s">
        <v>35</v>
      </c>
      <c r="H288">
        <v>4825</v>
      </c>
      <c r="I288" t="s">
        <v>11</v>
      </c>
      <c r="J288" t="s">
        <v>36</v>
      </c>
      <c r="K288" t="s">
        <v>150</v>
      </c>
      <c r="L288" t="s">
        <v>18</v>
      </c>
      <c r="M288" s="5">
        <v>6.5</v>
      </c>
      <c r="N288">
        <v>1</v>
      </c>
    </row>
    <row r="289" spans="1:14" x14ac:dyDescent="0.3">
      <c r="A289" s="2">
        <v>45024</v>
      </c>
      <c r="B289" s="3">
        <f t="shared" si="12"/>
        <v>2023</v>
      </c>
      <c r="C289" t="str">
        <f t="shared" si="13"/>
        <v>2022-2023</v>
      </c>
      <c r="D289" t="s">
        <v>148</v>
      </c>
      <c r="E289" t="s">
        <v>79</v>
      </c>
      <c r="F289" t="str">
        <f t="shared" si="14"/>
        <v>Australian Capital Territory</v>
      </c>
      <c r="G289" t="s">
        <v>80</v>
      </c>
      <c r="H289">
        <v>2617</v>
      </c>
      <c r="I289" t="s">
        <v>11</v>
      </c>
      <c r="J289" t="s">
        <v>58</v>
      </c>
      <c r="K289" t="s">
        <v>153</v>
      </c>
      <c r="L289" t="s">
        <v>16</v>
      </c>
      <c r="M289" s="5">
        <v>6.56</v>
      </c>
      <c r="N289">
        <v>1</v>
      </c>
    </row>
    <row r="290" spans="1:14" x14ac:dyDescent="0.3">
      <c r="A290" s="2">
        <v>45576</v>
      </c>
      <c r="B290" s="3">
        <f t="shared" si="12"/>
        <v>2025</v>
      </c>
      <c r="C290" t="str">
        <f t="shared" si="13"/>
        <v>2024-2025</v>
      </c>
      <c r="D290" t="s">
        <v>147</v>
      </c>
      <c r="E290" t="s">
        <v>44</v>
      </c>
      <c r="F290" t="str">
        <f t="shared" si="14"/>
        <v>Victoria</v>
      </c>
      <c r="G290" t="s">
        <v>45</v>
      </c>
      <c r="H290">
        <v>3066</v>
      </c>
      <c r="I290" t="s">
        <v>11</v>
      </c>
      <c r="J290" t="s">
        <v>46</v>
      </c>
      <c r="K290" t="s">
        <v>155</v>
      </c>
      <c r="L290" t="s">
        <v>20</v>
      </c>
      <c r="M290" s="5">
        <v>6.6</v>
      </c>
      <c r="N290">
        <v>1</v>
      </c>
    </row>
    <row r="291" spans="1:14" x14ac:dyDescent="0.3">
      <c r="A291" s="2">
        <v>45471</v>
      </c>
      <c r="B291" s="3">
        <f t="shared" si="12"/>
        <v>2024</v>
      </c>
      <c r="C291" t="str">
        <f t="shared" si="13"/>
        <v>2023-2024</v>
      </c>
      <c r="D291" t="s">
        <v>147</v>
      </c>
      <c r="E291" t="s">
        <v>117</v>
      </c>
      <c r="F291" t="str">
        <f t="shared" si="14"/>
        <v>Queensland</v>
      </c>
      <c r="G291" t="s">
        <v>35</v>
      </c>
      <c r="H291">
        <v>4119</v>
      </c>
      <c r="I291" t="s">
        <v>11</v>
      </c>
      <c r="J291" t="s">
        <v>43</v>
      </c>
      <c r="K291" t="s">
        <v>154</v>
      </c>
      <c r="L291" t="s">
        <v>14</v>
      </c>
      <c r="M291" s="5">
        <v>6.6</v>
      </c>
      <c r="N291">
        <v>1</v>
      </c>
    </row>
    <row r="292" spans="1:14" x14ac:dyDescent="0.3">
      <c r="A292" s="2">
        <v>45167</v>
      </c>
      <c r="B292" s="3">
        <f t="shared" si="12"/>
        <v>2024</v>
      </c>
      <c r="C292" t="str">
        <f t="shared" si="13"/>
        <v>2023-2024</v>
      </c>
      <c r="D292" t="s">
        <v>147</v>
      </c>
      <c r="E292" t="s">
        <v>113</v>
      </c>
      <c r="F292" t="str">
        <f t="shared" si="14"/>
        <v>Queensland</v>
      </c>
      <c r="G292" t="s">
        <v>35</v>
      </c>
      <c r="H292">
        <v>4215</v>
      </c>
      <c r="I292" t="s">
        <v>11</v>
      </c>
      <c r="J292" t="s">
        <v>104</v>
      </c>
      <c r="K292" t="s">
        <v>154</v>
      </c>
      <c r="L292" t="s">
        <v>14</v>
      </c>
      <c r="M292" s="5">
        <v>6.69</v>
      </c>
      <c r="N292">
        <v>1</v>
      </c>
    </row>
    <row r="293" spans="1:14" x14ac:dyDescent="0.3">
      <c r="A293" s="2">
        <v>45567</v>
      </c>
      <c r="B293" s="3">
        <f t="shared" si="12"/>
        <v>2025</v>
      </c>
      <c r="C293" t="str">
        <f t="shared" si="13"/>
        <v>2024-2025</v>
      </c>
      <c r="D293" t="s">
        <v>148</v>
      </c>
      <c r="E293" t="s">
        <v>122</v>
      </c>
      <c r="F293" t="str">
        <f t="shared" si="14"/>
        <v>New South Wales</v>
      </c>
      <c r="G293" t="s">
        <v>10</v>
      </c>
      <c r="H293">
        <v>2650</v>
      </c>
      <c r="I293" t="s">
        <v>11</v>
      </c>
      <c r="J293" t="s">
        <v>25</v>
      </c>
      <c r="K293" t="s">
        <v>156</v>
      </c>
      <c r="L293" t="s">
        <v>17</v>
      </c>
      <c r="M293" s="5">
        <v>6.81</v>
      </c>
      <c r="N293">
        <v>1</v>
      </c>
    </row>
    <row r="294" spans="1:14" x14ac:dyDescent="0.3">
      <c r="A294" s="2">
        <v>45649</v>
      </c>
      <c r="B294" s="3">
        <f t="shared" si="12"/>
        <v>2025</v>
      </c>
      <c r="C294" t="str">
        <f t="shared" si="13"/>
        <v>2024-2025</v>
      </c>
      <c r="D294" t="s">
        <v>147</v>
      </c>
      <c r="E294" t="s">
        <v>138</v>
      </c>
      <c r="F294" t="str">
        <f t="shared" si="14"/>
        <v>Queensland</v>
      </c>
      <c r="G294" t="s">
        <v>35</v>
      </c>
      <c r="H294">
        <v>4558</v>
      </c>
      <c r="I294" t="s">
        <v>11</v>
      </c>
      <c r="J294" t="s">
        <v>120</v>
      </c>
      <c r="K294" t="s">
        <v>153</v>
      </c>
      <c r="L294" t="s">
        <v>16</v>
      </c>
      <c r="M294" s="5">
        <v>6.82</v>
      </c>
      <c r="N294">
        <v>1</v>
      </c>
    </row>
    <row r="295" spans="1:14" x14ac:dyDescent="0.3">
      <c r="A295" s="2">
        <v>45277</v>
      </c>
      <c r="B295" s="3">
        <f t="shared" si="12"/>
        <v>2024</v>
      </c>
      <c r="C295" t="str">
        <f t="shared" si="13"/>
        <v>2023-2024</v>
      </c>
      <c r="D295" t="s">
        <v>147</v>
      </c>
      <c r="E295" t="s">
        <v>78</v>
      </c>
      <c r="F295" t="str">
        <f t="shared" si="14"/>
        <v>New South Wales</v>
      </c>
      <c r="G295" t="s">
        <v>10</v>
      </c>
      <c r="H295">
        <v>2350</v>
      </c>
      <c r="I295" t="s">
        <v>11</v>
      </c>
      <c r="J295" t="s">
        <v>68</v>
      </c>
      <c r="K295" t="s">
        <v>155</v>
      </c>
      <c r="L295" t="s">
        <v>20</v>
      </c>
      <c r="M295" s="5">
        <v>6.96</v>
      </c>
      <c r="N295">
        <v>1</v>
      </c>
    </row>
    <row r="296" spans="1:14" x14ac:dyDescent="0.3">
      <c r="A296" s="2">
        <v>45005</v>
      </c>
      <c r="B296" s="3">
        <f t="shared" si="12"/>
        <v>2023</v>
      </c>
      <c r="C296" t="str">
        <f t="shared" si="13"/>
        <v>2022-2023</v>
      </c>
      <c r="D296" t="s">
        <v>147</v>
      </c>
      <c r="E296" t="s">
        <v>96</v>
      </c>
      <c r="F296" t="str">
        <f t="shared" si="14"/>
        <v>Western Australia</v>
      </c>
      <c r="G296" t="s">
        <v>48</v>
      </c>
      <c r="H296">
        <v>6330</v>
      </c>
      <c r="I296" t="s">
        <v>11</v>
      </c>
      <c r="J296" t="s">
        <v>94</v>
      </c>
      <c r="K296" t="s">
        <v>155</v>
      </c>
      <c r="L296" t="s">
        <v>20</v>
      </c>
      <c r="M296" s="5">
        <v>6.98</v>
      </c>
      <c r="N296">
        <v>1</v>
      </c>
    </row>
    <row r="297" spans="1:14" x14ac:dyDescent="0.3">
      <c r="A297" s="2">
        <v>45565</v>
      </c>
      <c r="B297" s="3">
        <f t="shared" si="12"/>
        <v>2025</v>
      </c>
      <c r="C297" t="str">
        <f t="shared" si="13"/>
        <v>2024-2025</v>
      </c>
      <c r="D297" t="s">
        <v>147</v>
      </c>
      <c r="E297" t="s">
        <v>124</v>
      </c>
      <c r="F297" t="str">
        <f t="shared" si="14"/>
        <v>New South Wales</v>
      </c>
      <c r="G297" t="s">
        <v>10</v>
      </c>
      <c r="H297">
        <v>2015</v>
      </c>
      <c r="I297" t="s">
        <v>11</v>
      </c>
      <c r="J297" t="s">
        <v>12</v>
      </c>
      <c r="K297" t="s">
        <v>19</v>
      </c>
      <c r="L297" t="s">
        <v>23</v>
      </c>
      <c r="M297" s="5">
        <v>6.99</v>
      </c>
      <c r="N297">
        <v>1</v>
      </c>
    </row>
    <row r="298" spans="1:14" x14ac:dyDescent="0.3">
      <c r="A298" s="2">
        <v>45433</v>
      </c>
      <c r="B298" s="3">
        <f t="shared" si="12"/>
        <v>2024</v>
      </c>
      <c r="C298" t="str">
        <f t="shared" si="13"/>
        <v>2023-2024</v>
      </c>
      <c r="D298" t="s">
        <v>147</v>
      </c>
      <c r="E298" t="s">
        <v>108</v>
      </c>
      <c r="F298" t="str">
        <f t="shared" si="14"/>
        <v>Victoria</v>
      </c>
      <c r="G298" t="s">
        <v>45</v>
      </c>
      <c r="H298">
        <v>3018</v>
      </c>
      <c r="I298" t="s">
        <v>11</v>
      </c>
      <c r="J298" t="s">
        <v>46</v>
      </c>
      <c r="K298" t="s">
        <v>19</v>
      </c>
      <c r="L298" t="s">
        <v>23</v>
      </c>
      <c r="M298" s="5">
        <v>6.99</v>
      </c>
      <c r="N298">
        <v>1</v>
      </c>
    </row>
    <row r="299" spans="1:14" x14ac:dyDescent="0.3">
      <c r="A299" s="2">
        <v>44938</v>
      </c>
      <c r="B299" s="3">
        <f t="shared" si="12"/>
        <v>2023</v>
      </c>
      <c r="C299" t="str">
        <f t="shared" si="13"/>
        <v>2022-2023</v>
      </c>
      <c r="D299" t="s">
        <v>147</v>
      </c>
      <c r="E299" t="s">
        <v>86</v>
      </c>
      <c r="F299" t="str">
        <f t="shared" si="14"/>
        <v>New South Wales</v>
      </c>
      <c r="G299" t="s">
        <v>10</v>
      </c>
      <c r="H299">
        <v>2064</v>
      </c>
      <c r="I299" t="s">
        <v>11</v>
      </c>
      <c r="J299" t="s">
        <v>12</v>
      </c>
      <c r="K299" t="s">
        <v>149</v>
      </c>
      <c r="L299" t="s">
        <v>15</v>
      </c>
      <c r="M299" s="5">
        <v>6.99</v>
      </c>
      <c r="N299">
        <v>1</v>
      </c>
    </row>
    <row r="300" spans="1:14" x14ac:dyDescent="0.3">
      <c r="A300" s="2">
        <v>45321</v>
      </c>
      <c r="B300" s="3">
        <f t="shared" si="12"/>
        <v>2024</v>
      </c>
      <c r="C300" t="str">
        <f t="shared" si="13"/>
        <v>2023-2024</v>
      </c>
      <c r="D300" t="s">
        <v>147</v>
      </c>
      <c r="E300" t="s">
        <v>67</v>
      </c>
      <c r="F300" t="str">
        <f t="shared" si="14"/>
        <v>New South Wales</v>
      </c>
      <c r="G300" t="s">
        <v>10</v>
      </c>
      <c r="H300">
        <v>2478</v>
      </c>
      <c r="I300" t="s">
        <v>11</v>
      </c>
      <c r="J300" t="s">
        <v>68</v>
      </c>
      <c r="K300" t="s">
        <v>19</v>
      </c>
      <c r="L300" t="s">
        <v>23</v>
      </c>
      <c r="M300" s="5">
        <v>6.99</v>
      </c>
      <c r="N300">
        <v>1</v>
      </c>
    </row>
    <row r="301" spans="1:14" x14ac:dyDescent="0.3">
      <c r="A301" s="2">
        <v>45630</v>
      </c>
      <c r="B301" s="3">
        <f t="shared" si="12"/>
        <v>2025</v>
      </c>
      <c r="C301" t="str">
        <f t="shared" si="13"/>
        <v>2024-2025</v>
      </c>
      <c r="D301" t="s">
        <v>148</v>
      </c>
      <c r="E301" t="s">
        <v>102</v>
      </c>
      <c r="F301" t="str">
        <f t="shared" si="14"/>
        <v>Queensland</v>
      </c>
      <c r="G301" t="s">
        <v>35</v>
      </c>
      <c r="H301">
        <v>4870</v>
      </c>
      <c r="I301" t="s">
        <v>11</v>
      </c>
      <c r="J301" t="s">
        <v>36</v>
      </c>
      <c r="K301" t="s">
        <v>150</v>
      </c>
      <c r="L301" t="s">
        <v>18</v>
      </c>
      <c r="M301" s="5">
        <v>6.99</v>
      </c>
      <c r="N301">
        <v>1</v>
      </c>
    </row>
    <row r="302" spans="1:14" x14ac:dyDescent="0.3">
      <c r="A302" s="2">
        <v>45035</v>
      </c>
      <c r="B302" s="3">
        <f t="shared" si="12"/>
        <v>2023</v>
      </c>
      <c r="C302" t="str">
        <f t="shared" si="13"/>
        <v>2022-2023</v>
      </c>
      <c r="D302" t="s">
        <v>147</v>
      </c>
      <c r="E302" t="s">
        <v>57</v>
      </c>
      <c r="F302" t="str">
        <f t="shared" si="14"/>
        <v>New South Wales</v>
      </c>
      <c r="G302" t="s">
        <v>10</v>
      </c>
      <c r="H302">
        <v>2560</v>
      </c>
      <c r="I302" t="s">
        <v>11</v>
      </c>
      <c r="J302" t="s">
        <v>58</v>
      </c>
      <c r="K302" t="s">
        <v>149</v>
      </c>
      <c r="L302" t="s">
        <v>15</v>
      </c>
      <c r="M302" s="5">
        <v>6.99</v>
      </c>
      <c r="N302">
        <v>1</v>
      </c>
    </row>
    <row r="303" spans="1:14" x14ac:dyDescent="0.3">
      <c r="A303" s="2">
        <v>45409</v>
      </c>
      <c r="B303" s="3">
        <f t="shared" si="12"/>
        <v>2024</v>
      </c>
      <c r="C303" t="str">
        <f t="shared" si="13"/>
        <v>2023-2024</v>
      </c>
      <c r="D303" t="s">
        <v>147</v>
      </c>
      <c r="E303" t="s">
        <v>41</v>
      </c>
      <c r="F303" t="str">
        <f t="shared" si="14"/>
        <v>New South Wales</v>
      </c>
      <c r="G303" t="s">
        <v>10</v>
      </c>
      <c r="H303">
        <v>2830</v>
      </c>
      <c r="I303" t="s">
        <v>11</v>
      </c>
      <c r="J303" t="s">
        <v>25</v>
      </c>
      <c r="K303" t="s">
        <v>19</v>
      </c>
      <c r="L303" t="s">
        <v>23</v>
      </c>
      <c r="M303" s="5">
        <v>6.99</v>
      </c>
      <c r="N303">
        <v>1</v>
      </c>
    </row>
    <row r="304" spans="1:14" x14ac:dyDescent="0.3">
      <c r="A304" s="2">
        <v>45591</v>
      </c>
      <c r="B304" s="3">
        <f t="shared" si="12"/>
        <v>2025</v>
      </c>
      <c r="C304" t="str">
        <f t="shared" si="13"/>
        <v>2024-2025</v>
      </c>
      <c r="D304" t="s">
        <v>148</v>
      </c>
      <c r="E304" t="s">
        <v>109</v>
      </c>
      <c r="F304" t="str">
        <f t="shared" si="14"/>
        <v>New South Wales</v>
      </c>
      <c r="G304" t="s">
        <v>10</v>
      </c>
      <c r="H304">
        <v>2480</v>
      </c>
      <c r="I304" t="s">
        <v>11</v>
      </c>
      <c r="J304" t="s">
        <v>68</v>
      </c>
      <c r="K304" t="s">
        <v>156</v>
      </c>
      <c r="L304" t="s">
        <v>17</v>
      </c>
      <c r="M304" s="5">
        <v>6.99</v>
      </c>
      <c r="N304">
        <v>1</v>
      </c>
    </row>
    <row r="305" spans="1:14" x14ac:dyDescent="0.3">
      <c r="A305" s="2">
        <v>45146</v>
      </c>
      <c r="B305" s="3">
        <f t="shared" si="12"/>
        <v>2024</v>
      </c>
      <c r="C305" t="str">
        <f t="shared" si="13"/>
        <v>2023-2024</v>
      </c>
      <c r="D305" t="s">
        <v>147</v>
      </c>
      <c r="E305" t="s">
        <v>138</v>
      </c>
      <c r="F305" t="str">
        <f t="shared" si="14"/>
        <v>Queensland</v>
      </c>
      <c r="G305" t="s">
        <v>35</v>
      </c>
      <c r="H305">
        <v>4558</v>
      </c>
      <c r="I305" t="s">
        <v>11</v>
      </c>
      <c r="J305" t="s">
        <v>120</v>
      </c>
      <c r="K305" t="s">
        <v>154</v>
      </c>
      <c r="L305" t="s">
        <v>14</v>
      </c>
      <c r="M305" s="5">
        <v>6.99</v>
      </c>
      <c r="N305">
        <v>1</v>
      </c>
    </row>
    <row r="306" spans="1:14" x14ac:dyDescent="0.3">
      <c r="A306" s="2">
        <v>45283</v>
      </c>
      <c r="B306" s="3">
        <f t="shared" si="12"/>
        <v>2024</v>
      </c>
      <c r="C306" t="str">
        <f t="shared" si="13"/>
        <v>2023-2024</v>
      </c>
      <c r="D306" t="s">
        <v>148</v>
      </c>
      <c r="E306" t="s">
        <v>95</v>
      </c>
      <c r="F306" t="str">
        <f t="shared" si="14"/>
        <v>Victoria</v>
      </c>
      <c r="G306" t="s">
        <v>45</v>
      </c>
      <c r="H306">
        <v>3931</v>
      </c>
      <c r="I306" t="s">
        <v>11</v>
      </c>
      <c r="J306" t="s">
        <v>55</v>
      </c>
      <c r="K306" t="s">
        <v>154</v>
      </c>
      <c r="L306" t="s">
        <v>14</v>
      </c>
      <c r="M306" s="5">
        <v>6.99</v>
      </c>
      <c r="N306">
        <v>1</v>
      </c>
    </row>
    <row r="307" spans="1:14" x14ac:dyDescent="0.3">
      <c r="A307" s="2">
        <v>45656</v>
      </c>
      <c r="B307" s="3">
        <f t="shared" si="12"/>
        <v>2025</v>
      </c>
      <c r="C307" t="str">
        <f t="shared" si="13"/>
        <v>2024-2025</v>
      </c>
      <c r="D307" t="s">
        <v>147</v>
      </c>
      <c r="E307" t="s">
        <v>42</v>
      </c>
      <c r="F307" t="str">
        <f t="shared" si="14"/>
        <v>Queensland</v>
      </c>
      <c r="G307" t="s">
        <v>35</v>
      </c>
      <c r="H307">
        <v>4053</v>
      </c>
      <c r="I307" t="s">
        <v>11</v>
      </c>
      <c r="J307" t="s">
        <v>43</v>
      </c>
      <c r="K307" t="s">
        <v>151</v>
      </c>
      <c r="L307" t="s">
        <v>21</v>
      </c>
      <c r="M307" s="5">
        <v>6.99</v>
      </c>
      <c r="N307">
        <v>1</v>
      </c>
    </row>
    <row r="308" spans="1:14" x14ac:dyDescent="0.3">
      <c r="A308" s="2">
        <v>45373</v>
      </c>
      <c r="B308" s="3">
        <f t="shared" si="12"/>
        <v>2024</v>
      </c>
      <c r="C308" t="str">
        <f t="shared" si="13"/>
        <v>2023-2024</v>
      </c>
      <c r="D308" t="s">
        <v>147</v>
      </c>
      <c r="E308" t="s">
        <v>86</v>
      </c>
      <c r="F308" t="str">
        <f t="shared" si="14"/>
        <v>New South Wales</v>
      </c>
      <c r="G308" t="s">
        <v>10</v>
      </c>
      <c r="H308">
        <v>2064</v>
      </c>
      <c r="I308" t="s">
        <v>11</v>
      </c>
      <c r="J308" t="s">
        <v>12</v>
      </c>
      <c r="K308" t="s">
        <v>154</v>
      </c>
      <c r="L308" t="s">
        <v>14</v>
      </c>
      <c r="M308" s="5">
        <v>7</v>
      </c>
      <c r="N308">
        <v>1</v>
      </c>
    </row>
    <row r="309" spans="1:14" x14ac:dyDescent="0.3">
      <c r="A309" s="2">
        <v>45044</v>
      </c>
      <c r="B309" s="3">
        <f t="shared" si="12"/>
        <v>2023</v>
      </c>
      <c r="C309" t="str">
        <f t="shared" si="13"/>
        <v>2022-2023</v>
      </c>
      <c r="D309" t="s">
        <v>147</v>
      </c>
      <c r="E309" t="s">
        <v>140</v>
      </c>
      <c r="F309" t="str">
        <f t="shared" si="14"/>
        <v>Tasmania</v>
      </c>
      <c r="G309" t="s">
        <v>70</v>
      </c>
      <c r="H309">
        <v>7320</v>
      </c>
      <c r="I309" t="s">
        <v>11</v>
      </c>
      <c r="J309" t="s">
        <v>71</v>
      </c>
      <c r="K309" t="s">
        <v>150</v>
      </c>
      <c r="L309" t="s">
        <v>18</v>
      </c>
      <c r="M309" s="5">
        <v>7</v>
      </c>
      <c r="N309">
        <v>1</v>
      </c>
    </row>
    <row r="310" spans="1:14" x14ac:dyDescent="0.3">
      <c r="A310" s="2">
        <v>45161</v>
      </c>
      <c r="B310" s="3">
        <f t="shared" si="12"/>
        <v>2024</v>
      </c>
      <c r="C310" t="str">
        <f t="shared" si="13"/>
        <v>2023-2024</v>
      </c>
      <c r="D310" t="s">
        <v>147</v>
      </c>
      <c r="E310" t="s">
        <v>57</v>
      </c>
      <c r="F310" t="str">
        <f t="shared" si="14"/>
        <v>New South Wales</v>
      </c>
      <c r="G310" t="s">
        <v>10</v>
      </c>
      <c r="H310">
        <v>2560</v>
      </c>
      <c r="I310" t="s">
        <v>11</v>
      </c>
      <c r="J310" t="s">
        <v>58</v>
      </c>
      <c r="K310" t="s">
        <v>153</v>
      </c>
      <c r="L310" t="s">
        <v>16</v>
      </c>
      <c r="M310" s="5">
        <v>7</v>
      </c>
      <c r="N310">
        <v>1</v>
      </c>
    </row>
    <row r="311" spans="1:14" x14ac:dyDescent="0.3">
      <c r="A311" s="2">
        <v>45492</v>
      </c>
      <c r="B311" s="3">
        <f t="shared" si="12"/>
        <v>2025</v>
      </c>
      <c r="C311" t="str">
        <f t="shared" si="13"/>
        <v>2024-2025</v>
      </c>
      <c r="D311" t="s">
        <v>147</v>
      </c>
      <c r="E311" t="s">
        <v>136</v>
      </c>
      <c r="F311" t="str">
        <f t="shared" si="14"/>
        <v>Victoria</v>
      </c>
      <c r="G311" t="s">
        <v>45</v>
      </c>
      <c r="H311">
        <v>3175</v>
      </c>
      <c r="I311" t="s">
        <v>11</v>
      </c>
      <c r="J311" t="s">
        <v>63</v>
      </c>
      <c r="K311" t="s">
        <v>154</v>
      </c>
      <c r="L311" t="s">
        <v>14</v>
      </c>
      <c r="M311" s="5">
        <v>7</v>
      </c>
      <c r="N311">
        <v>1</v>
      </c>
    </row>
    <row r="312" spans="1:14" x14ac:dyDescent="0.3">
      <c r="A312" s="2">
        <v>45041</v>
      </c>
      <c r="B312" s="3">
        <f t="shared" si="12"/>
        <v>2023</v>
      </c>
      <c r="C312" t="str">
        <f t="shared" si="13"/>
        <v>2022-2023</v>
      </c>
      <c r="D312" t="s">
        <v>147</v>
      </c>
      <c r="E312" t="s">
        <v>106</v>
      </c>
      <c r="F312" t="str">
        <f t="shared" si="14"/>
        <v>Victoria</v>
      </c>
      <c r="G312" t="s">
        <v>45</v>
      </c>
      <c r="H312">
        <v>3915</v>
      </c>
      <c r="I312" t="s">
        <v>11</v>
      </c>
      <c r="J312" t="s">
        <v>55</v>
      </c>
      <c r="K312" t="s">
        <v>154</v>
      </c>
      <c r="L312" t="s">
        <v>14</v>
      </c>
      <c r="M312" s="5">
        <v>7</v>
      </c>
      <c r="N312">
        <v>1</v>
      </c>
    </row>
    <row r="313" spans="1:14" x14ac:dyDescent="0.3">
      <c r="A313" s="2">
        <v>44982</v>
      </c>
      <c r="B313" s="3">
        <f t="shared" si="12"/>
        <v>2023</v>
      </c>
      <c r="C313" t="str">
        <f t="shared" si="13"/>
        <v>2022-2023</v>
      </c>
      <c r="D313" t="s">
        <v>147</v>
      </c>
      <c r="E313" t="s">
        <v>92</v>
      </c>
      <c r="F313" t="str">
        <f t="shared" si="14"/>
        <v>Queensland</v>
      </c>
      <c r="G313" t="s">
        <v>35</v>
      </c>
      <c r="H313">
        <v>4068</v>
      </c>
      <c r="I313" t="s">
        <v>11</v>
      </c>
      <c r="J313" t="s">
        <v>43</v>
      </c>
      <c r="K313" t="s">
        <v>150</v>
      </c>
      <c r="L313" t="s">
        <v>18</v>
      </c>
      <c r="M313" s="5">
        <v>7</v>
      </c>
      <c r="N313">
        <v>1</v>
      </c>
    </row>
    <row r="314" spans="1:14" x14ac:dyDescent="0.3">
      <c r="A314" s="2">
        <v>45503</v>
      </c>
      <c r="B314" s="3">
        <f t="shared" si="12"/>
        <v>2025</v>
      </c>
      <c r="C314" t="str">
        <f t="shared" si="13"/>
        <v>2024-2025</v>
      </c>
      <c r="D314" t="s">
        <v>148</v>
      </c>
      <c r="E314" t="s">
        <v>97</v>
      </c>
      <c r="F314" t="str">
        <f t="shared" si="14"/>
        <v>Tasmania</v>
      </c>
      <c r="G314" t="s">
        <v>70</v>
      </c>
      <c r="H314">
        <v>7250</v>
      </c>
      <c r="I314" t="s">
        <v>11</v>
      </c>
      <c r="J314" t="s">
        <v>71</v>
      </c>
      <c r="K314" t="s">
        <v>149</v>
      </c>
      <c r="L314" t="s">
        <v>15</v>
      </c>
      <c r="M314" s="5">
        <v>7</v>
      </c>
      <c r="N314">
        <v>1</v>
      </c>
    </row>
    <row r="315" spans="1:14" x14ac:dyDescent="0.3">
      <c r="A315" s="2">
        <v>45271</v>
      </c>
      <c r="B315" s="3">
        <f t="shared" si="12"/>
        <v>2024</v>
      </c>
      <c r="C315" t="str">
        <f t="shared" si="13"/>
        <v>2023-2024</v>
      </c>
      <c r="D315" t="s">
        <v>147</v>
      </c>
      <c r="E315" t="s">
        <v>87</v>
      </c>
      <c r="F315" t="str">
        <f t="shared" si="14"/>
        <v>New South Wales</v>
      </c>
      <c r="G315" t="s">
        <v>10</v>
      </c>
      <c r="H315">
        <v>2790</v>
      </c>
      <c r="I315" t="s">
        <v>11</v>
      </c>
      <c r="J315" t="s">
        <v>25</v>
      </c>
      <c r="K315" t="s">
        <v>150</v>
      </c>
      <c r="L315" t="s">
        <v>18</v>
      </c>
      <c r="M315" s="5">
        <v>7</v>
      </c>
      <c r="N315">
        <v>1</v>
      </c>
    </row>
    <row r="316" spans="1:14" x14ac:dyDescent="0.3">
      <c r="A316" s="2">
        <v>45616</v>
      </c>
      <c r="B316" s="3">
        <f t="shared" si="12"/>
        <v>2025</v>
      </c>
      <c r="C316" t="str">
        <f t="shared" si="13"/>
        <v>2024-2025</v>
      </c>
      <c r="D316" t="s">
        <v>147</v>
      </c>
      <c r="E316" t="s">
        <v>95</v>
      </c>
      <c r="F316" t="str">
        <f t="shared" si="14"/>
        <v>Victoria</v>
      </c>
      <c r="G316" t="s">
        <v>45</v>
      </c>
      <c r="H316">
        <v>3931</v>
      </c>
      <c r="I316" t="s">
        <v>11</v>
      </c>
      <c r="J316" t="s">
        <v>55</v>
      </c>
      <c r="K316" t="s">
        <v>153</v>
      </c>
      <c r="L316" t="s">
        <v>16</v>
      </c>
      <c r="M316" s="5">
        <v>7</v>
      </c>
      <c r="N316">
        <v>1</v>
      </c>
    </row>
    <row r="317" spans="1:14" x14ac:dyDescent="0.3">
      <c r="A317" s="2">
        <v>45117</v>
      </c>
      <c r="B317" s="3">
        <f t="shared" si="12"/>
        <v>2024</v>
      </c>
      <c r="C317" t="str">
        <f t="shared" si="13"/>
        <v>2023-2024</v>
      </c>
      <c r="D317" t="s">
        <v>147</v>
      </c>
      <c r="E317" t="s">
        <v>132</v>
      </c>
      <c r="F317" t="str">
        <f t="shared" si="14"/>
        <v>New South Wales</v>
      </c>
      <c r="G317" t="s">
        <v>10</v>
      </c>
      <c r="H317">
        <v>2800</v>
      </c>
      <c r="I317" t="s">
        <v>11</v>
      </c>
      <c r="J317" t="s">
        <v>25</v>
      </c>
      <c r="K317" t="s">
        <v>153</v>
      </c>
      <c r="L317" t="s">
        <v>16</v>
      </c>
      <c r="M317" s="5">
        <v>7</v>
      </c>
      <c r="N317">
        <v>1</v>
      </c>
    </row>
    <row r="318" spans="1:14" x14ac:dyDescent="0.3">
      <c r="A318" s="2">
        <v>44998</v>
      </c>
      <c r="B318" s="3">
        <f t="shared" si="12"/>
        <v>2023</v>
      </c>
      <c r="C318" t="str">
        <f t="shared" si="13"/>
        <v>2022-2023</v>
      </c>
      <c r="D318" t="s">
        <v>147</v>
      </c>
      <c r="E318" t="s">
        <v>66</v>
      </c>
      <c r="F318" t="str">
        <f t="shared" si="14"/>
        <v>South Australia</v>
      </c>
      <c r="G318" t="s">
        <v>32</v>
      </c>
      <c r="H318">
        <v>5169</v>
      </c>
      <c r="I318" t="s">
        <v>11</v>
      </c>
      <c r="J318" t="s">
        <v>33</v>
      </c>
      <c r="K318" t="s">
        <v>153</v>
      </c>
      <c r="L318" t="s">
        <v>16</v>
      </c>
      <c r="M318" s="5">
        <v>7</v>
      </c>
      <c r="N318">
        <v>1</v>
      </c>
    </row>
    <row r="319" spans="1:14" x14ac:dyDescent="0.3">
      <c r="A319" s="2">
        <v>45051</v>
      </c>
      <c r="B319" s="3">
        <f t="shared" si="12"/>
        <v>2023</v>
      </c>
      <c r="C319" t="str">
        <f t="shared" si="13"/>
        <v>2022-2023</v>
      </c>
      <c r="D319" t="s">
        <v>147</v>
      </c>
      <c r="E319" t="s">
        <v>82</v>
      </c>
      <c r="F319" t="str">
        <f t="shared" si="14"/>
        <v>Queensland</v>
      </c>
      <c r="G319" t="s">
        <v>35</v>
      </c>
      <c r="H319">
        <v>4012</v>
      </c>
      <c r="I319" t="s">
        <v>11</v>
      </c>
      <c r="J319" t="s">
        <v>43</v>
      </c>
      <c r="K319" t="s">
        <v>153</v>
      </c>
      <c r="L319" t="s">
        <v>16</v>
      </c>
      <c r="M319" s="5">
        <v>7</v>
      </c>
      <c r="N319">
        <v>1</v>
      </c>
    </row>
    <row r="320" spans="1:14" x14ac:dyDescent="0.3">
      <c r="A320" s="2">
        <v>45559</v>
      </c>
      <c r="B320" s="3">
        <f t="shared" si="12"/>
        <v>2025</v>
      </c>
      <c r="C320" t="str">
        <f t="shared" si="13"/>
        <v>2024-2025</v>
      </c>
      <c r="D320" t="s">
        <v>147</v>
      </c>
      <c r="E320" t="s">
        <v>82</v>
      </c>
      <c r="F320" t="str">
        <f t="shared" si="14"/>
        <v>Queensland</v>
      </c>
      <c r="G320" t="s">
        <v>35</v>
      </c>
      <c r="H320">
        <v>4012</v>
      </c>
      <c r="I320" t="s">
        <v>11</v>
      </c>
      <c r="J320" t="s">
        <v>43</v>
      </c>
      <c r="K320" t="s">
        <v>154</v>
      </c>
      <c r="L320" t="s">
        <v>14</v>
      </c>
      <c r="M320" s="5">
        <v>7</v>
      </c>
      <c r="N320">
        <v>1</v>
      </c>
    </row>
    <row r="321" spans="1:14" x14ac:dyDescent="0.3">
      <c r="A321" s="2">
        <v>45165</v>
      </c>
      <c r="B321" s="3">
        <f t="shared" si="12"/>
        <v>2024</v>
      </c>
      <c r="C321" t="str">
        <f t="shared" si="13"/>
        <v>2023-2024</v>
      </c>
      <c r="D321" t="s">
        <v>147</v>
      </c>
      <c r="E321" t="s">
        <v>117</v>
      </c>
      <c r="F321" t="str">
        <f t="shared" si="14"/>
        <v>Queensland</v>
      </c>
      <c r="G321" t="s">
        <v>35</v>
      </c>
      <c r="H321">
        <v>4119</v>
      </c>
      <c r="I321" t="s">
        <v>11</v>
      </c>
      <c r="J321" t="s">
        <v>43</v>
      </c>
      <c r="K321" t="s">
        <v>153</v>
      </c>
      <c r="L321" t="s">
        <v>16</v>
      </c>
      <c r="M321" s="5">
        <v>7</v>
      </c>
      <c r="N321">
        <v>1</v>
      </c>
    </row>
    <row r="322" spans="1:14" x14ac:dyDescent="0.3">
      <c r="A322" s="2">
        <v>45064</v>
      </c>
      <c r="B322" s="3">
        <f t="shared" ref="B322:B385" si="15">IF(MONTH(A322)&gt;=7,YEAR(A322)+1,YEAR(A322))</f>
        <v>2023</v>
      </c>
      <c r="C322" t="str">
        <f t="shared" ref="C322:C385" si="16">IF(MONTH(A322) &gt;= 7, YEAR(A322) &amp; "-" &amp; YEAR(A322) + 1, YEAR(A322) - 1 &amp; "-" &amp; YEAR(A322))</f>
        <v>2022-2023</v>
      </c>
      <c r="D322" t="s">
        <v>147</v>
      </c>
      <c r="E322" t="s">
        <v>99</v>
      </c>
      <c r="F322" t="str">
        <f t="shared" ref="F322:F385" si="17">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c r="N322">
        <v>1</v>
      </c>
    </row>
    <row r="323" spans="1:14" x14ac:dyDescent="0.3">
      <c r="A323" s="2">
        <v>45418</v>
      </c>
      <c r="B323" s="3">
        <f t="shared" si="15"/>
        <v>2024</v>
      </c>
      <c r="C323" t="str">
        <f t="shared" si="16"/>
        <v>2023-2024</v>
      </c>
      <c r="D323" t="s">
        <v>147</v>
      </c>
      <c r="E323" t="s">
        <v>79</v>
      </c>
      <c r="F323" t="str">
        <f t="shared" si="17"/>
        <v>Australian Capital Territory</v>
      </c>
      <c r="G323" t="s">
        <v>80</v>
      </c>
      <c r="H323">
        <v>2617</v>
      </c>
      <c r="I323" t="s">
        <v>11</v>
      </c>
      <c r="J323" t="s">
        <v>58</v>
      </c>
      <c r="K323" t="s">
        <v>149</v>
      </c>
      <c r="L323" t="s">
        <v>15</v>
      </c>
      <c r="M323" s="5">
        <v>7.22</v>
      </c>
      <c r="N323">
        <v>1</v>
      </c>
    </row>
    <row r="324" spans="1:14" x14ac:dyDescent="0.3">
      <c r="A324" s="2">
        <v>45104</v>
      </c>
      <c r="B324" s="3">
        <f t="shared" si="15"/>
        <v>2023</v>
      </c>
      <c r="C324" t="str">
        <f t="shared" si="16"/>
        <v>2022-2023</v>
      </c>
      <c r="D324" t="s">
        <v>147</v>
      </c>
      <c r="E324" t="s">
        <v>106</v>
      </c>
      <c r="F324" t="str">
        <f t="shared" si="17"/>
        <v>Victoria</v>
      </c>
      <c r="G324" t="s">
        <v>45</v>
      </c>
      <c r="H324">
        <v>3915</v>
      </c>
      <c r="I324" t="s">
        <v>11</v>
      </c>
      <c r="J324" t="s">
        <v>55</v>
      </c>
      <c r="K324" t="s">
        <v>154</v>
      </c>
      <c r="L324" t="s">
        <v>14</v>
      </c>
      <c r="M324" s="5">
        <v>7.29</v>
      </c>
      <c r="N324">
        <v>1</v>
      </c>
    </row>
    <row r="325" spans="1:14" x14ac:dyDescent="0.3">
      <c r="A325" s="2">
        <v>45463</v>
      </c>
      <c r="B325" s="3">
        <f t="shared" si="15"/>
        <v>2024</v>
      </c>
      <c r="C325" t="str">
        <f t="shared" si="16"/>
        <v>2023-2024</v>
      </c>
      <c r="D325" t="s">
        <v>147</v>
      </c>
      <c r="E325" t="s">
        <v>121</v>
      </c>
      <c r="F325" t="str">
        <f t="shared" si="17"/>
        <v>Queensland</v>
      </c>
      <c r="G325" t="s">
        <v>35</v>
      </c>
      <c r="H325">
        <v>4700</v>
      </c>
      <c r="I325" t="s">
        <v>11</v>
      </c>
      <c r="J325" t="s">
        <v>51</v>
      </c>
      <c r="K325" t="s">
        <v>149</v>
      </c>
      <c r="L325" t="s">
        <v>15</v>
      </c>
      <c r="M325" s="5">
        <v>7.41</v>
      </c>
      <c r="N325">
        <v>1</v>
      </c>
    </row>
    <row r="326" spans="1:14" x14ac:dyDescent="0.3">
      <c r="A326" s="2">
        <v>45021</v>
      </c>
      <c r="B326" s="3">
        <f t="shared" si="15"/>
        <v>2023</v>
      </c>
      <c r="C326" t="str">
        <f t="shared" si="16"/>
        <v>2022-2023</v>
      </c>
      <c r="D326" t="s">
        <v>148</v>
      </c>
      <c r="E326" t="s">
        <v>54</v>
      </c>
      <c r="F326" t="str">
        <f t="shared" si="17"/>
        <v>Victoria</v>
      </c>
      <c r="G326" t="s">
        <v>45</v>
      </c>
      <c r="H326">
        <v>3977</v>
      </c>
      <c r="I326" t="s">
        <v>11</v>
      </c>
      <c r="J326" t="s">
        <v>55</v>
      </c>
      <c r="K326" t="s">
        <v>154</v>
      </c>
      <c r="L326" t="s">
        <v>14</v>
      </c>
      <c r="M326" s="5">
        <v>7.5</v>
      </c>
      <c r="N326">
        <v>1</v>
      </c>
    </row>
    <row r="327" spans="1:14" x14ac:dyDescent="0.3">
      <c r="A327" s="2">
        <v>45025</v>
      </c>
      <c r="B327" s="3">
        <f t="shared" si="15"/>
        <v>2023</v>
      </c>
      <c r="C327" t="str">
        <f t="shared" si="16"/>
        <v>2022-2023</v>
      </c>
      <c r="D327" t="s">
        <v>147</v>
      </c>
      <c r="E327" t="s">
        <v>89</v>
      </c>
      <c r="F327" t="str">
        <f t="shared" si="17"/>
        <v>Queensland</v>
      </c>
      <c r="G327" t="s">
        <v>35</v>
      </c>
      <c r="H327">
        <v>4655</v>
      </c>
      <c r="I327" t="s">
        <v>11</v>
      </c>
      <c r="J327" t="s">
        <v>51</v>
      </c>
      <c r="K327" t="s">
        <v>154</v>
      </c>
      <c r="L327" t="s">
        <v>14</v>
      </c>
      <c r="M327" s="5">
        <v>7.5</v>
      </c>
      <c r="N327">
        <v>1</v>
      </c>
    </row>
    <row r="328" spans="1:14" x14ac:dyDescent="0.3">
      <c r="A328" s="2">
        <v>45457</v>
      </c>
      <c r="B328" s="3">
        <f t="shared" si="15"/>
        <v>2024</v>
      </c>
      <c r="C328" t="str">
        <f t="shared" si="16"/>
        <v>2023-2024</v>
      </c>
      <c r="D328" t="s">
        <v>148</v>
      </c>
      <c r="E328" t="s">
        <v>113</v>
      </c>
      <c r="F328" t="str">
        <f t="shared" si="17"/>
        <v>Queensland</v>
      </c>
      <c r="G328" t="s">
        <v>35</v>
      </c>
      <c r="H328">
        <v>4215</v>
      </c>
      <c r="I328" t="s">
        <v>11</v>
      </c>
      <c r="J328" t="s">
        <v>104</v>
      </c>
      <c r="K328" t="s">
        <v>149</v>
      </c>
      <c r="L328" t="s">
        <v>15</v>
      </c>
      <c r="M328" s="5">
        <v>7.57</v>
      </c>
      <c r="N328">
        <v>1</v>
      </c>
    </row>
    <row r="329" spans="1:14" x14ac:dyDescent="0.3">
      <c r="A329" s="2">
        <v>45582</v>
      </c>
      <c r="B329" s="3">
        <f t="shared" si="15"/>
        <v>2025</v>
      </c>
      <c r="C329" t="str">
        <f t="shared" si="16"/>
        <v>2024-2025</v>
      </c>
      <c r="D329" t="s">
        <v>148</v>
      </c>
      <c r="E329" t="s">
        <v>113</v>
      </c>
      <c r="F329" t="str">
        <f t="shared" si="17"/>
        <v>Queensland</v>
      </c>
      <c r="G329" t="s">
        <v>35</v>
      </c>
      <c r="H329">
        <v>4215</v>
      </c>
      <c r="I329" t="s">
        <v>11</v>
      </c>
      <c r="J329" t="s">
        <v>104</v>
      </c>
      <c r="K329" t="s">
        <v>149</v>
      </c>
      <c r="L329" t="s">
        <v>15</v>
      </c>
      <c r="M329" s="5">
        <v>7.76</v>
      </c>
      <c r="N329">
        <v>1</v>
      </c>
    </row>
    <row r="330" spans="1:14" x14ac:dyDescent="0.3">
      <c r="A330" s="2">
        <v>45464</v>
      </c>
      <c r="B330" s="3">
        <f t="shared" si="15"/>
        <v>2024</v>
      </c>
      <c r="C330" t="str">
        <f t="shared" si="16"/>
        <v>2023-2024</v>
      </c>
      <c r="D330" t="s">
        <v>147</v>
      </c>
      <c r="E330" t="s">
        <v>59</v>
      </c>
      <c r="F330" t="str">
        <f t="shared" si="17"/>
        <v>Victoria</v>
      </c>
      <c r="G330" t="s">
        <v>45</v>
      </c>
      <c r="H330">
        <v>3280</v>
      </c>
      <c r="I330" t="s">
        <v>11</v>
      </c>
      <c r="J330" t="s">
        <v>60</v>
      </c>
      <c r="K330" t="s">
        <v>156</v>
      </c>
      <c r="L330" t="s">
        <v>17</v>
      </c>
      <c r="M330" s="5">
        <v>7.96</v>
      </c>
      <c r="N330">
        <v>1</v>
      </c>
    </row>
    <row r="331" spans="1:14" x14ac:dyDescent="0.3">
      <c r="A331" s="2">
        <v>45546</v>
      </c>
      <c r="B331" s="3">
        <f t="shared" si="15"/>
        <v>2025</v>
      </c>
      <c r="C331" t="str">
        <f t="shared" si="16"/>
        <v>2024-2025</v>
      </c>
      <c r="D331" t="s">
        <v>147</v>
      </c>
      <c r="E331" t="s">
        <v>78</v>
      </c>
      <c r="F331" t="str">
        <f t="shared" si="17"/>
        <v>New South Wales</v>
      </c>
      <c r="G331" t="s">
        <v>10</v>
      </c>
      <c r="H331">
        <v>2350</v>
      </c>
      <c r="I331" t="s">
        <v>11</v>
      </c>
      <c r="J331" t="s">
        <v>68</v>
      </c>
      <c r="K331" t="s">
        <v>155</v>
      </c>
      <c r="L331" t="s">
        <v>20</v>
      </c>
      <c r="M331" s="5">
        <v>7.98</v>
      </c>
      <c r="N331">
        <v>1</v>
      </c>
    </row>
    <row r="332" spans="1:14" x14ac:dyDescent="0.3">
      <c r="A332" s="2">
        <v>45254</v>
      </c>
      <c r="B332" s="3">
        <f t="shared" si="15"/>
        <v>2024</v>
      </c>
      <c r="C332" t="str">
        <f t="shared" si="16"/>
        <v>2023-2024</v>
      </c>
      <c r="D332" t="s">
        <v>147</v>
      </c>
      <c r="E332" t="s">
        <v>146</v>
      </c>
      <c r="F332" t="str">
        <f t="shared" si="17"/>
        <v>Victoria</v>
      </c>
      <c r="G332" t="s">
        <v>45</v>
      </c>
      <c r="H332">
        <v>3353</v>
      </c>
      <c r="I332" t="s">
        <v>11</v>
      </c>
      <c r="J332" t="s">
        <v>60</v>
      </c>
      <c r="K332" t="s">
        <v>156</v>
      </c>
      <c r="L332" t="s">
        <v>17</v>
      </c>
      <c r="M332" s="5">
        <v>7.98</v>
      </c>
      <c r="N332">
        <v>1</v>
      </c>
    </row>
    <row r="333" spans="1:14" x14ac:dyDescent="0.3">
      <c r="A333" s="2">
        <v>45647</v>
      </c>
      <c r="B333" s="3">
        <f t="shared" si="15"/>
        <v>2025</v>
      </c>
      <c r="C333" t="str">
        <f t="shared" si="16"/>
        <v>2024-2025</v>
      </c>
      <c r="D333" t="s">
        <v>148</v>
      </c>
      <c r="E333" t="s">
        <v>115</v>
      </c>
      <c r="F333" t="str">
        <f t="shared" si="17"/>
        <v>Western Australia</v>
      </c>
      <c r="G333" t="s">
        <v>48</v>
      </c>
      <c r="H333">
        <v>6280</v>
      </c>
      <c r="I333" t="s">
        <v>11</v>
      </c>
      <c r="J333" t="s">
        <v>94</v>
      </c>
      <c r="K333" t="s">
        <v>156</v>
      </c>
      <c r="L333" t="s">
        <v>17</v>
      </c>
      <c r="M333" s="5">
        <v>7.98</v>
      </c>
      <c r="N333">
        <v>1</v>
      </c>
    </row>
    <row r="334" spans="1:14" x14ac:dyDescent="0.3">
      <c r="A334" s="2">
        <v>45393</v>
      </c>
      <c r="B334" s="3">
        <f t="shared" si="15"/>
        <v>2024</v>
      </c>
      <c r="C334" t="str">
        <f t="shared" si="16"/>
        <v>2023-2024</v>
      </c>
      <c r="D334" t="s">
        <v>147</v>
      </c>
      <c r="E334" t="s">
        <v>99</v>
      </c>
      <c r="F334" t="str">
        <f t="shared" si="17"/>
        <v>Victoria</v>
      </c>
      <c r="G334" t="s">
        <v>45</v>
      </c>
      <c r="H334">
        <v>3148</v>
      </c>
      <c r="I334" t="s">
        <v>11</v>
      </c>
      <c r="J334" t="s">
        <v>63</v>
      </c>
      <c r="K334" t="s">
        <v>155</v>
      </c>
      <c r="L334" t="s">
        <v>20</v>
      </c>
      <c r="M334" s="5">
        <v>7.98</v>
      </c>
      <c r="N334">
        <v>1</v>
      </c>
    </row>
    <row r="335" spans="1:14" x14ac:dyDescent="0.3">
      <c r="A335" s="2">
        <v>45548</v>
      </c>
      <c r="B335" s="3">
        <f t="shared" si="15"/>
        <v>2025</v>
      </c>
      <c r="C335" t="str">
        <f t="shared" si="16"/>
        <v>2024-2025</v>
      </c>
      <c r="D335" t="s">
        <v>147</v>
      </c>
      <c r="E335" t="s">
        <v>64</v>
      </c>
      <c r="F335" t="str">
        <f t="shared" si="17"/>
        <v>Victoria</v>
      </c>
      <c r="G335" t="s">
        <v>45</v>
      </c>
      <c r="H335">
        <v>3199</v>
      </c>
      <c r="I335" t="s">
        <v>11</v>
      </c>
      <c r="J335" t="s">
        <v>63</v>
      </c>
      <c r="K335" t="s">
        <v>156</v>
      </c>
      <c r="L335" t="s">
        <v>17</v>
      </c>
      <c r="M335" s="5">
        <v>7.98</v>
      </c>
      <c r="N335">
        <v>1</v>
      </c>
    </row>
    <row r="336" spans="1:14" x14ac:dyDescent="0.3">
      <c r="A336" s="2">
        <v>45538</v>
      </c>
      <c r="B336" s="3">
        <f t="shared" si="15"/>
        <v>2025</v>
      </c>
      <c r="C336" t="str">
        <f t="shared" si="16"/>
        <v>2024-2025</v>
      </c>
      <c r="D336" t="s">
        <v>147</v>
      </c>
      <c r="E336" t="s">
        <v>129</v>
      </c>
      <c r="F336" t="str">
        <f t="shared" si="17"/>
        <v>Tasmania</v>
      </c>
      <c r="G336" t="s">
        <v>70</v>
      </c>
      <c r="H336">
        <v>7010</v>
      </c>
      <c r="I336" t="s">
        <v>11</v>
      </c>
      <c r="J336" t="s">
        <v>71</v>
      </c>
      <c r="K336" t="s">
        <v>155</v>
      </c>
      <c r="L336" t="s">
        <v>20</v>
      </c>
      <c r="M336" s="5">
        <v>7.98</v>
      </c>
      <c r="N336">
        <v>1</v>
      </c>
    </row>
    <row r="337" spans="1:14" x14ac:dyDescent="0.3">
      <c r="A337" s="2">
        <v>45142</v>
      </c>
      <c r="B337" s="3">
        <f t="shared" si="15"/>
        <v>2024</v>
      </c>
      <c r="C337" t="str">
        <f t="shared" si="16"/>
        <v>2023-2024</v>
      </c>
      <c r="D337" t="s">
        <v>147</v>
      </c>
      <c r="E337" t="s">
        <v>128</v>
      </c>
      <c r="F337" t="str">
        <f t="shared" si="17"/>
        <v>Western Australia</v>
      </c>
      <c r="G337" t="s">
        <v>48</v>
      </c>
      <c r="H337">
        <v>6027</v>
      </c>
      <c r="I337" t="s">
        <v>11</v>
      </c>
      <c r="J337" t="s">
        <v>49</v>
      </c>
      <c r="K337" t="s">
        <v>155</v>
      </c>
      <c r="L337" t="s">
        <v>20</v>
      </c>
      <c r="M337" s="5">
        <v>7.98</v>
      </c>
      <c r="N337">
        <v>1</v>
      </c>
    </row>
    <row r="338" spans="1:14" x14ac:dyDescent="0.3">
      <c r="A338" s="2">
        <v>45297</v>
      </c>
      <c r="B338" s="3">
        <f t="shared" si="15"/>
        <v>2024</v>
      </c>
      <c r="C338" t="str">
        <f t="shared" si="16"/>
        <v>2023-2024</v>
      </c>
      <c r="D338" t="s">
        <v>148</v>
      </c>
      <c r="E338" t="s">
        <v>65</v>
      </c>
      <c r="F338" t="str">
        <f t="shared" si="17"/>
        <v>New South Wales</v>
      </c>
      <c r="G338" t="s">
        <v>10</v>
      </c>
      <c r="H338">
        <v>2541</v>
      </c>
      <c r="I338" t="s">
        <v>11</v>
      </c>
      <c r="J338" t="s">
        <v>58</v>
      </c>
      <c r="K338" t="s">
        <v>150</v>
      </c>
      <c r="L338" t="s">
        <v>18</v>
      </c>
      <c r="M338" s="5">
        <v>7.98</v>
      </c>
      <c r="N338">
        <v>1</v>
      </c>
    </row>
    <row r="339" spans="1:14" x14ac:dyDescent="0.3">
      <c r="A339" s="2">
        <v>45539</v>
      </c>
      <c r="B339" s="3">
        <f t="shared" si="15"/>
        <v>2025</v>
      </c>
      <c r="C339" t="str">
        <f t="shared" si="16"/>
        <v>2024-2025</v>
      </c>
      <c r="D339" t="s">
        <v>147</v>
      </c>
      <c r="E339" t="s">
        <v>101</v>
      </c>
      <c r="F339" t="str">
        <f t="shared" si="17"/>
        <v>Victoria</v>
      </c>
      <c r="G339" t="s">
        <v>45</v>
      </c>
      <c r="H339">
        <v>3131</v>
      </c>
      <c r="I339" t="s">
        <v>11</v>
      </c>
      <c r="J339" t="s">
        <v>63</v>
      </c>
      <c r="K339" t="s">
        <v>155</v>
      </c>
      <c r="L339" t="s">
        <v>20</v>
      </c>
      <c r="M339" s="5">
        <v>7.98</v>
      </c>
      <c r="N339">
        <v>1</v>
      </c>
    </row>
    <row r="340" spans="1:14" x14ac:dyDescent="0.3">
      <c r="A340" s="2">
        <v>45112</v>
      </c>
      <c r="B340" s="3">
        <f t="shared" si="15"/>
        <v>2024</v>
      </c>
      <c r="C340" t="str">
        <f t="shared" si="16"/>
        <v>2023-2024</v>
      </c>
      <c r="D340" t="s">
        <v>148</v>
      </c>
      <c r="E340" t="s">
        <v>37</v>
      </c>
      <c r="F340" t="str">
        <f t="shared" si="17"/>
        <v>South Australia</v>
      </c>
      <c r="G340" t="s">
        <v>32</v>
      </c>
      <c r="H340">
        <v>5607</v>
      </c>
      <c r="I340" t="s">
        <v>11</v>
      </c>
      <c r="J340" t="s">
        <v>38</v>
      </c>
      <c r="K340" t="s">
        <v>155</v>
      </c>
      <c r="L340" t="s">
        <v>20</v>
      </c>
      <c r="M340" s="5">
        <v>7.98</v>
      </c>
      <c r="N340">
        <v>1</v>
      </c>
    </row>
    <row r="341" spans="1:14" x14ac:dyDescent="0.3">
      <c r="A341" s="2">
        <v>45440</v>
      </c>
      <c r="B341" s="3">
        <f t="shared" si="15"/>
        <v>2024</v>
      </c>
      <c r="C341" t="str">
        <f t="shared" si="16"/>
        <v>2023-2024</v>
      </c>
      <c r="D341" t="s">
        <v>147</v>
      </c>
      <c r="E341" t="s">
        <v>111</v>
      </c>
      <c r="F341" t="str">
        <f t="shared" si="17"/>
        <v>New South Wales</v>
      </c>
      <c r="G341" t="s">
        <v>10</v>
      </c>
      <c r="H341">
        <v>2120</v>
      </c>
      <c r="I341" t="s">
        <v>11</v>
      </c>
      <c r="J341" t="s">
        <v>27</v>
      </c>
      <c r="K341" t="s">
        <v>155</v>
      </c>
      <c r="L341" t="s">
        <v>20</v>
      </c>
      <c r="M341" s="5">
        <v>7.98</v>
      </c>
      <c r="N341">
        <v>1</v>
      </c>
    </row>
    <row r="342" spans="1:14" x14ac:dyDescent="0.3">
      <c r="A342" s="2">
        <v>45545</v>
      </c>
      <c r="B342" s="3">
        <f t="shared" si="15"/>
        <v>2025</v>
      </c>
      <c r="C342" t="str">
        <f t="shared" si="16"/>
        <v>2024-2025</v>
      </c>
      <c r="D342" t="s">
        <v>147</v>
      </c>
      <c r="E342" t="s">
        <v>61</v>
      </c>
      <c r="F342" t="str">
        <f t="shared" si="17"/>
        <v>New South Wales</v>
      </c>
      <c r="G342" t="s">
        <v>10</v>
      </c>
      <c r="H342">
        <v>2539</v>
      </c>
      <c r="I342" t="s">
        <v>11</v>
      </c>
      <c r="J342" t="s">
        <v>58</v>
      </c>
      <c r="K342" t="s">
        <v>155</v>
      </c>
      <c r="L342" t="s">
        <v>20</v>
      </c>
      <c r="M342" s="5">
        <v>7.98</v>
      </c>
      <c r="N342">
        <v>1</v>
      </c>
    </row>
    <row r="343" spans="1:14" x14ac:dyDescent="0.3">
      <c r="A343" s="2">
        <v>44990</v>
      </c>
      <c r="B343" s="3">
        <f t="shared" si="15"/>
        <v>2023</v>
      </c>
      <c r="C343" t="str">
        <f t="shared" si="16"/>
        <v>2022-2023</v>
      </c>
      <c r="D343" t="s">
        <v>148</v>
      </c>
      <c r="E343" t="s">
        <v>117</v>
      </c>
      <c r="F343" t="str">
        <f t="shared" si="17"/>
        <v>Queensland</v>
      </c>
      <c r="G343" t="s">
        <v>35</v>
      </c>
      <c r="H343">
        <v>4119</v>
      </c>
      <c r="I343" t="s">
        <v>11</v>
      </c>
      <c r="J343" t="s">
        <v>43</v>
      </c>
      <c r="K343" t="s">
        <v>154</v>
      </c>
      <c r="L343" t="s">
        <v>14</v>
      </c>
      <c r="M343" s="5">
        <v>7.98</v>
      </c>
      <c r="N343">
        <v>1</v>
      </c>
    </row>
    <row r="344" spans="1:14" x14ac:dyDescent="0.3">
      <c r="A344" s="2">
        <v>45459</v>
      </c>
      <c r="B344" s="3">
        <f t="shared" si="15"/>
        <v>2024</v>
      </c>
      <c r="C344" t="str">
        <f t="shared" si="16"/>
        <v>2023-2024</v>
      </c>
      <c r="D344" t="s">
        <v>147</v>
      </c>
      <c r="E344" t="s">
        <v>96</v>
      </c>
      <c r="F344" t="str">
        <f t="shared" si="17"/>
        <v>Western Australia</v>
      </c>
      <c r="G344" t="s">
        <v>48</v>
      </c>
      <c r="H344">
        <v>6330</v>
      </c>
      <c r="I344" t="s">
        <v>11</v>
      </c>
      <c r="J344" t="s">
        <v>94</v>
      </c>
      <c r="K344" t="s">
        <v>154</v>
      </c>
      <c r="L344" t="s">
        <v>14</v>
      </c>
      <c r="M344" s="5">
        <v>7.99</v>
      </c>
      <c r="N344">
        <v>1</v>
      </c>
    </row>
    <row r="345" spans="1:14" x14ac:dyDescent="0.3">
      <c r="A345" s="2">
        <v>45316</v>
      </c>
      <c r="B345" s="3">
        <f t="shared" si="15"/>
        <v>2024</v>
      </c>
      <c r="C345" t="str">
        <f t="shared" si="16"/>
        <v>2023-2024</v>
      </c>
      <c r="D345" t="s">
        <v>147</v>
      </c>
      <c r="E345" t="s">
        <v>108</v>
      </c>
      <c r="F345" t="str">
        <f t="shared" si="17"/>
        <v>Victoria</v>
      </c>
      <c r="G345" t="s">
        <v>45</v>
      </c>
      <c r="H345">
        <v>3018</v>
      </c>
      <c r="I345" t="s">
        <v>11</v>
      </c>
      <c r="J345" t="s">
        <v>46</v>
      </c>
      <c r="K345" t="s">
        <v>154</v>
      </c>
      <c r="L345" t="s">
        <v>14</v>
      </c>
      <c r="M345" s="5">
        <v>7.99</v>
      </c>
      <c r="N345">
        <v>1</v>
      </c>
    </row>
    <row r="346" spans="1:14" x14ac:dyDescent="0.3">
      <c r="A346" s="2">
        <v>44985</v>
      </c>
      <c r="B346" s="3">
        <f t="shared" si="15"/>
        <v>2023</v>
      </c>
      <c r="C346" t="str">
        <f t="shared" si="16"/>
        <v>2022-2023</v>
      </c>
      <c r="D346" t="s">
        <v>147</v>
      </c>
      <c r="E346" t="s">
        <v>135</v>
      </c>
      <c r="F346" t="str">
        <f t="shared" si="17"/>
        <v>Victoria</v>
      </c>
      <c r="G346" t="s">
        <v>45</v>
      </c>
      <c r="H346">
        <v>3550</v>
      </c>
      <c r="I346" t="s">
        <v>11</v>
      </c>
      <c r="J346" t="s">
        <v>60</v>
      </c>
      <c r="K346" t="s">
        <v>154</v>
      </c>
      <c r="L346" t="s">
        <v>14</v>
      </c>
      <c r="M346" s="5">
        <v>7.99</v>
      </c>
      <c r="N346">
        <v>1</v>
      </c>
    </row>
    <row r="347" spans="1:14" x14ac:dyDescent="0.3">
      <c r="A347" s="2">
        <v>45025</v>
      </c>
      <c r="B347" s="3">
        <f t="shared" si="15"/>
        <v>2023</v>
      </c>
      <c r="C347" t="str">
        <f t="shared" si="16"/>
        <v>2022-2023</v>
      </c>
      <c r="D347" t="s">
        <v>147</v>
      </c>
      <c r="E347" t="s">
        <v>140</v>
      </c>
      <c r="F347" t="str">
        <f t="shared" si="17"/>
        <v>Tasmania</v>
      </c>
      <c r="G347" t="s">
        <v>70</v>
      </c>
      <c r="H347">
        <v>7320</v>
      </c>
      <c r="I347" t="s">
        <v>11</v>
      </c>
      <c r="J347" t="s">
        <v>71</v>
      </c>
      <c r="K347" t="s">
        <v>155</v>
      </c>
      <c r="L347" t="s">
        <v>20</v>
      </c>
      <c r="M347" s="5">
        <v>7.99</v>
      </c>
      <c r="N347">
        <v>1</v>
      </c>
    </row>
    <row r="348" spans="1:14" x14ac:dyDescent="0.3">
      <c r="A348" s="2">
        <v>45106</v>
      </c>
      <c r="B348" s="3">
        <f t="shared" si="15"/>
        <v>2023</v>
      </c>
      <c r="C348" t="str">
        <f t="shared" si="16"/>
        <v>2022-2023</v>
      </c>
      <c r="D348" t="s">
        <v>147</v>
      </c>
      <c r="E348" t="s">
        <v>54</v>
      </c>
      <c r="F348" t="str">
        <f t="shared" si="17"/>
        <v>Victoria</v>
      </c>
      <c r="G348" t="s">
        <v>45</v>
      </c>
      <c r="H348">
        <v>3977</v>
      </c>
      <c r="I348" t="s">
        <v>11</v>
      </c>
      <c r="J348" t="s">
        <v>55</v>
      </c>
      <c r="K348" t="s">
        <v>19</v>
      </c>
      <c r="L348" t="s">
        <v>23</v>
      </c>
      <c r="M348" s="5">
        <v>7.99</v>
      </c>
      <c r="N348">
        <v>1</v>
      </c>
    </row>
    <row r="349" spans="1:14" x14ac:dyDescent="0.3">
      <c r="A349" s="2">
        <v>45526</v>
      </c>
      <c r="B349" s="3">
        <f t="shared" si="15"/>
        <v>2025</v>
      </c>
      <c r="C349" t="str">
        <f t="shared" si="16"/>
        <v>2024-2025</v>
      </c>
      <c r="D349" t="s">
        <v>147</v>
      </c>
      <c r="E349" t="s">
        <v>136</v>
      </c>
      <c r="F349" t="str">
        <f t="shared" si="17"/>
        <v>Victoria</v>
      </c>
      <c r="G349" t="s">
        <v>45</v>
      </c>
      <c r="H349">
        <v>3175</v>
      </c>
      <c r="I349" t="s">
        <v>11</v>
      </c>
      <c r="J349" t="s">
        <v>63</v>
      </c>
      <c r="K349" t="s">
        <v>151</v>
      </c>
      <c r="L349" t="s">
        <v>21</v>
      </c>
      <c r="M349" s="5">
        <v>7.99</v>
      </c>
      <c r="N349">
        <v>1</v>
      </c>
    </row>
    <row r="350" spans="1:14" x14ac:dyDescent="0.3">
      <c r="A350" s="2">
        <v>45335</v>
      </c>
      <c r="B350" s="3">
        <f t="shared" si="15"/>
        <v>2024</v>
      </c>
      <c r="C350" t="str">
        <f t="shared" si="16"/>
        <v>2023-2024</v>
      </c>
      <c r="D350" t="s">
        <v>147</v>
      </c>
      <c r="E350" t="s">
        <v>125</v>
      </c>
      <c r="F350" t="str">
        <f t="shared" si="17"/>
        <v>Victoria</v>
      </c>
      <c r="G350" t="s">
        <v>45</v>
      </c>
      <c r="H350">
        <v>3400</v>
      </c>
      <c r="I350" t="s">
        <v>11</v>
      </c>
      <c r="J350" t="s">
        <v>60</v>
      </c>
      <c r="K350" t="s">
        <v>150</v>
      </c>
      <c r="L350" t="s">
        <v>18</v>
      </c>
      <c r="M350" s="5">
        <v>7.99</v>
      </c>
      <c r="N350">
        <v>1</v>
      </c>
    </row>
    <row r="351" spans="1:14" x14ac:dyDescent="0.3">
      <c r="A351" s="2">
        <v>45476</v>
      </c>
      <c r="B351" s="3">
        <f t="shared" si="15"/>
        <v>2025</v>
      </c>
      <c r="C351" t="str">
        <f t="shared" si="16"/>
        <v>2024-2025</v>
      </c>
      <c r="D351" t="s">
        <v>148</v>
      </c>
      <c r="E351" t="s">
        <v>109</v>
      </c>
      <c r="F351" t="str">
        <f t="shared" si="17"/>
        <v>New South Wales</v>
      </c>
      <c r="G351" t="s">
        <v>10</v>
      </c>
      <c r="H351">
        <v>2480</v>
      </c>
      <c r="I351" t="s">
        <v>11</v>
      </c>
      <c r="J351" t="s">
        <v>68</v>
      </c>
      <c r="K351" t="s">
        <v>154</v>
      </c>
      <c r="L351" t="s">
        <v>14</v>
      </c>
      <c r="M351" s="5">
        <v>7.99</v>
      </c>
      <c r="N351">
        <v>1</v>
      </c>
    </row>
    <row r="352" spans="1:14" x14ac:dyDescent="0.3">
      <c r="A352" s="2">
        <v>45400</v>
      </c>
      <c r="B352" s="3">
        <f t="shared" si="15"/>
        <v>2024</v>
      </c>
      <c r="C352" t="str">
        <f t="shared" si="16"/>
        <v>2023-2024</v>
      </c>
      <c r="D352" t="s">
        <v>147</v>
      </c>
      <c r="E352" t="s">
        <v>105</v>
      </c>
      <c r="F352" t="str">
        <f t="shared" si="17"/>
        <v>Victoria</v>
      </c>
      <c r="G352" t="s">
        <v>45</v>
      </c>
      <c r="H352">
        <v>3500</v>
      </c>
      <c r="I352" t="s">
        <v>11</v>
      </c>
      <c r="J352" t="s">
        <v>60</v>
      </c>
      <c r="K352" t="s">
        <v>152</v>
      </c>
      <c r="L352" t="s">
        <v>13</v>
      </c>
      <c r="M352" s="5">
        <v>7.99</v>
      </c>
      <c r="N352">
        <v>1</v>
      </c>
    </row>
    <row r="353" spans="1:14" x14ac:dyDescent="0.3">
      <c r="A353" s="2">
        <v>44996</v>
      </c>
      <c r="B353" s="3">
        <f t="shared" si="15"/>
        <v>2023</v>
      </c>
      <c r="C353" t="str">
        <f t="shared" si="16"/>
        <v>2022-2023</v>
      </c>
      <c r="D353" t="s">
        <v>147</v>
      </c>
      <c r="E353" t="s">
        <v>145</v>
      </c>
      <c r="F353" t="str">
        <f t="shared" si="17"/>
        <v>New South Wales</v>
      </c>
      <c r="G353" t="s">
        <v>10</v>
      </c>
      <c r="H353">
        <v>2101</v>
      </c>
      <c r="I353" t="s">
        <v>11</v>
      </c>
      <c r="J353" t="s">
        <v>27</v>
      </c>
      <c r="K353" t="s">
        <v>153</v>
      </c>
      <c r="L353" t="s">
        <v>16</v>
      </c>
      <c r="M353" s="5">
        <v>7.99</v>
      </c>
      <c r="N353">
        <v>1</v>
      </c>
    </row>
    <row r="354" spans="1:14" x14ac:dyDescent="0.3">
      <c r="A354" s="2">
        <v>45215</v>
      </c>
      <c r="B354" s="3">
        <f t="shared" si="15"/>
        <v>2024</v>
      </c>
      <c r="C354" t="str">
        <f t="shared" si="16"/>
        <v>2023-2024</v>
      </c>
      <c r="D354" t="s">
        <v>148</v>
      </c>
      <c r="E354" t="s">
        <v>145</v>
      </c>
      <c r="F354" t="str">
        <f t="shared" si="17"/>
        <v>New South Wales</v>
      </c>
      <c r="G354" t="s">
        <v>10</v>
      </c>
      <c r="H354">
        <v>2101</v>
      </c>
      <c r="I354" t="s">
        <v>11</v>
      </c>
      <c r="J354" t="s">
        <v>27</v>
      </c>
      <c r="K354" t="s">
        <v>151</v>
      </c>
      <c r="L354" t="s">
        <v>21</v>
      </c>
      <c r="M354" s="5">
        <v>7.99</v>
      </c>
      <c r="N354">
        <v>1</v>
      </c>
    </row>
    <row r="355" spans="1:14" x14ac:dyDescent="0.3">
      <c r="A355" s="2">
        <v>45594</v>
      </c>
      <c r="B355" s="3">
        <f t="shared" si="15"/>
        <v>2025</v>
      </c>
      <c r="C355" t="str">
        <f t="shared" si="16"/>
        <v>2024-2025</v>
      </c>
      <c r="D355" t="s">
        <v>147</v>
      </c>
      <c r="E355" t="s">
        <v>121</v>
      </c>
      <c r="F355" t="str">
        <f t="shared" si="17"/>
        <v>Queensland</v>
      </c>
      <c r="G355" t="s">
        <v>35</v>
      </c>
      <c r="H355">
        <v>4700</v>
      </c>
      <c r="I355" t="s">
        <v>11</v>
      </c>
      <c r="J355" t="s">
        <v>51</v>
      </c>
      <c r="K355" t="s">
        <v>156</v>
      </c>
      <c r="L355" t="s">
        <v>17</v>
      </c>
      <c r="M355" s="5">
        <v>7.99</v>
      </c>
      <c r="N355">
        <v>1</v>
      </c>
    </row>
    <row r="356" spans="1:14" x14ac:dyDescent="0.3">
      <c r="A356" s="2">
        <v>44947</v>
      </c>
      <c r="B356" s="3">
        <f t="shared" si="15"/>
        <v>2023</v>
      </c>
      <c r="C356" t="str">
        <f t="shared" si="16"/>
        <v>2022-2023</v>
      </c>
      <c r="D356" t="s">
        <v>147</v>
      </c>
      <c r="E356" t="s">
        <v>66</v>
      </c>
      <c r="F356" t="str">
        <f t="shared" si="17"/>
        <v>South Australia</v>
      </c>
      <c r="G356" t="s">
        <v>32</v>
      </c>
      <c r="H356">
        <v>5169</v>
      </c>
      <c r="I356" t="s">
        <v>11</v>
      </c>
      <c r="J356" t="s">
        <v>33</v>
      </c>
      <c r="K356" t="s">
        <v>152</v>
      </c>
      <c r="L356" t="s">
        <v>13</v>
      </c>
      <c r="M356" s="5">
        <v>7.99</v>
      </c>
      <c r="N356">
        <v>1</v>
      </c>
    </row>
    <row r="357" spans="1:14" x14ac:dyDescent="0.3">
      <c r="A357" s="2">
        <v>45236</v>
      </c>
      <c r="B357" s="3">
        <f t="shared" si="15"/>
        <v>2024</v>
      </c>
      <c r="C357" t="str">
        <f t="shared" si="16"/>
        <v>2023-2024</v>
      </c>
      <c r="D357" t="s">
        <v>148</v>
      </c>
      <c r="E357" t="s">
        <v>113</v>
      </c>
      <c r="F357" t="str">
        <f t="shared" si="17"/>
        <v>Queensland</v>
      </c>
      <c r="G357" t="s">
        <v>35</v>
      </c>
      <c r="H357">
        <v>4215</v>
      </c>
      <c r="I357" t="s">
        <v>11</v>
      </c>
      <c r="J357" t="s">
        <v>104</v>
      </c>
      <c r="K357" t="s">
        <v>153</v>
      </c>
      <c r="L357" t="s">
        <v>16</v>
      </c>
      <c r="M357" s="5">
        <v>7.99</v>
      </c>
      <c r="N357">
        <v>1</v>
      </c>
    </row>
    <row r="358" spans="1:14" x14ac:dyDescent="0.3">
      <c r="A358" s="2">
        <v>45575</v>
      </c>
      <c r="B358" s="3">
        <f t="shared" si="15"/>
        <v>2025</v>
      </c>
      <c r="C358" t="str">
        <f t="shared" si="16"/>
        <v>2024-2025</v>
      </c>
      <c r="D358" t="s">
        <v>147</v>
      </c>
      <c r="E358" t="s">
        <v>61</v>
      </c>
      <c r="F358" t="str">
        <f t="shared" si="17"/>
        <v>New South Wales</v>
      </c>
      <c r="G358" t="s">
        <v>10</v>
      </c>
      <c r="H358">
        <v>2539</v>
      </c>
      <c r="I358" t="s">
        <v>11</v>
      </c>
      <c r="J358" t="s">
        <v>58</v>
      </c>
      <c r="K358" t="s">
        <v>153</v>
      </c>
      <c r="L358" t="s">
        <v>16</v>
      </c>
      <c r="M358" s="5">
        <v>7.99</v>
      </c>
      <c r="N358">
        <v>1</v>
      </c>
    </row>
    <row r="359" spans="1:14" x14ac:dyDescent="0.3">
      <c r="A359" s="2">
        <v>45287</v>
      </c>
      <c r="B359" s="3">
        <f t="shared" si="15"/>
        <v>2024</v>
      </c>
      <c r="C359" t="str">
        <f t="shared" si="16"/>
        <v>2023-2024</v>
      </c>
      <c r="D359" t="s">
        <v>147</v>
      </c>
      <c r="E359" t="s">
        <v>119</v>
      </c>
      <c r="F359" t="str">
        <f t="shared" si="17"/>
        <v>Queensland</v>
      </c>
      <c r="G359" t="s">
        <v>35</v>
      </c>
      <c r="H359">
        <v>4570</v>
      </c>
      <c r="I359" t="s">
        <v>11</v>
      </c>
      <c r="J359" t="s">
        <v>120</v>
      </c>
      <c r="K359" t="s">
        <v>153</v>
      </c>
      <c r="L359" t="s">
        <v>16</v>
      </c>
      <c r="M359" s="5">
        <v>8</v>
      </c>
      <c r="N359">
        <v>1</v>
      </c>
    </row>
    <row r="360" spans="1:14" x14ac:dyDescent="0.3">
      <c r="A360" s="2">
        <v>45595</v>
      </c>
      <c r="B360" s="3">
        <f t="shared" si="15"/>
        <v>2025</v>
      </c>
      <c r="C360" t="str">
        <f t="shared" si="16"/>
        <v>2024-2025</v>
      </c>
      <c r="D360" t="s">
        <v>147</v>
      </c>
      <c r="E360" t="s">
        <v>133</v>
      </c>
      <c r="F360" t="str">
        <f t="shared" si="17"/>
        <v>Queensland</v>
      </c>
      <c r="G360" t="s">
        <v>35</v>
      </c>
      <c r="H360">
        <v>4305</v>
      </c>
      <c r="I360" t="s">
        <v>11</v>
      </c>
      <c r="J360" t="s">
        <v>104</v>
      </c>
      <c r="K360" t="s">
        <v>153</v>
      </c>
      <c r="L360" t="s">
        <v>16</v>
      </c>
      <c r="M360" s="5">
        <v>8</v>
      </c>
      <c r="N360">
        <v>1</v>
      </c>
    </row>
    <row r="361" spans="1:14" x14ac:dyDescent="0.3">
      <c r="A361" s="2">
        <v>45070</v>
      </c>
      <c r="B361" s="3">
        <f t="shared" si="15"/>
        <v>2023</v>
      </c>
      <c r="C361" t="str">
        <f t="shared" si="16"/>
        <v>2022-2023</v>
      </c>
      <c r="D361" t="s">
        <v>147</v>
      </c>
      <c r="E361" t="s">
        <v>87</v>
      </c>
      <c r="F361" t="str">
        <f t="shared" si="17"/>
        <v>New South Wales</v>
      </c>
      <c r="G361" t="s">
        <v>10</v>
      </c>
      <c r="H361">
        <v>2790</v>
      </c>
      <c r="I361" t="s">
        <v>11</v>
      </c>
      <c r="J361" t="s">
        <v>25</v>
      </c>
      <c r="K361" t="s">
        <v>154</v>
      </c>
      <c r="L361" t="s">
        <v>14</v>
      </c>
      <c r="M361" s="5">
        <v>8</v>
      </c>
      <c r="N361">
        <v>1</v>
      </c>
    </row>
    <row r="362" spans="1:14" x14ac:dyDescent="0.3">
      <c r="A362" s="2">
        <v>44970</v>
      </c>
      <c r="B362" s="3">
        <f t="shared" si="15"/>
        <v>2023</v>
      </c>
      <c r="C362" t="str">
        <f t="shared" si="16"/>
        <v>2022-2023</v>
      </c>
      <c r="D362" t="s">
        <v>147</v>
      </c>
      <c r="E362" t="s">
        <v>123</v>
      </c>
      <c r="F362" t="str">
        <f t="shared" si="17"/>
        <v>Western Australia</v>
      </c>
      <c r="G362" t="s">
        <v>48</v>
      </c>
      <c r="H362">
        <v>6109</v>
      </c>
      <c r="I362" t="s">
        <v>11</v>
      </c>
      <c r="J362" t="s">
        <v>94</v>
      </c>
      <c r="K362" t="s">
        <v>154</v>
      </c>
      <c r="L362" t="s">
        <v>14</v>
      </c>
      <c r="M362" s="5">
        <v>8</v>
      </c>
      <c r="N362">
        <v>1</v>
      </c>
    </row>
    <row r="363" spans="1:14" x14ac:dyDescent="0.3">
      <c r="A363" s="2">
        <v>45592</v>
      </c>
      <c r="B363" s="3">
        <f t="shared" si="15"/>
        <v>2025</v>
      </c>
      <c r="C363" t="str">
        <f t="shared" si="16"/>
        <v>2024-2025</v>
      </c>
      <c r="D363" t="s">
        <v>148</v>
      </c>
      <c r="E363" t="s">
        <v>47</v>
      </c>
      <c r="F363" t="str">
        <f t="shared" si="17"/>
        <v>Western Australia</v>
      </c>
      <c r="G363" t="s">
        <v>48</v>
      </c>
      <c r="H363">
        <v>6030</v>
      </c>
      <c r="I363" t="s">
        <v>11</v>
      </c>
      <c r="J363" t="s">
        <v>49</v>
      </c>
      <c r="K363" t="s">
        <v>149</v>
      </c>
      <c r="L363" t="s">
        <v>15</v>
      </c>
      <c r="M363" s="5">
        <v>8</v>
      </c>
      <c r="N363">
        <v>1</v>
      </c>
    </row>
    <row r="364" spans="1:14" x14ac:dyDescent="0.3">
      <c r="A364" s="2">
        <v>45493</v>
      </c>
      <c r="B364" s="3">
        <f t="shared" si="15"/>
        <v>2025</v>
      </c>
      <c r="C364" t="str">
        <f t="shared" si="16"/>
        <v>2024-2025</v>
      </c>
      <c r="D364" t="s">
        <v>148</v>
      </c>
      <c r="E364" t="s">
        <v>137</v>
      </c>
      <c r="F364" t="str">
        <f t="shared" si="17"/>
        <v>New South Wales</v>
      </c>
      <c r="G364" t="s">
        <v>10</v>
      </c>
      <c r="H364">
        <v>2031</v>
      </c>
      <c r="I364" t="s">
        <v>11</v>
      </c>
      <c r="J364" t="s">
        <v>12</v>
      </c>
      <c r="K364" t="s">
        <v>150</v>
      </c>
      <c r="L364" t="s">
        <v>18</v>
      </c>
      <c r="M364" s="5">
        <v>8</v>
      </c>
      <c r="N364">
        <v>1</v>
      </c>
    </row>
    <row r="365" spans="1:14" x14ac:dyDescent="0.3">
      <c r="A365" s="2">
        <v>45636</v>
      </c>
      <c r="B365" s="3">
        <f t="shared" si="15"/>
        <v>2025</v>
      </c>
      <c r="C365" t="str">
        <f t="shared" si="16"/>
        <v>2024-2025</v>
      </c>
      <c r="D365" t="s">
        <v>148</v>
      </c>
      <c r="E365" t="s">
        <v>117</v>
      </c>
      <c r="F365" t="str">
        <f t="shared" si="17"/>
        <v>Queensland</v>
      </c>
      <c r="G365" t="s">
        <v>35</v>
      </c>
      <c r="H365">
        <v>4119</v>
      </c>
      <c r="I365" t="s">
        <v>11</v>
      </c>
      <c r="J365" t="s">
        <v>43</v>
      </c>
      <c r="K365" t="s">
        <v>19</v>
      </c>
      <c r="L365" t="s">
        <v>23</v>
      </c>
      <c r="M365" s="5">
        <v>8</v>
      </c>
      <c r="N365">
        <v>1</v>
      </c>
    </row>
    <row r="366" spans="1:14" x14ac:dyDescent="0.3">
      <c r="A366" s="2">
        <v>44989</v>
      </c>
      <c r="B366" s="3">
        <f t="shared" si="15"/>
        <v>2023</v>
      </c>
      <c r="C366" t="str">
        <f t="shared" si="16"/>
        <v>2022-2023</v>
      </c>
      <c r="D366" t="s">
        <v>147</v>
      </c>
      <c r="E366" t="s">
        <v>99</v>
      </c>
      <c r="F366" t="str">
        <f t="shared" si="17"/>
        <v>Victoria</v>
      </c>
      <c r="G366" t="s">
        <v>45</v>
      </c>
      <c r="H366">
        <v>3148</v>
      </c>
      <c r="I366" t="s">
        <v>11</v>
      </c>
      <c r="J366" t="s">
        <v>63</v>
      </c>
      <c r="K366" t="s">
        <v>154</v>
      </c>
      <c r="L366" t="s">
        <v>14</v>
      </c>
      <c r="M366" s="5">
        <v>8.1</v>
      </c>
      <c r="N366">
        <v>1</v>
      </c>
    </row>
    <row r="367" spans="1:14" x14ac:dyDescent="0.3">
      <c r="A367" s="2">
        <v>45138</v>
      </c>
      <c r="B367" s="3">
        <f t="shared" si="15"/>
        <v>2024</v>
      </c>
      <c r="C367" t="str">
        <f t="shared" si="16"/>
        <v>2023-2024</v>
      </c>
      <c r="D367" t="s">
        <v>147</v>
      </c>
      <c r="E367" t="s">
        <v>114</v>
      </c>
      <c r="F367" t="str">
        <f t="shared" si="17"/>
        <v>Victoria</v>
      </c>
      <c r="G367" t="s">
        <v>45</v>
      </c>
      <c r="H367">
        <v>3551</v>
      </c>
      <c r="I367" t="s">
        <v>11</v>
      </c>
      <c r="J367" t="s">
        <v>60</v>
      </c>
      <c r="K367" t="s">
        <v>155</v>
      </c>
      <c r="L367" t="s">
        <v>20</v>
      </c>
      <c r="M367" s="5">
        <v>8.23</v>
      </c>
      <c r="N367">
        <v>1</v>
      </c>
    </row>
    <row r="368" spans="1:14" x14ac:dyDescent="0.3">
      <c r="A368" s="2">
        <v>45461</v>
      </c>
      <c r="B368" s="3">
        <f t="shared" si="15"/>
        <v>2024</v>
      </c>
      <c r="C368" t="str">
        <f t="shared" si="16"/>
        <v>2023-2024</v>
      </c>
      <c r="D368" t="s">
        <v>147</v>
      </c>
      <c r="E368" t="s">
        <v>40</v>
      </c>
      <c r="F368" t="str">
        <f t="shared" si="17"/>
        <v>New South Wales</v>
      </c>
      <c r="G368" t="s">
        <v>10</v>
      </c>
      <c r="H368">
        <v>2116</v>
      </c>
      <c r="I368" t="s">
        <v>11</v>
      </c>
      <c r="J368" t="s">
        <v>27</v>
      </c>
      <c r="K368" t="s">
        <v>151</v>
      </c>
      <c r="L368" t="s">
        <v>21</v>
      </c>
      <c r="M368" s="5">
        <v>8.26</v>
      </c>
      <c r="N368">
        <v>1</v>
      </c>
    </row>
    <row r="369" spans="1:14" x14ac:dyDescent="0.3">
      <c r="A369" s="2">
        <v>45380</v>
      </c>
      <c r="B369" s="3">
        <f t="shared" si="15"/>
        <v>2024</v>
      </c>
      <c r="C369" t="str">
        <f t="shared" si="16"/>
        <v>2023-2024</v>
      </c>
      <c r="D369" t="s">
        <v>147</v>
      </c>
      <c r="E369" t="s">
        <v>40</v>
      </c>
      <c r="F369" t="str">
        <f t="shared" si="17"/>
        <v>New South Wales</v>
      </c>
      <c r="G369" t="s">
        <v>10</v>
      </c>
      <c r="H369">
        <v>2116</v>
      </c>
      <c r="I369" t="s">
        <v>11</v>
      </c>
      <c r="J369" t="s">
        <v>27</v>
      </c>
      <c r="K369" t="s">
        <v>157</v>
      </c>
      <c r="L369" t="s">
        <v>22</v>
      </c>
      <c r="M369" s="5">
        <v>8.2799999999999994</v>
      </c>
      <c r="N369">
        <v>1</v>
      </c>
    </row>
    <row r="370" spans="1:14" x14ac:dyDescent="0.3">
      <c r="A370" s="2">
        <v>45047</v>
      </c>
      <c r="B370" s="3">
        <f t="shared" si="15"/>
        <v>2023</v>
      </c>
      <c r="C370" t="str">
        <f t="shared" si="16"/>
        <v>2022-2023</v>
      </c>
      <c r="D370" t="s">
        <v>147</v>
      </c>
      <c r="E370" t="s">
        <v>40</v>
      </c>
      <c r="F370" t="str">
        <f t="shared" si="17"/>
        <v>New South Wales</v>
      </c>
      <c r="G370" t="s">
        <v>10</v>
      </c>
      <c r="H370">
        <v>2116</v>
      </c>
      <c r="I370" t="s">
        <v>11</v>
      </c>
      <c r="J370" t="s">
        <v>27</v>
      </c>
      <c r="K370" t="s">
        <v>150</v>
      </c>
      <c r="L370" t="s">
        <v>18</v>
      </c>
      <c r="M370" s="5">
        <v>8.4400000000000013</v>
      </c>
      <c r="N370">
        <v>1</v>
      </c>
    </row>
    <row r="371" spans="1:14" x14ac:dyDescent="0.3">
      <c r="A371" s="2">
        <v>45036</v>
      </c>
      <c r="B371" s="3">
        <f t="shared" si="15"/>
        <v>2023</v>
      </c>
      <c r="C371" t="str">
        <f t="shared" si="16"/>
        <v>2022-2023</v>
      </c>
      <c r="D371" t="s">
        <v>147</v>
      </c>
      <c r="E371" t="s">
        <v>76</v>
      </c>
      <c r="F371" t="str">
        <f t="shared" si="17"/>
        <v>Western Australia</v>
      </c>
      <c r="G371" t="s">
        <v>48</v>
      </c>
      <c r="H371">
        <v>6450</v>
      </c>
      <c r="I371" t="s">
        <v>11</v>
      </c>
      <c r="J371" t="s">
        <v>77</v>
      </c>
      <c r="K371" t="s">
        <v>154</v>
      </c>
      <c r="L371" t="s">
        <v>14</v>
      </c>
      <c r="M371" s="5">
        <v>8.5</v>
      </c>
      <c r="N371">
        <v>1</v>
      </c>
    </row>
    <row r="372" spans="1:14" x14ac:dyDescent="0.3">
      <c r="A372" s="2">
        <v>45208</v>
      </c>
      <c r="B372" s="3">
        <f t="shared" si="15"/>
        <v>2024</v>
      </c>
      <c r="C372" t="str">
        <f t="shared" si="16"/>
        <v>2023-2024</v>
      </c>
      <c r="D372" t="s">
        <v>147</v>
      </c>
      <c r="E372" t="s">
        <v>123</v>
      </c>
      <c r="F372" t="str">
        <f t="shared" si="17"/>
        <v>Western Australia</v>
      </c>
      <c r="G372" t="s">
        <v>48</v>
      </c>
      <c r="H372">
        <v>6109</v>
      </c>
      <c r="I372" t="s">
        <v>11</v>
      </c>
      <c r="J372" t="s">
        <v>94</v>
      </c>
      <c r="K372" t="s">
        <v>154</v>
      </c>
      <c r="L372" t="s">
        <v>14</v>
      </c>
      <c r="M372" s="5">
        <v>8.5</v>
      </c>
      <c r="N372">
        <v>1</v>
      </c>
    </row>
    <row r="373" spans="1:14" x14ac:dyDescent="0.3">
      <c r="A373" s="2">
        <v>45346</v>
      </c>
      <c r="B373" s="3">
        <f t="shared" si="15"/>
        <v>2024</v>
      </c>
      <c r="C373" t="str">
        <f t="shared" si="16"/>
        <v>2023-2024</v>
      </c>
      <c r="D373" t="s">
        <v>147</v>
      </c>
      <c r="E373" t="s">
        <v>137</v>
      </c>
      <c r="F373" t="str">
        <f t="shared" si="17"/>
        <v>New South Wales</v>
      </c>
      <c r="G373" t="s">
        <v>10</v>
      </c>
      <c r="H373">
        <v>2031</v>
      </c>
      <c r="I373" t="s">
        <v>11</v>
      </c>
      <c r="J373" t="s">
        <v>12</v>
      </c>
      <c r="K373" t="s">
        <v>154</v>
      </c>
      <c r="L373" t="s">
        <v>14</v>
      </c>
      <c r="M373" s="5">
        <v>8.5</v>
      </c>
      <c r="N373">
        <v>1</v>
      </c>
    </row>
    <row r="374" spans="1:14" x14ac:dyDescent="0.3">
      <c r="A374" s="2">
        <v>45539</v>
      </c>
      <c r="B374" s="3">
        <f t="shared" si="15"/>
        <v>2025</v>
      </c>
      <c r="C374" t="str">
        <f t="shared" si="16"/>
        <v>2024-2025</v>
      </c>
      <c r="D374" t="s">
        <v>148</v>
      </c>
      <c r="E374" t="s">
        <v>126</v>
      </c>
      <c r="F374" t="str">
        <f t="shared" si="17"/>
        <v>Queensland</v>
      </c>
      <c r="G374" t="s">
        <v>35</v>
      </c>
      <c r="H374">
        <v>4551</v>
      </c>
      <c r="I374" t="s">
        <v>11</v>
      </c>
      <c r="J374" t="s">
        <v>120</v>
      </c>
      <c r="K374" t="s">
        <v>19</v>
      </c>
      <c r="L374" t="s">
        <v>23</v>
      </c>
      <c r="M374" s="5">
        <v>8.629999999999999</v>
      </c>
      <c r="N374">
        <v>1</v>
      </c>
    </row>
    <row r="375" spans="1:14" x14ac:dyDescent="0.3">
      <c r="A375" s="2">
        <v>45170</v>
      </c>
      <c r="B375" s="3">
        <f t="shared" si="15"/>
        <v>2024</v>
      </c>
      <c r="C375" t="str">
        <f t="shared" si="16"/>
        <v>2023-2024</v>
      </c>
      <c r="D375" t="s">
        <v>147</v>
      </c>
      <c r="E375" t="s">
        <v>78</v>
      </c>
      <c r="F375" t="str">
        <f t="shared" si="17"/>
        <v>New South Wales</v>
      </c>
      <c r="G375" t="s">
        <v>10</v>
      </c>
      <c r="H375">
        <v>2350</v>
      </c>
      <c r="I375" t="s">
        <v>11</v>
      </c>
      <c r="J375" t="s">
        <v>68</v>
      </c>
      <c r="K375" t="s">
        <v>154</v>
      </c>
      <c r="L375" t="s">
        <v>14</v>
      </c>
      <c r="M375" s="5">
        <v>8.84</v>
      </c>
      <c r="N375">
        <v>1</v>
      </c>
    </row>
    <row r="376" spans="1:14" x14ac:dyDescent="0.3">
      <c r="A376" s="2">
        <v>45507</v>
      </c>
      <c r="B376" s="3">
        <f t="shared" si="15"/>
        <v>2025</v>
      </c>
      <c r="C376" t="str">
        <f t="shared" si="16"/>
        <v>2024-2025</v>
      </c>
      <c r="D376" t="s">
        <v>148</v>
      </c>
      <c r="E376" t="s">
        <v>24</v>
      </c>
      <c r="F376" t="str">
        <f t="shared" si="17"/>
        <v>New South Wales</v>
      </c>
      <c r="G376" t="s">
        <v>10</v>
      </c>
      <c r="H376">
        <v>2795</v>
      </c>
      <c r="I376" t="s">
        <v>11</v>
      </c>
      <c r="J376" t="s">
        <v>25</v>
      </c>
      <c r="K376" t="s">
        <v>149</v>
      </c>
      <c r="L376" t="s">
        <v>15</v>
      </c>
      <c r="M376" s="5">
        <v>8.9400000000000013</v>
      </c>
      <c r="N376">
        <v>1</v>
      </c>
    </row>
    <row r="377" spans="1:14" x14ac:dyDescent="0.3">
      <c r="A377" s="2">
        <v>45303</v>
      </c>
      <c r="B377" s="3">
        <f t="shared" si="15"/>
        <v>2024</v>
      </c>
      <c r="C377" t="str">
        <f t="shared" si="16"/>
        <v>2023-2024</v>
      </c>
      <c r="D377" t="s">
        <v>147</v>
      </c>
      <c r="E377" t="s">
        <v>111</v>
      </c>
      <c r="F377" t="str">
        <f t="shared" si="17"/>
        <v>New South Wales</v>
      </c>
      <c r="G377" t="s">
        <v>10</v>
      </c>
      <c r="H377">
        <v>2120</v>
      </c>
      <c r="I377" t="s">
        <v>11</v>
      </c>
      <c r="J377" t="s">
        <v>27</v>
      </c>
      <c r="K377" t="s">
        <v>149</v>
      </c>
      <c r="L377" t="s">
        <v>15</v>
      </c>
      <c r="M377" s="5">
        <v>8.9400000000000013</v>
      </c>
      <c r="N377">
        <v>1</v>
      </c>
    </row>
    <row r="378" spans="1:14" x14ac:dyDescent="0.3">
      <c r="A378" s="2">
        <v>45077</v>
      </c>
      <c r="B378" s="3">
        <f t="shared" si="15"/>
        <v>2023</v>
      </c>
      <c r="C378" t="str">
        <f t="shared" si="16"/>
        <v>2022-2023</v>
      </c>
      <c r="D378" t="s">
        <v>147</v>
      </c>
      <c r="E378" t="s">
        <v>44</v>
      </c>
      <c r="F378" t="str">
        <f t="shared" si="17"/>
        <v>Victoria</v>
      </c>
      <c r="G378" t="s">
        <v>45</v>
      </c>
      <c r="H378">
        <v>3066</v>
      </c>
      <c r="I378" t="s">
        <v>11</v>
      </c>
      <c r="J378" t="s">
        <v>46</v>
      </c>
      <c r="K378" t="s">
        <v>154</v>
      </c>
      <c r="L378" t="s">
        <v>14</v>
      </c>
      <c r="M378" s="5">
        <v>8.9700000000000006</v>
      </c>
      <c r="N378">
        <v>1</v>
      </c>
    </row>
    <row r="379" spans="1:14" x14ac:dyDescent="0.3">
      <c r="A379" s="2">
        <v>45154</v>
      </c>
      <c r="B379" s="3">
        <f t="shared" si="15"/>
        <v>2024</v>
      </c>
      <c r="C379" t="str">
        <f t="shared" si="16"/>
        <v>2023-2024</v>
      </c>
      <c r="D379" t="s">
        <v>147</v>
      </c>
      <c r="E379" t="s">
        <v>28</v>
      </c>
      <c r="F379" t="str">
        <f t="shared" si="17"/>
        <v>Northern Territory</v>
      </c>
      <c r="G379" t="s">
        <v>29</v>
      </c>
      <c r="H379">
        <v>800</v>
      </c>
      <c r="I379" t="s">
        <v>11</v>
      </c>
      <c r="J379" t="s">
        <v>30</v>
      </c>
      <c r="K379" t="s">
        <v>19</v>
      </c>
      <c r="L379" t="s">
        <v>23</v>
      </c>
      <c r="M379" s="5">
        <v>8.98</v>
      </c>
      <c r="N379">
        <v>1</v>
      </c>
    </row>
    <row r="380" spans="1:14" x14ac:dyDescent="0.3">
      <c r="A380" s="2">
        <v>45316</v>
      </c>
      <c r="B380" s="3">
        <f t="shared" si="15"/>
        <v>2024</v>
      </c>
      <c r="C380" t="str">
        <f t="shared" si="16"/>
        <v>2023-2024</v>
      </c>
      <c r="D380" t="s">
        <v>148</v>
      </c>
      <c r="E380" t="s">
        <v>115</v>
      </c>
      <c r="F380" t="str">
        <f t="shared" si="17"/>
        <v>Western Australia</v>
      </c>
      <c r="G380" t="s">
        <v>48</v>
      </c>
      <c r="H380">
        <v>6280</v>
      </c>
      <c r="I380" t="s">
        <v>11</v>
      </c>
      <c r="J380" t="s">
        <v>94</v>
      </c>
      <c r="K380" t="s">
        <v>153</v>
      </c>
      <c r="L380" t="s">
        <v>16</v>
      </c>
      <c r="M380" s="5">
        <v>8.99</v>
      </c>
      <c r="N380">
        <v>1</v>
      </c>
    </row>
    <row r="381" spans="1:14" x14ac:dyDescent="0.3">
      <c r="A381" s="2">
        <v>45398</v>
      </c>
      <c r="B381" s="3">
        <f t="shared" si="15"/>
        <v>2024</v>
      </c>
      <c r="C381" t="str">
        <f t="shared" si="16"/>
        <v>2023-2024</v>
      </c>
      <c r="D381" t="s">
        <v>147</v>
      </c>
      <c r="E381" t="s">
        <v>57</v>
      </c>
      <c r="F381" t="str">
        <f t="shared" si="17"/>
        <v>New South Wales</v>
      </c>
      <c r="G381" t="s">
        <v>10</v>
      </c>
      <c r="H381">
        <v>2560</v>
      </c>
      <c r="I381" t="s">
        <v>11</v>
      </c>
      <c r="J381" t="s">
        <v>58</v>
      </c>
      <c r="K381" t="s">
        <v>19</v>
      </c>
      <c r="L381" t="s">
        <v>23</v>
      </c>
      <c r="M381" s="5">
        <v>8.99</v>
      </c>
      <c r="N381">
        <v>1</v>
      </c>
    </row>
    <row r="382" spans="1:14" x14ac:dyDescent="0.3">
      <c r="A382" s="2">
        <v>45395</v>
      </c>
      <c r="B382" s="3">
        <f t="shared" si="15"/>
        <v>2024</v>
      </c>
      <c r="C382" t="str">
        <f t="shared" si="16"/>
        <v>2023-2024</v>
      </c>
      <c r="D382" t="s">
        <v>147</v>
      </c>
      <c r="E382" t="s">
        <v>65</v>
      </c>
      <c r="F382" t="str">
        <f t="shared" si="17"/>
        <v>New South Wales</v>
      </c>
      <c r="G382" t="s">
        <v>10</v>
      </c>
      <c r="H382">
        <v>2541</v>
      </c>
      <c r="I382" t="s">
        <v>11</v>
      </c>
      <c r="J382" t="s">
        <v>58</v>
      </c>
      <c r="K382" t="s">
        <v>151</v>
      </c>
      <c r="L382" t="s">
        <v>21</v>
      </c>
      <c r="M382" s="5">
        <v>8.99</v>
      </c>
      <c r="N382">
        <v>1</v>
      </c>
    </row>
    <row r="383" spans="1:14" x14ac:dyDescent="0.3">
      <c r="A383" s="2">
        <v>45042</v>
      </c>
      <c r="B383" s="3">
        <f t="shared" si="15"/>
        <v>2023</v>
      </c>
      <c r="C383" t="str">
        <f t="shared" si="16"/>
        <v>2022-2023</v>
      </c>
      <c r="D383" t="s">
        <v>147</v>
      </c>
      <c r="E383" t="s">
        <v>56</v>
      </c>
      <c r="F383" t="str">
        <f t="shared" si="17"/>
        <v>Northern Territory</v>
      </c>
      <c r="G383" t="s">
        <v>29</v>
      </c>
      <c r="H383">
        <v>870</v>
      </c>
      <c r="I383" t="s">
        <v>11</v>
      </c>
      <c r="J383" t="s">
        <v>30</v>
      </c>
      <c r="K383" t="s">
        <v>154</v>
      </c>
      <c r="L383" t="s">
        <v>14</v>
      </c>
      <c r="M383" s="5">
        <v>9</v>
      </c>
      <c r="N383">
        <v>1</v>
      </c>
    </row>
    <row r="384" spans="1:14" x14ac:dyDescent="0.3">
      <c r="A384" s="2">
        <v>45000</v>
      </c>
      <c r="B384" s="3">
        <f t="shared" si="15"/>
        <v>2023</v>
      </c>
      <c r="C384" t="str">
        <f t="shared" si="16"/>
        <v>2022-2023</v>
      </c>
      <c r="D384" t="s">
        <v>147</v>
      </c>
      <c r="E384" t="s">
        <v>100</v>
      </c>
      <c r="F384" t="str">
        <f t="shared" si="17"/>
        <v>Western Australia</v>
      </c>
      <c r="G384" t="s">
        <v>48</v>
      </c>
      <c r="H384">
        <v>6021</v>
      </c>
      <c r="I384" t="s">
        <v>11</v>
      </c>
      <c r="J384" t="s">
        <v>49</v>
      </c>
      <c r="K384" t="s">
        <v>154</v>
      </c>
      <c r="L384" t="s">
        <v>14</v>
      </c>
      <c r="M384" s="5">
        <v>9</v>
      </c>
      <c r="N384">
        <v>1</v>
      </c>
    </row>
    <row r="385" spans="1:14" x14ac:dyDescent="0.3">
      <c r="A385" s="2">
        <v>45130</v>
      </c>
      <c r="B385" s="3">
        <f t="shared" si="15"/>
        <v>2024</v>
      </c>
      <c r="C385" t="str">
        <f t="shared" si="16"/>
        <v>2023-2024</v>
      </c>
      <c r="D385" t="s">
        <v>147</v>
      </c>
      <c r="E385" t="s">
        <v>116</v>
      </c>
      <c r="F385" t="str">
        <f t="shared" si="17"/>
        <v>Western Australia</v>
      </c>
      <c r="G385" t="s">
        <v>48</v>
      </c>
      <c r="H385">
        <v>6725</v>
      </c>
      <c r="I385" t="s">
        <v>11</v>
      </c>
      <c r="J385" t="s">
        <v>77</v>
      </c>
      <c r="K385" t="s">
        <v>154</v>
      </c>
      <c r="L385" t="s">
        <v>14</v>
      </c>
      <c r="M385" s="5">
        <v>9</v>
      </c>
      <c r="N385">
        <v>1</v>
      </c>
    </row>
    <row r="386" spans="1:14" x14ac:dyDescent="0.3">
      <c r="A386" s="2">
        <v>45181</v>
      </c>
      <c r="B386" s="3">
        <f t="shared" ref="B386:B449" si="18">IF(MONTH(A386)&gt;=7,YEAR(A386)+1,YEAR(A386))</f>
        <v>2024</v>
      </c>
      <c r="C386" t="str">
        <f t="shared" ref="C386:C449" si="19">IF(MONTH(A386) &gt;= 7, YEAR(A386) &amp; "-" &amp; YEAR(A386) + 1, YEAR(A386) - 1 &amp; "-" &amp; YEAR(A386))</f>
        <v>2023-2024</v>
      </c>
      <c r="D386" t="s">
        <v>147</v>
      </c>
      <c r="E386" t="s">
        <v>72</v>
      </c>
      <c r="F386" t="str">
        <f t="shared" ref="F386:F449" si="20">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c r="N386">
        <v>1</v>
      </c>
    </row>
    <row r="387" spans="1:14" x14ac:dyDescent="0.3">
      <c r="A387" s="2">
        <v>45575</v>
      </c>
      <c r="B387" s="3">
        <f t="shared" si="18"/>
        <v>2025</v>
      </c>
      <c r="C387" t="str">
        <f t="shared" si="19"/>
        <v>2024-2025</v>
      </c>
      <c r="D387" t="s">
        <v>147</v>
      </c>
      <c r="E387" t="s">
        <v>93</v>
      </c>
      <c r="F387" t="str">
        <f t="shared" si="20"/>
        <v>Western Australia</v>
      </c>
      <c r="G387" t="s">
        <v>48</v>
      </c>
      <c r="H387">
        <v>6112</v>
      </c>
      <c r="I387" t="s">
        <v>11</v>
      </c>
      <c r="J387" t="s">
        <v>94</v>
      </c>
      <c r="K387" t="s">
        <v>149</v>
      </c>
      <c r="L387" t="s">
        <v>15</v>
      </c>
      <c r="M387" s="5">
        <v>9</v>
      </c>
      <c r="N387">
        <v>1</v>
      </c>
    </row>
    <row r="388" spans="1:14" x14ac:dyDescent="0.3">
      <c r="A388" s="2">
        <v>45143</v>
      </c>
      <c r="B388" s="3">
        <f t="shared" si="18"/>
        <v>2024</v>
      </c>
      <c r="C388" t="str">
        <f t="shared" si="19"/>
        <v>2023-2024</v>
      </c>
      <c r="D388" t="s">
        <v>147</v>
      </c>
      <c r="E388" t="s">
        <v>95</v>
      </c>
      <c r="F388" t="str">
        <f t="shared" si="20"/>
        <v>Victoria</v>
      </c>
      <c r="G388" t="s">
        <v>45</v>
      </c>
      <c r="H388">
        <v>3931</v>
      </c>
      <c r="I388" t="s">
        <v>11</v>
      </c>
      <c r="J388" t="s">
        <v>55</v>
      </c>
      <c r="K388" t="s">
        <v>154</v>
      </c>
      <c r="L388" t="s">
        <v>14</v>
      </c>
      <c r="M388" s="5">
        <v>9</v>
      </c>
      <c r="N388">
        <v>1</v>
      </c>
    </row>
    <row r="389" spans="1:14" x14ac:dyDescent="0.3">
      <c r="A389" s="2">
        <v>45113</v>
      </c>
      <c r="B389" s="3">
        <f t="shared" si="18"/>
        <v>2024</v>
      </c>
      <c r="C389" t="str">
        <f t="shared" si="19"/>
        <v>2023-2024</v>
      </c>
      <c r="D389" t="s">
        <v>147</v>
      </c>
      <c r="E389" t="s">
        <v>69</v>
      </c>
      <c r="F389" t="str">
        <f t="shared" si="20"/>
        <v>Tasmania</v>
      </c>
      <c r="G389" t="s">
        <v>70</v>
      </c>
      <c r="H389">
        <v>7018</v>
      </c>
      <c r="I389" t="s">
        <v>11</v>
      </c>
      <c r="J389" t="s">
        <v>71</v>
      </c>
      <c r="K389" t="s">
        <v>154</v>
      </c>
      <c r="L389" t="s">
        <v>14</v>
      </c>
      <c r="M389" s="5">
        <v>9</v>
      </c>
      <c r="N389">
        <v>1</v>
      </c>
    </row>
    <row r="390" spans="1:14" x14ac:dyDescent="0.3">
      <c r="A390" s="2">
        <v>45452</v>
      </c>
      <c r="B390" s="3">
        <f t="shared" si="18"/>
        <v>2024</v>
      </c>
      <c r="C390" t="str">
        <f t="shared" si="19"/>
        <v>2023-2024</v>
      </c>
      <c r="D390" t="s">
        <v>147</v>
      </c>
      <c r="E390" t="s">
        <v>108</v>
      </c>
      <c r="F390" t="str">
        <f t="shared" si="20"/>
        <v>Victoria</v>
      </c>
      <c r="G390" t="s">
        <v>45</v>
      </c>
      <c r="H390">
        <v>3018</v>
      </c>
      <c r="I390" t="s">
        <v>11</v>
      </c>
      <c r="J390" t="s">
        <v>46</v>
      </c>
      <c r="K390" t="s">
        <v>153</v>
      </c>
      <c r="L390" t="s">
        <v>16</v>
      </c>
      <c r="M390" s="5">
        <v>9.02</v>
      </c>
      <c r="N390">
        <v>1</v>
      </c>
    </row>
    <row r="391" spans="1:14" x14ac:dyDescent="0.3">
      <c r="A391" s="2">
        <v>45238</v>
      </c>
      <c r="B391" s="3">
        <f t="shared" si="18"/>
        <v>2024</v>
      </c>
      <c r="C391" t="str">
        <f t="shared" si="19"/>
        <v>2023-2024</v>
      </c>
      <c r="D391" t="s">
        <v>147</v>
      </c>
      <c r="E391" t="s">
        <v>114</v>
      </c>
      <c r="F391" t="str">
        <f t="shared" si="20"/>
        <v>Victoria</v>
      </c>
      <c r="G391" t="s">
        <v>45</v>
      </c>
      <c r="H391">
        <v>3551</v>
      </c>
      <c r="I391" t="s">
        <v>11</v>
      </c>
      <c r="J391" t="s">
        <v>60</v>
      </c>
      <c r="K391" t="s">
        <v>154</v>
      </c>
      <c r="L391" t="s">
        <v>14</v>
      </c>
      <c r="M391" s="5">
        <v>9.11</v>
      </c>
      <c r="N391">
        <v>1</v>
      </c>
    </row>
    <row r="392" spans="1:14" x14ac:dyDescent="0.3">
      <c r="A392" s="2">
        <v>45531</v>
      </c>
      <c r="B392" s="3">
        <f t="shared" si="18"/>
        <v>2025</v>
      </c>
      <c r="C392" t="str">
        <f t="shared" si="19"/>
        <v>2024-2025</v>
      </c>
      <c r="D392" t="s">
        <v>147</v>
      </c>
      <c r="E392" t="s">
        <v>122</v>
      </c>
      <c r="F392" t="str">
        <f t="shared" si="20"/>
        <v>New South Wales</v>
      </c>
      <c r="G392" t="s">
        <v>10</v>
      </c>
      <c r="H392">
        <v>2650</v>
      </c>
      <c r="I392" t="s">
        <v>11</v>
      </c>
      <c r="J392" t="s">
        <v>25</v>
      </c>
      <c r="K392" t="s">
        <v>152</v>
      </c>
      <c r="L392" t="s">
        <v>13</v>
      </c>
      <c r="M392" s="5">
        <v>9.2899999999999991</v>
      </c>
      <c r="N392">
        <v>1</v>
      </c>
    </row>
    <row r="393" spans="1:14" x14ac:dyDescent="0.3">
      <c r="A393" s="2">
        <v>45589</v>
      </c>
      <c r="B393" s="3">
        <f t="shared" si="18"/>
        <v>2025</v>
      </c>
      <c r="C393" t="str">
        <f t="shared" si="19"/>
        <v>2024-2025</v>
      </c>
      <c r="D393" t="s">
        <v>147</v>
      </c>
      <c r="E393" t="s">
        <v>108</v>
      </c>
      <c r="F393" t="str">
        <f t="shared" si="20"/>
        <v>Victoria</v>
      </c>
      <c r="G393" t="s">
        <v>45</v>
      </c>
      <c r="H393">
        <v>3018</v>
      </c>
      <c r="I393" t="s">
        <v>11</v>
      </c>
      <c r="J393" t="s">
        <v>46</v>
      </c>
      <c r="K393" t="s">
        <v>149</v>
      </c>
      <c r="L393" t="s">
        <v>15</v>
      </c>
      <c r="M393" s="5">
        <v>9.36</v>
      </c>
      <c r="N393">
        <v>1</v>
      </c>
    </row>
    <row r="394" spans="1:14" x14ac:dyDescent="0.3">
      <c r="A394" s="2">
        <v>45429</v>
      </c>
      <c r="B394" s="3">
        <f t="shared" si="18"/>
        <v>2024</v>
      </c>
      <c r="C394" t="str">
        <f t="shared" si="19"/>
        <v>2023-2024</v>
      </c>
      <c r="D394" t="s">
        <v>147</v>
      </c>
      <c r="E394" t="s">
        <v>89</v>
      </c>
      <c r="F394" t="str">
        <f t="shared" si="20"/>
        <v>Queensland</v>
      </c>
      <c r="G394" t="s">
        <v>35</v>
      </c>
      <c r="H394">
        <v>4655</v>
      </c>
      <c r="I394" t="s">
        <v>11</v>
      </c>
      <c r="J394" t="s">
        <v>51</v>
      </c>
      <c r="K394" t="s">
        <v>149</v>
      </c>
      <c r="L394" t="s">
        <v>15</v>
      </c>
      <c r="M394" s="5">
        <v>9.5</v>
      </c>
      <c r="N394">
        <v>1</v>
      </c>
    </row>
    <row r="395" spans="1:14" x14ac:dyDescent="0.3">
      <c r="A395" s="2">
        <v>45471</v>
      </c>
      <c r="B395" s="3">
        <f t="shared" si="18"/>
        <v>2024</v>
      </c>
      <c r="C395" t="str">
        <f t="shared" si="19"/>
        <v>2023-2024</v>
      </c>
      <c r="D395" t="s">
        <v>147</v>
      </c>
      <c r="E395" t="s">
        <v>92</v>
      </c>
      <c r="F395" t="str">
        <f t="shared" si="20"/>
        <v>Queensland</v>
      </c>
      <c r="G395" t="s">
        <v>35</v>
      </c>
      <c r="H395">
        <v>4068</v>
      </c>
      <c r="I395" t="s">
        <v>11</v>
      </c>
      <c r="J395" t="s">
        <v>43</v>
      </c>
      <c r="K395" t="s">
        <v>153</v>
      </c>
      <c r="L395" t="s">
        <v>16</v>
      </c>
      <c r="M395" s="5">
        <v>9.5</v>
      </c>
      <c r="N395">
        <v>1</v>
      </c>
    </row>
    <row r="396" spans="1:14" x14ac:dyDescent="0.3">
      <c r="A396" s="2">
        <v>45509</v>
      </c>
      <c r="B396" s="3">
        <f t="shared" si="18"/>
        <v>2025</v>
      </c>
      <c r="C396" t="str">
        <f t="shared" si="19"/>
        <v>2024-2025</v>
      </c>
      <c r="D396" t="s">
        <v>147</v>
      </c>
      <c r="E396" t="s">
        <v>115</v>
      </c>
      <c r="F396" t="str">
        <f t="shared" si="20"/>
        <v>Western Australia</v>
      </c>
      <c r="G396" t="s">
        <v>48</v>
      </c>
      <c r="H396">
        <v>6280</v>
      </c>
      <c r="I396" t="s">
        <v>11</v>
      </c>
      <c r="J396" t="s">
        <v>94</v>
      </c>
      <c r="K396" t="s">
        <v>154</v>
      </c>
      <c r="L396" t="s">
        <v>14</v>
      </c>
      <c r="M396" s="5">
        <v>9.52</v>
      </c>
      <c r="N396">
        <v>1</v>
      </c>
    </row>
    <row r="397" spans="1:14" x14ac:dyDescent="0.3">
      <c r="A397" s="2">
        <v>45412</v>
      </c>
      <c r="B397" s="3">
        <f t="shared" si="18"/>
        <v>2024</v>
      </c>
      <c r="C397" t="str">
        <f t="shared" si="19"/>
        <v>2023-2024</v>
      </c>
      <c r="D397" t="s">
        <v>147</v>
      </c>
      <c r="E397" t="s">
        <v>76</v>
      </c>
      <c r="F397" t="str">
        <f t="shared" si="20"/>
        <v>Western Australia</v>
      </c>
      <c r="G397" t="s">
        <v>48</v>
      </c>
      <c r="H397">
        <v>6450</v>
      </c>
      <c r="I397" t="s">
        <v>11</v>
      </c>
      <c r="J397" t="s">
        <v>77</v>
      </c>
      <c r="K397" t="s">
        <v>154</v>
      </c>
      <c r="L397" t="s">
        <v>14</v>
      </c>
      <c r="M397" s="5">
        <v>9.6</v>
      </c>
      <c r="N397">
        <v>1</v>
      </c>
    </row>
    <row r="398" spans="1:14" x14ac:dyDescent="0.3">
      <c r="A398" s="2">
        <v>45448</v>
      </c>
      <c r="B398" s="3">
        <f t="shared" si="18"/>
        <v>2024</v>
      </c>
      <c r="C398" t="str">
        <f t="shared" si="19"/>
        <v>2023-2024</v>
      </c>
      <c r="D398" t="s">
        <v>147</v>
      </c>
      <c r="E398" t="s">
        <v>44</v>
      </c>
      <c r="F398" t="str">
        <f t="shared" si="20"/>
        <v>Victoria</v>
      </c>
      <c r="G398" t="s">
        <v>45</v>
      </c>
      <c r="H398">
        <v>3066</v>
      </c>
      <c r="I398" t="s">
        <v>11</v>
      </c>
      <c r="J398" t="s">
        <v>46</v>
      </c>
      <c r="K398" t="s">
        <v>149</v>
      </c>
      <c r="L398" t="s">
        <v>15</v>
      </c>
      <c r="M398" s="5">
        <v>9.85</v>
      </c>
      <c r="N398">
        <v>1</v>
      </c>
    </row>
    <row r="399" spans="1:14" x14ac:dyDescent="0.3">
      <c r="A399" s="2">
        <v>45379</v>
      </c>
      <c r="B399" s="3">
        <f t="shared" si="18"/>
        <v>2024</v>
      </c>
      <c r="C399" t="str">
        <f t="shared" si="19"/>
        <v>2023-2024</v>
      </c>
      <c r="D399" t="s">
        <v>147</v>
      </c>
      <c r="E399" t="s">
        <v>9</v>
      </c>
      <c r="F399" t="str">
        <f t="shared" si="20"/>
        <v>New South Wales</v>
      </c>
      <c r="G399" t="s">
        <v>10</v>
      </c>
      <c r="H399">
        <v>2067</v>
      </c>
      <c r="I399" t="s">
        <v>11</v>
      </c>
      <c r="J399" t="s">
        <v>12</v>
      </c>
      <c r="K399" t="s">
        <v>156</v>
      </c>
      <c r="L399" t="s">
        <v>17</v>
      </c>
      <c r="M399" s="5">
        <v>9.9499999999999993</v>
      </c>
      <c r="N399">
        <v>1</v>
      </c>
    </row>
    <row r="400" spans="1:14" x14ac:dyDescent="0.3">
      <c r="A400" s="2">
        <v>45426</v>
      </c>
      <c r="B400" s="3">
        <f t="shared" si="18"/>
        <v>2024</v>
      </c>
      <c r="C400" t="str">
        <f t="shared" si="19"/>
        <v>2023-2024</v>
      </c>
      <c r="D400" t="s">
        <v>148</v>
      </c>
      <c r="E400" t="s">
        <v>83</v>
      </c>
      <c r="F400" t="str">
        <f t="shared" si="20"/>
        <v>New South Wales</v>
      </c>
      <c r="G400" t="s">
        <v>10</v>
      </c>
      <c r="H400">
        <v>2750</v>
      </c>
      <c r="I400" t="s">
        <v>11</v>
      </c>
      <c r="J400" t="s">
        <v>25</v>
      </c>
      <c r="K400" t="s">
        <v>156</v>
      </c>
      <c r="L400" t="s">
        <v>17</v>
      </c>
      <c r="M400" s="5">
        <v>9.9499999999999993</v>
      </c>
      <c r="N400">
        <v>1</v>
      </c>
    </row>
    <row r="401" spans="1:14" x14ac:dyDescent="0.3">
      <c r="A401" s="2">
        <v>45599</v>
      </c>
      <c r="B401" s="3">
        <f t="shared" si="18"/>
        <v>2025</v>
      </c>
      <c r="C401" t="str">
        <f t="shared" si="19"/>
        <v>2024-2025</v>
      </c>
      <c r="D401" t="s">
        <v>147</v>
      </c>
      <c r="E401" t="s">
        <v>138</v>
      </c>
      <c r="F401" t="str">
        <f t="shared" si="20"/>
        <v>Queensland</v>
      </c>
      <c r="G401" t="s">
        <v>35</v>
      </c>
      <c r="H401">
        <v>4558</v>
      </c>
      <c r="I401" t="s">
        <v>11</v>
      </c>
      <c r="J401" t="s">
        <v>120</v>
      </c>
      <c r="K401" t="s">
        <v>155</v>
      </c>
      <c r="L401" t="s">
        <v>20</v>
      </c>
      <c r="M401" s="5">
        <v>9.9700000000000006</v>
      </c>
      <c r="N401">
        <v>1</v>
      </c>
    </row>
    <row r="402" spans="1:14" x14ac:dyDescent="0.3">
      <c r="A402" s="2">
        <v>45064</v>
      </c>
      <c r="B402" s="3">
        <f t="shared" si="18"/>
        <v>2023</v>
      </c>
      <c r="C402" t="str">
        <f t="shared" si="19"/>
        <v>2022-2023</v>
      </c>
      <c r="D402" t="s">
        <v>147</v>
      </c>
      <c r="E402" t="s">
        <v>40</v>
      </c>
      <c r="F402" t="str">
        <f t="shared" si="20"/>
        <v>New South Wales</v>
      </c>
      <c r="G402" t="s">
        <v>10</v>
      </c>
      <c r="H402">
        <v>2116</v>
      </c>
      <c r="I402" t="s">
        <v>11</v>
      </c>
      <c r="J402" t="s">
        <v>27</v>
      </c>
      <c r="K402" t="s">
        <v>155</v>
      </c>
      <c r="L402" t="s">
        <v>20</v>
      </c>
      <c r="M402" s="5">
        <v>9.9700000000000006</v>
      </c>
      <c r="N402">
        <v>1</v>
      </c>
    </row>
    <row r="403" spans="1:14" x14ac:dyDescent="0.3">
      <c r="A403" s="2">
        <v>45092</v>
      </c>
      <c r="B403" s="3">
        <f t="shared" si="18"/>
        <v>2023</v>
      </c>
      <c r="C403" t="str">
        <f t="shared" si="19"/>
        <v>2022-2023</v>
      </c>
      <c r="D403" t="s">
        <v>147</v>
      </c>
      <c r="E403" t="s">
        <v>85</v>
      </c>
      <c r="F403" t="str">
        <f t="shared" si="20"/>
        <v>Queensland</v>
      </c>
      <c r="G403" t="s">
        <v>35</v>
      </c>
      <c r="H403">
        <v>4883</v>
      </c>
      <c r="I403" t="s">
        <v>11</v>
      </c>
      <c r="J403" t="s">
        <v>36</v>
      </c>
      <c r="K403" t="s">
        <v>156</v>
      </c>
      <c r="L403" t="s">
        <v>17</v>
      </c>
      <c r="M403" s="5">
        <v>9.98</v>
      </c>
      <c r="N403">
        <v>1</v>
      </c>
    </row>
    <row r="404" spans="1:14" x14ac:dyDescent="0.3">
      <c r="A404" s="2">
        <v>45024</v>
      </c>
      <c r="B404" s="3">
        <f t="shared" si="18"/>
        <v>2023</v>
      </c>
      <c r="C404" t="str">
        <f t="shared" si="19"/>
        <v>2022-2023</v>
      </c>
      <c r="D404" t="s">
        <v>147</v>
      </c>
      <c r="E404" t="s">
        <v>135</v>
      </c>
      <c r="F404" t="str">
        <f t="shared" si="20"/>
        <v>Victoria</v>
      </c>
      <c r="G404" t="s">
        <v>45</v>
      </c>
      <c r="H404">
        <v>3550</v>
      </c>
      <c r="I404" t="s">
        <v>11</v>
      </c>
      <c r="J404" t="s">
        <v>60</v>
      </c>
      <c r="K404" t="s">
        <v>155</v>
      </c>
      <c r="L404" t="s">
        <v>20</v>
      </c>
      <c r="M404" s="5">
        <v>9.98</v>
      </c>
      <c r="N404">
        <v>1</v>
      </c>
    </row>
    <row r="405" spans="1:14" x14ac:dyDescent="0.3">
      <c r="A405" s="2">
        <v>45354</v>
      </c>
      <c r="B405" s="3">
        <f t="shared" si="18"/>
        <v>2024</v>
      </c>
      <c r="C405" t="str">
        <f t="shared" si="19"/>
        <v>2023-2024</v>
      </c>
      <c r="D405" t="s">
        <v>147</v>
      </c>
      <c r="E405" t="s">
        <v>135</v>
      </c>
      <c r="F405" t="str">
        <f t="shared" si="20"/>
        <v>Victoria</v>
      </c>
      <c r="G405" t="s">
        <v>45</v>
      </c>
      <c r="H405">
        <v>3550</v>
      </c>
      <c r="I405" t="s">
        <v>11</v>
      </c>
      <c r="J405" t="s">
        <v>60</v>
      </c>
      <c r="K405" t="s">
        <v>150</v>
      </c>
      <c r="L405" t="s">
        <v>18</v>
      </c>
      <c r="M405" s="5">
        <v>9.98</v>
      </c>
      <c r="N405">
        <v>1</v>
      </c>
    </row>
    <row r="406" spans="1:14" x14ac:dyDescent="0.3">
      <c r="A406" s="2">
        <v>45421</v>
      </c>
      <c r="B406" s="3">
        <f t="shared" si="18"/>
        <v>2024</v>
      </c>
      <c r="C406" t="str">
        <f t="shared" si="19"/>
        <v>2023-2024</v>
      </c>
      <c r="D406" t="s">
        <v>147</v>
      </c>
      <c r="E406" t="s">
        <v>140</v>
      </c>
      <c r="F406" t="str">
        <f t="shared" si="20"/>
        <v>Tasmania</v>
      </c>
      <c r="G406" t="s">
        <v>70</v>
      </c>
      <c r="H406">
        <v>7320</v>
      </c>
      <c r="I406" t="s">
        <v>11</v>
      </c>
      <c r="J406" t="s">
        <v>71</v>
      </c>
      <c r="K406" t="s">
        <v>152</v>
      </c>
      <c r="L406" t="s">
        <v>13</v>
      </c>
      <c r="M406" s="5">
        <v>9.98</v>
      </c>
      <c r="N406">
        <v>1</v>
      </c>
    </row>
    <row r="407" spans="1:14" x14ac:dyDescent="0.3">
      <c r="A407" s="2">
        <v>45649</v>
      </c>
      <c r="B407" s="3">
        <f t="shared" si="18"/>
        <v>2025</v>
      </c>
      <c r="C407" t="str">
        <f t="shared" si="19"/>
        <v>2024-2025</v>
      </c>
      <c r="D407" t="s">
        <v>148</v>
      </c>
      <c r="E407" t="s">
        <v>99</v>
      </c>
      <c r="F407" t="str">
        <f t="shared" si="20"/>
        <v>Victoria</v>
      </c>
      <c r="G407" t="s">
        <v>45</v>
      </c>
      <c r="H407">
        <v>3148</v>
      </c>
      <c r="I407" t="s">
        <v>11</v>
      </c>
      <c r="J407" t="s">
        <v>63</v>
      </c>
      <c r="K407" t="s">
        <v>155</v>
      </c>
      <c r="L407" t="s">
        <v>20</v>
      </c>
      <c r="M407" s="5">
        <v>9.98</v>
      </c>
      <c r="N407">
        <v>1</v>
      </c>
    </row>
    <row r="408" spans="1:14" x14ac:dyDescent="0.3">
      <c r="A408" s="2">
        <v>45495</v>
      </c>
      <c r="B408" s="3">
        <f t="shared" si="18"/>
        <v>2025</v>
      </c>
      <c r="C408" t="str">
        <f t="shared" si="19"/>
        <v>2024-2025</v>
      </c>
      <c r="D408" t="s">
        <v>148</v>
      </c>
      <c r="E408" t="s">
        <v>9</v>
      </c>
      <c r="F408" t="str">
        <f t="shared" si="20"/>
        <v>New South Wales</v>
      </c>
      <c r="G408" t="s">
        <v>10</v>
      </c>
      <c r="H408">
        <v>2067</v>
      </c>
      <c r="I408" t="s">
        <v>11</v>
      </c>
      <c r="J408" t="s">
        <v>12</v>
      </c>
      <c r="K408" t="s">
        <v>155</v>
      </c>
      <c r="L408" t="s">
        <v>20</v>
      </c>
      <c r="M408" s="5">
        <v>9.98</v>
      </c>
      <c r="N408">
        <v>1</v>
      </c>
    </row>
    <row r="409" spans="1:14" x14ac:dyDescent="0.3">
      <c r="A409" s="2">
        <v>45378</v>
      </c>
      <c r="B409" s="3">
        <f t="shared" si="18"/>
        <v>2024</v>
      </c>
      <c r="C409" t="str">
        <f t="shared" si="19"/>
        <v>2023-2024</v>
      </c>
      <c r="D409" t="s">
        <v>147</v>
      </c>
      <c r="E409" t="s">
        <v>118</v>
      </c>
      <c r="F409" t="str">
        <f t="shared" si="20"/>
        <v>New South Wales</v>
      </c>
      <c r="G409" t="s">
        <v>10</v>
      </c>
      <c r="H409">
        <v>2158</v>
      </c>
      <c r="I409" t="s">
        <v>11</v>
      </c>
      <c r="J409" t="s">
        <v>27</v>
      </c>
      <c r="K409" t="s">
        <v>154</v>
      </c>
      <c r="L409" t="s">
        <v>14</v>
      </c>
      <c r="M409" s="5">
        <v>9.98</v>
      </c>
      <c r="N409">
        <v>1</v>
      </c>
    </row>
    <row r="410" spans="1:14" x14ac:dyDescent="0.3">
      <c r="A410" s="2">
        <v>45337</v>
      </c>
      <c r="B410" s="3">
        <f t="shared" si="18"/>
        <v>2024</v>
      </c>
      <c r="C410" t="str">
        <f t="shared" si="19"/>
        <v>2023-2024</v>
      </c>
      <c r="D410" t="s">
        <v>147</v>
      </c>
      <c r="E410" t="s">
        <v>131</v>
      </c>
      <c r="F410" t="str">
        <f t="shared" si="20"/>
        <v>Western Australia</v>
      </c>
      <c r="G410" t="s">
        <v>48</v>
      </c>
      <c r="H410">
        <v>6530</v>
      </c>
      <c r="I410" t="s">
        <v>11</v>
      </c>
      <c r="J410" t="s">
        <v>77</v>
      </c>
      <c r="K410" t="s">
        <v>19</v>
      </c>
      <c r="L410" t="s">
        <v>23</v>
      </c>
      <c r="M410" s="5">
        <v>9.98</v>
      </c>
      <c r="N410">
        <v>1</v>
      </c>
    </row>
    <row r="411" spans="1:14" x14ac:dyDescent="0.3">
      <c r="A411" s="2">
        <v>45201</v>
      </c>
      <c r="B411" s="3">
        <f t="shared" si="18"/>
        <v>2024</v>
      </c>
      <c r="C411" t="str">
        <f t="shared" si="19"/>
        <v>2023-2024</v>
      </c>
      <c r="D411" t="s">
        <v>147</v>
      </c>
      <c r="E411" t="s">
        <v>119</v>
      </c>
      <c r="F411" t="str">
        <f t="shared" si="20"/>
        <v>Queensland</v>
      </c>
      <c r="G411" t="s">
        <v>35</v>
      </c>
      <c r="H411">
        <v>4570</v>
      </c>
      <c r="I411" t="s">
        <v>11</v>
      </c>
      <c r="J411" t="s">
        <v>120</v>
      </c>
      <c r="K411" t="s">
        <v>156</v>
      </c>
      <c r="L411" t="s">
        <v>17</v>
      </c>
      <c r="M411" s="5">
        <v>9.98</v>
      </c>
      <c r="N411">
        <v>1</v>
      </c>
    </row>
    <row r="412" spans="1:14" x14ac:dyDescent="0.3">
      <c r="A412" s="2">
        <v>45172</v>
      </c>
      <c r="B412" s="3">
        <f t="shared" si="18"/>
        <v>2024</v>
      </c>
      <c r="C412" t="str">
        <f t="shared" si="19"/>
        <v>2023-2024</v>
      </c>
      <c r="D412" t="s">
        <v>147</v>
      </c>
      <c r="E412" t="s">
        <v>74</v>
      </c>
      <c r="F412" t="str">
        <f t="shared" si="20"/>
        <v>South Australia</v>
      </c>
      <c r="G412" t="s">
        <v>32</v>
      </c>
      <c r="H412">
        <v>5043</v>
      </c>
      <c r="I412" t="s">
        <v>11</v>
      </c>
      <c r="J412" t="s">
        <v>33</v>
      </c>
      <c r="K412" t="s">
        <v>149</v>
      </c>
      <c r="L412" t="s">
        <v>15</v>
      </c>
      <c r="M412" s="5">
        <v>9.98</v>
      </c>
      <c r="N412">
        <v>1</v>
      </c>
    </row>
    <row r="413" spans="1:14" x14ac:dyDescent="0.3">
      <c r="A413" s="2">
        <v>45445</v>
      </c>
      <c r="B413" s="3">
        <f t="shared" si="18"/>
        <v>2024</v>
      </c>
      <c r="C413" t="str">
        <f t="shared" si="19"/>
        <v>2023-2024</v>
      </c>
      <c r="D413" t="s">
        <v>147</v>
      </c>
      <c r="E413" t="s">
        <v>74</v>
      </c>
      <c r="F413" t="str">
        <f t="shared" si="20"/>
        <v>South Australia</v>
      </c>
      <c r="G413" t="s">
        <v>32</v>
      </c>
      <c r="H413">
        <v>5043</v>
      </c>
      <c r="I413" t="s">
        <v>11</v>
      </c>
      <c r="J413" t="s">
        <v>33</v>
      </c>
      <c r="K413" t="s">
        <v>155</v>
      </c>
      <c r="L413" t="s">
        <v>20</v>
      </c>
      <c r="M413" s="5">
        <v>9.98</v>
      </c>
      <c r="N413">
        <v>1</v>
      </c>
    </row>
    <row r="414" spans="1:14" x14ac:dyDescent="0.3">
      <c r="A414" s="2">
        <v>45431</v>
      </c>
      <c r="B414" s="3">
        <f t="shared" si="18"/>
        <v>2024</v>
      </c>
      <c r="C414" t="str">
        <f t="shared" si="19"/>
        <v>2023-2024</v>
      </c>
      <c r="D414" t="s">
        <v>148</v>
      </c>
      <c r="E414" t="s">
        <v>37</v>
      </c>
      <c r="F414" t="str">
        <f t="shared" si="20"/>
        <v>South Australia</v>
      </c>
      <c r="G414" t="s">
        <v>32</v>
      </c>
      <c r="H414">
        <v>5607</v>
      </c>
      <c r="I414" t="s">
        <v>11</v>
      </c>
      <c r="J414" t="s">
        <v>38</v>
      </c>
      <c r="K414" t="s">
        <v>155</v>
      </c>
      <c r="L414" t="s">
        <v>20</v>
      </c>
      <c r="M414" s="5">
        <v>9.98</v>
      </c>
      <c r="N414">
        <v>1</v>
      </c>
    </row>
    <row r="415" spans="1:14" x14ac:dyDescent="0.3">
      <c r="A415" s="2">
        <v>45575</v>
      </c>
      <c r="B415" s="3">
        <f t="shared" si="18"/>
        <v>2025</v>
      </c>
      <c r="C415" t="str">
        <f t="shared" si="19"/>
        <v>2024-2025</v>
      </c>
      <c r="D415" t="s">
        <v>147</v>
      </c>
      <c r="E415" t="s">
        <v>121</v>
      </c>
      <c r="F415" t="str">
        <f t="shared" si="20"/>
        <v>Queensland</v>
      </c>
      <c r="G415" t="s">
        <v>35</v>
      </c>
      <c r="H415">
        <v>4700</v>
      </c>
      <c r="I415" t="s">
        <v>11</v>
      </c>
      <c r="J415" t="s">
        <v>51</v>
      </c>
      <c r="K415" t="s">
        <v>155</v>
      </c>
      <c r="L415" t="s">
        <v>20</v>
      </c>
      <c r="M415" s="5">
        <v>9.98</v>
      </c>
      <c r="N415">
        <v>1</v>
      </c>
    </row>
    <row r="416" spans="1:14" x14ac:dyDescent="0.3">
      <c r="A416" s="2">
        <v>45655</v>
      </c>
      <c r="B416" s="3">
        <f t="shared" si="18"/>
        <v>2025</v>
      </c>
      <c r="C416" t="str">
        <f t="shared" si="19"/>
        <v>2024-2025</v>
      </c>
      <c r="D416" t="s">
        <v>147</v>
      </c>
      <c r="E416" t="s">
        <v>90</v>
      </c>
      <c r="F416" t="str">
        <f t="shared" si="20"/>
        <v>Victoria</v>
      </c>
      <c r="G416" t="s">
        <v>45</v>
      </c>
      <c r="H416">
        <v>3179</v>
      </c>
      <c r="I416" t="s">
        <v>11</v>
      </c>
      <c r="J416" t="s">
        <v>63</v>
      </c>
      <c r="K416" t="s">
        <v>149</v>
      </c>
      <c r="L416" t="s">
        <v>15</v>
      </c>
      <c r="M416" s="5">
        <v>9.98</v>
      </c>
      <c r="N416">
        <v>1</v>
      </c>
    </row>
    <row r="417" spans="1:14" x14ac:dyDescent="0.3">
      <c r="A417" s="2">
        <v>45617</v>
      </c>
      <c r="B417" s="3">
        <f t="shared" si="18"/>
        <v>2025</v>
      </c>
      <c r="C417" t="str">
        <f t="shared" si="19"/>
        <v>2024-2025</v>
      </c>
      <c r="D417" t="s">
        <v>148</v>
      </c>
      <c r="E417" t="s">
        <v>113</v>
      </c>
      <c r="F417" t="str">
        <f t="shared" si="20"/>
        <v>Queensland</v>
      </c>
      <c r="G417" t="s">
        <v>35</v>
      </c>
      <c r="H417">
        <v>4215</v>
      </c>
      <c r="I417" t="s">
        <v>11</v>
      </c>
      <c r="J417" t="s">
        <v>104</v>
      </c>
      <c r="K417" t="s">
        <v>155</v>
      </c>
      <c r="L417" t="s">
        <v>20</v>
      </c>
      <c r="M417" s="5">
        <v>9.98</v>
      </c>
      <c r="N417">
        <v>1</v>
      </c>
    </row>
    <row r="418" spans="1:14" x14ac:dyDescent="0.3">
      <c r="A418" s="2">
        <v>44927</v>
      </c>
      <c r="B418" s="3">
        <f t="shared" si="18"/>
        <v>2023</v>
      </c>
      <c r="C418" t="str">
        <f t="shared" si="19"/>
        <v>2022-2023</v>
      </c>
      <c r="D418" t="s">
        <v>147</v>
      </c>
      <c r="E418" t="s">
        <v>50</v>
      </c>
      <c r="F418" t="str">
        <f t="shared" si="20"/>
        <v>Queensland</v>
      </c>
      <c r="G418" t="s">
        <v>35</v>
      </c>
      <c r="H418">
        <v>4703</v>
      </c>
      <c r="I418" t="s">
        <v>11</v>
      </c>
      <c r="J418" t="s">
        <v>51</v>
      </c>
      <c r="K418" t="s">
        <v>155</v>
      </c>
      <c r="L418" t="s">
        <v>20</v>
      </c>
      <c r="M418" s="5">
        <v>9.98</v>
      </c>
      <c r="N418">
        <v>1</v>
      </c>
    </row>
    <row r="419" spans="1:14" x14ac:dyDescent="0.3">
      <c r="A419" s="2">
        <v>45220</v>
      </c>
      <c r="B419" s="3">
        <f t="shared" si="18"/>
        <v>2024</v>
      </c>
      <c r="C419" t="str">
        <f t="shared" si="19"/>
        <v>2023-2024</v>
      </c>
      <c r="D419" t="s">
        <v>147</v>
      </c>
      <c r="E419" t="s">
        <v>96</v>
      </c>
      <c r="F419" t="str">
        <f t="shared" si="20"/>
        <v>Western Australia</v>
      </c>
      <c r="G419" t="s">
        <v>48</v>
      </c>
      <c r="H419">
        <v>6330</v>
      </c>
      <c r="I419" t="s">
        <v>11</v>
      </c>
      <c r="J419" t="s">
        <v>94</v>
      </c>
      <c r="K419" t="s">
        <v>150</v>
      </c>
      <c r="L419" t="s">
        <v>18</v>
      </c>
      <c r="M419" s="5">
        <v>9.99</v>
      </c>
      <c r="N419">
        <v>1</v>
      </c>
    </row>
    <row r="420" spans="1:14" x14ac:dyDescent="0.3">
      <c r="A420" s="2">
        <v>45491</v>
      </c>
      <c r="B420" s="3">
        <f t="shared" si="18"/>
        <v>2025</v>
      </c>
      <c r="C420" t="str">
        <f t="shared" si="19"/>
        <v>2024-2025</v>
      </c>
      <c r="D420" t="s">
        <v>147</v>
      </c>
      <c r="E420" t="s">
        <v>96</v>
      </c>
      <c r="F420" t="str">
        <f t="shared" si="20"/>
        <v>Western Australia</v>
      </c>
      <c r="G420" t="s">
        <v>48</v>
      </c>
      <c r="H420">
        <v>6330</v>
      </c>
      <c r="I420" t="s">
        <v>11</v>
      </c>
      <c r="J420" t="s">
        <v>94</v>
      </c>
      <c r="K420" t="s">
        <v>151</v>
      </c>
      <c r="L420" t="s">
        <v>21</v>
      </c>
      <c r="M420" s="5">
        <v>9.99</v>
      </c>
      <c r="N420">
        <v>1</v>
      </c>
    </row>
    <row r="421" spans="1:14" x14ac:dyDescent="0.3">
      <c r="A421" s="2">
        <v>45590</v>
      </c>
      <c r="B421" s="3">
        <f t="shared" si="18"/>
        <v>2025</v>
      </c>
      <c r="C421" t="str">
        <f t="shared" si="19"/>
        <v>2024-2025</v>
      </c>
      <c r="D421" t="s">
        <v>147</v>
      </c>
      <c r="E421" t="s">
        <v>146</v>
      </c>
      <c r="F421" t="str">
        <f t="shared" si="20"/>
        <v>Victoria</v>
      </c>
      <c r="G421" t="s">
        <v>45</v>
      </c>
      <c r="H421">
        <v>3353</v>
      </c>
      <c r="I421" t="s">
        <v>11</v>
      </c>
      <c r="J421" t="s">
        <v>60</v>
      </c>
      <c r="K421" t="s">
        <v>150</v>
      </c>
      <c r="L421" t="s">
        <v>18</v>
      </c>
      <c r="M421" s="5">
        <v>9.99</v>
      </c>
      <c r="N421">
        <v>1</v>
      </c>
    </row>
    <row r="422" spans="1:14" x14ac:dyDescent="0.3">
      <c r="A422" s="2">
        <v>44962</v>
      </c>
      <c r="B422" s="3">
        <f t="shared" si="18"/>
        <v>2023</v>
      </c>
      <c r="C422" t="str">
        <f t="shared" si="19"/>
        <v>2022-2023</v>
      </c>
      <c r="D422" t="s">
        <v>148</v>
      </c>
      <c r="E422" t="s">
        <v>24</v>
      </c>
      <c r="F422" t="str">
        <f t="shared" si="20"/>
        <v>New South Wales</v>
      </c>
      <c r="G422" t="s">
        <v>10</v>
      </c>
      <c r="H422">
        <v>2795</v>
      </c>
      <c r="I422" t="s">
        <v>11</v>
      </c>
      <c r="J422" t="s">
        <v>25</v>
      </c>
      <c r="K422" t="s">
        <v>154</v>
      </c>
      <c r="L422" t="s">
        <v>14</v>
      </c>
      <c r="M422" s="5">
        <v>9.99</v>
      </c>
      <c r="N422">
        <v>1</v>
      </c>
    </row>
    <row r="423" spans="1:14" x14ac:dyDescent="0.3">
      <c r="A423" s="2">
        <v>45164</v>
      </c>
      <c r="B423" s="3">
        <f t="shared" si="18"/>
        <v>2024</v>
      </c>
      <c r="C423" t="str">
        <f t="shared" si="19"/>
        <v>2023-2024</v>
      </c>
      <c r="D423" t="s">
        <v>147</v>
      </c>
      <c r="E423" t="s">
        <v>116</v>
      </c>
      <c r="F423" t="str">
        <f t="shared" si="20"/>
        <v>Western Australia</v>
      </c>
      <c r="G423" t="s">
        <v>48</v>
      </c>
      <c r="H423">
        <v>6725</v>
      </c>
      <c r="I423" t="s">
        <v>11</v>
      </c>
      <c r="J423" t="s">
        <v>77</v>
      </c>
      <c r="K423" t="s">
        <v>152</v>
      </c>
      <c r="L423" t="s">
        <v>13</v>
      </c>
      <c r="M423" s="5">
        <v>9.99</v>
      </c>
      <c r="N423">
        <v>1</v>
      </c>
    </row>
    <row r="424" spans="1:14" x14ac:dyDescent="0.3">
      <c r="A424" s="2">
        <v>45461</v>
      </c>
      <c r="B424" s="3">
        <f t="shared" si="18"/>
        <v>2024</v>
      </c>
      <c r="C424" t="str">
        <f t="shared" si="19"/>
        <v>2023-2024</v>
      </c>
      <c r="D424" t="s">
        <v>148</v>
      </c>
      <c r="E424" t="s">
        <v>102</v>
      </c>
      <c r="F424" t="str">
        <f t="shared" si="20"/>
        <v>Queensland</v>
      </c>
      <c r="G424" t="s">
        <v>35</v>
      </c>
      <c r="H424">
        <v>4870</v>
      </c>
      <c r="I424" t="s">
        <v>11</v>
      </c>
      <c r="J424" t="s">
        <v>36</v>
      </c>
      <c r="K424" t="s">
        <v>153</v>
      </c>
      <c r="L424" t="s">
        <v>16</v>
      </c>
      <c r="M424" s="5">
        <v>9.99</v>
      </c>
      <c r="N424">
        <v>1</v>
      </c>
    </row>
    <row r="425" spans="1:14" x14ac:dyDescent="0.3">
      <c r="A425" s="2">
        <v>45247</v>
      </c>
      <c r="B425" s="3">
        <f t="shared" si="18"/>
        <v>2024</v>
      </c>
      <c r="C425" t="str">
        <f t="shared" si="19"/>
        <v>2023-2024</v>
      </c>
      <c r="D425" t="s">
        <v>148</v>
      </c>
      <c r="E425" t="s">
        <v>126</v>
      </c>
      <c r="F425" t="str">
        <f t="shared" si="20"/>
        <v>Queensland</v>
      </c>
      <c r="G425" t="s">
        <v>35</v>
      </c>
      <c r="H425">
        <v>4551</v>
      </c>
      <c r="I425" t="s">
        <v>11</v>
      </c>
      <c r="J425" t="s">
        <v>120</v>
      </c>
      <c r="K425" t="s">
        <v>19</v>
      </c>
      <c r="L425" t="s">
        <v>23</v>
      </c>
      <c r="M425" s="5">
        <v>9.99</v>
      </c>
      <c r="N425">
        <v>1</v>
      </c>
    </row>
    <row r="426" spans="1:14" x14ac:dyDescent="0.3">
      <c r="A426" s="2">
        <v>45209</v>
      </c>
      <c r="B426" s="3">
        <f t="shared" si="18"/>
        <v>2024</v>
      </c>
      <c r="C426" t="str">
        <f t="shared" si="19"/>
        <v>2023-2024</v>
      </c>
      <c r="D426" t="s">
        <v>147</v>
      </c>
      <c r="E426" t="s">
        <v>57</v>
      </c>
      <c r="F426" t="str">
        <f t="shared" si="20"/>
        <v>New South Wales</v>
      </c>
      <c r="G426" t="s">
        <v>10</v>
      </c>
      <c r="H426">
        <v>2560</v>
      </c>
      <c r="I426" t="s">
        <v>11</v>
      </c>
      <c r="J426" t="s">
        <v>58</v>
      </c>
      <c r="K426" t="s">
        <v>19</v>
      </c>
      <c r="L426" t="s">
        <v>23</v>
      </c>
      <c r="M426" s="5">
        <v>9.99</v>
      </c>
      <c r="N426">
        <v>1</v>
      </c>
    </row>
    <row r="427" spans="1:14" x14ac:dyDescent="0.3">
      <c r="A427" s="2">
        <v>44967</v>
      </c>
      <c r="B427" s="3">
        <f t="shared" si="18"/>
        <v>2023</v>
      </c>
      <c r="C427" t="str">
        <f t="shared" si="19"/>
        <v>2022-2023</v>
      </c>
      <c r="D427" t="s">
        <v>147</v>
      </c>
      <c r="E427" t="s">
        <v>143</v>
      </c>
      <c r="F427" t="str">
        <f t="shared" si="20"/>
        <v>New South Wales</v>
      </c>
      <c r="G427" t="s">
        <v>10</v>
      </c>
      <c r="H427">
        <v>2154</v>
      </c>
      <c r="I427" t="s">
        <v>11</v>
      </c>
      <c r="J427" t="s">
        <v>27</v>
      </c>
      <c r="K427" t="s">
        <v>150</v>
      </c>
      <c r="L427" t="s">
        <v>18</v>
      </c>
      <c r="M427" s="5">
        <v>9.99</v>
      </c>
      <c r="N427">
        <v>1</v>
      </c>
    </row>
    <row r="428" spans="1:14" x14ac:dyDescent="0.3">
      <c r="A428" s="2">
        <v>45471</v>
      </c>
      <c r="B428" s="3">
        <f t="shared" si="18"/>
        <v>2024</v>
      </c>
      <c r="C428" t="str">
        <f t="shared" si="19"/>
        <v>2023-2024</v>
      </c>
      <c r="D428" t="s">
        <v>147</v>
      </c>
      <c r="E428" t="s">
        <v>28</v>
      </c>
      <c r="F428" t="str">
        <f t="shared" si="20"/>
        <v>Northern Territory</v>
      </c>
      <c r="G428" t="s">
        <v>29</v>
      </c>
      <c r="H428">
        <v>800</v>
      </c>
      <c r="I428" t="s">
        <v>11</v>
      </c>
      <c r="J428" t="s">
        <v>30</v>
      </c>
      <c r="K428" t="s">
        <v>154</v>
      </c>
      <c r="L428" t="s">
        <v>14</v>
      </c>
      <c r="M428" s="5">
        <v>9.99</v>
      </c>
      <c r="N428">
        <v>1</v>
      </c>
    </row>
    <row r="429" spans="1:14" x14ac:dyDescent="0.3">
      <c r="A429" s="2">
        <v>45523</v>
      </c>
      <c r="B429" s="3">
        <f t="shared" si="18"/>
        <v>2025</v>
      </c>
      <c r="C429" t="str">
        <f t="shared" si="19"/>
        <v>2024-2025</v>
      </c>
      <c r="D429" t="s">
        <v>147</v>
      </c>
      <c r="E429" t="s">
        <v>118</v>
      </c>
      <c r="F429" t="str">
        <f t="shared" si="20"/>
        <v>New South Wales</v>
      </c>
      <c r="G429" t="s">
        <v>10</v>
      </c>
      <c r="H429">
        <v>2158</v>
      </c>
      <c r="I429" t="s">
        <v>11</v>
      </c>
      <c r="J429" t="s">
        <v>27</v>
      </c>
      <c r="K429" t="s">
        <v>154</v>
      </c>
      <c r="L429" t="s">
        <v>14</v>
      </c>
      <c r="M429" s="5">
        <v>9.99</v>
      </c>
      <c r="N429">
        <v>1</v>
      </c>
    </row>
    <row r="430" spans="1:14" x14ac:dyDescent="0.3">
      <c r="A430" s="2">
        <v>45348</v>
      </c>
      <c r="B430" s="3">
        <f t="shared" si="18"/>
        <v>2024</v>
      </c>
      <c r="C430" t="str">
        <f t="shared" si="19"/>
        <v>2023-2024</v>
      </c>
      <c r="D430" t="s">
        <v>148</v>
      </c>
      <c r="E430" t="s">
        <v>114</v>
      </c>
      <c r="F430" t="str">
        <f t="shared" si="20"/>
        <v>Victoria</v>
      </c>
      <c r="G430" t="s">
        <v>45</v>
      </c>
      <c r="H430">
        <v>3551</v>
      </c>
      <c r="I430" t="s">
        <v>11</v>
      </c>
      <c r="J430" t="s">
        <v>60</v>
      </c>
      <c r="K430" t="s">
        <v>151</v>
      </c>
      <c r="L430" t="s">
        <v>21</v>
      </c>
      <c r="M430" s="5">
        <v>9.99</v>
      </c>
      <c r="N430">
        <v>1</v>
      </c>
    </row>
    <row r="431" spans="1:14" x14ac:dyDescent="0.3">
      <c r="A431" s="2">
        <v>45500</v>
      </c>
      <c r="B431" s="3">
        <f t="shared" si="18"/>
        <v>2025</v>
      </c>
      <c r="C431" t="str">
        <f t="shared" si="19"/>
        <v>2024-2025</v>
      </c>
      <c r="D431" t="s">
        <v>148</v>
      </c>
      <c r="E431" t="s">
        <v>93</v>
      </c>
      <c r="F431" t="str">
        <f t="shared" si="20"/>
        <v>Western Australia</v>
      </c>
      <c r="G431" t="s">
        <v>48</v>
      </c>
      <c r="H431">
        <v>6112</v>
      </c>
      <c r="I431" t="s">
        <v>11</v>
      </c>
      <c r="J431" t="s">
        <v>94</v>
      </c>
      <c r="K431" t="s">
        <v>150</v>
      </c>
      <c r="L431" t="s">
        <v>18</v>
      </c>
      <c r="M431" s="5">
        <v>9.99</v>
      </c>
      <c r="N431">
        <v>1</v>
      </c>
    </row>
    <row r="432" spans="1:14" x14ac:dyDescent="0.3">
      <c r="A432" s="2">
        <v>45207</v>
      </c>
      <c r="B432" s="3">
        <f t="shared" si="18"/>
        <v>2024</v>
      </c>
      <c r="C432" t="str">
        <f t="shared" si="19"/>
        <v>2023-2024</v>
      </c>
      <c r="D432" t="s">
        <v>147</v>
      </c>
      <c r="E432" t="s">
        <v>125</v>
      </c>
      <c r="F432" t="str">
        <f t="shared" si="20"/>
        <v>Victoria</v>
      </c>
      <c r="G432" t="s">
        <v>45</v>
      </c>
      <c r="H432">
        <v>3400</v>
      </c>
      <c r="I432" t="s">
        <v>11</v>
      </c>
      <c r="J432" t="s">
        <v>60</v>
      </c>
      <c r="K432" t="s">
        <v>154</v>
      </c>
      <c r="L432" t="s">
        <v>14</v>
      </c>
      <c r="M432" s="5">
        <v>9.99</v>
      </c>
      <c r="N432">
        <v>1</v>
      </c>
    </row>
    <row r="433" spans="1:14" x14ac:dyDescent="0.3">
      <c r="A433" s="2">
        <v>45528</v>
      </c>
      <c r="B433" s="3">
        <f t="shared" si="18"/>
        <v>2025</v>
      </c>
      <c r="C433" t="str">
        <f t="shared" si="19"/>
        <v>2024-2025</v>
      </c>
      <c r="D433" t="s">
        <v>147</v>
      </c>
      <c r="E433" t="s">
        <v>97</v>
      </c>
      <c r="F433" t="str">
        <f t="shared" si="20"/>
        <v>Tasmania</v>
      </c>
      <c r="G433" t="s">
        <v>70</v>
      </c>
      <c r="H433">
        <v>7250</v>
      </c>
      <c r="I433" t="s">
        <v>11</v>
      </c>
      <c r="J433" t="s">
        <v>71</v>
      </c>
      <c r="K433" t="s">
        <v>155</v>
      </c>
      <c r="L433" t="s">
        <v>20</v>
      </c>
      <c r="M433" s="5">
        <v>9.99</v>
      </c>
      <c r="N433">
        <v>1</v>
      </c>
    </row>
    <row r="434" spans="1:14" x14ac:dyDescent="0.3">
      <c r="A434" s="2">
        <v>45532</v>
      </c>
      <c r="B434" s="3">
        <f t="shared" si="18"/>
        <v>2025</v>
      </c>
      <c r="C434" t="str">
        <f t="shared" si="19"/>
        <v>2024-2025</v>
      </c>
      <c r="D434" t="s">
        <v>148</v>
      </c>
      <c r="E434" t="s">
        <v>47</v>
      </c>
      <c r="F434" t="str">
        <f t="shared" si="20"/>
        <v>Western Australia</v>
      </c>
      <c r="G434" t="s">
        <v>48</v>
      </c>
      <c r="H434">
        <v>6030</v>
      </c>
      <c r="I434" t="s">
        <v>11</v>
      </c>
      <c r="J434" t="s">
        <v>49</v>
      </c>
      <c r="K434" t="s">
        <v>154</v>
      </c>
      <c r="L434" t="s">
        <v>14</v>
      </c>
      <c r="M434" s="5">
        <v>9.99</v>
      </c>
      <c r="N434">
        <v>1</v>
      </c>
    </row>
    <row r="435" spans="1:14" x14ac:dyDescent="0.3">
      <c r="A435" s="2">
        <v>45075</v>
      </c>
      <c r="B435" s="3">
        <f t="shared" si="18"/>
        <v>2023</v>
      </c>
      <c r="C435" t="str">
        <f t="shared" si="19"/>
        <v>2022-2023</v>
      </c>
      <c r="D435" t="s">
        <v>147</v>
      </c>
      <c r="E435" t="s">
        <v>90</v>
      </c>
      <c r="F435" t="str">
        <f t="shared" si="20"/>
        <v>Victoria</v>
      </c>
      <c r="G435" t="s">
        <v>45</v>
      </c>
      <c r="H435">
        <v>3179</v>
      </c>
      <c r="I435" t="s">
        <v>11</v>
      </c>
      <c r="J435" t="s">
        <v>63</v>
      </c>
      <c r="K435" t="s">
        <v>155</v>
      </c>
      <c r="L435" t="s">
        <v>20</v>
      </c>
      <c r="M435" s="5">
        <v>9.99</v>
      </c>
      <c r="N435">
        <v>1</v>
      </c>
    </row>
    <row r="436" spans="1:14" x14ac:dyDescent="0.3">
      <c r="A436" s="2">
        <v>45224</v>
      </c>
      <c r="B436" s="3">
        <f t="shared" si="18"/>
        <v>2024</v>
      </c>
      <c r="C436" t="str">
        <f t="shared" si="19"/>
        <v>2023-2024</v>
      </c>
      <c r="D436" t="s">
        <v>147</v>
      </c>
      <c r="E436" t="s">
        <v>66</v>
      </c>
      <c r="F436" t="str">
        <f t="shared" si="20"/>
        <v>South Australia</v>
      </c>
      <c r="G436" t="s">
        <v>32</v>
      </c>
      <c r="H436">
        <v>5169</v>
      </c>
      <c r="I436" t="s">
        <v>11</v>
      </c>
      <c r="J436" t="s">
        <v>33</v>
      </c>
      <c r="K436" t="s">
        <v>149</v>
      </c>
      <c r="L436" t="s">
        <v>15</v>
      </c>
      <c r="M436" s="5">
        <v>9.99</v>
      </c>
      <c r="N436">
        <v>1</v>
      </c>
    </row>
    <row r="437" spans="1:14" x14ac:dyDescent="0.3">
      <c r="A437" s="2">
        <v>45418</v>
      </c>
      <c r="B437" s="3">
        <f t="shared" si="18"/>
        <v>2024</v>
      </c>
      <c r="C437" t="str">
        <f t="shared" si="19"/>
        <v>2023-2024</v>
      </c>
      <c r="D437" t="s">
        <v>148</v>
      </c>
      <c r="E437" t="s">
        <v>117</v>
      </c>
      <c r="F437" t="str">
        <f t="shared" si="20"/>
        <v>Queensland</v>
      </c>
      <c r="G437" t="s">
        <v>35</v>
      </c>
      <c r="H437">
        <v>4119</v>
      </c>
      <c r="I437" t="s">
        <v>11</v>
      </c>
      <c r="J437" t="s">
        <v>43</v>
      </c>
      <c r="K437" t="s">
        <v>149</v>
      </c>
      <c r="L437" t="s">
        <v>15</v>
      </c>
      <c r="M437" s="5">
        <v>9.99</v>
      </c>
      <c r="N437">
        <v>1</v>
      </c>
    </row>
    <row r="438" spans="1:14" x14ac:dyDescent="0.3">
      <c r="A438" s="2">
        <v>45082</v>
      </c>
      <c r="B438" s="3">
        <f t="shared" si="18"/>
        <v>2023</v>
      </c>
      <c r="C438" t="str">
        <f t="shared" si="19"/>
        <v>2022-2023</v>
      </c>
      <c r="D438" t="s">
        <v>147</v>
      </c>
      <c r="E438" t="s">
        <v>59</v>
      </c>
      <c r="F438" t="str">
        <f t="shared" si="20"/>
        <v>Victoria</v>
      </c>
      <c r="G438" t="s">
        <v>45</v>
      </c>
      <c r="H438">
        <v>3280</v>
      </c>
      <c r="I438" t="s">
        <v>11</v>
      </c>
      <c r="J438" t="s">
        <v>60</v>
      </c>
      <c r="K438" t="s">
        <v>155</v>
      </c>
      <c r="L438" t="s">
        <v>20</v>
      </c>
      <c r="M438" s="5">
        <v>9.99</v>
      </c>
      <c r="N438">
        <v>1</v>
      </c>
    </row>
    <row r="439" spans="1:14" x14ac:dyDescent="0.3">
      <c r="A439" s="2">
        <v>45389</v>
      </c>
      <c r="B439" s="3">
        <f t="shared" si="18"/>
        <v>2024</v>
      </c>
      <c r="C439" t="str">
        <f t="shared" si="19"/>
        <v>2023-2024</v>
      </c>
      <c r="D439" t="s">
        <v>147</v>
      </c>
      <c r="E439" t="s">
        <v>52</v>
      </c>
      <c r="F439" t="str">
        <f t="shared" si="20"/>
        <v>Victoria</v>
      </c>
      <c r="G439" t="s">
        <v>45</v>
      </c>
      <c r="H439">
        <v>3030</v>
      </c>
      <c r="I439" t="s">
        <v>11</v>
      </c>
      <c r="J439" t="s">
        <v>46</v>
      </c>
      <c r="K439" t="s">
        <v>152</v>
      </c>
      <c r="L439" t="s">
        <v>13</v>
      </c>
      <c r="M439" s="5">
        <v>9.99</v>
      </c>
      <c r="N439">
        <v>1</v>
      </c>
    </row>
    <row r="440" spans="1:14" x14ac:dyDescent="0.3">
      <c r="A440" s="2">
        <v>45442</v>
      </c>
      <c r="B440" s="3">
        <f t="shared" si="18"/>
        <v>2024</v>
      </c>
      <c r="C440" t="str">
        <f t="shared" si="19"/>
        <v>2023-2024</v>
      </c>
      <c r="D440" t="s">
        <v>147</v>
      </c>
      <c r="E440" t="s">
        <v>34</v>
      </c>
      <c r="F440" t="str">
        <f t="shared" si="20"/>
        <v>Queensland</v>
      </c>
      <c r="G440" t="s">
        <v>35</v>
      </c>
      <c r="H440">
        <v>4802</v>
      </c>
      <c r="I440" t="s">
        <v>11</v>
      </c>
      <c r="J440" t="s">
        <v>36</v>
      </c>
      <c r="K440" t="s">
        <v>154</v>
      </c>
      <c r="L440" t="s">
        <v>14</v>
      </c>
      <c r="M440" s="5">
        <v>10</v>
      </c>
      <c r="N440">
        <v>1</v>
      </c>
    </row>
    <row r="441" spans="1:14" x14ac:dyDescent="0.3">
      <c r="A441" s="2">
        <v>45001</v>
      </c>
      <c r="B441" s="3">
        <f t="shared" si="18"/>
        <v>2023</v>
      </c>
      <c r="C441" t="str">
        <f t="shared" si="19"/>
        <v>2022-2023</v>
      </c>
      <c r="D441" t="s">
        <v>147</v>
      </c>
      <c r="E441" t="s">
        <v>100</v>
      </c>
      <c r="F441" t="str">
        <f t="shared" si="20"/>
        <v>Western Australia</v>
      </c>
      <c r="G441" t="s">
        <v>48</v>
      </c>
      <c r="H441">
        <v>6021</v>
      </c>
      <c r="I441" t="s">
        <v>11</v>
      </c>
      <c r="J441" t="s">
        <v>49</v>
      </c>
      <c r="K441" t="s">
        <v>150</v>
      </c>
      <c r="L441" t="s">
        <v>18</v>
      </c>
      <c r="M441" s="5">
        <v>10</v>
      </c>
      <c r="N441">
        <v>1</v>
      </c>
    </row>
    <row r="442" spans="1:14" x14ac:dyDescent="0.3">
      <c r="A442" s="2">
        <v>44966</v>
      </c>
      <c r="B442" s="3">
        <f t="shared" si="18"/>
        <v>2023</v>
      </c>
      <c r="C442" t="str">
        <f t="shared" si="19"/>
        <v>2022-2023</v>
      </c>
      <c r="D442" t="s">
        <v>147</v>
      </c>
      <c r="E442" t="s">
        <v>136</v>
      </c>
      <c r="F442" t="str">
        <f t="shared" si="20"/>
        <v>Victoria</v>
      </c>
      <c r="G442" t="s">
        <v>45</v>
      </c>
      <c r="H442">
        <v>3175</v>
      </c>
      <c r="I442" t="s">
        <v>11</v>
      </c>
      <c r="J442" t="s">
        <v>63</v>
      </c>
      <c r="K442" t="s">
        <v>153</v>
      </c>
      <c r="L442" t="s">
        <v>16</v>
      </c>
      <c r="M442" s="5">
        <v>10</v>
      </c>
      <c r="N442">
        <v>1</v>
      </c>
    </row>
    <row r="443" spans="1:14" x14ac:dyDescent="0.3">
      <c r="A443" s="2">
        <v>45026</v>
      </c>
      <c r="B443" s="3">
        <f t="shared" si="18"/>
        <v>2023</v>
      </c>
      <c r="C443" t="str">
        <f t="shared" si="19"/>
        <v>2022-2023</v>
      </c>
      <c r="D443" t="s">
        <v>147</v>
      </c>
      <c r="E443" t="s">
        <v>129</v>
      </c>
      <c r="F443" t="str">
        <f t="shared" si="20"/>
        <v>Tasmania</v>
      </c>
      <c r="G443" t="s">
        <v>70</v>
      </c>
      <c r="H443">
        <v>7010</v>
      </c>
      <c r="I443" t="s">
        <v>11</v>
      </c>
      <c r="J443" t="s">
        <v>71</v>
      </c>
      <c r="K443" t="s">
        <v>154</v>
      </c>
      <c r="L443" t="s">
        <v>14</v>
      </c>
      <c r="M443" s="5">
        <v>10</v>
      </c>
      <c r="N443">
        <v>1</v>
      </c>
    </row>
    <row r="444" spans="1:14" x14ac:dyDescent="0.3">
      <c r="A444" s="2">
        <v>45273</v>
      </c>
      <c r="B444" s="3">
        <f t="shared" si="18"/>
        <v>2024</v>
      </c>
      <c r="C444" t="str">
        <f t="shared" si="19"/>
        <v>2023-2024</v>
      </c>
      <c r="D444" t="s">
        <v>147</v>
      </c>
      <c r="E444" t="s">
        <v>128</v>
      </c>
      <c r="F444" t="str">
        <f t="shared" si="20"/>
        <v>Western Australia</v>
      </c>
      <c r="G444" t="s">
        <v>48</v>
      </c>
      <c r="H444">
        <v>6027</v>
      </c>
      <c r="I444" t="s">
        <v>11</v>
      </c>
      <c r="J444" t="s">
        <v>49</v>
      </c>
      <c r="K444" t="s">
        <v>154</v>
      </c>
      <c r="L444" t="s">
        <v>14</v>
      </c>
      <c r="M444" s="5">
        <v>10</v>
      </c>
      <c r="N444">
        <v>1</v>
      </c>
    </row>
    <row r="445" spans="1:14" x14ac:dyDescent="0.3">
      <c r="A445" s="2">
        <v>44989</v>
      </c>
      <c r="B445" s="3">
        <f t="shared" si="18"/>
        <v>2023</v>
      </c>
      <c r="C445" t="str">
        <f t="shared" si="19"/>
        <v>2022-2023</v>
      </c>
      <c r="D445" t="s">
        <v>147</v>
      </c>
      <c r="E445" t="s">
        <v>26</v>
      </c>
      <c r="F445" t="str">
        <f t="shared" si="20"/>
        <v>New South Wales</v>
      </c>
      <c r="G445" t="s">
        <v>10</v>
      </c>
      <c r="H445">
        <v>2141</v>
      </c>
      <c r="I445" t="s">
        <v>11</v>
      </c>
      <c r="J445" t="s">
        <v>27</v>
      </c>
      <c r="K445" t="s">
        <v>154</v>
      </c>
      <c r="L445" t="s">
        <v>14</v>
      </c>
      <c r="M445" s="5">
        <v>10</v>
      </c>
      <c r="N445">
        <v>1</v>
      </c>
    </row>
    <row r="446" spans="1:14" x14ac:dyDescent="0.3">
      <c r="A446" s="2">
        <v>45406</v>
      </c>
      <c r="B446" s="3">
        <f t="shared" si="18"/>
        <v>2024</v>
      </c>
      <c r="C446" t="str">
        <f t="shared" si="19"/>
        <v>2023-2024</v>
      </c>
      <c r="D446" t="s">
        <v>147</v>
      </c>
      <c r="E446" t="s">
        <v>105</v>
      </c>
      <c r="F446" t="str">
        <f t="shared" si="20"/>
        <v>Victoria</v>
      </c>
      <c r="G446" t="s">
        <v>45</v>
      </c>
      <c r="H446">
        <v>3500</v>
      </c>
      <c r="I446" t="s">
        <v>11</v>
      </c>
      <c r="J446" t="s">
        <v>60</v>
      </c>
      <c r="K446" t="s">
        <v>154</v>
      </c>
      <c r="L446" t="s">
        <v>14</v>
      </c>
      <c r="M446" s="5">
        <v>10</v>
      </c>
      <c r="N446">
        <v>1</v>
      </c>
    </row>
    <row r="447" spans="1:14" x14ac:dyDescent="0.3">
      <c r="A447" s="2">
        <v>45262</v>
      </c>
      <c r="B447" s="3">
        <f t="shared" si="18"/>
        <v>2024</v>
      </c>
      <c r="C447" t="str">
        <f t="shared" si="19"/>
        <v>2023-2024</v>
      </c>
      <c r="D447" t="s">
        <v>147</v>
      </c>
      <c r="E447" t="s">
        <v>31</v>
      </c>
      <c r="F447" t="str">
        <f t="shared" si="20"/>
        <v>South Australia</v>
      </c>
      <c r="G447" t="s">
        <v>32</v>
      </c>
      <c r="H447">
        <v>5168</v>
      </c>
      <c r="I447" t="s">
        <v>11</v>
      </c>
      <c r="J447" t="s">
        <v>33</v>
      </c>
      <c r="K447" t="s">
        <v>154</v>
      </c>
      <c r="L447" t="s">
        <v>14</v>
      </c>
      <c r="M447" s="5">
        <v>10</v>
      </c>
      <c r="N447">
        <v>1</v>
      </c>
    </row>
    <row r="448" spans="1:14" x14ac:dyDescent="0.3">
      <c r="A448" s="2">
        <v>44944</v>
      </c>
      <c r="B448" s="3">
        <f t="shared" si="18"/>
        <v>2023</v>
      </c>
      <c r="C448" t="str">
        <f t="shared" si="19"/>
        <v>2022-2023</v>
      </c>
      <c r="D448" t="s">
        <v>148</v>
      </c>
      <c r="E448" t="s">
        <v>65</v>
      </c>
      <c r="F448" t="str">
        <f t="shared" si="20"/>
        <v>New South Wales</v>
      </c>
      <c r="G448" t="s">
        <v>10</v>
      </c>
      <c r="H448">
        <v>2541</v>
      </c>
      <c r="I448" t="s">
        <v>11</v>
      </c>
      <c r="J448" t="s">
        <v>58</v>
      </c>
      <c r="K448" t="s">
        <v>19</v>
      </c>
      <c r="L448" t="s">
        <v>23</v>
      </c>
      <c r="M448" s="5">
        <v>10</v>
      </c>
      <c r="N448">
        <v>1</v>
      </c>
    </row>
    <row r="449" spans="1:14" x14ac:dyDescent="0.3">
      <c r="A449" s="2">
        <v>45029</v>
      </c>
      <c r="B449" s="3">
        <f t="shared" si="18"/>
        <v>2023</v>
      </c>
      <c r="C449" t="str">
        <f t="shared" si="19"/>
        <v>2022-2023</v>
      </c>
      <c r="D449" t="s">
        <v>147</v>
      </c>
      <c r="E449" t="s">
        <v>90</v>
      </c>
      <c r="F449" t="str">
        <f t="shared" si="20"/>
        <v>Victoria</v>
      </c>
      <c r="G449" t="s">
        <v>45</v>
      </c>
      <c r="H449">
        <v>3179</v>
      </c>
      <c r="I449" t="s">
        <v>11</v>
      </c>
      <c r="J449" t="s">
        <v>63</v>
      </c>
      <c r="K449" t="s">
        <v>149</v>
      </c>
      <c r="L449" t="s">
        <v>15</v>
      </c>
      <c r="M449" s="5">
        <v>10</v>
      </c>
      <c r="N449">
        <v>1</v>
      </c>
    </row>
    <row r="450" spans="1:14" x14ac:dyDescent="0.3">
      <c r="A450" s="2">
        <v>45515</v>
      </c>
      <c r="B450" s="3">
        <f t="shared" ref="B450:B513" si="21">IF(MONTH(A450)&gt;=7,YEAR(A450)+1,YEAR(A450))</f>
        <v>2025</v>
      </c>
      <c r="C450" t="str">
        <f t="shared" ref="C450:C513" si="22">IF(MONTH(A450) &gt;= 7, YEAR(A450) &amp; "-" &amp; YEAR(A450) + 1, YEAR(A450) - 1 &amp; "-" &amp; YEAR(A450))</f>
        <v>2024-2025</v>
      </c>
      <c r="D450" t="s">
        <v>147</v>
      </c>
      <c r="E450" t="s">
        <v>81</v>
      </c>
      <c r="F450" t="str">
        <f t="shared" ref="F450:F513" si="23">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c r="N450">
        <v>1</v>
      </c>
    </row>
    <row r="451" spans="1:14" x14ac:dyDescent="0.3">
      <c r="A451" s="2">
        <v>45481</v>
      </c>
      <c r="B451" s="3">
        <f t="shared" si="21"/>
        <v>2025</v>
      </c>
      <c r="C451" t="str">
        <f t="shared" si="22"/>
        <v>2024-2025</v>
      </c>
      <c r="D451" t="s">
        <v>148</v>
      </c>
      <c r="E451" t="s">
        <v>113</v>
      </c>
      <c r="F451" t="str">
        <f t="shared" si="23"/>
        <v>Queensland</v>
      </c>
      <c r="G451" t="s">
        <v>35</v>
      </c>
      <c r="H451">
        <v>4215</v>
      </c>
      <c r="I451" t="s">
        <v>11</v>
      </c>
      <c r="J451" t="s">
        <v>104</v>
      </c>
      <c r="K451" t="s">
        <v>154</v>
      </c>
      <c r="L451" t="s">
        <v>14</v>
      </c>
      <c r="M451" s="5">
        <v>10.050000000000001</v>
      </c>
      <c r="N451">
        <v>1</v>
      </c>
    </row>
    <row r="452" spans="1:14" x14ac:dyDescent="0.3">
      <c r="A452" s="2">
        <v>45161</v>
      </c>
      <c r="B452" s="3">
        <f t="shared" si="21"/>
        <v>2024</v>
      </c>
      <c r="C452" t="str">
        <f t="shared" si="22"/>
        <v>2023-2024</v>
      </c>
      <c r="D452" t="s">
        <v>147</v>
      </c>
      <c r="E452" t="s">
        <v>41</v>
      </c>
      <c r="F452" t="str">
        <f t="shared" si="23"/>
        <v>New South Wales</v>
      </c>
      <c r="G452" t="s">
        <v>10</v>
      </c>
      <c r="H452">
        <v>2830</v>
      </c>
      <c r="I452" t="s">
        <v>11</v>
      </c>
      <c r="J452" t="s">
        <v>25</v>
      </c>
      <c r="K452" t="s">
        <v>154</v>
      </c>
      <c r="L452" t="s">
        <v>14</v>
      </c>
      <c r="M452" s="5">
        <v>10.09</v>
      </c>
      <c r="N452">
        <v>1</v>
      </c>
    </row>
    <row r="453" spans="1:14" x14ac:dyDescent="0.3">
      <c r="A453" s="2">
        <v>45098</v>
      </c>
      <c r="B453" s="3">
        <f t="shared" si="21"/>
        <v>2023</v>
      </c>
      <c r="C453" t="str">
        <f t="shared" si="22"/>
        <v>2022-2023</v>
      </c>
      <c r="D453" t="s">
        <v>147</v>
      </c>
      <c r="E453" t="s">
        <v>138</v>
      </c>
      <c r="F453" t="str">
        <f t="shared" si="23"/>
        <v>Queensland</v>
      </c>
      <c r="G453" t="s">
        <v>35</v>
      </c>
      <c r="H453">
        <v>4558</v>
      </c>
      <c r="I453" t="s">
        <v>11</v>
      </c>
      <c r="J453" t="s">
        <v>120</v>
      </c>
      <c r="K453" t="s">
        <v>154</v>
      </c>
      <c r="L453" t="s">
        <v>14</v>
      </c>
      <c r="M453" s="5">
        <v>10.25</v>
      </c>
      <c r="N453">
        <v>1</v>
      </c>
    </row>
    <row r="454" spans="1:14" x14ac:dyDescent="0.3">
      <c r="A454" s="2">
        <v>45013</v>
      </c>
      <c r="B454" s="3">
        <f t="shared" si="21"/>
        <v>2023</v>
      </c>
      <c r="C454" t="str">
        <f t="shared" si="22"/>
        <v>2022-2023</v>
      </c>
      <c r="D454" t="s">
        <v>147</v>
      </c>
      <c r="E454" t="s">
        <v>106</v>
      </c>
      <c r="F454" t="str">
        <f t="shared" si="23"/>
        <v>Victoria</v>
      </c>
      <c r="G454" t="s">
        <v>45</v>
      </c>
      <c r="H454">
        <v>3915</v>
      </c>
      <c r="I454" t="s">
        <v>11</v>
      </c>
      <c r="J454" t="s">
        <v>55</v>
      </c>
      <c r="K454" t="s">
        <v>19</v>
      </c>
      <c r="L454" t="s">
        <v>23</v>
      </c>
      <c r="M454" s="5">
        <v>10.5</v>
      </c>
      <c r="N454">
        <v>1</v>
      </c>
    </row>
    <row r="455" spans="1:14" x14ac:dyDescent="0.3">
      <c r="A455" s="2">
        <v>45438</v>
      </c>
      <c r="B455" s="3">
        <f t="shared" si="21"/>
        <v>2024</v>
      </c>
      <c r="C455" t="str">
        <f t="shared" si="22"/>
        <v>2023-2024</v>
      </c>
      <c r="D455" t="s">
        <v>147</v>
      </c>
      <c r="E455" t="s">
        <v>65</v>
      </c>
      <c r="F455" t="str">
        <f t="shared" si="23"/>
        <v>New South Wales</v>
      </c>
      <c r="G455" t="s">
        <v>10</v>
      </c>
      <c r="H455">
        <v>2541</v>
      </c>
      <c r="I455" t="s">
        <v>11</v>
      </c>
      <c r="J455" t="s">
        <v>58</v>
      </c>
      <c r="K455" t="s">
        <v>152</v>
      </c>
      <c r="L455" t="s">
        <v>13</v>
      </c>
      <c r="M455" s="5">
        <v>10.5</v>
      </c>
      <c r="N455">
        <v>1</v>
      </c>
    </row>
    <row r="456" spans="1:14" x14ac:dyDescent="0.3">
      <c r="A456" s="2">
        <v>45202</v>
      </c>
      <c r="B456" s="3">
        <f t="shared" si="21"/>
        <v>2024</v>
      </c>
      <c r="C456" t="str">
        <f t="shared" si="22"/>
        <v>2023-2024</v>
      </c>
      <c r="D456" t="s">
        <v>147</v>
      </c>
      <c r="E456" t="s">
        <v>109</v>
      </c>
      <c r="F456" t="str">
        <f t="shared" si="23"/>
        <v>New South Wales</v>
      </c>
      <c r="G456" t="s">
        <v>10</v>
      </c>
      <c r="H456">
        <v>2480</v>
      </c>
      <c r="I456" t="s">
        <v>11</v>
      </c>
      <c r="J456" t="s">
        <v>68</v>
      </c>
      <c r="K456" t="s">
        <v>149</v>
      </c>
      <c r="L456" t="s">
        <v>15</v>
      </c>
      <c r="M456" s="5">
        <v>10.65</v>
      </c>
      <c r="N456">
        <v>1</v>
      </c>
    </row>
    <row r="457" spans="1:14" x14ac:dyDescent="0.3">
      <c r="A457" s="2">
        <v>45285</v>
      </c>
      <c r="B457" s="3">
        <f t="shared" si="21"/>
        <v>2024</v>
      </c>
      <c r="C457" t="str">
        <f t="shared" si="22"/>
        <v>2023-2024</v>
      </c>
      <c r="D457" t="s">
        <v>147</v>
      </c>
      <c r="E457" t="s">
        <v>89</v>
      </c>
      <c r="F457" t="str">
        <f t="shared" si="23"/>
        <v>Queensland</v>
      </c>
      <c r="G457" t="s">
        <v>35</v>
      </c>
      <c r="H457">
        <v>4655</v>
      </c>
      <c r="I457" t="s">
        <v>11</v>
      </c>
      <c r="J457" t="s">
        <v>51</v>
      </c>
      <c r="K457" t="s">
        <v>150</v>
      </c>
      <c r="L457" t="s">
        <v>18</v>
      </c>
      <c r="M457" s="5">
        <v>10.7</v>
      </c>
      <c r="N457">
        <v>1</v>
      </c>
    </row>
    <row r="458" spans="1:14" x14ac:dyDescent="0.3">
      <c r="A458" s="2">
        <v>45352</v>
      </c>
      <c r="B458" s="3">
        <f t="shared" si="21"/>
        <v>2024</v>
      </c>
      <c r="C458" t="str">
        <f t="shared" si="22"/>
        <v>2023-2024</v>
      </c>
      <c r="D458" t="s">
        <v>148</v>
      </c>
      <c r="E458" t="s">
        <v>24</v>
      </c>
      <c r="F458" t="str">
        <f t="shared" si="23"/>
        <v>New South Wales</v>
      </c>
      <c r="G458" t="s">
        <v>10</v>
      </c>
      <c r="H458">
        <v>2795</v>
      </c>
      <c r="I458" t="s">
        <v>11</v>
      </c>
      <c r="J458" t="s">
        <v>25</v>
      </c>
      <c r="K458" t="s">
        <v>155</v>
      </c>
      <c r="L458" t="s">
        <v>20</v>
      </c>
      <c r="M458" s="5">
        <v>10.78</v>
      </c>
      <c r="N458">
        <v>1</v>
      </c>
    </row>
    <row r="459" spans="1:14" x14ac:dyDescent="0.3">
      <c r="A459" s="2">
        <v>44942</v>
      </c>
      <c r="B459" s="3">
        <f t="shared" si="21"/>
        <v>2023</v>
      </c>
      <c r="C459" t="str">
        <f t="shared" si="22"/>
        <v>2022-2023</v>
      </c>
      <c r="D459" t="s">
        <v>148</v>
      </c>
      <c r="E459" t="s">
        <v>109</v>
      </c>
      <c r="F459" t="str">
        <f t="shared" si="23"/>
        <v>New South Wales</v>
      </c>
      <c r="G459" t="s">
        <v>10</v>
      </c>
      <c r="H459">
        <v>2480</v>
      </c>
      <c r="I459" t="s">
        <v>11</v>
      </c>
      <c r="J459" t="s">
        <v>68</v>
      </c>
      <c r="K459" t="s">
        <v>154</v>
      </c>
      <c r="L459" t="s">
        <v>14</v>
      </c>
      <c r="M459" s="5">
        <v>10.8</v>
      </c>
      <c r="N459">
        <v>1</v>
      </c>
    </row>
    <row r="460" spans="1:14" x14ac:dyDescent="0.3">
      <c r="A460" s="2">
        <v>45084</v>
      </c>
      <c r="B460" s="3">
        <f t="shared" si="21"/>
        <v>2023</v>
      </c>
      <c r="C460" t="str">
        <f t="shared" si="22"/>
        <v>2022-2023</v>
      </c>
      <c r="D460" t="s">
        <v>147</v>
      </c>
      <c r="E460" t="s">
        <v>65</v>
      </c>
      <c r="F460" t="str">
        <f t="shared" si="23"/>
        <v>New South Wales</v>
      </c>
      <c r="G460" t="s">
        <v>10</v>
      </c>
      <c r="H460">
        <v>2541</v>
      </c>
      <c r="I460" t="s">
        <v>11</v>
      </c>
      <c r="J460" t="s">
        <v>58</v>
      </c>
      <c r="K460" t="s">
        <v>154</v>
      </c>
      <c r="L460" t="s">
        <v>14</v>
      </c>
      <c r="M460" s="5">
        <v>10.9</v>
      </c>
      <c r="N460">
        <v>1</v>
      </c>
    </row>
    <row r="461" spans="1:14" x14ac:dyDescent="0.3">
      <c r="A461" s="2">
        <v>45325</v>
      </c>
      <c r="B461" s="3">
        <f t="shared" si="21"/>
        <v>2024</v>
      </c>
      <c r="C461" t="str">
        <f t="shared" si="22"/>
        <v>2023-2024</v>
      </c>
      <c r="D461" t="s">
        <v>147</v>
      </c>
      <c r="E461" t="s">
        <v>86</v>
      </c>
      <c r="F461" t="str">
        <f t="shared" si="23"/>
        <v>New South Wales</v>
      </c>
      <c r="G461" t="s">
        <v>10</v>
      </c>
      <c r="H461">
        <v>2064</v>
      </c>
      <c r="I461" t="s">
        <v>11</v>
      </c>
      <c r="J461" t="s">
        <v>12</v>
      </c>
      <c r="K461" t="s">
        <v>152</v>
      </c>
      <c r="L461" t="s">
        <v>13</v>
      </c>
      <c r="M461" s="5">
        <v>10.98</v>
      </c>
      <c r="N461">
        <v>1</v>
      </c>
    </row>
    <row r="462" spans="1:14" x14ac:dyDescent="0.3">
      <c r="A462" s="2">
        <v>45272</v>
      </c>
      <c r="B462" s="3">
        <f t="shared" si="21"/>
        <v>2024</v>
      </c>
      <c r="C462" t="str">
        <f t="shared" si="22"/>
        <v>2023-2024</v>
      </c>
      <c r="D462" t="s">
        <v>148</v>
      </c>
      <c r="E462" t="s">
        <v>116</v>
      </c>
      <c r="F462" t="str">
        <f t="shared" si="23"/>
        <v>Western Australia</v>
      </c>
      <c r="G462" t="s">
        <v>48</v>
      </c>
      <c r="H462">
        <v>6725</v>
      </c>
      <c r="I462" t="s">
        <v>11</v>
      </c>
      <c r="J462" t="s">
        <v>77</v>
      </c>
      <c r="K462" t="s">
        <v>150</v>
      </c>
      <c r="L462" t="s">
        <v>18</v>
      </c>
      <c r="M462" s="5">
        <v>10.98</v>
      </c>
      <c r="N462">
        <v>1</v>
      </c>
    </row>
    <row r="463" spans="1:14" x14ac:dyDescent="0.3">
      <c r="A463" s="2">
        <v>45299</v>
      </c>
      <c r="B463" s="3">
        <f t="shared" si="21"/>
        <v>2024</v>
      </c>
      <c r="C463" t="str">
        <f t="shared" si="22"/>
        <v>2023-2024</v>
      </c>
      <c r="D463" t="s">
        <v>147</v>
      </c>
      <c r="E463" t="s">
        <v>87</v>
      </c>
      <c r="F463" t="str">
        <f t="shared" si="23"/>
        <v>New South Wales</v>
      </c>
      <c r="G463" t="s">
        <v>10</v>
      </c>
      <c r="H463">
        <v>2790</v>
      </c>
      <c r="I463" t="s">
        <v>11</v>
      </c>
      <c r="J463" t="s">
        <v>25</v>
      </c>
      <c r="K463" t="s">
        <v>19</v>
      </c>
      <c r="L463" t="s">
        <v>23</v>
      </c>
      <c r="M463" s="5">
        <v>10.98</v>
      </c>
      <c r="N463">
        <v>1</v>
      </c>
    </row>
    <row r="464" spans="1:14" x14ac:dyDescent="0.3">
      <c r="A464" s="2">
        <v>45405</v>
      </c>
      <c r="B464" s="3">
        <f t="shared" si="21"/>
        <v>2024</v>
      </c>
      <c r="C464" t="str">
        <f t="shared" si="22"/>
        <v>2023-2024</v>
      </c>
      <c r="D464" t="s">
        <v>148</v>
      </c>
      <c r="E464" t="s">
        <v>37</v>
      </c>
      <c r="F464" t="str">
        <f t="shared" si="23"/>
        <v>South Australia</v>
      </c>
      <c r="G464" t="s">
        <v>32</v>
      </c>
      <c r="H464">
        <v>5607</v>
      </c>
      <c r="I464" t="s">
        <v>11</v>
      </c>
      <c r="J464" t="s">
        <v>38</v>
      </c>
      <c r="K464" t="s">
        <v>155</v>
      </c>
      <c r="L464" t="s">
        <v>20</v>
      </c>
      <c r="M464" s="5">
        <v>10.98</v>
      </c>
      <c r="N464">
        <v>1</v>
      </c>
    </row>
    <row r="465" spans="1:14" x14ac:dyDescent="0.3">
      <c r="A465" s="2">
        <v>45104</v>
      </c>
      <c r="B465" s="3">
        <f t="shared" si="21"/>
        <v>2023</v>
      </c>
      <c r="C465" t="str">
        <f t="shared" si="22"/>
        <v>2022-2023</v>
      </c>
      <c r="D465" t="s">
        <v>147</v>
      </c>
      <c r="E465" t="s">
        <v>121</v>
      </c>
      <c r="F465" t="str">
        <f t="shared" si="23"/>
        <v>Queensland</v>
      </c>
      <c r="G465" t="s">
        <v>35</v>
      </c>
      <c r="H465">
        <v>4700</v>
      </c>
      <c r="I465" t="s">
        <v>11</v>
      </c>
      <c r="J465" t="s">
        <v>51</v>
      </c>
      <c r="K465" t="s">
        <v>149</v>
      </c>
      <c r="L465" t="s">
        <v>15</v>
      </c>
      <c r="M465" s="5">
        <v>10.98</v>
      </c>
      <c r="N465">
        <v>1</v>
      </c>
    </row>
    <row r="466" spans="1:14" x14ac:dyDescent="0.3">
      <c r="A466" s="2">
        <v>45629</v>
      </c>
      <c r="B466" s="3">
        <f t="shared" si="21"/>
        <v>2025</v>
      </c>
      <c r="C466" t="str">
        <f t="shared" si="22"/>
        <v>2024-2025</v>
      </c>
      <c r="D466" t="s">
        <v>148</v>
      </c>
      <c r="E466" t="s">
        <v>9</v>
      </c>
      <c r="F466" t="str">
        <f t="shared" si="23"/>
        <v>New South Wales</v>
      </c>
      <c r="G466" t="s">
        <v>10</v>
      </c>
      <c r="H466">
        <v>2067</v>
      </c>
      <c r="I466" t="s">
        <v>11</v>
      </c>
      <c r="J466" t="s">
        <v>12</v>
      </c>
      <c r="K466" t="s">
        <v>149</v>
      </c>
      <c r="L466" t="s">
        <v>15</v>
      </c>
      <c r="M466" s="5">
        <v>10.99</v>
      </c>
      <c r="N466">
        <v>1</v>
      </c>
    </row>
    <row r="467" spans="1:14" x14ac:dyDescent="0.3">
      <c r="A467" s="2">
        <v>44968</v>
      </c>
      <c r="B467" s="3">
        <f t="shared" si="21"/>
        <v>2023</v>
      </c>
      <c r="C467" t="str">
        <f t="shared" si="22"/>
        <v>2022-2023</v>
      </c>
      <c r="D467" t="s">
        <v>147</v>
      </c>
      <c r="E467" t="s">
        <v>131</v>
      </c>
      <c r="F467" t="str">
        <f t="shared" si="23"/>
        <v>Western Australia</v>
      </c>
      <c r="G467" t="s">
        <v>48</v>
      </c>
      <c r="H467">
        <v>6530</v>
      </c>
      <c r="I467" t="s">
        <v>11</v>
      </c>
      <c r="J467" t="s">
        <v>77</v>
      </c>
      <c r="K467" t="s">
        <v>151</v>
      </c>
      <c r="L467" t="s">
        <v>21</v>
      </c>
      <c r="M467" s="5">
        <v>10.99</v>
      </c>
      <c r="N467">
        <v>1</v>
      </c>
    </row>
    <row r="468" spans="1:14" x14ac:dyDescent="0.3">
      <c r="A468" s="2">
        <v>45117</v>
      </c>
      <c r="B468" s="3">
        <f t="shared" si="21"/>
        <v>2024</v>
      </c>
      <c r="C468" t="str">
        <f t="shared" si="22"/>
        <v>2023-2024</v>
      </c>
      <c r="D468" t="s">
        <v>147</v>
      </c>
      <c r="E468" t="s">
        <v>86</v>
      </c>
      <c r="F468" t="str">
        <f t="shared" si="23"/>
        <v>New South Wales</v>
      </c>
      <c r="G468" t="s">
        <v>10</v>
      </c>
      <c r="H468">
        <v>2064</v>
      </c>
      <c r="I468" t="s">
        <v>11</v>
      </c>
      <c r="J468" t="s">
        <v>12</v>
      </c>
      <c r="K468" t="s">
        <v>19</v>
      </c>
      <c r="L468" t="s">
        <v>23</v>
      </c>
      <c r="M468" s="5">
        <v>11</v>
      </c>
      <c r="N468">
        <v>1</v>
      </c>
    </row>
    <row r="469" spans="1:14" x14ac:dyDescent="0.3">
      <c r="A469" s="2">
        <v>45046</v>
      </c>
      <c r="B469" s="3">
        <f t="shared" si="21"/>
        <v>2023</v>
      </c>
      <c r="C469" t="str">
        <f t="shared" si="22"/>
        <v>2022-2023</v>
      </c>
      <c r="D469" t="s">
        <v>147</v>
      </c>
      <c r="E469" t="s">
        <v>125</v>
      </c>
      <c r="F469" t="str">
        <f t="shared" si="23"/>
        <v>Victoria</v>
      </c>
      <c r="G469" t="s">
        <v>45</v>
      </c>
      <c r="H469">
        <v>3400</v>
      </c>
      <c r="I469" t="s">
        <v>11</v>
      </c>
      <c r="J469" t="s">
        <v>60</v>
      </c>
      <c r="K469" t="s">
        <v>154</v>
      </c>
      <c r="L469" t="s">
        <v>14</v>
      </c>
      <c r="M469" s="5">
        <v>11</v>
      </c>
      <c r="N469">
        <v>1</v>
      </c>
    </row>
    <row r="470" spans="1:14" x14ac:dyDescent="0.3">
      <c r="A470" s="2">
        <v>45316</v>
      </c>
      <c r="B470" s="3">
        <f t="shared" si="21"/>
        <v>2024</v>
      </c>
      <c r="C470" t="str">
        <f t="shared" si="22"/>
        <v>2023-2024</v>
      </c>
      <c r="D470" t="s">
        <v>148</v>
      </c>
      <c r="E470" t="s">
        <v>141</v>
      </c>
      <c r="F470" t="str">
        <f t="shared" si="23"/>
        <v>Western Australia</v>
      </c>
      <c r="G470" t="s">
        <v>48</v>
      </c>
      <c r="H470">
        <v>6052</v>
      </c>
      <c r="I470" t="s">
        <v>11</v>
      </c>
      <c r="J470" t="s">
        <v>49</v>
      </c>
      <c r="K470" t="s">
        <v>150</v>
      </c>
      <c r="L470" t="s">
        <v>18</v>
      </c>
      <c r="M470" s="5">
        <v>11</v>
      </c>
      <c r="N470">
        <v>1</v>
      </c>
    </row>
    <row r="471" spans="1:14" x14ac:dyDescent="0.3">
      <c r="A471" s="2">
        <v>45374</v>
      </c>
      <c r="B471" s="3">
        <f t="shared" si="21"/>
        <v>2024</v>
      </c>
      <c r="C471" t="str">
        <f t="shared" si="22"/>
        <v>2023-2024</v>
      </c>
      <c r="D471" t="s">
        <v>147</v>
      </c>
      <c r="E471" t="s">
        <v>66</v>
      </c>
      <c r="F471" t="str">
        <f t="shared" si="23"/>
        <v>South Australia</v>
      </c>
      <c r="G471" t="s">
        <v>32</v>
      </c>
      <c r="H471">
        <v>5169</v>
      </c>
      <c r="I471" t="s">
        <v>11</v>
      </c>
      <c r="J471" t="s">
        <v>33</v>
      </c>
      <c r="K471" t="s">
        <v>154</v>
      </c>
      <c r="L471" t="s">
        <v>14</v>
      </c>
      <c r="M471" s="5">
        <v>11</v>
      </c>
      <c r="N471">
        <v>1</v>
      </c>
    </row>
    <row r="472" spans="1:14" x14ac:dyDescent="0.3">
      <c r="A472" s="2">
        <v>45078</v>
      </c>
      <c r="B472" s="3">
        <f t="shared" si="21"/>
        <v>2023</v>
      </c>
      <c r="C472" t="str">
        <f t="shared" si="22"/>
        <v>2022-2023</v>
      </c>
      <c r="D472" t="s">
        <v>147</v>
      </c>
      <c r="E472" t="s">
        <v>132</v>
      </c>
      <c r="F472" t="str">
        <f t="shared" si="23"/>
        <v>New South Wales</v>
      </c>
      <c r="G472" t="s">
        <v>10</v>
      </c>
      <c r="H472">
        <v>2800</v>
      </c>
      <c r="I472" t="s">
        <v>11</v>
      </c>
      <c r="J472" t="s">
        <v>25</v>
      </c>
      <c r="K472" t="s">
        <v>150</v>
      </c>
      <c r="L472" t="s">
        <v>18</v>
      </c>
      <c r="M472" s="5">
        <v>11.000000000000002</v>
      </c>
      <c r="N472">
        <v>1</v>
      </c>
    </row>
    <row r="473" spans="1:14" x14ac:dyDescent="0.3">
      <c r="A473" s="2">
        <v>45581</v>
      </c>
      <c r="B473" s="3">
        <f t="shared" si="21"/>
        <v>2025</v>
      </c>
      <c r="C473" t="str">
        <f t="shared" si="22"/>
        <v>2024-2025</v>
      </c>
      <c r="D473" t="s">
        <v>148</v>
      </c>
      <c r="E473" t="s">
        <v>114</v>
      </c>
      <c r="F473" t="str">
        <f t="shared" si="23"/>
        <v>Victoria</v>
      </c>
      <c r="G473" t="s">
        <v>45</v>
      </c>
      <c r="H473">
        <v>3551</v>
      </c>
      <c r="I473" t="s">
        <v>11</v>
      </c>
      <c r="J473" t="s">
        <v>60</v>
      </c>
      <c r="K473" t="s">
        <v>154</v>
      </c>
      <c r="L473" t="s">
        <v>14</v>
      </c>
      <c r="M473" s="5">
        <v>11.32</v>
      </c>
      <c r="N473">
        <v>1</v>
      </c>
    </row>
    <row r="474" spans="1:14" x14ac:dyDescent="0.3">
      <c r="A474" s="2">
        <v>45284</v>
      </c>
      <c r="B474" s="3">
        <f t="shared" si="21"/>
        <v>2024</v>
      </c>
      <c r="C474" t="str">
        <f t="shared" si="22"/>
        <v>2023-2024</v>
      </c>
      <c r="D474" t="s">
        <v>147</v>
      </c>
      <c r="E474" t="s">
        <v>140</v>
      </c>
      <c r="F474" t="str">
        <f t="shared" si="23"/>
        <v>Tasmania</v>
      </c>
      <c r="G474" t="s">
        <v>70</v>
      </c>
      <c r="H474">
        <v>7320</v>
      </c>
      <c r="I474" t="s">
        <v>11</v>
      </c>
      <c r="J474" t="s">
        <v>71</v>
      </c>
      <c r="K474" t="s">
        <v>154</v>
      </c>
      <c r="L474" t="s">
        <v>14</v>
      </c>
      <c r="M474" s="5">
        <v>11.5</v>
      </c>
      <c r="N474">
        <v>1</v>
      </c>
    </row>
    <row r="475" spans="1:14" x14ac:dyDescent="0.3">
      <c r="A475" s="2">
        <v>45502</v>
      </c>
      <c r="B475" s="3">
        <f t="shared" si="21"/>
        <v>2025</v>
      </c>
      <c r="C475" t="str">
        <f t="shared" si="22"/>
        <v>2024-2025</v>
      </c>
      <c r="D475" t="s">
        <v>147</v>
      </c>
      <c r="E475" t="s">
        <v>90</v>
      </c>
      <c r="F475" t="str">
        <f t="shared" si="23"/>
        <v>Victoria</v>
      </c>
      <c r="G475" t="s">
        <v>45</v>
      </c>
      <c r="H475">
        <v>3179</v>
      </c>
      <c r="I475" t="s">
        <v>11</v>
      </c>
      <c r="J475" t="s">
        <v>63</v>
      </c>
      <c r="K475" t="s">
        <v>154</v>
      </c>
      <c r="L475" t="s">
        <v>14</v>
      </c>
      <c r="M475" s="5">
        <v>11.5</v>
      </c>
      <c r="N475">
        <v>1</v>
      </c>
    </row>
    <row r="476" spans="1:14" x14ac:dyDescent="0.3">
      <c r="A476" s="2">
        <v>45134</v>
      </c>
      <c r="B476" s="3">
        <f t="shared" si="21"/>
        <v>2024</v>
      </c>
      <c r="C476" t="str">
        <f t="shared" si="22"/>
        <v>2023-2024</v>
      </c>
      <c r="D476" t="s">
        <v>147</v>
      </c>
      <c r="E476" t="s">
        <v>73</v>
      </c>
      <c r="F476" t="str">
        <f t="shared" si="23"/>
        <v>Victoria</v>
      </c>
      <c r="G476" t="s">
        <v>45</v>
      </c>
      <c r="H476">
        <v>3136</v>
      </c>
      <c r="I476" t="s">
        <v>11</v>
      </c>
      <c r="J476" t="s">
        <v>63</v>
      </c>
      <c r="K476" t="s">
        <v>154</v>
      </c>
      <c r="L476" t="s">
        <v>14</v>
      </c>
      <c r="M476" s="5">
        <v>11.6</v>
      </c>
      <c r="N476">
        <v>1</v>
      </c>
    </row>
    <row r="477" spans="1:14" x14ac:dyDescent="0.3">
      <c r="A477" s="2">
        <v>45611</v>
      </c>
      <c r="B477" s="3">
        <f t="shared" si="21"/>
        <v>2025</v>
      </c>
      <c r="C477" t="str">
        <f t="shared" si="22"/>
        <v>2024-2025</v>
      </c>
      <c r="D477" t="s">
        <v>147</v>
      </c>
      <c r="E477" t="s">
        <v>136</v>
      </c>
      <c r="F477" t="str">
        <f t="shared" si="23"/>
        <v>Victoria</v>
      </c>
      <c r="G477" t="s">
        <v>45</v>
      </c>
      <c r="H477">
        <v>3175</v>
      </c>
      <c r="I477" t="s">
        <v>11</v>
      </c>
      <c r="J477" t="s">
        <v>63</v>
      </c>
      <c r="K477" t="s">
        <v>157</v>
      </c>
      <c r="L477" t="s">
        <v>22</v>
      </c>
      <c r="M477" s="5">
        <v>11.61</v>
      </c>
      <c r="N477">
        <v>1</v>
      </c>
    </row>
    <row r="478" spans="1:14" x14ac:dyDescent="0.3">
      <c r="A478" s="2">
        <v>45254</v>
      </c>
      <c r="B478" s="3">
        <f t="shared" si="21"/>
        <v>2024</v>
      </c>
      <c r="C478" t="str">
        <f t="shared" si="22"/>
        <v>2023-2024</v>
      </c>
      <c r="D478" t="s">
        <v>148</v>
      </c>
      <c r="E478" t="s">
        <v>137</v>
      </c>
      <c r="F478" t="str">
        <f t="shared" si="23"/>
        <v>New South Wales</v>
      </c>
      <c r="G478" t="s">
        <v>10</v>
      </c>
      <c r="H478">
        <v>2031</v>
      </c>
      <c r="I478" t="s">
        <v>11</v>
      </c>
      <c r="J478" t="s">
        <v>12</v>
      </c>
      <c r="K478" t="s">
        <v>149</v>
      </c>
      <c r="L478" t="s">
        <v>15</v>
      </c>
      <c r="M478" s="5">
        <v>11.76</v>
      </c>
      <c r="N478">
        <v>1</v>
      </c>
    </row>
    <row r="479" spans="1:14" x14ac:dyDescent="0.3">
      <c r="A479" s="2">
        <v>45587</v>
      </c>
      <c r="B479" s="3">
        <f t="shared" si="21"/>
        <v>2025</v>
      </c>
      <c r="C479" t="str">
        <f t="shared" si="22"/>
        <v>2024-2025</v>
      </c>
      <c r="D479" t="s">
        <v>148</v>
      </c>
      <c r="E479" t="s">
        <v>9</v>
      </c>
      <c r="F479" t="str">
        <f t="shared" si="23"/>
        <v>New South Wales</v>
      </c>
      <c r="G479" t="s">
        <v>10</v>
      </c>
      <c r="H479">
        <v>2067</v>
      </c>
      <c r="I479" t="s">
        <v>11</v>
      </c>
      <c r="J479" t="s">
        <v>12</v>
      </c>
      <c r="K479" t="s">
        <v>152</v>
      </c>
      <c r="L479" t="s">
        <v>13</v>
      </c>
      <c r="M479" s="5">
        <v>11.92</v>
      </c>
      <c r="N479">
        <v>1</v>
      </c>
    </row>
    <row r="480" spans="1:14" x14ac:dyDescent="0.3">
      <c r="A480" s="2">
        <v>45384</v>
      </c>
      <c r="B480" s="3">
        <f t="shared" si="21"/>
        <v>2024</v>
      </c>
      <c r="C480" t="str">
        <f t="shared" si="22"/>
        <v>2023-2024</v>
      </c>
      <c r="D480" t="s">
        <v>148</v>
      </c>
      <c r="E480" t="s">
        <v>79</v>
      </c>
      <c r="F480" t="str">
        <f t="shared" si="23"/>
        <v>Australian Capital Territory</v>
      </c>
      <c r="G480" t="s">
        <v>80</v>
      </c>
      <c r="H480">
        <v>2617</v>
      </c>
      <c r="I480" t="s">
        <v>11</v>
      </c>
      <c r="J480" t="s">
        <v>58</v>
      </c>
      <c r="K480" t="s">
        <v>154</v>
      </c>
      <c r="L480" t="s">
        <v>14</v>
      </c>
      <c r="M480" s="5">
        <v>11.96</v>
      </c>
      <c r="N480">
        <v>1</v>
      </c>
    </row>
    <row r="481" spans="1:14" x14ac:dyDescent="0.3">
      <c r="A481" s="2">
        <v>45440</v>
      </c>
      <c r="B481" s="3">
        <f t="shared" si="21"/>
        <v>2024</v>
      </c>
      <c r="C481" t="str">
        <f t="shared" si="22"/>
        <v>2023-2024</v>
      </c>
      <c r="D481" t="s">
        <v>147</v>
      </c>
      <c r="E481" t="s">
        <v>143</v>
      </c>
      <c r="F481" t="str">
        <f t="shared" si="23"/>
        <v>New South Wales</v>
      </c>
      <c r="G481" t="s">
        <v>10</v>
      </c>
      <c r="H481">
        <v>2154</v>
      </c>
      <c r="I481" t="s">
        <v>11</v>
      </c>
      <c r="J481" t="s">
        <v>27</v>
      </c>
      <c r="K481" t="s">
        <v>154</v>
      </c>
      <c r="L481" t="s">
        <v>14</v>
      </c>
      <c r="M481" s="5">
        <v>11.96</v>
      </c>
      <c r="N481">
        <v>1</v>
      </c>
    </row>
    <row r="482" spans="1:14" x14ac:dyDescent="0.3">
      <c r="A482" s="2">
        <v>44987</v>
      </c>
      <c r="B482" s="3">
        <f t="shared" si="21"/>
        <v>2023</v>
      </c>
      <c r="C482" t="str">
        <f t="shared" si="22"/>
        <v>2022-2023</v>
      </c>
      <c r="D482" t="s">
        <v>148</v>
      </c>
      <c r="E482" t="s">
        <v>103</v>
      </c>
      <c r="F482" t="str">
        <f t="shared" si="23"/>
        <v>Queensland</v>
      </c>
      <c r="G482" t="s">
        <v>35</v>
      </c>
      <c r="H482">
        <v>4509</v>
      </c>
      <c r="I482" t="s">
        <v>11</v>
      </c>
      <c r="J482" t="s">
        <v>104</v>
      </c>
      <c r="K482" t="s">
        <v>155</v>
      </c>
      <c r="L482" t="s">
        <v>20</v>
      </c>
      <c r="M482" s="5">
        <v>11.96</v>
      </c>
      <c r="N482">
        <v>1</v>
      </c>
    </row>
    <row r="483" spans="1:14" x14ac:dyDescent="0.3">
      <c r="A483" s="2">
        <v>45283</v>
      </c>
      <c r="B483" s="3">
        <f t="shared" si="21"/>
        <v>2024</v>
      </c>
      <c r="C483" t="str">
        <f t="shared" si="22"/>
        <v>2023-2024</v>
      </c>
      <c r="D483" t="s">
        <v>148</v>
      </c>
      <c r="E483" t="s">
        <v>37</v>
      </c>
      <c r="F483" t="str">
        <f t="shared" si="23"/>
        <v>South Australia</v>
      </c>
      <c r="G483" t="s">
        <v>32</v>
      </c>
      <c r="H483">
        <v>5607</v>
      </c>
      <c r="I483" t="s">
        <v>11</v>
      </c>
      <c r="J483" t="s">
        <v>38</v>
      </c>
      <c r="K483" t="s">
        <v>156</v>
      </c>
      <c r="L483" t="s">
        <v>17</v>
      </c>
      <c r="M483" s="5">
        <v>11.96</v>
      </c>
      <c r="N483">
        <v>1</v>
      </c>
    </row>
    <row r="484" spans="1:14" x14ac:dyDescent="0.3">
      <c r="A484" s="2">
        <v>44973</v>
      </c>
      <c r="B484" s="3">
        <f t="shared" si="21"/>
        <v>2023</v>
      </c>
      <c r="C484" t="str">
        <f t="shared" si="22"/>
        <v>2022-2023</v>
      </c>
      <c r="D484" t="s">
        <v>147</v>
      </c>
      <c r="E484" t="s">
        <v>96</v>
      </c>
      <c r="F484" t="str">
        <f t="shared" si="23"/>
        <v>Western Australia</v>
      </c>
      <c r="G484" t="s">
        <v>48</v>
      </c>
      <c r="H484">
        <v>6330</v>
      </c>
      <c r="I484" t="s">
        <v>11</v>
      </c>
      <c r="J484" t="s">
        <v>94</v>
      </c>
      <c r="K484" t="s">
        <v>156</v>
      </c>
      <c r="L484" t="s">
        <v>17</v>
      </c>
      <c r="M484" s="5">
        <v>11.97</v>
      </c>
      <c r="N484">
        <v>1</v>
      </c>
    </row>
    <row r="485" spans="1:14" x14ac:dyDescent="0.3">
      <c r="A485" s="2">
        <v>45242</v>
      </c>
      <c r="B485" s="3">
        <f t="shared" si="21"/>
        <v>2024</v>
      </c>
      <c r="C485" t="str">
        <f t="shared" si="22"/>
        <v>2023-2024</v>
      </c>
      <c r="D485" t="s">
        <v>147</v>
      </c>
      <c r="E485" t="s">
        <v>79</v>
      </c>
      <c r="F485" t="str">
        <f t="shared" si="23"/>
        <v>Australian Capital Territory</v>
      </c>
      <c r="G485" t="s">
        <v>80</v>
      </c>
      <c r="H485">
        <v>2617</v>
      </c>
      <c r="I485" t="s">
        <v>11</v>
      </c>
      <c r="J485" t="s">
        <v>58</v>
      </c>
      <c r="K485" t="s">
        <v>155</v>
      </c>
      <c r="L485" t="s">
        <v>20</v>
      </c>
      <c r="M485" s="5">
        <v>11.97</v>
      </c>
      <c r="N485">
        <v>1</v>
      </c>
    </row>
    <row r="486" spans="1:14" x14ac:dyDescent="0.3">
      <c r="A486" s="2">
        <v>45251</v>
      </c>
      <c r="B486" s="3">
        <f t="shared" si="21"/>
        <v>2024</v>
      </c>
      <c r="C486" t="str">
        <f t="shared" si="22"/>
        <v>2023-2024</v>
      </c>
      <c r="D486" t="s">
        <v>147</v>
      </c>
      <c r="E486" t="s">
        <v>79</v>
      </c>
      <c r="F486" t="str">
        <f t="shared" si="23"/>
        <v>Australian Capital Territory</v>
      </c>
      <c r="G486" t="s">
        <v>80</v>
      </c>
      <c r="H486">
        <v>2617</v>
      </c>
      <c r="I486" t="s">
        <v>11</v>
      </c>
      <c r="J486" t="s">
        <v>58</v>
      </c>
      <c r="K486" t="s">
        <v>149</v>
      </c>
      <c r="L486" t="s">
        <v>15</v>
      </c>
      <c r="M486" s="5">
        <v>11.97</v>
      </c>
      <c r="N486">
        <v>1</v>
      </c>
    </row>
    <row r="487" spans="1:14" x14ac:dyDescent="0.3">
      <c r="A487" s="2">
        <v>45349</v>
      </c>
      <c r="B487" s="3">
        <f t="shared" si="21"/>
        <v>2024</v>
      </c>
      <c r="C487" t="str">
        <f t="shared" si="22"/>
        <v>2023-2024</v>
      </c>
      <c r="D487" t="s">
        <v>147</v>
      </c>
      <c r="E487" t="s">
        <v>135</v>
      </c>
      <c r="F487" t="str">
        <f t="shared" si="23"/>
        <v>Victoria</v>
      </c>
      <c r="G487" t="s">
        <v>45</v>
      </c>
      <c r="H487">
        <v>3550</v>
      </c>
      <c r="I487" t="s">
        <v>11</v>
      </c>
      <c r="J487" t="s">
        <v>60</v>
      </c>
      <c r="K487" t="s">
        <v>156</v>
      </c>
      <c r="L487" t="s">
        <v>17</v>
      </c>
      <c r="M487" s="5">
        <v>11.97</v>
      </c>
      <c r="N487">
        <v>1</v>
      </c>
    </row>
    <row r="488" spans="1:14" x14ac:dyDescent="0.3">
      <c r="A488" s="2">
        <v>45337</v>
      </c>
      <c r="B488" s="3">
        <f t="shared" si="21"/>
        <v>2024</v>
      </c>
      <c r="C488" t="str">
        <f t="shared" si="22"/>
        <v>2023-2024</v>
      </c>
      <c r="D488" t="s">
        <v>148</v>
      </c>
      <c r="E488" t="s">
        <v>102</v>
      </c>
      <c r="F488" t="str">
        <f t="shared" si="23"/>
        <v>Queensland</v>
      </c>
      <c r="G488" t="s">
        <v>35</v>
      </c>
      <c r="H488">
        <v>4870</v>
      </c>
      <c r="I488" t="s">
        <v>11</v>
      </c>
      <c r="J488" t="s">
        <v>36</v>
      </c>
      <c r="K488" t="s">
        <v>155</v>
      </c>
      <c r="L488" t="s">
        <v>20</v>
      </c>
      <c r="M488" s="5">
        <v>11.97</v>
      </c>
      <c r="N488">
        <v>1</v>
      </c>
    </row>
    <row r="489" spans="1:14" x14ac:dyDescent="0.3">
      <c r="A489" s="2">
        <v>45554</v>
      </c>
      <c r="B489" s="3">
        <f t="shared" si="21"/>
        <v>2025</v>
      </c>
      <c r="C489" t="str">
        <f t="shared" si="22"/>
        <v>2024-2025</v>
      </c>
      <c r="D489" t="s">
        <v>147</v>
      </c>
      <c r="E489" t="s">
        <v>54</v>
      </c>
      <c r="F489" t="str">
        <f t="shared" si="23"/>
        <v>Victoria</v>
      </c>
      <c r="G489" t="s">
        <v>45</v>
      </c>
      <c r="H489">
        <v>3977</v>
      </c>
      <c r="I489" t="s">
        <v>11</v>
      </c>
      <c r="J489" t="s">
        <v>55</v>
      </c>
      <c r="K489" t="s">
        <v>150</v>
      </c>
      <c r="L489" t="s">
        <v>18</v>
      </c>
      <c r="M489" s="5">
        <v>11.97</v>
      </c>
      <c r="N489">
        <v>1</v>
      </c>
    </row>
    <row r="490" spans="1:14" x14ac:dyDescent="0.3">
      <c r="A490" s="2">
        <v>45112</v>
      </c>
      <c r="B490" s="3">
        <f t="shared" si="21"/>
        <v>2024</v>
      </c>
      <c r="C490" t="str">
        <f t="shared" si="22"/>
        <v>2023-2024</v>
      </c>
      <c r="D490" t="s">
        <v>147</v>
      </c>
      <c r="E490" t="s">
        <v>110</v>
      </c>
      <c r="F490" t="str">
        <f t="shared" si="23"/>
        <v>Queensland</v>
      </c>
      <c r="G490" t="s">
        <v>35</v>
      </c>
      <c r="H490">
        <v>4680</v>
      </c>
      <c r="I490" t="s">
        <v>11</v>
      </c>
      <c r="J490" t="s">
        <v>51</v>
      </c>
      <c r="K490" t="s">
        <v>150</v>
      </c>
      <c r="L490" t="s">
        <v>18</v>
      </c>
      <c r="M490" s="5">
        <v>11.97</v>
      </c>
      <c r="N490">
        <v>1</v>
      </c>
    </row>
    <row r="491" spans="1:14" x14ac:dyDescent="0.3">
      <c r="A491" s="2">
        <v>45078</v>
      </c>
      <c r="B491" s="3">
        <f t="shared" si="21"/>
        <v>2023</v>
      </c>
      <c r="C491" t="str">
        <f t="shared" si="22"/>
        <v>2022-2023</v>
      </c>
      <c r="D491" t="s">
        <v>148</v>
      </c>
      <c r="E491" t="s">
        <v>93</v>
      </c>
      <c r="F491" t="str">
        <f t="shared" si="23"/>
        <v>Western Australia</v>
      </c>
      <c r="G491" t="s">
        <v>48</v>
      </c>
      <c r="H491">
        <v>6112</v>
      </c>
      <c r="I491" t="s">
        <v>11</v>
      </c>
      <c r="J491" t="s">
        <v>94</v>
      </c>
      <c r="K491" t="s">
        <v>19</v>
      </c>
      <c r="L491" t="s">
        <v>23</v>
      </c>
      <c r="M491" s="5">
        <v>11.97</v>
      </c>
      <c r="N491">
        <v>1</v>
      </c>
    </row>
    <row r="492" spans="1:14" x14ac:dyDescent="0.3">
      <c r="A492" s="2">
        <v>45441</v>
      </c>
      <c r="B492" s="3">
        <f t="shared" si="21"/>
        <v>2024</v>
      </c>
      <c r="C492" t="str">
        <f t="shared" si="22"/>
        <v>2023-2024</v>
      </c>
      <c r="D492" t="s">
        <v>147</v>
      </c>
      <c r="E492" t="s">
        <v>89</v>
      </c>
      <c r="F492" t="str">
        <f t="shared" si="23"/>
        <v>Queensland</v>
      </c>
      <c r="G492" t="s">
        <v>35</v>
      </c>
      <c r="H492">
        <v>4655</v>
      </c>
      <c r="I492" t="s">
        <v>11</v>
      </c>
      <c r="J492" t="s">
        <v>51</v>
      </c>
      <c r="K492" t="s">
        <v>155</v>
      </c>
      <c r="L492" t="s">
        <v>20</v>
      </c>
      <c r="M492" s="5">
        <v>11.97</v>
      </c>
      <c r="N492">
        <v>1</v>
      </c>
    </row>
    <row r="493" spans="1:14" x14ac:dyDescent="0.3">
      <c r="A493" s="2">
        <v>45184</v>
      </c>
      <c r="B493" s="3">
        <f t="shared" si="21"/>
        <v>2024</v>
      </c>
      <c r="C493" t="str">
        <f t="shared" si="22"/>
        <v>2023-2024</v>
      </c>
      <c r="D493" t="s">
        <v>147</v>
      </c>
      <c r="E493" t="s">
        <v>92</v>
      </c>
      <c r="F493" t="str">
        <f t="shared" si="23"/>
        <v>Queensland</v>
      </c>
      <c r="G493" t="s">
        <v>35</v>
      </c>
      <c r="H493">
        <v>4068</v>
      </c>
      <c r="I493" t="s">
        <v>11</v>
      </c>
      <c r="J493" t="s">
        <v>43</v>
      </c>
      <c r="K493" t="s">
        <v>155</v>
      </c>
      <c r="L493" t="s">
        <v>20</v>
      </c>
      <c r="M493" s="5">
        <v>11.97</v>
      </c>
      <c r="N493">
        <v>1</v>
      </c>
    </row>
    <row r="494" spans="1:14" x14ac:dyDescent="0.3">
      <c r="A494" s="2">
        <v>45520</v>
      </c>
      <c r="B494" s="3">
        <f t="shared" si="21"/>
        <v>2025</v>
      </c>
      <c r="C494" t="str">
        <f t="shared" si="22"/>
        <v>2024-2025</v>
      </c>
      <c r="D494" t="s">
        <v>148</v>
      </c>
      <c r="E494" t="s">
        <v>83</v>
      </c>
      <c r="F494" t="str">
        <f t="shared" si="23"/>
        <v>New South Wales</v>
      </c>
      <c r="G494" t="s">
        <v>10</v>
      </c>
      <c r="H494">
        <v>2750</v>
      </c>
      <c r="I494" t="s">
        <v>11</v>
      </c>
      <c r="J494" t="s">
        <v>25</v>
      </c>
      <c r="K494" t="s">
        <v>155</v>
      </c>
      <c r="L494" t="s">
        <v>20</v>
      </c>
      <c r="M494" s="5">
        <v>11.97</v>
      </c>
      <c r="N494">
        <v>1</v>
      </c>
    </row>
    <row r="495" spans="1:14" x14ac:dyDescent="0.3">
      <c r="A495" s="2">
        <v>45622</v>
      </c>
      <c r="B495" s="3">
        <f t="shared" si="21"/>
        <v>2025</v>
      </c>
      <c r="C495" t="str">
        <f t="shared" si="22"/>
        <v>2024-2025</v>
      </c>
      <c r="D495" t="s">
        <v>147</v>
      </c>
      <c r="E495" t="s">
        <v>98</v>
      </c>
      <c r="F495" t="str">
        <f t="shared" si="23"/>
        <v>Victoria</v>
      </c>
      <c r="G495" t="s">
        <v>45</v>
      </c>
      <c r="H495">
        <v>3429</v>
      </c>
      <c r="I495" t="s">
        <v>11</v>
      </c>
      <c r="J495" t="s">
        <v>60</v>
      </c>
      <c r="K495" t="s">
        <v>155</v>
      </c>
      <c r="L495" t="s">
        <v>20</v>
      </c>
      <c r="M495" s="5">
        <v>11.97</v>
      </c>
      <c r="N495">
        <v>1</v>
      </c>
    </row>
    <row r="496" spans="1:14" x14ac:dyDescent="0.3">
      <c r="A496" s="2">
        <v>45013</v>
      </c>
      <c r="B496" s="3">
        <f t="shared" si="21"/>
        <v>2023</v>
      </c>
      <c r="C496" t="str">
        <f t="shared" si="22"/>
        <v>2022-2023</v>
      </c>
      <c r="D496" t="s">
        <v>147</v>
      </c>
      <c r="E496" t="s">
        <v>50</v>
      </c>
      <c r="F496" t="str">
        <f t="shared" si="23"/>
        <v>Queensland</v>
      </c>
      <c r="G496" t="s">
        <v>35</v>
      </c>
      <c r="H496">
        <v>4703</v>
      </c>
      <c r="I496" t="s">
        <v>11</v>
      </c>
      <c r="J496" t="s">
        <v>51</v>
      </c>
      <c r="K496" t="s">
        <v>155</v>
      </c>
      <c r="L496" t="s">
        <v>20</v>
      </c>
      <c r="M496" s="5">
        <v>11.97</v>
      </c>
      <c r="N496">
        <v>1</v>
      </c>
    </row>
    <row r="497" spans="1:14" x14ac:dyDescent="0.3">
      <c r="A497" s="2">
        <v>45219</v>
      </c>
      <c r="B497" s="3">
        <f t="shared" si="21"/>
        <v>2024</v>
      </c>
      <c r="C497" t="str">
        <f t="shared" si="22"/>
        <v>2023-2024</v>
      </c>
      <c r="D497" t="s">
        <v>147</v>
      </c>
      <c r="E497" t="s">
        <v>34</v>
      </c>
      <c r="F497" t="str">
        <f t="shared" si="23"/>
        <v>Queensland</v>
      </c>
      <c r="G497" t="s">
        <v>35</v>
      </c>
      <c r="H497">
        <v>4802</v>
      </c>
      <c r="I497" t="s">
        <v>11</v>
      </c>
      <c r="J497" t="s">
        <v>36</v>
      </c>
      <c r="K497" t="s">
        <v>153</v>
      </c>
      <c r="L497" t="s">
        <v>16</v>
      </c>
      <c r="M497" s="5">
        <v>11.98</v>
      </c>
      <c r="N497">
        <v>1</v>
      </c>
    </row>
    <row r="498" spans="1:14" x14ac:dyDescent="0.3">
      <c r="A498" s="2">
        <v>45339</v>
      </c>
      <c r="B498" s="3">
        <f t="shared" si="21"/>
        <v>2024</v>
      </c>
      <c r="C498" t="str">
        <f t="shared" si="22"/>
        <v>2023-2024</v>
      </c>
      <c r="D498" t="s">
        <v>147</v>
      </c>
      <c r="E498" t="s">
        <v>39</v>
      </c>
      <c r="F498" t="str">
        <f t="shared" si="23"/>
        <v>South Australia</v>
      </c>
      <c r="G498" t="s">
        <v>32</v>
      </c>
      <c r="H498">
        <v>5343</v>
      </c>
      <c r="I498" t="s">
        <v>11</v>
      </c>
      <c r="J498" t="s">
        <v>38</v>
      </c>
      <c r="K498" t="s">
        <v>150</v>
      </c>
      <c r="L498" t="s">
        <v>18</v>
      </c>
      <c r="M498" s="5">
        <v>11.98</v>
      </c>
      <c r="N498">
        <v>1</v>
      </c>
    </row>
    <row r="499" spans="1:14" x14ac:dyDescent="0.3">
      <c r="A499" s="2">
        <v>45058</v>
      </c>
      <c r="B499" s="3">
        <f t="shared" si="21"/>
        <v>2023</v>
      </c>
      <c r="C499" t="str">
        <f t="shared" si="22"/>
        <v>2022-2023</v>
      </c>
      <c r="D499" t="s">
        <v>148</v>
      </c>
      <c r="E499" t="s">
        <v>116</v>
      </c>
      <c r="F499" t="str">
        <f t="shared" si="23"/>
        <v>Western Australia</v>
      </c>
      <c r="G499" t="s">
        <v>48</v>
      </c>
      <c r="H499">
        <v>6725</v>
      </c>
      <c r="I499" t="s">
        <v>11</v>
      </c>
      <c r="J499" t="s">
        <v>77</v>
      </c>
      <c r="K499" t="s">
        <v>156</v>
      </c>
      <c r="L499" t="s">
        <v>17</v>
      </c>
      <c r="M499" s="5">
        <v>11.98</v>
      </c>
      <c r="N499">
        <v>1</v>
      </c>
    </row>
    <row r="500" spans="1:14" x14ac:dyDescent="0.3">
      <c r="A500" s="2">
        <v>45053</v>
      </c>
      <c r="B500" s="3">
        <f t="shared" si="21"/>
        <v>2023</v>
      </c>
      <c r="C500" t="str">
        <f t="shared" si="22"/>
        <v>2022-2023</v>
      </c>
      <c r="D500" t="s">
        <v>147</v>
      </c>
      <c r="E500" t="s">
        <v>140</v>
      </c>
      <c r="F500" t="str">
        <f t="shared" si="23"/>
        <v>Tasmania</v>
      </c>
      <c r="G500" t="s">
        <v>70</v>
      </c>
      <c r="H500">
        <v>7320</v>
      </c>
      <c r="I500" t="s">
        <v>11</v>
      </c>
      <c r="J500" t="s">
        <v>71</v>
      </c>
      <c r="K500" t="s">
        <v>151</v>
      </c>
      <c r="L500" t="s">
        <v>21</v>
      </c>
      <c r="M500" s="5">
        <v>11.98</v>
      </c>
      <c r="N500">
        <v>1</v>
      </c>
    </row>
    <row r="501" spans="1:14" x14ac:dyDescent="0.3">
      <c r="A501" s="2">
        <v>45312</v>
      </c>
      <c r="B501" s="3">
        <f t="shared" si="21"/>
        <v>2024</v>
      </c>
      <c r="C501" t="str">
        <f t="shared" si="22"/>
        <v>2023-2024</v>
      </c>
      <c r="D501" t="s">
        <v>147</v>
      </c>
      <c r="E501" t="s">
        <v>129</v>
      </c>
      <c r="F501" t="str">
        <f t="shared" si="23"/>
        <v>Tasmania</v>
      </c>
      <c r="G501" t="s">
        <v>70</v>
      </c>
      <c r="H501">
        <v>7010</v>
      </c>
      <c r="I501" t="s">
        <v>11</v>
      </c>
      <c r="J501" t="s">
        <v>71</v>
      </c>
      <c r="K501" t="s">
        <v>156</v>
      </c>
      <c r="L501" t="s">
        <v>17</v>
      </c>
      <c r="M501" s="5">
        <v>11.98</v>
      </c>
      <c r="N501">
        <v>1</v>
      </c>
    </row>
    <row r="502" spans="1:14" x14ac:dyDescent="0.3">
      <c r="A502" s="2">
        <v>45179</v>
      </c>
      <c r="B502" s="3">
        <f t="shared" si="21"/>
        <v>2024</v>
      </c>
      <c r="C502" t="str">
        <f t="shared" si="22"/>
        <v>2023-2024</v>
      </c>
      <c r="D502" t="s">
        <v>147</v>
      </c>
      <c r="E502" t="s">
        <v>125</v>
      </c>
      <c r="F502" t="str">
        <f t="shared" si="23"/>
        <v>Victoria</v>
      </c>
      <c r="G502" t="s">
        <v>45</v>
      </c>
      <c r="H502">
        <v>3400</v>
      </c>
      <c r="I502" t="s">
        <v>11</v>
      </c>
      <c r="J502" t="s">
        <v>60</v>
      </c>
      <c r="K502" t="s">
        <v>149</v>
      </c>
      <c r="L502" t="s">
        <v>15</v>
      </c>
      <c r="M502" s="5">
        <v>11.98</v>
      </c>
      <c r="N502">
        <v>1</v>
      </c>
    </row>
    <row r="503" spans="1:14" x14ac:dyDescent="0.3">
      <c r="A503" s="2">
        <v>45001</v>
      </c>
      <c r="B503" s="3">
        <f t="shared" si="21"/>
        <v>2023</v>
      </c>
      <c r="C503" t="str">
        <f t="shared" si="22"/>
        <v>2022-2023</v>
      </c>
      <c r="D503" t="s">
        <v>147</v>
      </c>
      <c r="E503" t="s">
        <v>92</v>
      </c>
      <c r="F503" t="str">
        <f t="shared" si="23"/>
        <v>Queensland</v>
      </c>
      <c r="G503" t="s">
        <v>35</v>
      </c>
      <c r="H503">
        <v>4068</v>
      </c>
      <c r="I503" t="s">
        <v>11</v>
      </c>
      <c r="J503" t="s">
        <v>43</v>
      </c>
      <c r="K503" t="s">
        <v>154</v>
      </c>
      <c r="L503" t="s">
        <v>14</v>
      </c>
      <c r="M503" s="5">
        <v>11.98</v>
      </c>
      <c r="N503">
        <v>1</v>
      </c>
    </row>
    <row r="504" spans="1:14" x14ac:dyDescent="0.3">
      <c r="A504" s="2">
        <v>44975</v>
      </c>
      <c r="B504" s="3">
        <f t="shared" si="21"/>
        <v>2023</v>
      </c>
      <c r="C504" t="str">
        <f t="shared" si="22"/>
        <v>2022-2023</v>
      </c>
      <c r="D504" t="s">
        <v>147</v>
      </c>
      <c r="E504" t="s">
        <v>133</v>
      </c>
      <c r="F504" t="str">
        <f t="shared" si="23"/>
        <v>Queensland</v>
      </c>
      <c r="G504" t="s">
        <v>35</v>
      </c>
      <c r="H504">
        <v>4305</v>
      </c>
      <c r="I504" t="s">
        <v>11</v>
      </c>
      <c r="J504" t="s">
        <v>104</v>
      </c>
      <c r="K504" t="s">
        <v>152</v>
      </c>
      <c r="L504" t="s">
        <v>13</v>
      </c>
      <c r="M504" s="5">
        <v>11.98</v>
      </c>
      <c r="N504">
        <v>1</v>
      </c>
    </row>
    <row r="505" spans="1:14" x14ac:dyDescent="0.3">
      <c r="A505" s="2">
        <v>45299</v>
      </c>
      <c r="B505" s="3">
        <f t="shared" si="21"/>
        <v>2024</v>
      </c>
      <c r="C505" t="str">
        <f t="shared" si="22"/>
        <v>2023-2024</v>
      </c>
      <c r="D505" t="s">
        <v>147</v>
      </c>
      <c r="E505" t="s">
        <v>90</v>
      </c>
      <c r="F505" t="str">
        <f t="shared" si="23"/>
        <v>Victoria</v>
      </c>
      <c r="G505" t="s">
        <v>45</v>
      </c>
      <c r="H505">
        <v>3179</v>
      </c>
      <c r="I505" t="s">
        <v>11</v>
      </c>
      <c r="J505" t="s">
        <v>63</v>
      </c>
      <c r="K505" t="s">
        <v>150</v>
      </c>
      <c r="L505" t="s">
        <v>18</v>
      </c>
      <c r="M505" s="5">
        <v>11.98</v>
      </c>
      <c r="N505">
        <v>1</v>
      </c>
    </row>
    <row r="506" spans="1:14" x14ac:dyDescent="0.3">
      <c r="A506" s="2">
        <v>45407</v>
      </c>
      <c r="B506" s="3">
        <f t="shared" si="21"/>
        <v>2024</v>
      </c>
      <c r="C506" t="str">
        <f t="shared" si="22"/>
        <v>2023-2024</v>
      </c>
      <c r="D506" t="s">
        <v>147</v>
      </c>
      <c r="E506" t="s">
        <v>61</v>
      </c>
      <c r="F506" t="str">
        <f t="shared" si="23"/>
        <v>New South Wales</v>
      </c>
      <c r="G506" t="s">
        <v>10</v>
      </c>
      <c r="H506">
        <v>2539</v>
      </c>
      <c r="I506" t="s">
        <v>11</v>
      </c>
      <c r="J506" t="s">
        <v>58</v>
      </c>
      <c r="K506" t="s">
        <v>149</v>
      </c>
      <c r="L506" t="s">
        <v>15</v>
      </c>
      <c r="M506" s="5">
        <v>11.98</v>
      </c>
      <c r="N506">
        <v>1</v>
      </c>
    </row>
    <row r="507" spans="1:14" x14ac:dyDescent="0.3">
      <c r="A507" s="2">
        <v>45405</v>
      </c>
      <c r="B507" s="3">
        <f t="shared" si="21"/>
        <v>2024</v>
      </c>
      <c r="C507" t="str">
        <f t="shared" si="22"/>
        <v>2023-2024</v>
      </c>
      <c r="D507" t="s">
        <v>147</v>
      </c>
      <c r="E507" t="s">
        <v>56</v>
      </c>
      <c r="F507" t="str">
        <f t="shared" si="23"/>
        <v>Northern Territory</v>
      </c>
      <c r="G507" t="s">
        <v>29</v>
      </c>
      <c r="H507">
        <v>870</v>
      </c>
      <c r="I507" t="s">
        <v>11</v>
      </c>
      <c r="J507" t="s">
        <v>30</v>
      </c>
      <c r="K507" t="s">
        <v>154</v>
      </c>
      <c r="L507" t="s">
        <v>14</v>
      </c>
      <c r="M507" s="5">
        <v>11.99</v>
      </c>
      <c r="N507">
        <v>1</v>
      </c>
    </row>
    <row r="508" spans="1:14" x14ac:dyDescent="0.3">
      <c r="A508" s="2">
        <v>45072</v>
      </c>
      <c r="B508" s="3">
        <f t="shared" si="21"/>
        <v>2023</v>
      </c>
      <c r="C508" t="str">
        <f t="shared" si="22"/>
        <v>2022-2023</v>
      </c>
      <c r="D508" t="s">
        <v>147</v>
      </c>
      <c r="E508" t="s">
        <v>108</v>
      </c>
      <c r="F508" t="str">
        <f t="shared" si="23"/>
        <v>Victoria</v>
      </c>
      <c r="G508" t="s">
        <v>45</v>
      </c>
      <c r="H508">
        <v>3018</v>
      </c>
      <c r="I508" t="s">
        <v>11</v>
      </c>
      <c r="J508" t="s">
        <v>46</v>
      </c>
      <c r="K508" t="s">
        <v>149</v>
      </c>
      <c r="L508" t="s">
        <v>15</v>
      </c>
      <c r="M508" s="5">
        <v>11.99</v>
      </c>
      <c r="N508">
        <v>1</v>
      </c>
    </row>
    <row r="509" spans="1:14" x14ac:dyDescent="0.3">
      <c r="A509" s="2">
        <v>45570</v>
      </c>
      <c r="B509" s="3">
        <f t="shared" si="21"/>
        <v>2025</v>
      </c>
      <c r="C509" t="str">
        <f t="shared" si="22"/>
        <v>2024-2025</v>
      </c>
      <c r="D509" t="s">
        <v>147</v>
      </c>
      <c r="E509" t="s">
        <v>101</v>
      </c>
      <c r="F509" t="str">
        <f t="shared" si="23"/>
        <v>Victoria</v>
      </c>
      <c r="G509" t="s">
        <v>45</v>
      </c>
      <c r="H509">
        <v>3131</v>
      </c>
      <c r="I509" t="s">
        <v>11</v>
      </c>
      <c r="J509" t="s">
        <v>63</v>
      </c>
      <c r="K509" t="s">
        <v>154</v>
      </c>
      <c r="L509" t="s">
        <v>14</v>
      </c>
      <c r="M509" s="5">
        <v>11.99</v>
      </c>
      <c r="N509">
        <v>1</v>
      </c>
    </row>
    <row r="510" spans="1:14" x14ac:dyDescent="0.3">
      <c r="A510" s="2">
        <v>45164</v>
      </c>
      <c r="B510" s="3">
        <f t="shared" si="21"/>
        <v>2024</v>
      </c>
      <c r="C510" t="str">
        <f t="shared" si="22"/>
        <v>2023-2024</v>
      </c>
      <c r="D510" t="s">
        <v>148</v>
      </c>
      <c r="E510" t="s">
        <v>122</v>
      </c>
      <c r="F510" t="str">
        <f t="shared" si="23"/>
        <v>New South Wales</v>
      </c>
      <c r="G510" t="s">
        <v>10</v>
      </c>
      <c r="H510">
        <v>2650</v>
      </c>
      <c r="I510" t="s">
        <v>11</v>
      </c>
      <c r="J510" t="s">
        <v>25</v>
      </c>
      <c r="K510" t="s">
        <v>153</v>
      </c>
      <c r="L510" t="s">
        <v>16</v>
      </c>
      <c r="M510" s="5">
        <v>12</v>
      </c>
      <c r="N510">
        <v>1</v>
      </c>
    </row>
    <row r="511" spans="1:14" x14ac:dyDescent="0.3">
      <c r="A511" s="2">
        <v>45394</v>
      </c>
      <c r="B511" s="3">
        <f t="shared" si="21"/>
        <v>2024</v>
      </c>
      <c r="C511" t="str">
        <f t="shared" si="22"/>
        <v>2023-2024</v>
      </c>
      <c r="D511" t="s">
        <v>147</v>
      </c>
      <c r="E511" t="s">
        <v>92</v>
      </c>
      <c r="F511" t="str">
        <f t="shared" si="23"/>
        <v>Queensland</v>
      </c>
      <c r="G511" t="s">
        <v>35</v>
      </c>
      <c r="H511">
        <v>4068</v>
      </c>
      <c r="I511" t="s">
        <v>11</v>
      </c>
      <c r="J511" t="s">
        <v>43</v>
      </c>
      <c r="K511" t="s">
        <v>152</v>
      </c>
      <c r="L511" t="s">
        <v>13</v>
      </c>
      <c r="M511" s="5">
        <v>12.43</v>
      </c>
      <c r="N511">
        <v>1</v>
      </c>
    </row>
    <row r="512" spans="1:14" x14ac:dyDescent="0.3">
      <c r="A512" s="2">
        <v>45197</v>
      </c>
      <c r="B512" s="3">
        <f t="shared" si="21"/>
        <v>2024</v>
      </c>
      <c r="C512" t="str">
        <f t="shared" si="22"/>
        <v>2023-2024</v>
      </c>
      <c r="D512" t="s">
        <v>147</v>
      </c>
      <c r="E512" t="s">
        <v>131</v>
      </c>
      <c r="F512" t="str">
        <f t="shared" si="23"/>
        <v>Western Australia</v>
      </c>
      <c r="G512" t="s">
        <v>48</v>
      </c>
      <c r="H512">
        <v>6530</v>
      </c>
      <c r="I512" t="s">
        <v>11</v>
      </c>
      <c r="J512" t="s">
        <v>77</v>
      </c>
      <c r="K512" t="s">
        <v>154</v>
      </c>
      <c r="L512" t="s">
        <v>14</v>
      </c>
      <c r="M512" s="5">
        <v>12.52</v>
      </c>
      <c r="N512">
        <v>1</v>
      </c>
    </row>
    <row r="513" spans="1:14" x14ac:dyDescent="0.3">
      <c r="A513" s="2">
        <v>45373</v>
      </c>
      <c r="B513" s="3">
        <f t="shared" si="21"/>
        <v>2024</v>
      </c>
      <c r="C513" t="str">
        <f t="shared" si="22"/>
        <v>2023-2024</v>
      </c>
      <c r="D513" t="s">
        <v>148</v>
      </c>
      <c r="E513" t="s">
        <v>79</v>
      </c>
      <c r="F513" t="str">
        <f t="shared" si="23"/>
        <v>Australian Capital Territory</v>
      </c>
      <c r="G513" t="s">
        <v>80</v>
      </c>
      <c r="H513">
        <v>2617</v>
      </c>
      <c r="I513" t="s">
        <v>11</v>
      </c>
      <c r="J513" t="s">
        <v>58</v>
      </c>
      <c r="K513" t="s">
        <v>150</v>
      </c>
      <c r="L513" t="s">
        <v>18</v>
      </c>
      <c r="M513" s="5">
        <v>12.77</v>
      </c>
      <c r="N513">
        <v>1</v>
      </c>
    </row>
    <row r="514" spans="1:14" x14ac:dyDescent="0.3">
      <c r="A514" s="2">
        <v>45380</v>
      </c>
      <c r="B514" s="3">
        <f t="shared" ref="B514:B577" si="24">IF(MONTH(A514)&gt;=7,YEAR(A514)+1,YEAR(A514))</f>
        <v>2024</v>
      </c>
      <c r="C514" t="str">
        <f t="shared" ref="C514:C577" si="25">IF(MONTH(A514) &gt;= 7, YEAR(A514) &amp; "-" &amp; YEAR(A514) + 1, YEAR(A514) - 1 &amp; "-" &amp; YEAR(A514))</f>
        <v>2023-2024</v>
      </c>
      <c r="D514" t="s">
        <v>148</v>
      </c>
      <c r="E514" t="s">
        <v>100</v>
      </c>
      <c r="F514" t="str">
        <f t="shared" ref="F514:F577" si="26">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c r="N514">
        <v>1</v>
      </c>
    </row>
    <row r="515" spans="1:14" x14ac:dyDescent="0.3">
      <c r="A515" s="2">
        <v>45395</v>
      </c>
      <c r="B515" s="3">
        <f t="shared" si="24"/>
        <v>2024</v>
      </c>
      <c r="C515" t="str">
        <f t="shared" si="25"/>
        <v>2023-2024</v>
      </c>
      <c r="D515" t="s">
        <v>147</v>
      </c>
      <c r="E515" t="s">
        <v>57</v>
      </c>
      <c r="F515" t="str">
        <f t="shared" si="26"/>
        <v>New South Wales</v>
      </c>
      <c r="G515" t="s">
        <v>10</v>
      </c>
      <c r="H515">
        <v>2560</v>
      </c>
      <c r="I515" t="s">
        <v>11</v>
      </c>
      <c r="J515" t="s">
        <v>58</v>
      </c>
      <c r="K515" t="s">
        <v>149</v>
      </c>
      <c r="L515" t="s">
        <v>15</v>
      </c>
      <c r="M515" s="5">
        <v>12.98</v>
      </c>
      <c r="N515">
        <v>1</v>
      </c>
    </row>
    <row r="516" spans="1:14" x14ac:dyDescent="0.3">
      <c r="A516" s="2">
        <v>45457</v>
      </c>
      <c r="B516" s="3">
        <f t="shared" si="24"/>
        <v>2024</v>
      </c>
      <c r="C516" t="str">
        <f t="shared" si="25"/>
        <v>2023-2024</v>
      </c>
      <c r="D516" t="s">
        <v>147</v>
      </c>
      <c r="E516" t="s">
        <v>100</v>
      </c>
      <c r="F516" t="str">
        <f t="shared" si="26"/>
        <v>Western Australia</v>
      </c>
      <c r="G516" t="s">
        <v>48</v>
      </c>
      <c r="H516">
        <v>6021</v>
      </c>
      <c r="I516" t="s">
        <v>11</v>
      </c>
      <c r="J516" t="s">
        <v>49</v>
      </c>
      <c r="K516" t="s">
        <v>154</v>
      </c>
      <c r="L516" t="s">
        <v>14</v>
      </c>
      <c r="M516" s="5">
        <v>12.99</v>
      </c>
      <c r="N516">
        <v>1</v>
      </c>
    </row>
    <row r="517" spans="1:14" x14ac:dyDescent="0.3">
      <c r="A517" s="2">
        <v>45027</v>
      </c>
      <c r="B517" s="3">
        <f t="shared" si="24"/>
        <v>2023</v>
      </c>
      <c r="C517" t="str">
        <f t="shared" si="25"/>
        <v>2022-2023</v>
      </c>
      <c r="D517" t="s">
        <v>147</v>
      </c>
      <c r="E517" t="s">
        <v>140</v>
      </c>
      <c r="F517" t="str">
        <f t="shared" si="26"/>
        <v>Tasmania</v>
      </c>
      <c r="G517" t="s">
        <v>70</v>
      </c>
      <c r="H517">
        <v>7320</v>
      </c>
      <c r="I517" t="s">
        <v>11</v>
      </c>
      <c r="J517" t="s">
        <v>71</v>
      </c>
      <c r="K517" t="s">
        <v>153</v>
      </c>
      <c r="L517" t="s">
        <v>16</v>
      </c>
      <c r="M517" s="5">
        <v>12.99</v>
      </c>
      <c r="N517">
        <v>1</v>
      </c>
    </row>
    <row r="518" spans="1:14" x14ac:dyDescent="0.3">
      <c r="A518" s="2">
        <v>45296</v>
      </c>
      <c r="B518" s="3">
        <f t="shared" si="24"/>
        <v>2024</v>
      </c>
      <c r="C518" t="str">
        <f t="shared" si="25"/>
        <v>2023-2024</v>
      </c>
      <c r="D518" t="s">
        <v>147</v>
      </c>
      <c r="E518" t="s">
        <v>73</v>
      </c>
      <c r="F518" t="str">
        <f t="shared" si="26"/>
        <v>Victoria</v>
      </c>
      <c r="G518" t="s">
        <v>45</v>
      </c>
      <c r="H518">
        <v>3136</v>
      </c>
      <c r="I518" t="s">
        <v>11</v>
      </c>
      <c r="J518" t="s">
        <v>63</v>
      </c>
      <c r="K518" t="s">
        <v>153</v>
      </c>
      <c r="L518" t="s">
        <v>16</v>
      </c>
      <c r="M518" s="5">
        <v>12.99</v>
      </c>
      <c r="N518">
        <v>1</v>
      </c>
    </row>
    <row r="519" spans="1:14" x14ac:dyDescent="0.3">
      <c r="A519" s="2">
        <v>44965</v>
      </c>
      <c r="B519" s="3">
        <f t="shared" si="24"/>
        <v>2023</v>
      </c>
      <c r="C519" t="str">
        <f t="shared" si="25"/>
        <v>2022-2023</v>
      </c>
      <c r="D519" t="s">
        <v>147</v>
      </c>
      <c r="E519" t="s">
        <v>28</v>
      </c>
      <c r="F519" t="str">
        <f t="shared" si="26"/>
        <v>Northern Territory</v>
      </c>
      <c r="G519" t="s">
        <v>29</v>
      </c>
      <c r="H519">
        <v>800</v>
      </c>
      <c r="I519" t="s">
        <v>11</v>
      </c>
      <c r="J519" t="s">
        <v>30</v>
      </c>
      <c r="K519" t="s">
        <v>154</v>
      </c>
      <c r="L519" t="s">
        <v>14</v>
      </c>
      <c r="M519" s="5">
        <v>12.99</v>
      </c>
      <c r="N519">
        <v>1</v>
      </c>
    </row>
    <row r="520" spans="1:14" x14ac:dyDescent="0.3">
      <c r="A520" s="2">
        <v>44940</v>
      </c>
      <c r="B520" s="3">
        <f t="shared" si="24"/>
        <v>2023</v>
      </c>
      <c r="C520" t="str">
        <f t="shared" si="25"/>
        <v>2022-2023</v>
      </c>
      <c r="D520" t="s">
        <v>147</v>
      </c>
      <c r="E520" t="s">
        <v>112</v>
      </c>
      <c r="F520" t="str">
        <f t="shared" si="26"/>
        <v>Victoria</v>
      </c>
      <c r="G520" t="s">
        <v>45</v>
      </c>
      <c r="H520">
        <v>3076</v>
      </c>
      <c r="I520" t="s">
        <v>11</v>
      </c>
      <c r="J520" t="s">
        <v>46</v>
      </c>
      <c r="K520" t="s">
        <v>153</v>
      </c>
      <c r="L520" t="s">
        <v>16</v>
      </c>
      <c r="M520" s="5">
        <v>12.99</v>
      </c>
      <c r="N520">
        <v>1</v>
      </c>
    </row>
    <row r="521" spans="1:14" x14ac:dyDescent="0.3">
      <c r="A521" s="2">
        <v>44928</v>
      </c>
      <c r="B521" s="3">
        <f t="shared" si="24"/>
        <v>2023</v>
      </c>
      <c r="C521" t="str">
        <f t="shared" si="25"/>
        <v>2022-2023</v>
      </c>
      <c r="D521" t="s">
        <v>147</v>
      </c>
      <c r="E521" t="s">
        <v>131</v>
      </c>
      <c r="F521" t="str">
        <f t="shared" si="26"/>
        <v>Western Australia</v>
      </c>
      <c r="G521" t="s">
        <v>48</v>
      </c>
      <c r="H521">
        <v>6530</v>
      </c>
      <c r="I521" t="s">
        <v>11</v>
      </c>
      <c r="J521" t="s">
        <v>77</v>
      </c>
      <c r="K521" t="s">
        <v>153</v>
      </c>
      <c r="L521" t="s">
        <v>16</v>
      </c>
      <c r="M521" s="5">
        <v>12.99</v>
      </c>
      <c r="N521">
        <v>1</v>
      </c>
    </row>
    <row r="522" spans="1:14" x14ac:dyDescent="0.3">
      <c r="A522" s="2">
        <v>45485</v>
      </c>
      <c r="B522" s="3">
        <f t="shared" si="24"/>
        <v>2025</v>
      </c>
      <c r="C522" t="str">
        <f t="shared" si="25"/>
        <v>2024-2025</v>
      </c>
      <c r="D522" t="s">
        <v>147</v>
      </c>
      <c r="E522" t="s">
        <v>119</v>
      </c>
      <c r="F522" t="str">
        <f t="shared" si="26"/>
        <v>Queensland</v>
      </c>
      <c r="G522" t="s">
        <v>35</v>
      </c>
      <c r="H522">
        <v>4570</v>
      </c>
      <c r="I522" t="s">
        <v>11</v>
      </c>
      <c r="J522" t="s">
        <v>120</v>
      </c>
      <c r="K522" t="s">
        <v>155</v>
      </c>
      <c r="L522" t="s">
        <v>20</v>
      </c>
      <c r="M522" s="5">
        <v>12.99</v>
      </c>
      <c r="N522">
        <v>1</v>
      </c>
    </row>
    <row r="523" spans="1:14" x14ac:dyDescent="0.3">
      <c r="A523" s="2">
        <v>45210</v>
      </c>
      <c r="B523" s="3">
        <f t="shared" si="24"/>
        <v>2024</v>
      </c>
      <c r="C523" t="str">
        <f t="shared" si="25"/>
        <v>2023-2024</v>
      </c>
      <c r="D523" t="s">
        <v>147</v>
      </c>
      <c r="E523" t="s">
        <v>26</v>
      </c>
      <c r="F523" t="str">
        <f t="shared" si="26"/>
        <v>New South Wales</v>
      </c>
      <c r="G523" t="s">
        <v>10</v>
      </c>
      <c r="H523">
        <v>2141</v>
      </c>
      <c r="I523" t="s">
        <v>11</v>
      </c>
      <c r="J523" t="s">
        <v>27</v>
      </c>
      <c r="K523" t="s">
        <v>150</v>
      </c>
      <c r="L523" t="s">
        <v>18</v>
      </c>
      <c r="M523" s="5">
        <v>12.99</v>
      </c>
      <c r="N523">
        <v>1</v>
      </c>
    </row>
    <row r="524" spans="1:14" x14ac:dyDescent="0.3">
      <c r="A524" s="2">
        <v>45547</v>
      </c>
      <c r="B524" s="3">
        <f t="shared" si="24"/>
        <v>2025</v>
      </c>
      <c r="C524" t="str">
        <f t="shared" si="25"/>
        <v>2024-2025</v>
      </c>
      <c r="D524" t="s">
        <v>148</v>
      </c>
      <c r="E524" t="s">
        <v>109</v>
      </c>
      <c r="F524" t="str">
        <f t="shared" si="26"/>
        <v>New South Wales</v>
      </c>
      <c r="G524" t="s">
        <v>10</v>
      </c>
      <c r="H524">
        <v>2480</v>
      </c>
      <c r="I524" t="s">
        <v>11</v>
      </c>
      <c r="J524" t="s">
        <v>68</v>
      </c>
      <c r="K524" t="s">
        <v>153</v>
      </c>
      <c r="L524" t="s">
        <v>16</v>
      </c>
      <c r="M524" s="5">
        <v>12.99</v>
      </c>
      <c r="N524">
        <v>1</v>
      </c>
    </row>
    <row r="525" spans="1:14" x14ac:dyDescent="0.3">
      <c r="A525" s="2">
        <v>45139</v>
      </c>
      <c r="B525" s="3">
        <f t="shared" si="24"/>
        <v>2024</v>
      </c>
      <c r="C525" t="str">
        <f t="shared" si="25"/>
        <v>2023-2024</v>
      </c>
      <c r="D525" t="s">
        <v>148</v>
      </c>
      <c r="E525" t="s">
        <v>139</v>
      </c>
      <c r="F525" t="str">
        <f t="shared" si="26"/>
        <v>New South Wales</v>
      </c>
      <c r="G525" t="s">
        <v>10</v>
      </c>
      <c r="H525">
        <v>2020</v>
      </c>
      <c r="I525" t="s">
        <v>11</v>
      </c>
      <c r="J525" t="s">
        <v>12</v>
      </c>
      <c r="K525" t="s">
        <v>153</v>
      </c>
      <c r="L525" t="s">
        <v>16</v>
      </c>
      <c r="M525" s="5">
        <v>12.99</v>
      </c>
      <c r="N525">
        <v>1</v>
      </c>
    </row>
    <row r="526" spans="1:14" x14ac:dyDescent="0.3">
      <c r="A526" s="2">
        <v>45170</v>
      </c>
      <c r="B526" s="3">
        <f t="shared" si="24"/>
        <v>2024</v>
      </c>
      <c r="C526" t="str">
        <f t="shared" si="25"/>
        <v>2023-2024</v>
      </c>
      <c r="D526" t="s">
        <v>147</v>
      </c>
      <c r="E526" t="s">
        <v>105</v>
      </c>
      <c r="F526" t="str">
        <f t="shared" si="26"/>
        <v>Victoria</v>
      </c>
      <c r="G526" t="s">
        <v>45</v>
      </c>
      <c r="H526">
        <v>3500</v>
      </c>
      <c r="I526" t="s">
        <v>11</v>
      </c>
      <c r="J526" t="s">
        <v>60</v>
      </c>
      <c r="K526" t="s">
        <v>153</v>
      </c>
      <c r="L526" t="s">
        <v>16</v>
      </c>
      <c r="M526" s="5">
        <v>12.99</v>
      </c>
      <c r="N526">
        <v>1</v>
      </c>
    </row>
    <row r="527" spans="1:14" x14ac:dyDescent="0.3">
      <c r="A527" s="2">
        <v>44971</v>
      </c>
      <c r="B527" s="3">
        <f t="shared" si="24"/>
        <v>2023</v>
      </c>
      <c r="C527" t="str">
        <f t="shared" si="25"/>
        <v>2022-2023</v>
      </c>
      <c r="D527" t="s">
        <v>148</v>
      </c>
      <c r="E527" t="s">
        <v>95</v>
      </c>
      <c r="F527" t="str">
        <f t="shared" si="26"/>
        <v>Victoria</v>
      </c>
      <c r="G527" t="s">
        <v>45</v>
      </c>
      <c r="H527">
        <v>3931</v>
      </c>
      <c r="I527" t="s">
        <v>11</v>
      </c>
      <c r="J527" t="s">
        <v>55</v>
      </c>
      <c r="K527" t="s">
        <v>153</v>
      </c>
      <c r="L527" t="s">
        <v>16</v>
      </c>
      <c r="M527" s="5">
        <v>12.99</v>
      </c>
      <c r="N527">
        <v>1</v>
      </c>
    </row>
    <row r="528" spans="1:14" x14ac:dyDescent="0.3">
      <c r="A528" s="2">
        <v>45468</v>
      </c>
      <c r="B528" s="3">
        <f t="shared" si="24"/>
        <v>2024</v>
      </c>
      <c r="C528" t="str">
        <f t="shared" si="25"/>
        <v>2023-2024</v>
      </c>
      <c r="D528" t="s">
        <v>148</v>
      </c>
      <c r="E528" t="s">
        <v>83</v>
      </c>
      <c r="F528" t="str">
        <f t="shared" si="26"/>
        <v>New South Wales</v>
      </c>
      <c r="G528" t="s">
        <v>10</v>
      </c>
      <c r="H528">
        <v>2750</v>
      </c>
      <c r="I528" t="s">
        <v>11</v>
      </c>
      <c r="J528" t="s">
        <v>25</v>
      </c>
      <c r="K528" t="s">
        <v>19</v>
      </c>
      <c r="L528" t="s">
        <v>23</v>
      </c>
      <c r="M528" s="5">
        <v>12.99</v>
      </c>
      <c r="N528">
        <v>1</v>
      </c>
    </row>
    <row r="529" spans="1:14" x14ac:dyDescent="0.3">
      <c r="A529" s="2">
        <v>45022</v>
      </c>
      <c r="B529" s="3">
        <f t="shared" si="24"/>
        <v>2023</v>
      </c>
      <c r="C529" t="str">
        <f t="shared" si="25"/>
        <v>2022-2023</v>
      </c>
      <c r="D529" t="s">
        <v>148</v>
      </c>
      <c r="E529" t="s">
        <v>137</v>
      </c>
      <c r="F529" t="str">
        <f t="shared" si="26"/>
        <v>New South Wales</v>
      </c>
      <c r="G529" t="s">
        <v>10</v>
      </c>
      <c r="H529">
        <v>2031</v>
      </c>
      <c r="I529" t="s">
        <v>11</v>
      </c>
      <c r="J529" t="s">
        <v>12</v>
      </c>
      <c r="K529" t="s">
        <v>153</v>
      </c>
      <c r="L529" t="s">
        <v>16</v>
      </c>
      <c r="M529" s="5">
        <v>12.99</v>
      </c>
      <c r="N529">
        <v>1</v>
      </c>
    </row>
    <row r="530" spans="1:14" x14ac:dyDescent="0.3">
      <c r="A530" s="2">
        <v>45416</v>
      </c>
      <c r="B530" s="3">
        <f t="shared" si="24"/>
        <v>2024</v>
      </c>
      <c r="C530" t="str">
        <f t="shared" si="25"/>
        <v>2023-2024</v>
      </c>
      <c r="D530" t="s">
        <v>148</v>
      </c>
      <c r="E530" t="s">
        <v>122</v>
      </c>
      <c r="F530" t="str">
        <f t="shared" si="26"/>
        <v>New South Wales</v>
      </c>
      <c r="G530" t="s">
        <v>10</v>
      </c>
      <c r="H530">
        <v>2650</v>
      </c>
      <c r="I530" t="s">
        <v>11</v>
      </c>
      <c r="J530" t="s">
        <v>25</v>
      </c>
      <c r="K530" t="s">
        <v>149</v>
      </c>
      <c r="L530" t="s">
        <v>15</v>
      </c>
      <c r="M530" s="5">
        <v>12.99</v>
      </c>
      <c r="N530">
        <v>1</v>
      </c>
    </row>
    <row r="531" spans="1:14" x14ac:dyDescent="0.3">
      <c r="A531" s="2">
        <v>45329</v>
      </c>
      <c r="B531" s="3">
        <f t="shared" si="24"/>
        <v>2024</v>
      </c>
      <c r="C531" t="str">
        <f t="shared" si="25"/>
        <v>2023-2024</v>
      </c>
      <c r="D531" t="s">
        <v>147</v>
      </c>
      <c r="E531" t="s">
        <v>59</v>
      </c>
      <c r="F531" t="str">
        <f t="shared" si="26"/>
        <v>Victoria</v>
      </c>
      <c r="G531" t="s">
        <v>45</v>
      </c>
      <c r="H531">
        <v>3280</v>
      </c>
      <c r="I531" t="s">
        <v>11</v>
      </c>
      <c r="J531" t="s">
        <v>60</v>
      </c>
      <c r="K531" t="s">
        <v>153</v>
      </c>
      <c r="L531" t="s">
        <v>16</v>
      </c>
      <c r="M531" s="5">
        <v>12.99</v>
      </c>
      <c r="N531">
        <v>1</v>
      </c>
    </row>
    <row r="532" spans="1:14" x14ac:dyDescent="0.3">
      <c r="A532" s="2">
        <v>45513</v>
      </c>
      <c r="B532" s="3">
        <f t="shared" si="24"/>
        <v>2025</v>
      </c>
      <c r="C532" t="str">
        <f t="shared" si="25"/>
        <v>2024-2025</v>
      </c>
      <c r="D532" t="s">
        <v>147</v>
      </c>
      <c r="E532" t="s">
        <v>59</v>
      </c>
      <c r="F532" t="str">
        <f t="shared" si="26"/>
        <v>Victoria</v>
      </c>
      <c r="G532" t="s">
        <v>45</v>
      </c>
      <c r="H532">
        <v>3280</v>
      </c>
      <c r="I532" t="s">
        <v>11</v>
      </c>
      <c r="J532" t="s">
        <v>60</v>
      </c>
      <c r="K532" t="s">
        <v>151</v>
      </c>
      <c r="L532" t="s">
        <v>21</v>
      </c>
      <c r="M532" s="5">
        <v>12.99</v>
      </c>
      <c r="N532">
        <v>1</v>
      </c>
    </row>
    <row r="533" spans="1:14" x14ac:dyDescent="0.3">
      <c r="A533" s="2">
        <v>45508</v>
      </c>
      <c r="B533" s="3">
        <f t="shared" si="24"/>
        <v>2025</v>
      </c>
      <c r="C533" t="str">
        <f t="shared" si="25"/>
        <v>2024-2025</v>
      </c>
      <c r="D533" t="s">
        <v>147</v>
      </c>
      <c r="E533" t="s">
        <v>91</v>
      </c>
      <c r="F533" t="str">
        <f t="shared" si="26"/>
        <v>Victoria</v>
      </c>
      <c r="G533" t="s">
        <v>45</v>
      </c>
      <c r="H533">
        <v>3690</v>
      </c>
      <c r="I533" t="s">
        <v>11</v>
      </c>
      <c r="J533" t="s">
        <v>55</v>
      </c>
      <c r="K533" t="s">
        <v>154</v>
      </c>
      <c r="L533" t="s">
        <v>14</v>
      </c>
      <c r="M533" s="5">
        <v>12.99</v>
      </c>
      <c r="N533">
        <v>1</v>
      </c>
    </row>
    <row r="534" spans="1:14" x14ac:dyDescent="0.3">
      <c r="A534" s="2">
        <v>44944</v>
      </c>
      <c r="B534" s="3">
        <f t="shared" si="24"/>
        <v>2023</v>
      </c>
      <c r="C534" t="str">
        <f t="shared" si="25"/>
        <v>2022-2023</v>
      </c>
      <c r="D534" t="s">
        <v>147</v>
      </c>
      <c r="E534" t="s">
        <v>41</v>
      </c>
      <c r="F534" t="str">
        <f t="shared" si="26"/>
        <v>New South Wales</v>
      </c>
      <c r="G534" t="s">
        <v>10</v>
      </c>
      <c r="H534">
        <v>2830</v>
      </c>
      <c r="I534" t="s">
        <v>11</v>
      </c>
      <c r="J534" t="s">
        <v>25</v>
      </c>
      <c r="K534" t="s">
        <v>19</v>
      </c>
      <c r="L534" t="s">
        <v>23</v>
      </c>
      <c r="M534" s="5">
        <v>13</v>
      </c>
      <c r="N534">
        <v>1</v>
      </c>
    </row>
    <row r="535" spans="1:14" x14ac:dyDescent="0.3">
      <c r="A535" s="2">
        <v>45140</v>
      </c>
      <c r="B535" s="3">
        <f t="shared" si="24"/>
        <v>2024</v>
      </c>
      <c r="C535" t="str">
        <f t="shared" si="25"/>
        <v>2023-2024</v>
      </c>
      <c r="D535" t="s">
        <v>147</v>
      </c>
      <c r="E535" t="s">
        <v>133</v>
      </c>
      <c r="F535" t="str">
        <f t="shared" si="26"/>
        <v>Queensland</v>
      </c>
      <c r="G535" t="s">
        <v>35</v>
      </c>
      <c r="H535">
        <v>4305</v>
      </c>
      <c r="I535" t="s">
        <v>11</v>
      </c>
      <c r="J535" t="s">
        <v>104</v>
      </c>
      <c r="K535" t="s">
        <v>19</v>
      </c>
      <c r="L535" t="s">
        <v>23</v>
      </c>
      <c r="M535" s="5">
        <v>13</v>
      </c>
      <c r="N535">
        <v>1</v>
      </c>
    </row>
    <row r="536" spans="1:14" x14ac:dyDescent="0.3">
      <c r="A536" s="2">
        <v>45422</v>
      </c>
      <c r="B536" s="3">
        <f t="shared" si="24"/>
        <v>2024</v>
      </c>
      <c r="C536" t="str">
        <f t="shared" si="25"/>
        <v>2023-2024</v>
      </c>
      <c r="D536" t="s">
        <v>147</v>
      </c>
      <c r="E536" t="s">
        <v>61</v>
      </c>
      <c r="F536" t="str">
        <f t="shared" si="26"/>
        <v>New South Wales</v>
      </c>
      <c r="G536" t="s">
        <v>10</v>
      </c>
      <c r="H536">
        <v>2539</v>
      </c>
      <c r="I536" t="s">
        <v>11</v>
      </c>
      <c r="J536" t="s">
        <v>58</v>
      </c>
      <c r="K536" t="s">
        <v>154</v>
      </c>
      <c r="L536" t="s">
        <v>14</v>
      </c>
      <c r="M536" s="5">
        <v>13</v>
      </c>
      <c r="N536">
        <v>1</v>
      </c>
    </row>
    <row r="537" spans="1:14" x14ac:dyDescent="0.3">
      <c r="A537" s="2">
        <v>45105</v>
      </c>
      <c r="B537" s="3">
        <f t="shared" si="24"/>
        <v>2023</v>
      </c>
      <c r="C537" t="str">
        <f t="shared" si="25"/>
        <v>2022-2023</v>
      </c>
      <c r="D537" t="s">
        <v>147</v>
      </c>
      <c r="E537" t="s">
        <v>127</v>
      </c>
      <c r="F537" t="str">
        <f t="shared" si="26"/>
        <v>New South Wales</v>
      </c>
      <c r="G537" t="s">
        <v>10</v>
      </c>
      <c r="H537">
        <v>2131</v>
      </c>
      <c r="I537" t="s">
        <v>11</v>
      </c>
      <c r="J537" t="s">
        <v>27</v>
      </c>
      <c r="K537" t="s">
        <v>153</v>
      </c>
      <c r="L537" t="s">
        <v>16</v>
      </c>
      <c r="M537" s="5">
        <v>13.01</v>
      </c>
      <c r="N537">
        <v>1</v>
      </c>
    </row>
    <row r="538" spans="1:14" x14ac:dyDescent="0.3">
      <c r="A538" s="2">
        <v>45545</v>
      </c>
      <c r="B538" s="3">
        <f t="shared" si="24"/>
        <v>2025</v>
      </c>
      <c r="C538" t="str">
        <f t="shared" si="25"/>
        <v>2024-2025</v>
      </c>
      <c r="D538" t="s">
        <v>147</v>
      </c>
      <c r="E538" t="s">
        <v>108</v>
      </c>
      <c r="F538" t="str">
        <f t="shared" si="26"/>
        <v>Victoria</v>
      </c>
      <c r="G538" t="s">
        <v>45</v>
      </c>
      <c r="H538">
        <v>3018</v>
      </c>
      <c r="I538" t="s">
        <v>11</v>
      </c>
      <c r="J538" t="s">
        <v>46</v>
      </c>
      <c r="K538" t="s">
        <v>154</v>
      </c>
      <c r="L538" t="s">
        <v>14</v>
      </c>
      <c r="M538" s="5">
        <v>13.08</v>
      </c>
      <c r="N538">
        <v>1</v>
      </c>
    </row>
    <row r="539" spans="1:14" x14ac:dyDescent="0.3">
      <c r="A539" s="2">
        <v>45369</v>
      </c>
      <c r="B539" s="3">
        <f t="shared" si="24"/>
        <v>2024</v>
      </c>
      <c r="C539" t="str">
        <f t="shared" si="25"/>
        <v>2023-2024</v>
      </c>
      <c r="D539" t="s">
        <v>147</v>
      </c>
      <c r="E539" t="s">
        <v>56</v>
      </c>
      <c r="F539" t="str">
        <f t="shared" si="26"/>
        <v>Northern Territory</v>
      </c>
      <c r="G539" t="s">
        <v>29</v>
      </c>
      <c r="H539">
        <v>870</v>
      </c>
      <c r="I539" t="s">
        <v>11</v>
      </c>
      <c r="J539" t="s">
        <v>30</v>
      </c>
      <c r="K539" t="s">
        <v>155</v>
      </c>
      <c r="L539" t="s">
        <v>20</v>
      </c>
      <c r="M539" s="5">
        <v>13.27</v>
      </c>
      <c r="N539">
        <v>1</v>
      </c>
    </row>
    <row r="540" spans="1:14" x14ac:dyDescent="0.3">
      <c r="A540" s="2">
        <v>45214</v>
      </c>
      <c r="B540" s="3">
        <f t="shared" si="24"/>
        <v>2024</v>
      </c>
      <c r="C540" t="str">
        <f t="shared" si="25"/>
        <v>2023-2024</v>
      </c>
      <c r="D540" t="s">
        <v>147</v>
      </c>
      <c r="E540" t="s">
        <v>98</v>
      </c>
      <c r="F540" t="str">
        <f t="shared" si="26"/>
        <v>Victoria</v>
      </c>
      <c r="G540" t="s">
        <v>45</v>
      </c>
      <c r="H540">
        <v>3429</v>
      </c>
      <c r="I540" t="s">
        <v>11</v>
      </c>
      <c r="J540" t="s">
        <v>60</v>
      </c>
      <c r="K540" t="s">
        <v>149</v>
      </c>
      <c r="L540" t="s">
        <v>15</v>
      </c>
      <c r="M540" s="5">
        <v>13.440000000000001</v>
      </c>
      <c r="N540">
        <v>1</v>
      </c>
    </row>
    <row r="541" spans="1:14" x14ac:dyDescent="0.3">
      <c r="A541" s="2">
        <v>45581</v>
      </c>
      <c r="B541" s="3">
        <f t="shared" si="24"/>
        <v>2025</v>
      </c>
      <c r="C541" t="str">
        <f t="shared" si="25"/>
        <v>2024-2025</v>
      </c>
      <c r="D541" t="s">
        <v>147</v>
      </c>
      <c r="E541" t="s">
        <v>79</v>
      </c>
      <c r="F541" t="str">
        <f t="shared" si="26"/>
        <v>Australian Capital Territory</v>
      </c>
      <c r="G541" t="s">
        <v>80</v>
      </c>
      <c r="H541">
        <v>2617</v>
      </c>
      <c r="I541" t="s">
        <v>11</v>
      </c>
      <c r="J541" t="s">
        <v>58</v>
      </c>
      <c r="K541" t="s">
        <v>149</v>
      </c>
      <c r="L541" t="s">
        <v>15</v>
      </c>
      <c r="M541" s="5">
        <v>13.47</v>
      </c>
      <c r="N541">
        <v>1</v>
      </c>
    </row>
    <row r="542" spans="1:14" x14ac:dyDescent="0.3">
      <c r="A542" s="2">
        <v>45172</v>
      </c>
      <c r="B542" s="3">
        <f t="shared" si="24"/>
        <v>2024</v>
      </c>
      <c r="C542" t="str">
        <f t="shared" si="25"/>
        <v>2023-2024</v>
      </c>
      <c r="D542" t="s">
        <v>147</v>
      </c>
      <c r="E542" t="s">
        <v>95</v>
      </c>
      <c r="F542" t="str">
        <f t="shared" si="26"/>
        <v>Victoria</v>
      </c>
      <c r="G542" t="s">
        <v>45</v>
      </c>
      <c r="H542">
        <v>3931</v>
      </c>
      <c r="I542" t="s">
        <v>11</v>
      </c>
      <c r="J542" t="s">
        <v>55</v>
      </c>
      <c r="K542" t="s">
        <v>19</v>
      </c>
      <c r="L542" t="s">
        <v>23</v>
      </c>
      <c r="M542" s="5">
        <v>13.5</v>
      </c>
      <c r="N542">
        <v>1</v>
      </c>
    </row>
    <row r="543" spans="1:14" x14ac:dyDescent="0.3">
      <c r="A543" s="2">
        <v>45636</v>
      </c>
      <c r="B543" s="3">
        <f t="shared" si="24"/>
        <v>2025</v>
      </c>
      <c r="C543" t="str">
        <f t="shared" si="25"/>
        <v>2024-2025</v>
      </c>
      <c r="D543" t="s">
        <v>147</v>
      </c>
      <c r="E543" t="s">
        <v>42</v>
      </c>
      <c r="F543" t="str">
        <f t="shared" si="26"/>
        <v>Queensland</v>
      </c>
      <c r="G543" t="s">
        <v>35</v>
      </c>
      <c r="H543">
        <v>4053</v>
      </c>
      <c r="I543" t="s">
        <v>11</v>
      </c>
      <c r="J543" t="s">
        <v>43</v>
      </c>
      <c r="K543" t="s">
        <v>154</v>
      </c>
      <c r="L543" t="s">
        <v>14</v>
      </c>
      <c r="M543" s="5">
        <v>13.64</v>
      </c>
      <c r="N543">
        <v>1</v>
      </c>
    </row>
    <row r="544" spans="1:14" x14ac:dyDescent="0.3">
      <c r="A544" s="2">
        <v>45145</v>
      </c>
      <c r="B544" s="3">
        <f t="shared" si="24"/>
        <v>2024</v>
      </c>
      <c r="C544" t="str">
        <f t="shared" si="25"/>
        <v>2023-2024</v>
      </c>
      <c r="D544" t="s">
        <v>147</v>
      </c>
      <c r="E544" t="s">
        <v>64</v>
      </c>
      <c r="F544" t="str">
        <f t="shared" si="26"/>
        <v>Victoria</v>
      </c>
      <c r="G544" t="s">
        <v>45</v>
      </c>
      <c r="H544">
        <v>3199</v>
      </c>
      <c r="I544" t="s">
        <v>11</v>
      </c>
      <c r="J544" t="s">
        <v>63</v>
      </c>
      <c r="K544" t="s">
        <v>156</v>
      </c>
      <c r="L544" t="s">
        <v>17</v>
      </c>
      <c r="M544" s="5">
        <v>13.86</v>
      </c>
      <c r="N544">
        <v>1</v>
      </c>
    </row>
    <row r="545" spans="1:14" x14ac:dyDescent="0.3">
      <c r="A545" s="2">
        <v>45617</v>
      </c>
      <c r="B545" s="3">
        <f t="shared" si="24"/>
        <v>2025</v>
      </c>
      <c r="C545" t="str">
        <f t="shared" si="25"/>
        <v>2024-2025</v>
      </c>
      <c r="D545" t="s">
        <v>147</v>
      </c>
      <c r="E545" t="s">
        <v>44</v>
      </c>
      <c r="F545" t="str">
        <f t="shared" si="26"/>
        <v>Victoria</v>
      </c>
      <c r="G545" t="s">
        <v>45</v>
      </c>
      <c r="H545">
        <v>3066</v>
      </c>
      <c r="I545" t="s">
        <v>11</v>
      </c>
      <c r="J545" t="s">
        <v>46</v>
      </c>
      <c r="K545" t="s">
        <v>153</v>
      </c>
      <c r="L545" t="s">
        <v>16</v>
      </c>
      <c r="M545" s="5">
        <v>13.93</v>
      </c>
      <c r="N545">
        <v>1</v>
      </c>
    </row>
    <row r="546" spans="1:14" x14ac:dyDescent="0.3">
      <c r="A546" s="2">
        <v>45314</v>
      </c>
      <c r="B546" s="3">
        <f t="shared" si="24"/>
        <v>2024</v>
      </c>
      <c r="C546" t="str">
        <f t="shared" si="25"/>
        <v>2023-2024</v>
      </c>
      <c r="D546" t="s">
        <v>148</v>
      </c>
      <c r="E546" t="s">
        <v>37</v>
      </c>
      <c r="F546" t="str">
        <f t="shared" si="26"/>
        <v>South Australia</v>
      </c>
      <c r="G546" t="s">
        <v>32</v>
      </c>
      <c r="H546">
        <v>5607</v>
      </c>
      <c r="I546" t="s">
        <v>11</v>
      </c>
      <c r="J546" t="s">
        <v>38</v>
      </c>
      <c r="K546" t="s">
        <v>152</v>
      </c>
      <c r="L546" t="s">
        <v>13</v>
      </c>
      <c r="M546" s="5">
        <v>13.95</v>
      </c>
      <c r="N546">
        <v>1</v>
      </c>
    </row>
    <row r="547" spans="1:14" x14ac:dyDescent="0.3">
      <c r="A547" s="2">
        <v>45202</v>
      </c>
      <c r="B547" s="3">
        <f t="shared" si="24"/>
        <v>2024</v>
      </c>
      <c r="C547" t="str">
        <f t="shared" si="25"/>
        <v>2023-2024</v>
      </c>
      <c r="D547" t="s">
        <v>147</v>
      </c>
      <c r="E547" t="s">
        <v>76</v>
      </c>
      <c r="F547" t="str">
        <f t="shared" si="26"/>
        <v>Western Australia</v>
      </c>
      <c r="G547" t="s">
        <v>48</v>
      </c>
      <c r="H547">
        <v>6450</v>
      </c>
      <c r="I547" t="s">
        <v>11</v>
      </c>
      <c r="J547" t="s">
        <v>77</v>
      </c>
      <c r="K547" t="s">
        <v>155</v>
      </c>
      <c r="L547" t="s">
        <v>20</v>
      </c>
      <c r="M547" s="5">
        <v>13.96</v>
      </c>
      <c r="N547">
        <v>1</v>
      </c>
    </row>
    <row r="548" spans="1:14" x14ac:dyDescent="0.3">
      <c r="A548" s="2">
        <v>45330</v>
      </c>
      <c r="B548" s="3">
        <f t="shared" si="24"/>
        <v>2024</v>
      </c>
      <c r="C548" t="str">
        <f t="shared" si="25"/>
        <v>2023-2024</v>
      </c>
      <c r="D548" t="s">
        <v>147</v>
      </c>
      <c r="E548" t="s">
        <v>61</v>
      </c>
      <c r="F548" t="str">
        <f t="shared" si="26"/>
        <v>New South Wales</v>
      </c>
      <c r="G548" t="s">
        <v>10</v>
      </c>
      <c r="H548">
        <v>2539</v>
      </c>
      <c r="I548" t="s">
        <v>11</v>
      </c>
      <c r="J548" t="s">
        <v>58</v>
      </c>
      <c r="K548" t="s">
        <v>156</v>
      </c>
      <c r="L548" t="s">
        <v>17</v>
      </c>
      <c r="M548" s="5">
        <v>13.97</v>
      </c>
      <c r="N548">
        <v>1</v>
      </c>
    </row>
    <row r="549" spans="1:14" x14ac:dyDescent="0.3">
      <c r="A549" s="2">
        <v>45080</v>
      </c>
      <c r="B549" s="3">
        <f t="shared" si="24"/>
        <v>2023</v>
      </c>
      <c r="C549" t="str">
        <f t="shared" si="25"/>
        <v>2022-2023</v>
      </c>
      <c r="D549" t="s">
        <v>147</v>
      </c>
      <c r="E549" t="s">
        <v>86</v>
      </c>
      <c r="F549" t="str">
        <f t="shared" si="26"/>
        <v>New South Wales</v>
      </c>
      <c r="G549" t="s">
        <v>10</v>
      </c>
      <c r="H549">
        <v>2064</v>
      </c>
      <c r="I549" t="s">
        <v>11</v>
      </c>
      <c r="J549" t="s">
        <v>12</v>
      </c>
      <c r="K549" t="s">
        <v>149</v>
      </c>
      <c r="L549" t="s">
        <v>15</v>
      </c>
      <c r="M549" s="5">
        <v>13.98</v>
      </c>
      <c r="N549">
        <v>1</v>
      </c>
    </row>
    <row r="550" spans="1:14" x14ac:dyDescent="0.3">
      <c r="A550" s="2">
        <v>45485</v>
      </c>
      <c r="B550" s="3">
        <f t="shared" si="24"/>
        <v>2025</v>
      </c>
      <c r="C550" t="str">
        <f t="shared" si="25"/>
        <v>2024-2025</v>
      </c>
      <c r="D550" t="s">
        <v>147</v>
      </c>
      <c r="E550" t="s">
        <v>79</v>
      </c>
      <c r="F550" t="str">
        <f t="shared" si="26"/>
        <v>Australian Capital Territory</v>
      </c>
      <c r="G550" t="s">
        <v>80</v>
      </c>
      <c r="H550">
        <v>2617</v>
      </c>
      <c r="I550" t="s">
        <v>11</v>
      </c>
      <c r="J550" t="s">
        <v>58</v>
      </c>
      <c r="K550" t="s">
        <v>150</v>
      </c>
      <c r="L550" t="s">
        <v>18</v>
      </c>
      <c r="M550" s="5">
        <v>13.98</v>
      </c>
      <c r="N550">
        <v>1</v>
      </c>
    </row>
    <row r="551" spans="1:14" x14ac:dyDescent="0.3">
      <c r="A551" s="2">
        <v>45354</v>
      </c>
      <c r="B551" s="3">
        <f t="shared" si="24"/>
        <v>2024</v>
      </c>
      <c r="C551" t="str">
        <f t="shared" si="25"/>
        <v>2023-2024</v>
      </c>
      <c r="D551" t="s">
        <v>147</v>
      </c>
      <c r="E551" t="s">
        <v>56</v>
      </c>
      <c r="F551" t="str">
        <f t="shared" si="26"/>
        <v>Northern Territory</v>
      </c>
      <c r="G551" t="s">
        <v>29</v>
      </c>
      <c r="H551">
        <v>870</v>
      </c>
      <c r="I551" t="s">
        <v>11</v>
      </c>
      <c r="J551" t="s">
        <v>30</v>
      </c>
      <c r="K551" t="s">
        <v>19</v>
      </c>
      <c r="L551" t="s">
        <v>23</v>
      </c>
      <c r="M551" s="5">
        <v>13.99</v>
      </c>
      <c r="N551">
        <v>1</v>
      </c>
    </row>
    <row r="552" spans="1:14" x14ac:dyDescent="0.3">
      <c r="A552" s="2">
        <v>45629</v>
      </c>
      <c r="B552" s="3">
        <f t="shared" si="24"/>
        <v>2025</v>
      </c>
      <c r="C552" t="str">
        <f t="shared" si="25"/>
        <v>2024-2025</v>
      </c>
      <c r="D552" t="s">
        <v>147</v>
      </c>
      <c r="E552" t="s">
        <v>41</v>
      </c>
      <c r="F552" t="str">
        <f t="shared" si="26"/>
        <v>New South Wales</v>
      </c>
      <c r="G552" t="s">
        <v>10</v>
      </c>
      <c r="H552">
        <v>2830</v>
      </c>
      <c r="I552" t="s">
        <v>11</v>
      </c>
      <c r="J552" t="s">
        <v>25</v>
      </c>
      <c r="K552" t="s">
        <v>155</v>
      </c>
      <c r="L552" t="s">
        <v>20</v>
      </c>
      <c r="M552" s="5">
        <v>13.99</v>
      </c>
      <c r="N552">
        <v>1</v>
      </c>
    </row>
    <row r="553" spans="1:14" x14ac:dyDescent="0.3">
      <c r="A553" s="2">
        <v>44997</v>
      </c>
      <c r="B553" s="3">
        <f t="shared" si="24"/>
        <v>2023</v>
      </c>
      <c r="C553" t="str">
        <f t="shared" si="25"/>
        <v>2022-2023</v>
      </c>
      <c r="D553" t="s">
        <v>147</v>
      </c>
      <c r="E553" t="s">
        <v>64</v>
      </c>
      <c r="F553" t="str">
        <f t="shared" si="26"/>
        <v>Victoria</v>
      </c>
      <c r="G553" t="s">
        <v>45</v>
      </c>
      <c r="H553">
        <v>3199</v>
      </c>
      <c r="I553" t="s">
        <v>11</v>
      </c>
      <c r="J553" t="s">
        <v>63</v>
      </c>
      <c r="K553" t="s">
        <v>153</v>
      </c>
      <c r="L553" t="s">
        <v>16</v>
      </c>
      <c r="M553" s="5">
        <v>13.99</v>
      </c>
      <c r="N553">
        <v>1</v>
      </c>
    </row>
    <row r="554" spans="1:14" x14ac:dyDescent="0.3">
      <c r="A554" s="2">
        <v>45359</v>
      </c>
      <c r="B554" s="3">
        <f t="shared" si="24"/>
        <v>2024</v>
      </c>
      <c r="C554" t="str">
        <f t="shared" si="25"/>
        <v>2023-2024</v>
      </c>
      <c r="D554" t="s">
        <v>147</v>
      </c>
      <c r="E554" t="s">
        <v>110</v>
      </c>
      <c r="F554" t="str">
        <f t="shared" si="26"/>
        <v>Queensland</v>
      </c>
      <c r="G554" t="s">
        <v>35</v>
      </c>
      <c r="H554">
        <v>4680</v>
      </c>
      <c r="I554" t="s">
        <v>11</v>
      </c>
      <c r="J554" t="s">
        <v>51</v>
      </c>
      <c r="K554" t="s">
        <v>152</v>
      </c>
      <c r="L554" t="s">
        <v>13</v>
      </c>
      <c r="M554" s="5">
        <v>13.99</v>
      </c>
      <c r="N554">
        <v>1</v>
      </c>
    </row>
    <row r="555" spans="1:14" x14ac:dyDescent="0.3">
      <c r="A555" s="2">
        <v>45013</v>
      </c>
      <c r="B555" s="3">
        <f t="shared" si="24"/>
        <v>2023</v>
      </c>
      <c r="C555" t="str">
        <f t="shared" si="25"/>
        <v>2022-2023</v>
      </c>
      <c r="D555" t="s">
        <v>147</v>
      </c>
      <c r="E555" t="s">
        <v>88</v>
      </c>
      <c r="F555" t="str">
        <f t="shared" si="26"/>
        <v>South Australia</v>
      </c>
      <c r="G555" t="s">
        <v>32</v>
      </c>
      <c r="H555">
        <v>5011</v>
      </c>
      <c r="I555" t="s">
        <v>11</v>
      </c>
      <c r="J555" t="s">
        <v>33</v>
      </c>
      <c r="K555" t="s">
        <v>155</v>
      </c>
      <c r="L555" t="s">
        <v>20</v>
      </c>
      <c r="M555" s="5">
        <v>14</v>
      </c>
      <c r="N555">
        <v>1</v>
      </c>
    </row>
    <row r="556" spans="1:14" x14ac:dyDescent="0.3">
      <c r="A556" s="2">
        <v>45550</v>
      </c>
      <c r="B556" s="3">
        <f t="shared" si="24"/>
        <v>2025</v>
      </c>
      <c r="C556" t="str">
        <f t="shared" si="25"/>
        <v>2024-2025</v>
      </c>
      <c r="D556" t="s">
        <v>147</v>
      </c>
      <c r="E556" t="s">
        <v>143</v>
      </c>
      <c r="F556" t="str">
        <f t="shared" si="26"/>
        <v>New South Wales</v>
      </c>
      <c r="G556" t="s">
        <v>10</v>
      </c>
      <c r="H556">
        <v>2154</v>
      </c>
      <c r="I556" t="s">
        <v>11</v>
      </c>
      <c r="J556" t="s">
        <v>27</v>
      </c>
      <c r="K556" t="s">
        <v>153</v>
      </c>
      <c r="L556" t="s">
        <v>16</v>
      </c>
      <c r="M556" s="5">
        <v>14</v>
      </c>
      <c r="N556">
        <v>1</v>
      </c>
    </row>
    <row r="557" spans="1:14" x14ac:dyDescent="0.3">
      <c r="A557" s="2">
        <v>45305</v>
      </c>
      <c r="B557" s="3">
        <f t="shared" si="24"/>
        <v>2024</v>
      </c>
      <c r="C557" t="str">
        <f t="shared" si="25"/>
        <v>2023-2024</v>
      </c>
      <c r="D557" t="s">
        <v>148</v>
      </c>
      <c r="E557" t="s">
        <v>24</v>
      </c>
      <c r="F557" t="str">
        <f t="shared" si="26"/>
        <v>New South Wales</v>
      </c>
      <c r="G557" t="s">
        <v>10</v>
      </c>
      <c r="H557">
        <v>2795</v>
      </c>
      <c r="I557" t="s">
        <v>11</v>
      </c>
      <c r="J557" t="s">
        <v>25</v>
      </c>
      <c r="K557" t="s">
        <v>19</v>
      </c>
      <c r="L557" t="s">
        <v>23</v>
      </c>
      <c r="M557" s="5">
        <v>14.11</v>
      </c>
      <c r="N557">
        <v>1</v>
      </c>
    </row>
    <row r="558" spans="1:14" x14ac:dyDescent="0.3">
      <c r="A558" s="2">
        <v>45345</v>
      </c>
      <c r="B558" s="3">
        <f t="shared" si="24"/>
        <v>2024</v>
      </c>
      <c r="C558" t="str">
        <f t="shared" si="25"/>
        <v>2023-2024</v>
      </c>
      <c r="D558" t="s">
        <v>147</v>
      </c>
      <c r="E558" t="s">
        <v>79</v>
      </c>
      <c r="F558" t="str">
        <f t="shared" si="26"/>
        <v>Australian Capital Territory</v>
      </c>
      <c r="G558" t="s">
        <v>80</v>
      </c>
      <c r="H558">
        <v>2617</v>
      </c>
      <c r="I558" t="s">
        <v>11</v>
      </c>
      <c r="J558" t="s">
        <v>58</v>
      </c>
      <c r="K558" t="s">
        <v>154</v>
      </c>
      <c r="L558" t="s">
        <v>14</v>
      </c>
      <c r="M558" s="5">
        <v>14.12</v>
      </c>
      <c r="N558">
        <v>1</v>
      </c>
    </row>
    <row r="559" spans="1:14" x14ac:dyDescent="0.3">
      <c r="A559" s="2">
        <v>45481</v>
      </c>
      <c r="B559" s="3">
        <f t="shared" si="24"/>
        <v>2025</v>
      </c>
      <c r="C559" t="str">
        <f t="shared" si="25"/>
        <v>2024-2025</v>
      </c>
      <c r="D559" t="s">
        <v>147</v>
      </c>
      <c r="E559" t="s">
        <v>108</v>
      </c>
      <c r="F559" t="str">
        <f t="shared" si="26"/>
        <v>Victoria</v>
      </c>
      <c r="G559" t="s">
        <v>45</v>
      </c>
      <c r="H559">
        <v>3018</v>
      </c>
      <c r="I559" t="s">
        <v>11</v>
      </c>
      <c r="J559" t="s">
        <v>46</v>
      </c>
      <c r="K559" t="s">
        <v>157</v>
      </c>
      <c r="L559" t="s">
        <v>22</v>
      </c>
      <c r="M559" s="5">
        <v>14.21</v>
      </c>
      <c r="N559">
        <v>1</v>
      </c>
    </row>
    <row r="560" spans="1:14" x14ac:dyDescent="0.3">
      <c r="A560" s="2">
        <v>45252</v>
      </c>
      <c r="B560" s="3">
        <f t="shared" si="24"/>
        <v>2024</v>
      </c>
      <c r="C560" t="str">
        <f t="shared" si="25"/>
        <v>2023-2024</v>
      </c>
      <c r="D560" t="s">
        <v>148</v>
      </c>
      <c r="E560" t="s">
        <v>103</v>
      </c>
      <c r="F560" t="str">
        <f t="shared" si="26"/>
        <v>Queensland</v>
      </c>
      <c r="G560" t="s">
        <v>35</v>
      </c>
      <c r="H560">
        <v>4509</v>
      </c>
      <c r="I560" t="s">
        <v>11</v>
      </c>
      <c r="J560" t="s">
        <v>104</v>
      </c>
      <c r="K560" t="s">
        <v>155</v>
      </c>
      <c r="L560" t="s">
        <v>20</v>
      </c>
      <c r="M560" s="5">
        <v>14.370000000000001</v>
      </c>
      <c r="N560">
        <v>1</v>
      </c>
    </row>
    <row r="561" spans="1:14" x14ac:dyDescent="0.3">
      <c r="A561" s="2">
        <v>45466</v>
      </c>
      <c r="B561" s="3">
        <f t="shared" si="24"/>
        <v>2024</v>
      </c>
      <c r="C561" t="str">
        <f t="shared" si="25"/>
        <v>2023-2024</v>
      </c>
      <c r="D561" t="s">
        <v>147</v>
      </c>
      <c r="E561" t="s">
        <v>24</v>
      </c>
      <c r="F561" t="str">
        <f t="shared" si="26"/>
        <v>New South Wales</v>
      </c>
      <c r="G561" t="s">
        <v>10</v>
      </c>
      <c r="H561">
        <v>2795</v>
      </c>
      <c r="I561" t="s">
        <v>11</v>
      </c>
      <c r="J561" t="s">
        <v>25</v>
      </c>
      <c r="K561" t="s">
        <v>154</v>
      </c>
      <c r="L561" t="s">
        <v>14</v>
      </c>
      <c r="M561" s="5">
        <v>14.55</v>
      </c>
      <c r="N561">
        <v>1</v>
      </c>
    </row>
    <row r="562" spans="1:14" x14ac:dyDescent="0.3">
      <c r="A562" s="2">
        <v>44933</v>
      </c>
      <c r="B562" s="3">
        <f t="shared" si="24"/>
        <v>2023</v>
      </c>
      <c r="C562" t="str">
        <f t="shared" si="25"/>
        <v>2022-2023</v>
      </c>
      <c r="D562" t="s">
        <v>147</v>
      </c>
      <c r="E562" t="s">
        <v>65</v>
      </c>
      <c r="F562" t="str">
        <f t="shared" si="26"/>
        <v>New South Wales</v>
      </c>
      <c r="G562" t="s">
        <v>10</v>
      </c>
      <c r="H562">
        <v>2541</v>
      </c>
      <c r="I562" t="s">
        <v>11</v>
      </c>
      <c r="J562" t="s">
        <v>58</v>
      </c>
      <c r="K562" t="s">
        <v>154</v>
      </c>
      <c r="L562" t="s">
        <v>14</v>
      </c>
      <c r="M562" s="5">
        <v>14.57</v>
      </c>
      <c r="N562">
        <v>1</v>
      </c>
    </row>
    <row r="563" spans="1:14" x14ac:dyDescent="0.3">
      <c r="A563" s="2">
        <v>45317</v>
      </c>
      <c r="B563" s="3">
        <f t="shared" si="24"/>
        <v>2024</v>
      </c>
      <c r="C563" t="str">
        <f t="shared" si="25"/>
        <v>2023-2024</v>
      </c>
      <c r="D563" t="s">
        <v>147</v>
      </c>
      <c r="E563" t="s">
        <v>96</v>
      </c>
      <c r="F563" t="str">
        <f t="shared" si="26"/>
        <v>Western Australia</v>
      </c>
      <c r="G563" t="s">
        <v>48</v>
      </c>
      <c r="H563">
        <v>6330</v>
      </c>
      <c r="I563" t="s">
        <v>11</v>
      </c>
      <c r="J563" t="s">
        <v>94</v>
      </c>
      <c r="K563" t="s">
        <v>152</v>
      </c>
      <c r="L563" t="s">
        <v>13</v>
      </c>
      <c r="M563" s="5">
        <v>14.73</v>
      </c>
      <c r="N563">
        <v>1</v>
      </c>
    </row>
    <row r="564" spans="1:14" x14ac:dyDescent="0.3">
      <c r="A564" s="2">
        <v>45609</v>
      </c>
      <c r="B564" s="3">
        <f t="shared" si="24"/>
        <v>2025</v>
      </c>
      <c r="C564" t="str">
        <f t="shared" si="25"/>
        <v>2024-2025</v>
      </c>
      <c r="D564" t="s">
        <v>147</v>
      </c>
      <c r="E564" t="s">
        <v>24</v>
      </c>
      <c r="F564" t="str">
        <f t="shared" si="26"/>
        <v>New South Wales</v>
      </c>
      <c r="G564" t="s">
        <v>10</v>
      </c>
      <c r="H564">
        <v>2795</v>
      </c>
      <c r="I564" t="s">
        <v>11</v>
      </c>
      <c r="J564" t="s">
        <v>25</v>
      </c>
      <c r="K564" t="s">
        <v>155</v>
      </c>
      <c r="L564" t="s">
        <v>20</v>
      </c>
      <c r="M564" s="5">
        <v>14.75</v>
      </c>
      <c r="N564">
        <v>1</v>
      </c>
    </row>
    <row r="565" spans="1:14" x14ac:dyDescent="0.3">
      <c r="A565" s="2">
        <v>45562</v>
      </c>
      <c r="B565" s="3">
        <f t="shared" si="24"/>
        <v>2025</v>
      </c>
      <c r="C565" t="str">
        <f t="shared" si="25"/>
        <v>2024-2025</v>
      </c>
      <c r="D565" t="s">
        <v>147</v>
      </c>
      <c r="E565" t="s">
        <v>24</v>
      </c>
      <c r="F565" t="str">
        <f t="shared" si="26"/>
        <v>New South Wales</v>
      </c>
      <c r="G565" t="s">
        <v>10</v>
      </c>
      <c r="H565">
        <v>2795</v>
      </c>
      <c r="I565" t="s">
        <v>11</v>
      </c>
      <c r="J565" t="s">
        <v>25</v>
      </c>
      <c r="K565" t="s">
        <v>154</v>
      </c>
      <c r="L565" t="s">
        <v>14</v>
      </c>
      <c r="M565" s="5">
        <v>14.9</v>
      </c>
      <c r="N565">
        <v>1</v>
      </c>
    </row>
    <row r="566" spans="1:14" x14ac:dyDescent="0.3">
      <c r="A566" s="2">
        <v>45341</v>
      </c>
      <c r="B566" s="3">
        <f t="shared" si="24"/>
        <v>2024</v>
      </c>
      <c r="C566" t="str">
        <f t="shared" si="25"/>
        <v>2023-2024</v>
      </c>
      <c r="D566" t="s">
        <v>147</v>
      </c>
      <c r="E566" t="s">
        <v>110</v>
      </c>
      <c r="F566" t="str">
        <f t="shared" si="26"/>
        <v>Queensland</v>
      </c>
      <c r="G566" t="s">
        <v>35</v>
      </c>
      <c r="H566">
        <v>4680</v>
      </c>
      <c r="I566" t="s">
        <v>11</v>
      </c>
      <c r="J566" t="s">
        <v>51</v>
      </c>
      <c r="K566" t="s">
        <v>19</v>
      </c>
      <c r="L566" t="s">
        <v>23</v>
      </c>
      <c r="M566" s="5">
        <v>14.95</v>
      </c>
      <c r="N566">
        <v>1</v>
      </c>
    </row>
    <row r="567" spans="1:14" x14ac:dyDescent="0.3">
      <c r="A567" s="2">
        <v>45186</v>
      </c>
      <c r="B567" s="3">
        <f t="shared" si="24"/>
        <v>2024</v>
      </c>
      <c r="C567" t="str">
        <f t="shared" si="25"/>
        <v>2023-2024</v>
      </c>
      <c r="D567" t="s">
        <v>147</v>
      </c>
      <c r="E567" t="s">
        <v>90</v>
      </c>
      <c r="F567" t="str">
        <f t="shared" si="26"/>
        <v>Victoria</v>
      </c>
      <c r="G567" t="s">
        <v>45</v>
      </c>
      <c r="H567">
        <v>3179</v>
      </c>
      <c r="I567" t="s">
        <v>11</v>
      </c>
      <c r="J567" t="s">
        <v>63</v>
      </c>
      <c r="K567" t="s">
        <v>19</v>
      </c>
      <c r="L567" t="s">
        <v>23</v>
      </c>
      <c r="M567" s="5">
        <v>14.95</v>
      </c>
      <c r="N567">
        <v>1</v>
      </c>
    </row>
    <row r="568" spans="1:14" x14ac:dyDescent="0.3">
      <c r="A568" s="2">
        <v>45032</v>
      </c>
      <c r="B568" s="3">
        <f t="shared" si="24"/>
        <v>2023</v>
      </c>
      <c r="C568" t="str">
        <f t="shared" si="25"/>
        <v>2022-2023</v>
      </c>
      <c r="D568" t="s">
        <v>147</v>
      </c>
      <c r="E568" t="s">
        <v>108</v>
      </c>
      <c r="F568" t="str">
        <f t="shared" si="26"/>
        <v>Victoria</v>
      </c>
      <c r="G568" t="s">
        <v>45</v>
      </c>
      <c r="H568">
        <v>3018</v>
      </c>
      <c r="I568" t="s">
        <v>11</v>
      </c>
      <c r="J568" t="s">
        <v>46</v>
      </c>
      <c r="K568" t="s">
        <v>150</v>
      </c>
      <c r="L568" t="s">
        <v>18</v>
      </c>
      <c r="M568" s="5">
        <v>14.97</v>
      </c>
      <c r="N568">
        <v>1</v>
      </c>
    </row>
    <row r="569" spans="1:14" x14ac:dyDescent="0.3">
      <c r="A569" s="2">
        <v>44933</v>
      </c>
      <c r="B569" s="3">
        <f t="shared" si="24"/>
        <v>2023</v>
      </c>
      <c r="C569" t="str">
        <f t="shared" si="25"/>
        <v>2022-2023</v>
      </c>
      <c r="D569" t="s">
        <v>148</v>
      </c>
      <c r="E569" t="s">
        <v>24</v>
      </c>
      <c r="F569" t="str">
        <f t="shared" si="26"/>
        <v>New South Wales</v>
      </c>
      <c r="G569" t="s">
        <v>10</v>
      </c>
      <c r="H569">
        <v>2795</v>
      </c>
      <c r="I569" t="s">
        <v>11</v>
      </c>
      <c r="J569" t="s">
        <v>25</v>
      </c>
      <c r="K569" t="s">
        <v>153</v>
      </c>
      <c r="L569" t="s">
        <v>16</v>
      </c>
      <c r="M569" s="5">
        <v>14.97</v>
      </c>
      <c r="N569">
        <v>1</v>
      </c>
    </row>
    <row r="570" spans="1:14" x14ac:dyDescent="0.3">
      <c r="A570" s="2">
        <v>45612</v>
      </c>
      <c r="B570" s="3">
        <f t="shared" si="24"/>
        <v>2025</v>
      </c>
      <c r="C570" t="str">
        <f t="shared" si="25"/>
        <v>2024-2025</v>
      </c>
      <c r="D570" t="s">
        <v>148</v>
      </c>
      <c r="E570" t="s">
        <v>137</v>
      </c>
      <c r="F570" t="str">
        <f t="shared" si="26"/>
        <v>New South Wales</v>
      </c>
      <c r="G570" t="s">
        <v>10</v>
      </c>
      <c r="H570">
        <v>2031</v>
      </c>
      <c r="I570" t="s">
        <v>11</v>
      </c>
      <c r="J570" t="s">
        <v>12</v>
      </c>
      <c r="K570" t="s">
        <v>155</v>
      </c>
      <c r="L570" t="s">
        <v>20</v>
      </c>
      <c r="M570" s="5">
        <v>14.97</v>
      </c>
      <c r="N570">
        <v>1</v>
      </c>
    </row>
    <row r="571" spans="1:14" x14ac:dyDescent="0.3">
      <c r="A571" s="2">
        <v>45055</v>
      </c>
      <c r="B571" s="3">
        <f t="shared" si="24"/>
        <v>2023</v>
      </c>
      <c r="C571" t="str">
        <f t="shared" si="25"/>
        <v>2022-2023</v>
      </c>
      <c r="D571" t="s">
        <v>148</v>
      </c>
      <c r="E571" t="s">
        <v>90</v>
      </c>
      <c r="F571" t="str">
        <f t="shared" si="26"/>
        <v>Victoria</v>
      </c>
      <c r="G571" t="s">
        <v>45</v>
      </c>
      <c r="H571">
        <v>3179</v>
      </c>
      <c r="I571" t="s">
        <v>11</v>
      </c>
      <c r="J571" t="s">
        <v>63</v>
      </c>
      <c r="K571" t="s">
        <v>155</v>
      </c>
      <c r="L571" t="s">
        <v>20</v>
      </c>
      <c r="M571" s="5">
        <v>14.97</v>
      </c>
      <c r="N571">
        <v>1</v>
      </c>
    </row>
    <row r="572" spans="1:14" x14ac:dyDescent="0.3">
      <c r="A572" s="2">
        <v>45635</v>
      </c>
      <c r="B572" s="3">
        <f t="shared" si="24"/>
        <v>2025</v>
      </c>
      <c r="C572" t="str">
        <f t="shared" si="25"/>
        <v>2024-2025</v>
      </c>
      <c r="D572" t="s">
        <v>147</v>
      </c>
      <c r="E572" t="s">
        <v>81</v>
      </c>
      <c r="F572" t="str">
        <f t="shared" si="26"/>
        <v>New South Wales</v>
      </c>
      <c r="G572" t="s">
        <v>10</v>
      </c>
      <c r="H572">
        <v>2485</v>
      </c>
      <c r="I572" t="s">
        <v>11</v>
      </c>
      <c r="J572" t="s">
        <v>68</v>
      </c>
      <c r="K572" t="s">
        <v>152</v>
      </c>
      <c r="L572" t="s">
        <v>13</v>
      </c>
      <c r="M572" s="5">
        <v>14.97</v>
      </c>
      <c r="N572">
        <v>1</v>
      </c>
    </row>
    <row r="573" spans="1:14" x14ac:dyDescent="0.3">
      <c r="A573" s="2">
        <v>44961</v>
      </c>
      <c r="B573" s="3">
        <f t="shared" si="24"/>
        <v>2023</v>
      </c>
      <c r="C573" t="str">
        <f t="shared" si="25"/>
        <v>2022-2023</v>
      </c>
      <c r="D573" t="s">
        <v>148</v>
      </c>
      <c r="E573" t="s">
        <v>117</v>
      </c>
      <c r="F573" t="str">
        <f t="shared" si="26"/>
        <v>Queensland</v>
      </c>
      <c r="G573" t="s">
        <v>35</v>
      </c>
      <c r="H573">
        <v>4119</v>
      </c>
      <c r="I573" t="s">
        <v>11</v>
      </c>
      <c r="J573" t="s">
        <v>43</v>
      </c>
      <c r="K573" t="s">
        <v>149</v>
      </c>
      <c r="L573" t="s">
        <v>15</v>
      </c>
      <c r="M573" s="5">
        <v>14.97</v>
      </c>
      <c r="N573">
        <v>1</v>
      </c>
    </row>
    <row r="574" spans="1:14" x14ac:dyDescent="0.3">
      <c r="A574" s="2">
        <v>45201</v>
      </c>
      <c r="B574" s="3">
        <f t="shared" si="24"/>
        <v>2024</v>
      </c>
      <c r="C574" t="str">
        <f t="shared" si="25"/>
        <v>2023-2024</v>
      </c>
      <c r="D574" t="s">
        <v>148</v>
      </c>
      <c r="E574" t="s">
        <v>141</v>
      </c>
      <c r="F574" t="str">
        <f t="shared" si="26"/>
        <v>Western Australia</v>
      </c>
      <c r="G574" t="s">
        <v>48</v>
      </c>
      <c r="H574">
        <v>6052</v>
      </c>
      <c r="I574" t="s">
        <v>11</v>
      </c>
      <c r="J574" t="s">
        <v>49</v>
      </c>
      <c r="K574" t="s">
        <v>156</v>
      </c>
      <c r="L574" t="s">
        <v>17</v>
      </c>
      <c r="M574" s="5">
        <v>14.98</v>
      </c>
      <c r="N574">
        <v>1</v>
      </c>
    </row>
    <row r="575" spans="1:14" x14ac:dyDescent="0.3">
      <c r="A575" s="2">
        <v>45121</v>
      </c>
      <c r="B575" s="3">
        <f t="shared" si="24"/>
        <v>2024</v>
      </c>
      <c r="C575" t="str">
        <f t="shared" si="25"/>
        <v>2023-2024</v>
      </c>
      <c r="D575" t="s">
        <v>147</v>
      </c>
      <c r="E575" t="s">
        <v>34</v>
      </c>
      <c r="F575" t="str">
        <f t="shared" si="26"/>
        <v>Queensland</v>
      </c>
      <c r="G575" t="s">
        <v>35</v>
      </c>
      <c r="H575">
        <v>4802</v>
      </c>
      <c r="I575" t="s">
        <v>11</v>
      </c>
      <c r="J575" t="s">
        <v>36</v>
      </c>
      <c r="K575" t="s">
        <v>154</v>
      </c>
      <c r="L575" t="s">
        <v>14</v>
      </c>
      <c r="M575" s="5">
        <v>14.99</v>
      </c>
      <c r="N575">
        <v>1</v>
      </c>
    </row>
    <row r="576" spans="1:14" x14ac:dyDescent="0.3">
      <c r="A576" s="2">
        <v>45629</v>
      </c>
      <c r="B576" s="3">
        <f t="shared" si="24"/>
        <v>2025</v>
      </c>
      <c r="C576" t="str">
        <f t="shared" si="25"/>
        <v>2024-2025</v>
      </c>
      <c r="D576" t="s">
        <v>147</v>
      </c>
      <c r="E576" t="s">
        <v>78</v>
      </c>
      <c r="F576" t="str">
        <f t="shared" si="26"/>
        <v>New South Wales</v>
      </c>
      <c r="G576" t="s">
        <v>10</v>
      </c>
      <c r="H576">
        <v>2350</v>
      </c>
      <c r="I576" t="s">
        <v>11</v>
      </c>
      <c r="J576" t="s">
        <v>68</v>
      </c>
      <c r="K576" t="s">
        <v>154</v>
      </c>
      <c r="L576" t="s">
        <v>14</v>
      </c>
      <c r="M576" s="5">
        <v>14.99</v>
      </c>
      <c r="N576">
        <v>1</v>
      </c>
    </row>
    <row r="577" spans="1:14" x14ac:dyDescent="0.3">
      <c r="A577" s="2">
        <v>44980</v>
      </c>
      <c r="B577" s="3">
        <f t="shared" si="24"/>
        <v>2023</v>
      </c>
      <c r="C577" t="str">
        <f t="shared" si="25"/>
        <v>2022-2023</v>
      </c>
      <c r="D577" t="s">
        <v>148</v>
      </c>
      <c r="E577" t="s">
        <v>102</v>
      </c>
      <c r="F577" t="str">
        <f t="shared" si="26"/>
        <v>Queensland</v>
      </c>
      <c r="G577" t="s">
        <v>35</v>
      </c>
      <c r="H577">
        <v>4870</v>
      </c>
      <c r="I577" t="s">
        <v>11</v>
      </c>
      <c r="J577" t="s">
        <v>36</v>
      </c>
      <c r="K577" t="s">
        <v>150</v>
      </c>
      <c r="L577" t="s">
        <v>18</v>
      </c>
      <c r="M577" s="5">
        <v>14.99</v>
      </c>
      <c r="N577">
        <v>1</v>
      </c>
    </row>
    <row r="578" spans="1:14" x14ac:dyDescent="0.3">
      <c r="A578" s="2">
        <v>45099</v>
      </c>
      <c r="B578" s="3">
        <f t="shared" ref="B578:B641" si="27">IF(MONTH(A578)&gt;=7,YEAR(A578)+1,YEAR(A578))</f>
        <v>2023</v>
      </c>
      <c r="C578" t="str">
        <f t="shared" ref="C578:C641" si="28">IF(MONTH(A578) &gt;= 7, YEAR(A578) &amp; "-" &amp; YEAR(A578) + 1, YEAR(A578) - 1 &amp; "-" &amp; YEAR(A578))</f>
        <v>2022-2023</v>
      </c>
      <c r="D578" t="s">
        <v>148</v>
      </c>
      <c r="E578" t="s">
        <v>9</v>
      </c>
      <c r="F578" t="str">
        <f t="shared" ref="F578:F641" si="29">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c r="N578">
        <v>1</v>
      </c>
    </row>
    <row r="579" spans="1:14" x14ac:dyDescent="0.3">
      <c r="A579" s="2">
        <v>45355</v>
      </c>
      <c r="B579" s="3">
        <f t="shared" si="27"/>
        <v>2024</v>
      </c>
      <c r="C579" t="str">
        <f t="shared" si="28"/>
        <v>2023-2024</v>
      </c>
      <c r="D579" t="s">
        <v>147</v>
      </c>
      <c r="E579" t="s">
        <v>142</v>
      </c>
      <c r="F579" t="str">
        <f t="shared" si="29"/>
        <v>Australian Capital Territory</v>
      </c>
      <c r="G579" t="s">
        <v>80</v>
      </c>
      <c r="H579">
        <v>2609</v>
      </c>
      <c r="I579" t="s">
        <v>11</v>
      </c>
      <c r="J579" t="s">
        <v>58</v>
      </c>
      <c r="K579" t="s">
        <v>154</v>
      </c>
      <c r="L579" t="s">
        <v>14</v>
      </c>
      <c r="M579" s="5">
        <v>14.99</v>
      </c>
      <c r="N579">
        <v>1</v>
      </c>
    </row>
    <row r="580" spans="1:14" x14ac:dyDescent="0.3">
      <c r="A580" s="2">
        <v>45641</v>
      </c>
      <c r="B580" s="3">
        <f t="shared" si="27"/>
        <v>2025</v>
      </c>
      <c r="C580" t="str">
        <f t="shared" si="28"/>
        <v>2024-2025</v>
      </c>
      <c r="D580" t="s">
        <v>148</v>
      </c>
      <c r="E580" t="s">
        <v>93</v>
      </c>
      <c r="F580" t="str">
        <f t="shared" si="29"/>
        <v>Western Australia</v>
      </c>
      <c r="G580" t="s">
        <v>48</v>
      </c>
      <c r="H580">
        <v>6112</v>
      </c>
      <c r="I580" t="s">
        <v>11</v>
      </c>
      <c r="J580" t="s">
        <v>94</v>
      </c>
      <c r="K580" t="s">
        <v>152</v>
      </c>
      <c r="L580" t="s">
        <v>13</v>
      </c>
      <c r="M580" s="5">
        <v>14.99</v>
      </c>
      <c r="N580">
        <v>1</v>
      </c>
    </row>
    <row r="581" spans="1:14" x14ac:dyDescent="0.3">
      <c r="A581" s="2">
        <v>45463</v>
      </c>
      <c r="B581" s="3">
        <f t="shared" si="27"/>
        <v>2024</v>
      </c>
      <c r="C581" t="str">
        <f t="shared" si="28"/>
        <v>2023-2024</v>
      </c>
      <c r="D581" t="s">
        <v>148</v>
      </c>
      <c r="E581" t="s">
        <v>97</v>
      </c>
      <c r="F581" t="str">
        <f t="shared" si="29"/>
        <v>Tasmania</v>
      </c>
      <c r="G581" t="s">
        <v>70</v>
      </c>
      <c r="H581">
        <v>7250</v>
      </c>
      <c r="I581" t="s">
        <v>11</v>
      </c>
      <c r="J581" t="s">
        <v>71</v>
      </c>
      <c r="K581" t="s">
        <v>153</v>
      </c>
      <c r="L581" t="s">
        <v>16</v>
      </c>
      <c r="M581" s="5">
        <v>14.99</v>
      </c>
      <c r="N581">
        <v>1</v>
      </c>
    </row>
    <row r="582" spans="1:14" x14ac:dyDescent="0.3">
      <c r="A582" s="2">
        <v>45328</v>
      </c>
      <c r="B582" s="3">
        <f t="shared" si="27"/>
        <v>2024</v>
      </c>
      <c r="C582" t="str">
        <f t="shared" si="28"/>
        <v>2023-2024</v>
      </c>
      <c r="D582" t="s">
        <v>147</v>
      </c>
      <c r="E582" t="s">
        <v>84</v>
      </c>
      <c r="F582" t="str">
        <f t="shared" si="29"/>
        <v>Queensland</v>
      </c>
      <c r="G582" t="s">
        <v>35</v>
      </c>
      <c r="H582">
        <v>4740</v>
      </c>
      <c r="I582" t="s">
        <v>11</v>
      </c>
      <c r="J582" t="s">
        <v>51</v>
      </c>
      <c r="K582" t="s">
        <v>154</v>
      </c>
      <c r="L582" t="s">
        <v>14</v>
      </c>
      <c r="M582" s="5">
        <v>14.99</v>
      </c>
      <c r="N582">
        <v>1</v>
      </c>
    </row>
    <row r="583" spans="1:14" x14ac:dyDescent="0.3">
      <c r="A583" s="2">
        <v>45426</v>
      </c>
      <c r="B583" s="3">
        <f t="shared" si="27"/>
        <v>2024</v>
      </c>
      <c r="C583" t="str">
        <f t="shared" si="28"/>
        <v>2023-2024</v>
      </c>
      <c r="D583" t="s">
        <v>148</v>
      </c>
      <c r="E583" t="s">
        <v>123</v>
      </c>
      <c r="F583" t="str">
        <f t="shared" si="29"/>
        <v>Western Australia</v>
      </c>
      <c r="G583" t="s">
        <v>48</v>
      </c>
      <c r="H583">
        <v>6109</v>
      </c>
      <c r="I583" t="s">
        <v>11</v>
      </c>
      <c r="J583" t="s">
        <v>94</v>
      </c>
      <c r="K583" t="s">
        <v>150</v>
      </c>
      <c r="L583" t="s">
        <v>18</v>
      </c>
      <c r="M583" s="5">
        <v>14.99</v>
      </c>
      <c r="N583">
        <v>1</v>
      </c>
    </row>
    <row r="584" spans="1:14" x14ac:dyDescent="0.3">
      <c r="A584" s="2">
        <v>44968</v>
      </c>
      <c r="B584" s="3">
        <f t="shared" si="27"/>
        <v>2023</v>
      </c>
      <c r="C584" t="str">
        <f t="shared" si="28"/>
        <v>2022-2023</v>
      </c>
      <c r="D584" t="s">
        <v>148</v>
      </c>
      <c r="E584" t="s">
        <v>139</v>
      </c>
      <c r="F584" t="str">
        <f t="shared" si="29"/>
        <v>New South Wales</v>
      </c>
      <c r="G584" t="s">
        <v>10</v>
      </c>
      <c r="H584">
        <v>2020</v>
      </c>
      <c r="I584" t="s">
        <v>11</v>
      </c>
      <c r="J584" t="s">
        <v>12</v>
      </c>
      <c r="K584" t="s">
        <v>153</v>
      </c>
      <c r="L584" t="s">
        <v>16</v>
      </c>
      <c r="M584" s="5">
        <v>14.99</v>
      </c>
      <c r="N584">
        <v>1</v>
      </c>
    </row>
    <row r="585" spans="1:14" x14ac:dyDescent="0.3">
      <c r="A585" s="2">
        <v>45651</v>
      </c>
      <c r="B585" s="3">
        <f t="shared" si="27"/>
        <v>2025</v>
      </c>
      <c r="C585" t="str">
        <f t="shared" si="28"/>
        <v>2024-2025</v>
      </c>
      <c r="D585" t="s">
        <v>148</v>
      </c>
      <c r="E585" t="s">
        <v>83</v>
      </c>
      <c r="F585" t="str">
        <f t="shared" si="29"/>
        <v>New South Wales</v>
      </c>
      <c r="G585" t="s">
        <v>10</v>
      </c>
      <c r="H585">
        <v>2750</v>
      </c>
      <c r="I585" t="s">
        <v>11</v>
      </c>
      <c r="J585" t="s">
        <v>25</v>
      </c>
      <c r="K585" t="s">
        <v>149</v>
      </c>
      <c r="L585" t="s">
        <v>15</v>
      </c>
      <c r="M585" s="5">
        <v>14.99</v>
      </c>
      <c r="N585">
        <v>1</v>
      </c>
    </row>
    <row r="586" spans="1:14" x14ac:dyDescent="0.3">
      <c r="A586" s="2">
        <v>45308</v>
      </c>
      <c r="B586" s="3">
        <f t="shared" si="27"/>
        <v>2024</v>
      </c>
      <c r="C586" t="str">
        <f t="shared" si="28"/>
        <v>2023-2024</v>
      </c>
      <c r="D586" t="s">
        <v>148</v>
      </c>
      <c r="E586" t="s">
        <v>83</v>
      </c>
      <c r="F586" t="str">
        <f t="shared" si="29"/>
        <v>New South Wales</v>
      </c>
      <c r="G586" t="s">
        <v>10</v>
      </c>
      <c r="H586">
        <v>2750</v>
      </c>
      <c r="I586" t="s">
        <v>11</v>
      </c>
      <c r="J586" t="s">
        <v>25</v>
      </c>
      <c r="K586" t="s">
        <v>150</v>
      </c>
      <c r="L586" t="s">
        <v>18</v>
      </c>
      <c r="M586" s="5">
        <v>14.99</v>
      </c>
      <c r="N586">
        <v>1</v>
      </c>
    </row>
    <row r="587" spans="1:14" x14ac:dyDescent="0.3">
      <c r="A587" s="2">
        <v>45626</v>
      </c>
      <c r="B587" s="3">
        <f t="shared" si="27"/>
        <v>2025</v>
      </c>
      <c r="C587" t="str">
        <f t="shared" si="28"/>
        <v>2024-2025</v>
      </c>
      <c r="D587" t="s">
        <v>148</v>
      </c>
      <c r="E587" t="s">
        <v>83</v>
      </c>
      <c r="F587" t="str">
        <f t="shared" si="29"/>
        <v>New South Wales</v>
      </c>
      <c r="G587" t="s">
        <v>10</v>
      </c>
      <c r="H587">
        <v>2750</v>
      </c>
      <c r="I587" t="s">
        <v>11</v>
      </c>
      <c r="J587" t="s">
        <v>25</v>
      </c>
      <c r="K587" t="s">
        <v>153</v>
      </c>
      <c r="L587" t="s">
        <v>16</v>
      </c>
      <c r="M587" s="5">
        <v>14.99</v>
      </c>
      <c r="N587">
        <v>1</v>
      </c>
    </row>
    <row r="588" spans="1:14" x14ac:dyDescent="0.3">
      <c r="A588" s="2">
        <v>45505</v>
      </c>
      <c r="B588" s="3">
        <f t="shared" si="27"/>
        <v>2025</v>
      </c>
      <c r="C588" t="str">
        <f t="shared" si="28"/>
        <v>2024-2025</v>
      </c>
      <c r="D588" t="s">
        <v>147</v>
      </c>
      <c r="E588" t="s">
        <v>53</v>
      </c>
      <c r="F588" t="str">
        <f t="shared" si="29"/>
        <v>South Australia</v>
      </c>
      <c r="G588" t="s">
        <v>32</v>
      </c>
      <c r="H588">
        <v>5082</v>
      </c>
      <c r="I588" t="s">
        <v>11</v>
      </c>
      <c r="J588" t="s">
        <v>33</v>
      </c>
      <c r="K588" t="s">
        <v>154</v>
      </c>
      <c r="L588" t="s">
        <v>14</v>
      </c>
      <c r="M588" s="5">
        <v>14.99</v>
      </c>
      <c r="N588">
        <v>1</v>
      </c>
    </row>
    <row r="589" spans="1:14" x14ac:dyDescent="0.3">
      <c r="A589" s="2">
        <v>45588</v>
      </c>
      <c r="B589" s="3">
        <f t="shared" si="27"/>
        <v>2025</v>
      </c>
      <c r="C589" t="str">
        <f t="shared" si="28"/>
        <v>2024-2025</v>
      </c>
      <c r="D589" t="s">
        <v>147</v>
      </c>
      <c r="E589" t="s">
        <v>99</v>
      </c>
      <c r="F589" t="str">
        <f t="shared" si="29"/>
        <v>Victoria</v>
      </c>
      <c r="G589" t="s">
        <v>45</v>
      </c>
      <c r="H589">
        <v>3148</v>
      </c>
      <c r="I589" t="s">
        <v>11</v>
      </c>
      <c r="J589" t="s">
        <v>63</v>
      </c>
      <c r="K589" t="s">
        <v>150</v>
      </c>
      <c r="L589" t="s">
        <v>18</v>
      </c>
      <c r="M589" s="5">
        <v>15</v>
      </c>
      <c r="N589">
        <v>1</v>
      </c>
    </row>
    <row r="590" spans="1:14" x14ac:dyDescent="0.3">
      <c r="A590" s="2">
        <v>45556</v>
      </c>
      <c r="B590" s="3">
        <f t="shared" si="27"/>
        <v>2025</v>
      </c>
      <c r="C590" t="str">
        <f t="shared" si="28"/>
        <v>2024-2025</v>
      </c>
      <c r="D590" t="s">
        <v>147</v>
      </c>
      <c r="E590" t="s">
        <v>84</v>
      </c>
      <c r="F590" t="str">
        <f t="shared" si="29"/>
        <v>Queensland</v>
      </c>
      <c r="G590" t="s">
        <v>35</v>
      </c>
      <c r="H590">
        <v>4740</v>
      </c>
      <c r="I590" t="s">
        <v>11</v>
      </c>
      <c r="J590" t="s">
        <v>51</v>
      </c>
      <c r="K590" t="s">
        <v>154</v>
      </c>
      <c r="L590" t="s">
        <v>14</v>
      </c>
      <c r="M590" s="5">
        <v>15</v>
      </c>
      <c r="N590">
        <v>1</v>
      </c>
    </row>
    <row r="591" spans="1:14" x14ac:dyDescent="0.3">
      <c r="A591" s="2">
        <v>45418</v>
      </c>
      <c r="B591" s="3">
        <f t="shared" si="27"/>
        <v>2024</v>
      </c>
      <c r="C591" t="str">
        <f t="shared" si="28"/>
        <v>2023-2024</v>
      </c>
      <c r="D591" t="s">
        <v>148</v>
      </c>
      <c r="E591" t="s">
        <v>62</v>
      </c>
      <c r="F591" t="str">
        <f t="shared" si="29"/>
        <v>Victoria</v>
      </c>
      <c r="G591" t="s">
        <v>45</v>
      </c>
      <c r="H591">
        <v>3134</v>
      </c>
      <c r="I591" t="s">
        <v>11</v>
      </c>
      <c r="J591" t="s">
        <v>63</v>
      </c>
      <c r="K591" t="s">
        <v>154</v>
      </c>
      <c r="L591" t="s">
        <v>14</v>
      </c>
      <c r="M591" s="5">
        <v>15</v>
      </c>
      <c r="N591">
        <v>1</v>
      </c>
    </row>
    <row r="592" spans="1:14" x14ac:dyDescent="0.3">
      <c r="A592" s="2">
        <v>45606</v>
      </c>
      <c r="B592" s="3">
        <f t="shared" si="27"/>
        <v>2025</v>
      </c>
      <c r="C592" t="str">
        <f t="shared" si="28"/>
        <v>2024-2025</v>
      </c>
      <c r="D592" t="s">
        <v>147</v>
      </c>
      <c r="E592" t="s">
        <v>81</v>
      </c>
      <c r="F592" t="str">
        <f t="shared" si="29"/>
        <v>New South Wales</v>
      </c>
      <c r="G592" t="s">
        <v>10</v>
      </c>
      <c r="H592">
        <v>2485</v>
      </c>
      <c r="I592" t="s">
        <v>11</v>
      </c>
      <c r="J592" t="s">
        <v>68</v>
      </c>
      <c r="K592" t="s">
        <v>154</v>
      </c>
      <c r="L592" t="s">
        <v>14</v>
      </c>
      <c r="M592" s="5">
        <v>15</v>
      </c>
      <c r="N592">
        <v>1</v>
      </c>
    </row>
    <row r="593" spans="1:14" x14ac:dyDescent="0.3">
      <c r="A593" s="2">
        <v>45612</v>
      </c>
      <c r="B593" s="3">
        <f t="shared" si="27"/>
        <v>2025</v>
      </c>
      <c r="C593" t="str">
        <f t="shared" si="28"/>
        <v>2024-2025</v>
      </c>
      <c r="D593" t="s">
        <v>147</v>
      </c>
      <c r="E593" t="s">
        <v>78</v>
      </c>
      <c r="F593" t="str">
        <f t="shared" si="29"/>
        <v>New South Wales</v>
      </c>
      <c r="G593" t="s">
        <v>10</v>
      </c>
      <c r="H593">
        <v>2350</v>
      </c>
      <c r="I593" t="s">
        <v>11</v>
      </c>
      <c r="J593" t="s">
        <v>68</v>
      </c>
      <c r="K593" t="s">
        <v>149</v>
      </c>
      <c r="L593" t="s">
        <v>15</v>
      </c>
      <c r="M593" s="5">
        <v>15.059999999999999</v>
      </c>
      <c r="N593">
        <v>1</v>
      </c>
    </row>
    <row r="594" spans="1:14" x14ac:dyDescent="0.3">
      <c r="A594" s="2">
        <v>45501</v>
      </c>
      <c r="B594" s="3">
        <f t="shared" si="27"/>
        <v>2025</v>
      </c>
      <c r="C594" t="str">
        <f t="shared" si="28"/>
        <v>2024-2025</v>
      </c>
      <c r="D594" t="s">
        <v>147</v>
      </c>
      <c r="E594" t="s">
        <v>99</v>
      </c>
      <c r="F594" t="str">
        <f t="shared" si="29"/>
        <v>Victoria</v>
      </c>
      <c r="G594" t="s">
        <v>45</v>
      </c>
      <c r="H594">
        <v>3148</v>
      </c>
      <c r="I594" t="s">
        <v>11</v>
      </c>
      <c r="J594" t="s">
        <v>63</v>
      </c>
      <c r="K594" t="s">
        <v>149</v>
      </c>
      <c r="L594" t="s">
        <v>15</v>
      </c>
      <c r="M594" s="5">
        <v>15.39</v>
      </c>
      <c r="N594">
        <v>1</v>
      </c>
    </row>
    <row r="595" spans="1:14" x14ac:dyDescent="0.3">
      <c r="A595" s="2">
        <v>45275</v>
      </c>
      <c r="B595" s="3">
        <f t="shared" si="27"/>
        <v>2024</v>
      </c>
      <c r="C595" t="str">
        <f t="shared" si="28"/>
        <v>2023-2024</v>
      </c>
      <c r="D595" t="s">
        <v>147</v>
      </c>
      <c r="E595" t="s">
        <v>47</v>
      </c>
      <c r="F595" t="str">
        <f t="shared" si="29"/>
        <v>Western Australia</v>
      </c>
      <c r="G595" t="s">
        <v>48</v>
      </c>
      <c r="H595">
        <v>6030</v>
      </c>
      <c r="I595" t="s">
        <v>11</v>
      </c>
      <c r="J595" t="s">
        <v>49</v>
      </c>
      <c r="K595" t="s">
        <v>154</v>
      </c>
      <c r="L595" t="s">
        <v>14</v>
      </c>
      <c r="M595" s="5">
        <v>15.5</v>
      </c>
      <c r="N595">
        <v>1</v>
      </c>
    </row>
    <row r="596" spans="1:14" x14ac:dyDescent="0.3">
      <c r="A596" s="2">
        <v>44994</v>
      </c>
      <c r="B596" s="3">
        <f t="shared" si="27"/>
        <v>2023</v>
      </c>
      <c r="C596" t="str">
        <f t="shared" si="28"/>
        <v>2022-2023</v>
      </c>
      <c r="D596" t="s">
        <v>148</v>
      </c>
      <c r="E596" t="s">
        <v>99</v>
      </c>
      <c r="F596" t="str">
        <f t="shared" si="29"/>
        <v>Victoria</v>
      </c>
      <c r="G596" t="s">
        <v>45</v>
      </c>
      <c r="H596">
        <v>3148</v>
      </c>
      <c r="I596" t="s">
        <v>11</v>
      </c>
      <c r="J596" t="s">
        <v>63</v>
      </c>
      <c r="K596" t="s">
        <v>19</v>
      </c>
      <c r="L596" t="s">
        <v>23</v>
      </c>
      <c r="M596" s="5">
        <v>15.53</v>
      </c>
      <c r="N596">
        <v>1</v>
      </c>
    </row>
    <row r="597" spans="1:14" x14ac:dyDescent="0.3">
      <c r="A597" s="2">
        <v>45657</v>
      </c>
      <c r="B597" s="3">
        <f t="shared" si="27"/>
        <v>2025</v>
      </c>
      <c r="C597" t="str">
        <f t="shared" si="28"/>
        <v>2024-2025</v>
      </c>
      <c r="D597" t="s">
        <v>147</v>
      </c>
      <c r="E597" t="s">
        <v>9</v>
      </c>
      <c r="F597" t="str">
        <f t="shared" si="29"/>
        <v>New South Wales</v>
      </c>
      <c r="G597" t="s">
        <v>10</v>
      </c>
      <c r="H597">
        <v>2067</v>
      </c>
      <c r="I597" t="s">
        <v>11</v>
      </c>
      <c r="J597" t="s">
        <v>12</v>
      </c>
      <c r="K597" t="s">
        <v>152</v>
      </c>
      <c r="L597" t="s">
        <v>13</v>
      </c>
      <c r="M597" s="5">
        <v>15.84</v>
      </c>
      <c r="N597">
        <v>1</v>
      </c>
    </row>
    <row r="598" spans="1:14" x14ac:dyDescent="0.3">
      <c r="A598" s="2">
        <v>45381</v>
      </c>
      <c r="B598" s="3">
        <f t="shared" si="27"/>
        <v>2024</v>
      </c>
      <c r="C598" t="str">
        <f t="shared" si="28"/>
        <v>2023-2024</v>
      </c>
      <c r="D598" t="s">
        <v>148</v>
      </c>
      <c r="E598" t="s">
        <v>122</v>
      </c>
      <c r="F598" t="str">
        <f t="shared" si="29"/>
        <v>New South Wales</v>
      </c>
      <c r="G598" t="s">
        <v>10</v>
      </c>
      <c r="H598">
        <v>2650</v>
      </c>
      <c r="I598" t="s">
        <v>11</v>
      </c>
      <c r="J598" t="s">
        <v>25</v>
      </c>
      <c r="K598" t="s">
        <v>19</v>
      </c>
      <c r="L598" t="s">
        <v>23</v>
      </c>
      <c r="M598" s="5">
        <v>15.84</v>
      </c>
      <c r="N598">
        <v>1</v>
      </c>
    </row>
    <row r="599" spans="1:14" x14ac:dyDescent="0.3">
      <c r="A599" s="2">
        <v>45242</v>
      </c>
      <c r="B599" s="3">
        <f t="shared" si="27"/>
        <v>2024</v>
      </c>
      <c r="C599" t="str">
        <f t="shared" si="28"/>
        <v>2023-2024</v>
      </c>
      <c r="D599" t="s">
        <v>148</v>
      </c>
      <c r="E599" t="s">
        <v>114</v>
      </c>
      <c r="F599" t="str">
        <f t="shared" si="29"/>
        <v>Victoria</v>
      </c>
      <c r="G599" t="s">
        <v>45</v>
      </c>
      <c r="H599">
        <v>3551</v>
      </c>
      <c r="I599" t="s">
        <v>11</v>
      </c>
      <c r="J599" t="s">
        <v>60</v>
      </c>
      <c r="K599" t="s">
        <v>19</v>
      </c>
      <c r="L599" t="s">
        <v>23</v>
      </c>
      <c r="M599" s="5">
        <v>15.9</v>
      </c>
      <c r="N599">
        <v>1</v>
      </c>
    </row>
    <row r="600" spans="1:14" x14ac:dyDescent="0.3">
      <c r="A600" s="2">
        <v>45576</v>
      </c>
      <c r="B600" s="3">
        <f t="shared" si="27"/>
        <v>2025</v>
      </c>
      <c r="C600" t="str">
        <f t="shared" si="28"/>
        <v>2024-2025</v>
      </c>
      <c r="D600" t="s">
        <v>147</v>
      </c>
      <c r="E600" t="s">
        <v>96</v>
      </c>
      <c r="F600" t="str">
        <f t="shared" si="29"/>
        <v>Western Australia</v>
      </c>
      <c r="G600" t="s">
        <v>48</v>
      </c>
      <c r="H600">
        <v>6330</v>
      </c>
      <c r="I600" t="s">
        <v>11</v>
      </c>
      <c r="J600" t="s">
        <v>94</v>
      </c>
      <c r="K600" t="s">
        <v>149</v>
      </c>
      <c r="L600" t="s">
        <v>15</v>
      </c>
      <c r="M600" s="5">
        <v>15.92</v>
      </c>
      <c r="N600">
        <v>1</v>
      </c>
    </row>
    <row r="601" spans="1:14" x14ac:dyDescent="0.3">
      <c r="A601" s="2">
        <v>45018</v>
      </c>
      <c r="B601" s="3">
        <f t="shared" si="27"/>
        <v>2023</v>
      </c>
      <c r="C601" t="str">
        <f t="shared" si="28"/>
        <v>2022-2023</v>
      </c>
      <c r="D601" t="s">
        <v>147</v>
      </c>
      <c r="E601" t="s">
        <v>56</v>
      </c>
      <c r="F601" t="str">
        <f t="shared" si="29"/>
        <v>Northern Territory</v>
      </c>
      <c r="G601" t="s">
        <v>29</v>
      </c>
      <c r="H601">
        <v>870</v>
      </c>
      <c r="I601" t="s">
        <v>11</v>
      </c>
      <c r="J601" t="s">
        <v>30</v>
      </c>
      <c r="K601" t="s">
        <v>155</v>
      </c>
      <c r="L601" t="s">
        <v>20</v>
      </c>
      <c r="M601" s="5">
        <v>15.96</v>
      </c>
      <c r="N601">
        <v>1</v>
      </c>
    </row>
    <row r="602" spans="1:14" x14ac:dyDescent="0.3">
      <c r="A602" s="2">
        <v>44975</v>
      </c>
      <c r="B602" s="3">
        <f t="shared" si="27"/>
        <v>2023</v>
      </c>
      <c r="C602" t="str">
        <f t="shared" si="28"/>
        <v>2022-2023</v>
      </c>
      <c r="D602" t="s">
        <v>148</v>
      </c>
      <c r="E602" t="s">
        <v>99</v>
      </c>
      <c r="F602" t="str">
        <f t="shared" si="29"/>
        <v>Victoria</v>
      </c>
      <c r="G602" t="s">
        <v>45</v>
      </c>
      <c r="H602">
        <v>3148</v>
      </c>
      <c r="I602" t="s">
        <v>11</v>
      </c>
      <c r="J602" t="s">
        <v>63</v>
      </c>
      <c r="K602" t="s">
        <v>152</v>
      </c>
      <c r="L602" t="s">
        <v>13</v>
      </c>
      <c r="M602" s="5">
        <v>15.96</v>
      </c>
      <c r="N602">
        <v>1</v>
      </c>
    </row>
    <row r="603" spans="1:14" x14ac:dyDescent="0.3">
      <c r="A603" s="2">
        <v>45407</v>
      </c>
      <c r="B603" s="3">
        <f t="shared" si="27"/>
        <v>2024</v>
      </c>
      <c r="C603" t="str">
        <f t="shared" si="28"/>
        <v>2023-2024</v>
      </c>
      <c r="D603" t="s">
        <v>147</v>
      </c>
      <c r="E603" t="s">
        <v>54</v>
      </c>
      <c r="F603" t="str">
        <f t="shared" si="29"/>
        <v>Victoria</v>
      </c>
      <c r="G603" t="s">
        <v>45</v>
      </c>
      <c r="H603">
        <v>3977</v>
      </c>
      <c r="I603" t="s">
        <v>11</v>
      </c>
      <c r="J603" t="s">
        <v>55</v>
      </c>
      <c r="K603" t="s">
        <v>156</v>
      </c>
      <c r="L603" t="s">
        <v>17</v>
      </c>
      <c r="M603" s="5">
        <v>15.96</v>
      </c>
      <c r="N603">
        <v>1</v>
      </c>
    </row>
    <row r="604" spans="1:14" x14ac:dyDescent="0.3">
      <c r="A604" s="2">
        <v>45036</v>
      </c>
      <c r="B604" s="3">
        <f t="shared" si="27"/>
        <v>2023</v>
      </c>
      <c r="C604" t="str">
        <f t="shared" si="28"/>
        <v>2022-2023</v>
      </c>
      <c r="D604" t="s">
        <v>148</v>
      </c>
      <c r="E604" t="s">
        <v>114</v>
      </c>
      <c r="F604" t="str">
        <f t="shared" si="29"/>
        <v>Victoria</v>
      </c>
      <c r="G604" t="s">
        <v>45</v>
      </c>
      <c r="H604">
        <v>3551</v>
      </c>
      <c r="I604" t="s">
        <v>11</v>
      </c>
      <c r="J604" t="s">
        <v>60</v>
      </c>
      <c r="K604" t="s">
        <v>149</v>
      </c>
      <c r="L604" t="s">
        <v>15</v>
      </c>
      <c r="M604" s="5">
        <v>15.96</v>
      </c>
      <c r="N604">
        <v>1</v>
      </c>
    </row>
    <row r="605" spans="1:14" x14ac:dyDescent="0.3">
      <c r="A605" s="2">
        <v>45447</v>
      </c>
      <c r="B605" s="3">
        <f t="shared" si="27"/>
        <v>2024</v>
      </c>
      <c r="C605" t="str">
        <f t="shared" si="28"/>
        <v>2023-2024</v>
      </c>
      <c r="D605" t="s">
        <v>147</v>
      </c>
      <c r="E605" t="s">
        <v>26</v>
      </c>
      <c r="F605" t="str">
        <f t="shared" si="29"/>
        <v>New South Wales</v>
      </c>
      <c r="G605" t="s">
        <v>10</v>
      </c>
      <c r="H605">
        <v>2141</v>
      </c>
      <c r="I605" t="s">
        <v>11</v>
      </c>
      <c r="J605" t="s">
        <v>27</v>
      </c>
      <c r="K605" t="s">
        <v>149</v>
      </c>
      <c r="L605" t="s">
        <v>15</v>
      </c>
      <c r="M605" s="5">
        <v>15.96</v>
      </c>
      <c r="N605">
        <v>1</v>
      </c>
    </row>
    <row r="606" spans="1:14" x14ac:dyDescent="0.3">
      <c r="A606" s="2">
        <v>45134</v>
      </c>
      <c r="B606" s="3">
        <f t="shared" si="27"/>
        <v>2024</v>
      </c>
      <c r="C606" t="str">
        <f t="shared" si="28"/>
        <v>2023-2024</v>
      </c>
      <c r="D606" t="s">
        <v>148</v>
      </c>
      <c r="E606" t="s">
        <v>137</v>
      </c>
      <c r="F606" t="str">
        <f t="shared" si="29"/>
        <v>New South Wales</v>
      </c>
      <c r="G606" t="s">
        <v>10</v>
      </c>
      <c r="H606">
        <v>2031</v>
      </c>
      <c r="I606" t="s">
        <v>11</v>
      </c>
      <c r="J606" t="s">
        <v>12</v>
      </c>
      <c r="K606" t="s">
        <v>156</v>
      </c>
      <c r="L606" t="s">
        <v>17</v>
      </c>
      <c r="M606" s="5">
        <v>15.96</v>
      </c>
      <c r="N606">
        <v>1</v>
      </c>
    </row>
    <row r="607" spans="1:14" x14ac:dyDescent="0.3">
      <c r="A607" s="2">
        <v>45565</v>
      </c>
      <c r="B607" s="3">
        <f t="shared" si="27"/>
        <v>2025</v>
      </c>
      <c r="C607" t="str">
        <f t="shared" si="28"/>
        <v>2024-2025</v>
      </c>
      <c r="D607" t="s">
        <v>148</v>
      </c>
      <c r="E607" t="s">
        <v>99</v>
      </c>
      <c r="F607" t="str">
        <f t="shared" si="29"/>
        <v>Victoria</v>
      </c>
      <c r="G607" t="s">
        <v>45</v>
      </c>
      <c r="H607">
        <v>3148</v>
      </c>
      <c r="I607" t="s">
        <v>11</v>
      </c>
      <c r="J607" t="s">
        <v>63</v>
      </c>
      <c r="K607" t="s">
        <v>19</v>
      </c>
      <c r="L607" t="s">
        <v>23</v>
      </c>
      <c r="M607" s="5">
        <v>15.97</v>
      </c>
      <c r="N607">
        <v>1</v>
      </c>
    </row>
    <row r="608" spans="1:14" x14ac:dyDescent="0.3">
      <c r="A608" s="2">
        <v>45048</v>
      </c>
      <c r="B608" s="3">
        <f t="shared" si="27"/>
        <v>2023</v>
      </c>
      <c r="C608" t="str">
        <f t="shared" si="28"/>
        <v>2022-2023</v>
      </c>
      <c r="D608" t="s">
        <v>147</v>
      </c>
      <c r="E608" t="s">
        <v>124</v>
      </c>
      <c r="F608" t="str">
        <f t="shared" si="29"/>
        <v>New South Wales</v>
      </c>
      <c r="G608" t="s">
        <v>10</v>
      </c>
      <c r="H608">
        <v>2015</v>
      </c>
      <c r="I608" t="s">
        <v>11</v>
      </c>
      <c r="J608" t="s">
        <v>12</v>
      </c>
      <c r="K608" t="s">
        <v>153</v>
      </c>
      <c r="L608" t="s">
        <v>16</v>
      </c>
      <c r="M608" s="5">
        <v>15.98</v>
      </c>
      <c r="N608">
        <v>1</v>
      </c>
    </row>
    <row r="609" spans="1:14" x14ac:dyDescent="0.3">
      <c r="A609" s="2">
        <v>45244</v>
      </c>
      <c r="B609" s="3">
        <f t="shared" si="27"/>
        <v>2024</v>
      </c>
      <c r="C609" t="str">
        <f t="shared" si="28"/>
        <v>2023-2024</v>
      </c>
      <c r="D609" t="s">
        <v>147</v>
      </c>
      <c r="E609" t="s">
        <v>108</v>
      </c>
      <c r="F609" t="str">
        <f t="shared" si="29"/>
        <v>Victoria</v>
      </c>
      <c r="G609" t="s">
        <v>45</v>
      </c>
      <c r="H609">
        <v>3018</v>
      </c>
      <c r="I609" t="s">
        <v>11</v>
      </c>
      <c r="J609" t="s">
        <v>46</v>
      </c>
      <c r="K609" t="s">
        <v>155</v>
      </c>
      <c r="L609" t="s">
        <v>20</v>
      </c>
      <c r="M609" s="5">
        <v>15.98</v>
      </c>
      <c r="N609">
        <v>1</v>
      </c>
    </row>
    <row r="610" spans="1:14" x14ac:dyDescent="0.3">
      <c r="A610" s="2">
        <v>45151</v>
      </c>
      <c r="B610" s="3">
        <f t="shared" si="27"/>
        <v>2024</v>
      </c>
      <c r="C610" t="str">
        <f t="shared" si="28"/>
        <v>2023-2024</v>
      </c>
      <c r="D610" t="s">
        <v>148</v>
      </c>
      <c r="E610" t="s">
        <v>116</v>
      </c>
      <c r="F610" t="str">
        <f t="shared" si="29"/>
        <v>Western Australia</v>
      </c>
      <c r="G610" t="s">
        <v>48</v>
      </c>
      <c r="H610">
        <v>6725</v>
      </c>
      <c r="I610" t="s">
        <v>11</v>
      </c>
      <c r="J610" t="s">
        <v>77</v>
      </c>
      <c r="K610" t="s">
        <v>151</v>
      </c>
      <c r="L610" t="s">
        <v>21</v>
      </c>
      <c r="M610" s="5">
        <v>15.98</v>
      </c>
      <c r="N610">
        <v>1</v>
      </c>
    </row>
    <row r="611" spans="1:14" x14ac:dyDescent="0.3">
      <c r="A611" s="2">
        <v>45641</v>
      </c>
      <c r="B611" s="3">
        <f t="shared" si="27"/>
        <v>2025</v>
      </c>
      <c r="C611" t="str">
        <f t="shared" si="28"/>
        <v>2024-2025</v>
      </c>
      <c r="D611" t="s">
        <v>148</v>
      </c>
      <c r="E611" t="s">
        <v>126</v>
      </c>
      <c r="F611" t="str">
        <f t="shared" si="29"/>
        <v>Queensland</v>
      </c>
      <c r="G611" t="s">
        <v>35</v>
      </c>
      <c r="H611">
        <v>4551</v>
      </c>
      <c r="I611" t="s">
        <v>11</v>
      </c>
      <c r="J611" t="s">
        <v>120</v>
      </c>
      <c r="K611" t="s">
        <v>153</v>
      </c>
      <c r="L611" t="s">
        <v>16</v>
      </c>
      <c r="M611" s="5">
        <v>15.98</v>
      </c>
      <c r="N611">
        <v>1</v>
      </c>
    </row>
    <row r="612" spans="1:14" x14ac:dyDescent="0.3">
      <c r="A612" s="2">
        <v>45555</v>
      </c>
      <c r="B612" s="3">
        <f t="shared" si="27"/>
        <v>2025</v>
      </c>
      <c r="C612" t="str">
        <f t="shared" si="28"/>
        <v>2024-2025</v>
      </c>
      <c r="D612" t="s">
        <v>148</v>
      </c>
      <c r="E612" t="s">
        <v>99</v>
      </c>
      <c r="F612" t="str">
        <f t="shared" si="29"/>
        <v>Victoria</v>
      </c>
      <c r="G612" t="s">
        <v>45</v>
      </c>
      <c r="H612">
        <v>3148</v>
      </c>
      <c r="I612" t="s">
        <v>11</v>
      </c>
      <c r="J612" t="s">
        <v>63</v>
      </c>
      <c r="K612" t="s">
        <v>149</v>
      </c>
      <c r="L612" t="s">
        <v>15</v>
      </c>
      <c r="M612" s="5">
        <v>15.98</v>
      </c>
      <c r="N612">
        <v>1</v>
      </c>
    </row>
    <row r="613" spans="1:14" x14ac:dyDescent="0.3">
      <c r="A613" s="2">
        <v>45384</v>
      </c>
      <c r="B613" s="3">
        <f t="shared" si="27"/>
        <v>2024</v>
      </c>
      <c r="C613" t="str">
        <f t="shared" si="28"/>
        <v>2023-2024</v>
      </c>
      <c r="D613" t="s">
        <v>147</v>
      </c>
      <c r="E613" t="s">
        <v>54</v>
      </c>
      <c r="F613" t="str">
        <f t="shared" si="29"/>
        <v>Victoria</v>
      </c>
      <c r="G613" t="s">
        <v>45</v>
      </c>
      <c r="H613">
        <v>3977</v>
      </c>
      <c r="I613" t="s">
        <v>11</v>
      </c>
      <c r="J613" t="s">
        <v>55</v>
      </c>
      <c r="K613" t="s">
        <v>19</v>
      </c>
      <c r="L613" t="s">
        <v>23</v>
      </c>
      <c r="M613" s="5">
        <v>15.98</v>
      </c>
      <c r="N613">
        <v>1</v>
      </c>
    </row>
    <row r="614" spans="1:14" x14ac:dyDescent="0.3">
      <c r="A614" s="2">
        <v>44982</v>
      </c>
      <c r="B614" s="3">
        <f t="shared" si="27"/>
        <v>2023</v>
      </c>
      <c r="C614" t="str">
        <f t="shared" si="28"/>
        <v>2022-2023</v>
      </c>
      <c r="D614" t="s">
        <v>147</v>
      </c>
      <c r="E614" t="s">
        <v>136</v>
      </c>
      <c r="F614" t="str">
        <f t="shared" si="29"/>
        <v>Victoria</v>
      </c>
      <c r="G614" t="s">
        <v>45</v>
      </c>
      <c r="H614">
        <v>3175</v>
      </c>
      <c r="I614" t="s">
        <v>11</v>
      </c>
      <c r="J614" t="s">
        <v>63</v>
      </c>
      <c r="K614" t="s">
        <v>151</v>
      </c>
      <c r="L614" t="s">
        <v>21</v>
      </c>
      <c r="M614" s="5">
        <v>15.98</v>
      </c>
      <c r="N614">
        <v>1</v>
      </c>
    </row>
    <row r="615" spans="1:14" x14ac:dyDescent="0.3">
      <c r="A615" s="2">
        <v>45626</v>
      </c>
      <c r="B615" s="3">
        <f t="shared" si="27"/>
        <v>2025</v>
      </c>
      <c r="C615" t="str">
        <f t="shared" si="28"/>
        <v>2024-2025</v>
      </c>
      <c r="D615" t="s">
        <v>147</v>
      </c>
      <c r="E615" t="s">
        <v>76</v>
      </c>
      <c r="F615" t="str">
        <f t="shared" si="29"/>
        <v>Western Australia</v>
      </c>
      <c r="G615" t="s">
        <v>48</v>
      </c>
      <c r="H615">
        <v>6450</v>
      </c>
      <c r="I615" t="s">
        <v>11</v>
      </c>
      <c r="J615" t="s">
        <v>77</v>
      </c>
      <c r="K615" t="s">
        <v>152</v>
      </c>
      <c r="L615" t="s">
        <v>13</v>
      </c>
      <c r="M615" s="5">
        <v>15.98</v>
      </c>
      <c r="N615">
        <v>1</v>
      </c>
    </row>
    <row r="616" spans="1:14" x14ac:dyDescent="0.3">
      <c r="A616" s="2">
        <v>44986</v>
      </c>
      <c r="B616" s="3">
        <f t="shared" si="27"/>
        <v>2023</v>
      </c>
      <c r="C616" t="str">
        <f t="shared" si="28"/>
        <v>2022-2023</v>
      </c>
      <c r="D616" t="s">
        <v>147</v>
      </c>
      <c r="E616" t="s">
        <v>133</v>
      </c>
      <c r="F616" t="str">
        <f t="shared" si="29"/>
        <v>Queensland</v>
      </c>
      <c r="G616" t="s">
        <v>35</v>
      </c>
      <c r="H616">
        <v>4305</v>
      </c>
      <c r="I616" t="s">
        <v>11</v>
      </c>
      <c r="J616" t="s">
        <v>104</v>
      </c>
      <c r="K616" t="s">
        <v>154</v>
      </c>
      <c r="L616" t="s">
        <v>14</v>
      </c>
      <c r="M616" s="5">
        <v>15.98</v>
      </c>
      <c r="N616">
        <v>1</v>
      </c>
    </row>
    <row r="617" spans="1:14" x14ac:dyDescent="0.3">
      <c r="A617" s="2">
        <v>45349</v>
      </c>
      <c r="B617" s="3">
        <f t="shared" si="27"/>
        <v>2024</v>
      </c>
      <c r="C617" t="str">
        <f t="shared" si="28"/>
        <v>2023-2024</v>
      </c>
      <c r="D617" t="s">
        <v>147</v>
      </c>
      <c r="E617" t="s">
        <v>74</v>
      </c>
      <c r="F617" t="str">
        <f t="shared" si="29"/>
        <v>South Australia</v>
      </c>
      <c r="G617" t="s">
        <v>32</v>
      </c>
      <c r="H617">
        <v>5043</v>
      </c>
      <c r="I617" t="s">
        <v>11</v>
      </c>
      <c r="J617" t="s">
        <v>33</v>
      </c>
      <c r="K617" t="s">
        <v>19</v>
      </c>
      <c r="L617" t="s">
        <v>23</v>
      </c>
      <c r="M617" s="5">
        <v>15.98</v>
      </c>
      <c r="N617">
        <v>1</v>
      </c>
    </row>
    <row r="618" spans="1:14" x14ac:dyDescent="0.3">
      <c r="A618" s="2">
        <v>45621</v>
      </c>
      <c r="B618" s="3">
        <f t="shared" si="27"/>
        <v>2025</v>
      </c>
      <c r="C618" t="str">
        <f t="shared" si="28"/>
        <v>2024-2025</v>
      </c>
      <c r="D618" t="s">
        <v>148</v>
      </c>
      <c r="E618" t="s">
        <v>62</v>
      </c>
      <c r="F618" t="str">
        <f t="shared" si="29"/>
        <v>Victoria</v>
      </c>
      <c r="G618" t="s">
        <v>45</v>
      </c>
      <c r="H618">
        <v>3134</v>
      </c>
      <c r="I618" t="s">
        <v>11</v>
      </c>
      <c r="J618" t="s">
        <v>63</v>
      </c>
      <c r="K618" t="s">
        <v>19</v>
      </c>
      <c r="L618" t="s">
        <v>23</v>
      </c>
      <c r="M618" s="5">
        <v>15.98</v>
      </c>
      <c r="N618">
        <v>1</v>
      </c>
    </row>
    <row r="619" spans="1:14" x14ac:dyDescent="0.3">
      <c r="A619" s="2">
        <v>45186</v>
      </c>
      <c r="B619" s="3">
        <f t="shared" si="27"/>
        <v>2024</v>
      </c>
      <c r="C619" t="str">
        <f t="shared" si="28"/>
        <v>2023-2024</v>
      </c>
      <c r="D619" t="s">
        <v>147</v>
      </c>
      <c r="E619" t="s">
        <v>113</v>
      </c>
      <c r="F619" t="str">
        <f t="shared" si="29"/>
        <v>Queensland</v>
      </c>
      <c r="G619" t="s">
        <v>35</v>
      </c>
      <c r="H619">
        <v>4215</v>
      </c>
      <c r="I619" t="s">
        <v>11</v>
      </c>
      <c r="J619" t="s">
        <v>104</v>
      </c>
      <c r="K619" t="s">
        <v>149</v>
      </c>
      <c r="L619" t="s">
        <v>15</v>
      </c>
      <c r="M619" s="5">
        <v>15.98</v>
      </c>
      <c r="N619">
        <v>1</v>
      </c>
    </row>
    <row r="620" spans="1:14" x14ac:dyDescent="0.3">
      <c r="A620" s="2">
        <v>44968</v>
      </c>
      <c r="B620" s="3">
        <f t="shared" si="27"/>
        <v>2023</v>
      </c>
      <c r="C620" t="str">
        <f t="shared" si="28"/>
        <v>2022-2023</v>
      </c>
      <c r="D620" t="s">
        <v>147</v>
      </c>
      <c r="E620" t="s">
        <v>52</v>
      </c>
      <c r="F620" t="str">
        <f t="shared" si="29"/>
        <v>Victoria</v>
      </c>
      <c r="G620" t="s">
        <v>45</v>
      </c>
      <c r="H620">
        <v>3030</v>
      </c>
      <c r="I620" t="s">
        <v>11</v>
      </c>
      <c r="J620" t="s">
        <v>46</v>
      </c>
      <c r="K620" t="s">
        <v>154</v>
      </c>
      <c r="L620" t="s">
        <v>14</v>
      </c>
      <c r="M620" s="5">
        <v>15.99</v>
      </c>
      <c r="N620">
        <v>1</v>
      </c>
    </row>
    <row r="621" spans="1:14" x14ac:dyDescent="0.3">
      <c r="A621" s="2">
        <v>45028</v>
      </c>
      <c r="B621" s="3">
        <f t="shared" si="27"/>
        <v>2023</v>
      </c>
      <c r="C621" t="str">
        <f t="shared" si="28"/>
        <v>2022-2023</v>
      </c>
      <c r="D621" t="s">
        <v>147</v>
      </c>
      <c r="E621" t="s">
        <v>96</v>
      </c>
      <c r="F621" t="str">
        <f t="shared" si="29"/>
        <v>Western Australia</v>
      </c>
      <c r="G621" t="s">
        <v>48</v>
      </c>
      <c r="H621">
        <v>6330</v>
      </c>
      <c r="I621" t="s">
        <v>11</v>
      </c>
      <c r="J621" t="s">
        <v>94</v>
      </c>
      <c r="K621" t="s">
        <v>154</v>
      </c>
      <c r="L621" t="s">
        <v>14</v>
      </c>
      <c r="M621" s="5">
        <v>16</v>
      </c>
      <c r="N621">
        <v>1</v>
      </c>
    </row>
    <row r="622" spans="1:14" x14ac:dyDescent="0.3">
      <c r="A622" s="2">
        <v>45277</v>
      </c>
      <c r="B622" s="3">
        <f t="shared" si="27"/>
        <v>2024</v>
      </c>
      <c r="C622" t="str">
        <f t="shared" si="28"/>
        <v>2023-2024</v>
      </c>
      <c r="D622" t="s">
        <v>147</v>
      </c>
      <c r="E622" t="s">
        <v>118</v>
      </c>
      <c r="F622" t="str">
        <f t="shared" si="29"/>
        <v>New South Wales</v>
      </c>
      <c r="G622" t="s">
        <v>10</v>
      </c>
      <c r="H622">
        <v>2158</v>
      </c>
      <c r="I622" t="s">
        <v>11</v>
      </c>
      <c r="J622" t="s">
        <v>27</v>
      </c>
      <c r="K622" t="s">
        <v>153</v>
      </c>
      <c r="L622" t="s">
        <v>16</v>
      </c>
      <c r="M622" s="5">
        <v>16</v>
      </c>
      <c r="N622">
        <v>1</v>
      </c>
    </row>
    <row r="623" spans="1:14" x14ac:dyDescent="0.3">
      <c r="A623" s="2">
        <v>45250</v>
      </c>
      <c r="B623" s="3">
        <f t="shared" si="27"/>
        <v>2024</v>
      </c>
      <c r="C623" t="str">
        <f t="shared" si="28"/>
        <v>2023-2024</v>
      </c>
      <c r="D623" t="s">
        <v>147</v>
      </c>
      <c r="E623" t="s">
        <v>89</v>
      </c>
      <c r="F623" t="str">
        <f t="shared" si="29"/>
        <v>Queensland</v>
      </c>
      <c r="G623" t="s">
        <v>35</v>
      </c>
      <c r="H623">
        <v>4655</v>
      </c>
      <c r="I623" t="s">
        <v>11</v>
      </c>
      <c r="J623" t="s">
        <v>51</v>
      </c>
      <c r="K623" t="s">
        <v>154</v>
      </c>
      <c r="L623" t="s">
        <v>14</v>
      </c>
      <c r="M623" s="5">
        <v>16</v>
      </c>
      <c r="N623">
        <v>1</v>
      </c>
    </row>
    <row r="624" spans="1:14" x14ac:dyDescent="0.3">
      <c r="A624" s="2">
        <v>45437</v>
      </c>
      <c r="B624" s="3">
        <f t="shared" si="27"/>
        <v>2024</v>
      </c>
      <c r="C624" t="str">
        <f t="shared" si="28"/>
        <v>2023-2024</v>
      </c>
      <c r="D624" t="s">
        <v>147</v>
      </c>
      <c r="E624" t="s">
        <v>87</v>
      </c>
      <c r="F624" t="str">
        <f t="shared" si="29"/>
        <v>New South Wales</v>
      </c>
      <c r="G624" t="s">
        <v>10</v>
      </c>
      <c r="H624">
        <v>2790</v>
      </c>
      <c r="I624" t="s">
        <v>11</v>
      </c>
      <c r="J624" t="s">
        <v>25</v>
      </c>
      <c r="K624" t="s">
        <v>154</v>
      </c>
      <c r="L624" t="s">
        <v>14</v>
      </c>
      <c r="M624" s="5">
        <v>16</v>
      </c>
      <c r="N624">
        <v>1</v>
      </c>
    </row>
    <row r="625" spans="1:14" x14ac:dyDescent="0.3">
      <c r="A625" s="2">
        <v>45101</v>
      </c>
      <c r="B625" s="3">
        <f t="shared" si="27"/>
        <v>2023</v>
      </c>
      <c r="C625" t="str">
        <f t="shared" si="28"/>
        <v>2022-2023</v>
      </c>
      <c r="D625" t="s">
        <v>147</v>
      </c>
      <c r="E625" t="s">
        <v>139</v>
      </c>
      <c r="F625" t="str">
        <f t="shared" si="29"/>
        <v>New South Wales</v>
      </c>
      <c r="G625" t="s">
        <v>10</v>
      </c>
      <c r="H625">
        <v>2020</v>
      </c>
      <c r="I625" t="s">
        <v>11</v>
      </c>
      <c r="J625" t="s">
        <v>12</v>
      </c>
      <c r="K625" t="s">
        <v>154</v>
      </c>
      <c r="L625" t="s">
        <v>14</v>
      </c>
      <c r="M625" s="5">
        <v>16.02</v>
      </c>
      <c r="N625">
        <v>1</v>
      </c>
    </row>
    <row r="626" spans="1:14" x14ac:dyDescent="0.3">
      <c r="A626" s="2">
        <v>45288</v>
      </c>
      <c r="B626" s="3">
        <f t="shared" si="27"/>
        <v>2024</v>
      </c>
      <c r="C626" t="str">
        <f t="shared" si="28"/>
        <v>2023-2024</v>
      </c>
      <c r="D626" t="s">
        <v>147</v>
      </c>
      <c r="E626" t="s">
        <v>89</v>
      </c>
      <c r="F626" t="str">
        <f t="shared" si="29"/>
        <v>Queensland</v>
      </c>
      <c r="G626" t="s">
        <v>35</v>
      </c>
      <c r="H626">
        <v>4655</v>
      </c>
      <c r="I626" t="s">
        <v>11</v>
      </c>
      <c r="J626" t="s">
        <v>51</v>
      </c>
      <c r="K626" t="s">
        <v>154</v>
      </c>
      <c r="L626" t="s">
        <v>14</v>
      </c>
      <c r="M626" s="5">
        <v>16.39</v>
      </c>
      <c r="N626">
        <v>1</v>
      </c>
    </row>
    <row r="627" spans="1:14" x14ac:dyDescent="0.3">
      <c r="A627" s="2">
        <v>45264</v>
      </c>
      <c r="B627" s="3">
        <f t="shared" si="27"/>
        <v>2024</v>
      </c>
      <c r="C627" t="str">
        <f t="shared" si="28"/>
        <v>2023-2024</v>
      </c>
      <c r="D627" t="s">
        <v>148</v>
      </c>
      <c r="E627" t="s">
        <v>122</v>
      </c>
      <c r="F627" t="str">
        <f t="shared" si="29"/>
        <v>New South Wales</v>
      </c>
      <c r="G627" t="s">
        <v>10</v>
      </c>
      <c r="H627">
        <v>2650</v>
      </c>
      <c r="I627" t="s">
        <v>11</v>
      </c>
      <c r="J627" t="s">
        <v>25</v>
      </c>
      <c r="K627" t="s">
        <v>149</v>
      </c>
      <c r="L627" t="s">
        <v>15</v>
      </c>
      <c r="M627" s="5">
        <v>16.45</v>
      </c>
      <c r="N627">
        <v>1</v>
      </c>
    </row>
    <row r="628" spans="1:14" x14ac:dyDescent="0.3">
      <c r="A628" s="2">
        <v>45226</v>
      </c>
      <c r="B628" s="3">
        <f t="shared" si="27"/>
        <v>2024</v>
      </c>
      <c r="C628" t="str">
        <f t="shared" si="28"/>
        <v>2023-2024</v>
      </c>
      <c r="D628" t="s">
        <v>147</v>
      </c>
      <c r="E628" t="s">
        <v>76</v>
      </c>
      <c r="F628" t="str">
        <f t="shared" si="29"/>
        <v>Western Australia</v>
      </c>
      <c r="G628" t="s">
        <v>48</v>
      </c>
      <c r="H628">
        <v>6450</v>
      </c>
      <c r="I628" t="s">
        <v>11</v>
      </c>
      <c r="J628" t="s">
        <v>77</v>
      </c>
      <c r="K628" t="s">
        <v>152</v>
      </c>
      <c r="L628" t="s">
        <v>13</v>
      </c>
      <c r="M628" s="5">
        <v>16.490000000000002</v>
      </c>
      <c r="N628">
        <v>1</v>
      </c>
    </row>
    <row r="629" spans="1:14" x14ac:dyDescent="0.3">
      <c r="A629" s="2">
        <v>45266</v>
      </c>
      <c r="B629" s="3">
        <f t="shared" si="27"/>
        <v>2024</v>
      </c>
      <c r="C629" t="str">
        <f t="shared" si="28"/>
        <v>2023-2024</v>
      </c>
      <c r="D629" t="s">
        <v>147</v>
      </c>
      <c r="E629" t="s">
        <v>57</v>
      </c>
      <c r="F629" t="str">
        <f t="shared" si="29"/>
        <v>New South Wales</v>
      </c>
      <c r="G629" t="s">
        <v>10</v>
      </c>
      <c r="H629">
        <v>2560</v>
      </c>
      <c r="I629" t="s">
        <v>11</v>
      </c>
      <c r="J629" t="s">
        <v>58</v>
      </c>
      <c r="K629" t="s">
        <v>154</v>
      </c>
      <c r="L629" t="s">
        <v>14</v>
      </c>
      <c r="M629" s="5">
        <v>16.5</v>
      </c>
      <c r="N629">
        <v>1</v>
      </c>
    </row>
    <row r="630" spans="1:14" x14ac:dyDescent="0.3">
      <c r="A630" s="2">
        <v>44950</v>
      </c>
      <c r="B630" s="3">
        <f t="shared" si="27"/>
        <v>2023</v>
      </c>
      <c r="C630" t="str">
        <f t="shared" si="28"/>
        <v>2022-2023</v>
      </c>
      <c r="D630" t="s">
        <v>147</v>
      </c>
      <c r="E630" t="s">
        <v>145</v>
      </c>
      <c r="F630" t="str">
        <f t="shared" si="29"/>
        <v>New South Wales</v>
      </c>
      <c r="G630" t="s">
        <v>10</v>
      </c>
      <c r="H630">
        <v>2101</v>
      </c>
      <c r="I630" t="s">
        <v>11</v>
      </c>
      <c r="J630" t="s">
        <v>27</v>
      </c>
      <c r="K630" t="s">
        <v>154</v>
      </c>
      <c r="L630" t="s">
        <v>14</v>
      </c>
      <c r="M630" s="5">
        <v>16.5</v>
      </c>
      <c r="N630">
        <v>1</v>
      </c>
    </row>
    <row r="631" spans="1:14" x14ac:dyDescent="0.3">
      <c r="A631" s="2">
        <v>45341</v>
      </c>
      <c r="B631" s="3">
        <f t="shared" si="27"/>
        <v>2024</v>
      </c>
      <c r="C631" t="str">
        <f t="shared" si="28"/>
        <v>2023-2024</v>
      </c>
      <c r="D631" t="s">
        <v>147</v>
      </c>
      <c r="E631" t="s">
        <v>90</v>
      </c>
      <c r="F631" t="str">
        <f t="shared" si="29"/>
        <v>Victoria</v>
      </c>
      <c r="G631" t="s">
        <v>45</v>
      </c>
      <c r="H631">
        <v>3179</v>
      </c>
      <c r="I631" t="s">
        <v>11</v>
      </c>
      <c r="J631" t="s">
        <v>63</v>
      </c>
      <c r="K631" t="s">
        <v>19</v>
      </c>
      <c r="L631" t="s">
        <v>23</v>
      </c>
      <c r="M631" s="5">
        <v>16.5</v>
      </c>
      <c r="N631">
        <v>1</v>
      </c>
    </row>
    <row r="632" spans="1:14" x14ac:dyDescent="0.3">
      <c r="A632" s="2">
        <v>45616</v>
      </c>
      <c r="B632" s="3">
        <f t="shared" si="27"/>
        <v>2025</v>
      </c>
      <c r="C632" t="str">
        <f t="shared" si="28"/>
        <v>2024-2025</v>
      </c>
      <c r="D632" t="s">
        <v>147</v>
      </c>
      <c r="E632" t="s">
        <v>81</v>
      </c>
      <c r="F632" t="str">
        <f t="shared" si="29"/>
        <v>New South Wales</v>
      </c>
      <c r="G632" t="s">
        <v>10</v>
      </c>
      <c r="H632">
        <v>2485</v>
      </c>
      <c r="I632" t="s">
        <v>11</v>
      </c>
      <c r="J632" t="s">
        <v>68</v>
      </c>
      <c r="K632" t="s">
        <v>156</v>
      </c>
      <c r="L632" t="s">
        <v>17</v>
      </c>
      <c r="M632" s="5">
        <v>16.899999999999999</v>
      </c>
      <c r="N632">
        <v>1</v>
      </c>
    </row>
    <row r="633" spans="1:14" x14ac:dyDescent="0.3">
      <c r="A633" s="2">
        <v>45370</v>
      </c>
      <c r="B633" s="3">
        <f t="shared" si="27"/>
        <v>2024</v>
      </c>
      <c r="C633" t="str">
        <f t="shared" si="28"/>
        <v>2023-2024</v>
      </c>
      <c r="D633" t="s">
        <v>147</v>
      </c>
      <c r="E633" t="s">
        <v>73</v>
      </c>
      <c r="F633" t="str">
        <f t="shared" si="29"/>
        <v>Victoria</v>
      </c>
      <c r="G633" t="s">
        <v>45</v>
      </c>
      <c r="H633">
        <v>3136</v>
      </c>
      <c r="I633" t="s">
        <v>11</v>
      </c>
      <c r="J633" t="s">
        <v>63</v>
      </c>
      <c r="K633" t="s">
        <v>156</v>
      </c>
      <c r="L633" t="s">
        <v>17</v>
      </c>
      <c r="M633" s="5">
        <v>16.91</v>
      </c>
      <c r="N633">
        <v>1</v>
      </c>
    </row>
    <row r="634" spans="1:14" x14ac:dyDescent="0.3">
      <c r="A634" s="2">
        <v>45227</v>
      </c>
      <c r="B634" s="3">
        <f t="shared" si="27"/>
        <v>2024</v>
      </c>
      <c r="C634" t="str">
        <f t="shared" si="28"/>
        <v>2023-2024</v>
      </c>
      <c r="D634" t="s">
        <v>147</v>
      </c>
      <c r="E634" t="s">
        <v>79</v>
      </c>
      <c r="F634" t="str">
        <f t="shared" si="29"/>
        <v>Australian Capital Territory</v>
      </c>
      <c r="G634" t="s">
        <v>80</v>
      </c>
      <c r="H634">
        <v>2617</v>
      </c>
      <c r="I634" t="s">
        <v>11</v>
      </c>
      <c r="J634" t="s">
        <v>58</v>
      </c>
      <c r="K634" t="s">
        <v>154</v>
      </c>
      <c r="L634" t="s">
        <v>14</v>
      </c>
      <c r="M634" s="5">
        <v>16.98</v>
      </c>
      <c r="N634">
        <v>1</v>
      </c>
    </row>
    <row r="635" spans="1:14" x14ac:dyDescent="0.3">
      <c r="A635" s="2">
        <v>45555</v>
      </c>
      <c r="B635" s="3">
        <f t="shared" si="27"/>
        <v>2025</v>
      </c>
      <c r="C635" t="str">
        <f t="shared" si="28"/>
        <v>2024-2025</v>
      </c>
      <c r="D635" t="s">
        <v>147</v>
      </c>
      <c r="E635" t="s">
        <v>85</v>
      </c>
      <c r="F635" t="str">
        <f t="shared" si="29"/>
        <v>Queensland</v>
      </c>
      <c r="G635" t="s">
        <v>35</v>
      </c>
      <c r="H635">
        <v>4883</v>
      </c>
      <c r="I635" t="s">
        <v>11</v>
      </c>
      <c r="J635" t="s">
        <v>36</v>
      </c>
      <c r="K635" t="s">
        <v>154</v>
      </c>
      <c r="L635" t="s">
        <v>14</v>
      </c>
      <c r="M635" s="5">
        <v>16.989999999999998</v>
      </c>
      <c r="N635">
        <v>1</v>
      </c>
    </row>
    <row r="636" spans="1:14" x14ac:dyDescent="0.3">
      <c r="A636" s="2">
        <v>45233</v>
      </c>
      <c r="B636" s="3">
        <f t="shared" si="27"/>
        <v>2024</v>
      </c>
      <c r="C636" t="str">
        <f t="shared" si="28"/>
        <v>2023-2024</v>
      </c>
      <c r="D636" t="s">
        <v>147</v>
      </c>
      <c r="E636" t="s">
        <v>101</v>
      </c>
      <c r="F636" t="str">
        <f t="shared" si="29"/>
        <v>Victoria</v>
      </c>
      <c r="G636" t="s">
        <v>45</v>
      </c>
      <c r="H636">
        <v>3131</v>
      </c>
      <c r="I636" t="s">
        <v>11</v>
      </c>
      <c r="J636" t="s">
        <v>63</v>
      </c>
      <c r="K636" t="s">
        <v>150</v>
      </c>
      <c r="L636" t="s">
        <v>18</v>
      </c>
      <c r="M636" s="5">
        <v>16.989999999999998</v>
      </c>
      <c r="N636">
        <v>1</v>
      </c>
    </row>
    <row r="637" spans="1:14" x14ac:dyDescent="0.3">
      <c r="A637" s="2">
        <v>45170</v>
      </c>
      <c r="B637" s="3">
        <f t="shared" si="27"/>
        <v>2024</v>
      </c>
      <c r="C637" t="str">
        <f t="shared" si="28"/>
        <v>2023-2024</v>
      </c>
      <c r="D637" t="s">
        <v>147</v>
      </c>
      <c r="E637" t="s">
        <v>66</v>
      </c>
      <c r="F637" t="str">
        <f t="shared" si="29"/>
        <v>South Australia</v>
      </c>
      <c r="G637" t="s">
        <v>32</v>
      </c>
      <c r="H637">
        <v>5169</v>
      </c>
      <c r="I637" t="s">
        <v>11</v>
      </c>
      <c r="J637" t="s">
        <v>33</v>
      </c>
      <c r="K637" t="s">
        <v>152</v>
      </c>
      <c r="L637" t="s">
        <v>13</v>
      </c>
      <c r="M637" s="5">
        <v>16.989999999999998</v>
      </c>
      <c r="N637">
        <v>1</v>
      </c>
    </row>
    <row r="638" spans="1:14" x14ac:dyDescent="0.3">
      <c r="A638" s="2">
        <v>45029</v>
      </c>
      <c r="B638" s="3">
        <f t="shared" si="27"/>
        <v>2023</v>
      </c>
      <c r="C638" t="str">
        <f t="shared" si="28"/>
        <v>2022-2023</v>
      </c>
      <c r="D638" t="s">
        <v>148</v>
      </c>
      <c r="E638" t="s">
        <v>42</v>
      </c>
      <c r="F638" t="str">
        <f t="shared" si="29"/>
        <v>Queensland</v>
      </c>
      <c r="G638" t="s">
        <v>35</v>
      </c>
      <c r="H638">
        <v>4053</v>
      </c>
      <c r="I638" t="s">
        <v>11</v>
      </c>
      <c r="J638" t="s">
        <v>43</v>
      </c>
      <c r="K638" t="s">
        <v>153</v>
      </c>
      <c r="L638" t="s">
        <v>16</v>
      </c>
      <c r="M638" s="5">
        <v>16.990000000000002</v>
      </c>
      <c r="N638">
        <v>1</v>
      </c>
    </row>
    <row r="639" spans="1:14" x14ac:dyDescent="0.3">
      <c r="A639" s="2">
        <v>44935</v>
      </c>
      <c r="B639" s="3">
        <f t="shared" si="27"/>
        <v>2023</v>
      </c>
      <c r="C639" t="str">
        <f t="shared" si="28"/>
        <v>2022-2023</v>
      </c>
      <c r="D639" t="s">
        <v>147</v>
      </c>
      <c r="E639" t="s">
        <v>64</v>
      </c>
      <c r="F639" t="str">
        <f t="shared" si="29"/>
        <v>Victoria</v>
      </c>
      <c r="G639" t="s">
        <v>45</v>
      </c>
      <c r="H639">
        <v>3199</v>
      </c>
      <c r="I639" t="s">
        <v>11</v>
      </c>
      <c r="J639" t="s">
        <v>63</v>
      </c>
      <c r="K639" t="s">
        <v>19</v>
      </c>
      <c r="L639" t="s">
        <v>23</v>
      </c>
      <c r="M639" s="5">
        <v>17</v>
      </c>
      <c r="N639">
        <v>1</v>
      </c>
    </row>
    <row r="640" spans="1:14" x14ac:dyDescent="0.3">
      <c r="A640" s="2">
        <v>45384</v>
      </c>
      <c r="B640" s="3">
        <f t="shared" si="27"/>
        <v>2024</v>
      </c>
      <c r="C640" t="str">
        <f t="shared" si="28"/>
        <v>2023-2024</v>
      </c>
      <c r="D640" t="s">
        <v>147</v>
      </c>
      <c r="E640" t="s">
        <v>112</v>
      </c>
      <c r="F640" t="str">
        <f t="shared" si="29"/>
        <v>Victoria</v>
      </c>
      <c r="G640" t="s">
        <v>45</v>
      </c>
      <c r="H640">
        <v>3076</v>
      </c>
      <c r="I640" t="s">
        <v>11</v>
      </c>
      <c r="J640" t="s">
        <v>46</v>
      </c>
      <c r="K640" t="s">
        <v>156</v>
      </c>
      <c r="L640" t="s">
        <v>17</v>
      </c>
      <c r="M640" s="5">
        <v>17</v>
      </c>
      <c r="N640">
        <v>1</v>
      </c>
    </row>
    <row r="641" spans="1:14" x14ac:dyDescent="0.3">
      <c r="A641" s="2">
        <v>45552</v>
      </c>
      <c r="B641" s="3">
        <f t="shared" si="27"/>
        <v>2025</v>
      </c>
      <c r="C641" t="str">
        <f t="shared" si="28"/>
        <v>2024-2025</v>
      </c>
      <c r="D641" t="s">
        <v>147</v>
      </c>
      <c r="E641" t="s">
        <v>90</v>
      </c>
      <c r="F641" t="str">
        <f t="shared" si="29"/>
        <v>Victoria</v>
      </c>
      <c r="G641" t="s">
        <v>45</v>
      </c>
      <c r="H641">
        <v>3179</v>
      </c>
      <c r="I641" t="s">
        <v>11</v>
      </c>
      <c r="J641" t="s">
        <v>63</v>
      </c>
      <c r="K641" t="s">
        <v>154</v>
      </c>
      <c r="L641" t="s">
        <v>14</v>
      </c>
      <c r="M641" s="5">
        <v>17</v>
      </c>
      <c r="N641">
        <v>1</v>
      </c>
    </row>
    <row r="642" spans="1:14" x14ac:dyDescent="0.3">
      <c r="A642" s="2">
        <v>45523</v>
      </c>
      <c r="B642" s="3">
        <f t="shared" ref="B642:B705" si="30">IF(MONTH(A642)&gt;=7,YEAR(A642)+1,YEAR(A642))</f>
        <v>2025</v>
      </c>
      <c r="C642" t="str">
        <f t="shared" ref="C642:C705" si="31">IF(MONTH(A642) &gt;= 7, YEAR(A642) &amp; "-" &amp; YEAR(A642) + 1, YEAR(A642) - 1 &amp; "-" &amp; YEAR(A642))</f>
        <v>2024-2025</v>
      </c>
      <c r="D642" t="s">
        <v>148</v>
      </c>
      <c r="E642" t="s">
        <v>47</v>
      </c>
      <c r="F642" t="str">
        <f t="shared" ref="F642:F705" si="32">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c r="N642">
        <v>1</v>
      </c>
    </row>
    <row r="643" spans="1:14" x14ac:dyDescent="0.3">
      <c r="A643" s="2">
        <v>45097</v>
      </c>
      <c r="B643" s="3">
        <f t="shared" si="30"/>
        <v>2023</v>
      </c>
      <c r="C643" t="str">
        <f t="shared" si="31"/>
        <v>2022-2023</v>
      </c>
      <c r="D643" t="s">
        <v>148</v>
      </c>
      <c r="E643" t="s">
        <v>130</v>
      </c>
      <c r="F643" t="str">
        <f t="shared" si="32"/>
        <v>South Australia</v>
      </c>
      <c r="G643" t="s">
        <v>32</v>
      </c>
      <c r="H643">
        <v>5290</v>
      </c>
      <c r="I643" t="s">
        <v>11</v>
      </c>
      <c r="J643" t="s">
        <v>38</v>
      </c>
      <c r="K643" t="s">
        <v>150</v>
      </c>
      <c r="L643" t="s">
        <v>18</v>
      </c>
      <c r="M643" s="5">
        <v>17.46</v>
      </c>
      <c r="N643">
        <v>1</v>
      </c>
    </row>
    <row r="644" spans="1:14" x14ac:dyDescent="0.3">
      <c r="A644" s="2">
        <v>45100</v>
      </c>
      <c r="B644" s="3">
        <f t="shared" si="30"/>
        <v>2023</v>
      </c>
      <c r="C644" t="str">
        <f t="shared" si="31"/>
        <v>2022-2023</v>
      </c>
      <c r="D644" t="s">
        <v>147</v>
      </c>
      <c r="E644" t="s">
        <v>42</v>
      </c>
      <c r="F644" t="str">
        <f t="shared" si="32"/>
        <v>Queensland</v>
      </c>
      <c r="G644" t="s">
        <v>35</v>
      </c>
      <c r="H644">
        <v>4053</v>
      </c>
      <c r="I644" t="s">
        <v>11</v>
      </c>
      <c r="J644" t="s">
        <v>43</v>
      </c>
      <c r="K644" t="s">
        <v>149</v>
      </c>
      <c r="L644" t="s">
        <v>15</v>
      </c>
      <c r="M644" s="5">
        <v>17.490000000000002</v>
      </c>
      <c r="N644">
        <v>1</v>
      </c>
    </row>
    <row r="645" spans="1:14" x14ac:dyDescent="0.3">
      <c r="A645" s="2">
        <v>44980</v>
      </c>
      <c r="B645" s="3">
        <f t="shared" si="30"/>
        <v>2023</v>
      </c>
      <c r="C645" t="str">
        <f t="shared" si="31"/>
        <v>2022-2023</v>
      </c>
      <c r="D645" t="s">
        <v>148</v>
      </c>
      <c r="E645" t="s">
        <v>103</v>
      </c>
      <c r="F645" t="str">
        <f t="shared" si="32"/>
        <v>Queensland</v>
      </c>
      <c r="G645" t="s">
        <v>35</v>
      </c>
      <c r="H645">
        <v>4509</v>
      </c>
      <c r="I645" t="s">
        <v>11</v>
      </c>
      <c r="J645" t="s">
        <v>104</v>
      </c>
      <c r="K645" t="s">
        <v>149</v>
      </c>
      <c r="L645" t="s">
        <v>15</v>
      </c>
      <c r="M645" s="5">
        <v>17.54</v>
      </c>
      <c r="N645">
        <v>1</v>
      </c>
    </row>
    <row r="646" spans="1:14" x14ac:dyDescent="0.3">
      <c r="A646" s="2">
        <v>45208</v>
      </c>
      <c r="B646" s="3">
        <f t="shared" si="30"/>
        <v>2024</v>
      </c>
      <c r="C646" t="str">
        <f t="shared" si="31"/>
        <v>2023-2024</v>
      </c>
      <c r="D646" t="s">
        <v>147</v>
      </c>
      <c r="E646" t="s">
        <v>67</v>
      </c>
      <c r="F646" t="str">
        <f t="shared" si="32"/>
        <v>New South Wales</v>
      </c>
      <c r="G646" t="s">
        <v>10</v>
      </c>
      <c r="H646">
        <v>2478</v>
      </c>
      <c r="I646" t="s">
        <v>11</v>
      </c>
      <c r="J646" t="s">
        <v>68</v>
      </c>
      <c r="K646" t="s">
        <v>155</v>
      </c>
      <c r="L646" t="s">
        <v>20</v>
      </c>
      <c r="M646" s="5">
        <v>17.829999999999998</v>
      </c>
      <c r="N646">
        <v>1</v>
      </c>
    </row>
    <row r="647" spans="1:14" x14ac:dyDescent="0.3">
      <c r="A647" s="2">
        <v>45009</v>
      </c>
      <c r="B647" s="3">
        <f t="shared" si="30"/>
        <v>2023</v>
      </c>
      <c r="C647" t="str">
        <f t="shared" si="31"/>
        <v>2022-2023</v>
      </c>
      <c r="D647" t="s">
        <v>147</v>
      </c>
      <c r="E647" t="s">
        <v>117</v>
      </c>
      <c r="F647" t="str">
        <f t="shared" si="32"/>
        <v>Queensland</v>
      </c>
      <c r="G647" t="s">
        <v>35</v>
      </c>
      <c r="H647">
        <v>4119</v>
      </c>
      <c r="I647" t="s">
        <v>11</v>
      </c>
      <c r="J647" t="s">
        <v>43</v>
      </c>
      <c r="K647" t="s">
        <v>154</v>
      </c>
      <c r="L647" t="s">
        <v>14</v>
      </c>
      <c r="M647" s="5">
        <v>17.829999999999998</v>
      </c>
      <c r="N647">
        <v>1</v>
      </c>
    </row>
    <row r="648" spans="1:14" x14ac:dyDescent="0.3">
      <c r="A648" s="2">
        <v>45652</v>
      </c>
      <c r="B648" s="3">
        <f t="shared" si="30"/>
        <v>2025</v>
      </c>
      <c r="C648" t="str">
        <f t="shared" si="31"/>
        <v>2024-2025</v>
      </c>
      <c r="D648" t="s">
        <v>148</v>
      </c>
      <c r="E648" t="s">
        <v>83</v>
      </c>
      <c r="F648" t="str">
        <f t="shared" si="32"/>
        <v>New South Wales</v>
      </c>
      <c r="G648" t="s">
        <v>10</v>
      </c>
      <c r="H648">
        <v>2750</v>
      </c>
      <c r="I648" t="s">
        <v>11</v>
      </c>
      <c r="J648" t="s">
        <v>25</v>
      </c>
      <c r="K648" t="s">
        <v>156</v>
      </c>
      <c r="L648" t="s">
        <v>17</v>
      </c>
      <c r="M648" s="5">
        <v>17.91</v>
      </c>
      <c r="N648">
        <v>1</v>
      </c>
    </row>
    <row r="649" spans="1:14" x14ac:dyDescent="0.3">
      <c r="A649" s="2">
        <v>45206</v>
      </c>
      <c r="B649" s="3">
        <f t="shared" si="30"/>
        <v>2024</v>
      </c>
      <c r="C649" t="str">
        <f t="shared" si="31"/>
        <v>2023-2024</v>
      </c>
      <c r="D649" t="s">
        <v>148</v>
      </c>
      <c r="E649" t="s">
        <v>100</v>
      </c>
      <c r="F649" t="str">
        <f t="shared" si="32"/>
        <v>Western Australia</v>
      </c>
      <c r="G649" t="s">
        <v>48</v>
      </c>
      <c r="H649">
        <v>6021</v>
      </c>
      <c r="I649" t="s">
        <v>11</v>
      </c>
      <c r="J649" t="s">
        <v>49</v>
      </c>
      <c r="K649" t="s">
        <v>19</v>
      </c>
      <c r="L649" t="s">
        <v>23</v>
      </c>
      <c r="M649" s="5">
        <v>17.940000000000001</v>
      </c>
      <c r="N649">
        <v>1</v>
      </c>
    </row>
    <row r="650" spans="1:14" x14ac:dyDescent="0.3">
      <c r="A650" s="2">
        <v>44940</v>
      </c>
      <c r="B650" s="3">
        <f t="shared" si="30"/>
        <v>2023</v>
      </c>
      <c r="C650" t="str">
        <f t="shared" si="31"/>
        <v>2022-2023</v>
      </c>
      <c r="D650" t="s">
        <v>147</v>
      </c>
      <c r="E650" t="s">
        <v>91</v>
      </c>
      <c r="F650" t="str">
        <f t="shared" si="32"/>
        <v>Victoria</v>
      </c>
      <c r="G650" t="s">
        <v>45</v>
      </c>
      <c r="H650">
        <v>3690</v>
      </c>
      <c r="I650" t="s">
        <v>11</v>
      </c>
      <c r="J650" t="s">
        <v>55</v>
      </c>
      <c r="K650" t="s">
        <v>156</v>
      </c>
      <c r="L650" t="s">
        <v>17</v>
      </c>
      <c r="M650" s="5">
        <v>17.940000000000001</v>
      </c>
      <c r="N650">
        <v>1</v>
      </c>
    </row>
    <row r="651" spans="1:14" x14ac:dyDescent="0.3">
      <c r="A651" s="2">
        <v>44971</v>
      </c>
      <c r="B651" s="3">
        <f t="shared" si="30"/>
        <v>2023</v>
      </c>
      <c r="C651" t="str">
        <f t="shared" si="31"/>
        <v>2022-2023</v>
      </c>
      <c r="D651" t="s">
        <v>148</v>
      </c>
      <c r="E651" t="s">
        <v>145</v>
      </c>
      <c r="F651" t="str">
        <f t="shared" si="32"/>
        <v>New South Wales</v>
      </c>
      <c r="G651" t="s">
        <v>10</v>
      </c>
      <c r="H651">
        <v>2101</v>
      </c>
      <c r="I651" t="s">
        <v>11</v>
      </c>
      <c r="J651" t="s">
        <v>27</v>
      </c>
      <c r="K651" t="s">
        <v>154</v>
      </c>
      <c r="L651" t="s">
        <v>14</v>
      </c>
      <c r="M651" s="5">
        <v>17.96</v>
      </c>
      <c r="N651">
        <v>1</v>
      </c>
    </row>
    <row r="652" spans="1:14" x14ac:dyDescent="0.3">
      <c r="A652" s="2">
        <v>45444</v>
      </c>
      <c r="B652" s="3">
        <f t="shared" si="30"/>
        <v>2024</v>
      </c>
      <c r="C652" t="str">
        <f t="shared" si="31"/>
        <v>2023-2024</v>
      </c>
      <c r="D652" t="s">
        <v>147</v>
      </c>
      <c r="E652" t="s">
        <v>79</v>
      </c>
      <c r="F652" t="str">
        <f t="shared" si="32"/>
        <v>Australian Capital Territory</v>
      </c>
      <c r="G652" t="s">
        <v>80</v>
      </c>
      <c r="H652">
        <v>2617</v>
      </c>
      <c r="I652" t="s">
        <v>11</v>
      </c>
      <c r="J652" t="s">
        <v>58</v>
      </c>
      <c r="K652" t="s">
        <v>19</v>
      </c>
      <c r="L652" t="s">
        <v>23</v>
      </c>
      <c r="M652" s="5">
        <v>17.97</v>
      </c>
      <c r="N652">
        <v>1</v>
      </c>
    </row>
    <row r="653" spans="1:14" x14ac:dyDescent="0.3">
      <c r="A653" s="2">
        <v>45183</v>
      </c>
      <c r="B653" s="3">
        <f t="shared" si="30"/>
        <v>2024</v>
      </c>
      <c r="C653" t="str">
        <f t="shared" si="31"/>
        <v>2023-2024</v>
      </c>
      <c r="D653" t="s">
        <v>148</v>
      </c>
      <c r="E653" t="s">
        <v>39</v>
      </c>
      <c r="F653" t="str">
        <f t="shared" si="32"/>
        <v>South Australia</v>
      </c>
      <c r="G653" t="s">
        <v>32</v>
      </c>
      <c r="H653">
        <v>5343</v>
      </c>
      <c r="I653" t="s">
        <v>11</v>
      </c>
      <c r="J653" t="s">
        <v>38</v>
      </c>
      <c r="K653" t="s">
        <v>150</v>
      </c>
      <c r="L653" t="s">
        <v>18</v>
      </c>
      <c r="M653" s="5">
        <v>17.97</v>
      </c>
      <c r="N653">
        <v>1</v>
      </c>
    </row>
    <row r="654" spans="1:14" x14ac:dyDescent="0.3">
      <c r="A654" s="2">
        <v>45220</v>
      </c>
      <c r="B654" s="3">
        <f t="shared" si="30"/>
        <v>2024</v>
      </c>
      <c r="C654" t="str">
        <f t="shared" si="31"/>
        <v>2023-2024</v>
      </c>
      <c r="D654" t="s">
        <v>147</v>
      </c>
      <c r="E654" t="s">
        <v>140</v>
      </c>
      <c r="F654" t="str">
        <f t="shared" si="32"/>
        <v>Tasmania</v>
      </c>
      <c r="G654" t="s">
        <v>70</v>
      </c>
      <c r="H654">
        <v>7320</v>
      </c>
      <c r="I654" t="s">
        <v>11</v>
      </c>
      <c r="J654" t="s">
        <v>71</v>
      </c>
      <c r="K654" t="s">
        <v>153</v>
      </c>
      <c r="L654" t="s">
        <v>16</v>
      </c>
      <c r="M654" s="5">
        <v>17.97</v>
      </c>
      <c r="N654">
        <v>1</v>
      </c>
    </row>
    <row r="655" spans="1:14" x14ac:dyDescent="0.3">
      <c r="A655" s="2">
        <v>45259</v>
      </c>
      <c r="B655" s="3">
        <f t="shared" si="30"/>
        <v>2024</v>
      </c>
      <c r="C655" t="str">
        <f t="shared" si="31"/>
        <v>2023-2024</v>
      </c>
      <c r="D655" t="s">
        <v>147</v>
      </c>
      <c r="E655" t="s">
        <v>28</v>
      </c>
      <c r="F655" t="str">
        <f t="shared" si="32"/>
        <v>Northern Territory</v>
      </c>
      <c r="G655" t="s">
        <v>29</v>
      </c>
      <c r="H655">
        <v>800</v>
      </c>
      <c r="I655" t="s">
        <v>11</v>
      </c>
      <c r="J655" t="s">
        <v>30</v>
      </c>
      <c r="K655" t="s">
        <v>155</v>
      </c>
      <c r="L655" t="s">
        <v>20</v>
      </c>
      <c r="M655" s="5">
        <v>17.97</v>
      </c>
      <c r="N655">
        <v>1</v>
      </c>
    </row>
    <row r="656" spans="1:14" x14ac:dyDescent="0.3">
      <c r="A656" s="2">
        <v>45384</v>
      </c>
      <c r="B656" s="3">
        <f t="shared" si="30"/>
        <v>2024</v>
      </c>
      <c r="C656" t="str">
        <f t="shared" si="31"/>
        <v>2023-2024</v>
      </c>
      <c r="D656" t="s">
        <v>148</v>
      </c>
      <c r="E656" t="s">
        <v>93</v>
      </c>
      <c r="F656" t="str">
        <f t="shared" si="32"/>
        <v>Western Australia</v>
      </c>
      <c r="G656" t="s">
        <v>48</v>
      </c>
      <c r="H656">
        <v>6112</v>
      </c>
      <c r="I656" t="s">
        <v>11</v>
      </c>
      <c r="J656" t="s">
        <v>94</v>
      </c>
      <c r="K656" t="s">
        <v>149</v>
      </c>
      <c r="L656" t="s">
        <v>15</v>
      </c>
      <c r="M656" s="5">
        <v>17.97</v>
      </c>
      <c r="N656">
        <v>1</v>
      </c>
    </row>
    <row r="657" spans="1:14" x14ac:dyDescent="0.3">
      <c r="A657" s="2">
        <v>45469</v>
      </c>
      <c r="B657" s="3">
        <f t="shared" si="30"/>
        <v>2024</v>
      </c>
      <c r="C657" t="str">
        <f t="shared" si="31"/>
        <v>2023-2024</v>
      </c>
      <c r="D657" t="s">
        <v>147</v>
      </c>
      <c r="E657" t="s">
        <v>106</v>
      </c>
      <c r="F657" t="str">
        <f t="shared" si="32"/>
        <v>Victoria</v>
      </c>
      <c r="G657" t="s">
        <v>45</v>
      </c>
      <c r="H657">
        <v>3915</v>
      </c>
      <c r="I657" t="s">
        <v>11</v>
      </c>
      <c r="J657" t="s">
        <v>55</v>
      </c>
      <c r="K657" t="s">
        <v>154</v>
      </c>
      <c r="L657" t="s">
        <v>14</v>
      </c>
      <c r="M657" s="5">
        <v>17.97</v>
      </c>
      <c r="N657">
        <v>1</v>
      </c>
    </row>
    <row r="658" spans="1:14" x14ac:dyDescent="0.3">
      <c r="A658" s="2">
        <v>45280</v>
      </c>
      <c r="B658" s="3">
        <f t="shared" si="30"/>
        <v>2024</v>
      </c>
      <c r="C658" t="str">
        <f t="shared" si="31"/>
        <v>2023-2024</v>
      </c>
      <c r="D658" t="s">
        <v>147</v>
      </c>
      <c r="E658" t="s">
        <v>92</v>
      </c>
      <c r="F658" t="str">
        <f t="shared" si="32"/>
        <v>Queensland</v>
      </c>
      <c r="G658" t="s">
        <v>35</v>
      </c>
      <c r="H658">
        <v>4068</v>
      </c>
      <c r="I658" t="s">
        <v>11</v>
      </c>
      <c r="J658" t="s">
        <v>43</v>
      </c>
      <c r="K658" t="s">
        <v>155</v>
      </c>
      <c r="L658" t="s">
        <v>20</v>
      </c>
      <c r="M658" s="5">
        <v>17.97</v>
      </c>
      <c r="N658">
        <v>1</v>
      </c>
    </row>
    <row r="659" spans="1:14" x14ac:dyDescent="0.3">
      <c r="A659" s="2">
        <v>44946</v>
      </c>
      <c r="B659" s="3">
        <f t="shared" si="30"/>
        <v>2023</v>
      </c>
      <c r="C659" t="str">
        <f t="shared" si="31"/>
        <v>2022-2023</v>
      </c>
      <c r="D659" t="s">
        <v>147</v>
      </c>
      <c r="E659" t="s">
        <v>98</v>
      </c>
      <c r="F659" t="str">
        <f t="shared" si="32"/>
        <v>Victoria</v>
      </c>
      <c r="G659" t="s">
        <v>45</v>
      </c>
      <c r="H659">
        <v>3429</v>
      </c>
      <c r="I659" t="s">
        <v>11</v>
      </c>
      <c r="J659" t="s">
        <v>60</v>
      </c>
      <c r="K659" t="s">
        <v>156</v>
      </c>
      <c r="L659" t="s">
        <v>17</v>
      </c>
      <c r="M659" s="5">
        <v>17.97</v>
      </c>
      <c r="N659">
        <v>1</v>
      </c>
    </row>
    <row r="660" spans="1:14" x14ac:dyDescent="0.3">
      <c r="A660" s="2">
        <v>45369</v>
      </c>
      <c r="B660" s="3">
        <f t="shared" si="30"/>
        <v>2024</v>
      </c>
      <c r="C660" t="str">
        <f t="shared" si="31"/>
        <v>2023-2024</v>
      </c>
      <c r="D660" t="s">
        <v>148</v>
      </c>
      <c r="E660" t="s">
        <v>122</v>
      </c>
      <c r="F660" t="str">
        <f t="shared" si="32"/>
        <v>New South Wales</v>
      </c>
      <c r="G660" t="s">
        <v>10</v>
      </c>
      <c r="H660">
        <v>2650</v>
      </c>
      <c r="I660" t="s">
        <v>11</v>
      </c>
      <c r="J660" t="s">
        <v>25</v>
      </c>
      <c r="K660" t="s">
        <v>19</v>
      </c>
      <c r="L660" t="s">
        <v>23</v>
      </c>
      <c r="M660" s="5">
        <v>17.97</v>
      </c>
      <c r="N660">
        <v>1</v>
      </c>
    </row>
    <row r="661" spans="1:14" x14ac:dyDescent="0.3">
      <c r="A661" s="2">
        <v>45459</v>
      </c>
      <c r="B661" s="3">
        <f t="shared" si="30"/>
        <v>2024</v>
      </c>
      <c r="C661" t="str">
        <f t="shared" si="31"/>
        <v>2023-2024</v>
      </c>
      <c r="D661" t="s">
        <v>147</v>
      </c>
      <c r="E661" t="s">
        <v>119</v>
      </c>
      <c r="F661" t="str">
        <f t="shared" si="32"/>
        <v>Queensland</v>
      </c>
      <c r="G661" t="s">
        <v>35</v>
      </c>
      <c r="H661">
        <v>4570</v>
      </c>
      <c r="I661" t="s">
        <v>11</v>
      </c>
      <c r="J661" t="s">
        <v>120</v>
      </c>
      <c r="K661" t="s">
        <v>156</v>
      </c>
      <c r="L661" t="s">
        <v>17</v>
      </c>
      <c r="M661" s="5">
        <v>17.98</v>
      </c>
      <c r="N661">
        <v>1</v>
      </c>
    </row>
    <row r="662" spans="1:14" x14ac:dyDescent="0.3">
      <c r="A662" s="2">
        <v>45538</v>
      </c>
      <c r="B662" s="3">
        <f t="shared" si="30"/>
        <v>2025</v>
      </c>
      <c r="C662" t="str">
        <f t="shared" si="31"/>
        <v>2024-2025</v>
      </c>
      <c r="D662" t="s">
        <v>147</v>
      </c>
      <c r="E662" t="s">
        <v>128</v>
      </c>
      <c r="F662" t="str">
        <f t="shared" si="32"/>
        <v>Western Australia</v>
      </c>
      <c r="G662" t="s">
        <v>48</v>
      </c>
      <c r="H662">
        <v>6027</v>
      </c>
      <c r="I662" t="s">
        <v>11</v>
      </c>
      <c r="J662" t="s">
        <v>49</v>
      </c>
      <c r="K662" t="s">
        <v>150</v>
      </c>
      <c r="L662" t="s">
        <v>18</v>
      </c>
      <c r="M662" s="5">
        <v>17.98</v>
      </c>
      <c r="N662">
        <v>1</v>
      </c>
    </row>
    <row r="663" spans="1:14" x14ac:dyDescent="0.3">
      <c r="A663" s="2">
        <v>45386</v>
      </c>
      <c r="B663" s="3">
        <f t="shared" si="30"/>
        <v>2024</v>
      </c>
      <c r="C663" t="str">
        <f t="shared" si="31"/>
        <v>2023-2024</v>
      </c>
      <c r="D663" t="s">
        <v>148</v>
      </c>
      <c r="E663" t="s">
        <v>109</v>
      </c>
      <c r="F663" t="str">
        <f t="shared" si="32"/>
        <v>New South Wales</v>
      </c>
      <c r="G663" t="s">
        <v>10</v>
      </c>
      <c r="H663">
        <v>2480</v>
      </c>
      <c r="I663" t="s">
        <v>11</v>
      </c>
      <c r="J663" t="s">
        <v>68</v>
      </c>
      <c r="K663" t="s">
        <v>149</v>
      </c>
      <c r="L663" t="s">
        <v>15</v>
      </c>
      <c r="M663" s="5">
        <v>17.98</v>
      </c>
      <c r="N663">
        <v>1</v>
      </c>
    </row>
    <row r="664" spans="1:14" x14ac:dyDescent="0.3">
      <c r="A664" s="2">
        <v>45019</v>
      </c>
      <c r="B664" s="3">
        <f t="shared" si="30"/>
        <v>2023</v>
      </c>
      <c r="C664" t="str">
        <f t="shared" si="31"/>
        <v>2022-2023</v>
      </c>
      <c r="D664" t="s">
        <v>147</v>
      </c>
      <c r="E664" t="s">
        <v>37</v>
      </c>
      <c r="F664" t="str">
        <f t="shared" si="32"/>
        <v>South Australia</v>
      </c>
      <c r="G664" t="s">
        <v>32</v>
      </c>
      <c r="H664">
        <v>5607</v>
      </c>
      <c r="I664" t="s">
        <v>11</v>
      </c>
      <c r="J664" t="s">
        <v>38</v>
      </c>
      <c r="K664" t="s">
        <v>149</v>
      </c>
      <c r="L664" t="s">
        <v>15</v>
      </c>
      <c r="M664" s="5">
        <v>17.98</v>
      </c>
      <c r="N664">
        <v>1</v>
      </c>
    </row>
    <row r="665" spans="1:14" x14ac:dyDescent="0.3">
      <c r="A665" s="2">
        <v>45288</v>
      </c>
      <c r="B665" s="3">
        <f t="shared" si="30"/>
        <v>2024</v>
      </c>
      <c r="C665" t="str">
        <f t="shared" si="31"/>
        <v>2023-2024</v>
      </c>
      <c r="D665" t="s">
        <v>148</v>
      </c>
      <c r="E665" t="s">
        <v>137</v>
      </c>
      <c r="F665" t="str">
        <f t="shared" si="32"/>
        <v>New South Wales</v>
      </c>
      <c r="G665" t="s">
        <v>10</v>
      </c>
      <c r="H665">
        <v>2031</v>
      </c>
      <c r="I665" t="s">
        <v>11</v>
      </c>
      <c r="J665" t="s">
        <v>12</v>
      </c>
      <c r="K665" t="s">
        <v>153</v>
      </c>
      <c r="L665" t="s">
        <v>16</v>
      </c>
      <c r="M665" s="5">
        <v>17.98</v>
      </c>
      <c r="N665">
        <v>1</v>
      </c>
    </row>
    <row r="666" spans="1:14" x14ac:dyDescent="0.3">
      <c r="A666" s="2">
        <v>45654</v>
      </c>
      <c r="B666" s="3">
        <f t="shared" si="30"/>
        <v>2025</v>
      </c>
      <c r="C666" t="str">
        <f t="shared" si="31"/>
        <v>2024-2025</v>
      </c>
      <c r="D666" t="s">
        <v>147</v>
      </c>
      <c r="E666" t="s">
        <v>56</v>
      </c>
      <c r="F666" t="str">
        <f t="shared" si="32"/>
        <v>Northern Territory</v>
      </c>
      <c r="G666" t="s">
        <v>29</v>
      </c>
      <c r="H666">
        <v>870</v>
      </c>
      <c r="I666" t="s">
        <v>11</v>
      </c>
      <c r="J666" t="s">
        <v>30</v>
      </c>
      <c r="K666" t="s">
        <v>150</v>
      </c>
      <c r="L666" t="s">
        <v>18</v>
      </c>
      <c r="M666" s="5">
        <v>17.990000000000002</v>
      </c>
      <c r="N666">
        <v>1</v>
      </c>
    </row>
    <row r="667" spans="1:14" x14ac:dyDescent="0.3">
      <c r="A667" s="2">
        <v>45513</v>
      </c>
      <c r="B667" s="3">
        <f t="shared" si="30"/>
        <v>2025</v>
      </c>
      <c r="C667" t="str">
        <f t="shared" si="31"/>
        <v>2024-2025</v>
      </c>
      <c r="D667" t="s">
        <v>147</v>
      </c>
      <c r="E667" t="s">
        <v>135</v>
      </c>
      <c r="F667" t="str">
        <f t="shared" si="32"/>
        <v>Victoria</v>
      </c>
      <c r="G667" t="s">
        <v>45</v>
      </c>
      <c r="H667">
        <v>3550</v>
      </c>
      <c r="I667" t="s">
        <v>11</v>
      </c>
      <c r="J667" t="s">
        <v>60</v>
      </c>
      <c r="K667" t="s">
        <v>153</v>
      </c>
      <c r="L667" t="s">
        <v>16</v>
      </c>
      <c r="M667" s="5">
        <v>17.990000000000002</v>
      </c>
      <c r="N667">
        <v>1</v>
      </c>
    </row>
    <row r="668" spans="1:14" x14ac:dyDescent="0.3">
      <c r="A668" s="2">
        <v>44960</v>
      </c>
      <c r="B668" s="3">
        <f t="shared" si="30"/>
        <v>2023</v>
      </c>
      <c r="C668" t="str">
        <f t="shared" si="31"/>
        <v>2022-2023</v>
      </c>
      <c r="D668" t="s">
        <v>147</v>
      </c>
      <c r="E668" t="s">
        <v>132</v>
      </c>
      <c r="F668" t="str">
        <f t="shared" si="32"/>
        <v>New South Wales</v>
      </c>
      <c r="G668" t="s">
        <v>10</v>
      </c>
      <c r="H668">
        <v>2800</v>
      </c>
      <c r="I668" t="s">
        <v>11</v>
      </c>
      <c r="J668" t="s">
        <v>25</v>
      </c>
      <c r="K668" t="s">
        <v>154</v>
      </c>
      <c r="L668" t="s">
        <v>14</v>
      </c>
      <c r="M668" s="5">
        <v>17.990000000000002</v>
      </c>
      <c r="N668">
        <v>1</v>
      </c>
    </row>
    <row r="669" spans="1:14" x14ac:dyDescent="0.3">
      <c r="A669" s="2">
        <v>45343</v>
      </c>
      <c r="B669" s="3">
        <f t="shared" si="30"/>
        <v>2024</v>
      </c>
      <c r="C669" t="str">
        <f t="shared" si="31"/>
        <v>2023-2024</v>
      </c>
      <c r="D669" t="s">
        <v>147</v>
      </c>
      <c r="E669" t="s">
        <v>52</v>
      </c>
      <c r="F669" t="str">
        <f t="shared" si="32"/>
        <v>Victoria</v>
      </c>
      <c r="G669" t="s">
        <v>45</v>
      </c>
      <c r="H669">
        <v>3030</v>
      </c>
      <c r="I669" t="s">
        <v>11</v>
      </c>
      <c r="J669" t="s">
        <v>46</v>
      </c>
      <c r="K669" t="s">
        <v>154</v>
      </c>
      <c r="L669" t="s">
        <v>14</v>
      </c>
      <c r="M669" s="5">
        <v>17.990000000000002</v>
      </c>
      <c r="N669">
        <v>1</v>
      </c>
    </row>
    <row r="670" spans="1:14" x14ac:dyDescent="0.3">
      <c r="A670" s="2">
        <v>45140</v>
      </c>
      <c r="B670" s="3">
        <f t="shared" si="30"/>
        <v>2024</v>
      </c>
      <c r="C670" t="str">
        <f t="shared" si="31"/>
        <v>2023-2024</v>
      </c>
      <c r="D670" t="s">
        <v>147</v>
      </c>
      <c r="E670" t="s">
        <v>136</v>
      </c>
      <c r="F670" t="str">
        <f t="shared" si="32"/>
        <v>Victoria</v>
      </c>
      <c r="G670" t="s">
        <v>45</v>
      </c>
      <c r="H670">
        <v>3175</v>
      </c>
      <c r="I670" t="s">
        <v>11</v>
      </c>
      <c r="J670" t="s">
        <v>63</v>
      </c>
      <c r="K670" t="s">
        <v>155</v>
      </c>
      <c r="L670" t="s">
        <v>20</v>
      </c>
      <c r="M670" s="5">
        <v>18</v>
      </c>
      <c r="N670">
        <v>1</v>
      </c>
    </row>
    <row r="671" spans="1:14" x14ac:dyDescent="0.3">
      <c r="A671" s="2">
        <v>45286</v>
      </c>
      <c r="B671" s="3">
        <f t="shared" si="30"/>
        <v>2024</v>
      </c>
      <c r="C671" t="str">
        <f t="shared" si="31"/>
        <v>2023-2024</v>
      </c>
      <c r="D671" t="s">
        <v>147</v>
      </c>
      <c r="E671" t="s">
        <v>110</v>
      </c>
      <c r="F671" t="str">
        <f t="shared" si="32"/>
        <v>Queensland</v>
      </c>
      <c r="G671" t="s">
        <v>35</v>
      </c>
      <c r="H671">
        <v>4680</v>
      </c>
      <c r="I671" t="s">
        <v>11</v>
      </c>
      <c r="J671" t="s">
        <v>51</v>
      </c>
      <c r="K671" t="s">
        <v>154</v>
      </c>
      <c r="L671" t="s">
        <v>14</v>
      </c>
      <c r="M671" s="5">
        <v>18</v>
      </c>
      <c r="N671">
        <v>1</v>
      </c>
    </row>
    <row r="672" spans="1:14" x14ac:dyDescent="0.3">
      <c r="A672" s="2">
        <v>44935</v>
      </c>
      <c r="B672" s="3">
        <f t="shared" si="30"/>
        <v>2023</v>
      </c>
      <c r="C672" t="str">
        <f t="shared" si="31"/>
        <v>2022-2023</v>
      </c>
      <c r="D672" t="s">
        <v>147</v>
      </c>
      <c r="E672" t="s">
        <v>65</v>
      </c>
      <c r="F672" t="str">
        <f t="shared" si="32"/>
        <v>New South Wales</v>
      </c>
      <c r="G672" t="s">
        <v>10</v>
      </c>
      <c r="H672">
        <v>2541</v>
      </c>
      <c r="I672" t="s">
        <v>11</v>
      </c>
      <c r="J672" t="s">
        <v>58</v>
      </c>
      <c r="K672" t="s">
        <v>150</v>
      </c>
      <c r="L672" t="s">
        <v>18</v>
      </c>
      <c r="M672" s="5">
        <v>18</v>
      </c>
      <c r="N672">
        <v>1</v>
      </c>
    </row>
    <row r="673" spans="1:14" x14ac:dyDescent="0.3">
      <c r="A673" s="2">
        <v>45520</v>
      </c>
      <c r="B673" s="3">
        <f t="shared" si="30"/>
        <v>2025</v>
      </c>
      <c r="C673" t="str">
        <f t="shared" si="31"/>
        <v>2024-2025</v>
      </c>
      <c r="D673" t="s">
        <v>147</v>
      </c>
      <c r="E673" t="s">
        <v>111</v>
      </c>
      <c r="F673" t="str">
        <f t="shared" si="32"/>
        <v>New South Wales</v>
      </c>
      <c r="G673" t="s">
        <v>10</v>
      </c>
      <c r="H673">
        <v>2120</v>
      </c>
      <c r="I673" t="s">
        <v>11</v>
      </c>
      <c r="J673" t="s">
        <v>27</v>
      </c>
      <c r="K673" t="s">
        <v>154</v>
      </c>
      <c r="L673" t="s">
        <v>14</v>
      </c>
      <c r="M673" s="5">
        <v>18.010000000000002</v>
      </c>
      <c r="N673">
        <v>1</v>
      </c>
    </row>
    <row r="674" spans="1:14" x14ac:dyDescent="0.3">
      <c r="A674" s="2">
        <v>45475</v>
      </c>
      <c r="B674" s="3">
        <f t="shared" si="30"/>
        <v>2025</v>
      </c>
      <c r="C674" t="str">
        <f t="shared" si="31"/>
        <v>2024-2025</v>
      </c>
      <c r="D674" t="s">
        <v>147</v>
      </c>
      <c r="E674" t="s">
        <v>112</v>
      </c>
      <c r="F674" t="str">
        <f t="shared" si="32"/>
        <v>Victoria</v>
      </c>
      <c r="G674" t="s">
        <v>45</v>
      </c>
      <c r="H674">
        <v>3076</v>
      </c>
      <c r="I674" t="s">
        <v>11</v>
      </c>
      <c r="J674" t="s">
        <v>46</v>
      </c>
      <c r="K674" t="s">
        <v>154</v>
      </c>
      <c r="L674" t="s">
        <v>14</v>
      </c>
      <c r="M674" s="5">
        <v>18.309999999999999</v>
      </c>
      <c r="N674">
        <v>1</v>
      </c>
    </row>
    <row r="675" spans="1:14" x14ac:dyDescent="0.3">
      <c r="A675" s="2">
        <v>45153</v>
      </c>
      <c r="B675" s="3">
        <f t="shared" si="30"/>
        <v>2024</v>
      </c>
      <c r="C675" t="str">
        <f t="shared" si="31"/>
        <v>2023-2024</v>
      </c>
      <c r="D675" t="s">
        <v>147</v>
      </c>
      <c r="E675" t="s">
        <v>140</v>
      </c>
      <c r="F675" t="str">
        <f t="shared" si="32"/>
        <v>Tasmania</v>
      </c>
      <c r="G675" t="s">
        <v>70</v>
      </c>
      <c r="H675">
        <v>7320</v>
      </c>
      <c r="I675" t="s">
        <v>11</v>
      </c>
      <c r="J675" t="s">
        <v>71</v>
      </c>
      <c r="K675" t="s">
        <v>154</v>
      </c>
      <c r="L675" t="s">
        <v>14</v>
      </c>
      <c r="M675" s="5">
        <v>18.5</v>
      </c>
      <c r="N675">
        <v>1</v>
      </c>
    </row>
    <row r="676" spans="1:14" x14ac:dyDescent="0.3">
      <c r="A676" s="2">
        <v>45157</v>
      </c>
      <c r="B676" s="3">
        <f t="shared" si="30"/>
        <v>2024</v>
      </c>
      <c r="C676" t="str">
        <f t="shared" si="31"/>
        <v>2023-2024</v>
      </c>
      <c r="D676" t="s">
        <v>147</v>
      </c>
      <c r="E676" t="s">
        <v>132</v>
      </c>
      <c r="F676" t="str">
        <f t="shared" si="32"/>
        <v>New South Wales</v>
      </c>
      <c r="G676" t="s">
        <v>10</v>
      </c>
      <c r="H676">
        <v>2800</v>
      </c>
      <c r="I676" t="s">
        <v>11</v>
      </c>
      <c r="J676" t="s">
        <v>25</v>
      </c>
      <c r="K676" t="s">
        <v>153</v>
      </c>
      <c r="L676" t="s">
        <v>16</v>
      </c>
      <c r="M676" s="5">
        <v>18.57</v>
      </c>
      <c r="N676">
        <v>1</v>
      </c>
    </row>
    <row r="677" spans="1:14" x14ac:dyDescent="0.3">
      <c r="A677" s="2">
        <v>45142</v>
      </c>
      <c r="B677" s="3">
        <f t="shared" si="30"/>
        <v>2024</v>
      </c>
      <c r="C677" t="str">
        <f t="shared" si="31"/>
        <v>2023-2024</v>
      </c>
      <c r="D677" t="s">
        <v>147</v>
      </c>
      <c r="E677" t="s">
        <v>91</v>
      </c>
      <c r="F677" t="str">
        <f t="shared" si="32"/>
        <v>Victoria</v>
      </c>
      <c r="G677" t="s">
        <v>45</v>
      </c>
      <c r="H677">
        <v>3690</v>
      </c>
      <c r="I677" t="s">
        <v>11</v>
      </c>
      <c r="J677" t="s">
        <v>55</v>
      </c>
      <c r="K677" t="s">
        <v>156</v>
      </c>
      <c r="L677" t="s">
        <v>17</v>
      </c>
      <c r="M677" s="5">
        <v>18.579999999999998</v>
      </c>
      <c r="N677">
        <v>1</v>
      </c>
    </row>
    <row r="678" spans="1:14" x14ac:dyDescent="0.3">
      <c r="A678" s="2">
        <v>44938</v>
      </c>
      <c r="B678" s="3">
        <f t="shared" si="30"/>
        <v>2023</v>
      </c>
      <c r="C678" t="str">
        <f t="shared" si="31"/>
        <v>2022-2023</v>
      </c>
      <c r="D678" t="s">
        <v>148</v>
      </c>
      <c r="E678" t="s">
        <v>145</v>
      </c>
      <c r="F678" t="str">
        <f t="shared" si="32"/>
        <v>New South Wales</v>
      </c>
      <c r="G678" t="s">
        <v>10</v>
      </c>
      <c r="H678">
        <v>2101</v>
      </c>
      <c r="I678" t="s">
        <v>11</v>
      </c>
      <c r="J678" t="s">
        <v>27</v>
      </c>
      <c r="K678" t="s">
        <v>152</v>
      </c>
      <c r="L678" t="s">
        <v>13</v>
      </c>
      <c r="M678" s="5">
        <v>18.89</v>
      </c>
      <c r="N678">
        <v>1</v>
      </c>
    </row>
    <row r="679" spans="1:14" x14ac:dyDescent="0.3">
      <c r="A679" s="2">
        <v>45445</v>
      </c>
      <c r="B679" s="3">
        <f t="shared" si="30"/>
        <v>2024</v>
      </c>
      <c r="C679" t="str">
        <f t="shared" si="31"/>
        <v>2023-2024</v>
      </c>
      <c r="D679" t="s">
        <v>147</v>
      </c>
      <c r="E679" t="s">
        <v>127</v>
      </c>
      <c r="F679" t="str">
        <f t="shared" si="32"/>
        <v>New South Wales</v>
      </c>
      <c r="G679" t="s">
        <v>10</v>
      </c>
      <c r="H679">
        <v>2131</v>
      </c>
      <c r="I679" t="s">
        <v>11</v>
      </c>
      <c r="J679" t="s">
        <v>27</v>
      </c>
      <c r="K679" t="s">
        <v>155</v>
      </c>
      <c r="L679" t="s">
        <v>20</v>
      </c>
      <c r="M679" s="5">
        <v>18.950000000000003</v>
      </c>
      <c r="N679">
        <v>1</v>
      </c>
    </row>
    <row r="680" spans="1:14" x14ac:dyDescent="0.3">
      <c r="A680" s="2">
        <v>45434</v>
      </c>
      <c r="B680" s="3">
        <f t="shared" si="30"/>
        <v>2024</v>
      </c>
      <c r="C680" t="str">
        <f t="shared" si="31"/>
        <v>2023-2024</v>
      </c>
      <c r="D680" t="s">
        <v>147</v>
      </c>
      <c r="E680" t="s">
        <v>129</v>
      </c>
      <c r="F680" t="str">
        <f t="shared" si="32"/>
        <v>Tasmania</v>
      </c>
      <c r="G680" t="s">
        <v>70</v>
      </c>
      <c r="H680">
        <v>7010</v>
      </c>
      <c r="I680" t="s">
        <v>11</v>
      </c>
      <c r="J680" t="s">
        <v>71</v>
      </c>
      <c r="K680" t="s">
        <v>156</v>
      </c>
      <c r="L680" t="s">
        <v>17</v>
      </c>
      <c r="M680" s="5">
        <v>18.950000000000003</v>
      </c>
      <c r="N680">
        <v>1</v>
      </c>
    </row>
    <row r="681" spans="1:14" x14ac:dyDescent="0.3">
      <c r="A681" s="2">
        <v>45308</v>
      </c>
      <c r="B681" s="3">
        <f t="shared" si="30"/>
        <v>2024</v>
      </c>
      <c r="C681" t="str">
        <f t="shared" si="31"/>
        <v>2023-2024</v>
      </c>
      <c r="D681" t="s">
        <v>147</v>
      </c>
      <c r="E681" t="s">
        <v>96</v>
      </c>
      <c r="F681" t="str">
        <f t="shared" si="32"/>
        <v>Western Australia</v>
      </c>
      <c r="G681" t="s">
        <v>48</v>
      </c>
      <c r="H681">
        <v>6330</v>
      </c>
      <c r="I681" t="s">
        <v>11</v>
      </c>
      <c r="J681" t="s">
        <v>94</v>
      </c>
      <c r="K681" t="s">
        <v>19</v>
      </c>
      <c r="L681" t="s">
        <v>23</v>
      </c>
      <c r="M681" s="5">
        <v>18.97</v>
      </c>
      <c r="N681">
        <v>1</v>
      </c>
    </row>
    <row r="682" spans="1:14" x14ac:dyDescent="0.3">
      <c r="A682" s="2">
        <v>45575</v>
      </c>
      <c r="B682" s="3">
        <f t="shared" si="30"/>
        <v>2025</v>
      </c>
      <c r="C682" t="str">
        <f t="shared" si="31"/>
        <v>2024-2025</v>
      </c>
      <c r="D682" t="s">
        <v>148</v>
      </c>
      <c r="E682" t="s">
        <v>115</v>
      </c>
      <c r="F682" t="str">
        <f t="shared" si="32"/>
        <v>Western Australia</v>
      </c>
      <c r="G682" t="s">
        <v>48</v>
      </c>
      <c r="H682">
        <v>6280</v>
      </c>
      <c r="I682" t="s">
        <v>11</v>
      </c>
      <c r="J682" t="s">
        <v>94</v>
      </c>
      <c r="K682" t="s">
        <v>150</v>
      </c>
      <c r="L682" t="s">
        <v>18</v>
      </c>
      <c r="M682" s="5">
        <v>18.98</v>
      </c>
      <c r="N682">
        <v>1</v>
      </c>
    </row>
    <row r="683" spans="1:14" x14ac:dyDescent="0.3">
      <c r="A683" s="2">
        <v>45132</v>
      </c>
      <c r="B683" s="3">
        <f t="shared" si="30"/>
        <v>2024</v>
      </c>
      <c r="C683" t="str">
        <f t="shared" si="31"/>
        <v>2023-2024</v>
      </c>
      <c r="D683" t="s">
        <v>147</v>
      </c>
      <c r="E683" t="s">
        <v>102</v>
      </c>
      <c r="F683" t="str">
        <f t="shared" si="32"/>
        <v>Queensland</v>
      </c>
      <c r="G683" t="s">
        <v>35</v>
      </c>
      <c r="H683">
        <v>4870</v>
      </c>
      <c r="I683" t="s">
        <v>11</v>
      </c>
      <c r="J683" t="s">
        <v>36</v>
      </c>
      <c r="K683" t="s">
        <v>19</v>
      </c>
      <c r="L683" t="s">
        <v>23</v>
      </c>
      <c r="M683" s="5">
        <v>18.990000000000002</v>
      </c>
      <c r="N683">
        <v>1</v>
      </c>
    </row>
    <row r="684" spans="1:14" x14ac:dyDescent="0.3">
      <c r="A684" s="2">
        <v>45395</v>
      </c>
      <c r="B684" s="3">
        <f t="shared" si="30"/>
        <v>2024</v>
      </c>
      <c r="C684" t="str">
        <f t="shared" si="31"/>
        <v>2023-2024</v>
      </c>
      <c r="D684" t="s">
        <v>147</v>
      </c>
      <c r="E684" t="s">
        <v>39</v>
      </c>
      <c r="F684" t="str">
        <f t="shared" si="32"/>
        <v>South Australia</v>
      </c>
      <c r="G684" t="s">
        <v>32</v>
      </c>
      <c r="H684">
        <v>5343</v>
      </c>
      <c r="I684" t="s">
        <v>11</v>
      </c>
      <c r="J684" t="s">
        <v>38</v>
      </c>
      <c r="K684" t="s">
        <v>149</v>
      </c>
      <c r="L684" t="s">
        <v>15</v>
      </c>
      <c r="M684" s="5">
        <v>19</v>
      </c>
      <c r="N684">
        <v>1</v>
      </c>
    </row>
    <row r="685" spans="1:14" x14ac:dyDescent="0.3">
      <c r="A685" s="2">
        <v>45095</v>
      </c>
      <c r="B685" s="3">
        <f t="shared" si="30"/>
        <v>2023</v>
      </c>
      <c r="C685" t="str">
        <f t="shared" si="31"/>
        <v>2022-2023</v>
      </c>
      <c r="D685" t="s">
        <v>147</v>
      </c>
      <c r="E685" t="s">
        <v>96</v>
      </c>
      <c r="F685" t="str">
        <f t="shared" si="32"/>
        <v>Western Australia</v>
      </c>
      <c r="G685" t="s">
        <v>48</v>
      </c>
      <c r="H685">
        <v>6330</v>
      </c>
      <c r="I685" t="s">
        <v>11</v>
      </c>
      <c r="J685" t="s">
        <v>94</v>
      </c>
      <c r="K685" t="s">
        <v>153</v>
      </c>
      <c r="L685" t="s">
        <v>16</v>
      </c>
      <c r="M685" s="5">
        <v>19</v>
      </c>
      <c r="N685">
        <v>1</v>
      </c>
    </row>
    <row r="686" spans="1:14" x14ac:dyDescent="0.3">
      <c r="A686" s="2">
        <v>45075</v>
      </c>
      <c r="B686" s="3">
        <f t="shared" si="30"/>
        <v>2023</v>
      </c>
      <c r="C686" t="str">
        <f t="shared" si="31"/>
        <v>2022-2023</v>
      </c>
      <c r="D686" t="s">
        <v>147</v>
      </c>
      <c r="E686" t="s">
        <v>62</v>
      </c>
      <c r="F686" t="str">
        <f t="shared" si="32"/>
        <v>Victoria</v>
      </c>
      <c r="G686" t="s">
        <v>45</v>
      </c>
      <c r="H686">
        <v>3134</v>
      </c>
      <c r="I686" t="s">
        <v>11</v>
      </c>
      <c r="J686" t="s">
        <v>63</v>
      </c>
      <c r="K686" t="s">
        <v>19</v>
      </c>
      <c r="L686" t="s">
        <v>23</v>
      </c>
      <c r="M686" s="5">
        <v>19</v>
      </c>
      <c r="N686">
        <v>1</v>
      </c>
    </row>
    <row r="687" spans="1:14" x14ac:dyDescent="0.3">
      <c r="A687" s="2">
        <v>45647</v>
      </c>
      <c r="B687" s="3">
        <f t="shared" si="30"/>
        <v>2025</v>
      </c>
      <c r="C687" t="str">
        <f t="shared" si="31"/>
        <v>2024-2025</v>
      </c>
      <c r="D687" t="s">
        <v>148</v>
      </c>
      <c r="E687" t="s">
        <v>65</v>
      </c>
      <c r="F687" t="str">
        <f t="shared" si="32"/>
        <v>New South Wales</v>
      </c>
      <c r="G687" t="s">
        <v>10</v>
      </c>
      <c r="H687">
        <v>2541</v>
      </c>
      <c r="I687" t="s">
        <v>11</v>
      </c>
      <c r="J687" t="s">
        <v>58</v>
      </c>
      <c r="K687" t="s">
        <v>154</v>
      </c>
      <c r="L687" t="s">
        <v>14</v>
      </c>
      <c r="M687" s="5">
        <v>19.18</v>
      </c>
      <c r="N687">
        <v>1</v>
      </c>
    </row>
    <row r="688" spans="1:14" x14ac:dyDescent="0.3">
      <c r="A688" s="2">
        <v>45564</v>
      </c>
      <c r="B688" s="3">
        <f t="shared" si="30"/>
        <v>2025</v>
      </c>
      <c r="C688" t="str">
        <f t="shared" si="31"/>
        <v>2024-2025</v>
      </c>
      <c r="D688" t="s">
        <v>147</v>
      </c>
      <c r="E688" t="s">
        <v>39</v>
      </c>
      <c r="F688" t="str">
        <f t="shared" si="32"/>
        <v>South Australia</v>
      </c>
      <c r="G688" t="s">
        <v>32</v>
      </c>
      <c r="H688">
        <v>5343</v>
      </c>
      <c r="I688" t="s">
        <v>11</v>
      </c>
      <c r="J688" t="s">
        <v>38</v>
      </c>
      <c r="K688" t="s">
        <v>154</v>
      </c>
      <c r="L688" t="s">
        <v>14</v>
      </c>
      <c r="M688" s="5">
        <v>19.2</v>
      </c>
      <c r="N688">
        <v>1</v>
      </c>
    </row>
    <row r="689" spans="1:14" x14ac:dyDescent="0.3">
      <c r="A689" s="2">
        <v>45214</v>
      </c>
      <c r="B689" s="3">
        <f t="shared" si="30"/>
        <v>2024</v>
      </c>
      <c r="C689" t="str">
        <f t="shared" si="31"/>
        <v>2023-2024</v>
      </c>
      <c r="D689" t="s">
        <v>148</v>
      </c>
      <c r="E689" t="s">
        <v>126</v>
      </c>
      <c r="F689" t="str">
        <f t="shared" si="32"/>
        <v>Queensland</v>
      </c>
      <c r="G689" t="s">
        <v>35</v>
      </c>
      <c r="H689">
        <v>4551</v>
      </c>
      <c r="I689" t="s">
        <v>11</v>
      </c>
      <c r="J689" t="s">
        <v>120</v>
      </c>
      <c r="K689" t="s">
        <v>155</v>
      </c>
      <c r="L689" t="s">
        <v>20</v>
      </c>
      <c r="M689" s="5">
        <v>19.34</v>
      </c>
      <c r="N689">
        <v>1</v>
      </c>
    </row>
    <row r="690" spans="1:14" x14ac:dyDescent="0.3">
      <c r="A690" s="2">
        <v>45577</v>
      </c>
      <c r="B690" s="3">
        <f t="shared" si="30"/>
        <v>2025</v>
      </c>
      <c r="C690" t="str">
        <f t="shared" si="31"/>
        <v>2024-2025</v>
      </c>
      <c r="D690" t="s">
        <v>147</v>
      </c>
      <c r="E690" t="s">
        <v>129</v>
      </c>
      <c r="F690" t="str">
        <f t="shared" si="32"/>
        <v>Tasmania</v>
      </c>
      <c r="G690" t="s">
        <v>70</v>
      </c>
      <c r="H690">
        <v>7010</v>
      </c>
      <c r="I690" t="s">
        <v>11</v>
      </c>
      <c r="J690" t="s">
        <v>71</v>
      </c>
      <c r="K690" t="s">
        <v>152</v>
      </c>
      <c r="L690" t="s">
        <v>13</v>
      </c>
      <c r="M690" s="5">
        <v>19.39</v>
      </c>
      <c r="N690">
        <v>1</v>
      </c>
    </row>
    <row r="691" spans="1:14" x14ac:dyDescent="0.3">
      <c r="A691" s="2">
        <v>45116</v>
      </c>
      <c r="B691" s="3">
        <f t="shared" si="30"/>
        <v>2024</v>
      </c>
      <c r="C691" t="str">
        <f t="shared" si="31"/>
        <v>2023-2024</v>
      </c>
      <c r="D691" t="s">
        <v>147</v>
      </c>
      <c r="E691" t="s">
        <v>73</v>
      </c>
      <c r="F691" t="str">
        <f t="shared" si="32"/>
        <v>Victoria</v>
      </c>
      <c r="G691" t="s">
        <v>45</v>
      </c>
      <c r="H691">
        <v>3136</v>
      </c>
      <c r="I691" t="s">
        <v>11</v>
      </c>
      <c r="J691" t="s">
        <v>63</v>
      </c>
      <c r="K691" t="s">
        <v>149</v>
      </c>
      <c r="L691" t="s">
        <v>15</v>
      </c>
      <c r="M691" s="5">
        <v>19.48</v>
      </c>
      <c r="N691">
        <v>1</v>
      </c>
    </row>
    <row r="692" spans="1:14" x14ac:dyDescent="0.3">
      <c r="A692" s="2">
        <v>45418</v>
      </c>
      <c r="B692" s="3">
        <f t="shared" si="30"/>
        <v>2024</v>
      </c>
      <c r="C692" t="str">
        <f t="shared" si="31"/>
        <v>2023-2024</v>
      </c>
      <c r="D692" t="s">
        <v>147</v>
      </c>
      <c r="E692" t="s">
        <v>89</v>
      </c>
      <c r="F692" t="str">
        <f t="shared" si="32"/>
        <v>Queensland</v>
      </c>
      <c r="G692" t="s">
        <v>35</v>
      </c>
      <c r="H692">
        <v>4655</v>
      </c>
      <c r="I692" t="s">
        <v>11</v>
      </c>
      <c r="J692" t="s">
        <v>51</v>
      </c>
      <c r="K692" t="s">
        <v>150</v>
      </c>
      <c r="L692" t="s">
        <v>18</v>
      </c>
      <c r="M692" s="5">
        <v>19.490000000000002</v>
      </c>
      <c r="N692">
        <v>1</v>
      </c>
    </row>
    <row r="693" spans="1:14" x14ac:dyDescent="0.3">
      <c r="A693" s="2">
        <v>45249</v>
      </c>
      <c r="B693" s="3">
        <f t="shared" si="30"/>
        <v>2024</v>
      </c>
      <c r="C693" t="str">
        <f t="shared" si="31"/>
        <v>2023-2024</v>
      </c>
      <c r="D693" t="s">
        <v>147</v>
      </c>
      <c r="E693" t="s">
        <v>84</v>
      </c>
      <c r="F693" t="str">
        <f t="shared" si="32"/>
        <v>Queensland</v>
      </c>
      <c r="G693" t="s">
        <v>35</v>
      </c>
      <c r="H693">
        <v>4740</v>
      </c>
      <c r="I693" t="s">
        <v>11</v>
      </c>
      <c r="J693" t="s">
        <v>51</v>
      </c>
      <c r="K693" t="s">
        <v>155</v>
      </c>
      <c r="L693" t="s">
        <v>20</v>
      </c>
      <c r="M693" s="5">
        <v>19.55</v>
      </c>
      <c r="N693">
        <v>1</v>
      </c>
    </row>
    <row r="694" spans="1:14" x14ac:dyDescent="0.3">
      <c r="A694" s="2">
        <v>45010</v>
      </c>
      <c r="B694" s="3">
        <f t="shared" si="30"/>
        <v>2023</v>
      </c>
      <c r="C694" t="str">
        <f t="shared" si="31"/>
        <v>2022-2023</v>
      </c>
      <c r="D694" t="s">
        <v>147</v>
      </c>
      <c r="E694" t="s">
        <v>34</v>
      </c>
      <c r="F694" t="str">
        <f t="shared" si="32"/>
        <v>Queensland</v>
      </c>
      <c r="G694" t="s">
        <v>35</v>
      </c>
      <c r="H694">
        <v>4802</v>
      </c>
      <c r="I694" t="s">
        <v>11</v>
      </c>
      <c r="J694" t="s">
        <v>36</v>
      </c>
      <c r="K694" t="s">
        <v>156</v>
      </c>
      <c r="L694" t="s">
        <v>17</v>
      </c>
      <c r="M694" s="5">
        <v>19.899999999999999</v>
      </c>
      <c r="N694">
        <v>1</v>
      </c>
    </row>
    <row r="695" spans="1:14" x14ac:dyDescent="0.3">
      <c r="A695" s="2">
        <v>45401</v>
      </c>
      <c r="B695" s="3">
        <f t="shared" si="30"/>
        <v>2024</v>
      </c>
      <c r="C695" t="str">
        <f t="shared" si="31"/>
        <v>2023-2024</v>
      </c>
      <c r="D695" t="s">
        <v>147</v>
      </c>
      <c r="E695" t="s">
        <v>108</v>
      </c>
      <c r="F695" t="str">
        <f t="shared" si="32"/>
        <v>Victoria</v>
      </c>
      <c r="G695" t="s">
        <v>45</v>
      </c>
      <c r="H695">
        <v>3018</v>
      </c>
      <c r="I695" t="s">
        <v>11</v>
      </c>
      <c r="J695" t="s">
        <v>46</v>
      </c>
      <c r="K695" t="s">
        <v>156</v>
      </c>
      <c r="L695" t="s">
        <v>17</v>
      </c>
      <c r="M695" s="5">
        <v>19.95</v>
      </c>
      <c r="N695">
        <v>1</v>
      </c>
    </row>
    <row r="696" spans="1:14" x14ac:dyDescent="0.3">
      <c r="A696" s="2">
        <v>45361</v>
      </c>
      <c r="B696" s="3">
        <f t="shared" si="30"/>
        <v>2024</v>
      </c>
      <c r="C696" t="str">
        <f t="shared" si="31"/>
        <v>2023-2024</v>
      </c>
      <c r="D696" t="s">
        <v>147</v>
      </c>
      <c r="E696" t="s">
        <v>118</v>
      </c>
      <c r="F696" t="str">
        <f t="shared" si="32"/>
        <v>New South Wales</v>
      </c>
      <c r="G696" t="s">
        <v>10</v>
      </c>
      <c r="H696">
        <v>2158</v>
      </c>
      <c r="I696" t="s">
        <v>11</v>
      </c>
      <c r="J696" t="s">
        <v>27</v>
      </c>
      <c r="K696" t="s">
        <v>155</v>
      </c>
      <c r="L696" t="s">
        <v>20</v>
      </c>
      <c r="M696" s="5">
        <v>19.95</v>
      </c>
      <c r="N696">
        <v>1</v>
      </c>
    </row>
    <row r="697" spans="1:14" x14ac:dyDescent="0.3">
      <c r="A697" s="2">
        <v>45490</v>
      </c>
      <c r="B697" s="3">
        <f t="shared" si="30"/>
        <v>2025</v>
      </c>
      <c r="C697" t="str">
        <f t="shared" si="31"/>
        <v>2024-2025</v>
      </c>
      <c r="D697" t="s">
        <v>148</v>
      </c>
      <c r="E697" t="s">
        <v>137</v>
      </c>
      <c r="F697" t="str">
        <f t="shared" si="32"/>
        <v>New South Wales</v>
      </c>
      <c r="G697" t="s">
        <v>10</v>
      </c>
      <c r="H697">
        <v>2031</v>
      </c>
      <c r="I697" t="s">
        <v>11</v>
      </c>
      <c r="J697" t="s">
        <v>12</v>
      </c>
      <c r="K697" t="s">
        <v>149</v>
      </c>
      <c r="L697" t="s">
        <v>15</v>
      </c>
      <c r="M697" s="5">
        <v>19.95</v>
      </c>
      <c r="N697">
        <v>1</v>
      </c>
    </row>
    <row r="698" spans="1:14" x14ac:dyDescent="0.3">
      <c r="A698" s="2">
        <v>45591</v>
      </c>
      <c r="B698" s="3">
        <f t="shared" si="30"/>
        <v>2025</v>
      </c>
      <c r="C698" t="str">
        <f t="shared" si="31"/>
        <v>2024-2025</v>
      </c>
      <c r="D698" t="s">
        <v>147</v>
      </c>
      <c r="E698" t="s">
        <v>81</v>
      </c>
      <c r="F698" t="str">
        <f t="shared" si="32"/>
        <v>New South Wales</v>
      </c>
      <c r="G698" t="s">
        <v>10</v>
      </c>
      <c r="H698">
        <v>2485</v>
      </c>
      <c r="I698" t="s">
        <v>11</v>
      </c>
      <c r="J698" t="s">
        <v>68</v>
      </c>
      <c r="K698" t="s">
        <v>155</v>
      </c>
      <c r="L698" t="s">
        <v>20</v>
      </c>
      <c r="M698" s="5">
        <v>19.95</v>
      </c>
      <c r="N698">
        <v>1</v>
      </c>
    </row>
    <row r="699" spans="1:14" x14ac:dyDescent="0.3">
      <c r="A699" s="2">
        <v>45443</v>
      </c>
      <c r="B699" s="3">
        <f t="shared" si="30"/>
        <v>2024</v>
      </c>
      <c r="C699" t="str">
        <f t="shared" si="31"/>
        <v>2023-2024</v>
      </c>
      <c r="D699" t="s">
        <v>147</v>
      </c>
      <c r="E699" t="s">
        <v>86</v>
      </c>
      <c r="F699" t="str">
        <f t="shared" si="32"/>
        <v>New South Wales</v>
      </c>
      <c r="G699" t="s">
        <v>10</v>
      </c>
      <c r="H699">
        <v>2064</v>
      </c>
      <c r="I699" t="s">
        <v>11</v>
      </c>
      <c r="J699" t="s">
        <v>12</v>
      </c>
      <c r="K699" t="s">
        <v>156</v>
      </c>
      <c r="L699" t="s">
        <v>17</v>
      </c>
      <c r="M699" s="5">
        <v>19.96</v>
      </c>
      <c r="N699">
        <v>1</v>
      </c>
    </row>
    <row r="700" spans="1:14" x14ac:dyDescent="0.3">
      <c r="A700" s="2">
        <v>45027</v>
      </c>
      <c r="B700" s="3">
        <f t="shared" si="30"/>
        <v>2023</v>
      </c>
      <c r="C700" t="str">
        <f t="shared" si="31"/>
        <v>2022-2023</v>
      </c>
      <c r="D700" t="s">
        <v>147</v>
      </c>
      <c r="E700" t="s">
        <v>142</v>
      </c>
      <c r="F700" t="str">
        <f t="shared" si="32"/>
        <v>Australian Capital Territory</v>
      </c>
      <c r="G700" t="s">
        <v>80</v>
      </c>
      <c r="H700">
        <v>2609</v>
      </c>
      <c r="I700" t="s">
        <v>11</v>
      </c>
      <c r="J700" t="s">
        <v>58</v>
      </c>
      <c r="K700" t="s">
        <v>149</v>
      </c>
      <c r="L700" t="s">
        <v>15</v>
      </c>
      <c r="M700" s="5">
        <v>19.96</v>
      </c>
      <c r="N700">
        <v>1</v>
      </c>
    </row>
    <row r="701" spans="1:14" x14ac:dyDescent="0.3">
      <c r="A701" s="2">
        <v>45622</v>
      </c>
      <c r="B701" s="3">
        <f t="shared" si="30"/>
        <v>2025</v>
      </c>
      <c r="C701" t="str">
        <f t="shared" si="31"/>
        <v>2024-2025</v>
      </c>
      <c r="D701" t="s">
        <v>147</v>
      </c>
      <c r="E701" t="s">
        <v>105</v>
      </c>
      <c r="F701" t="str">
        <f t="shared" si="32"/>
        <v>Victoria</v>
      </c>
      <c r="G701" t="s">
        <v>45</v>
      </c>
      <c r="H701">
        <v>3500</v>
      </c>
      <c r="I701" t="s">
        <v>11</v>
      </c>
      <c r="J701" t="s">
        <v>60</v>
      </c>
      <c r="K701" t="s">
        <v>155</v>
      </c>
      <c r="L701" t="s">
        <v>20</v>
      </c>
      <c r="M701" s="5">
        <v>19.96</v>
      </c>
      <c r="N701">
        <v>1</v>
      </c>
    </row>
    <row r="702" spans="1:14" x14ac:dyDescent="0.3">
      <c r="A702" s="2">
        <v>44998</v>
      </c>
      <c r="B702" s="3">
        <f t="shared" si="30"/>
        <v>2023</v>
      </c>
      <c r="C702" t="str">
        <f t="shared" si="31"/>
        <v>2022-2023</v>
      </c>
      <c r="D702" t="s">
        <v>148</v>
      </c>
      <c r="E702" t="s">
        <v>145</v>
      </c>
      <c r="F702" t="str">
        <f t="shared" si="32"/>
        <v>New South Wales</v>
      </c>
      <c r="G702" t="s">
        <v>10</v>
      </c>
      <c r="H702">
        <v>2101</v>
      </c>
      <c r="I702" t="s">
        <v>11</v>
      </c>
      <c r="J702" t="s">
        <v>27</v>
      </c>
      <c r="K702" t="s">
        <v>155</v>
      </c>
      <c r="L702" t="s">
        <v>20</v>
      </c>
      <c r="M702" s="5">
        <v>19.96</v>
      </c>
      <c r="N702">
        <v>1</v>
      </c>
    </row>
    <row r="703" spans="1:14" x14ac:dyDescent="0.3">
      <c r="A703" s="2">
        <v>45331</v>
      </c>
      <c r="B703" s="3">
        <f t="shared" si="30"/>
        <v>2024</v>
      </c>
      <c r="C703" t="str">
        <f t="shared" si="31"/>
        <v>2023-2024</v>
      </c>
      <c r="D703" t="s">
        <v>147</v>
      </c>
      <c r="E703" t="s">
        <v>53</v>
      </c>
      <c r="F703" t="str">
        <f t="shared" si="32"/>
        <v>South Australia</v>
      </c>
      <c r="G703" t="s">
        <v>32</v>
      </c>
      <c r="H703">
        <v>5082</v>
      </c>
      <c r="I703" t="s">
        <v>11</v>
      </c>
      <c r="J703" t="s">
        <v>33</v>
      </c>
      <c r="K703" t="s">
        <v>156</v>
      </c>
      <c r="L703" t="s">
        <v>17</v>
      </c>
      <c r="M703" s="5">
        <v>19.96</v>
      </c>
      <c r="N703">
        <v>1</v>
      </c>
    </row>
    <row r="704" spans="1:14" x14ac:dyDescent="0.3">
      <c r="A704" s="2">
        <v>45619</v>
      </c>
      <c r="B704" s="3">
        <f t="shared" si="30"/>
        <v>2025</v>
      </c>
      <c r="C704" t="str">
        <f t="shared" si="31"/>
        <v>2024-2025</v>
      </c>
      <c r="D704" t="s">
        <v>148</v>
      </c>
      <c r="E704" t="s">
        <v>113</v>
      </c>
      <c r="F704" t="str">
        <f t="shared" si="32"/>
        <v>Queensland</v>
      </c>
      <c r="G704" t="s">
        <v>35</v>
      </c>
      <c r="H704">
        <v>4215</v>
      </c>
      <c r="I704" t="s">
        <v>11</v>
      </c>
      <c r="J704" t="s">
        <v>104</v>
      </c>
      <c r="K704" t="s">
        <v>155</v>
      </c>
      <c r="L704" t="s">
        <v>20</v>
      </c>
      <c r="M704" s="5">
        <v>19.96</v>
      </c>
      <c r="N704">
        <v>1</v>
      </c>
    </row>
    <row r="705" spans="1:14" x14ac:dyDescent="0.3">
      <c r="A705" s="2">
        <v>45348</v>
      </c>
      <c r="B705" s="3">
        <f t="shared" si="30"/>
        <v>2024</v>
      </c>
      <c r="C705" t="str">
        <f t="shared" si="31"/>
        <v>2023-2024</v>
      </c>
      <c r="D705" t="s">
        <v>148</v>
      </c>
      <c r="E705" t="s">
        <v>116</v>
      </c>
      <c r="F705" t="str">
        <f t="shared" si="32"/>
        <v>Western Australia</v>
      </c>
      <c r="G705" t="s">
        <v>48</v>
      </c>
      <c r="H705">
        <v>6725</v>
      </c>
      <c r="I705" t="s">
        <v>11</v>
      </c>
      <c r="J705" t="s">
        <v>77</v>
      </c>
      <c r="K705" t="s">
        <v>19</v>
      </c>
      <c r="L705" t="s">
        <v>23</v>
      </c>
      <c r="M705" s="5">
        <v>19.98</v>
      </c>
      <c r="N705">
        <v>1</v>
      </c>
    </row>
    <row r="706" spans="1:14" x14ac:dyDescent="0.3">
      <c r="A706" s="2">
        <v>45502</v>
      </c>
      <c r="B706" s="3">
        <f t="shared" ref="B706:B769" si="33">IF(MONTH(A706)&gt;=7,YEAR(A706)+1,YEAR(A706))</f>
        <v>2025</v>
      </c>
      <c r="C706" t="str">
        <f t="shared" ref="C706:C769" si="34">IF(MONTH(A706) &gt;= 7, YEAR(A706) &amp; "-" &amp; YEAR(A706) + 1, YEAR(A706) - 1 &amp; "-" &amp; YEAR(A706))</f>
        <v>2024-2025</v>
      </c>
      <c r="D706" t="s">
        <v>147</v>
      </c>
      <c r="E706" t="s">
        <v>57</v>
      </c>
      <c r="F706" t="str">
        <f t="shared" ref="F706:F769" si="35">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c r="N706">
        <v>1</v>
      </c>
    </row>
    <row r="707" spans="1:14" x14ac:dyDescent="0.3">
      <c r="A707" s="2">
        <v>45250</v>
      </c>
      <c r="B707" s="3">
        <f t="shared" si="33"/>
        <v>2024</v>
      </c>
      <c r="C707" t="str">
        <f t="shared" si="34"/>
        <v>2023-2024</v>
      </c>
      <c r="D707" t="s">
        <v>147</v>
      </c>
      <c r="E707" t="s">
        <v>129</v>
      </c>
      <c r="F707" t="str">
        <f t="shared" si="35"/>
        <v>Tasmania</v>
      </c>
      <c r="G707" t="s">
        <v>70</v>
      </c>
      <c r="H707">
        <v>7010</v>
      </c>
      <c r="I707" t="s">
        <v>11</v>
      </c>
      <c r="J707" t="s">
        <v>71</v>
      </c>
      <c r="K707" t="s">
        <v>154</v>
      </c>
      <c r="L707" t="s">
        <v>14</v>
      </c>
      <c r="M707" s="5">
        <v>19.98</v>
      </c>
      <c r="N707">
        <v>1</v>
      </c>
    </row>
    <row r="708" spans="1:14" x14ac:dyDescent="0.3">
      <c r="A708" s="2">
        <v>45251</v>
      </c>
      <c r="B708" s="3">
        <f t="shared" si="33"/>
        <v>2024</v>
      </c>
      <c r="C708" t="str">
        <f t="shared" si="34"/>
        <v>2023-2024</v>
      </c>
      <c r="D708" t="s">
        <v>148</v>
      </c>
      <c r="E708" t="s">
        <v>145</v>
      </c>
      <c r="F708" t="str">
        <f t="shared" si="35"/>
        <v>New South Wales</v>
      </c>
      <c r="G708" t="s">
        <v>10</v>
      </c>
      <c r="H708">
        <v>2101</v>
      </c>
      <c r="I708" t="s">
        <v>11</v>
      </c>
      <c r="J708" t="s">
        <v>27</v>
      </c>
      <c r="K708" t="s">
        <v>150</v>
      </c>
      <c r="L708" t="s">
        <v>18</v>
      </c>
      <c r="M708" s="5">
        <v>19.98</v>
      </c>
      <c r="N708">
        <v>1</v>
      </c>
    </row>
    <row r="709" spans="1:14" x14ac:dyDescent="0.3">
      <c r="A709" s="2">
        <v>45453</v>
      </c>
      <c r="B709" s="3">
        <f t="shared" si="33"/>
        <v>2024</v>
      </c>
      <c r="C709" t="str">
        <f t="shared" si="34"/>
        <v>2023-2024</v>
      </c>
      <c r="D709" t="s">
        <v>147</v>
      </c>
      <c r="E709" t="s">
        <v>75</v>
      </c>
      <c r="F709" t="str">
        <f t="shared" si="35"/>
        <v>Victoria</v>
      </c>
      <c r="G709" t="s">
        <v>45</v>
      </c>
      <c r="H709">
        <v>3630</v>
      </c>
      <c r="I709" t="s">
        <v>11</v>
      </c>
      <c r="J709" t="s">
        <v>55</v>
      </c>
      <c r="K709" t="s">
        <v>151</v>
      </c>
      <c r="L709" t="s">
        <v>21</v>
      </c>
      <c r="M709" s="5">
        <v>19.98</v>
      </c>
      <c r="N709">
        <v>1</v>
      </c>
    </row>
    <row r="710" spans="1:14" x14ac:dyDescent="0.3">
      <c r="A710" s="2">
        <v>45506</v>
      </c>
      <c r="B710" s="3">
        <f t="shared" si="33"/>
        <v>2025</v>
      </c>
      <c r="C710" t="str">
        <f t="shared" si="34"/>
        <v>2024-2025</v>
      </c>
      <c r="D710" t="s">
        <v>147</v>
      </c>
      <c r="E710" t="s">
        <v>50</v>
      </c>
      <c r="F710" t="str">
        <f t="shared" si="35"/>
        <v>Queensland</v>
      </c>
      <c r="G710" t="s">
        <v>35</v>
      </c>
      <c r="H710">
        <v>4703</v>
      </c>
      <c r="I710" t="s">
        <v>11</v>
      </c>
      <c r="J710" t="s">
        <v>51</v>
      </c>
      <c r="K710" t="s">
        <v>150</v>
      </c>
      <c r="L710" t="s">
        <v>18</v>
      </c>
      <c r="M710" s="5">
        <v>19.98</v>
      </c>
      <c r="N710">
        <v>1</v>
      </c>
    </row>
    <row r="711" spans="1:14" x14ac:dyDescent="0.3">
      <c r="A711" s="2">
        <v>45005</v>
      </c>
      <c r="B711" s="3">
        <f t="shared" si="33"/>
        <v>2023</v>
      </c>
      <c r="C711" t="str">
        <f t="shared" si="34"/>
        <v>2022-2023</v>
      </c>
      <c r="D711" t="s">
        <v>147</v>
      </c>
      <c r="E711" t="s">
        <v>34</v>
      </c>
      <c r="F711" t="str">
        <f t="shared" si="35"/>
        <v>Queensland</v>
      </c>
      <c r="G711" t="s">
        <v>35</v>
      </c>
      <c r="H711">
        <v>4802</v>
      </c>
      <c r="I711" t="s">
        <v>11</v>
      </c>
      <c r="J711" t="s">
        <v>36</v>
      </c>
      <c r="K711" t="s">
        <v>154</v>
      </c>
      <c r="L711" t="s">
        <v>14</v>
      </c>
      <c r="M711" s="5">
        <v>19.989999999999998</v>
      </c>
      <c r="N711">
        <v>1</v>
      </c>
    </row>
    <row r="712" spans="1:14" x14ac:dyDescent="0.3">
      <c r="A712" s="2">
        <v>45060</v>
      </c>
      <c r="B712" s="3">
        <f t="shared" si="33"/>
        <v>2023</v>
      </c>
      <c r="C712" t="str">
        <f t="shared" si="34"/>
        <v>2022-2023</v>
      </c>
      <c r="D712" t="s">
        <v>147</v>
      </c>
      <c r="E712" t="s">
        <v>129</v>
      </c>
      <c r="F712" t="str">
        <f t="shared" si="35"/>
        <v>Tasmania</v>
      </c>
      <c r="G712" t="s">
        <v>70</v>
      </c>
      <c r="H712">
        <v>7010</v>
      </c>
      <c r="I712" t="s">
        <v>11</v>
      </c>
      <c r="J712" t="s">
        <v>71</v>
      </c>
      <c r="K712" t="s">
        <v>152</v>
      </c>
      <c r="L712" t="s">
        <v>13</v>
      </c>
      <c r="M712" s="5">
        <v>19.989999999999998</v>
      </c>
      <c r="N712">
        <v>1</v>
      </c>
    </row>
    <row r="713" spans="1:14" x14ac:dyDescent="0.3">
      <c r="A713" s="2">
        <v>45249</v>
      </c>
      <c r="B713" s="3">
        <f t="shared" si="33"/>
        <v>2024</v>
      </c>
      <c r="C713" t="str">
        <f t="shared" si="34"/>
        <v>2023-2024</v>
      </c>
      <c r="D713" t="s">
        <v>147</v>
      </c>
      <c r="E713" t="s">
        <v>101</v>
      </c>
      <c r="F713" t="str">
        <f t="shared" si="35"/>
        <v>Victoria</v>
      </c>
      <c r="G713" t="s">
        <v>45</v>
      </c>
      <c r="H713">
        <v>3131</v>
      </c>
      <c r="I713" t="s">
        <v>11</v>
      </c>
      <c r="J713" t="s">
        <v>63</v>
      </c>
      <c r="K713" t="s">
        <v>154</v>
      </c>
      <c r="L713" t="s">
        <v>14</v>
      </c>
      <c r="M713" s="5">
        <v>19.989999999999998</v>
      </c>
      <c r="N713">
        <v>1</v>
      </c>
    </row>
    <row r="714" spans="1:14" x14ac:dyDescent="0.3">
      <c r="A714" s="2">
        <v>45015</v>
      </c>
      <c r="B714" s="3">
        <f t="shared" si="33"/>
        <v>2023</v>
      </c>
      <c r="C714" t="str">
        <f t="shared" si="34"/>
        <v>2022-2023</v>
      </c>
      <c r="D714" t="s">
        <v>147</v>
      </c>
      <c r="E714" t="s">
        <v>121</v>
      </c>
      <c r="F714" t="str">
        <f t="shared" si="35"/>
        <v>Queensland</v>
      </c>
      <c r="G714" t="s">
        <v>35</v>
      </c>
      <c r="H714">
        <v>4700</v>
      </c>
      <c r="I714" t="s">
        <v>11</v>
      </c>
      <c r="J714" t="s">
        <v>51</v>
      </c>
      <c r="K714" t="s">
        <v>149</v>
      </c>
      <c r="L714" t="s">
        <v>15</v>
      </c>
      <c r="M714" s="5">
        <v>19.989999999999998</v>
      </c>
      <c r="N714">
        <v>1</v>
      </c>
    </row>
    <row r="715" spans="1:14" x14ac:dyDescent="0.3">
      <c r="A715" s="2">
        <v>45496</v>
      </c>
      <c r="B715" s="3">
        <f t="shared" si="33"/>
        <v>2025</v>
      </c>
      <c r="C715" t="str">
        <f t="shared" si="34"/>
        <v>2024-2025</v>
      </c>
      <c r="D715" t="s">
        <v>147</v>
      </c>
      <c r="E715" t="s">
        <v>111</v>
      </c>
      <c r="F715" t="str">
        <f t="shared" si="35"/>
        <v>New South Wales</v>
      </c>
      <c r="G715" t="s">
        <v>10</v>
      </c>
      <c r="H715">
        <v>2120</v>
      </c>
      <c r="I715" t="s">
        <v>11</v>
      </c>
      <c r="J715" t="s">
        <v>27</v>
      </c>
      <c r="K715" t="s">
        <v>154</v>
      </c>
      <c r="L715" t="s">
        <v>14</v>
      </c>
      <c r="M715" s="5">
        <v>19.989999999999998</v>
      </c>
      <c r="N715">
        <v>1</v>
      </c>
    </row>
    <row r="716" spans="1:14" x14ac:dyDescent="0.3">
      <c r="A716" s="2">
        <v>45267</v>
      </c>
      <c r="B716" s="3">
        <f t="shared" si="33"/>
        <v>2024</v>
      </c>
      <c r="C716" t="str">
        <f t="shared" si="34"/>
        <v>2023-2024</v>
      </c>
      <c r="D716" t="s">
        <v>147</v>
      </c>
      <c r="E716" t="s">
        <v>85</v>
      </c>
      <c r="F716" t="str">
        <f t="shared" si="35"/>
        <v>Queensland</v>
      </c>
      <c r="G716" t="s">
        <v>35</v>
      </c>
      <c r="H716">
        <v>4883</v>
      </c>
      <c r="I716" t="s">
        <v>11</v>
      </c>
      <c r="J716" t="s">
        <v>36</v>
      </c>
      <c r="K716" t="s">
        <v>152</v>
      </c>
      <c r="L716" t="s">
        <v>13</v>
      </c>
      <c r="M716" s="5">
        <v>19.990000000000002</v>
      </c>
      <c r="N716">
        <v>1</v>
      </c>
    </row>
    <row r="717" spans="1:14" x14ac:dyDescent="0.3">
      <c r="A717" s="2">
        <v>45218</v>
      </c>
      <c r="B717" s="3">
        <f t="shared" si="33"/>
        <v>2024</v>
      </c>
      <c r="C717" t="str">
        <f t="shared" si="34"/>
        <v>2023-2024</v>
      </c>
      <c r="D717" t="s">
        <v>147</v>
      </c>
      <c r="E717" t="s">
        <v>124</v>
      </c>
      <c r="F717" t="str">
        <f t="shared" si="35"/>
        <v>New South Wales</v>
      </c>
      <c r="G717" t="s">
        <v>10</v>
      </c>
      <c r="H717">
        <v>2015</v>
      </c>
      <c r="I717" t="s">
        <v>11</v>
      </c>
      <c r="J717" t="s">
        <v>12</v>
      </c>
      <c r="K717" t="s">
        <v>154</v>
      </c>
      <c r="L717" t="s">
        <v>14</v>
      </c>
      <c r="M717" s="5">
        <v>20</v>
      </c>
      <c r="N717">
        <v>1</v>
      </c>
    </row>
    <row r="718" spans="1:14" x14ac:dyDescent="0.3">
      <c r="A718" s="2">
        <v>45023</v>
      </c>
      <c r="B718" s="3">
        <f t="shared" si="33"/>
        <v>2023</v>
      </c>
      <c r="C718" t="str">
        <f t="shared" si="34"/>
        <v>2022-2023</v>
      </c>
      <c r="D718" t="s">
        <v>147</v>
      </c>
      <c r="E718" t="s">
        <v>142</v>
      </c>
      <c r="F718" t="str">
        <f t="shared" si="35"/>
        <v>Australian Capital Territory</v>
      </c>
      <c r="G718" t="s">
        <v>80</v>
      </c>
      <c r="H718">
        <v>2609</v>
      </c>
      <c r="I718" t="s">
        <v>11</v>
      </c>
      <c r="J718" t="s">
        <v>58</v>
      </c>
      <c r="K718" t="s">
        <v>154</v>
      </c>
      <c r="L718" t="s">
        <v>14</v>
      </c>
      <c r="M718" s="5">
        <v>20</v>
      </c>
      <c r="N718">
        <v>1</v>
      </c>
    </row>
    <row r="719" spans="1:14" x14ac:dyDescent="0.3">
      <c r="A719" s="2">
        <v>45569</v>
      </c>
      <c r="B719" s="3">
        <f t="shared" si="33"/>
        <v>2025</v>
      </c>
      <c r="C719" t="str">
        <f t="shared" si="34"/>
        <v>2024-2025</v>
      </c>
      <c r="D719" t="s">
        <v>147</v>
      </c>
      <c r="E719" t="s">
        <v>31</v>
      </c>
      <c r="F719" t="str">
        <f t="shared" si="35"/>
        <v>South Australia</v>
      </c>
      <c r="G719" t="s">
        <v>32</v>
      </c>
      <c r="H719">
        <v>5168</v>
      </c>
      <c r="I719" t="s">
        <v>11</v>
      </c>
      <c r="J719" t="s">
        <v>33</v>
      </c>
      <c r="K719" t="s">
        <v>149</v>
      </c>
      <c r="L719" t="s">
        <v>15</v>
      </c>
      <c r="M719" s="5">
        <v>20</v>
      </c>
      <c r="N719">
        <v>1</v>
      </c>
    </row>
    <row r="720" spans="1:14" x14ac:dyDescent="0.3">
      <c r="A720" s="2">
        <v>45568</v>
      </c>
      <c r="B720" s="3">
        <f t="shared" si="33"/>
        <v>2025</v>
      </c>
      <c r="C720" t="str">
        <f t="shared" si="34"/>
        <v>2024-2025</v>
      </c>
      <c r="D720" t="s">
        <v>148</v>
      </c>
      <c r="E720" t="s">
        <v>115</v>
      </c>
      <c r="F720" t="str">
        <f t="shared" si="35"/>
        <v>Western Australia</v>
      </c>
      <c r="G720" t="s">
        <v>48</v>
      </c>
      <c r="H720">
        <v>6280</v>
      </c>
      <c r="I720" t="s">
        <v>11</v>
      </c>
      <c r="J720" t="s">
        <v>94</v>
      </c>
      <c r="K720" t="s">
        <v>154</v>
      </c>
      <c r="L720" t="s">
        <v>14</v>
      </c>
      <c r="M720" s="5">
        <v>20.010000000000002</v>
      </c>
      <c r="N720">
        <v>1</v>
      </c>
    </row>
    <row r="721" spans="1:14" x14ac:dyDescent="0.3">
      <c r="A721" s="2">
        <v>45297</v>
      </c>
      <c r="B721" s="3">
        <f t="shared" si="33"/>
        <v>2024</v>
      </c>
      <c r="C721" t="str">
        <f t="shared" si="34"/>
        <v>2023-2024</v>
      </c>
      <c r="D721" t="s">
        <v>148</v>
      </c>
      <c r="E721" t="s">
        <v>103</v>
      </c>
      <c r="F721" t="str">
        <f t="shared" si="35"/>
        <v>Queensland</v>
      </c>
      <c r="G721" t="s">
        <v>35</v>
      </c>
      <c r="H721">
        <v>4509</v>
      </c>
      <c r="I721" t="s">
        <v>11</v>
      </c>
      <c r="J721" t="s">
        <v>104</v>
      </c>
      <c r="K721" t="s">
        <v>157</v>
      </c>
      <c r="L721" t="s">
        <v>22</v>
      </c>
      <c r="M721" s="5">
        <v>20.18</v>
      </c>
      <c r="N721">
        <v>1</v>
      </c>
    </row>
    <row r="722" spans="1:14" x14ac:dyDescent="0.3">
      <c r="A722" s="2">
        <v>45459</v>
      </c>
      <c r="B722" s="3">
        <f t="shared" si="33"/>
        <v>2024</v>
      </c>
      <c r="C722" t="str">
        <f t="shared" si="34"/>
        <v>2023-2024</v>
      </c>
      <c r="D722" t="s">
        <v>148</v>
      </c>
      <c r="E722" t="s">
        <v>122</v>
      </c>
      <c r="F722" t="str">
        <f t="shared" si="35"/>
        <v>New South Wales</v>
      </c>
      <c r="G722" t="s">
        <v>10</v>
      </c>
      <c r="H722">
        <v>2650</v>
      </c>
      <c r="I722" t="s">
        <v>11</v>
      </c>
      <c r="J722" t="s">
        <v>25</v>
      </c>
      <c r="K722" t="s">
        <v>157</v>
      </c>
      <c r="L722" t="s">
        <v>22</v>
      </c>
      <c r="M722" s="5">
        <v>20.32</v>
      </c>
      <c r="N722">
        <v>1</v>
      </c>
    </row>
    <row r="723" spans="1:14" x14ac:dyDescent="0.3">
      <c r="A723" s="2">
        <v>45619</v>
      </c>
      <c r="B723" s="3">
        <f t="shared" si="33"/>
        <v>2025</v>
      </c>
      <c r="C723" t="str">
        <f t="shared" si="34"/>
        <v>2024-2025</v>
      </c>
      <c r="D723" t="s">
        <v>147</v>
      </c>
      <c r="E723" t="s">
        <v>57</v>
      </c>
      <c r="F723" t="str">
        <f t="shared" si="35"/>
        <v>New South Wales</v>
      </c>
      <c r="G723" t="s">
        <v>10</v>
      </c>
      <c r="H723">
        <v>2560</v>
      </c>
      <c r="I723" t="s">
        <v>11</v>
      </c>
      <c r="J723" t="s">
        <v>58</v>
      </c>
      <c r="K723" t="s">
        <v>150</v>
      </c>
      <c r="L723" t="s">
        <v>18</v>
      </c>
      <c r="M723" s="5">
        <v>20.5</v>
      </c>
      <c r="N723">
        <v>1</v>
      </c>
    </row>
    <row r="724" spans="1:14" x14ac:dyDescent="0.3">
      <c r="A724" s="2">
        <v>45056</v>
      </c>
      <c r="B724" s="3">
        <f t="shared" si="33"/>
        <v>2023</v>
      </c>
      <c r="C724" t="str">
        <f t="shared" si="34"/>
        <v>2022-2023</v>
      </c>
      <c r="D724" t="s">
        <v>148</v>
      </c>
      <c r="E724" t="s">
        <v>42</v>
      </c>
      <c r="F724" t="str">
        <f t="shared" si="35"/>
        <v>Queensland</v>
      </c>
      <c r="G724" t="s">
        <v>35</v>
      </c>
      <c r="H724">
        <v>4053</v>
      </c>
      <c r="I724" t="s">
        <v>11</v>
      </c>
      <c r="J724" t="s">
        <v>43</v>
      </c>
      <c r="K724" t="s">
        <v>157</v>
      </c>
      <c r="L724" t="s">
        <v>22</v>
      </c>
      <c r="M724" s="5">
        <v>20.58</v>
      </c>
      <c r="N724">
        <v>1</v>
      </c>
    </row>
    <row r="725" spans="1:14" x14ac:dyDescent="0.3">
      <c r="A725" s="2">
        <v>45354</v>
      </c>
      <c r="B725" s="3">
        <f t="shared" si="33"/>
        <v>2024</v>
      </c>
      <c r="C725" t="str">
        <f t="shared" si="34"/>
        <v>2023-2024</v>
      </c>
      <c r="D725" t="s">
        <v>147</v>
      </c>
      <c r="E725" t="s">
        <v>79</v>
      </c>
      <c r="F725" t="str">
        <f t="shared" si="35"/>
        <v>Australian Capital Territory</v>
      </c>
      <c r="G725" t="s">
        <v>80</v>
      </c>
      <c r="H725">
        <v>2617</v>
      </c>
      <c r="I725" t="s">
        <v>11</v>
      </c>
      <c r="J725" t="s">
        <v>58</v>
      </c>
      <c r="K725" t="s">
        <v>154</v>
      </c>
      <c r="L725" t="s">
        <v>14</v>
      </c>
      <c r="M725" s="5">
        <v>20.59</v>
      </c>
      <c r="N725">
        <v>1</v>
      </c>
    </row>
    <row r="726" spans="1:14" x14ac:dyDescent="0.3">
      <c r="A726" s="2">
        <v>45164</v>
      </c>
      <c r="B726" s="3">
        <f t="shared" si="33"/>
        <v>2024</v>
      </c>
      <c r="C726" t="str">
        <f t="shared" si="34"/>
        <v>2023-2024</v>
      </c>
      <c r="D726" t="s">
        <v>147</v>
      </c>
      <c r="E726" t="s">
        <v>139</v>
      </c>
      <c r="F726" t="str">
        <f t="shared" si="35"/>
        <v>New South Wales</v>
      </c>
      <c r="G726" t="s">
        <v>10</v>
      </c>
      <c r="H726">
        <v>2020</v>
      </c>
      <c r="I726" t="s">
        <v>11</v>
      </c>
      <c r="J726" t="s">
        <v>12</v>
      </c>
      <c r="K726" t="s">
        <v>154</v>
      </c>
      <c r="L726" t="s">
        <v>14</v>
      </c>
      <c r="M726" s="5">
        <v>20.75</v>
      </c>
      <c r="N726">
        <v>1</v>
      </c>
    </row>
    <row r="727" spans="1:14" x14ac:dyDescent="0.3">
      <c r="A727" s="2">
        <v>45260</v>
      </c>
      <c r="B727" s="3">
        <f t="shared" si="33"/>
        <v>2024</v>
      </c>
      <c r="C727" t="str">
        <f t="shared" si="34"/>
        <v>2023-2024</v>
      </c>
      <c r="D727" t="s">
        <v>147</v>
      </c>
      <c r="E727" t="s">
        <v>56</v>
      </c>
      <c r="F727" t="str">
        <f t="shared" si="35"/>
        <v>Northern Territory</v>
      </c>
      <c r="G727" t="s">
        <v>29</v>
      </c>
      <c r="H727">
        <v>870</v>
      </c>
      <c r="I727" t="s">
        <v>11</v>
      </c>
      <c r="J727" t="s">
        <v>30</v>
      </c>
      <c r="K727" t="s">
        <v>152</v>
      </c>
      <c r="L727" t="s">
        <v>13</v>
      </c>
      <c r="M727" s="5">
        <v>20.87</v>
      </c>
      <c r="N727">
        <v>1</v>
      </c>
    </row>
    <row r="728" spans="1:14" x14ac:dyDescent="0.3">
      <c r="A728" s="2">
        <v>45378</v>
      </c>
      <c r="B728" s="3">
        <f t="shared" si="33"/>
        <v>2024</v>
      </c>
      <c r="C728" t="str">
        <f t="shared" si="34"/>
        <v>2023-2024</v>
      </c>
      <c r="D728" t="s">
        <v>147</v>
      </c>
      <c r="E728" t="s">
        <v>112</v>
      </c>
      <c r="F728" t="str">
        <f t="shared" si="35"/>
        <v>Victoria</v>
      </c>
      <c r="G728" t="s">
        <v>45</v>
      </c>
      <c r="H728">
        <v>3076</v>
      </c>
      <c r="I728" t="s">
        <v>11</v>
      </c>
      <c r="J728" t="s">
        <v>46</v>
      </c>
      <c r="K728" t="s">
        <v>152</v>
      </c>
      <c r="L728" t="s">
        <v>13</v>
      </c>
      <c r="M728" s="5">
        <v>20.9</v>
      </c>
      <c r="N728">
        <v>1</v>
      </c>
    </row>
    <row r="729" spans="1:14" x14ac:dyDescent="0.3">
      <c r="A729" s="2">
        <v>45542</v>
      </c>
      <c r="B729" s="3">
        <f t="shared" si="33"/>
        <v>2025</v>
      </c>
      <c r="C729" t="str">
        <f t="shared" si="34"/>
        <v>2024-2025</v>
      </c>
      <c r="D729" t="s">
        <v>147</v>
      </c>
      <c r="E729" t="s">
        <v>146</v>
      </c>
      <c r="F729" t="str">
        <f t="shared" si="35"/>
        <v>Victoria</v>
      </c>
      <c r="G729" t="s">
        <v>45</v>
      </c>
      <c r="H729">
        <v>3353</v>
      </c>
      <c r="I729" t="s">
        <v>11</v>
      </c>
      <c r="J729" t="s">
        <v>60</v>
      </c>
      <c r="K729" t="s">
        <v>155</v>
      </c>
      <c r="L729" t="s">
        <v>20</v>
      </c>
      <c r="M729" s="5">
        <v>20.93</v>
      </c>
      <c r="N729">
        <v>1</v>
      </c>
    </row>
    <row r="730" spans="1:14" x14ac:dyDescent="0.3">
      <c r="A730" s="2">
        <v>45453</v>
      </c>
      <c r="B730" s="3">
        <f t="shared" si="33"/>
        <v>2024</v>
      </c>
      <c r="C730" t="str">
        <f t="shared" si="34"/>
        <v>2023-2024</v>
      </c>
      <c r="D730" t="s">
        <v>147</v>
      </c>
      <c r="E730" t="s">
        <v>26</v>
      </c>
      <c r="F730" t="str">
        <f t="shared" si="35"/>
        <v>New South Wales</v>
      </c>
      <c r="G730" t="s">
        <v>10</v>
      </c>
      <c r="H730">
        <v>2141</v>
      </c>
      <c r="I730" t="s">
        <v>11</v>
      </c>
      <c r="J730" t="s">
        <v>27</v>
      </c>
      <c r="K730" t="s">
        <v>156</v>
      </c>
      <c r="L730" t="s">
        <v>17</v>
      </c>
      <c r="M730" s="5">
        <v>20.94</v>
      </c>
      <c r="N730">
        <v>1</v>
      </c>
    </row>
    <row r="731" spans="1:14" x14ac:dyDescent="0.3">
      <c r="A731" s="2">
        <v>45086</v>
      </c>
      <c r="B731" s="3">
        <f t="shared" si="33"/>
        <v>2023</v>
      </c>
      <c r="C731" t="str">
        <f t="shared" si="34"/>
        <v>2022-2023</v>
      </c>
      <c r="D731" t="s">
        <v>147</v>
      </c>
      <c r="E731" t="s">
        <v>64</v>
      </c>
      <c r="F731" t="str">
        <f t="shared" si="35"/>
        <v>Victoria</v>
      </c>
      <c r="G731" t="s">
        <v>45</v>
      </c>
      <c r="H731">
        <v>3199</v>
      </c>
      <c r="I731" t="s">
        <v>11</v>
      </c>
      <c r="J731" t="s">
        <v>63</v>
      </c>
      <c r="K731" t="s">
        <v>155</v>
      </c>
      <c r="L731" t="s">
        <v>20</v>
      </c>
      <c r="M731" s="5">
        <v>20.950000000000003</v>
      </c>
      <c r="N731">
        <v>1</v>
      </c>
    </row>
    <row r="732" spans="1:14" x14ac:dyDescent="0.3">
      <c r="A732" s="2">
        <v>45558</v>
      </c>
      <c r="B732" s="3">
        <f t="shared" si="33"/>
        <v>2025</v>
      </c>
      <c r="C732" t="str">
        <f t="shared" si="34"/>
        <v>2024-2025</v>
      </c>
      <c r="D732" t="s">
        <v>147</v>
      </c>
      <c r="E732" t="s">
        <v>86</v>
      </c>
      <c r="F732" t="str">
        <f t="shared" si="35"/>
        <v>New South Wales</v>
      </c>
      <c r="G732" t="s">
        <v>10</v>
      </c>
      <c r="H732">
        <v>2064</v>
      </c>
      <c r="I732" t="s">
        <v>11</v>
      </c>
      <c r="J732" t="s">
        <v>12</v>
      </c>
      <c r="K732" t="s">
        <v>152</v>
      </c>
      <c r="L732" t="s">
        <v>13</v>
      </c>
      <c r="M732" s="5">
        <v>20.96</v>
      </c>
      <c r="N732">
        <v>1</v>
      </c>
    </row>
    <row r="733" spans="1:14" x14ac:dyDescent="0.3">
      <c r="A733" s="2">
        <v>45581</v>
      </c>
      <c r="B733" s="3">
        <f t="shared" si="33"/>
        <v>2025</v>
      </c>
      <c r="C733" t="str">
        <f t="shared" si="34"/>
        <v>2024-2025</v>
      </c>
      <c r="D733" t="s">
        <v>147</v>
      </c>
      <c r="E733" t="s">
        <v>54</v>
      </c>
      <c r="F733" t="str">
        <f t="shared" si="35"/>
        <v>Victoria</v>
      </c>
      <c r="G733" t="s">
        <v>45</v>
      </c>
      <c r="H733">
        <v>3977</v>
      </c>
      <c r="I733" t="s">
        <v>11</v>
      </c>
      <c r="J733" t="s">
        <v>55</v>
      </c>
      <c r="K733" t="s">
        <v>149</v>
      </c>
      <c r="L733" t="s">
        <v>15</v>
      </c>
      <c r="M733" s="5">
        <v>20.97</v>
      </c>
      <c r="N733">
        <v>1</v>
      </c>
    </row>
    <row r="734" spans="1:14" x14ac:dyDescent="0.3">
      <c r="A734" s="2">
        <v>45239</v>
      </c>
      <c r="B734" s="3">
        <f t="shared" si="33"/>
        <v>2024</v>
      </c>
      <c r="C734" t="str">
        <f t="shared" si="34"/>
        <v>2023-2024</v>
      </c>
      <c r="D734" t="s">
        <v>147</v>
      </c>
      <c r="E734" t="s">
        <v>119</v>
      </c>
      <c r="F734" t="str">
        <f t="shared" si="35"/>
        <v>Queensland</v>
      </c>
      <c r="G734" t="s">
        <v>35</v>
      </c>
      <c r="H734">
        <v>4570</v>
      </c>
      <c r="I734" t="s">
        <v>11</v>
      </c>
      <c r="J734" t="s">
        <v>120</v>
      </c>
      <c r="K734" t="s">
        <v>152</v>
      </c>
      <c r="L734" t="s">
        <v>13</v>
      </c>
      <c r="M734" s="5">
        <v>20.97</v>
      </c>
      <c r="N734">
        <v>1</v>
      </c>
    </row>
    <row r="735" spans="1:14" x14ac:dyDescent="0.3">
      <c r="A735" s="2">
        <v>45648</v>
      </c>
      <c r="B735" s="3">
        <f t="shared" si="33"/>
        <v>2025</v>
      </c>
      <c r="C735" t="str">
        <f t="shared" si="34"/>
        <v>2024-2025</v>
      </c>
      <c r="D735" t="s">
        <v>147</v>
      </c>
      <c r="E735" t="s">
        <v>31</v>
      </c>
      <c r="F735" t="str">
        <f t="shared" si="35"/>
        <v>South Australia</v>
      </c>
      <c r="G735" t="s">
        <v>32</v>
      </c>
      <c r="H735">
        <v>5168</v>
      </c>
      <c r="I735" t="s">
        <v>11</v>
      </c>
      <c r="J735" t="s">
        <v>33</v>
      </c>
      <c r="K735" t="s">
        <v>149</v>
      </c>
      <c r="L735" t="s">
        <v>15</v>
      </c>
      <c r="M735" s="5">
        <v>20.97</v>
      </c>
      <c r="N735">
        <v>1</v>
      </c>
    </row>
    <row r="736" spans="1:14" x14ac:dyDescent="0.3">
      <c r="A736" s="2">
        <v>44965</v>
      </c>
      <c r="B736" s="3">
        <f t="shared" si="33"/>
        <v>2023</v>
      </c>
      <c r="C736" t="str">
        <f t="shared" si="34"/>
        <v>2022-2023</v>
      </c>
      <c r="D736" t="s">
        <v>147</v>
      </c>
      <c r="E736" t="s">
        <v>129</v>
      </c>
      <c r="F736" t="str">
        <f t="shared" si="35"/>
        <v>Tasmania</v>
      </c>
      <c r="G736" t="s">
        <v>70</v>
      </c>
      <c r="H736">
        <v>7010</v>
      </c>
      <c r="I736" t="s">
        <v>11</v>
      </c>
      <c r="J736" t="s">
        <v>71</v>
      </c>
      <c r="K736" t="s">
        <v>154</v>
      </c>
      <c r="L736" t="s">
        <v>14</v>
      </c>
      <c r="M736" s="5">
        <v>20.98</v>
      </c>
      <c r="N736">
        <v>1</v>
      </c>
    </row>
    <row r="737" spans="1:14" x14ac:dyDescent="0.3">
      <c r="A737" s="2">
        <v>45069</v>
      </c>
      <c r="B737" s="3">
        <f t="shared" si="33"/>
        <v>2023</v>
      </c>
      <c r="C737" t="str">
        <f t="shared" si="34"/>
        <v>2022-2023</v>
      </c>
      <c r="D737" t="s">
        <v>147</v>
      </c>
      <c r="E737" t="s">
        <v>111</v>
      </c>
      <c r="F737" t="str">
        <f t="shared" si="35"/>
        <v>New South Wales</v>
      </c>
      <c r="G737" t="s">
        <v>10</v>
      </c>
      <c r="H737">
        <v>2120</v>
      </c>
      <c r="I737" t="s">
        <v>11</v>
      </c>
      <c r="J737" t="s">
        <v>27</v>
      </c>
      <c r="K737" t="s">
        <v>153</v>
      </c>
      <c r="L737" t="s">
        <v>16</v>
      </c>
      <c r="M737" s="5">
        <v>20.98</v>
      </c>
      <c r="N737">
        <v>1</v>
      </c>
    </row>
    <row r="738" spans="1:14" x14ac:dyDescent="0.3">
      <c r="A738" s="2">
        <v>45408</v>
      </c>
      <c r="B738" s="3">
        <f t="shared" si="33"/>
        <v>2024</v>
      </c>
      <c r="C738" t="str">
        <f t="shared" si="34"/>
        <v>2023-2024</v>
      </c>
      <c r="D738" t="s">
        <v>147</v>
      </c>
      <c r="E738" t="s">
        <v>127</v>
      </c>
      <c r="F738" t="str">
        <f t="shared" si="35"/>
        <v>New South Wales</v>
      </c>
      <c r="G738" t="s">
        <v>10</v>
      </c>
      <c r="H738">
        <v>2131</v>
      </c>
      <c r="I738" t="s">
        <v>11</v>
      </c>
      <c r="J738" t="s">
        <v>27</v>
      </c>
      <c r="K738" t="s">
        <v>150</v>
      </c>
      <c r="L738" t="s">
        <v>18</v>
      </c>
      <c r="M738" s="5">
        <v>20.990000000000002</v>
      </c>
      <c r="N738">
        <v>1</v>
      </c>
    </row>
    <row r="739" spans="1:14" x14ac:dyDescent="0.3">
      <c r="A739" s="2">
        <v>45561</v>
      </c>
      <c r="B739" s="3">
        <f t="shared" si="33"/>
        <v>2025</v>
      </c>
      <c r="C739" t="str">
        <f t="shared" si="34"/>
        <v>2024-2025</v>
      </c>
      <c r="D739" t="s">
        <v>147</v>
      </c>
      <c r="E739" t="s">
        <v>124</v>
      </c>
      <c r="F739" t="str">
        <f t="shared" si="35"/>
        <v>New South Wales</v>
      </c>
      <c r="G739" t="s">
        <v>10</v>
      </c>
      <c r="H739">
        <v>2015</v>
      </c>
      <c r="I739" t="s">
        <v>11</v>
      </c>
      <c r="J739" t="s">
        <v>12</v>
      </c>
      <c r="K739" t="s">
        <v>149</v>
      </c>
      <c r="L739" t="s">
        <v>15</v>
      </c>
      <c r="M739" s="5">
        <v>21</v>
      </c>
      <c r="N739">
        <v>1</v>
      </c>
    </row>
    <row r="740" spans="1:14" x14ac:dyDescent="0.3">
      <c r="A740" s="2">
        <v>45084</v>
      </c>
      <c r="B740" s="3">
        <f t="shared" si="33"/>
        <v>2023</v>
      </c>
      <c r="C740" t="str">
        <f t="shared" si="34"/>
        <v>2022-2023</v>
      </c>
      <c r="D740" t="s">
        <v>147</v>
      </c>
      <c r="E740" t="s">
        <v>39</v>
      </c>
      <c r="F740" t="str">
        <f t="shared" si="35"/>
        <v>South Australia</v>
      </c>
      <c r="G740" t="s">
        <v>32</v>
      </c>
      <c r="H740">
        <v>5343</v>
      </c>
      <c r="I740" t="s">
        <v>11</v>
      </c>
      <c r="J740" t="s">
        <v>38</v>
      </c>
      <c r="K740" t="s">
        <v>153</v>
      </c>
      <c r="L740" t="s">
        <v>16</v>
      </c>
      <c r="M740" s="5">
        <v>21</v>
      </c>
      <c r="N740">
        <v>1</v>
      </c>
    </row>
    <row r="741" spans="1:14" x14ac:dyDescent="0.3">
      <c r="A741" s="2">
        <v>45382</v>
      </c>
      <c r="B741" s="3">
        <f t="shared" si="33"/>
        <v>2024</v>
      </c>
      <c r="C741" t="str">
        <f t="shared" si="34"/>
        <v>2023-2024</v>
      </c>
      <c r="D741" t="s">
        <v>147</v>
      </c>
      <c r="E741" t="s">
        <v>39</v>
      </c>
      <c r="F741" t="str">
        <f t="shared" si="35"/>
        <v>South Australia</v>
      </c>
      <c r="G741" t="s">
        <v>32</v>
      </c>
      <c r="H741">
        <v>5343</v>
      </c>
      <c r="I741" t="s">
        <v>11</v>
      </c>
      <c r="J741" t="s">
        <v>38</v>
      </c>
      <c r="K741" t="s">
        <v>19</v>
      </c>
      <c r="L741" t="s">
        <v>23</v>
      </c>
      <c r="M741" s="5">
        <v>21</v>
      </c>
      <c r="N741">
        <v>1</v>
      </c>
    </row>
    <row r="742" spans="1:14" x14ac:dyDescent="0.3">
      <c r="A742" s="2">
        <v>45065</v>
      </c>
      <c r="B742" s="3">
        <f t="shared" si="33"/>
        <v>2023</v>
      </c>
      <c r="C742" t="str">
        <f t="shared" si="34"/>
        <v>2022-2023</v>
      </c>
      <c r="D742" t="s">
        <v>147</v>
      </c>
      <c r="E742" t="s">
        <v>74</v>
      </c>
      <c r="F742" t="str">
        <f t="shared" si="35"/>
        <v>South Australia</v>
      </c>
      <c r="G742" t="s">
        <v>32</v>
      </c>
      <c r="H742">
        <v>5043</v>
      </c>
      <c r="I742" t="s">
        <v>11</v>
      </c>
      <c r="J742" t="s">
        <v>33</v>
      </c>
      <c r="K742" t="s">
        <v>154</v>
      </c>
      <c r="L742" t="s">
        <v>14</v>
      </c>
      <c r="M742" s="5">
        <v>21</v>
      </c>
      <c r="N742">
        <v>1</v>
      </c>
    </row>
    <row r="743" spans="1:14" x14ac:dyDescent="0.3">
      <c r="A743" s="2">
        <v>45592</v>
      </c>
      <c r="B743" s="3">
        <f t="shared" si="33"/>
        <v>2025</v>
      </c>
      <c r="C743" t="str">
        <f t="shared" si="34"/>
        <v>2024-2025</v>
      </c>
      <c r="D743" t="s">
        <v>147</v>
      </c>
      <c r="E743" t="s">
        <v>95</v>
      </c>
      <c r="F743" t="str">
        <f t="shared" si="35"/>
        <v>Victoria</v>
      </c>
      <c r="G743" t="s">
        <v>45</v>
      </c>
      <c r="H743">
        <v>3931</v>
      </c>
      <c r="I743" t="s">
        <v>11</v>
      </c>
      <c r="J743" t="s">
        <v>55</v>
      </c>
      <c r="K743" t="s">
        <v>151</v>
      </c>
      <c r="L743" t="s">
        <v>21</v>
      </c>
      <c r="M743" s="5">
        <v>21</v>
      </c>
      <c r="N743">
        <v>1</v>
      </c>
    </row>
    <row r="744" spans="1:14" x14ac:dyDescent="0.3">
      <c r="A744" s="2">
        <v>45338</v>
      </c>
      <c r="B744" s="3">
        <f t="shared" si="33"/>
        <v>2024</v>
      </c>
      <c r="C744" t="str">
        <f t="shared" si="34"/>
        <v>2023-2024</v>
      </c>
      <c r="D744" t="s">
        <v>148</v>
      </c>
      <c r="E744" t="s">
        <v>101</v>
      </c>
      <c r="F744" t="str">
        <f t="shared" si="35"/>
        <v>Victoria</v>
      </c>
      <c r="G744" t="s">
        <v>45</v>
      </c>
      <c r="H744">
        <v>3131</v>
      </c>
      <c r="I744" t="s">
        <v>11</v>
      </c>
      <c r="J744" t="s">
        <v>63</v>
      </c>
      <c r="K744" t="s">
        <v>154</v>
      </c>
      <c r="L744" t="s">
        <v>14</v>
      </c>
      <c r="M744" s="5">
        <v>21</v>
      </c>
      <c r="N744">
        <v>1</v>
      </c>
    </row>
    <row r="745" spans="1:14" x14ac:dyDescent="0.3">
      <c r="A745" s="2">
        <v>45042</v>
      </c>
      <c r="B745" s="3">
        <f t="shared" si="33"/>
        <v>2023</v>
      </c>
      <c r="C745" t="str">
        <f t="shared" si="34"/>
        <v>2022-2023</v>
      </c>
      <c r="D745" t="s">
        <v>148</v>
      </c>
      <c r="E745" t="s">
        <v>24</v>
      </c>
      <c r="F745" t="str">
        <f t="shared" si="35"/>
        <v>New South Wales</v>
      </c>
      <c r="G745" t="s">
        <v>10</v>
      </c>
      <c r="H745">
        <v>2795</v>
      </c>
      <c r="I745" t="s">
        <v>11</v>
      </c>
      <c r="J745" t="s">
        <v>25</v>
      </c>
      <c r="K745" t="s">
        <v>150</v>
      </c>
      <c r="L745" t="s">
        <v>18</v>
      </c>
      <c r="M745" s="5">
        <v>21.310000000000002</v>
      </c>
      <c r="N745">
        <v>1</v>
      </c>
    </row>
    <row r="746" spans="1:14" x14ac:dyDescent="0.3">
      <c r="A746" s="2">
        <v>45289</v>
      </c>
      <c r="B746" s="3">
        <f t="shared" si="33"/>
        <v>2024</v>
      </c>
      <c r="C746" t="str">
        <f t="shared" si="34"/>
        <v>2023-2024</v>
      </c>
      <c r="D746" t="s">
        <v>148</v>
      </c>
      <c r="E746" t="s">
        <v>99</v>
      </c>
      <c r="F746" t="str">
        <f t="shared" si="35"/>
        <v>Victoria</v>
      </c>
      <c r="G746" t="s">
        <v>45</v>
      </c>
      <c r="H746">
        <v>3148</v>
      </c>
      <c r="I746" t="s">
        <v>11</v>
      </c>
      <c r="J746" t="s">
        <v>63</v>
      </c>
      <c r="K746" t="s">
        <v>153</v>
      </c>
      <c r="L746" t="s">
        <v>16</v>
      </c>
      <c r="M746" s="5">
        <v>21.48</v>
      </c>
      <c r="N746">
        <v>1</v>
      </c>
    </row>
    <row r="747" spans="1:14" x14ac:dyDescent="0.3">
      <c r="A747" s="2">
        <v>44978</v>
      </c>
      <c r="B747" s="3">
        <f t="shared" si="33"/>
        <v>2023</v>
      </c>
      <c r="C747" t="str">
        <f t="shared" si="34"/>
        <v>2022-2023</v>
      </c>
      <c r="D747" t="s">
        <v>147</v>
      </c>
      <c r="E747" t="s">
        <v>143</v>
      </c>
      <c r="F747" t="str">
        <f t="shared" si="35"/>
        <v>New South Wales</v>
      </c>
      <c r="G747" t="s">
        <v>10</v>
      </c>
      <c r="H747">
        <v>2154</v>
      </c>
      <c r="I747" t="s">
        <v>11</v>
      </c>
      <c r="J747" t="s">
        <v>27</v>
      </c>
      <c r="K747" t="s">
        <v>150</v>
      </c>
      <c r="L747" t="s">
        <v>18</v>
      </c>
      <c r="M747" s="5">
        <v>21.490000000000002</v>
      </c>
      <c r="N747">
        <v>1</v>
      </c>
    </row>
    <row r="748" spans="1:14" x14ac:dyDescent="0.3">
      <c r="A748" s="2">
        <v>45568</v>
      </c>
      <c r="B748" s="3">
        <f t="shared" si="33"/>
        <v>2025</v>
      </c>
      <c r="C748" t="str">
        <f t="shared" si="34"/>
        <v>2024-2025</v>
      </c>
      <c r="D748" t="s">
        <v>147</v>
      </c>
      <c r="E748" t="s">
        <v>57</v>
      </c>
      <c r="F748" t="str">
        <f t="shared" si="35"/>
        <v>New South Wales</v>
      </c>
      <c r="G748" t="s">
        <v>10</v>
      </c>
      <c r="H748">
        <v>2560</v>
      </c>
      <c r="I748" t="s">
        <v>11</v>
      </c>
      <c r="J748" t="s">
        <v>58</v>
      </c>
      <c r="K748" t="s">
        <v>154</v>
      </c>
      <c r="L748" t="s">
        <v>14</v>
      </c>
      <c r="M748" s="5">
        <v>21.5</v>
      </c>
      <c r="N748">
        <v>1</v>
      </c>
    </row>
    <row r="749" spans="1:14" x14ac:dyDescent="0.3">
      <c r="A749" s="2">
        <v>44988</v>
      </c>
      <c r="B749" s="3">
        <f t="shared" si="33"/>
        <v>2023</v>
      </c>
      <c r="C749" t="str">
        <f t="shared" si="34"/>
        <v>2022-2023</v>
      </c>
      <c r="D749" t="s">
        <v>147</v>
      </c>
      <c r="E749" t="s">
        <v>99</v>
      </c>
      <c r="F749" t="str">
        <f t="shared" si="35"/>
        <v>Victoria</v>
      </c>
      <c r="G749" t="s">
        <v>45</v>
      </c>
      <c r="H749">
        <v>3148</v>
      </c>
      <c r="I749" t="s">
        <v>11</v>
      </c>
      <c r="J749" t="s">
        <v>63</v>
      </c>
      <c r="K749" t="s">
        <v>154</v>
      </c>
      <c r="L749" t="s">
        <v>14</v>
      </c>
      <c r="M749" s="5">
        <v>21.75</v>
      </c>
      <c r="N749">
        <v>1</v>
      </c>
    </row>
    <row r="750" spans="1:14" x14ac:dyDescent="0.3">
      <c r="A750" s="2">
        <v>45504</v>
      </c>
      <c r="B750" s="3">
        <f t="shared" si="33"/>
        <v>2025</v>
      </c>
      <c r="C750" t="str">
        <f t="shared" si="34"/>
        <v>2024-2025</v>
      </c>
      <c r="D750" t="s">
        <v>147</v>
      </c>
      <c r="E750" t="s">
        <v>136</v>
      </c>
      <c r="F750" t="str">
        <f t="shared" si="35"/>
        <v>Victoria</v>
      </c>
      <c r="G750" t="s">
        <v>45</v>
      </c>
      <c r="H750">
        <v>3175</v>
      </c>
      <c r="I750" t="s">
        <v>11</v>
      </c>
      <c r="J750" t="s">
        <v>63</v>
      </c>
      <c r="K750" t="s">
        <v>19</v>
      </c>
      <c r="L750" t="s">
        <v>23</v>
      </c>
      <c r="M750" s="5">
        <v>21.81</v>
      </c>
      <c r="N750">
        <v>1</v>
      </c>
    </row>
    <row r="751" spans="1:14" x14ac:dyDescent="0.3">
      <c r="A751" s="2">
        <v>45321</v>
      </c>
      <c r="B751" s="3">
        <f t="shared" si="33"/>
        <v>2024</v>
      </c>
      <c r="C751" t="str">
        <f t="shared" si="34"/>
        <v>2023-2024</v>
      </c>
      <c r="D751" t="s">
        <v>148</v>
      </c>
      <c r="E751" t="s">
        <v>65</v>
      </c>
      <c r="F751" t="str">
        <f t="shared" si="35"/>
        <v>New South Wales</v>
      </c>
      <c r="G751" t="s">
        <v>10</v>
      </c>
      <c r="H751">
        <v>2541</v>
      </c>
      <c r="I751" t="s">
        <v>11</v>
      </c>
      <c r="J751" t="s">
        <v>58</v>
      </c>
      <c r="K751" t="s">
        <v>156</v>
      </c>
      <c r="L751" t="s">
        <v>17</v>
      </c>
      <c r="M751" s="5">
        <v>21.94</v>
      </c>
      <c r="N751">
        <v>1</v>
      </c>
    </row>
    <row r="752" spans="1:14" x14ac:dyDescent="0.3">
      <c r="A752" s="2">
        <v>45028</v>
      </c>
      <c r="B752" s="3">
        <f t="shared" si="33"/>
        <v>2023</v>
      </c>
      <c r="C752" t="str">
        <f t="shared" si="34"/>
        <v>2022-2023</v>
      </c>
      <c r="D752" t="s">
        <v>147</v>
      </c>
      <c r="E752" t="s">
        <v>61</v>
      </c>
      <c r="F752" t="str">
        <f t="shared" si="35"/>
        <v>New South Wales</v>
      </c>
      <c r="G752" t="s">
        <v>10</v>
      </c>
      <c r="H752">
        <v>2539</v>
      </c>
      <c r="I752" t="s">
        <v>11</v>
      </c>
      <c r="J752" t="s">
        <v>58</v>
      </c>
      <c r="K752" t="s">
        <v>155</v>
      </c>
      <c r="L752" t="s">
        <v>20</v>
      </c>
      <c r="M752" s="5">
        <v>21.95</v>
      </c>
      <c r="N752">
        <v>1</v>
      </c>
    </row>
    <row r="753" spans="1:14" x14ac:dyDescent="0.3">
      <c r="A753" s="2">
        <v>45240</v>
      </c>
      <c r="B753" s="3">
        <f t="shared" si="33"/>
        <v>2024</v>
      </c>
      <c r="C753" t="str">
        <f t="shared" si="34"/>
        <v>2023-2024</v>
      </c>
      <c r="D753" t="s">
        <v>147</v>
      </c>
      <c r="E753" t="s">
        <v>52</v>
      </c>
      <c r="F753" t="str">
        <f t="shared" si="35"/>
        <v>Victoria</v>
      </c>
      <c r="G753" t="s">
        <v>45</v>
      </c>
      <c r="H753">
        <v>3030</v>
      </c>
      <c r="I753" t="s">
        <v>11</v>
      </c>
      <c r="J753" t="s">
        <v>46</v>
      </c>
      <c r="K753" t="s">
        <v>155</v>
      </c>
      <c r="L753" t="s">
        <v>20</v>
      </c>
      <c r="M753" s="5">
        <v>21.96</v>
      </c>
      <c r="N753">
        <v>1</v>
      </c>
    </row>
    <row r="754" spans="1:14" x14ac:dyDescent="0.3">
      <c r="A754" s="2">
        <v>44985</v>
      </c>
      <c r="B754" s="3">
        <f t="shared" si="33"/>
        <v>2023</v>
      </c>
      <c r="C754" t="str">
        <f t="shared" si="34"/>
        <v>2022-2023</v>
      </c>
      <c r="D754" t="s">
        <v>147</v>
      </c>
      <c r="E754" t="s">
        <v>136</v>
      </c>
      <c r="F754" t="str">
        <f t="shared" si="35"/>
        <v>Victoria</v>
      </c>
      <c r="G754" t="s">
        <v>45</v>
      </c>
      <c r="H754">
        <v>3175</v>
      </c>
      <c r="I754" t="s">
        <v>11</v>
      </c>
      <c r="J754" t="s">
        <v>63</v>
      </c>
      <c r="K754" t="s">
        <v>149</v>
      </c>
      <c r="L754" t="s">
        <v>15</v>
      </c>
      <c r="M754" s="5">
        <v>21.97</v>
      </c>
      <c r="N754">
        <v>1</v>
      </c>
    </row>
    <row r="755" spans="1:14" x14ac:dyDescent="0.3">
      <c r="A755" s="2">
        <v>45635</v>
      </c>
      <c r="B755" s="3">
        <f t="shared" si="33"/>
        <v>2025</v>
      </c>
      <c r="C755" t="str">
        <f t="shared" si="34"/>
        <v>2024-2025</v>
      </c>
      <c r="D755" t="s">
        <v>148</v>
      </c>
      <c r="E755" t="s">
        <v>113</v>
      </c>
      <c r="F755" t="str">
        <f t="shared" si="35"/>
        <v>Queensland</v>
      </c>
      <c r="G755" t="s">
        <v>35</v>
      </c>
      <c r="H755">
        <v>4215</v>
      </c>
      <c r="I755" t="s">
        <v>11</v>
      </c>
      <c r="J755" t="s">
        <v>104</v>
      </c>
      <c r="K755" t="s">
        <v>19</v>
      </c>
      <c r="L755" t="s">
        <v>23</v>
      </c>
      <c r="M755" s="5">
        <v>21.97</v>
      </c>
      <c r="N755">
        <v>1</v>
      </c>
    </row>
    <row r="756" spans="1:14" x14ac:dyDescent="0.3">
      <c r="A756" s="2">
        <v>45534</v>
      </c>
      <c r="B756" s="3">
        <f t="shared" si="33"/>
        <v>2025</v>
      </c>
      <c r="C756" t="str">
        <f t="shared" si="34"/>
        <v>2024-2025</v>
      </c>
      <c r="D756" t="s">
        <v>148</v>
      </c>
      <c r="E756" t="s">
        <v>47</v>
      </c>
      <c r="F756" t="str">
        <f t="shared" si="35"/>
        <v>Western Australia</v>
      </c>
      <c r="G756" t="s">
        <v>48</v>
      </c>
      <c r="H756">
        <v>6030</v>
      </c>
      <c r="I756" t="s">
        <v>11</v>
      </c>
      <c r="J756" t="s">
        <v>49</v>
      </c>
      <c r="K756" t="s">
        <v>155</v>
      </c>
      <c r="L756" t="s">
        <v>20</v>
      </c>
      <c r="M756" s="5">
        <v>21.98</v>
      </c>
      <c r="N756">
        <v>1</v>
      </c>
    </row>
    <row r="757" spans="1:14" x14ac:dyDescent="0.3">
      <c r="A757" s="2">
        <v>45572</v>
      </c>
      <c r="B757" s="3">
        <f t="shared" si="33"/>
        <v>2025</v>
      </c>
      <c r="C757" t="str">
        <f t="shared" si="34"/>
        <v>2024-2025</v>
      </c>
      <c r="D757" t="s">
        <v>147</v>
      </c>
      <c r="E757" t="s">
        <v>72</v>
      </c>
      <c r="F757" t="str">
        <f t="shared" si="35"/>
        <v>Western Australia</v>
      </c>
      <c r="G757" t="s">
        <v>48</v>
      </c>
      <c r="H757">
        <v>6010</v>
      </c>
      <c r="I757" t="s">
        <v>11</v>
      </c>
      <c r="J757" t="s">
        <v>49</v>
      </c>
      <c r="K757" t="s">
        <v>152</v>
      </c>
      <c r="L757" t="s">
        <v>13</v>
      </c>
      <c r="M757" s="5">
        <v>21.99</v>
      </c>
      <c r="N757">
        <v>1</v>
      </c>
    </row>
    <row r="758" spans="1:14" x14ac:dyDescent="0.3">
      <c r="A758" s="2">
        <v>45387</v>
      </c>
      <c r="B758" s="3">
        <f t="shared" si="33"/>
        <v>2024</v>
      </c>
      <c r="C758" t="str">
        <f t="shared" si="34"/>
        <v>2023-2024</v>
      </c>
      <c r="D758" t="s">
        <v>147</v>
      </c>
      <c r="E758" t="s">
        <v>133</v>
      </c>
      <c r="F758" t="str">
        <f t="shared" si="35"/>
        <v>Queensland</v>
      </c>
      <c r="G758" t="s">
        <v>35</v>
      </c>
      <c r="H758">
        <v>4305</v>
      </c>
      <c r="I758" t="s">
        <v>11</v>
      </c>
      <c r="J758" t="s">
        <v>104</v>
      </c>
      <c r="K758" t="s">
        <v>19</v>
      </c>
      <c r="L758" t="s">
        <v>23</v>
      </c>
      <c r="M758" s="5">
        <v>21.990000000000002</v>
      </c>
      <c r="N758">
        <v>1</v>
      </c>
    </row>
    <row r="759" spans="1:14" x14ac:dyDescent="0.3">
      <c r="A759" s="2">
        <v>44972</v>
      </c>
      <c r="B759" s="3">
        <f t="shared" si="33"/>
        <v>2023</v>
      </c>
      <c r="C759" t="str">
        <f t="shared" si="34"/>
        <v>2022-2023</v>
      </c>
      <c r="D759" t="s">
        <v>147</v>
      </c>
      <c r="E759" t="s">
        <v>136</v>
      </c>
      <c r="F759" t="str">
        <f t="shared" si="35"/>
        <v>Victoria</v>
      </c>
      <c r="G759" t="s">
        <v>45</v>
      </c>
      <c r="H759">
        <v>3175</v>
      </c>
      <c r="I759" t="s">
        <v>11</v>
      </c>
      <c r="J759" t="s">
        <v>63</v>
      </c>
      <c r="K759" t="s">
        <v>154</v>
      </c>
      <c r="L759" t="s">
        <v>14</v>
      </c>
      <c r="M759" s="5">
        <v>22</v>
      </c>
      <c r="N759">
        <v>1</v>
      </c>
    </row>
    <row r="760" spans="1:14" x14ac:dyDescent="0.3">
      <c r="A760" s="2">
        <v>45446</v>
      </c>
      <c r="B760" s="3">
        <f t="shared" si="33"/>
        <v>2024</v>
      </c>
      <c r="C760" t="str">
        <f t="shared" si="34"/>
        <v>2023-2024</v>
      </c>
      <c r="D760" t="s">
        <v>147</v>
      </c>
      <c r="E760" t="s">
        <v>75</v>
      </c>
      <c r="F760" t="str">
        <f t="shared" si="35"/>
        <v>Victoria</v>
      </c>
      <c r="G760" t="s">
        <v>45</v>
      </c>
      <c r="H760">
        <v>3630</v>
      </c>
      <c r="I760" t="s">
        <v>11</v>
      </c>
      <c r="J760" t="s">
        <v>55</v>
      </c>
      <c r="K760" t="s">
        <v>150</v>
      </c>
      <c r="L760" t="s">
        <v>18</v>
      </c>
      <c r="M760" s="5">
        <v>22</v>
      </c>
      <c r="N760">
        <v>1</v>
      </c>
    </row>
    <row r="761" spans="1:14" x14ac:dyDescent="0.3">
      <c r="A761" s="2">
        <v>44946</v>
      </c>
      <c r="B761" s="3">
        <f t="shared" si="33"/>
        <v>2023</v>
      </c>
      <c r="C761" t="str">
        <f t="shared" si="34"/>
        <v>2022-2023</v>
      </c>
      <c r="D761" t="s">
        <v>147</v>
      </c>
      <c r="E761" t="s">
        <v>57</v>
      </c>
      <c r="F761" t="str">
        <f t="shared" si="35"/>
        <v>New South Wales</v>
      </c>
      <c r="G761" t="s">
        <v>10</v>
      </c>
      <c r="H761">
        <v>2560</v>
      </c>
      <c r="I761" t="s">
        <v>11</v>
      </c>
      <c r="J761" t="s">
        <v>58</v>
      </c>
      <c r="K761" t="s">
        <v>153</v>
      </c>
      <c r="L761" t="s">
        <v>16</v>
      </c>
      <c r="M761" s="5">
        <v>22.25</v>
      </c>
      <c r="N761">
        <v>1</v>
      </c>
    </row>
    <row r="762" spans="1:14" x14ac:dyDescent="0.3">
      <c r="A762" s="2">
        <v>45598</v>
      </c>
      <c r="B762" s="3">
        <f t="shared" si="33"/>
        <v>2025</v>
      </c>
      <c r="C762" t="str">
        <f t="shared" si="34"/>
        <v>2024-2025</v>
      </c>
      <c r="D762" t="s">
        <v>147</v>
      </c>
      <c r="E762" t="s">
        <v>37</v>
      </c>
      <c r="F762" t="str">
        <f t="shared" si="35"/>
        <v>South Australia</v>
      </c>
      <c r="G762" t="s">
        <v>32</v>
      </c>
      <c r="H762">
        <v>5607</v>
      </c>
      <c r="I762" t="s">
        <v>11</v>
      </c>
      <c r="J762" t="s">
        <v>38</v>
      </c>
      <c r="K762" t="s">
        <v>19</v>
      </c>
      <c r="L762" t="s">
        <v>23</v>
      </c>
      <c r="M762" s="5">
        <v>22.29</v>
      </c>
      <c r="N762">
        <v>1</v>
      </c>
    </row>
    <row r="763" spans="1:14" x14ac:dyDescent="0.3">
      <c r="A763" s="2">
        <v>45593</v>
      </c>
      <c r="B763" s="3">
        <f t="shared" si="33"/>
        <v>2025</v>
      </c>
      <c r="C763" t="str">
        <f t="shared" si="34"/>
        <v>2024-2025</v>
      </c>
      <c r="D763" t="s">
        <v>148</v>
      </c>
      <c r="E763" t="s">
        <v>24</v>
      </c>
      <c r="F763" t="str">
        <f t="shared" si="35"/>
        <v>New South Wales</v>
      </c>
      <c r="G763" t="s">
        <v>10</v>
      </c>
      <c r="H763">
        <v>2795</v>
      </c>
      <c r="I763" t="s">
        <v>11</v>
      </c>
      <c r="J763" t="s">
        <v>25</v>
      </c>
      <c r="K763" t="s">
        <v>154</v>
      </c>
      <c r="L763" t="s">
        <v>14</v>
      </c>
      <c r="M763" s="5">
        <v>22.41</v>
      </c>
      <c r="N763">
        <v>1</v>
      </c>
    </row>
    <row r="764" spans="1:14" x14ac:dyDescent="0.3">
      <c r="A764" s="2">
        <v>45480</v>
      </c>
      <c r="B764" s="3">
        <f t="shared" si="33"/>
        <v>2025</v>
      </c>
      <c r="C764" t="str">
        <f t="shared" si="34"/>
        <v>2024-2025</v>
      </c>
      <c r="D764" t="s">
        <v>147</v>
      </c>
      <c r="E764" t="s">
        <v>41</v>
      </c>
      <c r="F764" t="str">
        <f t="shared" si="35"/>
        <v>New South Wales</v>
      </c>
      <c r="G764" t="s">
        <v>10</v>
      </c>
      <c r="H764">
        <v>2830</v>
      </c>
      <c r="I764" t="s">
        <v>11</v>
      </c>
      <c r="J764" t="s">
        <v>25</v>
      </c>
      <c r="K764" t="s">
        <v>155</v>
      </c>
      <c r="L764" t="s">
        <v>20</v>
      </c>
      <c r="M764" s="5">
        <v>22.93</v>
      </c>
      <c r="N764">
        <v>1</v>
      </c>
    </row>
    <row r="765" spans="1:14" x14ac:dyDescent="0.3">
      <c r="A765" s="2">
        <v>45396</v>
      </c>
      <c r="B765" s="3">
        <f t="shared" si="33"/>
        <v>2024</v>
      </c>
      <c r="C765" t="str">
        <f t="shared" si="34"/>
        <v>2023-2024</v>
      </c>
      <c r="D765" t="s">
        <v>148</v>
      </c>
      <c r="E765" t="s">
        <v>47</v>
      </c>
      <c r="F765" t="str">
        <f t="shared" si="35"/>
        <v>Western Australia</v>
      </c>
      <c r="G765" t="s">
        <v>48</v>
      </c>
      <c r="H765">
        <v>6030</v>
      </c>
      <c r="I765" t="s">
        <v>11</v>
      </c>
      <c r="J765" t="s">
        <v>49</v>
      </c>
      <c r="K765" t="s">
        <v>156</v>
      </c>
      <c r="L765" t="s">
        <v>17</v>
      </c>
      <c r="M765" s="5">
        <v>22.939999999999998</v>
      </c>
      <c r="N765">
        <v>1</v>
      </c>
    </row>
    <row r="766" spans="1:14" x14ac:dyDescent="0.3">
      <c r="A766" s="2">
        <v>45084</v>
      </c>
      <c r="B766" s="3">
        <f t="shared" si="33"/>
        <v>2023</v>
      </c>
      <c r="C766" t="str">
        <f t="shared" si="34"/>
        <v>2022-2023</v>
      </c>
      <c r="D766" t="s">
        <v>148</v>
      </c>
      <c r="E766" t="s">
        <v>62</v>
      </c>
      <c r="F766" t="str">
        <f t="shared" si="35"/>
        <v>Victoria</v>
      </c>
      <c r="G766" t="s">
        <v>45</v>
      </c>
      <c r="H766">
        <v>3134</v>
      </c>
      <c r="I766" t="s">
        <v>11</v>
      </c>
      <c r="J766" t="s">
        <v>63</v>
      </c>
      <c r="K766" t="s">
        <v>155</v>
      </c>
      <c r="L766" t="s">
        <v>20</v>
      </c>
      <c r="M766" s="5">
        <v>22.939999999999998</v>
      </c>
      <c r="N766">
        <v>1</v>
      </c>
    </row>
    <row r="767" spans="1:14" x14ac:dyDescent="0.3">
      <c r="A767" s="2">
        <v>45188</v>
      </c>
      <c r="B767" s="3">
        <f t="shared" si="33"/>
        <v>2024</v>
      </c>
      <c r="C767" t="str">
        <f t="shared" si="34"/>
        <v>2023-2024</v>
      </c>
      <c r="D767" t="s">
        <v>147</v>
      </c>
      <c r="E767" t="s">
        <v>67</v>
      </c>
      <c r="F767" t="str">
        <f t="shared" si="35"/>
        <v>New South Wales</v>
      </c>
      <c r="G767" t="s">
        <v>10</v>
      </c>
      <c r="H767">
        <v>2478</v>
      </c>
      <c r="I767" t="s">
        <v>11</v>
      </c>
      <c r="J767" t="s">
        <v>68</v>
      </c>
      <c r="K767" t="s">
        <v>152</v>
      </c>
      <c r="L767" t="s">
        <v>13</v>
      </c>
      <c r="M767" s="5">
        <v>22.97</v>
      </c>
      <c r="N767">
        <v>1</v>
      </c>
    </row>
    <row r="768" spans="1:14" x14ac:dyDescent="0.3">
      <c r="A768" s="2">
        <v>45534</v>
      </c>
      <c r="B768" s="3">
        <f t="shared" si="33"/>
        <v>2025</v>
      </c>
      <c r="C768" t="str">
        <f t="shared" si="34"/>
        <v>2024-2025</v>
      </c>
      <c r="D768" t="s">
        <v>147</v>
      </c>
      <c r="E768" t="s">
        <v>92</v>
      </c>
      <c r="F768" t="str">
        <f t="shared" si="35"/>
        <v>Queensland</v>
      </c>
      <c r="G768" t="s">
        <v>35</v>
      </c>
      <c r="H768">
        <v>4068</v>
      </c>
      <c r="I768" t="s">
        <v>11</v>
      </c>
      <c r="J768" t="s">
        <v>43</v>
      </c>
      <c r="K768" t="s">
        <v>149</v>
      </c>
      <c r="L768" t="s">
        <v>15</v>
      </c>
      <c r="M768" s="5">
        <v>22.990000000000002</v>
      </c>
      <c r="N768">
        <v>1</v>
      </c>
    </row>
    <row r="769" spans="1:14" x14ac:dyDescent="0.3">
      <c r="A769" s="2">
        <v>45337</v>
      </c>
      <c r="B769" s="3">
        <f t="shared" si="33"/>
        <v>2024</v>
      </c>
      <c r="C769" t="str">
        <f t="shared" si="34"/>
        <v>2023-2024</v>
      </c>
      <c r="D769" t="s">
        <v>147</v>
      </c>
      <c r="E769" t="s">
        <v>40</v>
      </c>
      <c r="F769" t="str">
        <f t="shared" si="35"/>
        <v>New South Wales</v>
      </c>
      <c r="G769" t="s">
        <v>10</v>
      </c>
      <c r="H769">
        <v>2116</v>
      </c>
      <c r="I769" t="s">
        <v>11</v>
      </c>
      <c r="J769" t="s">
        <v>27</v>
      </c>
      <c r="K769" t="s">
        <v>155</v>
      </c>
      <c r="L769" t="s">
        <v>20</v>
      </c>
      <c r="M769" s="5">
        <v>23</v>
      </c>
      <c r="N769">
        <v>1</v>
      </c>
    </row>
    <row r="770" spans="1:14" x14ac:dyDescent="0.3">
      <c r="A770" s="2">
        <v>45548</v>
      </c>
      <c r="B770" s="3">
        <f t="shared" ref="B770:B833" si="36">IF(MONTH(A770)&gt;=7,YEAR(A770)+1,YEAR(A770))</f>
        <v>2025</v>
      </c>
      <c r="C770" t="str">
        <f t="shared" ref="C770:C833" si="37">IF(MONTH(A770) &gt;= 7, YEAR(A770) &amp; "-" &amp; YEAR(A770) + 1, YEAR(A770) - 1 &amp; "-" &amp; YEAR(A770))</f>
        <v>2024-2025</v>
      </c>
      <c r="D770" t="s">
        <v>147</v>
      </c>
      <c r="E770" t="s">
        <v>72</v>
      </c>
      <c r="F770" t="str">
        <f t="shared" ref="F770:F833" si="38">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c r="N770">
        <v>1</v>
      </c>
    </row>
    <row r="771" spans="1:14" x14ac:dyDescent="0.3">
      <c r="A771" s="2">
        <v>44979</v>
      </c>
      <c r="B771" s="3">
        <f t="shared" si="36"/>
        <v>2023</v>
      </c>
      <c r="C771" t="str">
        <f t="shared" si="37"/>
        <v>2022-2023</v>
      </c>
      <c r="D771" t="s">
        <v>147</v>
      </c>
      <c r="E771" t="s">
        <v>78</v>
      </c>
      <c r="F771" t="str">
        <f t="shared" si="38"/>
        <v>New South Wales</v>
      </c>
      <c r="G771" t="s">
        <v>10</v>
      </c>
      <c r="H771">
        <v>2350</v>
      </c>
      <c r="I771" t="s">
        <v>11</v>
      </c>
      <c r="J771" t="s">
        <v>68</v>
      </c>
      <c r="K771" t="s">
        <v>154</v>
      </c>
      <c r="L771" t="s">
        <v>14</v>
      </c>
      <c r="M771" s="5">
        <v>23.16</v>
      </c>
      <c r="N771">
        <v>1</v>
      </c>
    </row>
    <row r="772" spans="1:14" x14ac:dyDescent="0.3">
      <c r="A772" s="2">
        <v>45635</v>
      </c>
      <c r="B772" s="3">
        <f t="shared" si="36"/>
        <v>2025</v>
      </c>
      <c r="C772" t="str">
        <f t="shared" si="37"/>
        <v>2024-2025</v>
      </c>
      <c r="D772" t="s">
        <v>147</v>
      </c>
      <c r="E772" t="s">
        <v>34</v>
      </c>
      <c r="F772" t="str">
        <f t="shared" si="38"/>
        <v>Queensland</v>
      </c>
      <c r="G772" t="s">
        <v>35</v>
      </c>
      <c r="H772">
        <v>4802</v>
      </c>
      <c r="I772" t="s">
        <v>11</v>
      </c>
      <c r="J772" t="s">
        <v>36</v>
      </c>
      <c r="K772" t="s">
        <v>19</v>
      </c>
      <c r="L772" t="s">
        <v>23</v>
      </c>
      <c r="M772" s="5">
        <v>23.18</v>
      </c>
      <c r="N772">
        <v>1</v>
      </c>
    </row>
    <row r="773" spans="1:14" x14ac:dyDescent="0.3">
      <c r="A773" s="2">
        <v>45181</v>
      </c>
      <c r="B773" s="3">
        <f t="shared" si="36"/>
        <v>2024</v>
      </c>
      <c r="C773" t="str">
        <f t="shared" si="37"/>
        <v>2023-2024</v>
      </c>
      <c r="D773" t="s">
        <v>148</v>
      </c>
      <c r="E773" t="s">
        <v>97</v>
      </c>
      <c r="F773" t="str">
        <f t="shared" si="38"/>
        <v>Tasmania</v>
      </c>
      <c r="G773" t="s">
        <v>70</v>
      </c>
      <c r="H773">
        <v>7250</v>
      </c>
      <c r="I773" t="s">
        <v>11</v>
      </c>
      <c r="J773" t="s">
        <v>71</v>
      </c>
      <c r="K773" t="s">
        <v>153</v>
      </c>
      <c r="L773" t="s">
        <v>16</v>
      </c>
      <c r="M773" s="5">
        <v>23.38</v>
      </c>
      <c r="N773">
        <v>1</v>
      </c>
    </row>
    <row r="774" spans="1:14" x14ac:dyDescent="0.3">
      <c r="A774" s="2">
        <v>45028</v>
      </c>
      <c r="B774" s="3">
        <f t="shared" si="36"/>
        <v>2023</v>
      </c>
      <c r="C774" t="str">
        <f t="shared" si="37"/>
        <v>2022-2023</v>
      </c>
      <c r="D774" t="s">
        <v>148</v>
      </c>
      <c r="E774" t="s">
        <v>145</v>
      </c>
      <c r="F774" t="str">
        <f t="shared" si="38"/>
        <v>New South Wales</v>
      </c>
      <c r="G774" t="s">
        <v>10</v>
      </c>
      <c r="H774">
        <v>2101</v>
      </c>
      <c r="I774" t="s">
        <v>11</v>
      </c>
      <c r="J774" t="s">
        <v>27</v>
      </c>
      <c r="K774" t="s">
        <v>150</v>
      </c>
      <c r="L774" t="s">
        <v>18</v>
      </c>
      <c r="M774" s="5">
        <v>23.39</v>
      </c>
      <c r="N774">
        <v>1</v>
      </c>
    </row>
    <row r="775" spans="1:14" x14ac:dyDescent="0.3">
      <c r="A775" s="2">
        <v>45464</v>
      </c>
      <c r="B775" s="3">
        <f t="shared" si="36"/>
        <v>2024</v>
      </c>
      <c r="C775" t="str">
        <f t="shared" si="37"/>
        <v>2023-2024</v>
      </c>
      <c r="D775" t="s">
        <v>147</v>
      </c>
      <c r="E775" t="s">
        <v>123</v>
      </c>
      <c r="F775" t="str">
        <f t="shared" si="38"/>
        <v>Western Australia</v>
      </c>
      <c r="G775" t="s">
        <v>48</v>
      </c>
      <c r="H775">
        <v>6109</v>
      </c>
      <c r="I775" t="s">
        <v>11</v>
      </c>
      <c r="J775" t="s">
        <v>94</v>
      </c>
      <c r="K775" t="s">
        <v>19</v>
      </c>
      <c r="L775" t="s">
        <v>23</v>
      </c>
      <c r="M775" s="5">
        <v>23.490000000000002</v>
      </c>
      <c r="N775">
        <v>1</v>
      </c>
    </row>
    <row r="776" spans="1:14" x14ac:dyDescent="0.3">
      <c r="A776" s="2">
        <v>45498</v>
      </c>
      <c r="B776" s="3">
        <f t="shared" si="36"/>
        <v>2025</v>
      </c>
      <c r="C776" t="str">
        <f t="shared" si="37"/>
        <v>2024-2025</v>
      </c>
      <c r="D776" t="s">
        <v>148</v>
      </c>
      <c r="E776" t="s">
        <v>114</v>
      </c>
      <c r="F776" t="str">
        <f t="shared" si="38"/>
        <v>Victoria</v>
      </c>
      <c r="G776" t="s">
        <v>45</v>
      </c>
      <c r="H776">
        <v>3551</v>
      </c>
      <c r="I776" t="s">
        <v>11</v>
      </c>
      <c r="J776" t="s">
        <v>60</v>
      </c>
      <c r="K776" t="s">
        <v>156</v>
      </c>
      <c r="L776" t="s">
        <v>17</v>
      </c>
      <c r="M776" s="5">
        <v>23.76</v>
      </c>
      <c r="N776">
        <v>1</v>
      </c>
    </row>
    <row r="777" spans="1:14" x14ac:dyDescent="0.3">
      <c r="A777" s="2">
        <v>45161</v>
      </c>
      <c r="B777" s="3">
        <f t="shared" si="36"/>
        <v>2024</v>
      </c>
      <c r="C777" t="str">
        <f t="shared" si="37"/>
        <v>2023-2024</v>
      </c>
      <c r="D777" t="s">
        <v>147</v>
      </c>
      <c r="E777" t="s">
        <v>123</v>
      </c>
      <c r="F777" t="str">
        <f t="shared" si="38"/>
        <v>Western Australia</v>
      </c>
      <c r="G777" t="s">
        <v>48</v>
      </c>
      <c r="H777">
        <v>6109</v>
      </c>
      <c r="I777" t="s">
        <v>11</v>
      </c>
      <c r="J777" t="s">
        <v>94</v>
      </c>
      <c r="K777" t="s">
        <v>156</v>
      </c>
      <c r="L777" t="s">
        <v>17</v>
      </c>
      <c r="M777" s="5">
        <v>23.89</v>
      </c>
      <c r="N777">
        <v>1</v>
      </c>
    </row>
    <row r="778" spans="1:14" x14ac:dyDescent="0.3">
      <c r="A778" s="2">
        <v>45611</v>
      </c>
      <c r="B778" s="3">
        <f t="shared" si="36"/>
        <v>2025</v>
      </c>
      <c r="C778" t="str">
        <f t="shared" si="37"/>
        <v>2024-2025</v>
      </c>
      <c r="D778" t="s">
        <v>147</v>
      </c>
      <c r="E778" t="s">
        <v>78</v>
      </c>
      <c r="F778" t="str">
        <f t="shared" si="38"/>
        <v>New South Wales</v>
      </c>
      <c r="G778" t="s">
        <v>10</v>
      </c>
      <c r="H778">
        <v>2350</v>
      </c>
      <c r="I778" t="s">
        <v>11</v>
      </c>
      <c r="J778" t="s">
        <v>68</v>
      </c>
      <c r="K778" t="s">
        <v>157</v>
      </c>
      <c r="L778" t="s">
        <v>22</v>
      </c>
      <c r="M778" s="5">
        <v>23.9</v>
      </c>
      <c r="N778">
        <v>1</v>
      </c>
    </row>
    <row r="779" spans="1:14" x14ac:dyDescent="0.3">
      <c r="A779" s="2">
        <v>44960</v>
      </c>
      <c r="B779" s="3">
        <f t="shared" si="36"/>
        <v>2023</v>
      </c>
      <c r="C779" t="str">
        <f t="shared" si="37"/>
        <v>2022-2023</v>
      </c>
      <c r="D779" t="s">
        <v>147</v>
      </c>
      <c r="E779" t="s">
        <v>118</v>
      </c>
      <c r="F779" t="str">
        <f t="shared" si="38"/>
        <v>New South Wales</v>
      </c>
      <c r="G779" t="s">
        <v>10</v>
      </c>
      <c r="H779">
        <v>2158</v>
      </c>
      <c r="I779" t="s">
        <v>11</v>
      </c>
      <c r="J779" t="s">
        <v>27</v>
      </c>
      <c r="K779" t="s">
        <v>156</v>
      </c>
      <c r="L779" t="s">
        <v>17</v>
      </c>
      <c r="M779" s="5">
        <v>23.92</v>
      </c>
      <c r="N779">
        <v>1</v>
      </c>
    </row>
    <row r="780" spans="1:14" x14ac:dyDescent="0.3">
      <c r="A780" s="2">
        <v>45008</v>
      </c>
      <c r="B780" s="3">
        <f t="shared" si="36"/>
        <v>2023</v>
      </c>
      <c r="C780" t="str">
        <f t="shared" si="37"/>
        <v>2022-2023</v>
      </c>
      <c r="D780" t="s">
        <v>147</v>
      </c>
      <c r="E780" t="s">
        <v>111</v>
      </c>
      <c r="F780" t="str">
        <f t="shared" si="38"/>
        <v>New South Wales</v>
      </c>
      <c r="G780" t="s">
        <v>10</v>
      </c>
      <c r="H780">
        <v>2120</v>
      </c>
      <c r="I780" t="s">
        <v>11</v>
      </c>
      <c r="J780" t="s">
        <v>27</v>
      </c>
      <c r="K780" t="s">
        <v>156</v>
      </c>
      <c r="L780" t="s">
        <v>17</v>
      </c>
      <c r="M780" s="5">
        <v>23.92</v>
      </c>
      <c r="N780">
        <v>1</v>
      </c>
    </row>
    <row r="781" spans="1:14" x14ac:dyDescent="0.3">
      <c r="A781" s="2">
        <v>44927</v>
      </c>
      <c r="B781" s="3">
        <f t="shared" si="36"/>
        <v>2023</v>
      </c>
      <c r="C781" t="str">
        <f t="shared" si="37"/>
        <v>2022-2023</v>
      </c>
      <c r="D781" t="s">
        <v>147</v>
      </c>
      <c r="E781" t="s">
        <v>59</v>
      </c>
      <c r="F781" t="str">
        <f t="shared" si="38"/>
        <v>Victoria</v>
      </c>
      <c r="G781" t="s">
        <v>45</v>
      </c>
      <c r="H781">
        <v>3280</v>
      </c>
      <c r="I781" t="s">
        <v>11</v>
      </c>
      <c r="J781" t="s">
        <v>60</v>
      </c>
      <c r="K781" t="s">
        <v>19</v>
      </c>
      <c r="L781" t="s">
        <v>23</v>
      </c>
      <c r="M781" s="5">
        <v>23.92</v>
      </c>
      <c r="N781">
        <v>1</v>
      </c>
    </row>
    <row r="782" spans="1:14" x14ac:dyDescent="0.3">
      <c r="A782" s="2">
        <v>45433</v>
      </c>
      <c r="B782" s="3">
        <f t="shared" si="36"/>
        <v>2024</v>
      </c>
      <c r="C782" t="str">
        <f t="shared" si="37"/>
        <v>2023-2024</v>
      </c>
      <c r="D782" t="s">
        <v>147</v>
      </c>
      <c r="E782" t="s">
        <v>79</v>
      </c>
      <c r="F782" t="str">
        <f t="shared" si="38"/>
        <v>Australian Capital Territory</v>
      </c>
      <c r="G782" t="s">
        <v>80</v>
      </c>
      <c r="H782">
        <v>2617</v>
      </c>
      <c r="I782" t="s">
        <v>11</v>
      </c>
      <c r="J782" t="s">
        <v>58</v>
      </c>
      <c r="K782" t="s">
        <v>157</v>
      </c>
      <c r="L782" t="s">
        <v>22</v>
      </c>
      <c r="M782" s="5">
        <v>23.94</v>
      </c>
      <c r="N782">
        <v>1</v>
      </c>
    </row>
    <row r="783" spans="1:14" x14ac:dyDescent="0.3">
      <c r="A783" s="2">
        <v>45534</v>
      </c>
      <c r="B783" s="3">
        <f t="shared" si="36"/>
        <v>2025</v>
      </c>
      <c r="C783" t="str">
        <f t="shared" si="37"/>
        <v>2024-2025</v>
      </c>
      <c r="D783" t="s">
        <v>147</v>
      </c>
      <c r="E783" t="s">
        <v>140</v>
      </c>
      <c r="F783" t="str">
        <f t="shared" si="38"/>
        <v>Tasmania</v>
      </c>
      <c r="G783" t="s">
        <v>70</v>
      </c>
      <c r="H783">
        <v>7320</v>
      </c>
      <c r="I783" t="s">
        <v>11</v>
      </c>
      <c r="J783" t="s">
        <v>71</v>
      </c>
      <c r="K783" t="s">
        <v>150</v>
      </c>
      <c r="L783" t="s">
        <v>18</v>
      </c>
      <c r="M783" s="5">
        <v>23.94</v>
      </c>
      <c r="N783">
        <v>1</v>
      </c>
    </row>
    <row r="784" spans="1:14" x14ac:dyDescent="0.3">
      <c r="A784" s="2">
        <v>44995</v>
      </c>
      <c r="B784" s="3">
        <f t="shared" si="36"/>
        <v>2023</v>
      </c>
      <c r="C784" t="str">
        <f t="shared" si="37"/>
        <v>2022-2023</v>
      </c>
      <c r="D784" t="s">
        <v>148</v>
      </c>
      <c r="E784" t="s">
        <v>126</v>
      </c>
      <c r="F784" t="str">
        <f t="shared" si="38"/>
        <v>Queensland</v>
      </c>
      <c r="G784" t="s">
        <v>35</v>
      </c>
      <c r="H784">
        <v>4551</v>
      </c>
      <c r="I784" t="s">
        <v>11</v>
      </c>
      <c r="J784" t="s">
        <v>120</v>
      </c>
      <c r="K784" t="s">
        <v>156</v>
      </c>
      <c r="L784" t="s">
        <v>17</v>
      </c>
      <c r="M784" s="5">
        <v>23.94</v>
      </c>
      <c r="N784">
        <v>1</v>
      </c>
    </row>
    <row r="785" spans="1:14" x14ac:dyDescent="0.3">
      <c r="A785" s="2">
        <v>45279</v>
      </c>
      <c r="B785" s="3">
        <f t="shared" si="36"/>
        <v>2024</v>
      </c>
      <c r="C785" t="str">
        <f t="shared" si="37"/>
        <v>2023-2024</v>
      </c>
      <c r="D785" t="s">
        <v>148</v>
      </c>
      <c r="E785" t="s">
        <v>99</v>
      </c>
      <c r="F785" t="str">
        <f t="shared" si="38"/>
        <v>Victoria</v>
      </c>
      <c r="G785" t="s">
        <v>45</v>
      </c>
      <c r="H785">
        <v>3148</v>
      </c>
      <c r="I785" t="s">
        <v>11</v>
      </c>
      <c r="J785" t="s">
        <v>63</v>
      </c>
      <c r="K785" t="s">
        <v>19</v>
      </c>
      <c r="L785" t="s">
        <v>23</v>
      </c>
      <c r="M785" s="5">
        <v>23.94</v>
      </c>
      <c r="N785">
        <v>1</v>
      </c>
    </row>
    <row r="786" spans="1:14" x14ac:dyDescent="0.3">
      <c r="A786" s="2">
        <v>45484</v>
      </c>
      <c r="B786" s="3">
        <f t="shared" si="36"/>
        <v>2025</v>
      </c>
      <c r="C786" t="str">
        <f t="shared" si="37"/>
        <v>2024-2025</v>
      </c>
      <c r="D786" t="s">
        <v>147</v>
      </c>
      <c r="E786" t="s">
        <v>128</v>
      </c>
      <c r="F786" t="str">
        <f t="shared" si="38"/>
        <v>Western Australia</v>
      </c>
      <c r="G786" t="s">
        <v>48</v>
      </c>
      <c r="H786">
        <v>6027</v>
      </c>
      <c r="I786" t="s">
        <v>11</v>
      </c>
      <c r="J786" t="s">
        <v>49</v>
      </c>
      <c r="K786" t="s">
        <v>150</v>
      </c>
      <c r="L786" t="s">
        <v>18</v>
      </c>
      <c r="M786" s="5">
        <v>23.94</v>
      </c>
      <c r="N786">
        <v>1</v>
      </c>
    </row>
    <row r="787" spans="1:14" x14ac:dyDescent="0.3">
      <c r="A787" s="2">
        <v>45350</v>
      </c>
      <c r="B787" s="3">
        <f t="shared" si="36"/>
        <v>2024</v>
      </c>
      <c r="C787" t="str">
        <f t="shared" si="37"/>
        <v>2023-2024</v>
      </c>
      <c r="D787" t="s">
        <v>148</v>
      </c>
      <c r="E787" t="s">
        <v>109</v>
      </c>
      <c r="F787" t="str">
        <f t="shared" si="38"/>
        <v>New South Wales</v>
      </c>
      <c r="G787" t="s">
        <v>10</v>
      </c>
      <c r="H787">
        <v>2480</v>
      </c>
      <c r="I787" t="s">
        <v>11</v>
      </c>
      <c r="J787" t="s">
        <v>68</v>
      </c>
      <c r="K787" t="s">
        <v>150</v>
      </c>
      <c r="L787" t="s">
        <v>18</v>
      </c>
      <c r="M787" s="5">
        <v>23.94</v>
      </c>
      <c r="N787">
        <v>1</v>
      </c>
    </row>
    <row r="788" spans="1:14" x14ac:dyDescent="0.3">
      <c r="A788" s="2">
        <v>45070</v>
      </c>
      <c r="B788" s="3">
        <f t="shared" si="36"/>
        <v>2023</v>
      </c>
      <c r="C788" t="str">
        <f t="shared" si="37"/>
        <v>2022-2023</v>
      </c>
      <c r="D788" t="s">
        <v>148</v>
      </c>
      <c r="E788" t="s">
        <v>123</v>
      </c>
      <c r="F788" t="str">
        <f t="shared" si="38"/>
        <v>Western Australia</v>
      </c>
      <c r="G788" t="s">
        <v>48</v>
      </c>
      <c r="H788">
        <v>6109</v>
      </c>
      <c r="I788" t="s">
        <v>11</v>
      </c>
      <c r="J788" t="s">
        <v>94</v>
      </c>
      <c r="K788" t="s">
        <v>155</v>
      </c>
      <c r="L788" t="s">
        <v>20</v>
      </c>
      <c r="M788" s="5">
        <v>23.94</v>
      </c>
      <c r="N788">
        <v>1</v>
      </c>
    </row>
    <row r="789" spans="1:14" x14ac:dyDescent="0.3">
      <c r="A789" s="2">
        <v>45406</v>
      </c>
      <c r="B789" s="3">
        <f t="shared" si="36"/>
        <v>2024</v>
      </c>
      <c r="C789" t="str">
        <f t="shared" si="37"/>
        <v>2023-2024</v>
      </c>
      <c r="D789" t="s">
        <v>147</v>
      </c>
      <c r="E789" t="s">
        <v>9</v>
      </c>
      <c r="F789" t="str">
        <f t="shared" si="38"/>
        <v>New South Wales</v>
      </c>
      <c r="G789" t="s">
        <v>10</v>
      </c>
      <c r="H789">
        <v>2067</v>
      </c>
      <c r="I789" t="s">
        <v>11</v>
      </c>
      <c r="J789" t="s">
        <v>12</v>
      </c>
      <c r="K789" t="s">
        <v>154</v>
      </c>
      <c r="L789" t="s">
        <v>14</v>
      </c>
      <c r="M789" s="5">
        <v>23.96</v>
      </c>
      <c r="N789">
        <v>1</v>
      </c>
    </row>
    <row r="790" spans="1:14" x14ac:dyDescent="0.3">
      <c r="A790" s="2">
        <v>45060</v>
      </c>
      <c r="B790" s="3">
        <f t="shared" si="36"/>
        <v>2023</v>
      </c>
      <c r="C790" t="str">
        <f t="shared" si="37"/>
        <v>2022-2023</v>
      </c>
      <c r="D790" t="s">
        <v>147</v>
      </c>
      <c r="E790" t="s">
        <v>28</v>
      </c>
      <c r="F790" t="str">
        <f t="shared" si="38"/>
        <v>Northern Territory</v>
      </c>
      <c r="G790" t="s">
        <v>29</v>
      </c>
      <c r="H790">
        <v>800</v>
      </c>
      <c r="I790" t="s">
        <v>11</v>
      </c>
      <c r="J790" t="s">
        <v>30</v>
      </c>
      <c r="K790" t="s">
        <v>19</v>
      </c>
      <c r="L790" t="s">
        <v>23</v>
      </c>
      <c r="M790" s="5">
        <v>23.96</v>
      </c>
      <c r="N790">
        <v>1</v>
      </c>
    </row>
    <row r="791" spans="1:14" x14ac:dyDescent="0.3">
      <c r="A791" s="2">
        <v>45148</v>
      </c>
      <c r="B791" s="3">
        <f t="shared" si="36"/>
        <v>2024</v>
      </c>
      <c r="C791" t="str">
        <f t="shared" si="37"/>
        <v>2023-2024</v>
      </c>
      <c r="D791" t="s">
        <v>148</v>
      </c>
      <c r="E791" t="s">
        <v>114</v>
      </c>
      <c r="F791" t="str">
        <f t="shared" si="38"/>
        <v>Victoria</v>
      </c>
      <c r="G791" t="s">
        <v>45</v>
      </c>
      <c r="H791">
        <v>3551</v>
      </c>
      <c r="I791" t="s">
        <v>11</v>
      </c>
      <c r="J791" t="s">
        <v>60</v>
      </c>
      <c r="K791" t="s">
        <v>155</v>
      </c>
      <c r="L791" t="s">
        <v>20</v>
      </c>
      <c r="M791" s="5">
        <v>23.96</v>
      </c>
      <c r="N791">
        <v>1</v>
      </c>
    </row>
    <row r="792" spans="1:14" x14ac:dyDescent="0.3">
      <c r="A792" s="2">
        <v>45612</v>
      </c>
      <c r="B792" s="3">
        <f t="shared" si="36"/>
        <v>2025</v>
      </c>
      <c r="C792" t="str">
        <f t="shared" si="37"/>
        <v>2024-2025</v>
      </c>
      <c r="D792" t="s">
        <v>147</v>
      </c>
      <c r="E792" t="s">
        <v>89</v>
      </c>
      <c r="F792" t="str">
        <f t="shared" si="38"/>
        <v>Queensland</v>
      </c>
      <c r="G792" t="s">
        <v>35</v>
      </c>
      <c r="H792">
        <v>4655</v>
      </c>
      <c r="I792" t="s">
        <v>11</v>
      </c>
      <c r="J792" t="s">
        <v>51</v>
      </c>
      <c r="K792" t="s">
        <v>150</v>
      </c>
      <c r="L792" t="s">
        <v>18</v>
      </c>
      <c r="M792" s="5">
        <v>23.96</v>
      </c>
      <c r="N792">
        <v>1</v>
      </c>
    </row>
    <row r="793" spans="1:14" x14ac:dyDescent="0.3">
      <c r="A793" s="2">
        <v>45553</v>
      </c>
      <c r="B793" s="3">
        <f t="shared" si="36"/>
        <v>2025</v>
      </c>
      <c r="C793" t="str">
        <f t="shared" si="37"/>
        <v>2024-2025</v>
      </c>
      <c r="D793" t="s">
        <v>147</v>
      </c>
      <c r="E793" t="s">
        <v>134</v>
      </c>
      <c r="F793" t="str">
        <f t="shared" si="38"/>
        <v>Queensland</v>
      </c>
      <c r="G793" t="s">
        <v>35</v>
      </c>
      <c r="H793">
        <v>4825</v>
      </c>
      <c r="I793" t="s">
        <v>11</v>
      </c>
      <c r="J793" t="s">
        <v>36</v>
      </c>
      <c r="K793" t="s">
        <v>149</v>
      </c>
      <c r="L793" t="s">
        <v>15</v>
      </c>
      <c r="M793" s="5">
        <v>23.96</v>
      </c>
      <c r="N793">
        <v>1</v>
      </c>
    </row>
    <row r="794" spans="1:14" x14ac:dyDescent="0.3">
      <c r="A794" s="2">
        <v>45239</v>
      </c>
      <c r="B794" s="3">
        <f t="shared" si="36"/>
        <v>2024</v>
      </c>
      <c r="C794" t="str">
        <f t="shared" si="37"/>
        <v>2023-2024</v>
      </c>
      <c r="D794" t="s">
        <v>147</v>
      </c>
      <c r="E794" t="s">
        <v>31</v>
      </c>
      <c r="F794" t="str">
        <f t="shared" si="38"/>
        <v>South Australia</v>
      </c>
      <c r="G794" t="s">
        <v>32</v>
      </c>
      <c r="H794">
        <v>5168</v>
      </c>
      <c r="I794" t="s">
        <v>11</v>
      </c>
      <c r="J794" t="s">
        <v>33</v>
      </c>
      <c r="K794" t="s">
        <v>156</v>
      </c>
      <c r="L794" t="s">
        <v>17</v>
      </c>
      <c r="M794" s="5">
        <v>23.96</v>
      </c>
      <c r="N794">
        <v>1</v>
      </c>
    </row>
    <row r="795" spans="1:14" x14ac:dyDescent="0.3">
      <c r="A795" s="2">
        <v>45217</v>
      </c>
      <c r="B795" s="3">
        <f t="shared" si="36"/>
        <v>2024</v>
      </c>
      <c r="C795" t="str">
        <f t="shared" si="37"/>
        <v>2023-2024</v>
      </c>
      <c r="D795" t="s">
        <v>148</v>
      </c>
      <c r="E795" t="s">
        <v>90</v>
      </c>
      <c r="F795" t="str">
        <f t="shared" si="38"/>
        <v>Victoria</v>
      </c>
      <c r="G795" t="s">
        <v>45</v>
      </c>
      <c r="H795">
        <v>3179</v>
      </c>
      <c r="I795" t="s">
        <v>11</v>
      </c>
      <c r="J795" t="s">
        <v>63</v>
      </c>
      <c r="K795" t="s">
        <v>153</v>
      </c>
      <c r="L795" t="s">
        <v>16</v>
      </c>
      <c r="M795" s="5">
        <v>23.96</v>
      </c>
      <c r="N795">
        <v>1</v>
      </c>
    </row>
    <row r="796" spans="1:14" x14ac:dyDescent="0.3">
      <c r="A796" s="2">
        <v>45092</v>
      </c>
      <c r="B796" s="3">
        <f t="shared" si="36"/>
        <v>2023</v>
      </c>
      <c r="C796" t="str">
        <f t="shared" si="37"/>
        <v>2022-2023</v>
      </c>
      <c r="D796" t="s">
        <v>147</v>
      </c>
      <c r="E796" t="s">
        <v>98</v>
      </c>
      <c r="F796" t="str">
        <f t="shared" si="38"/>
        <v>Victoria</v>
      </c>
      <c r="G796" t="s">
        <v>45</v>
      </c>
      <c r="H796">
        <v>3429</v>
      </c>
      <c r="I796" t="s">
        <v>11</v>
      </c>
      <c r="J796" t="s">
        <v>60</v>
      </c>
      <c r="K796" t="s">
        <v>153</v>
      </c>
      <c r="L796" t="s">
        <v>16</v>
      </c>
      <c r="M796" s="5">
        <v>23.96</v>
      </c>
      <c r="N796">
        <v>1</v>
      </c>
    </row>
    <row r="797" spans="1:14" x14ac:dyDescent="0.3">
      <c r="A797" s="2">
        <v>45213</v>
      </c>
      <c r="B797" s="3">
        <f t="shared" si="36"/>
        <v>2024</v>
      </c>
      <c r="C797" t="str">
        <f t="shared" si="37"/>
        <v>2023-2024</v>
      </c>
      <c r="D797" t="s">
        <v>147</v>
      </c>
      <c r="E797" t="s">
        <v>82</v>
      </c>
      <c r="F797" t="str">
        <f t="shared" si="38"/>
        <v>Queensland</v>
      </c>
      <c r="G797" t="s">
        <v>35</v>
      </c>
      <c r="H797">
        <v>4012</v>
      </c>
      <c r="I797" t="s">
        <v>11</v>
      </c>
      <c r="J797" t="s">
        <v>43</v>
      </c>
      <c r="K797" t="s">
        <v>19</v>
      </c>
      <c r="L797" t="s">
        <v>23</v>
      </c>
      <c r="M797" s="5">
        <v>23.96</v>
      </c>
      <c r="N797">
        <v>1</v>
      </c>
    </row>
    <row r="798" spans="1:14" x14ac:dyDescent="0.3">
      <c r="A798" s="2">
        <v>45606</v>
      </c>
      <c r="B798" s="3">
        <f t="shared" si="36"/>
        <v>2025</v>
      </c>
      <c r="C798" t="str">
        <f t="shared" si="37"/>
        <v>2024-2025</v>
      </c>
      <c r="D798" t="s">
        <v>147</v>
      </c>
      <c r="E798" t="s">
        <v>88</v>
      </c>
      <c r="F798" t="str">
        <f t="shared" si="38"/>
        <v>South Australia</v>
      </c>
      <c r="G798" t="s">
        <v>32</v>
      </c>
      <c r="H798">
        <v>5011</v>
      </c>
      <c r="I798" t="s">
        <v>11</v>
      </c>
      <c r="J798" t="s">
        <v>33</v>
      </c>
      <c r="K798" t="s">
        <v>19</v>
      </c>
      <c r="L798" t="s">
        <v>23</v>
      </c>
      <c r="M798" s="5">
        <v>23.96</v>
      </c>
      <c r="N798">
        <v>1</v>
      </c>
    </row>
    <row r="799" spans="1:14" x14ac:dyDescent="0.3">
      <c r="A799" s="2">
        <v>45428</v>
      </c>
      <c r="B799" s="3">
        <f t="shared" si="36"/>
        <v>2024</v>
      </c>
      <c r="C799" t="str">
        <f t="shared" si="37"/>
        <v>2023-2024</v>
      </c>
      <c r="D799" t="s">
        <v>147</v>
      </c>
      <c r="E799" t="s">
        <v>146</v>
      </c>
      <c r="F799" t="str">
        <f t="shared" si="38"/>
        <v>Victoria</v>
      </c>
      <c r="G799" t="s">
        <v>45</v>
      </c>
      <c r="H799">
        <v>3353</v>
      </c>
      <c r="I799" t="s">
        <v>11</v>
      </c>
      <c r="J799" t="s">
        <v>60</v>
      </c>
      <c r="K799" t="s">
        <v>151</v>
      </c>
      <c r="L799" t="s">
        <v>21</v>
      </c>
      <c r="M799" s="5">
        <v>23.97</v>
      </c>
      <c r="N799">
        <v>1</v>
      </c>
    </row>
    <row r="800" spans="1:14" x14ac:dyDescent="0.3">
      <c r="A800" s="2">
        <v>45320</v>
      </c>
      <c r="B800" s="3">
        <f t="shared" si="36"/>
        <v>2024</v>
      </c>
      <c r="C800" t="str">
        <f t="shared" si="37"/>
        <v>2023-2024</v>
      </c>
      <c r="D800" t="s">
        <v>148</v>
      </c>
      <c r="E800" t="s">
        <v>101</v>
      </c>
      <c r="F800" t="str">
        <f t="shared" si="38"/>
        <v>Victoria</v>
      </c>
      <c r="G800" t="s">
        <v>45</v>
      </c>
      <c r="H800">
        <v>3131</v>
      </c>
      <c r="I800" t="s">
        <v>11</v>
      </c>
      <c r="J800" t="s">
        <v>63</v>
      </c>
      <c r="K800" t="s">
        <v>153</v>
      </c>
      <c r="L800" t="s">
        <v>16</v>
      </c>
      <c r="M800" s="5">
        <v>23.97</v>
      </c>
      <c r="N800">
        <v>1</v>
      </c>
    </row>
    <row r="801" spans="1:14" x14ac:dyDescent="0.3">
      <c r="A801" s="2">
        <v>45429</v>
      </c>
      <c r="B801" s="3">
        <f t="shared" si="36"/>
        <v>2024</v>
      </c>
      <c r="C801" t="str">
        <f t="shared" si="37"/>
        <v>2023-2024</v>
      </c>
      <c r="D801" t="s">
        <v>147</v>
      </c>
      <c r="E801" t="s">
        <v>56</v>
      </c>
      <c r="F801" t="str">
        <f t="shared" si="38"/>
        <v>Northern Territory</v>
      </c>
      <c r="G801" t="s">
        <v>29</v>
      </c>
      <c r="H801">
        <v>870</v>
      </c>
      <c r="I801" t="s">
        <v>11</v>
      </c>
      <c r="J801" t="s">
        <v>30</v>
      </c>
      <c r="K801" t="s">
        <v>154</v>
      </c>
      <c r="L801" t="s">
        <v>14</v>
      </c>
      <c r="M801" s="5">
        <v>23.98</v>
      </c>
      <c r="N801">
        <v>1</v>
      </c>
    </row>
    <row r="802" spans="1:14" x14ac:dyDescent="0.3">
      <c r="A802" s="2">
        <v>45629</v>
      </c>
      <c r="B802" s="3">
        <f t="shared" si="36"/>
        <v>2025</v>
      </c>
      <c r="C802" t="str">
        <f t="shared" si="37"/>
        <v>2024-2025</v>
      </c>
      <c r="D802" t="s">
        <v>147</v>
      </c>
      <c r="E802" t="s">
        <v>144</v>
      </c>
      <c r="F802" t="str">
        <f t="shared" si="38"/>
        <v>Queensland</v>
      </c>
      <c r="G802" t="s">
        <v>35</v>
      </c>
      <c r="H802">
        <v>4566</v>
      </c>
      <c r="I802" t="s">
        <v>11</v>
      </c>
      <c r="J802" t="s">
        <v>120</v>
      </c>
      <c r="K802" t="s">
        <v>152</v>
      </c>
      <c r="L802" t="s">
        <v>13</v>
      </c>
      <c r="M802" s="5">
        <v>23.990000000000002</v>
      </c>
      <c r="N802">
        <v>1</v>
      </c>
    </row>
    <row r="803" spans="1:14" x14ac:dyDescent="0.3">
      <c r="A803" s="2">
        <v>44971</v>
      </c>
      <c r="B803" s="3">
        <f t="shared" si="36"/>
        <v>2023</v>
      </c>
      <c r="C803" t="str">
        <f t="shared" si="37"/>
        <v>2022-2023</v>
      </c>
      <c r="D803" t="s">
        <v>147</v>
      </c>
      <c r="E803" t="s">
        <v>121</v>
      </c>
      <c r="F803" t="str">
        <f t="shared" si="38"/>
        <v>Queensland</v>
      </c>
      <c r="G803" t="s">
        <v>35</v>
      </c>
      <c r="H803">
        <v>4700</v>
      </c>
      <c r="I803" t="s">
        <v>11</v>
      </c>
      <c r="J803" t="s">
        <v>51</v>
      </c>
      <c r="K803" t="s">
        <v>154</v>
      </c>
      <c r="L803" t="s">
        <v>14</v>
      </c>
      <c r="M803" s="5">
        <v>23.990000000000002</v>
      </c>
      <c r="N803">
        <v>1</v>
      </c>
    </row>
    <row r="804" spans="1:14" x14ac:dyDescent="0.3">
      <c r="A804" s="2">
        <v>45090</v>
      </c>
      <c r="B804" s="3">
        <f t="shared" si="36"/>
        <v>2023</v>
      </c>
      <c r="C804" t="str">
        <f t="shared" si="37"/>
        <v>2022-2023</v>
      </c>
      <c r="D804" t="s">
        <v>148</v>
      </c>
      <c r="E804" t="s">
        <v>114</v>
      </c>
      <c r="F804" t="str">
        <f t="shared" si="38"/>
        <v>Victoria</v>
      </c>
      <c r="G804" t="s">
        <v>45</v>
      </c>
      <c r="H804">
        <v>3551</v>
      </c>
      <c r="I804" t="s">
        <v>11</v>
      </c>
      <c r="J804" t="s">
        <v>60</v>
      </c>
      <c r="K804" t="s">
        <v>151</v>
      </c>
      <c r="L804" t="s">
        <v>21</v>
      </c>
      <c r="M804" s="5">
        <v>24.04</v>
      </c>
      <c r="N804">
        <v>1</v>
      </c>
    </row>
    <row r="805" spans="1:14" x14ac:dyDescent="0.3">
      <c r="A805" s="2">
        <v>45159</v>
      </c>
      <c r="B805" s="3">
        <f t="shared" si="36"/>
        <v>2024</v>
      </c>
      <c r="C805" t="str">
        <f t="shared" si="37"/>
        <v>2023-2024</v>
      </c>
      <c r="D805" t="s">
        <v>148</v>
      </c>
      <c r="E805" t="s">
        <v>141</v>
      </c>
      <c r="F805" t="str">
        <f t="shared" si="38"/>
        <v>Western Australia</v>
      </c>
      <c r="G805" t="s">
        <v>48</v>
      </c>
      <c r="H805">
        <v>6052</v>
      </c>
      <c r="I805" t="s">
        <v>11</v>
      </c>
      <c r="J805" t="s">
        <v>49</v>
      </c>
      <c r="K805" t="s">
        <v>155</v>
      </c>
      <c r="L805" t="s">
        <v>20</v>
      </c>
      <c r="M805" s="5">
        <v>24.08</v>
      </c>
      <c r="N805">
        <v>1</v>
      </c>
    </row>
    <row r="806" spans="1:14" x14ac:dyDescent="0.3">
      <c r="A806" s="2">
        <v>45145</v>
      </c>
      <c r="B806" s="3">
        <f t="shared" si="36"/>
        <v>2024</v>
      </c>
      <c r="C806" t="str">
        <f t="shared" si="37"/>
        <v>2023-2024</v>
      </c>
      <c r="D806" t="s">
        <v>148</v>
      </c>
      <c r="E806" t="s">
        <v>93</v>
      </c>
      <c r="F806" t="str">
        <f t="shared" si="38"/>
        <v>Western Australia</v>
      </c>
      <c r="G806" t="s">
        <v>48</v>
      </c>
      <c r="H806">
        <v>6112</v>
      </c>
      <c r="I806" t="s">
        <v>11</v>
      </c>
      <c r="J806" t="s">
        <v>94</v>
      </c>
      <c r="K806" t="s">
        <v>154</v>
      </c>
      <c r="L806" t="s">
        <v>14</v>
      </c>
      <c r="M806" s="5">
        <v>24.42</v>
      </c>
      <c r="N806">
        <v>1</v>
      </c>
    </row>
    <row r="807" spans="1:14" x14ac:dyDescent="0.3">
      <c r="A807" s="2">
        <v>45656</v>
      </c>
      <c r="B807" s="3">
        <f t="shared" si="36"/>
        <v>2025</v>
      </c>
      <c r="C807" t="str">
        <f t="shared" si="37"/>
        <v>2024-2025</v>
      </c>
      <c r="D807" t="s">
        <v>147</v>
      </c>
      <c r="E807" t="s">
        <v>128</v>
      </c>
      <c r="F807" t="str">
        <f t="shared" si="38"/>
        <v>Western Australia</v>
      </c>
      <c r="G807" t="s">
        <v>48</v>
      </c>
      <c r="H807">
        <v>6027</v>
      </c>
      <c r="I807" t="s">
        <v>11</v>
      </c>
      <c r="J807" t="s">
        <v>49</v>
      </c>
      <c r="K807" t="s">
        <v>152</v>
      </c>
      <c r="L807" t="s">
        <v>13</v>
      </c>
      <c r="M807" s="5">
        <v>24.439999999999998</v>
      </c>
      <c r="N807">
        <v>1</v>
      </c>
    </row>
    <row r="808" spans="1:14" x14ac:dyDescent="0.3">
      <c r="A808" s="2">
        <v>44971</v>
      </c>
      <c r="B808" s="3">
        <f t="shared" si="36"/>
        <v>2023</v>
      </c>
      <c r="C808" t="str">
        <f t="shared" si="37"/>
        <v>2022-2023</v>
      </c>
      <c r="D808" t="s">
        <v>147</v>
      </c>
      <c r="E808" t="s">
        <v>52</v>
      </c>
      <c r="F808" t="str">
        <f t="shared" si="38"/>
        <v>Victoria</v>
      </c>
      <c r="G808" t="s">
        <v>45</v>
      </c>
      <c r="H808">
        <v>3030</v>
      </c>
      <c r="I808" t="s">
        <v>11</v>
      </c>
      <c r="J808" t="s">
        <v>46</v>
      </c>
      <c r="K808" t="s">
        <v>150</v>
      </c>
      <c r="L808" t="s">
        <v>18</v>
      </c>
      <c r="M808" s="5">
        <v>24.45</v>
      </c>
      <c r="N808">
        <v>1</v>
      </c>
    </row>
    <row r="809" spans="1:14" x14ac:dyDescent="0.3">
      <c r="A809" s="2">
        <v>45321</v>
      </c>
      <c r="B809" s="3">
        <f t="shared" si="36"/>
        <v>2024</v>
      </c>
      <c r="C809" t="str">
        <f t="shared" si="37"/>
        <v>2023-2024</v>
      </c>
      <c r="D809" t="s">
        <v>147</v>
      </c>
      <c r="E809" t="s">
        <v>37</v>
      </c>
      <c r="F809" t="str">
        <f t="shared" si="38"/>
        <v>South Australia</v>
      </c>
      <c r="G809" t="s">
        <v>32</v>
      </c>
      <c r="H809">
        <v>5607</v>
      </c>
      <c r="I809" t="s">
        <v>11</v>
      </c>
      <c r="J809" t="s">
        <v>38</v>
      </c>
      <c r="K809" t="s">
        <v>154</v>
      </c>
      <c r="L809" t="s">
        <v>14</v>
      </c>
      <c r="M809" s="5">
        <v>24.46</v>
      </c>
      <c r="N809">
        <v>1</v>
      </c>
    </row>
    <row r="810" spans="1:14" x14ac:dyDescent="0.3">
      <c r="A810" s="2">
        <v>44957</v>
      </c>
      <c r="B810" s="3">
        <f t="shared" si="36"/>
        <v>2023</v>
      </c>
      <c r="C810" t="str">
        <f t="shared" si="37"/>
        <v>2022-2023</v>
      </c>
      <c r="D810" t="s">
        <v>147</v>
      </c>
      <c r="E810" t="s">
        <v>121</v>
      </c>
      <c r="F810" t="str">
        <f t="shared" si="38"/>
        <v>Queensland</v>
      </c>
      <c r="G810" t="s">
        <v>35</v>
      </c>
      <c r="H810">
        <v>4700</v>
      </c>
      <c r="I810" t="s">
        <v>11</v>
      </c>
      <c r="J810" t="s">
        <v>51</v>
      </c>
      <c r="K810" t="s">
        <v>152</v>
      </c>
      <c r="L810" t="s">
        <v>13</v>
      </c>
      <c r="M810" s="5">
        <v>24.490000000000002</v>
      </c>
      <c r="N810">
        <v>1</v>
      </c>
    </row>
    <row r="811" spans="1:14" x14ac:dyDescent="0.3">
      <c r="A811" s="2">
        <v>45613</v>
      </c>
      <c r="B811" s="3">
        <f t="shared" si="36"/>
        <v>2025</v>
      </c>
      <c r="C811" t="str">
        <f t="shared" si="37"/>
        <v>2024-2025</v>
      </c>
      <c r="D811" t="s">
        <v>148</v>
      </c>
      <c r="E811" t="s">
        <v>24</v>
      </c>
      <c r="F811" t="str">
        <f t="shared" si="38"/>
        <v>New South Wales</v>
      </c>
      <c r="G811" t="s">
        <v>10</v>
      </c>
      <c r="H811">
        <v>2795</v>
      </c>
      <c r="I811" t="s">
        <v>11</v>
      </c>
      <c r="J811" t="s">
        <v>25</v>
      </c>
      <c r="K811" t="s">
        <v>153</v>
      </c>
      <c r="L811" t="s">
        <v>16</v>
      </c>
      <c r="M811" s="5">
        <v>24.58</v>
      </c>
      <c r="N811">
        <v>1</v>
      </c>
    </row>
    <row r="812" spans="1:14" x14ac:dyDescent="0.3">
      <c r="A812" s="2">
        <v>45033</v>
      </c>
      <c r="B812" s="3">
        <f t="shared" si="36"/>
        <v>2023</v>
      </c>
      <c r="C812" t="str">
        <f t="shared" si="37"/>
        <v>2022-2023</v>
      </c>
      <c r="D812" t="s">
        <v>148</v>
      </c>
      <c r="E812" t="s">
        <v>24</v>
      </c>
      <c r="F812" t="str">
        <f t="shared" si="38"/>
        <v>New South Wales</v>
      </c>
      <c r="G812" t="s">
        <v>10</v>
      </c>
      <c r="H812">
        <v>2795</v>
      </c>
      <c r="I812" t="s">
        <v>11</v>
      </c>
      <c r="J812" t="s">
        <v>25</v>
      </c>
      <c r="K812" t="s">
        <v>152</v>
      </c>
      <c r="L812" t="s">
        <v>13</v>
      </c>
      <c r="M812" s="5">
        <v>24.880000000000003</v>
      </c>
      <c r="N812">
        <v>1</v>
      </c>
    </row>
    <row r="813" spans="1:14" x14ac:dyDescent="0.3">
      <c r="A813" s="2">
        <v>45570</v>
      </c>
      <c r="B813" s="3">
        <f t="shared" si="36"/>
        <v>2025</v>
      </c>
      <c r="C813" t="str">
        <f t="shared" si="37"/>
        <v>2024-2025</v>
      </c>
      <c r="D813" t="s">
        <v>148</v>
      </c>
      <c r="E813" t="s">
        <v>138</v>
      </c>
      <c r="F813" t="str">
        <f t="shared" si="38"/>
        <v>Queensland</v>
      </c>
      <c r="G813" t="s">
        <v>35</v>
      </c>
      <c r="H813">
        <v>4558</v>
      </c>
      <c r="I813" t="s">
        <v>11</v>
      </c>
      <c r="J813" t="s">
        <v>120</v>
      </c>
      <c r="K813" t="s">
        <v>19</v>
      </c>
      <c r="L813" t="s">
        <v>23</v>
      </c>
      <c r="M813" s="5">
        <v>24.93</v>
      </c>
      <c r="N813">
        <v>1</v>
      </c>
    </row>
    <row r="814" spans="1:14" x14ac:dyDescent="0.3">
      <c r="A814" s="2">
        <v>45348</v>
      </c>
      <c r="B814" s="3">
        <f t="shared" si="36"/>
        <v>2024</v>
      </c>
      <c r="C814" t="str">
        <f t="shared" si="37"/>
        <v>2023-2024</v>
      </c>
      <c r="D814" t="s">
        <v>147</v>
      </c>
      <c r="E814" t="s">
        <v>73</v>
      </c>
      <c r="F814" t="str">
        <f t="shared" si="38"/>
        <v>Victoria</v>
      </c>
      <c r="G814" t="s">
        <v>45</v>
      </c>
      <c r="H814">
        <v>3136</v>
      </c>
      <c r="I814" t="s">
        <v>11</v>
      </c>
      <c r="J814" t="s">
        <v>63</v>
      </c>
      <c r="K814" t="s">
        <v>156</v>
      </c>
      <c r="L814" t="s">
        <v>17</v>
      </c>
      <c r="M814" s="5">
        <v>24.95</v>
      </c>
      <c r="N814">
        <v>1</v>
      </c>
    </row>
    <row r="815" spans="1:14" x14ac:dyDescent="0.3">
      <c r="A815" s="2">
        <v>45530</v>
      </c>
      <c r="B815" s="3">
        <f t="shared" si="36"/>
        <v>2025</v>
      </c>
      <c r="C815" t="str">
        <f t="shared" si="37"/>
        <v>2024-2025</v>
      </c>
      <c r="D815" t="s">
        <v>148</v>
      </c>
      <c r="E815" t="s">
        <v>114</v>
      </c>
      <c r="F815" t="str">
        <f t="shared" si="38"/>
        <v>Victoria</v>
      </c>
      <c r="G815" t="s">
        <v>45</v>
      </c>
      <c r="H815">
        <v>3551</v>
      </c>
      <c r="I815" t="s">
        <v>11</v>
      </c>
      <c r="J815" t="s">
        <v>60</v>
      </c>
      <c r="K815" t="s">
        <v>156</v>
      </c>
      <c r="L815" t="s">
        <v>17</v>
      </c>
      <c r="M815" s="5">
        <v>24.95</v>
      </c>
      <c r="N815">
        <v>1</v>
      </c>
    </row>
    <row r="816" spans="1:14" x14ac:dyDescent="0.3">
      <c r="A816" s="2">
        <v>45151</v>
      </c>
      <c r="B816" s="3">
        <f t="shared" si="36"/>
        <v>2024</v>
      </c>
      <c r="C816" t="str">
        <f t="shared" si="37"/>
        <v>2023-2024</v>
      </c>
      <c r="D816" t="s">
        <v>147</v>
      </c>
      <c r="E816" t="s">
        <v>138</v>
      </c>
      <c r="F816" t="str">
        <f t="shared" si="38"/>
        <v>Queensland</v>
      </c>
      <c r="G816" t="s">
        <v>35</v>
      </c>
      <c r="H816">
        <v>4558</v>
      </c>
      <c r="I816" t="s">
        <v>11</v>
      </c>
      <c r="J816" t="s">
        <v>120</v>
      </c>
      <c r="K816" t="s">
        <v>150</v>
      </c>
      <c r="L816" t="s">
        <v>18</v>
      </c>
      <c r="M816" s="5">
        <v>24.95</v>
      </c>
      <c r="N816">
        <v>1</v>
      </c>
    </row>
    <row r="817" spans="1:14" x14ac:dyDescent="0.3">
      <c r="A817" s="2">
        <v>45599</v>
      </c>
      <c r="B817" s="3">
        <f t="shared" si="36"/>
        <v>2025</v>
      </c>
      <c r="C817" t="str">
        <f t="shared" si="37"/>
        <v>2024-2025</v>
      </c>
      <c r="D817" t="s">
        <v>148</v>
      </c>
      <c r="E817" t="s">
        <v>65</v>
      </c>
      <c r="F817" t="str">
        <f t="shared" si="38"/>
        <v>New South Wales</v>
      </c>
      <c r="G817" t="s">
        <v>10</v>
      </c>
      <c r="H817">
        <v>2541</v>
      </c>
      <c r="I817" t="s">
        <v>11</v>
      </c>
      <c r="J817" t="s">
        <v>58</v>
      </c>
      <c r="K817" t="s">
        <v>155</v>
      </c>
      <c r="L817" t="s">
        <v>20</v>
      </c>
      <c r="M817" s="5">
        <v>24.97</v>
      </c>
      <c r="N817">
        <v>1</v>
      </c>
    </row>
    <row r="818" spans="1:14" x14ac:dyDescent="0.3">
      <c r="A818" s="2">
        <v>45496</v>
      </c>
      <c r="B818" s="3">
        <f t="shared" si="36"/>
        <v>2025</v>
      </c>
      <c r="C818" t="str">
        <f t="shared" si="37"/>
        <v>2024-2025</v>
      </c>
      <c r="D818" t="s">
        <v>148</v>
      </c>
      <c r="E818" t="s">
        <v>24</v>
      </c>
      <c r="F818" t="str">
        <f t="shared" si="38"/>
        <v>New South Wales</v>
      </c>
      <c r="G818" t="s">
        <v>10</v>
      </c>
      <c r="H818">
        <v>2795</v>
      </c>
      <c r="I818" t="s">
        <v>11</v>
      </c>
      <c r="J818" t="s">
        <v>25</v>
      </c>
      <c r="K818" t="s">
        <v>151</v>
      </c>
      <c r="L818" t="s">
        <v>21</v>
      </c>
      <c r="M818" s="5">
        <v>24.99</v>
      </c>
      <c r="N818">
        <v>1</v>
      </c>
    </row>
    <row r="819" spans="1:14" x14ac:dyDescent="0.3">
      <c r="A819" s="2">
        <v>45438</v>
      </c>
      <c r="B819" s="3">
        <f t="shared" si="36"/>
        <v>2024</v>
      </c>
      <c r="C819" t="str">
        <f t="shared" si="37"/>
        <v>2023-2024</v>
      </c>
      <c r="D819" t="s">
        <v>147</v>
      </c>
      <c r="E819" t="s">
        <v>119</v>
      </c>
      <c r="F819" t="str">
        <f t="shared" si="38"/>
        <v>Queensland</v>
      </c>
      <c r="G819" t="s">
        <v>35</v>
      </c>
      <c r="H819">
        <v>4570</v>
      </c>
      <c r="I819" t="s">
        <v>11</v>
      </c>
      <c r="J819" t="s">
        <v>120</v>
      </c>
      <c r="K819" t="s">
        <v>152</v>
      </c>
      <c r="L819" t="s">
        <v>13</v>
      </c>
      <c r="M819" s="5">
        <v>24.99</v>
      </c>
      <c r="N819">
        <v>1</v>
      </c>
    </row>
    <row r="820" spans="1:14" x14ac:dyDescent="0.3">
      <c r="A820" s="2">
        <v>45502</v>
      </c>
      <c r="B820" s="3">
        <f t="shared" si="36"/>
        <v>2025</v>
      </c>
      <c r="C820" t="str">
        <f t="shared" si="37"/>
        <v>2024-2025</v>
      </c>
      <c r="D820" t="s">
        <v>147</v>
      </c>
      <c r="E820" t="s">
        <v>87</v>
      </c>
      <c r="F820" t="str">
        <f t="shared" si="38"/>
        <v>New South Wales</v>
      </c>
      <c r="G820" t="s">
        <v>10</v>
      </c>
      <c r="H820">
        <v>2790</v>
      </c>
      <c r="I820" t="s">
        <v>11</v>
      </c>
      <c r="J820" t="s">
        <v>25</v>
      </c>
      <c r="K820" t="s">
        <v>152</v>
      </c>
      <c r="L820" t="s">
        <v>13</v>
      </c>
      <c r="M820" s="5">
        <v>24.99</v>
      </c>
      <c r="N820">
        <v>1</v>
      </c>
    </row>
    <row r="821" spans="1:14" x14ac:dyDescent="0.3">
      <c r="A821" s="2">
        <v>45461</v>
      </c>
      <c r="B821" s="3">
        <f t="shared" si="36"/>
        <v>2024</v>
      </c>
      <c r="C821" t="str">
        <f t="shared" si="37"/>
        <v>2023-2024</v>
      </c>
      <c r="D821" t="s">
        <v>147</v>
      </c>
      <c r="E821" t="s">
        <v>87</v>
      </c>
      <c r="F821" t="str">
        <f t="shared" si="38"/>
        <v>New South Wales</v>
      </c>
      <c r="G821" t="s">
        <v>10</v>
      </c>
      <c r="H821">
        <v>2790</v>
      </c>
      <c r="I821" t="s">
        <v>11</v>
      </c>
      <c r="J821" t="s">
        <v>25</v>
      </c>
      <c r="K821" t="s">
        <v>154</v>
      </c>
      <c r="L821" t="s">
        <v>14</v>
      </c>
      <c r="M821" s="5">
        <v>24.99</v>
      </c>
      <c r="N821">
        <v>1</v>
      </c>
    </row>
    <row r="822" spans="1:14" x14ac:dyDescent="0.3">
      <c r="A822" s="2">
        <v>45148</v>
      </c>
      <c r="B822" s="3">
        <f t="shared" si="36"/>
        <v>2024</v>
      </c>
      <c r="C822" t="str">
        <f t="shared" si="37"/>
        <v>2023-2024</v>
      </c>
      <c r="D822" t="s">
        <v>147</v>
      </c>
      <c r="E822" t="s">
        <v>125</v>
      </c>
      <c r="F822" t="str">
        <f t="shared" si="38"/>
        <v>Victoria</v>
      </c>
      <c r="G822" t="s">
        <v>45</v>
      </c>
      <c r="H822">
        <v>3400</v>
      </c>
      <c r="I822" t="s">
        <v>11</v>
      </c>
      <c r="J822" t="s">
        <v>60</v>
      </c>
      <c r="K822" t="s">
        <v>153</v>
      </c>
      <c r="L822" t="s">
        <v>16</v>
      </c>
      <c r="M822" s="5">
        <v>24.990000000000002</v>
      </c>
      <c r="N822">
        <v>1</v>
      </c>
    </row>
    <row r="823" spans="1:14" x14ac:dyDescent="0.3">
      <c r="A823" s="2">
        <v>45631</v>
      </c>
      <c r="B823" s="3">
        <f t="shared" si="36"/>
        <v>2025</v>
      </c>
      <c r="C823" t="str">
        <f t="shared" si="37"/>
        <v>2024-2025</v>
      </c>
      <c r="D823" t="s">
        <v>147</v>
      </c>
      <c r="E823" t="s">
        <v>59</v>
      </c>
      <c r="F823" t="str">
        <f t="shared" si="38"/>
        <v>Victoria</v>
      </c>
      <c r="G823" t="s">
        <v>45</v>
      </c>
      <c r="H823">
        <v>3280</v>
      </c>
      <c r="I823" t="s">
        <v>11</v>
      </c>
      <c r="J823" t="s">
        <v>60</v>
      </c>
      <c r="K823" t="s">
        <v>150</v>
      </c>
      <c r="L823" t="s">
        <v>18</v>
      </c>
      <c r="M823" s="5">
        <v>25</v>
      </c>
      <c r="N823">
        <v>1</v>
      </c>
    </row>
    <row r="824" spans="1:14" x14ac:dyDescent="0.3">
      <c r="A824" s="2">
        <v>45639</v>
      </c>
      <c r="B824" s="3">
        <f t="shared" si="36"/>
        <v>2025</v>
      </c>
      <c r="C824" t="str">
        <f t="shared" si="37"/>
        <v>2024-2025</v>
      </c>
      <c r="D824" t="s">
        <v>147</v>
      </c>
      <c r="E824" t="s">
        <v>109</v>
      </c>
      <c r="F824" t="str">
        <f t="shared" si="38"/>
        <v>New South Wales</v>
      </c>
      <c r="G824" t="s">
        <v>10</v>
      </c>
      <c r="H824">
        <v>2480</v>
      </c>
      <c r="I824" t="s">
        <v>11</v>
      </c>
      <c r="J824" t="s">
        <v>68</v>
      </c>
      <c r="K824" t="s">
        <v>155</v>
      </c>
      <c r="L824" t="s">
        <v>20</v>
      </c>
      <c r="M824" s="5">
        <v>25</v>
      </c>
      <c r="N824">
        <v>1</v>
      </c>
    </row>
    <row r="825" spans="1:14" x14ac:dyDescent="0.3">
      <c r="A825" s="2">
        <v>45523</v>
      </c>
      <c r="B825" s="3">
        <f t="shared" si="36"/>
        <v>2025</v>
      </c>
      <c r="C825" t="str">
        <f t="shared" si="37"/>
        <v>2024-2025</v>
      </c>
      <c r="D825" t="s">
        <v>147</v>
      </c>
      <c r="E825" t="s">
        <v>53</v>
      </c>
      <c r="F825" t="str">
        <f t="shared" si="38"/>
        <v>South Australia</v>
      </c>
      <c r="G825" t="s">
        <v>32</v>
      </c>
      <c r="H825">
        <v>5082</v>
      </c>
      <c r="I825" t="s">
        <v>11</v>
      </c>
      <c r="J825" t="s">
        <v>33</v>
      </c>
      <c r="K825" t="s">
        <v>154</v>
      </c>
      <c r="L825" t="s">
        <v>14</v>
      </c>
      <c r="M825" s="5">
        <v>25</v>
      </c>
      <c r="N825">
        <v>1</v>
      </c>
    </row>
    <row r="826" spans="1:14" x14ac:dyDescent="0.3">
      <c r="A826" s="2">
        <v>45261</v>
      </c>
      <c r="B826" s="3">
        <f t="shared" si="36"/>
        <v>2024</v>
      </c>
      <c r="C826" t="str">
        <f t="shared" si="37"/>
        <v>2023-2024</v>
      </c>
      <c r="D826" t="s">
        <v>147</v>
      </c>
      <c r="E826" t="s">
        <v>59</v>
      </c>
      <c r="F826" t="str">
        <f t="shared" si="38"/>
        <v>Victoria</v>
      </c>
      <c r="G826" t="s">
        <v>45</v>
      </c>
      <c r="H826">
        <v>3280</v>
      </c>
      <c r="I826" t="s">
        <v>11</v>
      </c>
      <c r="J826" t="s">
        <v>60</v>
      </c>
      <c r="K826" t="s">
        <v>149</v>
      </c>
      <c r="L826" t="s">
        <v>15</v>
      </c>
      <c r="M826" s="5">
        <v>25</v>
      </c>
      <c r="N826">
        <v>1</v>
      </c>
    </row>
    <row r="827" spans="1:14" x14ac:dyDescent="0.3">
      <c r="A827" s="2">
        <v>45276</v>
      </c>
      <c r="B827" s="3">
        <f t="shared" si="36"/>
        <v>2024</v>
      </c>
      <c r="C827" t="str">
        <f t="shared" si="37"/>
        <v>2023-2024</v>
      </c>
      <c r="D827" t="s">
        <v>147</v>
      </c>
      <c r="E827" t="s">
        <v>138</v>
      </c>
      <c r="F827" t="str">
        <f t="shared" si="38"/>
        <v>Queensland</v>
      </c>
      <c r="G827" t="s">
        <v>35</v>
      </c>
      <c r="H827">
        <v>4558</v>
      </c>
      <c r="I827" t="s">
        <v>11</v>
      </c>
      <c r="J827" t="s">
        <v>120</v>
      </c>
      <c r="K827" t="s">
        <v>154</v>
      </c>
      <c r="L827" t="s">
        <v>14</v>
      </c>
      <c r="M827" s="5">
        <v>25.19</v>
      </c>
      <c r="N827">
        <v>1</v>
      </c>
    </row>
    <row r="828" spans="1:14" x14ac:dyDescent="0.3">
      <c r="A828" s="2">
        <v>45440</v>
      </c>
      <c r="B828" s="3">
        <f t="shared" si="36"/>
        <v>2024</v>
      </c>
      <c r="C828" t="str">
        <f t="shared" si="37"/>
        <v>2023-2024</v>
      </c>
      <c r="D828" t="s">
        <v>147</v>
      </c>
      <c r="E828" t="s">
        <v>41</v>
      </c>
      <c r="F828" t="str">
        <f t="shared" si="38"/>
        <v>New South Wales</v>
      </c>
      <c r="G828" t="s">
        <v>10</v>
      </c>
      <c r="H828">
        <v>2830</v>
      </c>
      <c r="I828" t="s">
        <v>11</v>
      </c>
      <c r="J828" t="s">
        <v>25</v>
      </c>
      <c r="K828" t="s">
        <v>149</v>
      </c>
      <c r="L828" t="s">
        <v>15</v>
      </c>
      <c r="M828" s="5">
        <v>25.2</v>
      </c>
      <c r="N828">
        <v>1</v>
      </c>
    </row>
    <row r="829" spans="1:14" x14ac:dyDescent="0.3">
      <c r="A829" s="2">
        <v>45225</v>
      </c>
      <c r="B829" s="3">
        <f t="shared" si="36"/>
        <v>2024</v>
      </c>
      <c r="C829" t="str">
        <f t="shared" si="37"/>
        <v>2023-2024</v>
      </c>
      <c r="D829" t="s">
        <v>147</v>
      </c>
      <c r="E829" t="s">
        <v>143</v>
      </c>
      <c r="F829" t="str">
        <f t="shared" si="38"/>
        <v>New South Wales</v>
      </c>
      <c r="G829" t="s">
        <v>10</v>
      </c>
      <c r="H829">
        <v>2154</v>
      </c>
      <c r="I829" t="s">
        <v>11</v>
      </c>
      <c r="J829" t="s">
        <v>27</v>
      </c>
      <c r="K829" t="s">
        <v>153</v>
      </c>
      <c r="L829" t="s">
        <v>16</v>
      </c>
      <c r="M829" s="5">
        <v>25.5</v>
      </c>
      <c r="N829">
        <v>1</v>
      </c>
    </row>
    <row r="830" spans="1:14" x14ac:dyDescent="0.3">
      <c r="A830" s="2">
        <v>45455</v>
      </c>
      <c r="B830" s="3">
        <f t="shared" si="36"/>
        <v>2024</v>
      </c>
      <c r="C830" t="str">
        <f t="shared" si="37"/>
        <v>2023-2024</v>
      </c>
      <c r="D830" t="s">
        <v>147</v>
      </c>
      <c r="E830" t="s">
        <v>64</v>
      </c>
      <c r="F830" t="str">
        <f t="shared" si="38"/>
        <v>Victoria</v>
      </c>
      <c r="G830" t="s">
        <v>45</v>
      </c>
      <c r="H830">
        <v>3199</v>
      </c>
      <c r="I830" t="s">
        <v>11</v>
      </c>
      <c r="J830" t="s">
        <v>63</v>
      </c>
      <c r="K830" t="s">
        <v>149</v>
      </c>
      <c r="L830" t="s">
        <v>15</v>
      </c>
      <c r="M830" s="5">
        <v>25.52</v>
      </c>
      <c r="N830">
        <v>1</v>
      </c>
    </row>
    <row r="831" spans="1:14" x14ac:dyDescent="0.3">
      <c r="A831" s="2">
        <v>45502</v>
      </c>
      <c r="B831" s="3">
        <f t="shared" si="36"/>
        <v>2025</v>
      </c>
      <c r="C831" t="str">
        <f t="shared" si="37"/>
        <v>2024-2025</v>
      </c>
      <c r="D831" t="s">
        <v>147</v>
      </c>
      <c r="E831" t="s">
        <v>96</v>
      </c>
      <c r="F831" t="str">
        <f t="shared" si="38"/>
        <v>Western Australia</v>
      </c>
      <c r="G831" t="s">
        <v>48</v>
      </c>
      <c r="H831">
        <v>6330</v>
      </c>
      <c r="I831" t="s">
        <v>11</v>
      </c>
      <c r="J831" t="s">
        <v>94</v>
      </c>
      <c r="K831" t="s">
        <v>154</v>
      </c>
      <c r="L831" t="s">
        <v>14</v>
      </c>
      <c r="M831" s="5">
        <v>25.6</v>
      </c>
      <c r="N831">
        <v>1</v>
      </c>
    </row>
    <row r="832" spans="1:14" x14ac:dyDescent="0.3">
      <c r="A832" s="2">
        <v>45644</v>
      </c>
      <c r="B832" s="3">
        <f t="shared" si="36"/>
        <v>2025</v>
      </c>
      <c r="C832" t="str">
        <f t="shared" si="37"/>
        <v>2024-2025</v>
      </c>
      <c r="D832" t="s">
        <v>147</v>
      </c>
      <c r="E832" t="s">
        <v>132</v>
      </c>
      <c r="F832" t="str">
        <f t="shared" si="38"/>
        <v>New South Wales</v>
      </c>
      <c r="G832" t="s">
        <v>10</v>
      </c>
      <c r="H832">
        <v>2800</v>
      </c>
      <c r="I832" t="s">
        <v>11</v>
      </c>
      <c r="J832" t="s">
        <v>25</v>
      </c>
      <c r="K832" t="s">
        <v>152</v>
      </c>
      <c r="L832" t="s">
        <v>13</v>
      </c>
      <c r="M832" s="5">
        <v>25.77</v>
      </c>
      <c r="N832">
        <v>1</v>
      </c>
    </row>
    <row r="833" spans="1:14" x14ac:dyDescent="0.3">
      <c r="A833" s="2">
        <v>45330</v>
      </c>
      <c r="B833" s="3">
        <f t="shared" si="36"/>
        <v>2024</v>
      </c>
      <c r="C833" t="str">
        <f t="shared" si="37"/>
        <v>2023-2024</v>
      </c>
      <c r="D833" t="s">
        <v>147</v>
      </c>
      <c r="E833" t="s">
        <v>42</v>
      </c>
      <c r="F833" t="str">
        <f t="shared" si="38"/>
        <v>Queensland</v>
      </c>
      <c r="G833" t="s">
        <v>35</v>
      </c>
      <c r="H833">
        <v>4053</v>
      </c>
      <c r="I833" t="s">
        <v>11</v>
      </c>
      <c r="J833" t="s">
        <v>43</v>
      </c>
      <c r="K833" t="s">
        <v>157</v>
      </c>
      <c r="L833" t="s">
        <v>22</v>
      </c>
      <c r="M833" s="5">
        <v>25.79</v>
      </c>
      <c r="N833">
        <v>1</v>
      </c>
    </row>
    <row r="834" spans="1:14" x14ac:dyDescent="0.3">
      <c r="A834" s="2">
        <v>45006</v>
      </c>
      <c r="B834" s="3">
        <f t="shared" ref="B834:B897" si="39">IF(MONTH(A834)&gt;=7,YEAR(A834)+1,YEAR(A834))</f>
        <v>2023</v>
      </c>
      <c r="C834" t="str">
        <f t="shared" ref="C834:C897" si="40">IF(MONTH(A834) &gt;= 7, YEAR(A834) &amp; "-" &amp; YEAR(A834) + 1, YEAR(A834) - 1 &amp; "-" &amp; YEAR(A834))</f>
        <v>2022-2023</v>
      </c>
      <c r="D834" t="s">
        <v>147</v>
      </c>
      <c r="E834" t="s">
        <v>106</v>
      </c>
      <c r="F834" t="str">
        <f t="shared" ref="F834:F897" si="41">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c r="N834">
        <v>1</v>
      </c>
    </row>
    <row r="835" spans="1:14" x14ac:dyDescent="0.3">
      <c r="A835" s="2">
        <v>45477</v>
      </c>
      <c r="B835" s="3">
        <f t="shared" si="39"/>
        <v>2025</v>
      </c>
      <c r="C835" t="str">
        <f t="shared" si="40"/>
        <v>2024-2025</v>
      </c>
      <c r="D835" t="s">
        <v>148</v>
      </c>
      <c r="E835" t="s">
        <v>100</v>
      </c>
      <c r="F835" t="str">
        <f t="shared" si="41"/>
        <v>Western Australia</v>
      </c>
      <c r="G835" t="s">
        <v>48</v>
      </c>
      <c r="H835">
        <v>6021</v>
      </c>
      <c r="I835" t="s">
        <v>11</v>
      </c>
      <c r="J835" t="s">
        <v>49</v>
      </c>
      <c r="K835" t="s">
        <v>155</v>
      </c>
      <c r="L835" t="s">
        <v>20</v>
      </c>
      <c r="M835" s="5">
        <v>25.92</v>
      </c>
      <c r="N835">
        <v>1</v>
      </c>
    </row>
    <row r="836" spans="1:14" x14ac:dyDescent="0.3">
      <c r="A836" s="2">
        <v>45490</v>
      </c>
      <c r="B836" s="3">
        <f t="shared" si="39"/>
        <v>2025</v>
      </c>
      <c r="C836" t="str">
        <f t="shared" si="40"/>
        <v>2024-2025</v>
      </c>
      <c r="D836" t="s">
        <v>148</v>
      </c>
      <c r="E836" t="s">
        <v>122</v>
      </c>
      <c r="F836" t="str">
        <f t="shared" si="41"/>
        <v>New South Wales</v>
      </c>
      <c r="G836" t="s">
        <v>10</v>
      </c>
      <c r="H836">
        <v>2650</v>
      </c>
      <c r="I836" t="s">
        <v>11</v>
      </c>
      <c r="J836" t="s">
        <v>25</v>
      </c>
      <c r="K836" t="s">
        <v>156</v>
      </c>
      <c r="L836" t="s">
        <v>17</v>
      </c>
      <c r="M836" s="5">
        <v>25.93</v>
      </c>
      <c r="N836">
        <v>1</v>
      </c>
    </row>
    <row r="837" spans="1:14" x14ac:dyDescent="0.3">
      <c r="A837" s="2">
        <v>45007</v>
      </c>
      <c r="B837" s="3">
        <f t="shared" si="39"/>
        <v>2023</v>
      </c>
      <c r="C837" t="str">
        <f t="shared" si="40"/>
        <v>2022-2023</v>
      </c>
      <c r="D837" t="s">
        <v>148</v>
      </c>
      <c r="E837" t="s">
        <v>144</v>
      </c>
      <c r="F837" t="str">
        <f t="shared" si="41"/>
        <v>Queensland</v>
      </c>
      <c r="G837" t="s">
        <v>35</v>
      </c>
      <c r="H837">
        <v>4566</v>
      </c>
      <c r="I837" t="s">
        <v>11</v>
      </c>
      <c r="J837" t="s">
        <v>120</v>
      </c>
      <c r="K837" t="s">
        <v>155</v>
      </c>
      <c r="L837" t="s">
        <v>20</v>
      </c>
      <c r="M837" s="5">
        <v>25.95</v>
      </c>
      <c r="N837">
        <v>1</v>
      </c>
    </row>
    <row r="838" spans="1:14" x14ac:dyDescent="0.3">
      <c r="A838" s="2">
        <v>45099</v>
      </c>
      <c r="B838" s="3">
        <f t="shared" si="39"/>
        <v>2023</v>
      </c>
      <c r="C838" t="str">
        <f t="shared" si="40"/>
        <v>2022-2023</v>
      </c>
      <c r="D838" t="s">
        <v>147</v>
      </c>
      <c r="E838" t="s">
        <v>69</v>
      </c>
      <c r="F838" t="str">
        <f t="shared" si="41"/>
        <v>Tasmania</v>
      </c>
      <c r="G838" t="s">
        <v>70</v>
      </c>
      <c r="H838">
        <v>7018</v>
      </c>
      <c r="I838" t="s">
        <v>11</v>
      </c>
      <c r="J838" t="s">
        <v>71</v>
      </c>
      <c r="K838" t="s">
        <v>149</v>
      </c>
      <c r="L838" t="s">
        <v>15</v>
      </c>
      <c r="M838" s="5">
        <v>25.95</v>
      </c>
      <c r="N838">
        <v>1</v>
      </c>
    </row>
    <row r="839" spans="1:14" x14ac:dyDescent="0.3">
      <c r="A839" s="2">
        <v>44973</v>
      </c>
      <c r="B839" s="3">
        <f t="shared" si="39"/>
        <v>2023</v>
      </c>
      <c r="C839" t="str">
        <f t="shared" si="40"/>
        <v>2022-2023</v>
      </c>
      <c r="D839" t="s">
        <v>147</v>
      </c>
      <c r="E839" t="s">
        <v>75</v>
      </c>
      <c r="F839" t="str">
        <f t="shared" si="41"/>
        <v>Victoria</v>
      </c>
      <c r="G839" t="s">
        <v>45</v>
      </c>
      <c r="H839">
        <v>3630</v>
      </c>
      <c r="I839" t="s">
        <v>11</v>
      </c>
      <c r="J839" t="s">
        <v>55</v>
      </c>
      <c r="K839" t="s">
        <v>155</v>
      </c>
      <c r="L839" t="s">
        <v>20</v>
      </c>
      <c r="M839" s="5">
        <v>25.95</v>
      </c>
      <c r="N839">
        <v>1</v>
      </c>
    </row>
    <row r="840" spans="1:14" x14ac:dyDescent="0.3">
      <c r="A840" s="2">
        <v>45047</v>
      </c>
      <c r="B840" s="3">
        <f t="shared" si="39"/>
        <v>2023</v>
      </c>
      <c r="C840" t="str">
        <f t="shared" si="40"/>
        <v>2022-2023</v>
      </c>
      <c r="D840" t="s">
        <v>147</v>
      </c>
      <c r="E840" t="s">
        <v>88</v>
      </c>
      <c r="F840" t="str">
        <f t="shared" si="41"/>
        <v>South Australia</v>
      </c>
      <c r="G840" t="s">
        <v>32</v>
      </c>
      <c r="H840">
        <v>5011</v>
      </c>
      <c r="I840" t="s">
        <v>11</v>
      </c>
      <c r="J840" t="s">
        <v>33</v>
      </c>
      <c r="K840" t="s">
        <v>152</v>
      </c>
      <c r="L840" t="s">
        <v>13</v>
      </c>
      <c r="M840" s="5">
        <v>25.95</v>
      </c>
      <c r="N840">
        <v>1</v>
      </c>
    </row>
    <row r="841" spans="1:14" x14ac:dyDescent="0.3">
      <c r="A841" s="2">
        <v>45092</v>
      </c>
      <c r="B841" s="3">
        <f t="shared" si="39"/>
        <v>2023</v>
      </c>
      <c r="C841" t="str">
        <f t="shared" si="40"/>
        <v>2022-2023</v>
      </c>
      <c r="D841" t="s">
        <v>147</v>
      </c>
      <c r="E841" t="s">
        <v>134</v>
      </c>
      <c r="F841" t="str">
        <f t="shared" si="41"/>
        <v>Queensland</v>
      </c>
      <c r="G841" t="s">
        <v>35</v>
      </c>
      <c r="H841">
        <v>4825</v>
      </c>
      <c r="I841" t="s">
        <v>11</v>
      </c>
      <c r="J841" t="s">
        <v>36</v>
      </c>
      <c r="K841" t="s">
        <v>150</v>
      </c>
      <c r="L841" t="s">
        <v>18</v>
      </c>
      <c r="M841" s="5">
        <v>25.96</v>
      </c>
      <c r="N841">
        <v>1</v>
      </c>
    </row>
    <row r="842" spans="1:14" x14ac:dyDescent="0.3">
      <c r="A842" s="2">
        <v>44965</v>
      </c>
      <c r="B842" s="3">
        <f t="shared" si="39"/>
        <v>2023</v>
      </c>
      <c r="C842" t="str">
        <f t="shared" si="40"/>
        <v>2022-2023</v>
      </c>
      <c r="D842" t="s">
        <v>147</v>
      </c>
      <c r="E842" t="s">
        <v>86</v>
      </c>
      <c r="F842" t="str">
        <f t="shared" si="41"/>
        <v>New South Wales</v>
      </c>
      <c r="G842" t="s">
        <v>10</v>
      </c>
      <c r="H842">
        <v>2064</v>
      </c>
      <c r="I842" t="s">
        <v>11</v>
      </c>
      <c r="J842" t="s">
        <v>12</v>
      </c>
      <c r="K842" t="s">
        <v>153</v>
      </c>
      <c r="L842" t="s">
        <v>16</v>
      </c>
      <c r="M842" s="5">
        <v>25.98</v>
      </c>
      <c r="N842">
        <v>1</v>
      </c>
    </row>
    <row r="843" spans="1:14" x14ac:dyDescent="0.3">
      <c r="A843" s="2">
        <v>45171</v>
      </c>
      <c r="B843" s="3">
        <f t="shared" si="39"/>
        <v>2024</v>
      </c>
      <c r="C843" t="str">
        <f t="shared" si="40"/>
        <v>2023-2024</v>
      </c>
      <c r="D843" t="s">
        <v>148</v>
      </c>
      <c r="E843" t="s">
        <v>67</v>
      </c>
      <c r="F843" t="str">
        <f t="shared" si="41"/>
        <v>New South Wales</v>
      </c>
      <c r="G843" t="s">
        <v>10</v>
      </c>
      <c r="H843">
        <v>2478</v>
      </c>
      <c r="I843" t="s">
        <v>11</v>
      </c>
      <c r="J843" t="s">
        <v>68</v>
      </c>
      <c r="K843" t="s">
        <v>153</v>
      </c>
      <c r="L843" t="s">
        <v>16</v>
      </c>
      <c r="M843" s="5">
        <v>25.98</v>
      </c>
      <c r="N843">
        <v>1</v>
      </c>
    </row>
    <row r="844" spans="1:14" x14ac:dyDescent="0.3">
      <c r="A844" s="2">
        <v>45178</v>
      </c>
      <c r="B844" s="3">
        <f t="shared" si="39"/>
        <v>2024</v>
      </c>
      <c r="C844" t="str">
        <f t="shared" si="40"/>
        <v>2023-2024</v>
      </c>
      <c r="D844" t="s">
        <v>148</v>
      </c>
      <c r="E844" t="s">
        <v>102</v>
      </c>
      <c r="F844" t="str">
        <f t="shared" si="41"/>
        <v>Queensland</v>
      </c>
      <c r="G844" t="s">
        <v>35</v>
      </c>
      <c r="H844">
        <v>4870</v>
      </c>
      <c r="I844" t="s">
        <v>11</v>
      </c>
      <c r="J844" t="s">
        <v>36</v>
      </c>
      <c r="K844" t="s">
        <v>153</v>
      </c>
      <c r="L844" t="s">
        <v>16</v>
      </c>
      <c r="M844" s="5">
        <v>25.98</v>
      </c>
      <c r="N844">
        <v>1</v>
      </c>
    </row>
    <row r="845" spans="1:14" x14ac:dyDescent="0.3">
      <c r="A845" s="2">
        <v>45646</v>
      </c>
      <c r="B845" s="3">
        <f t="shared" si="39"/>
        <v>2025</v>
      </c>
      <c r="C845" t="str">
        <f t="shared" si="40"/>
        <v>2024-2025</v>
      </c>
      <c r="D845" t="s">
        <v>148</v>
      </c>
      <c r="E845" t="s">
        <v>99</v>
      </c>
      <c r="F845" t="str">
        <f t="shared" si="41"/>
        <v>Victoria</v>
      </c>
      <c r="G845" t="s">
        <v>45</v>
      </c>
      <c r="H845">
        <v>3148</v>
      </c>
      <c r="I845" t="s">
        <v>11</v>
      </c>
      <c r="J845" t="s">
        <v>63</v>
      </c>
      <c r="K845" t="s">
        <v>153</v>
      </c>
      <c r="L845" t="s">
        <v>16</v>
      </c>
      <c r="M845" s="5">
        <v>25.98</v>
      </c>
      <c r="N845">
        <v>1</v>
      </c>
    </row>
    <row r="846" spans="1:14" x14ac:dyDescent="0.3">
      <c r="A846" s="2">
        <v>44967</v>
      </c>
      <c r="B846" s="3">
        <f t="shared" si="39"/>
        <v>2023</v>
      </c>
      <c r="C846" t="str">
        <f t="shared" si="40"/>
        <v>2022-2023</v>
      </c>
      <c r="D846" t="s">
        <v>147</v>
      </c>
      <c r="E846" t="s">
        <v>9</v>
      </c>
      <c r="F846" t="str">
        <f t="shared" si="41"/>
        <v>New South Wales</v>
      </c>
      <c r="G846" t="s">
        <v>10</v>
      </c>
      <c r="H846">
        <v>2067</v>
      </c>
      <c r="I846" t="s">
        <v>11</v>
      </c>
      <c r="J846" t="s">
        <v>12</v>
      </c>
      <c r="K846" t="s">
        <v>151</v>
      </c>
      <c r="L846" t="s">
        <v>21</v>
      </c>
      <c r="M846" s="5">
        <v>25.98</v>
      </c>
      <c r="N846">
        <v>1</v>
      </c>
    </row>
    <row r="847" spans="1:14" x14ac:dyDescent="0.3">
      <c r="A847" s="2">
        <v>45037</v>
      </c>
      <c r="B847" s="3">
        <f t="shared" si="39"/>
        <v>2023</v>
      </c>
      <c r="C847" t="str">
        <f t="shared" si="40"/>
        <v>2022-2023</v>
      </c>
      <c r="D847" t="s">
        <v>147</v>
      </c>
      <c r="E847" t="s">
        <v>54</v>
      </c>
      <c r="F847" t="str">
        <f t="shared" si="41"/>
        <v>Victoria</v>
      </c>
      <c r="G847" t="s">
        <v>45</v>
      </c>
      <c r="H847">
        <v>3977</v>
      </c>
      <c r="I847" t="s">
        <v>11</v>
      </c>
      <c r="J847" t="s">
        <v>55</v>
      </c>
      <c r="K847" t="s">
        <v>153</v>
      </c>
      <c r="L847" t="s">
        <v>16</v>
      </c>
      <c r="M847" s="5">
        <v>25.98</v>
      </c>
      <c r="N847">
        <v>1</v>
      </c>
    </row>
    <row r="848" spans="1:14" x14ac:dyDescent="0.3">
      <c r="A848" s="2">
        <v>45149</v>
      </c>
      <c r="B848" s="3">
        <f t="shared" si="39"/>
        <v>2024</v>
      </c>
      <c r="C848" t="str">
        <f t="shared" si="40"/>
        <v>2023-2024</v>
      </c>
      <c r="D848" t="s">
        <v>147</v>
      </c>
      <c r="E848" t="s">
        <v>118</v>
      </c>
      <c r="F848" t="str">
        <f t="shared" si="41"/>
        <v>New South Wales</v>
      </c>
      <c r="G848" t="s">
        <v>10</v>
      </c>
      <c r="H848">
        <v>2158</v>
      </c>
      <c r="I848" t="s">
        <v>11</v>
      </c>
      <c r="J848" t="s">
        <v>27</v>
      </c>
      <c r="K848" t="s">
        <v>154</v>
      </c>
      <c r="L848" t="s">
        <v>14</v>
      </c>
      <c r="M848" s="5">
        <v>25.98</v>
      </c>
      <c r="N848">
        <v>1</v>
      </c>
    </row>
    <row r="849" spans="1:14" x14ac:dyDescent="0.3">
      <c r="A849" s="2">
        <v>45004</v>
      </c>
      <c r="B849" s="3">
        <f t="shared" si="39"/>
        <v>2023</v>
      </c>
      <c r="C849" t="str">
        <f t="shared" si="40"/>
        <v>2022-2023</v>
      </c>
      <c r="D849" t="s">
        <v>147</v>
      </c>
      <c r="E849" t="s">
        <v>142</v>
      </c>
      <c r="F849" t="str">
        <f t="shared" si="41"/>
        <v>Australian Capital Territory</v>
      </c>
      <c r="G849" t="s">
        <v>80</v>
      </c>
      <c r="H849">
        <v>2609</v>
      </c>
      <c r="I849" t="s">
        <v>11</v>
      </c>
      <c r="J849" t="s">
        <v>58</v>
      </c>
      <c r="K849" t="s">
        <v>154</v>
      </c>
      <c r="L849" t="s">
        <v>14</v>
      </c>
      <c r="M849" s="5">
        <v>25.98</v>
      </c>
      <c r="N849">
        <v>1</v>
      </c>
    </row>
    <row r="850" spans="1:14" x14ac:dyDescent="0.3">
      <c r="A850" s="2">
        <v>45358</v>
      </c>
      <c r="B850" s="3">
        <f t="shared" si="39"/>
        <v>2024</v>
      </c>
      <c r="C850" t="str">
        <f t="shared" si="40"/>
        <v>2023-2024</v>
      </c>
      <c r="D850" t="s">
        <v>147</v>
      </c>
      <c r="E850" t="s">
        <v>119</v>
      </c>
      <c r="F850" t="str">
        <f t="shared" si="41"/>
        <v>Queensland</v>
      </c>
      <c r="G850" t="s">
        <v>35</v>
      </c>
      <c r="H850">
        <v>4570</v>
      </c>
      <c r="I850" t="s">
        <v>11</v>
      </c>
      <c r="J850" t="s">
        <v>120</v>
      </c>
      <c r="K850" t="s">
        <v>151</v>
      </c>
      <c r="L850" t="s">
        <v>21</v>
      </c>
      <c r="M850" s="5">
        <v>25.98</v>
      </c>
      <c r="N850">
        <v>1</v>
      </c>
    </row>
    <row r="851" spans="1:14" x14ac:dyDescent="0.3">
      <c r="A851" s="2">
        <v>45038</v>
      </c>
      <c r="B851" s="3">
        <f t="shared" si="39"/>
        <v>2023</v>
      </c>
      <c r="C851" t="str">
        <f t="shared" si="40"/>
        <v>2022-2023</v>
      </c>
      <c r="D851" t="s">
        <v>148</v>
      </c>
      <c r="E851" t="s">
        <v>93</v>
      </c>
      <c r="F851" t="str">
        <f t="shared" si="41"/>
        <v>Western Australia</v>
      </c>
      <c r="G851" t="s">
        <v>48</v>
      </c>
      <c r="H851">
        <v>6112</v>
      </c>
      <c r="I851" t="s">
        <v>11</v>
      </c>
      <c r="J851" t="s">
        <v>94</v>
      </c>
      <c r="K851" t="s">
        <v>153</v>
      </c>
      <c r="L851" t="s">
        <v>16</v>
      </c>
      <c r="M851" s="5">
        <v>25.98</v>
      </c>
      <c r="N851">
        <v>1</v>
      </c>
    </row>
    <row r="852" spans="1:14" x14ac:dyDescent="0.3">
      <c r="A852" s="2">
        <v>45389</v>
      </c>
      <c r="B852" s="3">
        <f t="shared" si="39"/>
        <v>2024</v>
      </c>
      <c r="C852" t="str">
        <f t="shared" si="40"/>
        <v>2023-2024</v>
      </c>
      <c r="D852" t="s">
        <v>147</v>
      </c>
      <c r="E852" t="s">
        <v>106</v>
      </c>
      <c r="F852" t="str">
        <f t="shared" si="41"/>
        <v>Victoria</v>
      </c>
      <c r="G852" t="s">
        <v>45</v>
      </c>
      <c r="H852">
        <v>3915</v>
      </c>
      <c r="I852" t="s">
        <v>11</v>
      </c>
      <c r="J852" t="s">
        <v>55</v>
      </c>
      <c r="K852" t="s">
        <v>153</v>
      </c>
      <c r="L852" t="s">
        <v>16</v>
      </c>
      <c r="M852" s="5">
        <v>25.98</v>
      </c>
      <c r="N852">
        <v>1</v>
      </c>
    </row>
    <row r="853" spans="1:14" x14ac:dyDescent="0.3">
      <c r="A853" s="2">
        <v>45390</v>
      </c>
      <c r="B853" s="3">
        <f t="shared" si="39"/>
        <v>2024</v>
      </c>
      <c r="C853" t="str">
        <f t="shared" si="40"/>
        <v>2023-2024</v>
      </c>
      <c r="D853" t="s">
        <v>147</v>
      </c>
      <c r="E853" t="s">
        <v>138</v>
      </c>
      <c r="F853" t="str">
        <f t="shared" si="41"/>
        <v>Queensland</v>
      </c>
      <c r="G853" t="s">
        <v>35</v>
      </c>
      <c r="H853">
        <v>4558</v>
      </c>
      <c r="I853" t="s">
        <v>11</v>
      </c>
      <c r="J853" t="s">
        <v>120</v>
      </c>
      <c r="K853" t="s">
        <v>153</v>
      </c>
      <c r="L853" t="s">
        <v>16</v>
      </c>
      <c r="M853" s="5">
        <v>25.98</v>
      </c>
      <c r="N853">
        <v>1</v>
      </c>
    </row>
    <row r="854" spans="1:14" x14ac:dyDescent="0.3">
      <c r="A854" s="2">
        <v>45246</v>
      </c>
      <c r="B854" s="3">
        <f t="shared" si="39"/>
        <v>2024</v>
      </c>
      <c r="C854" t="str">
        <f t="shared" si="40"/>
        <v>2023-2024</v>
      </c>
      <c r="D854" t="s">
        <v>148</v>
      </c>
      <c r="E854" t="s">
        <v>95</v>
      </c>
      <c r="F854" t="str">
        <f t="shared" si="41"/>
        <v>Victoria</v>
      </c>
      <c r="G854" t="s">
        <v>45</v>
      </c>
      <c r="H854">
        <v>3931</v>
      </c>
      <c r="I854" t="s">
        <v>11</v>
      </c>
      <c r="J854" t="s">
        <v>55</v>
      </c>
      <c r="K854" t="s">
        <v>153</v>
      </c>
      <c r="L854" t="s">
        <v>16</v>
      </c>
      <c r="M854" s="5">
        <v>25.98</v>
      </c>
      <c r="N854">
        <v>1</v>
      </c>
    </row>
    <row r="855" spans="1:14" x14ac:dyDescent="0.3">
      <c r="A855" s="2">
        <v>45333</v>
      </c>
      <c r="B855" s="3">
        <f t="shared" si="39"/>
        <v>2024</v>
      </c>
      <c r="C855" t="str">
        <f t="shared" si="40"/>
        <v>2023-2024</v>
      </c>
      <c r="D855" t="s">
        <v>147</v>
      </c>
      <c r="E855" t="s">
        <v>83</v>
      </c>
      <c r="F855" t="str">
        <f t="shared" si="41"/>
        <v>New South Wales</v>
      </c>
      <c r="G855" t="s">
        <v>10</v>
      </c>
      <c r="H855">
        <v>2750</v>
      </c>
      <c r="I855" t="s">
        <v>11</v>
      </c>
      <c r="J855" t="s">
        <v>25</v>
      </c>
      <c r="K855" t="s">
        <v>154</v>
      </c>
      <c r="L855" t="s">
        <v>14</v>
      </c>
      <c r="M855" s="5">
        <v>25.98</v>
      </c>
      <c r="N855">
        <v>1</v>
      </c>
    </row>
    <row r="856" spans="1:14" x14ac:dyDescent="0.3">
      <c r="A856" s="2">
        <v>45479</v>
      </c>
      <c r="B856" s="3">
        <f t="shared" si="39"/>
        <v>2025</v>
      </c>
      <c r="C856" t="str">
        <f t="shared" si="40"/>
        <v>2024-2025</v>
      </c>
      <c r="D856" t="s">
        <v>147</v>
      </c>
      <c r="E856" t="s">
        <v>40</v>
      </c>
      <c r="F856" t="str">
        <f t="shared" si="41"/>
        <v>New South Wales</v>
      </c>
      <c r="G856" t="s">
        <v>10</v>
      </c>
      <c r="H856">
        <v>2116</v>
      </c>
      <c r="I856" t="s">
        <v>11</v>
      </c>
      <c r="J856" t="s">
        <v>27</v>
      </c>
      <c r="K856" t="s">
        <v>153</v>
      </c>
      <c r="L856" t="s">
        <v>16</v>
      </c>
      <c r="M856" s="5">
        <v>25.98</v>
      </c>
      <c r="N856">
        <v>1</v>
      </c>
    </row>
    <row r="857" spans="1:14" x14ac:dyDescent="0.3">
      <c r="A857" s="2">
        <v>45046</v>
      </c>
      <c r="B857" s="3">
        <f t="shared" si="39"/>
        <v>2023</v>
      </c>
      <c r="C857" t="str">
        <f t="shared" si="40"/>
        <v>2022-2023</v>
      </c>
      <c r="D857" t="s">
        <v>148</v>
      </c>
      <c r="E857" t="s">
        <v>90</v>
      </c>
      <c r="F857" t="str">
        <f t="shared" si="41"/>
        <v>Victoria</v>
      </c>
      <c r="G857" t="s">
        <v>45</v>
      </c>
      <c r="H857">
        <v>3179</v>
      </c>
      <c r="I857" t="s">
        <v>11</v>
      </c>
      <c r="J857" t="s">
        <v>63</v>
      </c>
      <c r="K857" t="s">
        <v>153</v>
      </c>
      <c r="L857" t="s">
        <v>16</v>
      </c>
      <c r="M857" s="5">
        <v>25.98</v>
      </c>
      <c r="N857">
        <v>1</v>
      </c>
    </row>
    <row r="858" spans="1:14" x14ac:dyDescent="0.3">
      <c r="A858" s="2">
        <v>45067</v>
      </c>
      <c r="B858" s="3">
        <f t="shared" si="39"/>
        <v>2023</v>
      </c>
      <c r="C858" t="str">
        <f t="shared" si="40"/>
        <v>2022-2023</v>
      </c>
      <c r="D858" t="s">
        <v>147</v>
      </c>
      <c r="E858" t="s">
        <v>113</v>
      </c>
      <c r="F858" t="str">
        <f t="shared" si="41"/>
        <v>Queensland</v>
      </c>
      <c r="G858" t="s">
        <v>35</v>
      </c>
      <c r="H858">
        <v>4215</v>
      </c>
      <c r="I858" t="s">
        <v>11</v>
      </c>
      <c r="J858" t="s">
        <v>104</v>
      </c>
      <c r="K858" t="s">
        <v>153</v>
      </c>
      <c r="L858" t="s">
        <v>16</v>
      </c>
      <c r="M858" s="5">
        <v>25.98</v>
      </c>
      <c r="N858">
        <v>1</v>
      </c>
    </row>
    <row r="859" spans="1:14" x14ac:dyDescent="0.3">
      <c r="A859" s="2">
        <v>45486</v>
      </c>
      <c r="B859" s="3">
        <f t="shared" si="39"/>
        <v>2025</v>
      </c>
      <c r="C859" t="str">
        <f t="shared" si="40"/>
        <v>2024-2025</v>
      </c>
      <c r="D859" t="s">
        <v>147</v>
      </c>
      <c r="E859" t="s">
        <v>98</v>
      </c>
      <c r="F859" t="str">
        <f t="shared" si="41"/>
        <v>Victoria</v>
      </c>
      <c r="G859" t="s">
        <v>45</v>
      </c>
      <c r="H859">
        <v>3429</v>
      </c>
      <c r="I859" t="s">
        <v>11</v>
      </c>
      <c r="J859" t="s">
        <v>60</v>
      </c>
      <c r="K859" t="s">
        <v>150</v>
      </c>
      <c r="L859" t="s">
        <v>18</v>
      </c>
      <c r="M859" s="5">
        <v>25.98</v>
      </c>
      <c r="N859">
        <v>1</v>
      </c>
    </row>
    <row r="860" spans="1:14" x14ac:dyDescent="0.3">
      <c r="A860" s="2">
        <v>45069</v>
      </c>
      <c r="B860" s="3">
        <f t="shared" si="39"/>
        <v>2023</v>
      </c>
      <c r="C860" t="str">
        <f t="shared" si="40"/>
        <v>2022-2023</v>
      </c>
      <c r="D860" t="s">
        <v>147</v>
      </c>
      <c r="E860" t="s">
        <v>61</v>
      </c>
      <c r="F860" t="str">
        <f t="shared" si="41"/>
        <v>New South Wales</v>
      </c>
      <c r="G860" t="s">
        <v>10</v>
      </c>
      <c r="H860">
        <v>2539</v>
      </c>
      <c r="I860" t="s">
        <v>11</v>
      </c>
      <c r="J860" t="s">
        <v>58</v>
      </c>
      <c r="K860" t="s">
        <v>154</v>
      </c>
      <c r="L860" t="s">
        <v>14</v>
      </c>
      <c r="M860" s="5">
        <v>25.98</v>
      </c>
      <c r="N860">
        <v>1</v>
      </c>
    </row>
    <row r="861" spans="1:14" x14ac:dyDescent="0.3">
      <c r="A861" s="2">
        <v>45413</v>
      </c>
      <c r="B861" s="3">
        <f t="shared" si="39"/>
        <v>2024</v>
      </c>
      <c r="C861" t="str">
        <f t="shared" si="40"/>
        <v>2023-2024</v>
      </c>
      <c r="D861" t="s">
        <v>147</v>
      </c>
      <c r="E861" t="s">
        <v>84</v>
      </c>
      <c r="F861" t="str">
        <f t="shared" si="41"/>
        <v>Queensland</v>
      </c>
      <c r="G861" t="s">
        <v>35</v>
      </c>
      <c r="H861">
        <v>4740</v>
      </c>
      <c r="I861" t="s">
        <v>11</v>
      </c>
      <c r="J861" t="s">
        <v>51</v>
      </c>
      <c r="K861" t="s">
        <v>151</v>
      </c>
      <c r="L861" t="s">
        <v>21</v>
      </c>
      <c r="M861" s="5">
        <v>26</v>
      </c>
      <c r="N861">
        <v>1</v>
      </c>
    </row>
    <row r="862" spans="1:14" x14ac:dyDescent="0.3">
      <c r="A862" s="2">
        <v>45509</v>
      </c>
      <c r="B862" s="3">
        <f t="shared" si="39"/>
        <v>2025</v>
      </c>
      <c r="C862" t="str">
        <f t="shared" si="40"/>
        <v>2024-2025</v>
      </c>
      <c r="D862" t="s">
        <v>147</v>
      </c>
      <c r="E862" t="s">
        <v>127</v>
      </c>
      <c r="F862" t="str">
        <f t="shared" si="41"/>
        <v>New South Wales</v>
      </c>
      <c r="G862" t="s">
        <v>10</v>
      </c>
      <c r="H862">
        <v>2131</v>
      </c>
      <c r="I862" t="s">
        <v>11</v>
      </c>
      <c r="J862" t="s">
        <v>27</v>
      </c>
      <c r="K862" t="s">
        <v>154</v>
      </c>
      <c r="L862" t="s">
        <v>14</v>
      </c>
      <c r="M862" s="5">
        <v>26</v>
      </c>
      <c r="N862">
        <v>1</v>
      </c>
    </row>
    <row r="863" spans="1:14" x14ac:dyDescent="0.3">
      <c r="A863" s="2">
        <v>45512</v>
      </c>
      <c r="B863" s="3">
        <f t="shared" si="39"/>
        <v>2025</v>
      </c>
      <c r="C863" t="str">
        <f t="shared" si="40"/>
        <v>2024-2025</v>
      </c>
      <c r="D863" t="s">
        <v>148</v>
      </c>
      <c r="E863" t="s">
        <v>79</v>
      </c>
      <c r="F863" t="str">
        <f t="shared" si="41"/>
        <v>Australian Capital Territory</v>
      </c>
      <c r="G863" t="s">
        <v>80</v>
      </c>
      <c r="H863">
        <v>2617</v>
      </c>
      <c r="I863" t="s">
        <v>11</v>
      </c>
      <c r="J863" t="s">
        <v>58</v>
      </c>
      <c r="K863" t="s">
        <v>154</v>
      </c>
      <c r="L863" t="s">
        <v>14</v>
      </c>
      <c r="M863" s="5">
        <v>26.28</v>
      </c>
      <c r="N863">
        <v>1</v>
      </c>
    </row>
    <row r="864" spans="1:14" x14ac:dyDescent="0.3">
      <c r="A864" s="2">
        <v>45274</v>
      </c>
      <c r="B864" s="3">
        <f t="shared" si="39"/>
        <v>2024</v>
      </c>
      <c r="C864" t="str">
        <f t="shared" si="40"/>
        <v>2023-2024</v>
      </c>
      <c r="D864" t="s">
        <v>148</v>
      </c>
      <c r="E864" t="s">
        <v>103</v>
      </c>
      <c r="F864" t="str">
        <f t="shared" si="41"/>
        <v>Queensland</v>
      </c>
      <c r="G864" t="s">
        <v>35</v>
      </c>
      <c r="H864">
        <v>4509</v>
      </c>
      <c r="I864" t="s">
        <v>11</v>
      </c>
      <c r="J864" t="s">
        <v>104</v>
      </c>
      <c r="K864" t="s">
        <v>157</v>
      </c>
      <c r="L864" t="s">
        <v>22</v>
      </c>
      <c r="M864" s="5">
        <v>26.41</v>
      </c>
      <c r="N864">
        <v>1</v>
      </c>
    </row>
    <row r="865" spans="1:14" x14ac:dyDescent="0.3">
      <c r="A865" s="2">
        <v>45266</v>
      </c>
      <c r="B865" s="3">
        <f t="shared" si="39"/>
        <v>2024</v>
      </c>
      <c r="C865" t="str">
        <f t="shared" si="40"/>
        <v>2023-2024</v>
      </c>
      <c r="D865" t="s">
        <v>147</v>
      </c>
      <c r="E865" t="s">
        <v>124</v>
      </c>
      <c r="F865" t="str">
        <f t="shared" si="41"/>
        <v>New South Wales</v>
      </c>
      <c r="G865" t="s">
        <v>10</v>
      </c>
      <c r="H865">
        <v>2015</v>
      </c>
      <c r="I865" t="s">
        <v>11</v>
      </c>
      <c r="J865" t="s">
        <v>12</v>
      </c>
      <c r="K865" t="s">
        <v>154</v>
      </c>
      <c r="L865" t="s">
        <v>14</v>
      </c>
      <c r="M865" s="5">
        <v>26.810000000000002</v>
      </c>
      <c r="N865">
        <v>1</v>
      </c>
    </row>
    <row r="866" spans="1:14" x14ac:dyDescent="0.3">
      <c r="A866" s="2">
        <v>45456</v>
      </c>
      <c r="B866" s="3">
        <f t="shared" si="39"/>
        <v>2024</v>
      </c>
      <c r="C866" t="str">
        <f t="shared" si="40"/>
        <v>2023-2024</v>
      </c>
      <c r="D866" t="s">
        <v>147</v>
      </c>
      <c r="E866" t="s">
        <v>31</v>
      </c>
      <c r="F866" t="str">
        <f t="shared" si="41"/>
        <v>South Australia</v>
      </c>
      <c r="G866" t="s">
        <v>32</v>
      </c>
      <c r="H866">
        <v>5168</v>
      </c>
      <c r="I866" t="s">
        <v>11</v>
      </c>
      <c r="J866" t="s">
        <v>33</v>
      </c>
      <c r="K866" t="s">
        <v>152</v>
      </c>
      <c r="L866" t="s">
        <v>13</v>
      </c>
      <c r="M866" s="5">
        <v>26.9</v>
      </c>
      <c r="N866">
        <v>1</v>
      </c>
    </row>
    <row r="867" spans="1:14" x14ac:dyDescent="0.3">
      <c r="A867" s="2">
        <v>45603</v>
      </c>
      <c r="B867" s="3">
        <f t="shared" si="39"/>
        <v>2025</v>
      </c>
      <c r="C867" t="str">
        <f t="shared" si="40"/>
        <v>2024-2025</v>
      </c>
      <c r="D867" t="s">
        <v>148</v>
      </c>
      <c r="E867" t="s">
        <v>31</v>
      </c>
      <c r="F867" t="str">
        <f t="shared" si="41"/>
        <v>South Australia</v>
      </c>
      <c r="G867" t="s">
        <v>32</v>
      </c>
      <c r="H867">
        <v>5168</v>
      </c>
      <c r="I867" t="s">
        <v>11</v>
      </c>
      <c r="J867" t="s">
        <v>33</v>
      </c>
      <c r="K867" t="s">
        <v>19</v>
      </c>
      <c r="L867" t="s">
        <v>23</v>
      </c>
      <c r="M867" s="5">
        <v>26.91</v>
      </c>
      <c r="N867">
        <v>1</v>
      </c>
    </row>
    <row r="868" spans="1:14" x14ac:dyDescent="0.3">
      <c r="A868" s="2">
        <v>45016</v>
      </c>
      <c r="B868" s="3">
        <f t="shared" si="39"/>
        <v>2023</v>
      </c>
      <c r="C868" t="str">
        <f t="shared" si="40"/>
        <v>2022-2023</v>
      </c>
      <c r="D868" t="s">
        <v>147</v>
      </c>
      <c r="E868" t="s">
        <v>64</v>
      </c>
      <c r="F868" t="str">
        <f t="shared" si="41"/>
        <v>Victoria</v>
      </c>
      <c r="G868" t="s">
        <v>45</v>
      </c>
      <c r="H868">
        <v>3199</v>
      </c>
      <c r="I868" t="s">
        <v>11</v>
      </c>
      <c r="J868" t="s">
        <v>63</v>
      </c>
      <c r="K868" t="s">
        <v>150</v>
      </c>
      <c r="L868" t="s">
        <v>18</v>
      </c>
      <c r="M868" s="5">
        <v>26.95</v>
      </c>
      <c r="N868">
        <v>1</v>
      </c>
    </row>
    <row r="869" spans="1:14" x14ac:dyDescent="0.3">
      <c r="A869" s="2">
        <v>45582</v>
      </c>
      <c r="B869" s="3">
        <f t="shared" si="39"/>
        <v>2025</v>
      </c>
      <c r="C869" t="str">
        <f t="shared" si="40"/>
        <v>2024-2025</v>
      </c>
      <c r="D869" t="s">
        <v>148</v>
      </c>
      <c r="E869" t="s">
        <v>83</v>
      </c>
      <c r="F869" t="str">
        <f t="shared" si="41"/>
        <v>New South Wales</v>
      </c>
      <c r="G869" t="s">
        <v>10</v>
      </c>
      <c r="H869">
        <v>2750</v>
      </c>
      <c r="I869" t="s">
        <v>11</v>
      </c>
      <c r="J869" t="s">
        <v>25</v>
      </c>
      <c r="K869" t="s">
        <v>149</v>
      </c>
      <c r="L869" t="s">
        <v>15</v>
      </c>
      <c r="M869" s="5">
        <v>26.950000000000003</v>
      </c>
      <c r="N869">
        <v>1</v>
      </c>
    </row>
    <row r="870" spans="1:14" x14ac:dyDescent="0.3">
      <c r="A870" s="2">
        <v>45368</v>
      </c>
      <c r="B870" s="3">
        <f t="shared" si="39"/>
        <v>2024</v>
      </c>
      <c r="C870" t="str">
        <f t="shared" si="40"/>
        <v>2023-2024</v>
      </c>
      <c r="D870" t="s">
        <v>148</v>
      </c>
      <c r="E870" t="s">
        <v>97</v>
      </c>
      <c r="F870" t="str">
        <f t="shared" si="41"/>
        <v>Tasmania</v>
      </c>
      <c r="G870" t="s">
        <v>70</v>
      </c>
      <c r="H870">
        <v>7250</v>
      </c>
      <c r="I870" t="s">
        <v>11</v>
      </c>
      <c r="J870" t="s">
        <v>71</v>
      </c>
      <c r="K870" t="s">
        <v>150</v>
      </c>
      <c r="L870" t="s">
        <v>18</v>
      </c>
      <c r="M870" s="5">
        <v>26.97</v>
      </c>
      <c r="N870">
        <v>1</v>
      </c>
    </row>
    <row r="871" spans="1:14" x14ac:dyDescent="0.3">
      <c r="A871" s="2">
        <v>45010</v>
      </c>
      <c r="B871" s="3">
        <f t="shared" si="39"/>
        <v>2023</v>
      </c>
      <c r="C871" t="str">
        <f t="shared" si="40"/>
        <v>2022-2023</v>
      </c>
      <c r="D871" t="s">
        <v>147</v>
      </c>
      <c r="E871" t="s">
        <v>111</v>
      </c>
      <c r="F871" t="str">
        <f t="shared" si="41"/>
        <v>New South Wales</v>
      </c>
      <c r="G871" t="s">
        <v>10</v>
      </c>
      <c r="H871">
        <v>2120</v>
      </c>
      <c r="I871" t="s">
        <v>11</v>
      </c>
      <c r="J871" t="s">
        <v>27</v>
      </c>
      <c r="K871" t="s">
        <v>152</v>
      </c>
      <c r="L871" t="s">
        <v>13</v>
      </c>
      <c r="M871" s="5">
        <v>26.979999999999997</v>
      </c>
      <c r="N871">
        <v>1</v>
      </c>
    </row>
    <row r="872" spans="1:14" x14ac:dyDescent="0.3">
      <c r="A872" s="2">
        <v>45491</v>
      </c>
      <c r="B872" s="3">
        <f t="shared" si="39"/>
        <v>2025</v>
      </c>
      <c r="C872" t="str">
        <f t="shared" si="40"/>
        <v>2024-2025</v>
      </c>
      <c r="D872" t="s">
        <v>147</v>
      </c>
      <c r="E872" t="s">
        <v>85</v>
      </c>
      <c r="F872" t="str">
        <f t="shared" si="41"/>
        <v>Queensland</v>
      </c>
      <c r="G872" t="s">
        <v>35</v>
      </c>
      <c r="H872">
        <v>4883</v>
      </c>
      <c r="I872" t="s">
        <v>11</v>
      </c>
      <c r="J872" t="s">
        <v>36</v>
      </c>
      <c r="K872" t="s">
        <v>19</v>
      </c>
      <c r="L872" t="s">
        <v>23</v>
      </c>
      <c r="M872" s="5">
        <v>26.98</v>
      </c>
      <c r="N872">
        <v>1</v>
      </c>
    </row>
    <row r="873" spans="1:14" x14ac:dyDescent="0.3">
      <c r="A873" s="2">
        <v>45227</v>
      </c>
      <c r="B873" s="3">
        <f t="shared" si="39"/>
        <v>2024</v>
      </c>
      <c r="C873" t="str">
        <f t="shared" si="40"/>
        <v>2023-2024</v>
      </c>
      <c r="D873" t="s">
        <v>147</v>
      </c>
      <c r="E873" t="s">
        <v>85</v>
      </c>
      <c r="F873" t="str">
        <f t="shared" si="41"/>
        <v>Queensland</v>
      </c>
      <c r="G873" t="s">
        <v>35</v>
      </c>
      <c r="H873">
        <v>4883</v>
      </c>
      <c r="I873" t="s">
        <v>11</v>
      </c>
      <c r="J873" t="s">
        <v>36</v>
      </c>
      <c r="K873" t="s">
        <v>154</v>
      </c>
      <c r="L873" t="s">
        <v>14</v>
      </c>
      <c r="M873" s="5">
        <v>26.98</v>
      </c>
      <c r="N873">
        <v>1</v>
      </c>
    </row>
    <row r="874" spans="1:14" x14ac:dyDescent="0.3">
      <c r="A874" s="2">
        <v>45320</v>
      </c>
      <c r="B874" s="3">
        <f t="shared" si="39"/>
        <v>2024</v>
      </c>
      <c r="C874" t="str">
        <f t="shared" si="40"/>
        <v>2023-2024</v>
      </c>
      <c r="D874" t="s">
        <v>147</v>
      </c>
      <c r="E874" t="s">
        <v>101</v>
      </c>
      <c r="F874" t="str">
        <f t="shared" si="41"/>
        <v>Victoria</v>
      </c>
      <c r="G874" t="s">
        <v>45</v>
      </c>
      <c r="H874">
        <v>3131</v>
      </c>
      <c r="I874" t="s">
        <v>11</v>
      </c>
      <c r="J874" t="s">
        <v>63</v>
      </c>
      <c r="K874" t="s">
        <v>154</v>
      </c>
      <c r="L874" t="s">
        <v>14</v>
      </c>
      <c r="M874" s="5">
        <v>26.98</v>
      </c>
      <c r="N874">
        <v>1</v>
      </c>
    </row>
    <row r="875" spans="1:14" x14ac:dyDescent="0.3">
      <c r="A875" s="2">
        <v>45138</v>
      </c>
      <c r="B875" s="3">
        <f t="shared" si="39"/>
        <v>2024</v>
      </c>
      <c r="C875" t="str">
        <f t="shared" si="40"/>
        <v>2023-2024</v>
      </c>
      <c r="D875" t="s">
        <v>147</v>
      </c>
      <c r="E875" t="s">
        <v>140</v>
      </c>
      <c r="F875" t="str">
        <f t="shared" si="41"/>
        <v>Tasmania</v>
      </c>
      <c r="G875" t="s">
        <v>70</v>
      </c>
      <c r="H875">
        <v>7320</v>
      </c>
      <c r="I875" t="s">
        <v>11</v>
      </c>
      <c r="J875" t="s">
        <v>71</v>
      </c>
      <c r="K875" t="s">
        <v>19</v>
      </c>
      <c r="L875" t="s">
        <v>23</v>
      </c>
      <c r="M875" s="5">
        <v>26.990000000000002</v>
      </c>
      <c r="N875">
        <v>1</v>
      </c>
    </row>
    <row r="876" spans="1:14" x14ac:dyDescent="0.3">
      <c r="A876" s="2">
        <v>44945</v>
      </c>
      <c r="B876" s="3">
        <f t="shared" si="39"/>
        <v>2023</v>
      </c>
      <c r="C876" t="str">
        <f t="shared" si="40"/>
        <v>2022-2023</v>
      </c>
      <c r="D876" t="s">
        <v>147</v>
      </c>
      <c r="E876" t="s">
        <v>44</v>
      </c>
      <c r="F876" t="str">
        <f t="shared" si="41"/>
        <v>Victoria</v>
      </c>
      <c r="G876" t="s">
        <v>45</v>
      </c>
      <c r="H876">
        <v>3066</v>
      </c>
      <c r="I876" t="s">
        <v>11</v>
      </c>
      <c r="J876" t="s">
        <v>46</v>
      </c>
      <c r="K876" t="s">
        <v>19</v>
      </c>
      <c r="L876" t="s">
        <v>23</v>
      </c>
      <c r="M876" s="5">
        <v>27</v>
      </c>
      <c r="N876">
        <v>1</v>
      </c>
    </row>
    <row r="877" spans="1:14" x14ac:dyDescent="0.3">
      <c r="A877" s="2">
        <v>45416</v>
      </c>
      <c r="B877" s="3">
        <f t="shared" si="39"/>
        <v>2024</v>
      </c>
      <c r="C877" t="str">
        <f t="shared" si="40"/>
        <v>2023-2024</v>
      </c>
      <c r="D877" t="s">
        <v>147</v>
      </c>
      <c r="E877" t="s">
        <v>142</v>
      </c>
      <c r="F877" t="str">
        <f t="shared" si="41"/>
        <v>Australian Capital Territory</v>
      </c>
      <c r="G877" t="s">
        <v>80</v>
      </c>
      <c r="H877">
        <v>2609</v>
      </c>
      <c r="I877" t="s">
        <v>11</v>
      </c>
      <c r="J877" t="s">
        <v>58</v>
      </c>
      <c r="K877" t="s">
        <v>155</v>
      </c>
      <c r="L877" t="s">
        <v>20</v>
      </c>
      <c r="M877" s="5">
        <v>27.18</v>
      </c>
      <c r="N877">
        <v>1</v>
      </c>
    </row>
    <row r="878" spans="1:14" x14ac:dyDescent="0.3">
      <c r="A878" s="2">
        <v>44968</v>
      </c>
      <c r="B878" s="3">
        <f t="shared" si="39"/>
        <v>2023</v>
      </c>
      <c r="C878" t="str">
        <f t="shared" si="40"/>
        <v>2022-2023</v>
      </c>
      <c r="D878" t="s">
        <v>147</v>
      </c>
      <c r="E878" t="s">
        <v>138</v>
      </c>
      <c r="F878" t="str">
        <f t="shared" si="41"/>
        <v>Queensland</v>
      </c>
      <c r="G878" t="s">
        <v>35</v>
      </c>
      <c r="H878">
        <v>4558</v>
      </c>
      <c r="I878" t="s">
        <v>11</v>
      </c>
      <c r="J878" t="s">
        <v>120</v>
      </c>
      <c r="K878" t="s">
        <v>149</v>
      </c>
      <c r="L878" t="s">
        <v>15</v>
      </c>
      <c r="M878" s="5">
        <v>27.27</v>
      </c>
      <c r="N878">
        <v>1</v>
      </c>
    </row>
    <row r="879" spans="1:14" x14ac:dyDescent="0.3">
      <c r="A879" s="2">
        <v>45438</v>
      </c>
      <c r="B879" s="3">
        <f t="shared" si="39"/>
        <v>2024</v>
      </c>
      <c r="C879" t="str">
        <f t="shared" si="40"/>
        <v>2023-2024</v>
      </c>
      <c r="D879" t="s">
        <v>147</v>
      </c>
      <c r="E879" t="s">
        <v>79</v>
      </c>
      <c r="F879" t="str">
        <f t="shared" si="41"/>
        <v>Australian Capital Territory</v>
      </c>
      <c r="G879" t="s">
        <v>80</v>
      </c>
      <c r="H879">
        <v>2617</v>
      </c>
      <c r="I879" t="s">
        <v>11</v>
      </c>
      <c r="J879" t="s">
        <v>58</v>
      </c>
      <c r="K879" t="s">
        <v>150</v>
      </c>
      <c r="L879" t="s">
        <v>18</v>
      </c>
      <c r="M879" s="5">
        <v>27.36</v>
      </c>
      <c r="N879">
        <v>1</v>
      </c>
    </row>
    <row r="880" spans="1:14" x14ac:dyDescent="0.3">
      <c r="A880" s="2">
        <v>45529</v>
      </c>
      <c r="B880" s="3">
        <f t="shared" si="39"/>
        <v>2025</v>
      </c>
      <c r="C880" t="str">
        <f t="shared" si="40"/>
        <v>2024-2025</v>
      </c>
      <c r="D880" t="s">
        <v>147</v>
      </c>
      <c r="E880" t="s">
        <v>81</v>
      </c>
      <c r="F880" t="str">
        <f t="shared" si="41"/>
        <v>New South Wales</v>
      </c>
      <c r="G880" t="s">
        <v>10</v>
      </c>
      <c r="H880">
        <v>2485</v>
      </c>
      <c r="I880" t="s">
        <v>11</v>
      </c>
      <c r="J880" t="s">
        <v>68</v>
      </c>
      <c r="K880" t="s">
        <v>19</v>
      </c>
      <c r="L880" t="s">
        <v>23</v>
      </c>
      <c r="M880" s="5">
        <v>27.38</v>
      </c>
      <c r="N880">
        <v>1</v>
      </c>
    </row>
    <row r="881" spans="1:14" x14ac:dyDescent="0.3">
      <c r="A881" s="2">
        <v>45534</v>
      </c>
      <c r="B881" s="3">
        <f t="shared" si="39"/>
        <v>2025</v>
      </c>
      <c r="C881" t="str">
        <f t="shared" si="40"/>
        <v>2024-2025</v>
      </c>
      <c r="D881" t="s">
        <v>148</v>
      </c>
      <c r="E881" t="s">
        <v>79</v>
      </c>
      <c r="F881" t="str">
        <f t="shared" si="41"/>
        <v>Australian Capital Territory</v>
      </c>
      <c r="G881" t="s">
        <v>80</v>
      </c>
      <c r="H881">
        <v>2617</v>
      </c>
      <c r="I881" t="s">
        <v>11</v>
      </c>
      <c r="J881" t="s">
        <v>58</v>
      </c>
      <c r="K881" t="s">
        <v>153</v>
      </c>
      <c r="L881" t="s">
        <v>16</v>
      </c>
      <c r="M881" s="5">
        <v>27.48</v>
      </c>
      <c r="N881">
        <v>1</v>
      </c>
    </row>
    <row r="882" spans="1:14" x14ac:dyDescent="0.3">
      <c r="A882" s="2">
        <v>44956</v>
      </c>
      <c r="B882" s="3">
        <f t="shared" si="39"/>
        <v>2023</v>
      </c>
      <c r="C882" t="str">
        <f t="shared" si="40"/>
        <v>2022-2023</v>
      </c>
      <c r="D882" t="s">
        <v>147</v>
      </c>
      <c r="E882" t="s">
        <v>110</v>
      </c>
      <c r="F882" t="str">
        <f t="shared" si="41"/>
        <v>Queensland</v>
      </c>
      <c r="G882" t="s">
        <v>35</v>
      </c>
      <c r="H882">
        <v>4680</v>
      </c>
      <c r="I882" t="s">
        <v>11</v>
      </c>
      <c r="J882" t="s">
        <v>51</v>
      </c>
      <c r="K882" t="s">
        <v>154</v>
      </c>
      <c r="L882" t="s">
        <v>14</v>
      </c>
      <c r="M882" s="5">
        <v>27.5</v>
      </c>
      <c r="N882">
        <v>1</v>
      </c>
    </row>
    <row r="883" spans="1:14" x14ac:dyDescent="0.3">
      <c r="A883" s="2">
        <v>45437</v>
      </c>
      <c r="B883" s="3">
        <f t="shared" si="39"/>
        <v>2024</v>
      </c>
      <c r="C883" t="str">
        <f t="shared" si="40"/>
        <v>2023-2024</v>
      </c>
      <c r="D883" t="s">
        <v>148</v>
      </c>
      <c r="E883" t="s">
        <v>31</v>
      </c>
      <c r="F883" t="str">
        <f t="shared" si="41"/>
        <v>South Australia</v>
      </c>
      <c r="G883" t="s">
        <v>32</v>
      </c>
      <c r="H883">
        <v>5168</v>
      </c>
      <c r="I883" t="s">
        <v>11</v>
      </c>
      <c r="J883" t="s">
        <v>33</v>
      </c>
      <c r="K883" t="s">
        <v>19</v>
      </c>
      <c r="L883" t="s">
        <v>23</v>
      </c>
      <c r="M883" s="5">
        <v>27.53</v>
      </c>
      <c r="N883">
        <v>1</v>
      </c>
    </row>
    <row r="884" spans="1:14" x14ac:dyDescent="0.3">
      <c r="A884" s="2">
        <v>45250</v>
      </c>
      <c r="B884" s="3">
        <f t="shared" si="39"/>
        <v>2024</v>
      </c>
      <c r="C884" t="str">
        <f t="shared" si="40"/>
        <v>2023-2024</v>
      </c>
      <c r="D884" t="s">
        <v>147</v>
      </c>
      <c r="E884" t="s">
        <v>112</v>
      </c>
      <c r="F884" t="str">
        <f t="shared" si="41"/>
        <v>Victoria</v>
      </c>
      <c r="G884" t="s">
        <v>45</v>
      </c>
      <c r="H884">
        <v>3076</v>
      </c>
      <c r="I884" t="s">
        <v>11</v>
      </c>
      <c r="J884" t="s">
        <v>46</v>
      </c>
      <c r="K884" t="s">
        <v>157</v>
      </c>
      <c r="L884" t="s">
        <v>22</v>
      </c>
      <c r="M884" s="5">
        <v>27.62</v>
      </c>
      <c r="N884">
        <v>1</v>
      </c>
    </row>
    <row r="885" spans="1:14" x14ac:dyDescent="0.3">
      <c r="A885" s="2">
        <v>45203</v>
      </c>
      <c r="B885" s="3">
        <f t="shared" si="39"/>
        <v>2024</v>
      </c>
      <c r="C885" t="str">
        <f t="shared" si="40"/>
        <v>2023-2024</v>
      </c>
      <c r="D885" t="s">
        <v>147</v>
      </c>
      <c r="E885" t="s">
        <v>65</v>
      </c>
      <c r="F885" t="str">
        <f t="shared" si="41"/>
        <v>New South Wales</v>
      </c>
      <c r="G885" t="s">
        <v>10</v>
      </c>
      <c r="H885">
        <v>2541</v>
      </c>
      <c r="I885" t="s">
        <v>11</v>
      </c>
      <c r="J885" t="s">
        <v>58</v>
      </c>
      <c r="K885" t="s">
        <v>149</v>
      </c>
      <c r="L885" t="s">
        <v>15</v>
      </c>
      <c r="M885" s="5">
        <v>27.72</v>
      </c>
      <c r="N885">
        <v>1</v>
      </c>
    </row>
    <row r="886" spans="1:14" x14ac:dyDescent="0.3">
      <c r="A886" s="2">
        <v>45471</v>
      </c>
      <c r="B886" s="3">
        <f t="shared" si="39"/>
        <v>2024</v>
      </c>
      <c r="C886" t="str">
        <f t="shared" si="40"/>
        <v>2023-2024</v>
      </c>
      <c r="D886" t="s">
        <v>147</v>
      </c>
      <c r="E886" t="s">
        <v>97</v>
      </c>
      <c r="F886" t="str">
        <f t="shared" si="41"/>
        <v>Tasmania</v>
      </c>
      <c r="G886" t="s">
        <v>70</v>
      </c>
      <c r="H886">
        <v>7250</v>
      </c>
      <c r="I886" t="s">
        <v>11</v>
      </c>
      <c r="J886" t="s">
        <v>71</v>
      </c>
      <c r="K886" t="s">
        <v>154</v>
      </c>
      <c r="L886" t="s">
        <v>14</v>
      </c>
      <c r="M886" s="5">
        <v>27.86</v>
      </c>
      <c r="N886">
        <v>1</v>
      </c>
    </row>
    <row r="887" spans="1:14" x14ac:dyDescent="0.3">
      <c r="A887" s="2">
        <v>45467</v>
      </c>
      <c r="B887" s="3">
        <f t="shared" si="39"/>
        <v>2024</v>
      </c>
      <c r="C887" t="str">
        <f t="shared" si="40"/>
        <v>2023-2024</v>
      </c>
      <c r="D887" t="s">
        <v>147</v>
      </c>
      <c r="E887" t="s">
        <v>105</v>
      </c>
      <c r="F887" t="str">
        <f t="shared" si="41"/>
        <v>Victoria</v>
      </c>
      <c r="G887" t="s">
        <v>45</v>
      </c>
      <c r="H887">
        <v>3500</v>
      </c>
      <c r="I887" t="s">
        <v>11</v>
      </c>
      <c r="J887" t="s">
        <v>60</v>
      </c>
      <c r="K887" t="s">
        <v>150</v>
      </c>
      <c r="L887" t="s">
        <v>18</v>
      </c>
      <c r="M887" s="5">
        <v>27.93</v>
      </c>
      <c r="N887">
        <v>1</v>
      </c>
    </row>
    <row r="888" spans="1:14" x14ac:dyDescent="0.3">
      <c r="A888" s="2">
        <v>45648</v>
      </c>
      <c r="B888" s="3">
        <f t="shared" si="39"/>
        <v>2025</v>
      </c>
      <c r="C888" t="str">
        <f t="shared" si="40"/>
        <v>2024-2025</v>
      </c>
      <c r="D888" t="s">
        <v>148</v>
      </c>
      <c r="E888" t="s">
        <v>130</v>
      </c>
      <c r="F888" t="str">
        <f t="shared" si="41"/>
        <v>South Australia</v>
      </c>
      <c r="G888" t="s">
        <v>32</v>
      </c>
      <c r="H888">
        <v>5290</v>
      </c>
      <c r="I888" t="s">
        <v>11</v>
      </c>
      <c r="J888" t="s">
        <v>38</v>
      </c>
      <c r="K888" t="s">
        <v>155</v>
      </c>
      <c r="L888" t="s">
        <v>20</v>
      </c>
      <c r="M888" s="5">
        <v>27.94</v>
      </c>
      <c r="N888">
        <v>1</v>
      </c>
    </row>
    <row r="889" spans="1:14" x14ac:dyDescent="0.3">
      <c r="A889" s="2">
        <v>45064</v>
      </c>
      <c r="B889" s="3">
        <f t="shared" si="39"/>
        <v>2023</v>
      </c>
      <c r="C889" t="str">
        <f t="shared" si="40"/>
        <v>2022-2023</v>
      </c>
      <c r="D889" t="s">
        <v>147</v>
      </c>
      <c r="E889" t="s">
        <v>53</v>
      </c>
      <c r="F889" t="str">
        <f t="shared" si="41"/>
        <v>South Australia</v>
      </c>
      <c r="G889" t="s">
        <v>32</v>
      </c>
      <c r="H889">
        <v>5082</v>
      </c>
      <c r="I889" t="s">
        <v>11</v>
      </c>
      <c r="J889" t="s">
        <v>33</v>
      </c>
      <c r="K889" t="s">
        <v>155</v>
      </c>
      <c r="L889" t="s">
        <v>20</v>
      </c>
      <c r="M889" s="5">
        <v>27.94</v>
      </c>
      <c r="N889">
        <v>1</v>
      </c>
    </row>
    <row r="890" spans="1:14" x14ac:dyDescent="0.3">
      <c r="A890" s="2">
        <v>45464</v>
      </c>
      <c r="B890" s="3">
        <f t="shared" si="39"/>
        <v>2024</v>
      </c>
      <c r="C890" t="str">
        <f t="shared" si="40"/>
        <v>2023-2024</v>
      </c>
      <c r="D890" t="s">
        <v>147</v>
      </c>
      <c r="E890" t="s">
        <v>113</v>
      </c>
      <c r="F890" t="str">
        <f t="shared" si="41"/>
        <v>Queensland</v>
      </c>
      <c r="G890" t="s">
        <v>35</v>
      </c>
      <c r="H890">
        <v>4215</v>
      </c>
      <c r="I890" t="s">
        <v>11</v>
      </c>
      <c r="J890" t="s">
        <v>104</v>
      </c>
      <c r="K890" t="s">
        <v>156</v>
      </c>
      <c r="L890" t="s">
        <v>17</v>
      </c>
      <c r="M890" s="5">
        <v>27.94</v>
      </c>
      <c r="N890">
        <v>1</v>
      </c>
    </row>
    <row r="891" spans="1:14" x14ac:dyDescent="0.3">
      <c r="A891" s="2">
        <v>45578</v>
      </c>
      <c r="B891" s="3">
        <f t="shared" si="39"/>
        <v>2025</v>
      </c>
      <c r="C891" t="str">
        <f t="shared" si="40"/>
        <v>2024-2025</v>
      </c>
      <c r="D891" t="s">
        <v>147</v>
      </c>
      <c r="E891" t="s">
        <v>107</v>
      </c>
      <c r="F891" t="str">
        <f t="shared" si="41"/>
        <v>Queensland</v>
      </c>
      <c r="G891" t="s">
        <v>35</v>
      </c>
      <c r="H891">
        <v>4220</v>
      </c>
      <c r="I891" t="s">
        <v>11</v>
      </c>
      <c r="J891" t="s">
        <v>104</v>
      </c>
      <c r="K891" t="s">
        <v>156</v>
      </c>
      <c r="L891" t="s">
        <v>17</v>
      </c>
      <c r="M891" s="5">
        <v>27.96</v>
      </c>
      <c r="N891">
        <v>1</v>
      </c>
    </row>
    <row r="892" spans="1:14" x14ac:dyDescent="0.3">
      <c r="A892" s="2">
        <v>45044</v>
      </c>
      <c r="B892" s="3">
        <f t="shared" si="39"/>
        <v>2023</v>
      </c>
      <c r="C892" t="str">
        <f t="shared" si="40"/>
        <v>2022-2023</v>
      </c>
      <c r="D892" t="s">
        <v>147</v>
      </c>
      <c r="E892" t="s">
        <v>91</v>
      </c>
      <c r="F892" t="str">
        <f t="shared" si="41"/>
        <v>Victoria</v>
      </c>
      <c r="G892" t="s">
        <v>45</v>
      </c>
      <c r="H892">
        <v>3690</v>
      </c>
      <c r="I892" t="s">
        <v>11</v>
      </c>
      <c r="J892" t="s">
        <v>55</v>
      </c>
      <c r="K892" t="s">
        <v>150</v>
      </c>
      <c r="L892" t="s">
        <v>18</v>
      </c>
      <c r="M892" s="5">
        <v>27.96</v>
      </c>
      <c r="N892">
        <v>1</v>
      </c>
    </row>
    <row r="893" spans="1:14" x14ac:dyDescent="0.3">
      <c r="A893" s="2">
        <v>45206</v>
      </c>
      <c r="B893" s="3">
        <f t="shared" si="39"/>
        <v>2024</v>
      </c>
      <c r="C893" t="str">
        <f t="shared" si="40"/>
        <v>2023-2024</v>
      </c>
      <c r="D893" t="s">
        <v>148</v>
      </c>
      <c r="E893" t="s">
        <v>117</v>
      </c>
      <c r="F893" t="str">
        <f t="shared" si="41"/>
        <v>Queensland</v>
      </c>
      <c r="G893" t="s">
        <v>35</v>
      </c>
      <c r="H893">
        <v>4119</v>
      </c>
      <c r="I893" t="s">
        <v>11</v>
      </c>
      <c r="J893" t="s">
        <v>43</v>
      </c>
      <c r="K893" t="s">
        <v>153</v>
      </c>
      <c r="L893" t="s">
        <v>16</v>
      </c>
      <c r="M893" s="5">
        <v>27.97</v>
      </c>
      <c r="N893">
        <v>1</v>
      </c>
    </row>
    <row r="894" spans="1:14" x14ac:dyDescent="0.3">
      <c r="A894" s="2">
        <v>45271</v>
      </c>
      <c r="B894" s="3">
        <f t="shared" si="39"/>
        <v>2024</v>
      </c>
      <c r="C894" t="str">
        <f t="shared" si="40"/>
        <v>2023-2024</v>
      </c>
      <c r="D894" t="s">
        <v>148</v>
      </c>
      <c r="E894" t="s">
        <v>117</v>
      </c>
      <c r="F894" t="str">
        <f t="shared" si="41"/>
        <v>Queensland</v>
      </c>
      <c r="G894" t="s">
        <v>35</v>
      </c>
      <c r="H894">
        <v>4119</v>
      </c>
      <c r="I894" t="s">
        <v>11</v>
      </c>
      <c r="J894" t="s">
        <v>43</v>
      </c>
      <c r="K894" t="s">
        <v>150</v>
      </c>
      <c r="L894" t="s">
        <v>18</v>
      </c>
      <c r="M894" s="5">
        <v>27.97</v>
      </c>
      <c r="N894">
        <v>1</v>
      </c>
    </row>
    <row r="895" spans="1:14" x14ac:dyDescent="0.3">
      <c r="A895" s="2">
        <v>45238</v>
      </c>
      <c r="B895" s="3">
        <f t="shared" si="39"/>
        <v>2024</v>
      </c>
      <c r="C895" t="str">
        <f t="shared" si="40"/>
        <v>2023-2024</v>
      </c>
      <c r="D895" t="s">
        <v>147</v>
      </c>
      <c r="E895" t="s">
        <v>118</v>
      </c>
      <c r="F895" t="str">
        <f t="shared" si="41"/>
        <v>New South Wales</v>
      </c>
      <c r="G895" t="s">
        <v>10</v>
      </c>
      <c r="H895">
        <v>2158</v>
      </c>
      <c r="I895" t="s">
        <v>11</v>
      </c>
      <c r="J895" t="s">
        <v>27</v>
      </c>
      <c r="K895" t="s">
        <v>19</v>
      </c>
      <c r="L895" t="s">
        <v>23</v>
      </c>
      <c r="M895" s="5">
        <v>27.98</v>
      </c>
      <c r="N895">
        <v>1</v>
      </c>
    </row>
    <row r="896" spans="1:14" x14ac:dyDescent="0.3">
      <c r="A896" s="2">
        <v>45361</v>
      </c>
      <c r="B896" s="3">
        <f t="shared" si="39"/>
        <v>2024</v>
      </c>
      <c r="C896" t="str">
        <f t="shared" si="40"/>
        <v>2023-2024</v>
      </c>
      <c r="D896" t="s">
        <v>147</v>
      </c>
      <c r="E896" t="s">
        <v>110</v>
      </c>
      <c r="F896" t="str">
        <f t="shared" si="41"/>
        <v>Queensland</v>
      </c>
      <c r="G896" t="s">
        <v>35</v>
      </c>
      <c r="H896">
        <v>4680</v>
      </c>
      <c r="I896" t="s">
        <v>11</v>
      </c>
      <c r="J896" t="s">
        <v>51</v>
      </c>
      <c r="K896" t="s">
        <v>154</v>
      </c>
      <c r="L896" t="s">
        <v>14</v>
      </c>
      <c r="M896" s="5">
        <v>27.98</v>
      </c>
      <c r="N896">
        <v>1</v>
      </c>
    </row>
    <row r="897" spans="1:14" x14ac:dyDescent="0.3">
      <c r="A897" s="2">
        <v>45240</v>
      </c>
      <c r="B897" s="3">
        <f t="shared" si="39"/>
        <v>2024</v>
      </c>
      <c r="C897" t="str">
        <f t="shared" si="40"/>
        <v>2023-2024</v>
      </c>
      <c r="D897" t="s">
        <v>147</v>
      </c>
      <c r="E897" t="s">
        <v>125</v>
      </c>
      <c r="F897" t="str">
        <f t="shared" si="41"/>
        <v>Victoria</v>
      </c>
      <c r="G897" t="s">
        <v>45</v>
      </c>
      <c r="H897">
        <v>3400</v>
      </c>
      <c r="I897" t="s">
        <v>11</v>
      </c>
      <c r="J897" t="s">
        <v>60</v>
      </c>
      <c r="K897" t="s">
        <v>154</v>
      </c>
      <c r="L897" t="s">
        <v>14</v>
      </c>
      <c r="M897" s="5">
        <v>27.98</v>
      </c>
      <c r="N897">
        <v>1</v>
      </c>
    </row>
    <row r="898" spans="1:14" x14ac:dyDescent="0.3">
      <c r="A898" s="2">
        <v>45606</v>
      </c>
      <c r="B898" s="3">
        <f t="shared" ref="B898:B961" si="42">IF(MONTH(A898)&gt;=7,YEAR(A898)+1,YEAR(A898))</f>
        <v>2025</v>
      </c>
      <c r="C898" t="str">
        <f t="shared" ref="C898:C961" si="43">IF(MONTH(A898) &gt;= 7, YEAR(A898) &amp; "-" &amp; YEAR(A898) + 1, YEAR(A898) - 1 &amp; "-" &amp; YEAR(A898))</f>
        <v>2024-2025</v>
      </c>
      <c r="D898" t="s">
        <v>147</v>
      </c>
      <c r="E898" t="s">
        <v>54</v>
      </c>
      <c r="F898" t="str">
        <f t="shared" ref="F898:F961" si="44">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c r="N898">
        <v>1</v>
      </c>
    </row>
    <row r="899" spans="1:14" x14ac:dyDescent="0.3">
      <c r="A899" s="2">
        <v>45493</v>
      </c>
      <c r="B899" s="3">
        <f t="shared" si="42"/>
        <v>2025</v>
      </c>
      <c r="C899" t="str">
        <f t="shared" si="43"/>
        <v>2024-2025</v>
      </c>
      <c r="D899" t="s">
        <v>147</v>
      </c>
      <c r="E899" t="s">
        <v>67</v>
      </c>
      <c r="F899" t="str">
        <f t="shared" si="44"/>
        <v>New South Wales</v>
      </c>
      <c r="G899" t="s">
        <v>10</v>
      </c>
      <c r="H899">
        <v>2478</v>
      </c>
      <c r="I899" t="s">
        <v>11</v>
      </c>
      <c r="J899" t="s">
        <v>68</v>
      </c>
      <c r="K899" t="s">
        <v>19</v>
      </c>
      <c r="L899" t="s">
        <v>23</v>
      </c>
      <c r="M899" s="5">
        <v>28</v>
      </c>
      <c r="N899">
        <v>1</v>
      </c>
    </row>
    <row r="900" spans="1:14" x14ac:dyDescent="0.3">
      <c r="A900" s="2">
        <v>45016</v>
      </c>
      <c r="B900" s="3">
        <f t="shared" si="42"/>
        <v>2023</v>
      </c>
      <c r="C900" t="str">
        <f t="shared" si="43"/>
        <v>2022-2023</v>
      </c>
      <c r="D900" t="s">
        <v>148</v>
      </c>
      <c r="E900" t="s">
        <v>115</v>
      </c>
      <c r="F900" t="str">
        <f t="shared" si="44"/>
        <v>Western Australia</v>
      </c>
      <c r="G900" t="s">
        <v>48</v>
      </c>
      <c r="H900">
        <v>6280</v>
      </c>
      <c r="I900" t="s">
        <v>11</v>
      </c>
      <c r="J900" t="s">
        <v>94</v>
      </c>
      <c r="K900" t="s">
        <v>153</v>
      </c>
      <c r="L900" t="s">
        <v>16</v>
      </c>
      <c r="M900" s="5">
        <v>28.04</v>
      </c>
      <c r="N900">
        <v>1</v>
      </c>
    </row>
    <row r="901" spans="1:14" x14ac:dyDescent="0.3">
      <c r="A901" s="2">
        <v>45168</v>
      </c>
      <c r="B901" s="3">
        <f t="shared" si="42"/>
        <v>2024</v>
      </c>
      <c r="C901" t="str">
        <f t="shared" si="43"/>
        <v>2023-2024</v>
      </c>
      <c r="D901" t="s">
        <v>147</v>
      </c>
      <c r="E901" t="s">
        <v>40</v>
      </c>
      <c r="F901" t="str">
        <f t="shared" si="44"/>
        <v>New South Wales</v>
      </c>
      <c r="G901" t="s">
        <v>10</v>
      </c>
      <c r="H901">
        <v>2116</v>
      </c>
      <c r="I901" t="s">
        <v>11</v>
      </c>
      <c r="J901" t="s">
        <v>27</v>
      </c>
      <c r="K901" t="s">
        <v>155</v>
      </c>
      <c r="L901" t="s">
        <v>20</v>
      </c>
      <c r="M901" s="5">
        <v>28.13</v>
      </c>
      <c r="N901">
        <v>1</v>
      </c>
    </row>
    <row r="902" spans="1:14" x14ac:dyDescent="0.3">
      <c r="A902" s="2">
        <v>45297</v>
      </c>
      <c r="B902" s="3">
        <f t="shared" si="42"/>
        <v>2024</v>
      </c>
      <c r="C902" t="str">
        <f t="shared" si="43"/>
        <v>2023-2024</v>
      </c>
      <c r="D902" t="s">
        <v>147</v>
      </c>
      <c r="E902" t="s">
        <v>137</v>
      </c>
      <c r="F902" t="str">
        <f t="shared" si="44"/>
        <v>New South Wales</v>
      </c>
      <c r="G902" t="s">
        <v>10</v>
      </c>
      <c r="H902">
        <v>2031</v>
      </c>
      <c r="I902" t="s">
        <v>11</v>
      </c>
      <c r="J902" t="s">
        <v>12</v>
      </c>
      <c r="K902" t="s">
        <v>154</v>
      </c>
      <c r="L902" t="s">
        <v>14</v>
      </c>
      <c r="M902" s="5">
        <v>28.18</v>
      </c>
      <c r="N902">
        <v>1</v>
      </c>
    </row>
    <row r="903" spans="1:14" x14ac:dyDescent="0.3">
      <c r="A903" s="2">
        <v>44980</v>
      </c>
      <c r="B903" s="3">
        <f t="shared" si="42"/>
        <v>2023</v>
      </c>
      <c r="C903" t="str">
        <f t="shared" si="43"/>
        <v>2022-2023</v>
      </c>
      <c r="D903" t="s">
        <v>147</v>
      </c>
      <c r="E903" t="s">
        <v>119</v>
      </c>
      <c r="F903" t="str">
        <f t="shared" si="44"/>
        <v>Queensland</v>
      </c>
      <c r="G903" t="s">
        <v>35</v>
      </c>
      <c r="H903">
        <v>4570</v>
      </c>
      <c r="I903" t="s">
        <v>11</v>
      </c>
      <c r="J903" t="s">
        <v>120</v>
      </c>
      <c r="K903" t="s">
        <v>19</v>
      </c>
      <c r="L903" t="s">
        <v>23</v>
      </c>
      <c r="M903" s="5">
        <v>28.47</v>
      </c>
      <c r="N903">
        <v>1</v>
      </c>
    </row>
    <row r="904" spans="1:14" x14ac:dyDescent="0.3">
      <c r="A904" s="2">
        <v>45170</v>
      </c>
      <c r="B904" s="3">
        <f t="shared" si="42"/>
        <v>2024</v>
      </c>
      <c r="C904" t="str">
        <f t="shared" si="43"/>
        <v>2023-2024</v>
      </c>
      <c r="D904" t="s">
        <v>147</v>
      </c>
      <c r="E904" t="s">
        <v>89</v>
      </c>
      <c r="F904" t="str">
        <f t="shared" si="44"/>
        <v>Queensland</v>
      </c>
      <c r="G904" t="s">
        <v>35</v>
      </c>
      <c r="H904">
        <v>4655</v>
      </c>
      <c r="I904" t="s">
        <v>11</v>
      </c>
      <c r="J904" t="s">
        <v>51</v>
      </c>
      <c r="K904" t="s">
        <v>19</v>
      </c>
      <c r="L904" t="s">
        <v>23</v>
      </c>
      <c r="M904" s="5">
        <v>28.48</v>
      </c>
      <c r="N904">
        <v>1</v>
      </c>
    </row>
    <row r="905" spans="1:14" x14ac:dyDescent="0.3">
      <c r="A905" s="2">
        <v>45620</v>
      </c>
      <c r="B905" s="3">
        <f t="shared" si="42"/>
        <v>2025</v>
      </c>
      <c r="C905" t="str">
        <f t="shared" si="43"/>
        <v>2024-2025</v>
      </c>
      <c r="D905" t="s">
        <v>148</v>
      </c>
      <c r="E905" t="s">
        <v>97</v>
      </c>
      <c r="F905" t="str">
        <f t="shared" si="44"/>
        <v>Tasmania</v>
      </c>
      <c r="G905" t="s">
        <v>70</v>
      </c>
      <c r="H905">
        <v>7250</v>
      </c>
      <c r="I905" t="s">
        <v>11</v>
      </c>
      <c r="J905" t="s">
        <v>71</v>
      </c>
      <c r="K905" t="s">
        <v>155</v>
      </c>
      <c r="L905" t="s">
        <v>20</v>
      </c>
      <c r="M905" s="5">
        <v>28.53</v>
      </c>
      <c r="N905">
        <v>1</v>
      </c>
    </row>
    <row r="906" spans="1:14" x14ac:dyDescent="0.3">
      <c r="A906" s="2">
        <v>45596</v>
      </c>
      <c r="B906" s="3">
        <f t="shared" si="42"/>
        <v>2025</v>
      </c>
      <c r="C906" t="str">
        <f t="shared" si="43"/>
        <v>2024-2025</v>
      </c>
      <c r="D906" t="s">
        <v>148</v>
      </c>
      <c r="E906" t="s">
        <v>134</v>
      </c>
      <c r="F906" t="str">
        <f t="shared" si="44"/>
        <v>Queensland</v>
      </c>
      <c r="G906" t="s">
        <v>35</v>
      </c>
      <c r="H906">
        <v>4825</v>
      </c>
      <c r="I906" t="s">
        <v>11</v>
      </c>
      <c r="J906" t="s">
        <v>36</v>
      </c>
      <c r="K906" t="s">
        <v>19</v>
      </c>
      <c r="L906" t="s">
        <v>23</v>
      </c>
      <c r="M906" s="5">
        <v>28.92</v>
      </c>
      <c r="N906">
        <v>1</v>
      </c>
    </row>
    <row r="907" spans="1:14" x14ac:dyDescent="0.3">
      <c r="A907" s="2">
        <v>45176</v>
      </c>
      <c r="B907" s="3">
        <f t="shared" si="42"/>
        <v>2024</v>
      </c>
      <c r="C907" t="str">
        <f t="shared" si="43"/>
        <v>2023-2024</v>
      </c>
      <c r="D907" t="s">
        <v>147</v>
      </c>
      <c r="E907" t="s">
        <v>91</v>
      </c>
      <c r="F907" t="str">
        <f t="shared" si="44"/>
        <v>Victoria</v>
      </c>
      <c r="G907" t="s">
        <v>45</v>
      </c>
      <c r="H907">
        <v>3690</v>
      </c>
      <c r="I907" t="s">
        <v>11</v>
      </c>
      <c r="J907" t="s">
        <v>55</v>
      </c>
      <c r="K907" t="s">
        <v>156</v>
      </c>
      <c r="L907" t="s">
        <v>17</v>
      </c>
      <c r="M907" s="5">
        <v>28.92</v>
      </c>
      <c r="N907">
        <v>1</v>
      </c>
    </row>
    <row r="908" spans="1:14" x14ac:dyDescent="0.3">
      <c r="A908" s="2">
        <v>45160</v>
      </c>
      <c r="B908" s="3">
        <f t="shared" si="42"/>
        <v>2024</v>
      </c>
      <c r="C908" t="str">
        <f t="shared" si="43"/>
        <v>2023-2024</v>
      </c>
      <c r="D908" t="s">
        <v>148</v>
      </c>
      <c r="E908" t="s">
        <v>81</v>
      </c>
      <c r="F908" t="str">
        <f t="shared" si="44"/>
        <v>New South Wales</v>
      </c>
      <c r="G908" t="s">
        <v>10</v>
      </c>
      <c r="H908">
        <v>2485</v>
      </c>
      <c r="I908" t="s">
        <v>11</v>
      </c>
      <c r="J908" t="s">
        <v>68</v>
      </c>
      <c r="K908" t="s">
        <v>19</v>
      </c>
      <c r="L908" t="s">
        <v>23</v>
      </c>
      <c r="M908" s="5">
        <v>28.93</v>
      </c>
      <c r="N908">
        <v>1</v>
      </c>
    </row>
    <row r="909" spans="1:14" x14ac:dyDescent="0.3">
      <c r="A909" s="2">
        <v>45136</v>
      </c>
      <c r="B909" s="3">
        <f t="shared" si="42"/>
        <v>2024</v>
      </c>
      <c r="C909" t="str">
        <f t="shared" si="43"/>
        <v>2023-2024</v>
      </c>
      <c r="D909" t="s">
        <v>147</v>
      </c>
      <c r="E909" t="s">
        <v>106</v>
      </c>
      <c r="F909" t="str">
        <f t="shared" si="44"/>
        <v>Victoria</v>
      </c>
      <c r="G909" t="s">
        <v>45</v>
      </c>
      <c r="H909">
        <v>3915</v>
      </c>
      <c r="I909" t="s">
        <v>11</v>
      </c>
      <c r="J909" t="s">
        <v>55</v>
      </c>
      <c r="K909" t="s">
        <v>149</v>
      </c>
      <c r="L909" t="s">
        <v>15</v>
      </c>
      <c r="M909" s="5">
        <v>28.939999999999998</v>
      </c>
      <c r="N909">
        <v>1</v>
      </c>
    </row>
    <row r="910" spans="1:14" x14ac:dyDescent="0.3">
      <c r="A910" s="2">
        <v>44972</v>
      </c>
      <c r="B910" s="3">
        <f t="shared" si="42"/>
        <v>2023</v>
      </c>
      <c r="C910" t="str">
        <f t="shared" si="43"/>
        <v>2022-2023</v>
      </c>
      <c r="D910" t="s">
        <v>148</v>
      </c>
      <c r="E910" t="s">
        <v>93</v>
      </c>
      <c r="F910" t="str">
        <f t="shared" si="44"/>
        <v>Western Australia</v>
      </c>
      <c r="G910" t="s">
        <v>48</v>
      </c>
      <c r="H910">
        <v>6112</v>
      </c>
      <c r="I910" t="s">
        <v>11</v>
      </c>
      <c r="J910" t="s">
        <v>94</v>
      </c>
      <c r="K910" t="s">
        <v>156</v>
      </c>
      <c r="L910" t="s">
        <v>17</v>
      </c>
      <c r="M910" s="5">
        <v>28.95</v>
      </c>
      <c r="N910">
        <v>1</v>
      </c>
    </row>
    <row r="911" spans="1:14" x14ac:dyDescent="0.3">
      <c r="A911" s="2">
        <v>45074</v>
      </c>
      <c r="B911" s="3">
        <f t="shared" si="42"/>
        <v>2023</v>
      </c>
      <c r="C911" t="str">
        <f t="shared" si="43"/>
        <v>2022-2023</v>
      </c>
      <c r="D911" t="s">
        <v>147</v>
      </c>
      <c r="E911" t="s">
        <v>128</v>
      </c>
      <c r="F911" t="str">
        <f t="shared" si="44"/>
        <v>Western Australia</v>
      </c>
      <c r="G911" t="s">
        <v>48</v>
      </c>
      <c r="H911">
        <v>6027</v>
      </c>
      <c r="I911" t="s">
        <v>11</v>
      </c>
      <c r="J911" t="s">
        <v>49</v>
      </c>
      <c r="K911" t="s">
        <v>156</v>
      </c>
      <c r="L911" t="s">
        <v>17</v>
      </c>
      <c r="M911" s="5">
        <v>28.96</v>
      </c>
      <c r="N911">
        <v>1</v>
      </c>
    </row>
    <row r="912" spans="1:14" x14ac:dyDescent="0.3">
      <c r="A912" s="2">
        <v>44996</v>
      </c>
      <c r="B912" s="3">
        <f t="shared" si="42"/>
        <v>2023</v>
      </c>
      <c r="C912" t="str">
        <f t="shared" si="43"/>
        <v>2022-2023</v>
      </c>
      <c r="D912" t="s">
        <v>148</v>
      </c>
      <c r="E912" t="s">
        <v>65</v>
      </c>
      <c r="F912" t="str">
        <f t="shared" si="44"/>
        <v>New South Wales</v>
      </c>
      <c r="G912" t="s">
        <v>10</v>
      </c>
      <c r="H912">
        <v>2541</v>
      </c>
      <c r="I912" t="s">
        <v>11</v>
      </c>
      <c r="J912" t="s">
        <v>58</v>
      </c>
      <c r="K912" t="s">
        <v>154</v>
      </c>
      <c r="L912" t="s">
        <v>14</v>
      </c>
      <c r="M912" s="5">
        <v>28.97</v>
      </c>
      <c r="N912">
        <v>1</v>
      </c>
    </row>
    <row r="913" spans="1:14" x14ac:dyDescent="0.3">
      <c r="A913" s="2">
        <v>45552</v>
      </c>
      <c r="B913" s="3">
        <f t="shared" si="42"/>
        <v>2025</v>
      </c>
      <c r="C913" t="str">
        <f t="shared" si="43"/>
        <v>2024-2025</v>
      </c>
      <c r="D913" t="s">
        <v>148</v>
      </c>
      <c r="E913" t="s">
        <v>92</v>
      </c>
      <c r="F913" t="str">
        <f t="shared" si="44"/>
        <v>Queensland</v>
      </c>
      <c r="G913" t="s">
        <v>35</v>
      </c>
      <c r="H913">
        <v>4068</v>
      </c>
      <c r="I913" t="s">
        <v>11</v>
      </c>
      <c r="J913" t="s">
        <v>43</v>
      </c>
      <c r="K913" t="s">
        <v>149</v>
      </c>
      <c r="L913" t="s">
        <v>15</v>
      </c>
      <c r="M913" s="5">
        <v>28.979999999999997</v>
      </c>
      <c r="N913">
        <v>1</v>
      </c>
    </row>
    <row r="914" spans="1:14" x14ac:dyDescent="0.3">
      <c r="A914" s="2">
        <v>45182</v>
      </c>
      <c r="B914" s="3">
        <f t="shared" si="42"/>
        <v>2024</v>
      </c>
      <c r="C914" t="str">
        <f t="shared" si="43"/>
        <v>2023-2024</v>
      </c>
      <c r="D914" t="s">
        <v>148</v>
      </c>
      <c r="E914" t="s">
        <v>37</v>
      </c>
      <c r="F914" t="str">
        <f t="shared" si="44"/>
        <v>South Australia</v>
      </c>
      <c r="G914" t="s">
        <v>32</v>
      </c>
      <c r="H914">
        <v>5607</v>
      </c>
      <c r="I914" t="s">
        <v>11</v>
      </c>
      <c r="J914" t="s">
        <v>38</v>
      </c>
      <c r="K914" t="s">
        <v>149</v>
      </c>
      <c r="L914" t="s">
        <v>15</v>
      </c>
      <c r="M914" s="5">
        <v>28.98</v>
      </c>
      <c r="N914">
        <v>1</v>
      </c>
    </row>
    <row r="915" spans="1:14" x14ac:dyDescent="0.3">
      <c r="A915" s="2">
        <v>45468</v>
      </c>
      <c r="B915" s="3">
        <f t="shared" si="42"/>
        <v>2024</v>
      </c>
      <c r="C915" t="str">
        <f t="shared" si="43"/>
        <v>2023-2024</v>
      </c>
      <c r="D915" t="s">
        <v>147</v>
      </c>
      <c r="E915" t="s">
        <v>66</v>
      </c>
      <c r="F915" t="str">
        <f t="shared" si="44"/>
        <v>South Australia</v>
      </c>
      <c r="G915" t="s">
        <v>32</v>
      </c>
      <c r="H915">
        <v>5169</v>
      </c>
      <c r="I915" t="s">
        <v>11</v>
      </c>
      <c r="J915" t="s">
        <v>33</v>
      </c>
      <c r="K915" t="s">
        <v>154</v>
      </c>
      <c r="L915" t="s">
        <v>14</v>
      </c>
      <c r="M915" s="5">
        <v>29</v>
      </c>
      <c r="N915">
        <v>1</v>
      </c>
    </row>
    <row r="916" spans="1:14" x14ac:dyDescent="0.3">
      <c r="A916" s="2">
        <v>45390</v>
      </c>
      <c r="B916" s="3">
        <f t="shared" si="42"/>
        <v>2024</v>
      </c>
      <c r="C916" t="str">
        <f t="shared" si="43"/>
        <v>2023-2024</v>
      </c>
      <c r="D916" t="s">
        <v>147</v>
      </c>
      <c r="E916" t="s">
        <v>96</v>
      </c>
      <c r="F916" t="str">
        <f t="shared" si="44"/>
        <v>Western Australia</v>
      </c>
      <c r="G916" t="s">
        <v>48</v>
      </c>
      <c r="H916">
        <v>6330</v>
      </c>
      <c r="I916" t="s">
        <v>11</v>
      </c>
      <c r="J916" t="s">
        <v>94</v>
      </c>
      <c r="K916" t="s">
        <v>153</v>
      </c>
      <c r="L916" t="s">
        <v>16</v>
      </c>
      <c r="M916" s="5">
        <v>29</v>
      </c>
      <c r="N916">
        <v>1</v>
      </c>
    </row>
    <row r="917" spans="1:14" x14ac:dyDescent="0.3">
      <c r="A917" s="2">
        <v>45386</v>
      </c>
      <c r="B917" s="3">
        <f t="shared" si="42"/>
        <v>2024</v>
      </c>
      <c r="C917" t="str">
        <f t="shared" si="43"/>
        <v>2023-2024</v>
      </c>
      <c r="D917" t="s">
        <v>148</v>
      </c>
      <c r="E917" t="s">
        <v>9</v>
      </c>
      <c r="F917" t="str">
        <f t="shared" si="44"/>
        <v>New South Wales</v>
      </c>
      <c r="G917" t="s">
        <v>10</v>
      </c>
      <c r="H917">
        <v>2067</v>
      </c>
      <c r="I917" t="s">
        <v>11</v>
      </c>
      <c r="J917" t="s">
        <v>12</v>
      </c>
      <c r="K917" t="s">
        <v>154</v>
      </c>
      <c r="L917" t="s">
        <v>14</v>
      </c>
      <c r="M917" s="5">
        <v>29</v>
      </c>
      <c r="N917">
        <v>1</v>
      </c>
    </row>
    <row r="918" spans="1:14" x14ac:dyDescent="0.3">
      <c r="A918" s="2">
        <v>44974</v>
      </c>
      <c r="B918" s="3">
        <f t="shared" si="42"/>
        <v>2023</v>
      </c>
      <c r="C918" t="str">
        <f t="shared" si="43"/>
        <v>2022-2023</v>
      </c>
      <c r="D918" t="s">
        <v>147</v>
      </c>
      <c r="E918" t="s">
        <v>93</v>
      </c>
      <c r="F918" t="str">
        <f t="shared" si="44"/>
        <v>Western Australia</v>
      </c>
      <c r="G918" t="s">
        <v>48</v>
      </c>
      <c r="H918">
        <v>6112</v>
      </c>
      <c r="I918" t="s">
        <v>11</v>
      </c>
      <c r="J918" t="s">
        <v>94</v>
      </c>
      <c r="K918" t="s">
        <v>154</v>
      </c>
      <c r="L918" t="s">
        <v>14</v>
      </c>
      <c r="M918" s="5">
        <v>29</v>
      </c>
      <c r="N918">
        <v>1</v>
      </c>
    </row>
    <row r="919" spans="1:14" x14ac:dyDescent="0.3">
      <c r="A919" s="2">
        <v>45344</v>
      </c>
      <c r="B919" s="3">
        <f t="shared" si="42"/>
        <v>2024</v>
      </c>
      <c r="C919" t="str">
        <f t="shared" si="43"/>
        <v>2023-2024</v>
      </c>
      <c r="D919" t="s">
        <v>147</v>
      </c>
      <c r="E919" t="s">
        <v>74</v>
      </c>
      <c r="F919" t="str">
        <f t="shared" si="44"/>
        <v>South Australia</v>
      </c>
      <c r="G919" t="s">
        <v>32</v>
      </c>
      <c r="H919">
        <v>5043</v>
      </c>
      <c r="I919" t="s">
        <v>11</v>
      </c>
      <c r="J919" t="s">
        <v>33</v>
      </c>
      <c r="K919" t="s">
        <v>154</v>
      </c>
      <c r="L919" t="s">
        <v>14</v>
      </c>
      <c r="M919" s="5">
        <v>29.009999999999998</v>
      </c>
      <c r="N919">
        <v>1</v>
      </c>
    </row>
    <row r="920" spans="1:14" x14ac:dyDescent="0.3">
      <c r="A920" s="2">
        <v>45279</v>
      </c>
      <c r="B920" s="3">
        <f t="shared" si="42"/>
        <v>2024</v>
      </c>
      <c r="C920" t="str">
        <f t="shared" si="43"/>
        <v>2023-2024</v>
      </c>
      <c r="D920" t="s">
        <v>148</v>
      </c>
      <c r="E920" t="s">
        <v>103</v>
      </c>
      <c r="F920" t="str">
        <f t="shared" si="44"/>
        <v>Queensland</v>
      </c>
      <c r="G920" t="s">
        <v>35</v>
      </c>
      <c r="H920">
        <v>4509</v>
      </c>
      <c r="I920" t="s">
        <v>11</v>
      </c>
      <c r="J920" t="s">
        <v>104</v>
      </c>
      <c r="K920" t="s">
        <v>154</v>
      </c>
      <c r="L920" t="s">
        <v>14</v>
      </c>
      <c r="M920" s="5">
        <v>29.39</v>
      </c>
      <c r="N920">
        <v>1</v>
      </c>
    </row>
    <row r="921" spans="1:14" x14ac:dyDescent="0.3">
      <c r="A921" s="2">
        <v>45262</v>
      </c>
      <c r="B921" s="3">
        <f t="shared" si="42"/>
        <v>2024</v>
      </c>
      <c r="C921" t="str">
        <f t="shared" si="43"/>
        <v>2023-2024</v>
      </c>
      <c r="D921" t="s">
        <v>148</v>
      </c>
      <c r="E921" t="s">
        <v>54</v>
      </c>
      <c r="F921" t="str">
        <f t="shared" si="44"/>
        <v>Victoria</v>
      </c>
      <c r="G921" t="s">
        <v>45</v>
      </c>
      <c r="H921">
        <v>3977</v>
      </c>
      <c r="I921" t="s">
        <v>11</v>
      </c>
      <c r="J921" t="s">
        <v>55</v>
      </c>
      <c r="K921" t="s">
        <v>154</v>
      </c>
      <c r="L921" t="s">
        <v>14</v>
      </c>
      <c r="M921" s="5">
        <v>29.5</v>
      </c>
      <c r="N921">
        <v>1</v>
      </c>
    </row>
    <row r="922" spans="1:14" x14ac:dyDescent="0.3">
      <c r="A922" s="2">
        <v>45536</v>
      </c>
      <c r="B922" s="3">
        <f t="shared" si="42"/>
        <v>2025</v>
      </c>
      <c r="C922" t="str">
        <f t="shared" si="43"/>
        <v>2024-2025</v>
      </c>
      <c r="D922" t="s">
        <v>147</v>
      </c>
      <c r="E922" t="s">
        <v>107</v>
      </c>
      <c r="F922" t="str">
        <f t="shared" si="44"/>
        <v>Queensland</v>
      </c>
      <c r="G922" t="s">
        <v>35</v>
      </c>
      <c r="H922">
        <v>4220</v>
      </c>
      <c r="I922" t="s">
        <v>11</v>
      </c>
      <c r="J922" t="s">
        <v>104</v>
      </c>
      <c r="K922" t="s">
        <v>156</v>
      </c>
      <c r="L922" t="s">
        <v>17</v>
      </c>
      <c r="M922" s="5">
        <v>29.6</v>
      </c>
      <c r="N922">
        <v>1</v>
      </c>
    </row>
    <row r="923" spans="1:14" x14ac:dyDescent="0.3">
      <c r="A923" s="2">
        <v>45023</v>
      </c>
      <c r="B923" s="3">
        <f t="shared" si="42"/>
        <v>2023</v>
      </c>
      <c r="C923" t="str">
        <f t="shared" si="43"/>
        <v>2022-2023</v>
      </c>
      <c r="D923" t="s">
        <v>147</v>
      </c>
      <c r="E923" t="s">
        <v>143</v>
      </c>
      <c r="F923" t="str">
        <f t="shared" si="44"/>
        <v>New South Wales</v>
      </c>
      <c r="G923" t="s">
        <v>10</v>
      </c>
      <c r="H923">
        <v>2154</v>
      </c>
      <c r="I923" t="s">
        <v>11</v>
      </c>
      <c r="J923" t="s">
        <v>27</v>
      </c>
      <c r="K923" t="s">
        <v>157</v>
      </c>
      <c r="L923" t="s">
        <v>22</v>
      </c>
      <c r="M923" s="5">
        <v>29.65</v>
      </c>
      <c r="N923">
        <v>1</v>
      </c>
    </row>
    <row r="924" spans="1:14" x14ac:dyDescent="0.3">
      <c r="A924" s="2">
        <v>45441</v>
      </c>
      <c r="B924" s="3">
        <f t="shared" si="42"/>
        <v>2024</v>
      </c>
      <c r="C924" t="str">
        <f t="shared" si="43"/>
        <v>2023-2024</v>
      </c>
      <c r="D924" t="s">
        <v>148</v>
      </c>
      <c r="E924" t="s">
        <v>101</v>
      </c>
      <c r="F924" t="str">
        <f t="shared" si="44"/>
        <v>Victoria</v>
      </c>
      <c r="G924" t="s">
        <v>45</v>
      </c>
      <c r="H924">
        <v>3131</v>
      </c>
      <c r="I924" t="s">
        <v>11</v>
      </c>
      <c r="J924" t="s">
        <v>63</v>
      </c>
      <c r="K924" t="s">
        <v>156</v>
      </c>
      <c r="L924" t="s">
        <v>17</v>
      </c>
      <c r="M924" s="5">
        <v>29.85</v>
      </c>
      <c r="N924">
        <v>1</v>
      </c>
    </row>
    <row r="925" spans="1:14" x14ac:dyDescent="0.3">
      <c r="A925" s="2">
        <v>45414</v>
      </c>
      <c r="B925" s="3">
        <f t="shared" si="42"/>
        <v>2024</v>
      </c>
      <c r="C925" t="str">
        <f t="shared" si="43"/>
        <v>2023-2024</v>
      </c>
      <c r="D925" t="s">
        <v>148</v>
      </c>
      <c r="E925" t="s">
        <v>145</v>
      </c>
      <c r="F925" t="str">
        <f t="shared" si="44"/>
        <v>New South Wales</v>
      </c>
      <c r="G925" t="s">
        <v>10</v>
      </c>
      <c r="H925">
        <v>2101</v>
      </c>
      <c r="I925" t="s">
        <v>11</v>
      </c>
      <c r="J925" t="s">
        <v>27</v>
      </c>
      <c r="K925" t="s">
        <v>155</v>
      </c>
      <c r="L925" t="s">
        <v>20</v>
      </c>
      <c r="M925" s="5">
        <v>29.9</v>
      </c>
      <c r="N925">
        <v>1</v>
      </c>
    </row>
    <row r="926" spans="1:14" x14ac:dyDescent="0.3">
      <c r="A926" s="2">
        <v>45123</v>
      </c>
      <c r="B926" s="3">
        <f t="shared" si="42"/>
        <v>2024</v>
      </c>
      <c r="C926" t="str">
        <f t="shared" si="43"/>
        <v>2023-2024</v>
      </c>
      <c r="D926" t="s">
        <v>147</v>
      </c>
      <c r="E926" t="s">
        <v>125</v>
      </c>
      <c r="F926" t="str">
        <f t="shared" si="44"/>
        <v>Victoria</v>
      </c>
      <c r="G926" t="s">
        <v>45</v>
      </c>
      <c r="H926">
        <v>3400</v>
      </c>
      <c r="I926" t="s">
        <v>11</v>
      </c>
      <c r="J926" t="s">
        <v>60</v>
      </c>
      <c r="K926" t="s">
        <v>156</v>
      </c>
      <c r="L926" t="s">
        <v>17</v>
      </c>
      <c r="M926" s="5">
        <v>29.91</v>
      </c>
      <c r="N926">
        <v>1</v>
      </c>
    </row>
    <row r="927" spans="1:14" x14ac:dyDescent="0.3">
      <c r="A927" s="2">
        <v>45625</v>
      </c>
      <c r="B927" s="3">
        <f t="shared" si="42"/>
        <v>2025</v>
      </c>
      <c r="C927" t="str">
        <f t="shared" si="43"/>
        <v>2024-2025</v>
      </c>
      <c r="D927" t="s">
        <v>147</v>
      </c>
      <c r="E927" t="s">
        <v>106</v>
      </c>
      <c r="F927" t="str">
        <f t="shared" si="44"/>
        <v>Victoria</v>
      </c>
      <c r="G927" t="s">
        <v>45</v>
      </c>
      <c r="H927">
        <v>3915</v>
      </c>
      <c r="I927" t="s">
        <v>11</v>
      </c>
      <c r="J927" t="s">
        <v>55</v>
      </c>
      <c r="K927" t="s">
        <v>155</v>
      </c>
      <c r="L927" t="s">
        <v>20</v>
      </c>
      <c r="M927" s="5">
        <v>29.910000000000004</v>
      </c>
      <c r="N927">
        <v>1</v>
      </c>
    </row>
    <row r="928" spans="1:14" x14ac:dyDescent="0.3">
      <c r="A928" s="2">
        <v>45538</v>
      </c>
      <c r="B928" s="3">
        <f t="shared" si="42"/>
        <v>2025</v>
      </c>
      <c r="C928" t="str">
        <f t="shared" si="43"/>
        <v>2024-2025</v>
      </c>
      <c r="D928" t="s">
        <v>147</v>
      </c>
      <c r="E928" t="s">
        <v>85</v>
      </c>
      <c r="F928" t="str">
        <f t="shared" si="44"/>
        <v>Queensland</v>
      </c>
      <c r="G928" t="s">
        <v>35</v>
      </c>
      <c r="H928">
        <v>4883</v>
      </c>
      <c r="I928" t="s">
        <v>11</v>
      </c>
      <c r="J928" t="s">
        <v>36</v>
      </c>
      <c r="K928" t="s">
        <v>155</v>
      </c>
      <c r="L928" t="s">
        <v>20</v>
      </c>
      <c r="M928" s="5">
        <v>29.92</v>
      </c>
      <c r="N928">
        <v>1</v>
      </c>
    </row>
    <row r="929" spans="1:14" x14ac:dyDescent="0.3">
      <c r="A929" s="2">
        <v>45363</v>
      </c>
      <c r="B929" s="3">
        <f t="shared" si="42"/>
        <v>2024</v>
      </c>
      <c r="C929" t="str">
        <f t="shared" si="43"/>
        <v>2023-2024</v>
      </c>
      <c r="D929" t="s">
        <v>147</v>
      </c>
      <c r="E929" t="s">
        <v>146</v>
      </c>
      <c r="F929" t="str">
        <f t="shared" si="44"/>
        <v>Victoria</v>
      </c>
      <c r="G929" t="s">
        <v>45</v>
      </c>
      <c r="H929">
        <v>3353</v>
      </c>
      <c r="I929" t="s">
        <v>11</v>
      </c>
      <c r="J929" t="s">
        <v>60</v>
      </c>
      <c r="K929" t="s">
        <v>153</v>
      </c>
      <c r="L929" t="s">
        <v>16</v>
      </c>
      <c r="M929" s="5">
        <v>29.95</v>
      </c>
      <c r="N929">
        <v>1</v>
      </c>
    </row>
    <row r="930" spans="1:14" x14ac:dyDescent="0.3">
      <c r="A930" s="2">
        <v>45540</v>
      </c>
      <c r="B930" s="3">
        <f t="shared" si="42"/>
        <v>2025</v>
      </c>
      <c r="C930" t="str">
        <f t="shared" si="43"/>
        <v>2024-2025</v>
      </c>
      <c r="D930" t="s">
        <v>147</v>
      </c>
      <c r="E930" t="s">
        <v>41</v>
      </c>
      <c r="F930" t="str">
        <f t="shared" si="44"/>
        <v>New South Wales</v>
      </c>
      <c r="G930" t="s">
        <v>10</v>
      </c>
      <c r="H930">
        <v>2830</v>
      </c>
      <c r="I930" t="s">
        <v>11</v>
      </c>
      <c r="J930" t="s">
        <v>25</v>
      </c>
      <c r="K930" t="s">
        <v>19</v>
      </c>
      <c r="L930" t="s">
        <v>23</v>
      </c>
      <c r="M930" s="5">
        <v>29.95</v>
      </c>
      <c r="N930">
        <v>1</v>
      </c>
    </row>
    <row r="931" spans="1:14" x14ac:dyDescent="0.3">
      <c r="A931" s="2">
        <v>44992</v>
      </c>
      <c r="B931" s="3">
        <f t="shared" si="42"/>
        <v>2023</v>
      </c>
      <c r="C931" t="str">
        <f t="shared" si="43"/>
        <v>2022-2023</v>
      </c>
      <c r="D931" t="s">
        <v>148</v>
      </c>
      <c r="E931" t="s">
        <v>112</v>
      </c>
      <c r="F931" t="str">
        <f t="shared" si="44"/>
        <v>Victoria</v>
      </c>
      <c r="G931" t="s">
        <v>45</v>
      </c>
      <c r="H931">
        <v>3076</v>
      </c>
      <c r="I931" t="s">
        <v>11</v>
      </c>
      <c r="J931" t="s">
        <v>46</v>
      </c>
      <c r="K931" t="s">
        <v>153</v>
      </c>
      <c r="L931" t="s">
        <v>16</v>
      </c>
      <c r="M931" s="5">
        <v>29.95</v>
      </c>
      <c r="N931">
        <v>1</v>
      </c>
    </row>
    <row r="932" spans="1:14" x14ac:dyDescent="0.3">
      <c r="A932" s="2">
        <v>44981</v>
      </c>
      <c r="B932" s="3">
        <f t="shared" si="42"/>
        <v>2023</v>
      </c>
      <c r="C932" t="str">
        <f t="shared" si="43"/>
        <v>2022-2023</v>
      </c>
      <c r="D932" t="s">
        <v>147</v>
      </c>
      <c r="E932" t="s">
        <v>129</v>
      </c>
      <c r="F932" t="str">
        <f t="shared" si="44"/>
        <v>Tasmania</v>
      </c>
      <c r="G932" t="s">
        <v>70</v>
      </c>
      <c r="H932">
        <v>7010</v>
      </c>
      <c r="I932" t="s">
        <v>11</v>
      </c>
      <c r="J932" t="s">
        <v>71</v>
      </c>
      <c r="K932" t="s">
        <v>19</v>
      </c>
      <c r="L932" t="s">
        <v>23</v>
      </c>
      <c r="M932" s="5">
        <v>29.95</v>
      </c>
      <c r="N932">
        <v>1</v>
      </c>
    </row>
    <row r="933" spans="1:14" x14ac:dyDescent="0.3">
      <c r="A933" s="2">
        <v>45581</v>
      </c>
      <c r="B933" s="3">
        <f t="shared" si="42"/>
        <v>2025</v>
      </c>
      <c r="C933" t="str">
        <f t="shared" si="43"/>
        <v>2024-2025</v>
      </c>
      <c r="D933" t="s">
        <v>148</v>
      </c>
      <c r="E933" t="s">
        <v>123</v>
      </c>
      <c r="F933" t="str">
        <f t="shared" si="44"/>
        <v>Western Australia</v>
      </c>
      <c r="G933" t="s">
        <v>48</v>
      </c>
      <c r="H933">
        <v>6109</v>
      </c>
      <c r="I933" t="s">
        <v>11</v>
      </c>
      <c r="J933" t="s">
        <v>94</v>
      </c>
      <c r="K933" t="s">
        <v>19</v>
      </c>
      <c r="L933" t="s">
        <v>23</v>
      </c>
      <c r="M933" s="5">
        <v>29.95</v>
      </c>
      <c r="N933">
        <v>1</v>
      </c>
    </row>
    <row r="934" spans="1:14" x14ac:dyDescent="0.3">
      <c r="A934" s="2">
        <v>45356</v>
      </c>
      <c r="B934" s="3">
        <f t="shared" si="42"/>
        <v>2024</v>
      </c>
      <c r="C934" t="str">
        <f t="shared" si="43"/>
        <v>2023-2024</v>
      </c>
      <c r="D934" t="s">
        <v>147</v>
      </c>
      <c r="E934" t="s">
        <v>83</v>
      </c>
      <c r="F934" t="str">
        <f t="shared" si="44"/>
        <v>New South Wales</v>
      </c>
      <c r="G934" t="s">
        <v>10</v>
      </c>
      <c r="H934">
        <v>2750</v>
      </c>
      <c r="I934" t="s">
        <v>11</v>
      </c>
      <c r="J934" t="s">
        <v>25</v>
      </c>
      <c r="K934" t="s">
        <v>153</v>
      </c>
      <c r="L934" t="s">
        <v>16</v>
      </c>
      <c r="M934" s="5">
        <v>29.95</v>
      </c>
      <c r="N934">
        <v>1</v>
      </c>
    </row>
    <row r="935" spans="1:14" x14ac:dyDescent="0.3">
      <c r="A935" s="2">
        <v>45461</v>
      </c>
      <c r="B935" s="3">
        <f t="shared" si="42"/>
        <v>2024</v>
      </c>
      <c r="C935" t="str">
        <f t="shared" si="43"/>
        <v>2023-2024</v>
      </c>
      <c r="D935" t="s">
        <v>147</v>
      </c>
      <c r="E935" t="s">
        <v>62</v>
      </c>
      <c r="F935" t="str">
        <f t="shared" si="44"/>
        <v>Victoria</v>
      </c>
      <c r="G935" t="s">
        <v>45</v>
      </c>
      <c r="H935">
        <v>3134</v>
      </c>
      <c r="I935" t="s">
        <v>11</v>
      </c>
      <c r="J935" t="s">
        <v>63</v>
      </c>
      <c r="K935" t="s">
        <v>153</v>
      </c>
      <c r="L935" t="s">
        <v>16</v>
      </c>
      <c r="M935" s="5">
        <v>29.95</v>
      </c>
      <c r="N935">
        <v>1</v>
      </c>
    </row>
    <row r="936" spans="1:14" x14ac:dyDescent="0.3">
      <c r="A936" s="2">
        <v>45506</v>
      </c>
      <c r="B936" s="3">
        <f t="shared" si="42"/>
        <v>2025</v>
      </c>
      <c r="C936" t="str">
        <f t="shared" si="43"/>
        <v>2024-2025</v>
      </c>
      <c r="D936" t="s">
        <v>147</v>
      </c>
      <c r="E936" t="s">
        <v>82</v>
      </c>
      <c r="F936" t="str">
        <f t="shared" si="44"/>
        <v>Queensland</v>
      </c>
      <c r="G936" t="s">
        <v>35</v>
      </c>
      <c r="H936">
        <v>4012</v>
      </c>
      <c r="I936" t="s">
        <v>11</v>
      </c>
      <c r="J936" t="s">
        <v>43</v>
      </c>
      <c r="K936" t="s">
        <v>149</v>
      </c>
      <c r="L936" t="s">
        <v>15</v>
      </c>
      <c r="M936" s="5">
        <v>29.95</v>
      </c>
      <c r="N936">
        <v>1</v>
      </c>
    </row>
    <row r="937" spans="1:14" x14ac:dyDescent="0.3">
      <c r="A937" s="2">
        <v>45089</v>
      </c>
      <c r="B937" s="3">
        <f t="shared" si="42"/>
        <v>2023</v>
      </c>
      <c r="C937" t="str">
        <f t="shared" si="43"/>
        <v>2022-2023</v>
      </c>
      <c r="D937" t="s">
        <v>148</v>
      </c>
      <c r="E937" t="s">
        <v>101</v>
      </c>
      <c r="F937" t="str">
        <f t="shared" si="44"/>
        <v>Victoria</v>
      </c>
      <c r="G937" t="s">
        <v>45</v>
      </c>
      <c r="H937">
        <v>3131</v>
      </c>
      <c r="I937" t="s">
        <v>11</v>
      </c>
      <c r="J937" t="s">
        <v>63</v>
      </c>
      <c r="K937" t="s">
        <v>156</v>
      </c>
      <c r="L937" t="s">
        <v>17</v>
      </c>
      <c r="M937" s="5">
        <v>29.950000000000003</v>
      </c>
      <c r="N937">
        <v>1</v>
      </c>
    </row>
    <row r="938" spans="1:14" x14ac:dyDescent="0.3">
      <c r="A938" s="2">
        <v>44986</v>
      </c>
      <c r="B938" s="3">
        <f t="shared" si="42"/>
        <v>2023</v>
      </c>
      <c r="C938" t="str">
        <f t="shared" si="43"/>
        <v>2022-2023</v>
      </c>
      <c r="D938" t="s">
        <v>147</v>
      </c>
      <c r="E938" t="s">
        <v>56</v>
      </c>
      <c r="F938" t="str">
        <f t="shared" si="44"/>
        <v>Northern Territory</v>
      </c>
      <c r="G938" t="s">
        <v>29</v>
      </c>
      <c r="H938">
        <v>870</v>
      </c>
      <c r="I938" t="s">
        <v>11</v>
      </c>
      <c r="J938" t="s">
        <v>30</v>
      </c>
      <c r="K938" t="s">
        <v>150</v>
      </c>
      <c r="L938" t="s">
        <v>18</v>
      </c>
      <c r="M938" s="5">
        <v>29.97</v>
      </c>
      <c r="N938">
        <v>1</v>
      </c>
    </row>
    <row r="939" spans="1:14" x14ac:dyDescent="0.3">
      <c r="A939" s="2">
        <v>45611</v>
      </c>
      <c r="B939" s="3">
        <f t="shared" si="42"/>
        <v>2025</v>
      </c>
      <c r="C939" t="str">
        <f t="shared" si="43"/>
        <v>2024-2025</v>
      </c>
      <c r="D939" t="s">
        <v>148</v>
      </c>
      <c r="E939" t="s">
        <v>67</v>
      </c>
      <c r="F939" t="str">
        <f t="shared" si="44"/>
        <v>New South Wales</v>
      </c>
      <c r="G939" t="s">
        <v>10</v>
      </c>
      <c r="H939">
        <v>2478</v>
      </c>
      <c r="I939" t="s">
        <v>11</v>
      </c>
      <c r="J939" t="s">
        <v>68</v>
      </c>
      <c r="K939" t="s">
        <v>155</v>
      </c>
      <c r="L939" t="s">
        <v>20</v>
      </c>
      <c r="M939" s="5">
        <v>29.97</v>
      </c>
      <c r="N939">
        <v>1</v>
      </c>
    </row>
    <row r="940" spans="1:14" x14ac:dyDescent="0.3">
      <c r="A940" s="2">
        <v>45245</v>
      </c>
      <c r="B940" s="3">
        <f t="shared" si="42"/>
        <v>2024</v>
      </c>
      <c r="C940" t="str">
        <f t="shared" si="43"/>
        <v>2023-2024</v>
      </c>
      <c r="D940" t="s">
        <v>148</v>
      </c>
      <c r="E940" t="s">
        <v>112</v>
      </c>
      <c r="F940" t="str">
        <f t="shared" si="44"/>
        <v>Victoria</v>
      </c>
      <c r="G940" t="s">
        <v>45</v>
      </c>
      <c r="H940">
        <v>3076</v>
      </c>
      <c r="I940" t="s">
        <v>11</v>
      </c>
      <c r="J940" t="s">
        <v>46</v>
      </c>
      <c r="K940" t="s">
        <v>150</v>
      </c>
      <c r="L940" t="s">
        <v>18</v>
      </c>
      <c r="M940" s="5">
        <v>29.97</v>
      </c>
      <c r="N940">
        <v>1</v>
      </c>
    </row>
    <row r="941" spans="1:14" x14ac:dyDescent="0.3">
      <c r="A941" s="2">
        <v>45008</v>
      </c>
      <c r="B941" s="3">
        <f t="shared" si="42"/>
        <v>2023</v>
      </c>
      <c r="C941" t="str">
        <f t="shared" si="43"/>
        <v>2022-2023</v>
      </c>
      <c r="D941" t="s">
        <v>147</v>
      </c>
      <c r="E941" t="s">
        <v>89</v>
      </c>
      <c r="F941" t="str">
        <f t="shared" si="44"/>
        <v>Queensland</v>
      </c>
      <c r="G941" t="s">
        <v>35</v>
      </c>
      <c r="H941">
        <v>4655</v>
      </c>
      <c r="I941" t="s">
        <v>11</v>
      </c>
      <c r="J941" t="s">
        <v>51</v>
      </c>
      <c r="K941" t="s">
        <v>152</v>
      </c>
      <c r="L941" t="s">
        <v>13</v>
      </c>
      <c r="M941" s="5">
        <v>29.97</v>
      </c>
      <c r="N941">
        <v>1</v>
      </c>
    </row>
    <row r="942" spans="1:14" x14ac:dyDescent="0.3">
      <c r="A942" s="2">
        <v>45048</v>
      </c>
      <c r="B942" s="3">
        <f t="shared" si="42"/>
        <v>2023</v>
      </c>
      <c r="C942" t="str">
        <f t="shared" si="43"/>
        <v>2022-2023</v>
      </c>
      <c r="D942" t="s">
        <v>147</v>
      </c>
      <c r="E942" t="s">
        <v>133</v>
      </c>
      <c r="F942" t="str">
        <f t="shared" si="44"/>
        <v>Queensland</v>
      </c>
      <c r="G942" t="s">
        <v>35</v>
      </c>
      <c r="H942">
        <v>4305</v>
      </c>
      <c r="I942" t="s">
        <v>11</v>
      </c>
      <c r="J942" t="s">
        <v>104</v>
      </c>
      <c r="K942" t="s">
        <v>154</v>
      </c>
      <c r="L942" t="s">
        <v>14</v>
      </c>
      <c r="M942" s="5">
        <v>29.97</v>
      </c>
      <c r="N942">
        <v>1</v>
      </c>
    </row>
    <row r="943" spans="1:14" x14ac:dyDescent="0.3">
      <c r="A943" s="2">
        <v>44954</v>
      </c>
      <c r="B943" s="3">
        <f t="shared" si="42"/>
        <v>2023</v>
      </c>
      <c r="C943" t="str">
        <f t="shared" si="43"/>
        <v>2022-2023</v>
      </c>
      <c r="D943" t="s">
        <v>148</v>
      </c>
      <c r="E943" t="s">
        <v>47</v>
      </c>
      <c r="F943" t="str">
        <f t="shared" si="44"/>
        <v>Western Australia</v>
      </c>
      <c r="G943" t="s">
        <v>48</v>
      </c>
      <c r="H943">
        <v>6030</v>
      </c>
      <c r="I943" t="s">
        <v>11</v>
      </c>
      <c r="J943" t="s">
        <v>49</v>
      </c>
      <c r="K943" t="s">
        <v>152</v>
      </c>
      <c r="L943" t="s">
        <v>13</v>
      </c>
      <c r="M943" s="5">
        <v>29.97</v>
      </c>
      <c r="N943">
        <v>1</v>
      </c>
    </row>
    <row r="944" spans="1:14" x14ac:dyDescent="0.3">
      <c r="A944" s="2">
        <v>45136</v>
      </c>
      <c r="B944" s="3">
        <f t="shared" si="42"/>
        <v>2024</v>
      </c>
      <c r="C944" t="str">
        <f t="shared" si="43"/>
        <v>2023-2024</v>
      </c>
      <c r="D944" t="s">
        <v>147</v>
      </c>
      <c r="E944" t="s">
        <v>133</v>
      </c>
      <c r="F944" t="str">
        <f t="shared" si="44"/>
        <v>Queensland</v>
      </c>
      <c r="G944" t="s">
        <v>35</v>
      </c>
      <c r="H944">
        <v>4305</v>
      </c>
      <c r="I944" t="s">
        <v>11</v>
      </c>
      <c r="J944" t="s">
        <v>104</v>
      </c>
      <c r="K944" t="s">
        <v>154</v>
      </c>
      <c r="L944" t="s">
        <v>14</v>
      </c>
      <c r="M944" s="5">
        <v>29.98</v>
      </c>
      <c r="N944">
        <v>1</v>
      </c>
    </row>
    <row r="945" spans="1:14" x14ac:dyDescent="0.3">
      <c r="A945" s="2">
        <v>45495</v>
      </c>
      <c r="B945" s="3">
        <f t="shared" si="42"/>
        <v>2025</v>
      </c>
      <c r="C945" t="str">
        <f t="shared" si="43"/>
        <v>2024-2025</v>
      </c>
      <c r="D945" t="s">
        <v>148</v>
      </c>
      <c r="E945" t="s">
        <v>97</v>
      </c>
      <c r="F945" t="str">
        <f t="shared" si="44"/>
        <v>Tasmania</v>
      </c>
      <c r="G945" t="s">
        <v>70</v>
      </c>
      <c r="H945">
        <v>7250</v>
      </c>
      <c r="I945" t="s">
        <v>11</v>
      </c>
      <c r="J945" t="s">
        <v>71</v>
      </c>
      <c r="K945" t="s">
        <v>154</v>
      </c>
      <c r="L945" t="s">
        <v>14</v>
      </c>
      <c r="M945" s="5">
        <v>29.98</v>
      </c>
      <c r="N945">
        <v>1</v>
      </c>
    </row>
    <row r="946" spans="1:14" x14ac:dyDescent="0.3">
      <c r="A946" s="2">
        <v>45344</v>
      </c>
      <c r="B946" s="3">
        <f t="shared" si="42"/>
        <v>2024</v>
      </c>
      <c r="C946" t="str">
        <f t="shared" si="43"/>
        <v>2023-2024</v>
      </c>
      <c r="D946" t="s">
        <v>148</v>
      </c>
      <c r="E946" t="s">
        <v>130</v>
      </c>
      <c r="F946" t="str">
        <f t="shared" si="44"/>
        <v>South Australia</v>
      </c>
      <c r="G946" t="s">
        <v>32</v>
      </c>
      <c r="H946">
        <v>5290</v>
      </c>
      <c r="I946" t="s">
        <v>11</v>
      </c>
      <c r="J946" t="s">
        <v>38</v>
      </c>
      <c r="K946" t="s">
        <v>154</v>
      </c>
      <c r="L946" t="s">
        <v>14</v>
      </c>
      <c r="M946" s="5">
        <v>29.98</v>
      </c>
      <c r="N946">
        <v>1</v>
      </c>
    </row>
    <row r="947" spans="1:14" x14ac:dyDescent="0.3">
      <c r="A947" s="2">
        <v>45584</v>
      </c>
      <c r="B947" s="3">
        <f t="shared" si="42"/>
        <v>2025</v>
      </c>
      <c r="C947" t="str">
        <f t="shared" si="43"/>
        <v>2024-2025</v>
      </c>
      <c r="D947" t="s">
        <v>147</v>
      </c>
      <c r="E947" t="s">
        <v>69</v>
      </c>
      <c r="F947" t="str">
        <f t="shared" si="44"/>
        <v>Tasmania</v>
      </c>
      <c r="G947" t="s">
        <v>70</v>
      </c>
      <c r="H947">
        <v>7018</v>
      </c>
      <c r="I947" t="s">
        <v>11</v>
      </c>
      <c r="J947" t="s">
        <v>71</v>
      </c>
      <c r="K947" t="s">
        <v>152</v>
      </c>
      <c r="L947" t="s">
        <v>13</v>
      </c>
      <c r="M947" s="5">
        <v>29.98</v>
      </c>
      <c r="N947">
        <v>1</v>
      </c>
    </row>
    <row r="948" spans="1:14" x14ac:dyDescent="0.3">
      <c r="A948" s="2">
        <v>45263</v>
      </c>
      <c r="B948" s="3">
        <f t="shared" si="42"/>
        <v>2024</v>
      </c>
      <c r="C948" t="str">
        <f t="shared" si="43"/>
        <v>2023-2024</v>
      </c>
      <c r="D948" t="s">
        <v>148</v>
      </c>
      <c r="E948" t="s">
        <v>90</v>
      </c>
      <c r="F948" t="str">
        <f t="shared" si="44"/>
        <v>Victoria</v>
      </c>
      <c r="G948" t="s">
        <v>45</v>
      </c>
      <c r="H948">
        <v>3179</v>
      </c>
      <c r="I948" t="s">
        <v>11</v>
      </c>
      <c r="J948" t="s">
        <v>63</v>
      </c>
      <c r="K948" t="s">
        <v>152</v>
      </c>
      <c r="L948" t="s">
        <v>13</v>
      </c>
      <c r="M948" s="5">
        <v>29.98</v>
      </c>
      <c r="N948">
        <v>1</v>
      </c>
    </row>
    <row r="949" spans="1:14" x14ac:dyDescent="0.3">
      <c r="A949" s="2">
        <v>45039</v>
      </c>
      <c r="B949" s="3">
        <f t="shared" si="42"/>
        <v>2023</v>
      </c>
      <c r="C949" t="str">
        <f t="shared" si="43"/>
        <v>2022-2023</v>
      </c>
      <c r="D949" t="s">
        <v>147</v>
      </c>
      <c r="E949" t="s">
        <v>98</v>
      </c>
      <c r="F949" t="str">
        <f t="shared" si="44"/>
        <v>Victoria</v>
      </c>
      <c r="G949" t="s">
        <v>45</v>
      </c>
      <c r="H949">
        <v>3429</v>
      </c>
      <c r="I949" t="s">
        <v>11</v>
      </c>
      <c r="J949" t="s">
        <v>60</v>
      </c>
      <c r="K949" t="s">
        <v>153</v>
      </c>
      <c r="L949" t="s">
        <v>16</v>
      </c>
      <c r="M949" s="5">
        <v>29.98</v>
      </c>
      <c r="N949">
        <v>1</v>
      </c>
    </row>
    <row r="950" spans="1:14" x14ac:dyDescent="0.3">
      <c r="A950" s="2">
        <v>45166</v>
      </c>
      <c r="B950" s="3">
        <f t="shared" si="42"/>
        <v>2024</v>
      </c>
      <c r="C950" t="str">
        <f t="shared" si="43"/>
        <v>2023-2024</v>
      </c>
      <c r="D950" t="s">
        <v>148</v>
      </c>
      <c r="E950" t="s">
        <v>102</v>
      </c>
      <c r="F950" t="str">
        <f t="shared" si="44"/>
        <v>Queensland</v>
      </c>
      <c r="G950" t="s">
        <v>35</v>
      </c>
      <c r="H950">
        <v>4870</v>
      </c>
      <c r="I950" t="s">
        <v>11</v>
      </c>
      <c r="J950" t="s">
        <v>36</v>
      </c>
      <c r="K950" t="s">
        <v>154</v>
      </c>
      <c r="L950" t="s">
        <v>14</v>
      </c>
      <c r="M950" s="5">
        <v>29.99</v>
      </c>
      <c r="N950">
        <v>1</v>
      </c>
    </row>
    <row r="951" spans="1:14" x14ac:dyDescent="0.3">
      <c r="A951" s="2">
        <v>45453</v>
      </c>
      <c r="B951" s="3">
        <f t="shared" si="42"/>
        <v>2024</v>
      </c>
      <c r="C951" t="str">
        <f t="shared" si="43"/>
        <v>2023-2024</v>
      </c>
      <c r="D951" t="s">
        <v>147</v>
      </c>
      <c r="E951" t="s">
        <v>72</v>
      </c>
      <c r="F951" t="str">
        <f t="shared" si="44"/>
        <v>Western Australia</v>
      </c>
      <c r="G951" t="s">
        <v>48</v>
      </c>
      <c r="H951">
        <v>6010</v>
      </c>
      <c r="I951" t="s">
        <v>11</v>
      </c>
      <c r="J951" t="s">
        <v>49</v>
      </c>
      <c r="K951" t="s">
        <v>151</v>
      </c>
      <c r="L951" t="s">
        <v>21</v>
      </c>
      <c r="M951" s="5">
        <v>29.99</v>
      </c>
      <c r="N951">
        <v>1</v>
      </c>
    </row>
    <row r="952" spans="1:14" x14ac:dyDescent="0.3">
      <c r="A952" s="2">
        <v>45565</v>
      </c>
      <c r="B952" s="3">
        <f t="shared" si="42"/>
        <v>2025</v>
      </c>
      <c r="C952" t="str">
        <f t="shared" si="43"/>
        <v>2024-2025</v>
      </c>
      <c r="D952" t="s">
        <v>147</v>
      </c>
      <c r="E952" t="s">
        <v>42</v>
      </c>
      <c r="F952" t="str">
        <f t="shared" si="44"/>
        <v>Queensland</v>
      </c>
      <c r="G952" t="s">
        <v>35</v>
      </c>
      <c r="H952">
        <v>4053</v>
      </c>
      <c r="I952" t="s">
        <v>11</v>
      </c>
      <c r="J952" t="s">
        <v>43</v>
      </c>
      <c r="K952" t="s">
        <v>153</v>
      </c>
      <c r="L952" t="s">
        <v>16</v>
      </c>
      <c r="M952" s="5">
        <v>30.369999999999997</v>
      </c>
      <c r="N952">
        <v>1</v>
      </c>
    </row>
    <row r="953" spans="1:14" x14ac:dyDescent="0.3">
      <c r="A953" s="2">
        <v>45022</v>
      </c>
      <c r="B953" s="3">
        <f t="shared" si="42"/>
        <v>2023</v>
      </c>
      <c r="C953" t="str">
        <f t="shared" si="43"/>
        <v>2022-2023</v>
      </c>
      <c r="D953" t="s">
        <v>147</v>
      </c>
      <c r="E953" t="s">
        <v>123</v>
      </c>
      <c r="F953" t="str">
        <f t="shared" si="44"/>
        <v>Western Australia</v>
      </c>
      <c r="G953" t="s">
        <v>48</v>
      </c>
      <c r="H953">
        <v>6109</v>
      </c>
      <c r="I953" t="s">
        <v>11</v>
      </c>
      <c r="J953" t="s">
        <v>94</v>
      </c>
      <c r="K953" t="s">
        <v>152</v>
      </c>
      <c r="L953" t="s">
        <v>13</v>
      </c>
      <c r="M953" s="5">
        <v>30.63</v>
      </c>
      <c r="N953">
        <v>1</v>
      </c>
    </row>
    <row r="954" spans="1:14" x14ac:dyDescent="0.3">
      <c r="A954" s="2">
        <v>45553</v>
      </c>
      <c r="B954" s="3">
        <f t="shared" si="42"/>
        <v>2025</v>
      </c>
      <c r="C954" t="str">
        <f t="shared" si="43"/>
        <v>2024-2025</v>
      </c>
      <c r="D954" t="s">
        <v>147</v>
      </c>
      <c r="E954" t="s">
        <v>124</v>
      </c>
      <c r="F954" t="str">
        <f t="shared" si="44"/>
        <v>New South Wales</v>
      </c>
      <c r="G954" t="s">
        <v>10</v>
      </c>
      <c r="H954">
        <v>2015</v>
      </c>
      <c r="I954" t="s">
        <v>11</v>
      </c>
      <c r="J954" t="s">
        <v>12</v>
      </c>
      <c r="K954" t="s">
        <v>155</v>
      </c>
      <c r="L954" t="s">
        <v>20</v>
      </c>
      <c r="M954" s="5">
        <v>30.86</v>
      </c>
      <c r="N954">
        <v>1</v>
      </c>
    </row>
    <row r="955" spans="1:14" x14ac:dyDescent="0.3">
      <c r="A955" s="2">
        <v>45358</v>
      </c>
      <c r="B955" s="3">
        <f t="shared" si="42"/>
        <v>2024</v>
      </c>
      <c r="C955" t="str">
        <f t="shared" si="43"/>
        <v>2023-2024</v>
      </c>
      <c r="D955" t="s">
        <v>147</v>
      </c>
      <c r="E955" t="s">
        <v>67</v>
      </c>
      <c r="F955" t="str">
        <f t="shared" si="44"/>
        <v>New South Wales</v>
      </c>
      <c r="G955" t="s">
        <v>10</v>
      </c>
      <c r="H955">
        <v>2478</v>
      </c>
      <c r="I955" t="s">
        <v>11</v>
      </c>
      <c r="J955" t="s">
        <v>68</v>
      </c>
      <c r="K955" t="s">
        <v>154</v>
      </c>
      <c r="L955" t="s">
        <v>14</v>
      </c>
      <c r="M955" s="5">
        <v>30.9</v>
      </c>
      <c r="N955">
        <v>1</v>
      </c>
    </row>
    <row r="956" spans="1:14" x14ac:dyDescent="0.3">
      <c r="A956" s="2">
        <v>45293</v>
      </c>
      <c r="B956" s="3">
        <f t="shared" si="42"/>
        <v>2024</v>
      </c>
      <c r="C956" t="str">
        <f t="shared" si="43"/>
        <v>2023-2024</v>
      </c>
      <c r="D956" t="s">
        <v>148</v>
      </c>
      <c r="E956" t="s">
        <v>92</v>
      </c>
      <c r="F956" t="str">
        <f t="shared" si="44"/>
        <v>Queensland</v>
      </c>
      <c r="G956" t="s">
        <v>35</v>
      </c>
      <c r="H956">
        <v>4068</v>
      </c>
      <c r="I956" t="s">
        <v>11</v>
      </c>
      <c r="J956" t="s">
        <v>43</v>
      </c>
      <c r="K956" t="s">
        <v>19</v>
      </c>
      <c r="L956" t="s">
        <v>23</v>
      </c>
      <c r="M956" s="5">
        <v>30.92</v>
      </c>
      <c r="N956">
        <v>1</v>
      </c>
    </row>
    <row r="957" spans="1:14" x14ac:dyDescent="0.3">
      <c r="A957" s="2">
        <v>45085</v>
      </c>
      <c r="B957" s="3">
        <f t="shared" si="42"/>
        <v>2023</v>
      </c>
      <c r="C957" t="str">
        <f t="shared" si="43"/>
        <v>2022-2023</v>
      </c>
      <c r="D957" t="s">
        <v>147</v>
      </c>
      <c r="E957" t="s">
        <v>50</v>
      </c>
      <c r="F957" t="str">
        <f t="shared" si="44"/>
        <v>Queensland</v>
      </c>
      <c r="G957" t="s">
        <v>35</v>
      </c>
      <c r="H957">
        <v>4703</v>
      </c>
      <c r="I957" t="s">
        <v>11</v>
      </c>
      <c r="J957" t="s">
        <v>51</v>
      </c>
      <c r="K957" t="s">
        <v>19</v>
      </c>
      <c r="L957" t="s">
        <v>23</v>
      </c>
      <c r="M957" s="5">
        <v>30.950000000000003</v>
      </c>
      <c r="N957">
        <v>1</v>
      </c>
    </row>
    <row r="958" spans="1:14" x14ac:dyDescent="0.3">
      <c r="A958" s="2">
        <v>45187</v>
      </c>
      <c r="B958" s="3">
        <f t="shared" si="42"/>
        <v>2024</v>
      </c>
      <c r="C958" t="str">
        <f t="shared" si="43"/>
        <v>2023-2024</v>
      </c>
      <c r="D958" t="s">
        <v>147</v>
      </c>
      <c r="E958" t="s">
        <v>115</v>
      </c>
      <c r="F958" t="str">
        <f t="shared" si="44"/>
        <v>Western Australia</v>
      </c>
      <c r="G958" t="s">
        <v>48</v>
      </c>
      <c r="H958">
        <v>6280</v>
      </c>
      <c r="I958" t="s">
        <v>11</v>
      </c>
      <c r="J958" t="s">
        <v>94</v>
      </c>
      <c r="K958" t="s">
        <v>157</v>
      </c>
      <c r="L958" t="s">
        <v>22</v>
      </c>
      <c r="M958" s="5">
        <v>31</v>
      </c>
      <c r="N958">
        <v>1</v>
      </c>
    </row>
    <row r="959" spans="1:14" x14ac:dyDescent="0.3">
      <c r="A959" s="2">
        <v>44963</v>
      </c>
      <c r="B959" s="3">
        <f t="shared" si="42"/>
        <v>2023</v>
      </c>
      <c r="C959" t="str">
        <f t="shared" si="43"/>
        <v>2022-2023</v>
      </c>
      <c r="D959" t="s">
        <v>147</v>
      </c>
      <c r="E959" t="s">
        <v>142</v>
      </c>
      <c r="F959" t="str">
        <f t="shared" si="44"/>
        <v>Australian Capital Territory</v>
      </c>
      <c r="G959" t="s">
        <v>80</v>
      </c>
      <c r="H959">
        <v>2609</v>
      </c>
      <c r="I959" t="s">
        <v>11</v>
      </c>
      <c r="J959" t="s">
        <v>58</v>
      </c>
      <c r="K959" t="s">
        <v>156</v>
      </c>
      <c r="L959" t="s">
        <v>17</v>
      </c>
      <c r="M959" s="5">
        <v>31</v>
      </c>
      <c r="N959">
        <v>1</v>
      </c>
    </row>
    <row r="960" spans="1:14" x14ac:dyDescent="0.3">
      <c r="A960" s="2">
        <v>45467</v>
      </c>
      <c r="B960" s="3">
        <f t="shared" si="42"/>
        <v>2024</v>
      </c>
      <c r="C960" t="str">
        <f t="shared" si="43"/>
        <v>2023-2024</v>
      </c>
      <c r="D960" t="s">
        <v>147</v>
      </c>
      <c r="E960" t="s">
        <v>87</v>
      </c>
      <c r="F960" t="str">
        <f t="shared" si="44"/>
        <v>New South Wales</v>
      </c>
      <c r="G960" t="s">
        <v>10</v>
      </c>
      <c r="H960">
        <v>2790</v>
      </c>
      <c r="I960" t="s">
        <v>11</v>
      </c>
      <c r="J960" t="s">
        <v>25</v>
      </c>
      <c r="K960" t="s">
        <v>154</v>
      </c>
      <c r="L960" t="s">
        <v>14</v>
      </c>
      <c r="M960" s="5">
        <v>31</v>
      </c>
      <c r="N960">
        <v>1</v>
      </c>
    </row>
    <row r="961" spans="1:14" x14ac:dyDescent="0.3">
      <c r="A961" s="2">
        <v>44967</v>
      </c>
      <c r="B961" s="3">
        <f t="shared" si="42"/>
        <v>2023</v>
      </c>
      <c r="C961" t="str">
        <f t="shared" si="43"/>
        <v>2022-2023</v>
      </c>
      <c r="D961" t="s">
        <v>147</v>
      </c>
      <c r="E961" t="s">
        <v>107</v>
      </c>
      <c r="F961" t="str">
        <f t="shared" si="44"/>
        <v>Queensland</v>
      </c>
      <c r="G961" t="s">
        <v>35</v>
      </c>
      <c r="H961">
        <v>4220</v>
      </c>
      <c r="I961" t="s">
        <v>11</v>
      </c>
      <c r="J961" t="s">
        <v>104</v>
      </c>
      <c r="K961" t="s">
        <v>155</v>
      </c>
      <c r="L961" t="s">
        <v>20</v>
      </c>
      <c r="M961" s="5">
        <v>31.119999999999997</v>
      </c>
      <c r="N961">
        <v>1</v>
      </c>
    </row>
    <row r="962" spans="1:14" x14ac:dyDescent="0.3">
      <c r="A962" s="2">
        <v>45113</v>
      </c>
      <c r="B962" s="3">
        <f t="shared" ref="B962:B1025" si="45">IF(MONTH(A962)&gt;=7,YEAR(A962)+1,YEAR(A962))</f>
        <v>2024</v>
      </c>
      <c r="C962" t="str">
        <f t="shared" ref="C962:C1025" si="46">IF(MONTH(A962) &gt;= 7, YEAR(A962) &amp; "-" &amp; YEAR(A962) + 1, YEAR(A962) - 1 &amp; "-" &amp; YEAR(A962))</f>
        <v>2023-2024</v>
      </c>
      <c r="D962" t="s">
        <v>147</v>
      </c>
      <c r="E962" t="s">
        <v>113</v>
      </c>
      <c r="F962" t="str">
        <f t="shared" ref="F962:F1025" si="47">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c r="N962">
        <v>1</v>
      </c>
    </row>
    <row r="963" spans="1:14" x14ac:dyDescent="0.3">
      <c r="A963" s="2">
        <v>45364</v>
      </c>
      <c r="B963" s="3">
        <f t="shared" si="45"/>
        <v>2024</v>
      </c>
      <c r="C963" t="str">
        <f t="shared" si="46"/>
        <v>2023-2024</v>
      </c>
      <c r="D963" t="s">
        <v>147</v>
      </c>
      <c r="E963" t="s">
        <v>91</v>
      </c>
      <c r="F963" t="str">
        <f t="shared" si="47"/>
        <v>Victoria</v>
      </c>
      <c r="G963" t="s">
        <v>45</v>
      </c>
      <c r="H963">
        <v>3690</v>
      </c>
      <c r="I963" t="s">
        <v>11</v>
      </c>
      <c r="J963" t="s">
        <v>55</v>
      </c>
      <c r="K963" t="s">
        <v>154</v>
      </c>
      <c r="L963" t="s">
        <v>14</v>
      </c>
      <c r="M963" s="5">
        <v>31.490000000000002</v>
      </c>
      <c r="N963">
        <v>1</v>
      </c>
    </row>
    <row r="964" spans="1:14" x14ac:dyDescent="0.3">
      <c r="A964" s="2">
        <v>45464</v>
      </c>
      <c r="B964" s="3">
        <f t="shared" si="45"/>
        <v>2024</v>
      </c>
      <c r="C964" t="str">
        <f t="shared" si="46"/>
        <v>2023-2024</v>
      </c>
      <c r="D964" t="s">
        <v>147</v>
      </c>
      <c r="E964" t="s">
        <v>92</v>
      </c>
      <c r="F964" t="str">
        <f t="shared" si="47"/>
        <v>Queensland</v>
      </c>
      <c r="G964" t="s">
        <v>35</v>
      </c>
      <c r="H964">
        <v>4068</v>
      </c>
      <c r="I964" t="s">
        <v>11</v>
      </c>
      <c r="J964" t="s">
        <v>43</v>
      </c>
      <c r="K964" t="s">
        <v>154</v>
      </c>
      <c r="L964" t="s">
        <v>14</v>
      </c>
      <c r="M964" s="5">
        <v>31.5</v>
      </c>
      <c r="N964">
        <v>1</v>
      </c>
    </row>
    <row r="965" spans="1:14" x14ac:dyDescent="0.3">
      <c r="A965" s="2">
        <v>45273</v>
      </c>
      <c r="B965" s="3">
        <f t="shared" si="45"/>
        <v>2024</v>
      </c>
      <c r="C965" t="str">
        <f t="shared" si="46"/>
        <v>2023-2024</v>
      </c>
      <c r="D965" t="s">
        <v>147</v>
      </c>
      <c r="E965" t="s">
        <v>144</v>
      </c>
      <c r="F965" t="str">
        <f t="shared" si="47"/>
        <v>Queensland</v>
      </c>
      <c r="G965" t="s">
        <v>35</v>
      </c>
      <c r="H965">
        <v>4566</v>
      </c>
      <c r="I965" t="s">
        <v>11</v>
      </c>
      <c r="J965" t="s">
        <v>120</v>
      </c>
      <c r="K965" t="s">
        <v>154</v>
      </c>
      <c r="L965" t="s">
        <v>14</v>
      </c>
      <c r="M965" s="5">
        <v>31.5</v>
      </c>
      <c r="N965">
        <v>1</v>
      </c>
    </row>
    <row r="966" spans="1:14" x14ac:dyDescent="0.3">
      <c r="A966" s="2">
        <v>45218</v>
      </c>
      <c r="B966" s="3">
        <f t="shared" si="45"/>
        <v>2024</v>
      </c>
      <c r="C966" t="str">
        <f t="shared" si="46"/>
        <v>2023-2024</v>
      </c>
      <c r="D966" t="s">
        <v>147</v>
      </c>
      <c r="E966" t="s">
        <v>82</v>
      </c>
      <c r="F966" t="str">
        <f t="shared" si="47"/>
        <v>Queensland</v>
      </c>
      <c r="G966" t="s">
        <v>35</v>
      </c>
      <c r="H966">
        <v>4012</v>
      </c>
      <c r="I966" t="s">
        <v>11</v>
      </c>
      <c r="J966" t="s">
        <v>43</v>
      </c>
      <c r="K966" t="s">
        <v>154</v>
      </c>
      <c r="L966" t="s">
        <v>14</v>
      </c>
      <c r="M966" s="5">
        <v>31.5</v>
      </c>
      <c r="N966">
        <v>1</v>
      </c>
    </row>
    <row r="967" spans="1:14" x14ac:dyDescent="0.3">
      <c r="A967" s="2">
        <v>44941</v>
      </c>
      <c r="B967" s="3">
        <f t="shared" si="45"/>
        <v>2023</v>
      </c>
      <c r="C967" t="str">
        <f t="shared" si="46"/>
        <v>2022-2023</v>
      </c>
      <c r="D967" t="s">
        <v>148</v>
      </c>
      <c r="E967" t="s">
        <v>99</v>
      </c>
      <c r="F967" t="str">
        <f t="shared" si="47"/>
        <v>Victoria</v>
      </c>
      <c r="G967" t="s">
        <v>45</v>
      </c>
      <c r="H967">
        <v>3148</v>
      </c>
      <c r="I967" t="s">
        <v>11</v>
      </c>
      <c r="J967" t="s">
        <v>63</v>
      </c>
      <c r="K967" t="s">
        <v>155</v>
      </c>
      <c r="L967" t="s">
        <v>20</v>
      </c>
      <c r="M967" s="5">
        <v>31.68</v>
      </c>
      <c r="N967">
        <v>1</v>
      </c>
    </row>
    <row r="968" spans="1:14" x14ac:dyDescent="0.3">
      <c r="A968" s="2">
        <v>45499</v>
      </c>
      <c r="B968" s="3">
        <f t="shared" si="45"/>
        <v>2025</v>
      </c>
      <c r="C968" t="str">
        <f t="shared" si="46"/>
        <v>2024-2025</v>
      </c>
      <c r="D968" t="s">
        <v>147</v>
      </c>
      <c r="E968" t="s">
        <v>40</v>
      </c>
      <c r="F968" t="str">
        <f t="shared" si="47"/>
        <v>New South Wales</v>
      </c>
      <c r="G968" t="s">
        <v>10</v>
      </c>
      <c r="H968">
        <v>2116</v>
      </c>
      <c r="I968" t="s">
        <v>11</v>
      </c>
      <c r="J968" t="s">
        <v>27</v>
      </c>
      <c r="K968" t="s">
        <v>156</v>
      </c>
      <c r="L968" t="s">
        <v>17</v>
      </c>
      <c r="M968" s="5">
        <v>31.68</v>
      </c>
      <c r="N968">
        <v>1</v>
      </c>
    </row>
    <row r="969" spans="1:14" x14ac:dyDescent="0.3">
      <c r="A969" s="2">
        <v>45303</v>
      </c>
      <c r="B969" s="3">
        <f t="shared" si="45"/>
        <v>2024</v>
      </c>
      <c r="C969" t="str">
        <f t="shared" si="46"/>
        <v>2023-2024</v>
      </c>
      <c r="D969" t="s">
        <v>148</v>
      </c>
      <c r="E969" t="s">
        <v>145</v>
      </c>
      <c r="F969" t="str">
        <f t="shared" si="47"/>
        <v>New South Wales</v>
      </c>
      <c r="G969" t="s">
        <v>10</v>
      </c>
      <c r="H969">
        <v>2101</v>
      </c>
      <c r="I969" t="s">
        <v>11</v>
      </c>
      <c r="J969" t="s">
        <v>27</v>
      </c>
      <c r="K969" t="s">
        <v>157</v>
      </c>
      <c r="L969" t="s">
        <v>22</v>
      </c>
      <c r="M969" s="5">
        <v>31.84</v>
      </c>
      <c r="N969">
        <v>1</v>
      </c>
    </row>
    <row r="970" spans="1:14" x14ac:dyDescent="0.3">
      <c r="A970" s="2">
        <v>45008</v>
      </c>
      <c r="B970" s="3">
        <f t="shared" si="45"/>
        <v>2023</v>
      </c>
      <c r="C970" t="str">
        <f t="shared" si="46"/>
        <v>2022-2023</v>
      </c>
      <c r="D970" t="s">
        <v>147</v>
      </c>
      <c r="E970" t="s">
        <v>117</v>
      </c>
      <c r="F970" t="str">
        <f t="shared" si="47"/>
        <v>Queensland</v>
      </c>
      <c r="G970" t="s">
        <v>35</v>
      </c>
      <c r="H970">
        <v>4119</v>
      </c>
      <c r="I970" t="s">
        <v>11</v>
      </c>
      <c r="J970" t="s">
        <v>43</v>
      </c>
      <c r="K970" t="s">
        <v>154</v>
      </c>
      <c r="L970" t="s">
        <v>14</v>
      </c>
      <c r="M970" s="5">
        <v>31.880000000000003</v>
      </c>
      <c r="N970">
        <v>1</v>
      </c>
    </row>
    <row r="971" spans="1:14" x14ac:dyDescent="0.3">
      <c r="A971" s="2">
        <v>45562</v>
      </c>
      <c r="B971" s="3">
        <f t="shared" si="45"/>
        <v>2025</v>
      </c>
      <c r="C971" t="str">
        <f t="shared" si="46"/>
        <v>2024-2025</v>
      </c>
      <c r="D971" t="s">
        <v>148</v>
      </c>
      <c r="E971" t="s">
        <v>121</v>
      </c>
      <c r="F971" t="str">
        <f t="shared" si="47"/>
        <v>Queensland</v>
      </c>
      <c r="G971" t="s">
        <v>35</v>
      </c>
      <c r="H971">
        <v>4700</v>
      </c>
      <c r="I971" t="s">
        <v>11</v>
      </c>
      <c r="J971" t="s">
        <v>51</v>
      </c>
      <c r="K971" t="s">
        <v>155</v>
      </c>
      <c r="L971" t="s">
        <v>20</v>
      </c>
      <c r="M971" s="5">
        <v>31.91</v>
      </c>
      <c r="N971">
        <v>1</v>
      </c>
    </row>
    <row r="972" spans="1:14" x14ac:dyDescent="0.3">
      <c r="A972" s="2">
        <v>45337</v>
      </c>
      <c r="B972" s="3">
        <f t="shared" si="45"/>
        <v>2024</v>
      </c>
      <c r="C972" t="str">
        <f t="shared" si="46"/>
        <v>2023-2024</v>
      </c>
      <c r="D972" t="s">
        <v>147</v>
      </c>
      <c r="E972" t="s">
        <v>64</v>
      </c>
      <c r="F972" t="str">
        <f t="shared" si="47"/>
        <v>Victoria</v>
      </c>
      <c r="G972" t="s">
        <v>45</v>
      </c>
      <c r="H972">
        <v>3199</v>
      </c>
      <c r="I972" t="s">
        <v>11</v>
      </c>
      <c r="J972" t="s">
        <v>63</v>
      </c>
      <c r="K972" t="s">
        <v>155</v>
      </c>
      <c r="L972" t="s">
        <v>20</v>
      </c>
      <c r="M972" s="5">
        <v>31.92</v>
      </c>
      <c r="N972">
        <v>1</v>
      </c>
    </row>
    <row r="973" spans="1:14" x14ac:dyDescent="0.3">
      <c r="A973" s="2">
        <v>45126</v>
      </c>
      <c r="B973" s="3">
        <f t="shared" si="45"/>
        <v>2024</v>
      </c>
      <c r="C973" t="str">
        <f t="shared" si="46"/>
        <v>2023-2024</v>
      </c>
      <c r="D973" t="s">
        <v>148</v>
      </c>
      <c r="E973" t="s">
        <v>117</v>
      </c>
      <c r="F973" t="str">
        <f t="shared" si="47"/>
        <v>Queensland</v>
      </c>
      <c r="G973" t="s">
        <v>35</v>
      </c>
      <c r="H973">
        <v>4119</v>
      </c>
      <c r="I973" t="s">
        <v>11</v>
      </c>
      <c r="J973" t="s">
        <v>43</v>
      </c>
      <c r="K973" t="s">
        <v>149</v>
      </c>
      <c r="L973" t="s">
        <v>15</v>
      </c>
      <c r="M973" s="5">
        <v>31.92</v>
      </c>
      <c r="N973">
        <v>1</v>
      </c>
    </row>
    <row r="974" spans="1:14" x14ac:dyDescent="0.3">
      <c r="A974" s="2">
        <v>45361</v>
      </c>
      <c r="B974" s="3">
        <f t="shared" si="45"/>
        <v>2024</v>
      </c>
      <c r="C974" t="str">
        <f t="shared" si="46"/>
        <v>2023-2024</v>
      </c>
      <c r="D974" t="s">
        <v>148</v>
      </c>
      <c r="E974" t="s">
        <v>122</v>
      </c>
      <c r="F974" t="str">
        <f t="shared" si="47"/>
        <v>New South Wales</v>
      </c>
      <c r="G974" t="s">
        <v>10</v>
      </c>
      <c r="H974">
        <v>2650</v>
      </c>
      <c r="I974" t="s">
        <v>11</v>
      </c>
      <c r="J974" t="s">
        <v>25</v>
      </c>
      <c r="K974" t="s">
        <v>152</v>
      </c>
      <c r="L974" t="s">
        <v>13</v>
      </c>
      <c r="M974" s="5">
        <v>31.92</v>
      </c>
      <c r="N974">
        <v>1</v>
      </c>
    </row>
    <row r="975" spans="1:14" x14ac:dyDescent="0.3">
      <c r="A975" s="2">
        <v>45318</v>
      </c>
      <c r="B975" s="3">
        <f t="shared" si="45"/>
        <v>2024</v>
      </c>
      <c r="C975" t="str">
        <f t="shared" si="46"/>
        <v>2023-2024</v>
      </c>
      <c r="D975" t="s">
        <v>147</v>
      </c>
      <c r="E975" t="s">
        <v>44</v>
      </c>
      <c r="F975" t="str">
        <f t="shared" si="47"/>
        <v>Victoria</v>
      </c>
      <c r="G975" t="s">
        <v>45</v>
      </c>
      <c r="H975">
        <v>3066</v>
      </c>
      <c r="I975" t="s">
        <v>11</v>
      </c>
      <c r="J975" t="s">
        <v>46</v>
      </c>
      <c r="K975" t="s">
        <v>155</v>
      </c>
      <c r="L975" t="s">
        <v>20</v>
      </c>
      <c r="M975" s="5">
        <v>31.93</v>
      </c>
      <c r="N975">
        <v>1</v>
      </c>
    </row>
    <row r="976" spans="1:14" x14ac:dyDescent="0.3">
      <c r="A976" s="2">
        <v>45527</v>
      </c>
      <c r="B976" s="3">
        <f t="shared" si="45"/>
        <v>2025</v>
      </c>
      <c r="C976" t="str">
        <f t="shared" si="46"/>
        <v>2024-2025</v>
      </c>
      <c r="D976" t="s">
        <v>147</v>
      </c>
      <c r="E976" t="s">
        <v>112</v>
      </c>
      <c r="F976" t="str">
        <f t="shared" si="47"/>
        <v>Victoria</v>
      </c>
      <c r="G976" t="s">
        <v>45</v>
      </c>
      <c r="H976">
        <v>3076</v>
      </c>
      <c r="I976" t="s">
        <v>11</v>
      </c>
      <c r="J976" t="s">
        <v>46</v>
      </c>
      <c r="K976" t="s">
        <v>155</v>
      </c>
      <c r="L976" t="s">
        <v>20</v>
      </c>
      <c r="M976" s="5">
        <v>31.93</v>
      </c>
      <c r="N976">
        <v>1</v>
      </c>
    </row>
    <row r="977" spans="1:14" x14ac:dyDescent="0.3">
      <c r="A977" s="2">
        <v>45508</v>
      </c>
      <c r="B977" s="3">
        <f t="shared" si="45"/>
        <v>2025</v>
      </c>
      <c r="C977" t="str">
        <f t="shared" si="46"/>
        <v>2024-2025</v>
      </c>
      <c r="D977" t="s">
        <v>147</v>
      </c>
      <c r="E977" t="s">
        <v>108</v>
      </c>
      <c r="F977" t="str">
        <f t="shared" si="47"/>
        <v>Victoria</v>
      </c>
      <c r="G977" t="s">
        <v>45</v>
      </c>
      <c r="H977">
        <v>3018</v>
      </c>
      <c r="I977" t="s">
        <v>11</v>
      </c>
      <c r="J977" t="s">
        <v>46</v>
      </c>
      <c r="K977" t="s">
        <v>153</v>
      </c>
      <c r="L977" t="s">
        <v>16</v>
      </c>
      <c r="M977" s="5">
        <v>31.96</v>
      </c>
      <c r="N977">
        <v>1</v>
      </c>
    </row>
    <row r="978" spans="1:14" x14ac:dyDescent="0.3">
      <c r="A978" s="2">
        <v>44975</v>
      </c>
      <c r="B978" s="3">
        <f t="shared" si="45"/>
        <v>2023</v>
      </c>
      <c r="C978" t="str">
        <f t="shared" si="46"/>
        <v>2022-2023</v>
      </c>
      <c r="D978" t="s">
        <v>148</v>
      </c>
      <c r="E978" t="s">
        <v>112</v>
      </c>
      <c r="F978" t="str">
        <f t="shared" si="47"/>
        <v>Victoria</v>
      </c>
      <c r="G978" t="s">
        <v>45</v>
      </c>
      <c r="H978">
        <v>3076</v>
      </c>
      <c r="I978" t="s">
        <v>11</v>
      </c>
      <c r="J978" t="s">
        <v>46</v>
      </c>
      <c r="K978" t="s">
        <v>149</v>
      </c>
      <c r="L978" t="s">
        <v>15</v>
      </c>
      <c r="M978" s="5">
        <v>31.96</v>
      </c>
      <c r="N978">
        <v>1</v>
      </c>
    </row>
    <row r="979" spans="1:14" x14ac:dyDescent="0.3">
      <c r="A979" s="2">
        <v>45614</v>
      </c>
      <c r="B979" s="3">
        <f t="shared" si="45"/>
        <v>2025</v>
      </c>
      <c r="C979" t="str">
        <f t="shared" si="46"/>
        <v>2024-2025</v>
      </c>
      <c r="D979" t="s">
        <v>147</v>
      </c>
      <c r="E979" t="s">
        <v>110</v>
      </c>
      <c r="F979" t="str">
        <f t="shared" si="47"/>
        <v>Queensland</v>
      </c>
      <c r="G979" t="s">
        <v>35</v>
      </c>
      <c r="H979">
        <v>4680</v>
      </c>
      <c r="I979" t="s">
        <v>11</v>
      </c>
      <c r="J979" t="s">
        <v>51</v>
      </c>
      <c r="K979" t="s">
        <v>155</v>
      </c>
      <c r="L979" t="s">
        <v>20</v>
      </c>
      <c r="M979" s="5">
        <v>31.96</v>
      </c>
      <c r="N979">
        <v>1</v>
      </c>
    </row>
    <row r="980" spans="1:14" x14ac:dyDescent="0.3">
      <c r="A980" s="2">
        <v>45144</v>
      </c>
      <c r="B980" s="3">
        <f t="shared" si="45"/>
        <v>2024</v>
      </c>
      <c r="C980" t="str">
        <f t="shared" si="46"/>
        <v>2023-2024</v>
      </c>
      <c r="D980" t="s">
        <v>147</v>
      </c>
      <c r="E980" t="s">
        <v>119</v>
      </c>
      <c r="F980" t="str">
        <f t="shared" si="47"/>
        <v>Queensland</v>
      </c>
      <c r="G980" t="s">
        <v>35</v>
      </c>
      <c r="H980">
        <v>4570</v>
      </c>
      <c r="I980" t="s">
        <v>11</v>
      </c>
      <c r="J980" t="s">
        <v>120</v>
      </c>
      <c r="K980" t="s">
        <v>156</v>
      </c>
      <c r="L980" t="s">
        <v>17</v>
      </c>
      <c r="M980" s="5">
        <v>31.96</v>
      </c>
      <c r="N980">
        <v>1</v>
      </c>
    </row>
    <row r="981" spans="1:14" x14ac:dyDescent="0.3">
      <c r="A981" s="2">
        <v>45106</v>
      </c>
      <c r="B981" s="3">
        <f t="shared" si="45"/>
        <v>2023</v>
      </c>
      <c r="C981" t="str">
        <f t="shared" si="46"/>
        <v>2022-2023</v>
      </c>
      <c r="D981" t="s">
        <v>147</v>
      </c>
      <c r="E981" t="s">
        <v>138</v>
      </c>
      <c r="F981" t="str">
        <f t="shared" si="47"/>
        <v>Queensland</v>
      </c>
      <c r="G981" t="s">
        <v>35</v>
      </c>
      <c r="H981">
        <v>4558</v>
      </c>
      <c r="I981" t="s">
        <v>11</v>
      </c>
      <c r="J981" t="s">
        <v>120</v>
      </c>
      <c r="K981" t="s">
        <v>154</v>
      </c>
      <c r="L981" t="s">
        <v>14</v>
      </c>
      <c r="M981" s="5">
        <v>31.96</v>
      </c>
      <c r="N981">
        <v>1</v>
      </c>
    </row>
    <row r="982" spans="1:14" x14ac:dyDescent="0.3">
      <c r="A982" s="2">
        <v>45286</v>
      </c>
      <c r="B982" s="3">
        <f t="shared" si="45"/>
        <v>2024</v>
      </c>
      <c r="C982" t="str">
        <f t="shared" si="46"/>
        <v>2023-2024</v>
      </c>
      <c r="D982" t="s">
        <v>148</v>
      </c>
      <c r="E982" t="s">
        <v>132</v>
      </c>
      <c r="F982" t="str">
        <f t="shared" si="47"/>
        <v>New South Wales</v>
      </c>
      <c r="G982" t="s">
        <v>10</v>
      </c>
      <c r="H982">
        <v>2800</v>
      </c>
      <c r="I982" t="s">
        <v>11</v>
      </c>
      <c r="J982" t="s">
        <v>25</v>
      </c>
      <c r="K982" t="s">
        <v>153</v>
      </c>
      <c r="L982" t="s">
        <v>16</v>
      </c>
      <c r="M982" s="5">
        <v>31.96</v>
      </c>
      <c r="N982">
        <v>1</v>
      </c>
    </row>
    <row r="983" spans="1:14" x14ac:dyDescent="0.3">
      <c r="A983" s="2">
        <v>45618</v>
      </c>
      <c r="B983" s="3">
        <f t="shared" si="45"/>
        <v>2025</v>
      </c>
      <c r="C983" t="str">
        <f t="shared" si="46"/>
        <v>2024-2025</v>
      </c>
      <c r="D983" t="s">
        <v>147</v>
      </c>
      <c r="E983" t="s">
        <v>121</v>
      </c>
      <c r="F983" t="str">
        <f t="shared" si="47"/>
        <v>Queensland</v>
      </c>
      <c r="G983" t="s">
        <v>35</v>
      </c>
      <c r="H983">
        <v>4700</v>
      </c>
      <c r="I983" t="s">
        <v>11</v>
      </c>
      <c r="J983" t="s">
        <v>51</v>
      </c>
      <c r="K983" t="s">
        <v>153</v>
      </c>
      <c r="L983" t="s">
        <v>16</v>
      </c>
      <c r="M983" s="5">
        <v>31.96</v>
      </c>
      <c r="N983">
        <v>1</v>
      </c>
    </row>
    <row r="984" spans="1:14" x14ac:dyDescent="0.3">
      <c r="A984" s="2">
        <v>45241</v>
      </c>
      <c r="B984" s="3">
        <f t="shared" si="45"/>
        <v>2024</v>
      </c>
      <c r="C984" t="str">
        <f t="shared" si="46"/>
        <v>2023-2024</v>
      </c>
      <c r="D984" t="s">
        <v>147</v>
      </c>
      <c r="E984" t="s">
        <v>142</v>
      </c>
      <c r="F984" t="str">
        <f t="shared" si="47"/>
        <v>Australian Capital Territory</v>
      </c>
      <c r="G984" t="s">
        <v>80</v>
      </c>
      <c r="H984">
        <v>2609</v>
      </c>
      <c r="I984" t="s">
        <v>11</v>
      </c>
      <c r="J984" t="s">
        <v>58</v>
      </c>
      <c r="K984" t="s">
        <v>153</v>
      </c>
      <c r="L984" t="s">
        <v>16</v>
      </c>
      <c r="M984" s="5">
        <v>31.97</v>
      </c>
      <c r="N984">
        <v>1</v>
      </c>
    </row>
    <row r="985" spans="1:14" x14ac:dyDescent="0.3">
      <c r="A985" s="2">
        <v>45612</v>
      </c>
      <c r="B985" s="3">
        <f t="shared" si="45"/>
        <v>2025</v>
      </c>
      <c r="C985" t="str">
        <f t="shared" si="46"/>
        <v>2024-2025</v>
      </c>
      <c r="D985" t="s">
        <v>148</v>
      </c>
      <c r="E985" t="s">
        <v>144</v>
      </c>
      <c r="F985" t="str">
        <f t="shared" si="47"/>
        <v>Queensland</v>
      </c>
      <c r="G985" t="s">
        <v>35</v>
      </c>
      <c r="H985">
        <v>4566</v>
      </c>
      <c r="I985" t="s">
        <v>11</v>
      </c>
      <c r="J985" t="s">
        <v>120</v>
      </c>
      <c r="K985" t="s">
        <v>156</v>
      </c>
      <c r="L985" t="s">
        <v>17</v>
      </c>
      <c r="M985" s="5">
        <v>31.97</v>
      </c>
      <c r="N985">
        <v>1</v>
      </c>
    </row>
    <row r="986" spans="1:14" x14ac:dyDescent="0.3">
      <c r="A986" s="2">
        <v>45275</v>
      </c>
      <c r="B986" s="3">
        <f t="shared" si="45"/>
        <v>2024</v>
      </c>
      <c r="C986" t="str">
        <f t="shared" si="46"/>
        <v>2023-2024</v>
      </c>
      <c r="D986" t="s">
        <v>148</v>
      </c>
      <c r="E986" t="s">
        <v>47</v>
      </c>
      <c r="F986" t="str">
        <f t="shared" si="47"/>
        <v>Western Australia</v>
      </c>
      <c r="G986" t="s">
        <v>48</v>
      </c>
      <c r="H986">
        <v>6030</v>
      </c>
      <c r="I986" t="s">
        <v>11</v>
      </c>
      <c r="J986" t="s">
        <v>49</v>
      </c>
      <c r="K986" t="s">
        <v>150</v>
      </c>
      <c r="L986" t="s">
        <v>18</v>
      </c>
      <c r="M986" s="5">
        <v>32.46</v>
      </c>
      <c r="N986">
        <v>1</v>
      </c>
    </row>
    <row r="987" spans="1:14" x14ac:dyDescent="0.3">
      <c r="A987" s="2">
        <v>45046</v>
      </c>
      <c r="B987" s="3">
        <f t="shared" si="45"/>
        <v>2023</v>
      </c>
      <c r="C987" t="str">
        <f t="shared" si="46"/>
        <v>2022-2023</v>
      </c>
      <c r="D987" t="s">
        <v>147</v>
      </c>
      <c r="E987" t="s">
        <v>131</v>
      </c>
      <c r="F987" t="str">
        <f t="shared" si="47"/>
        <v>Western Australia</v>
      </c>
      <c r="G987" t="s">
        <v>48</v>
      </c>
      <c r="H987">
        <v>6530</v>
      </c>
      <c r="I987" t="s">
        <v>11</v>
      </c>
      <c r="J987" t="s">
        <v>77</v>
      </c>
      <c r="K987" t="s">
        <v>19</v>
      </c>
      <c r="L987" t="s">
        <v>23</v>
      </c>
      <c r="M987" s="5">
        <v>32.56</v>
      </c>
      <c r="N987">
        <v>1</v>
      </c>
    </row>
    <row r="988" spans="1:14" x14ac:dyDescent="0.3">
      <c r="A988" s="2">
        <v>45343</v>
      </c>
      <c r="B988" s="3">
        <f t="shared" si="45"/>
        <v>2024</v>
      </c>
      <c r="C988" t="str">
        <f t="shared" si="46"/>
        <v>2023-2024</v>
      </c>
      <c r="D988" t="s">
        <v>148</v>
      </c>
      <c r="E988" t="s">
        <v>137</v>
      </c>
      <c r="F988" t="str">
        <f t="shared" si="47"/>
        <v>New South Wales</v>
      </c>
      <c r="G988" t="s">
        <v>10</v>
      </c>
      <c r="H988">
        <v>2031</v>
      </c>
      <c r="I988" t="s">
        <v>11</v>
      </c>
      <c r="J988" t="s">
        <v>12</v>
      </c>
      <c r="K988" t="s">
        <v>155</v>
      </c>
      <c r="L988" t="s">
        <v>20</v>
      </c>
      <c r="M988" s="5">
        <v>32.67</v>
      </c>
      <c r="N988">
        <v>1</v>
      </c>
    </row>
    <row r="989" spans="1:14" x14ac:dyDescent="0.3">
      <c r="A989" s="2">
        <v>45513</v>
      </c>
      <c r="B989" s="3">
        <f t="shared" si="45"/>
        <v>2025</v>
      </c>
      <c r="C989" t="str">
        <f t="shared" si="46"/>
        <v>2024-2025</v>
      </c>
      <c r="D989" t="s">
        <v>147</v>
      </c>
      <c r="E989" t="s">
        <v>132</v>
      </c>
      <c r="F989" t="str">
        <f t="shared" si="47"/>
        <v>New South Wales</v>
      </c>
      <c r="G989" t="s">
        <v>10</v>
      </c>
      <c r="H989">
        <v>2800</v>
      </c>
      <c r="I989" t="s">
        <v>11</v>
      </c>
      <c r="J989" t="s">
        <v>25</v>
      </c>
      <c r="K989" t="s">
        <v>152</v>
      </c>
      <c r="L989" t="s">
        <v>13</v>
      </c>
      <c r="M989" s="5">
        <v>32.74</v>
      </c>
      <c r="N989">
        <v>1</v>
      </c>
    </row>
    <row r="990" spans="1:14" x14ac:dyDescent="0.3">
      <c r="A990" s="2">
        <v>45162</v>
      </c>
      <c r="B990" s="3">
        <f t="shared" si="45"/>
        <v>2024</v>
      </c>
      <c r="C990" t="str">
        <f t="shared" si="46"/>
        <v>2023-2024</v>
      </c>
      <c r="D990" t="s">
        <v>147</v>
      </c>
      <c r="E990" t="s">
        <v>50</v>
      </c>
      <c r="F990" t="str">
        <f t="shared" si="47"/>
        <v>Queensland</v>
      </c>
      <c r="G990" t="s">
        <v>35</v>
      </c>
      <c r="H990">
        <v>4703</v>
      </c>
      <c r="I990" t="s">
        <v>11</v>
      </c>
      <c r="J990" t="s">
        <v>51</v>
      </c>
      <c r="K990" t="s">
        <v>154</v>
      </c>
      <c r="L990" t="s">
        <v>14</v>
      </c>
      <c r="M990" s="5">
        <v>32.799999999999997</v>
      </c>
      <c r="N990">
        <v>1</v>
      </c>
    </row>
    <row r="991" spans="1:14" x14ac:dyDescent="0.3">
      <c r="A991" s="2">
        <v>44972</v>
      </c>
      <c r="B991" s="3">
        <f t="shared" si="45"/>
        <v>2023</v>
      </c>
      <c r="C991" t="str">
        <f t="shared" si="46"/>
        <v>2022-2023</v>
      </c>
      <c r="D991" t="s">
        <v>147</v>
      </c>
      <c r="E991" t="s">
        <v>135</v>
      </c>
      <c r="F991" t="str">
        <f t="shared" si="47"/>
        <v>Victoria</v>
      </c>
      <c r="G991" t="s">
        <v>45</v>
      </c>
      <c r="H991">
        <v>3550</v>
      </c>
      <c r="I991" t="s">
        <v>11</v>
      </c>
      <c r="J991" t="s">
        <v>60</v>
      </c>
      <c r="K991" t="s">
        <v>151</v>
      </c>
      <c r="L991" t="s">
        <v>21</v>
      </c>
      <c r="M991" s="5">
        <v>32.85</v>
      </c>
      <c r="N991">
        <v>1</v>
      </c>
    </row>
    <row r="992" spans="1:14" x14ac:dyDescent="0.3">
      <c r="A992" s="2">
        <v>45237</v>
      </c>
      <c r="B992" s="3">
        <f t="shared" si="45"/>
        <v>2024</v>
      </c>
      <c r="C992" t="str">
        <f t="shared" si="46"/>
        <v>2023-2024</v>
      </c>
      <c r="D992" t="s">
        <v>147</v>
      </c>
      <c r="E992" t="s">
        <v>78</v>
      </c>
      <c r="F992" t="str">
        <f t="shared" si="47"/>
        <v>New South Wales</v>
      </c>
      <c r="G992" t="s">
        <v>10</v>
      </c>
      <c r="H992">
        <v>2350</v>
      </c>
      <c r="I992" t="s">
        <v>11</v>
      </c>
      <c r="J992" t="s">
        <v>68</v>
      </c>
      <c r="K992" t="s">
        <v>19</v>
      </c>
      <c r="L992" t="s">
        <v>23</v>
      </c>
      <c r="M992" s="5">
        <v>32.89</v>
      </c>
      <c r="N992">
        <v>1</v>
      </c>
    </row>
    <row r="993" spans="1:14" x14ac:dyDescent="0.3">
      <c r="A993" s="2">
        <v>45556</v>
      </c>
      <c r="B993" s="3">
        <f t="shared" si="45"/>
        <v>2025</v>
      </c>
      <c r="C993" t="str">
        <f t="shared" si="46"/>
        <v>2024-2025</v>
      </c>
      <c r="D993" t="s">
        <v>147</v>
      </c>
      <c r="E993" t="s">
        <v>125</v>
      </c>
      <c r="F993" t="str">
        <f t="shared" si="47"/>
        <v>Victoria</v>
      </c>
      <c r="G993" t="s">
        <v>45</v>
      </c>
      <c r="H993">
        <v>3400</v>
      </c>
      <c r="I993" t="s">
        <v>11</v>
      </c>
      <c r="J993" t="s">
        <v>60</v>
      </c>
      <c r="K993" t="s">
        <v>155</v>
      </c>
      <c r="L993" t="s">
        <v>20</v>
      </c>
      <c r="M993" s="5">
        <v>32.89</v>
      </c>
      <c r="N993">
        <v>1</v>
      </c>
    </row>
    <row r="994" spans="1:14" x14ac:dyDescent="0.3">
      <c r="A994" s="2">
        <v>45478</v>
      </c>
      <c r="B994" s="3">
        <f t="shared" si="45"/>
        <v>2025</v>
      </c>
      <c r="C994" t="str">
        <f t="shared" si="46"/>
        <v>2024-2025</v>
      </c>
      <c r="D994" t="s">
        <v>148</v>
      </c>
      <c r="E994" t="s">
        <v>62</v>
      </c>
      <c r="F994" t="str">
        <f t="shared" si="47"/>
        <v>Victoria</v>
      </c>
      <c r="G994" t="s">
        <v>45</v>
      </c>
      <c r="H994">
        <v>3134</v>
      </c>
      <c r="I994" t="s">
        <v>11</v>
      </c>
      <c r="J994" t="s">
        <v>63</v>
      </c>
      <c r="K994" t="s">
        <v>152</v>
      </c>
      <c r="L994" t="s">
        <v>13</v>
      </c>
      <c r="M994" s="5">
        <v>32.94</v>
      </c>
      <c r="N994">
        <v>1</v>
      </c>
    </row>
    <row r="995" spans="1:14" x14ac:dyDescent="0.3">
      <c r="A995" s="2">
        <v>45016</v>
      </c>
      <c r="B995" s="3">
        <f t="shared" si="45"/>
        <v>2023</v>
      </c>
      <c r="C995" t="str">
        <f t="shared" si="46"/>
        <v>2022-2023</v>
      </c>
      <c r="D995" t="s">
        <v>147</v>
      </c>
      <c r="E995" t="s">
        <v>106</v>
      </c>
      <c r="F995" t="str">
        <f t="shared" si="47"/>
        <v>Victoria</v>
      </c>
      <c r="G995" t="s">
        <v>45</v>
      </c>
      <c r="H995">
        <v>3915</v>
      </c>
      <c r="I995" t="s">
        <v>11</v>
      </c>
      <c r="J995" t="s">
        <v>55</v>
      </c>
      <c r="K995" t="s">
        <v>152</v>
      </c>
      <c r="L995" t="s">
        <v>13</v>
      </c>
      <c r="M995" s="5">
        <v>32.950000000000003</v>
      </c>
      <c r="N995">
        <v>1</v>
      </c>
    </row>
    <row r="996" spans="1:14" x14ac:dyDescent="0.3">
      <c r="A996" s="2">
        <v>45543</v>
      </c>
      <c r="B996" s="3">
        <f t="shared" si="45"/>
        <v>2025</v>
      </c>
      <c r="C996" t="str">
        <f t="shared" si="46"/>
        <v>2024-2025</v>
      </c>
      <c r="D996" t="s">
        <v>147</v>
      </c>
      <c r="E996" t="s">
        <v>52</v>
      </c>
      <c r="F996" t="str">
        <f t="shared" si="47"/>
        <v>Victoria</v>
      </c>
      <c r="G996" t="s">
        <v>45</v>
      </c>
      <c r="H996">
        <v>3030</v>
      </c>
      <c r="I996" t="s">
        <v>11</v>
      </c>
      <c r="J996" t="s">
        <v>46</v>
      </c>
      <c r="K996" t="s">
        <v>151</v>
      </c>
      <c r="L996" t="s">
        <v>21</v>
      </c>
      <c r="M996" s="5">
        <v>32.99</v>
      </c>
      <c r="N996">
        <v>1</v>
      </c>
    </row>
    <row r="997" spans="1:14" x14ac:dyDescent="0.3">
      <c r="A997" s="2">
        <v>45394</v>
      </c>
      <c r="B997" s="3">
        <f t="shared" si="45"/>
        <v>2024</v>
      </c>
      <c r="C997" t="str">
        <f t="shared" si="46"/>
        <v>2023-2024</v>
      </c>
      <c r="D997" t="s">
        <v>147</v>
      </c>
      <c r="E997" t="s">
        <v>113</v>
      </c>
      <c r="F997" t="str">
        <f t="shared" si="47"/>
        <v>Queensland</v>
      </c>
      <c r="G997" t="s">
        <v>35</v>
      </c>
      <c r="H997">
        <v>4215</v>
      </c>
      <c r="I997" t="s">
        <v>11</v>
      </c>
      <c r="J997" t="s">
        <v>104</v>
      </c>
      <c r="K997" t="s">
        <v>153</v>
      </c>
      <c r="L997" t="s">
        <v>16</v>
      </c>
      <c r="M997" s="5">
        <v>33</v>
      </c>
      <c r="N997">
        <v>1</v>
      </c>
    </row>
    <row r="998" spans="1:14" x14ac:dyDescent="0.3">
      <c r="A998" s="2">
        <v>45043</v>
      </c>
      <c r="B998" s="3">
        <f t="shared" si="45"/>
        <v>2023</v>
      </c>
      <c r="C998" t="str">
        <f t="shared" si="46"/>
        <v>2022-2023</v>
      </c>
      <c r="D998" t="s">
        <v>147</v>
      </c>
      <c r="E998" t="s">
        <v>108</v>
      </c>
      <c r="F998" t="str">
        <f t="shared" si="47"/>
        <v>Victoria</v>
      </c>
      <c r="G998" t="s">
        <v>45</v>
      </c>
      <c r="H998">
        <v>3018</v>
      </c>
      <c r="I998" t="s">
        <v>11</v>
      </c>
      <c r="J998" t="s">
        <v>46</v>
      </c>
      <c r="K998" t="s">
        <v>149</v>
      </c>
      <c r="L998" t="s">
        <v>15</v>
      </c>
      <c r="M998" s="5">
        <v>33</v>
      </c>
      <c r="N998">
        <v>1</v>
      </c>
    </row>
    <row r="999" spans="1:14" x14ac:dyDescent="0.3">
      <c r="A999" s="2">
        <v>45464</v>
      </c>
      <c r="B999" s="3">
        <f t="shared" si="45"/>
        <v>2024</v>
      </c>
      <c r="C999" t="str">
        <f t="shared" si="46"/>
        <v>2023-2024</v>
      </c>
      <c r="D999" t="s">
        <v>147</v>
      </c>
      <c r="E999" t="s">
        <v>130</v>
      </c>
      <c r="F999" t="str">
        <f t="shared" si="47"/>
        <v>South Australia</v>
      </c>
      <c r="G999" t="s">
        <v>32</v>
      </c>
      <c r="H999">
        <v>5290</v>
      </c>
      <c r="I999" t="s">
        <v>11</v>
      </c>
      <c r="J999" t="s">
        <v>38</v>
      </c>
      <c r="K999" t="s">
        <v>154</v>
      </c>
      <c r="L999" t="s">
        <v>14</v>
      </c>
      <c r="M999" s="5">
        <v>33</v>
      </c>
      <c r="N999">
        <v>1</v>
      </c>
    </row>
    <row r="1000" spans="1:14" x14ac:dyDescent="0.3">
      <c r="A1000" s="2">
        <v>45304</v>
      </c>
      <c r="B1000" s="3">
        <f t="shared" si="45"/>
        <v>2024</v>
      </c>
      <c r="C1000" t="str">
        <f t="shared" si="46"/>
        <v>2023-2024</v>
      </c>
      <c r="D1000" t="s">
        <v>147</v>
      </c>
      <c r="E1000" t="s">
        <v>52</v>
      </c>
      <c r="F1000" t="str">
        <f t="shared" si="47"/>
        <v>Victoria</v>
      </c>
      <c r="G1000" t="s">
        <v>45</v>
      </c>
      <c r="H1000">
        <v>3030</v>
      </c>
      <c r="I1000" t="s">
        <v>11</v>
      </c>
      <c r="J1000" t="s">
        <v>46</v>
      </c>
      <c r="K1000" t="s">
        <v>152</v>
      </c>
      <c r="L1000" t="s">
        <v>13</v>
      </c>
      <c r="M1000" s="5">
        <v>33.380000000000003</v>
      </c>
      <c r="N1000">
        <v>1</v>
      </c>
    </row>
    <row r="1001" spans="1:14" x14ac:dyDescent="0.3">
      <c r="A1001" s="2">
        <v>45265</v>
      </c>
      <c r="B1001" s="3">
        <f t="shared" si="45"/>
        <v>2024</v>
      </c>
      <c r="C1001" t="str">
        <f t="shared" si="46"/>
        <v>2023-2024</v>
      </c>
      <c r="D1001" t="s">
        <v>147</v>
      </c>
      <c r="E1001" t="s">
        <v>103</v>
      </c>
      <c r="F1001" t="str">
        <f t="shared" si="47"/>
        <v>Queensland</v>
      </c>
      <c r="G1001" t="s">
        <v>35</v>
      </c>
      <c r="H1001">
        <v>4509</v>
      </c>
      <c r="I1001" t="s">
        <v>11</v>
      </c>
      <c r="J1001" t="s">
        <v>104</v>
      </c>
      <c r="K1001" t="s">
        <v>152</v>
      </c>
      <c r="L1001" t="s">
        <v>13</v>
      </c>
      <c r="M1001" s="5">
        <v>33.39</v>
      </c>
      <c r="N1001">
        <v>1</v>
      </c>
    </row>
    <row r="1002" spans="1:14" x14ac:dyDescent="0.3">
      <c r="A1002" s="2">
        <v>44958</v>
      </c>
      <c r="B1002" s="3">
        <f t="shared" si="45"/>
        <v>2023</v>
      </c>
      <c r="C1002" t="str">
        <f t="shared" si="46"/>
        <v>2022-2023</v>
      </c>
      <c r="D1002" t="s">
        <v>147</v>
      </c>
      <c r="E1002" t="s">
        <v>28</v>
      </c>
      <c r="F1002" t="str">
        <f t="shared" si="47"/>
        <v>Northern Territory</v>
      </c>
      <c r="G1002" t="s">
        <v>29</v>
      </c>
      <c r="H1002">
        <v>800</v>
      </c>
      <c r="I1002" t="s">
        <v>11</v>
      </c>
      <c r="J1002" t="s">
        <v>30</v>
      </c>
      <c r="K1002" t="s">
        <v>156</v>
      </c>
      <c r="L1002" t="s">
        <v>17</v>
      </c>
      <c r="M1002" s="5">
        <v>33.409999999999997</v>
      </c>
      <c r="N1002">
        <v>1</v>
      </c>
    </row>
    <row r="1003" spans="1:14" x14ac:dyDescent="0.3">
      <c r="A1003" s="2">
        <v>45635</v>
      </c>
      <c r="B1003" s="3">
        <f t="shared" si="45"/>
        <v>2025</v>
      </c>
      <c r="C1003" t="str">
        <f t="shared" si="46"/>
        <v>2024-2025</v>
      </c>
      <c r="D1003" t="s">
        <v>147</v>
      </c>
      <c r="E1003" t="s">
        <v>129</v>
      </c>
      <c r="F1003" t="str">
        <f t="shared" si="47"/>
        <v>Tasmania</v>
      </c>
      <c r="G1003" t="s">
        <v>70</v>
      </c>
      <c r="H1003">
        <v>7010</v>
      </c>
      <c r="I1003" t="s">
        <v>11</v>
      </c>
      <c r="J1003" t="s">
        <v>71</v>
      </c>
      <c r="K1003" t="s">
        <v>152</v>
      </c>
      <c r="L1003" t="s">
        <v>13</v>
      </c>
      <c r="M1003" s="5">
        <v>33.43</v>
      </c>
      <c r="N1003">
        <v>1</v>
      </c>
    </row>
    <row r="1004" spans="1:14" x14ac:dyDescent="0.3">
      <c r="A1004" s="2">
        <v>45045</v>
      </c>
      <c r="B1004" s="3">
        <f t="shared" si="45"/>
        <v>2023</v>
      </c>
      <c r="C1004" t="str">
        <f t="shared" si="46"/>
        <v>2022-2023</v>
      </c>
      <c r="D1004" t="s">
        <v>148</v>
      </c>
      <c r="E1004" t="s">
        <v>64</v>
      </c>
      <c r="F1004" t="str">
        <f t="shared" si="47"/>
        <v>Victoria</v>
      </c>
      <c r="G1004" t="s">
        <v>45</v>
      </c>
      <c r="H1004">
        <v>3199</v>
      </c>
      <c r="I1004" t="s">
        <v>11</v>
      </c>
      <c r="J1004" t="s">
        <v>63</v>
      </c>
      <c r="K1004" t="s">
        <v>154</v>
      </c>
      <c r="L1004" t="s">
        <v>14</v>
      </c>
      <c r="M1004" s="5">
        <v>33.75</v>
      </c>
      <c r="N1004">
        <v>1</v>
      </c>
    </row>
    <row r="1005" spans="1:14" x14ac:dyDescent="0.3">
      <c r="A1005" s="2">
        <v>45174</v>
      </c>
      <c r="B1005" s="3">
        <f t="shared" si="45"/>
        <v>2024</v>
      </c>
      <c r="C1005" t="str">
        <f t="shared" si="46"/>
        <v>2023-2024</v>
      </c>
      <c r="D1005" t="s">
        <v>147</v>
      </c>
      <c r="E1005" t="s">
        <v>131</v>
      </c>
      <c r="F1005" t="str">
        <f t="shared" si="47"/>
        <v>Western Australia</v>
      </c>
      <c r="G1005" t="s">
        <v>48</v>
      </c>
      <c r="H1005">
        <v>6530</v>
      </c>
      <c r="I1005" t="s">
        <v>11</v>
      </c>
      <c r="J1005" t="s">
        <v>77</v>
      </c>
      <c r="K1005" t="s">
        <v>155</v>
      </c>
      <c r="L1005" t="s">
        <v>20</v>
      </c>
      <c r="M1005" s="5">
        <v>33.89</v>
      </c>
      <c r="N1005">
        <v>1</v>
      </c>
    </row>
    <row r="1006" spans="1:14" x14ac:dyDescent="0.3">
      <c r="A1006" s="2">
        <v>45007</v>
      </c>
      <c r="B1006" s="3">
        <f t="shared" si="45"/>
        <v>2023</v>
      </c>
      <c r="C1006" t="str">
        <f t="shared" si="46"/>
        <v>2022-2023</v>
      </c>
      <c r="D1006" t="s">
        <v>147</v>
      </c>
      <c r="E1006" t="s">
        <v>61</v>
      </c>
      <c r="F1006" t="str">
        <f t="shared" si="47"/>
        <v>New South Wales</v>
      </c>
      <c r="G1006" t="s">
        <v>10</v>
      </c>
      <c r="H1006">
        <v>2539</v>
      </c>
      <c r="I1006" t="s">
        <v>11</v>
      </c>
      <c r="J1006" t="s">
        <v>58</v>
      </c>
      <c r="K1006" t="s">
        <v>149</v>
      </c>
      <c r="L1006" t="s">
        <v>15</v>
      </c>
      <c r="M1006" s="5">
        <v>33.93</v>
      </c>
      <c r="N1006">
        <v>1</v>
      </c>
    </row>
    <row r="1007" spans="1:14" x14ac:dyDescent="0.3">
      <c r="A1007" s="2">
        <v>45372</v>
      </c>
      <c r="B1007" s="3">
        <f t="shared" si="45"/>
        <v>2024</v>
      </c>
      <c r="C1007" t="str">
        <f t="shared" si="46"/>
        <v>2023-2024</v>
      </c>
      <c r="D1007" t="s">
        <v>147</v>
      </c>
      <c r="E1007" t="s">
        <v>136</v>
      </c>
      <c r="F1007" t="str">
        <f t="shared" si="47"/>
        <v>Victoria</v>
      </c>
      <c r="G1007" t="s">
        <v>45</v>
      </c>
      <c r="H1007">
        <v>3175</v>
      </c>
      <c r="I1007" t="s">
        <v>11</v>
      </c>
      <c r="J1007" t="s">
        <v>63</v>
      </c>
      <c r="K1007" t="s">
        <v>155</v>
      </c>
      <c r="L1007" t="s">
        <v>20</v>
      </c>
      <c r="M1007" s="5">
        <v>33.94</v>
      </c>
      <c r="N1007">
        <v>1</v>
      </c>
    </row>
    <row r="1008" spans="1:14" x14ac:dyDescent="0.3">
      <c r="A1008" s="2">
        <v>45195</v>
      </c>
      <c r="B1008" s="3">
        <f t="shared" si="45"/>
        <v>2024</v>
      </c>
      <c r="C1008" t="str">
        <f t="shared" si="46"/>
        <v>2023-2024</v>
      </c>
      <c r="D1008" t="s">
        <v>147</v>
      </c>
      <c r="E1008" t="s">
        <v>57</v>
      </c>
      <c r="F1008" t="str">
        <f t="shared" si="47"/>
        <v>New South Wales</v>
      </c>
      <c r="G1008" t="s">
        <v>10</v>
      </c>
      <c r="H1008">
        <v>2560</v>
      </c>
      <c r="I1008" t="s">
        <v>11</v>
      </c>
      <c r="J1008" t="s">
        <v>58</v>
      </c>
      <c r="K1008" t="s">
        <v>154</v>
      </c>
      <c r="L1008" t="s">
        <v>14</v>
      </c>
      <c r="M1008" s="5">
        <v>33.97</v>
      </c>
      <c r="N1008">
        <v>1</v>
      </c>
    </row>
    <row r="1009" spans="1:14" x14ac:dyDescent="0.3">
      <c r="A1009" s="2">
        <v>45069</v>
      </c>
      <c r="B1009" s="3">
        <f t="shared" si="45"/>
        <v>2023</v>
      </c>
      <c r="C1009" t="str">
        <f t="shared" si="46"/>
        <v>2022-2023</v>
      </c>
      <c r="D1009" t="s">
        <v>147</v>
      </c>
      <c r="E1009" t="s">
        <v>57</v>
      </c>
      <c r="F1009" t="str">
        <f t="shared" si="47"/>
        <v>New South Wales</v>
      </c>
      <c r="G1009" t="s">
        <v>10</v>
      </c>
      <c r="H1009">
        <v>2560</v>
      </c>
      <c r="I1009" t="s">
        <v>11</v>
      </c>
      <c r="J1009" t="s">
        <v>58</v>
      </c>
      <c r="K1009" t="s">
        <v>153</v>
      </c>
      <c r="L1009" t="s">
        <v>16</v>
      </c>
      <c r="M1009" s="5">
        <v>33.979999999999997</v>
      </c>
      <c r="N1009">
        <v>1</v>
      </c>
    </row>
    <row r="1010" spans="1:14" x14ac:dyDescent="0.3">
      <c r="A1010" s="2">
        <v>44965</v>
      </c>
      <c r="B1010" s="3">
        <f t="shared" si="45"/>
        <v>2023</v>
      </c>
      <c r="C1010" t="str">
        <f t="shared" si="46"/>
        <v>2022-2023</v>
      </c>
      <c r="D1010" t="s">
        <v>147</v>
      </c>
      <c r="E1010" t="s">
        <v>54</v>
      </c>
      <c r="F1010" t="str">
        <f t="shared" si="47"/>
        <v>Victoria</v>
      </c>
      <c r="G1010" t="s">
        <v>45</v>
      </c>
      <c r="H1010">
        <v>3977</v>
      </c>
      <c r="I1010" t="s">
        <v>11</v>
      </c>
      <c r="J1010" t="s">
        <v>55</v>
      </c>
      <c r="K1010" t="s">
        <v>150</v>
      </c>
      <c r="L1010" t="s">
        <v>18</v>
      </c>
      <c r="M1010" s="5">
        <v>33.979999999999997</v>
      </c>
      <c r="N1010">
        <v>1</v>
      </c>
    </row>
    <row r="1011" spans="1:14" x14ac:dyDescent="0.3">
      <c r="A1011" s="2">
        <v>45074</v>
      </c>
      <c r="B1011" s="3">
        <f t="shared" si="45"/>
        <v>2023</v>
      </c>
      <c r="C1011" t="str">
        <f t="shared" si="46"/>
        <v>2022-2023</v>
      </c>
      <c r="D1011" t="s">
        <v>147</v>
      </c>
      <c r="E1011" t="s">
        <v>109</v>
      </c>
      <c r="F1011" t="str">
        <f t="shared" si="47"/>
        <v>New South Wales</v>
      </c>
      <c r="G1011" t="s">
        <v>10</v>
      </c>
      <c r="H1011">
        <v>2480</v>
      </c>
      <c r="I1011" t="s">
        <v>11</v>
      </c>
      <c r="J1011" t="s">
        <v>68</v>
      </c>
      <c r="K1011" t="s">
        <v>154</v>
      </c>
      <c r="L1011" t="s">
        <v>14</v>
      </c>
      <c r="M1011" s="5">
        <v>34.120000000000005</v>
      </c>
      <c r="N1011">
        <v>1</v>
      </c>
    </row>
    <row r="1012" spans="1:14" x14ac:dyDescent="0.3">
      <c r="A1012" s="2">
        <v>45516</v>
      </c>
      <c r="B1012" s="3">
        <f t="shared" si="45"/>
        <v>2025</v>
      </c>
      <c r="C1012" t="str">
        <f t="shared" si="46"/>
        <v>2024-2025</v>
      </c>
      <c r="D1012" t="s">
        <v>147</v>
      </c>
      <c r="E1012" t="s">
        <v>73</v>
      </c>
      <c r="F1012" t="str">
        <f t="shared" si="47"/>
        <v>Victoria</v>
      </c>
      <c r="G1012" t="s">
        <v>45</v>
      </c>
      <c r="H1012">
        <v>3136</v>
      </c>
      <c r="I1012" t="s">
        <v>11</v>
      </c>
      <c r="J1012" t="s">
        <v>63</v>
      </c>
      <c r="K1012" t="s">
        <v>19</v>
      </c>
      <c r="L1012" t="s">
        <v>23</v>
      </c>
      <c r="M1012" s="5">
        <v>34.47</v>
      </c>
      <c r="N1012">
        <v>1</v>
      </c>
    </row>
    <row r="1013" spans="1:14" x14ac:dyDescent="0.3">
      <c r="A1013" s="2">
        <v>45209</v>
      </c>
      <c r="B1013" s="3">
        <f t="shared" si="45"/>
        <v>2024</v>
      </c>
      <c r="C1013" t="str">
        <f t="shared" si="46"/>
        <v>2023-2024</v>
      </c>
      <c r="D1013" t="s">
        <v>147</v>
      </c>
      <c r="E1013" t="s">
        <v>73</v>
      </c>
      <c r="F1013" t="str">
        <f t="shared" si="47"/>
        <v>Victoria</v>
      </c>
      <c r="G1013" t="s">
        <v>45</v>
      </c>
      <c r="H1013">
        <v>3136</v>
      </c>
      <c r="I1013" t="s">
        <v>11</v>
      </c>
      <c r="J1013" t="s">
        <v>63</v>
      </c>
      <c r="K1013" t="s">
        <v>154</v>
      </c>
      <c r="L1013" t="s">
        <v>14</v>
      </c>
      <c r="M1013" s="5">
        <v>34.5</v>
      </c>
      <c r="N1013">
        <v>1</v>
      </c>
    </row>
    <row r="1014" spans="1:14" x14ac:dyDescent="0.3">
      <c r="A1014" s="2">
        <v>45521</v>
      </c>
      <c r="B1014" s="3">
        <f t="shared" si="45"/>
        <v>2025</v>
      </c>
      <c r="C1014" t="str">
        <f t="shared" si="46"/>
        <v>2024-2025</v>
      </c>
      <c r="D1014" t="s">
        <v>147</v>
      </c>
      <c r="E1014" t="s">
        <v>78</v>
      </c>
      <c r="F1014" t="str">
        <f t="shared" si="47"/>
        <v>New South Wales</v>
      </c>
      <c r="G1014" t="s">
        <v>10</v>
      </c>
      <c r="H1014">
        <v>2350</v>
      </c>
      <c r="I1014" t="s">
        <v>11</v>
      </c>
      <c r="J1014" t="s">
        <v>68</v>
      </c>
      <c r="K1014" t="s">
        <v>156</v>
      </c>
      <c r="L1014" t="s">
        <v>17</v>
      </c>
      <c r="M1014" s="5">
        <v>34.57</v>
      </c>
      <c r="N1014">
        <v>1</v>
      </c>
    </row>
    <row r="1015" spans="1:14" x14ac:dyDescent="0.3">
      <c r="A1015" s="2">
        <v>45206</v>
      </c>
      <c r="B1015" s="3">
        <f t="shared" si="45"/>
        <v>2024</v>
      </c>
      <c r="C1015" t="str">
        <f t="shared" si="46"/>
        <v>2023-2024</v>
      </c>
      <c r="D1015" t="s">
        <v>148</v>
      </c>
      <c r="E1015" t="s">
        <v>141</v>
      </c>
      <c r="F1015" t="str">
        <f t="shared" si="47"/>
        <v>Western Australia</v>
      </c>
      <c r="G1015" t="s">
        <v>48</v>
      </c>
      <c r="H1015">
        <v>6052</v>
      </c>
      <c r="I1015" t="s">
        <v>11</v>
      </c>
      <c r="J1015" t="s">
        <v>49</v>
      </c>
      <c r="K1015" t="s">
        <v>153</v>
      </c>
      <c r="L1015" t="s">
        <v>16</v>
      </c>
      <c r="M1015" s="5">
        <v>34.74</v>
      </c>
      <c r="N1015">
        <v>1</v>
      </c>
    </row>
    <row r="1016" spans="1:14" x14ac:dyDescent="0.3">
      <c r="A1016" s="2">
        <v>45416</v>
      </c>
      <c r="B1016" s="3">
        <f t="shared" si="45"/>
        <v>2024</v>
      </c>
      <c r="C1016" t="str">
        <f t="shared" si="46"/>
        <v>2023-2024</v>
      </c>
      <c r="D1016" t="s">
        <v>148</v>
      </c>
      <c r="E1016" t="s">
        <v>126</v>
      </c>
      <c r="F1016" t="str">
        <f t="shared" si="47"/>
        <v>Queensland</v>
      </c>
      <c r="G1016" t="s">
        <v>35</v>
      </c>
      <c r="H1016">
        <v>4551</v>
      </c>
      <c r="I1016" t="s">
        <v>11</v>
      </c>
      <c r="J1016" t="s">
        <v>120</v>
      </c>
      <c r="K1016" t="s">
        <v>157</v>
      </c>
      <c r="L1016" t="s">
        <v>22</v>
      </c>
      <c r="M1016" s="5">
        <v>34.86</v>
      </c>
      <c r="N1016">
        <v>1</v>
      </c>
    </row>
    <row r="1017" spans="1:14" x14ac:dyDescent="0.3">
      <c r="A1017" s="2">
        <v>44936</v>
      </c>
      <c r="B1017" s="3">
        <f t="shared" si="45"/>
        <v>2023</v>
      </c>
      <c r="C1017" t="str">
        <f t="shared" si="46"/>
        <v>2022-2023</v>
      </c>
      <c r="D1017" t="s">
        <v>147</v>
      </c>
      <c r="E1017" t="s">
        <v>76</v>
      </c>
      <c r="F1017" t="str">
        <f t="shared" si="47"/>
        <v>Western Australia</v>
      </c>
      <c r="G1017" t="s">
        <v>48</v>
      </c>
      <c r="H1017">
        <v>6450</v>
      </c>
      <c r="I1017" t="s">
        <v>11</v>
      </c>
      <c r="J1017" t="s">
        <v>77</v>
      </c>
      <c r="K1017" t="s">
        <v>155</v>
      </c>
      <c r="L1017" t="s">
        <v>20</v>
      </c>
      <c r="M1017" s="5">
        <v>34.910000000000004</v>
      </c>
      <c r="N1017">
        <v>1</v>
      </c>
    </row>
    <row r="1018" spans="1:14" x14ac:dyDescent="0.3">
      <c r="A1018" s="2">
        <v>45230</v>
      </c>
      <c r="B1018" s="3">
        <f t="shared" si="45"/>
        <v>2024</v>
      </c>
      <c r="C1018" t="str">
        <f t="shared" si="46"/>
        <v>2023-2024</v>
      </c>
      <c r="D1018" t="s">
        <v>147</v>
      </c>
      <c r="E1018" t="s">
        <v>91</v>
      </c>
      <c r="F1018" t="str">
        <f t="shared" si="47"/>
        <v>Victoria</v>
      </c>
      <c r="G1018" t="s">
        <v>45</v>
      </c>
      <c r="H1018">
        <v>3690</v>
      </c>
      <c r="I1018" t="s">
        <v>11</v>
      </c>
      <c r="J1018" t="s">
        <v>55</v>
      </c>
      <c r="K1018" t="s">
        <v>155</v>
      </c>
      <c r="L1018" t="s">
        <v>20</v>
      </c>
      <c r="M1018" s="5">
        <v>34.92</v>
      </c>
      <c r="N1018">
        <v>1</v>
      </c>
    </row>
    <row r="1019" spans="1:14" x14ac:dyDescent="0.3">
      <c r="A1019" s="2">
        <v>44981</v>
      </c>
      <c r="B1019" s="3">
        <f t="shared" si="45"/>
        <v>2023</v>
      </c>
      <c r="C1019" t="str">
        <f t="shared" si="46"/>
        <v>2022-2023</v>
      </c>
      <c r="D1019" t="s">
        <v>147</v>
      </c>
      <c r="E1019" t="s">
        <v>96</v>
      </c>
      <c r="F1019" t="str">
        <f t="shared" si="47"/>
        <v>Western Australia</v>
      </c>
      <c r="G1019" t="s">
        <v>48</v>
      </c>
      <c r="H1019">
        <v>6330</v>
      </c>
      <c r="I1019" t="s">
        <v>11</v>
      </c>
      <c r="J1019" t="s">
        <v>94</v>
      </c>
      <c r="K1019" t="s">
        <v>152</v>
      </c>
      <c r="L1019" t="s">
        <v>13</v>
      </c>
      <c r="M1019" s="5">
        <v>34.93</v>
      </c>
      <c r="N1019">
        <v>1</v>
      </c>
    </row>
    <row r="1020" spans="1:14" x14ac:dyDescent="0.3">
      <c r="A1020" s="2">
        <v>45106</v>
      </c>
      <c r="B1020" s="3">
        <f t="shared" si="45"/>
        <v>2023</v>
      </c>
      <c r="C1020" t="str">
        <f t="shared" si="46"/>
        <v>2022-2023</v>
      </c>
      <c r="D1020" t="s">
        <v>147</v>
      </c>
      <c r="E1020" t="s">
        <v>96</v>
      </c>
      <c r="F1020" t="str">
        <f t="shared" si="47"/>
        <v>Western Australia</v>
      </c>
      <c r="G1020" t="s">
        <v>48</v>
      </c>
      <c r="H1020">
        <v>6330</v>
      </c>
      <c r="I1020" t="s">
        <v>11</v>
      </c>
      <c r="J1020" t="s">
        <v>94</v>
      </c>
      <c r="K1020" t="s">
        <v>149</v>
      </c>
      <c r="L1020" t="s">
        <v>15</v>
      </c>
      <c r="M1020" s="5">
        <v>34.93</v>
      </c>
      <c r="N1020">
        <v>1</v>
      </c>
    </row>
    <row r="1021" spans="1:14" x14ac:dyDescent="0.3">
      <c r="A1021" s="2">
        <v>45494</v>
      </c>
      <c r="B1021" s="3">
        <f t="shared" si="45"/>
        <v>2025</v>
      </c>
      <c r="C1021" t="str">
        <f t="shared" si="46"/>
        <v>2024-2025</v>
      </c>
      <c r="D1021" t="s">
        <v>147</v>
      </c>
      <c r="E1021" t="s">
        <v>85</v>
      </c>
      <c r="F1021" t="str">
        <f t="shared" si="47"/>
        <v>Queensland</v>
      </c>
      <c r="G1021" t="s">
        <v>35</v>
      </c>
      <c r="H1021">
        <v>4883</v>
      </c>
      <c r="I1021" t="s">
        <v>11</v>
      </c>
      <c r="J1021" t="s">
        <v>36</v>
      </c>
      <c r="K1021" t="s">
        <v>149</v>
      </c>
      <c r="L1021" t="s">
        <v>15</v>
      </c>
      <c r="M1021" s="5">
        <v>34.93</v>
      </c>
      <c r="N1021">
        <v>1</v>
      </c>
    </row>
    <row r="1022" spans="1:14" x14ac:dyDescent="0.3">
      <c r="A1022" s="2">
        <v>45022</v>
      </c>
      <c r="B1022" s="3">
        <f t="shared" si="45"/>
        <v>2023</v>
      </c>
      <c r="C1022" t="str">
        <f t="shared" si="46"/>
        <v>2022-2023</v>
      </c>
      <c r="D1022" t="s">
        <v>148</v>
      </c>
      <c r="E1022" t="s">
        <v>67</v>
      </c>
      <c r="F1022" t="str">
        <f t="shared" si="47"/>
        <v>New South Wales</v>
      </c>
      <c r="G1022" t="s">
        <v>10</v>
      </c>
      <c r="H1022">
        <v>2478</v>
      </c>
      <c r="I1022" t="s">
        <v>11</v>
      </c>
      <c r="J1022" t="s">
        <v>68</v>
      </c>
      <c r="K1022" t="s">
        <v>150</v>
      </c>
      <c r="L1022" t="s">
        <v>18</v>
      </c>
      <c r="M1022" s="5">
        <v>34.93</v>
      </c>
      <c r="N1022">
        <v>1</v>
      </c>
    </row>
    <row r="1023" spans="1:14" x14ac:dyDescent="0.3">
      <c r="A1023" s="2">
        <v>45095</v>
      </c>
      <c r="B1023" s="3">
        <f t="shared" si="45"/>
        <v>2023</v>
      </c>
      <c r="C1023" t="str">
        <f t="shared" si="46"/>
        <v>2022-2023</v>
      </c>
      <c r="D1023" t="s">
        <v>147</v>
      </c>
      <c r="E1023" t="s">
        <v>52</v>
      </c>
      <c r="F1023" t="str">
        <f t="shared" si="47"/>
        <v>Victoria</v>
      </c>
      <c r="G1023" t="s">
        <v>45</v>
      </c>
      <c r="H1023">
        <v>3030</v>
      </c>
      <c r="I1023" t="s">
        <v>11</v>
      </c>
      <c r="J1023" t="s">
        <v>46</v>
      </c>
      <c r="K1023" t="s">
        <v>154</v>
      </c>
      <c r="L1023" t="s">
        <v>14</v>
      </c>
      <c r="M1023" s="5">
        <v>34.950000000000003</v>
      </c>
      <c r="N1023">
        <v>1</v>
      </c>
    </row>
    <row r="1024" spans="1:14" x14ac:dyDescent="0.3">
      <c r="A1024" s="2">
        <v>45085</v>
      </c>
      <c r="B1024" s="3">
        <f t="shared" si="45"/>
        <v>2023</v>
      </c>
      <c r="C1024" t="str">
        <f t="shared" si="46"/>
        <v>2022-2023</v>
      </c>
      <c r="D1024" t="s">
        <v>147</v>
      </c>
      <c r="E1024" t="s">
        <v>110</v>
      </c>
      <c r="F1024" t="str">
        <f t="shared" si="47"/>
        <v>Queensland</v>
      </c>
      <c r="G1024" t="s">
        <v>35</v>
      </c>
      <c r="H1024">
        <v>4680</v>
      </c>
      <c r="I1024" t="s">
        <v>11</v>
      </c>
      <c r="J1024" t="s">
        <v>51</v>
      </c>
      <c r="K1024" t="s">
        <v>154</v>
      </c>
      <c r="L1024" t="s">
        <v>14</v>
      </c>
      <c r="M1024" s="5">
        <v>34.96</v>
      </c>
      <c r="N1024">
        <v>1</v>
      </c>
    </row>
    <row r="1025" spans="1:14" x14ac:dyDescent="0.3">
      <c r="A1025" s="2">
        <v>45291</v>
      </c>
      <c r="B1025" s="3">
        <f t="shared" si="45"/>
        <v>2024</v>
      </c>
      <c r="C1025" t="str">
        <f t="shared" si="46"/>
        <v>2023-2024</v>
      </c>
      <c r="D1025" t="s">
        <v>148</v>
      </c>
      <c r="E1025" t="s">
        <v>141</v>
      </c>
      <c r="F1025" t="str">
        <f t="shared" si="47"/>
        <v>Western Australia</v>
      </c>
      <c r="G1025" t="s">
        <v>48</v>
      </c>
      <c r="H1025">
        <v>6052</v>
      </c>
      <c r="I1025" t="s">
        <v>11</v>
      </c>
      <c r="J1025" t="s">
        <v>49</v>
      </c>
      <c r="K1025" t="s">
        <v>152</v>
      </c>
      <c r="L1025" t="s">
        <v>13</v>
      </c>
      <c r="M1025" s="5">
        <v>34.97</v>
      </c>
      <c r="N1025">
        <v>1</v>
      </c>
    </row>
    <row r="1026" spans="1:14" x14ac:dyDescent="0.3">
      <c r="A1026" s="2">
        <v>45182</v>
      </c>
      <c r="B1026" s="3">
        <f t="shared" ref="B1026:B1089" si="48">IF(MONTH(A1026)&gt;=7,YEAR(A1026)+1,YEAR(A1026))</f>
        <v>2024</v>
      </c>
      <c r="C1026" t="str">
        <f t="shared" ref="C1026:C1089" si="49">IF(MONTH(A1026) &gt;= 7, YEAR(A1026) &amp; "-" &amp; YEAR(A1026) + 1, YEAR(A1026) - 1 &amp; "-" &amp; YEAR(A1026))</f>
        <v>2023-2024</v>
      </c>
      <c r="D1026" t="s">
        <v>147</v>
      </c>
      <c r="E1026" t="s">
        <v>126</v>
      </c>
      <c r="F1026" t="str">
        <f t="shared" ref="F1026:F1089" si="50">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c r="N1026">
        <v>1</v>
      </c>
    </row>
    <row r="1027" spans="1:14" x14ac:dyDescent="0.3">
      <c r="A1027" s="2">
        <v>45303</v>
      </c>
      <c r="B1027" s="3">
        <f t="shared" si="48"/>
        <v>2024</v>
      </c>
      <c r="C1027" t="str">
        <f t="shared" si="49"/>
        <v>2023-2024</v>
      </c>
      <c r="D1027" t="s">
        <v>147</v>
      </c>
      <c r="E1027" t="s">
        <v>56</v>
      </c>
      <c r="F1027" t="str">
        <f t="shared" si="50"/>
        <v>Northern Territory</v>
      </c>
      <c r="G1027" t="s">
        <v>29</v>
      </c>
      <c r="H1027">
        <v>870</v>
      </c>
      <c r="I1027" t="s">
        <v>11</v>
      </c>
      <c r="J1027" t="s">
        <v>30</v>
      </c>
      <c r="K1027" t="s">
        <v>152</v>
      </c>
      <c r="L1027" t="s">
        <v>13</v>
      </c>
      <c r="M1027" s="5">
        <v>35</v>
      </c>
      <c r="N1027">
        <v>1</v>
      </c>
    </row>
    <row r="1028" spans="1:14" x14ac:dyDescent="0.3">
      <c r="A1028" s="2">
        <v>45396</v>
      </c>
      <c r="B1028" s="3">
        <f t="shared" si="48"/>
        <v>2024</v>
      </c>
      <c r="C1028" t="str">
        <f t="shared" si="49"/>
        <v>2023-2024</v>
      </c>
      <c r="D1028" t="s">
        <v>147</v>
      </c>
      <c r="E1028" t="s">
        <v>64</v>
      </c>
      <c r="F1028" t="str">
        <f t="shared" si="50"/>
        <v>Victoria</v>
      </c>
      <c r="G1028" t="s">
        <v>45</v>
      </c>
      <c r="H1028">
        <v>3199</v>
      </c>
      <c r="I1028" t="s">
        <v>11</v>
      </c>
      <c r="J1028" t="s">
        <v>63</v>
      </c>
      <c r="K1028" t="s">
        <v>19</v>
      </c>
      <c r="L1028" t="s">
        <v>23</v>
      </c>
      <c r="M1028" s="5">
        <v>35.11</v>
      </c>
      <c r="N1028">
        <v>1</v>
      </c>
    </row>
    <row r="1029" spans="1:14" x14ac:dyDescent="0.3">
      <c r="A1029" s="2">
        <v>45622</v>
      </c>
      <c r="B1029" s="3">
        <f t="shared" si="48"/>
        <v>2025</v>
      </c>
      <c r="C1029" t="str">
        <f t="shared" si="49"/>
        <v>2024-2025</v>
      </c>
      <c r="D1029" t="s">
        <v>147</v>
      </c>
      <c r="E1029" t="s">
        <v>72</v>
      </c>
      <c r="F1029" t="str">
        <f t="shared" si="50"/>
        <v>Western Australia</v>
      </c>
      <c r="G1029" t="s">
        <v>48</v>
      </c>
      <c r="H1029">
        <v>6010</v>
      </c>
      <c r="I1029" t="s">
        <v>11</v>
      </c>
      <c r="J1029" t="s">
        <v>49</v>
      </c>
      <c r="K1029" t="s">
        <v>150</v>
      </c>
      <c r="L1029" t="s">
        <v>18</v>
      </c>
      <c r="M1029" s="5">
        <v>35.28</v>
      </c>
      <c r="N1029">
        <v>1</v>
      </c>
    </row>
    <row r="1030" spans="1:14" x14ac:dyDescent="0.3">
      <c r="A1030" s="2">
        <v>44927</v>
      </c>
      <c r="B1030" s="3">
        <f t="shared" si="48"/>
        <v>2023</v>
      </c>
      <c r="C1030" t="str">
        <f t="shared" si="49"/>
        <v>2022-2023</v>
      </c>
      <c r="D1030" t="s">
        <v>147</v>
      </c>
      <c r="E1030" t="s">
        <v>88</v>
      </c>
      <c r="F1030" t="str">
        <f t="shared" si="50"/>
        <v>South Australia</v>
      </c>
      <c r="G1030" t="s">
        <v>32</v>
      </c>
      <c r="H1030">
        <v>5011</v>
      </c>
      <c r="I1030" t="s">
        <v>11</v>
      </c>
      <c r="J1030" t="s">
        <v>33</v>
      </c>
      <c r="K1030" t="s">
        <v>154</v>
      </c>
      <c r="L1030" t="s">
        <v>14</v>
      </c>
      <c r="M1030" s="5">
        <v>35.480000000000004</v>
      </c>
      <c r="N1030">
        <v>1</v>
      </c>
    </row>
    <row r="1031" spans="1:14" x14ac:dyDescent="0.3">
      <c r="A1031" s="2">
        <v>45047</v>
      </c>
      <c r="B1031" s="3">
        <f t="shared" si="48"/>
        <v>2023</v>
      </c>
      <c r="C1031" t="str">
        <f t="shared" si="49"/>
        <v>2022-2023</v>
      </c>
      <c r="D1031" t="s">
        <v>147</v>
      </c>
      <c r="E1031" t="s">
        <v>107</v>
      </c>
      <c r="F1031" t="str">
        <f t="shared" si="50"/>
        <v>Queensland</v>
      </c>
      <c r="G1031" t="s">
        <v>35</v>
      </c>
      <c r="H1031">
        <v>4220</v>
      </c>
      <c r="I1031" t="s">
        <v>11</v>
      </c>
      <c r="J1031" t="s">
        <v>104</v>
      </c>
      <c r="K1031" t="s">
        <v>156</v>
      </c>
      <c r="L1031" t="s">
        <v>17</v>
      </c>
      <c r="M1031" s="5">
        <v>35.619999999999997</v>
      </c>
      <c r="N1031">
        <v>1</v>
      </c>
    </row>
    <row r="1032" spans="1:14" x14ac:dyDescent="0.3">
      <c r="A1032" s="2">
        <v>45179</v>
      </c>
      <c r="B1032" s="3">
        <f t="shared" si="48"/>
        <v>2024</v>
      </c>
      <c r="C1032" t="str">
        <f t="shared" si="49"/>
        <v>2023-2024</v>
      </c>
      <c r="D1032" t="s">
        <v>147</v>
      </c>
      <c r="E1032" t="s">
        <v>41</v>
      </c>
      <c r="F1032" t="str">
        <f t="shared" si="50"/>
        <v>New South Wales</v>
      </c>
      <c r="G1032" t="s">
        <v>10</v>
      </c>
      <c r="H1032">
        <v>2830</v>
      </c>
      <c r="I1032" t="s">
        <v>11</v>
      </c>
      <c r="J1032" t="s">
        <v>25</v>
      </c>
      <c r="K1032" t="s">
        <v>151</v>
      </c>
      <c r="L1032" t="s">
        <v>21</v>
      </c>
      <c r="M1032" s="5">
        <v>35.72</v>
      </c>
      <c r="N1032">
        <v>1</v>
      </c>
    </row>
    <row r="1033" spans="1:14" x14ac:dyDescent="0.3">
      <c r="A1033" s="2">
        <v>45128</v>
      </c>
      <c r="B1033" s="3">
        <f t="shared" si="48"/>
        <v>2024</v>
      </c>
      <c r="C1033" t="str">
        <f t="shared" si="49"/>
        <v>2023-2024</v>
      </c>
      <c r="D1033" t="s">
        <v>147</v>
      </c>
      <c r="E1033" t="s">
        <v>9</v>
      </c>
      <c r="F1033" t="str">
        <f t="shared" si="50"/>
        <v>New South Wales</v>
      </c>
      <c r="G1033" t="s">
        <v>10</v>
      </c>
      <c r="H1033">
        <v>2067</v>
      </c>
      <c r="I1033" t="s">
        <v>11</v>
      </c>
      <c r="J1033" t="s">
        <v>12</v>
      </c>
      <c r="K1033" t="s">
        <v>157</v>
      </c>
      <c r="L1033" t="s">
        <v>22</v>
      </c>
      <c r="M1033" s="5">
        <v>35.82</v>
      </c>
      <c r="N1033">
        <v>1</v>
      </c>
    </row>
    <row r="1034" spans="1:14" x14ac:dyDescent="0.3">
      <c r="A1034" s="2">
        <v>45450</v>
      </c>
      <c r="B1034" s="3">
        <f t="shared" si="48"/>
        <v>2024</v>
      </c>
      <c r="C1034" t="str">
        <f t="shared" si="49"/>
        <v>2023-2024</v>
      </c>
      <c r="D1034" t="s">
        <v>147</v>
      </c>
      <c r="E1034" t="s">
        <v>91</v>
      </c>
      <c r="F1034" t="str">
        <f t="shared" si="50"/>
        <v>Victoria</v>
      </c>
      <c r="G1034" t="s">
        <v>45</v>
      </c>
      <c r="H1034">
        <v>3690</v>
      </c>
      <c r="I1034" t="s">
        <v>11</v>
      </c>
      <c r="J1034" t="s">
        <v>55</v>
      </c>
      <c r="K1034" t="s">
        <v>153</v>
      </c>
      <c r="L1034" t="s">
        <v>16</v>
      </c>
      <c r="M1034" s="5">
        <v>35.840000000000003</v>
      </c>
      <c r="N1034">
        <v>1</v>
      </c>
    </row>
    <row r="1035" spans="1:14" x14ac:dyDescent="0.3">
      <c r="A1035" s="2">
        <v>45257</v>
      </c>
      <c r="B1035" s="3">
        <f t="shared" si="48"/>
        <v>2024</v>
      </c>
      <c r="C1035" t="str">
        <f t="shared" si="49"/>
        <v>2023-2024</v>
      </c>
      <c r="D1035" t="s">
        <v>148</v>
      </c>
      <c r="E1035" t="s">
        <v>93</v>
      </c>
      <c r="F1035" t="str">
        <f t="shared" si="50"/>
        <v>Western Australia</v>
      </c>
      <c r="G1035" t="s">
        <v>48</v>
      </c>
      <c r="H1035">
        <v>6112</v>
      </c>
      <c r="I1035" t="s">
        <v>11</v>
      </c>
      <c r="J1035" t="s">
        <v>94</v>
      </c>
      <c r="K1035" t="s">
        <v>156</v>
      </c>
      <c r="L1035" t="s">
        <v>17</v>
      </c>
      <c r="M1035" s="5">
        <v>35.880000000000003</v>
      </c>
      <c r="N1035">
        <v>1</v>
      </c>
    </row>
    <row r="1036" spans="1:14" x14ac:dyDescent="0.3">
      <c r="A1036" s="2">
        <v>44951</v>
      </c>
      <c r="B1036" s="3">
        <f t="shared" si="48"/>
        <v>2023</v>
      </c>
      <c r="C1036" t="str">
        <f t="shared" si="49"/>
        <v>2022-2023</v>
      </c>
      <c r="D1036" t="s">
        <v>147</v>
      </c>
      <c r="E1036" t="s">
        <v>105</v>
      </c>
      <c r="F1036" t="str">
        <f t="shared" si="50"/>
        <v>Victoria</v>
      </c>
      <c r="G1036" t="s">
        <v>45</v>
      </c>
      <c r="H1036">
        <v>3500</v>
      </c>
      <c r="I1036" t="s">
        <v>11</v>
      </c>
      <c r="J1036" t="s">
        <v>60</v>
      </c>
      <c r="K1036" t="s">
        <v>19</v>
      </c>
      <c r="L1036" t="s">
        <v>23</v>
      </c>
      <c r="M1036" s="5">
        <v>35.880000000000003</v>
      </c>
      <c r="N1036">
        <v>1</v>
      </c>
    </row>
    <row r="1037" spans="1:14" x14ac:dyDescent="0.3">
      <c r="A1037" s="2">
        <v>45384</v>
      </c>
      <c r="B1037" s="3">
        <f t="shared" si="48"/>
        <v>2024</v>
      </c>
      <c r="C1037" t="str">
        <f t="shared" si="49"/>
        <v>2023-2024</v>
      </c>
      <c r="D1037" t="s">
        <v>148</v>
      </c>
      <c r="E1037" t="s">
        <v>144</v>
      </c>
      <c r="F1037" t="str">
        <f t="shared" si="50"/>
        <v>Queensland</v>
      </c>
      <c r="G1037" t="s">
        <v>35</v>
      </c>
      <c r="H1037">
        <v>4566</v>
      </c>
      <c r="I1037" t="s">
        <v>11</v>
      </c>
      <c r="J1037" t="s">
        <v>120</v>
      </c>
      <c r="K1037" t="s">
        <v>156</v>
      </c>
      <c r="L1037" t="s">
        <v>17</v>
      </c>
      <c r="M1037" s="5">
        <v>35.880000000000003</v>
      </c>
      <c r="N1037">
        <v>1</v>
      </c>
    </row>
    <row r="1038" spans="1:14" x14ac:dyDescent="0.3">
      <c r="A1038" s="2">
        <v>45597</v>
      </c>
      <c r="B1038" s="3">
        <f t="shared" si="48"/>
        <v>2025</v>
      </c>
      <c r="C1038" t="str">
        <f t="shared" si="49"/>
        <v>2024-2025</v>
      </c>
      <c r="D1038" t="s">
        <v>148</v>
      </c>
      <c r="E1038" t="s">
        <v>137</v>
      </c>
      <c r="F1038" t="str">
        <f t="shared" si="50"/>
        <v>New South Wales</v>
      </c>
      <c r="G1038" t="s">
        <v>10</v>
      </c>
      <c r="H1038">
        <v>2031</v>
      </c>
      <c r="I1038" t="s">
        <v>11</v>
      </c>
      <c r="J1038" t="s">
        <v>12</v>
      </c>
      <c r="K1038" t="s">
        <v>156</v>
      </c>
      <c r="L1038" t="s">
        <v>17</v>
      </c>
      <c r="M1038" s="5">
        <v>35.880000000000003</v>
      </c>
      <c r="N1038">
        <v>1</v>
      </c>
    </row>
    <row r="1039" spans="1:14" x14ac:dyDescent="0.3">
      <c r="A1039" s="2">
        <v>45255</v>
      </c>
      <c r="B1039" s="3">
        <f t="shared" si="48"/>
        <v>2024</v>
      </c>
      <c r="C1039" t="str">
        <f t="shared" si="49"/>
        <v>2023-2024</v>
      </c>
      <c r="D1039" t="s">
        <v>147</v>
      </c>
      <c r="E1039" t="s">
        <v>124</v>
      </c>
      <c r="F1039" t="str">
        <f t="shared" si="50"/>
        <v>New South Wales</v>
      </c>
      <c r="G1039" t="s">
        <v>10</v>
      </c>
      <c r="H1039">
        <v>2015</v>
      </c>
      <c r="I1039" t="s">
        <v>11</v>
      </c>
      <c r="J1039" t="s">
        <v>12</v>
      </c>
      <c r="K1039" t="s">
        <v>155</v>
      </c>
      <c r="L1039" t="s">
        <v>20</v>
      </c>
      <c r="M1039" s="5">
        <v>35.909999999999997</v>
      </c>
      <c r="N1039">
        <v>1</v>
      </c>
    </row>
    <row r="1040" spans="1:14" x14ac:dyDescent="0.3">
      <c r="A1040" s="2">
        <v>45200</v>
      </c>
      <c r="B1040" s="3">
        <f t="shared" si="48"/>
        <v>2024</v>
      </c>
      <c r="C1040" t="str">
        <f t="shared" si="49"/>
        <v>2023-2024</v>
      </c>
      <c r="D1040" t="s">
        <v>147</v>
      </c>
      <c r="E1040" t="s">
        <v>44</v>
      </c>
      <c r="F1040" t="str">
        <f t="shared" si="50"/>
        <v>Victoria</v>
      </c>
      <c r="G1040" t="s">
        <v>45</v>
      </c>
      <c r="H1040">
        <v>3066</v>
      </c>
      <c r="I1040" t="s">
        <v>11</v>
      </c>
      <c r="J1040" t="s">
        <v>46</v>
      </c>
      <c r="K1040" t="s">
        <v>152</v>
      </c>
      <c r="L1040" t="s">
        <v>13</v>
      </c>
      <c r="M1040" s="5">
        <v>35.909999999999997</v>
      </c>
      <c r="N1040">
        <v>1</v>
      </c>
    </row>
    <row r="1041" spans="1:14" x14ac:dyDescent="0.3">
      <c r="A1041" s="2">
        <v>45111</v>
      </c>
      <c r="B1041" s="3">
        <f t="shared" si="48"/>
        <v>2024</v>
      </c>
      <c r="C1041" t="str">
        <f t="shared" si="49"/>
        <v>2023-2024</v>
      </c>
      <c r="D1041" t="s">
        <v>147</v>
      </c>
      <c r="E1041" t="s">
        <v>119</v>
      </c>
      <c r="F1041" t="str">
        <f t="shared" si="50"/>
        <v>Queensland</v>
      </c>
      <c r="G1041" t="s">
        <v>35</v>
      </c>
      <c r="H1041">
        <v>4570</v>
      </c>
      <c r="I1041" t="s">
        <v>11</v>
      </c>
      <c r="J1041" t="s">
        <v>120</v>
      </c>
      <c r="K1041" t="s">
        <v>155</v>
      </c>
      <c r="L1041" t="s">
        <v>20</v>
      </c>
      <c r="M1041" s="5">
        <v>35.909999999999997</v>
      </c>
      <c r="N1041">
        <v>1</v>
      </c>
    </row>
    <row r="1042" spans="1:14" x14ac:dyDescent="0.3">
      <c r="A1042" s="2">
        <v>45354</v>
      </c>
      <c r="B1042" s="3">
        <f t="shared" si="48"/>
        <v>2024</v>
      </c>
      <c r="C1042" t="str">
        <f t="shared" si="49"/>
        <v>2023-2024</v>
      </c>
      <c r="D1042" t="s">
        <v>147</v>
      </c>
      <c r="E1042" t="s">
        <v>106</v>
      </c>
      <c r="F1042" t="str">
        <f t="shared" si="50"/>
        <v>Victoria</v>
      </c>
      <c r="G1042" t="s">
        <v>45</v>
      </c>
      <c r="H1042">
        <v>3915</v>
      </c>
      <c r="I1042" t="s">
        <v>11</v>
      </c>
      <c r="J1042" t="s">
        <v>55</v>
      </c>
      <c r="K1042" t="s">
        <v>150</v>
      </c>
      <c r="L1042" t="s">
        <v>18</v>
      </c>
      <c r="M1042" s="5">
        <v>35.909999999999997</v>
      </c>
      <c r="N1042">
        <v>1</v>
      </c>
    </row>
    <row r="1043" spans="1:14" x14ac:dyDescent="0.3">
      <c r="A1043" s="2">
        <v>45108</v>
      </c>
      <c r="B1043" s="3">
        <f t="shared" si="48"/>
        <v>2024</v>
      </c>
      <c r="C1043" t="str">
        <f t="shared" si="49"/>
        <v>2023-2024</v>
      </c>
      <c r="D1043" t="s">
        <v>147</v>
      </c>
      <c r="E1043" t="s">
        <v>26</v>
      </c>
      <c r="F1043" t="str">
        <f t="shared" si="50"/>
        <v>New South Wales</v>
      </c>
      <c r="G1043" t="s">
        <v>10</v>
      </c>
      <c r="H1043">
        <v>2141</v>
      </c>
      <c r="I1043" t="s">
        <v>11</v>
      </c>
      <c r="J1043" t="s">
        <v>27</v>
      </c>
      <c r="K1043" t="s">
        <v>156</v>
      </c>
      <c r="L1043" t="s">
        <v>17</v>
      </c>
      <c r="M1043" s="5">
        <v>35.909999999999997</v>
      </c>
      <c r="N1043">
        <v>1</v>
      </c>
    </row>
    <row r="1044" spans="1:14" x14ac:dyDescent="0.3">
      <c r="A1044" s="2">
        <v>45400</v>
      </c>
      <c r="B1044" s="3">
        <f t="shared" si="48"/>
        <v>2024</v>
      </c>
      <c r="C1044" t="str">
        <f t="shared" si="49"/>
        <v>2023-2024</v>
      </c>
      <c r="D1044" t="s">
        <v>147</v>
      </c>
      <c r="E1044" t="s">
        <v>142</v>
      </c>
      <c r="F1044" t="str">
        <f t="shared" si="50"/>
        <v>Australian Capital Territory</v>
      </c>
      <c r="G1044" t="s">
        <v>80</v>
      </c>
      <c r="H1044">
        <v>2609</v>
      </c>
      <c r="I1044" t="s">
        <v>11</v>
      </c>
      <c r="J1044" t="s">
        <v>58</v>
      </c>
      <c r="K1044" t="s">
        <v>155</v>
      </c>
      <c r="L1044" t="s">
        <v>20</v>
      </c>
      <c r="M1044" s="5">
        <v>35.910000000000004</v>
      </c>
      <c r="N1044">
        <v>1</v>
      </c>
    </row>
    <row r="1045" spans="1:14" x14ac:dyDescent="0.3">
      <c r="A1045" s="2">
        <v>44962</v>
      </c>
      <c r="B1045" s="3">
        <f t="shared" si="48"/>
        <v>2023</v>
      </c>
      <c r="C1045" t="str">
        <f t="shared" si="49"/>
        <v>2022-2023</v>
      </c>
      <c r="D1045" t="s">
        <v>147</v>
      </c>
      <c r="E1045" t="s">
        <v>37</v>
      </c>
      <c r="F1045" t="str">
        <f t="shared" si="50"/>
        <v>South Australia</v>
      </c>
      <c r="G1045" t="s">
        <v>32</v>
      </c>
      <c r="H1045">
        <v>5607</v>
      </c>
      <c r="I1045" t="s">
        <v>11</v>
      </c>
      <c r="J1045" t="s">
        <v>38</v>
      </c>
      <c r="K1045" t="s">
        <v>150</v>
      </c>
      <c r="L1045" t="s">
        <v>18</v>
      </c>
      <c r="M1045" s="5">
        <v>35.92</v>
      </c>
      <c r="N1045">
        <v>1</v>
      </c>
    </row>
    <row r="1046" spans="1:14" x14ac:dyDescent="0.3">
      <c r="A1046" s="2">
        <v>45227</v>
      </c>
      <c r="B1046" s="3">
        <f t="shared" si="48"/>
        <v>2024</v>
      </c>
      <c r="C1046" t="str">
        <f t="shared" si="49"/>
        <v>2023-2024</v>
      </c>
      <c r="D1046" t="s">
        <v>147</v>
      </c>
      <c r="E1046" t="s">
        <v>107</v>
      </c>
      <c r="F1046" t="str">
        <f t="shared" si="50"/>
        <v>Queensland</v>
      </c>
      <c r="G1046" t="s">
        <v>35</v>
      </c>
      <c r="H1046">
        <v>4220</v>
      </c>
      <c r="I1046" t="s">
        <v>11</v>
      </c>
      <c r="J1046" t="s">
        <v>104</v>
      </c>
      <c r="K1046" t="s">
        <v>19</v>
      </c>
      <c r="L1046" t="s">
        <v>23</v>
      </c>
      <c r="M1046" s="5">
        <v>35.94</v>
      </c>
      <c r="N1046">
        <v>1</v>
      </c>
    </row>
    <row r="1047" spans="1:14" x14ac:dyDescent="0.3">
      <c r="A1047" s="2">
        <v>45216</v>
      </c>
      <c r="B1047" s="3">
        <f t="shared" si="48"/>
        <v>2024</v>
      </c>
      <c r="C1047" t="str">
        <f t="shared" si="49"/>
        <v>2023-2024</v>
      </c>
      <c r="D1047" t="s">
        <v>148</v>
      </c>
      <c r="E1047" t="s">
        <v>110</v>
      </c>
      <c r="F1047" t="str">
        <f t="shared" si="50"/>
        <v>Queensland</v>
      </c>
      <c r="G1047" t="s">
        <v>35</v>
      </c>
      <c r="H1047">
        <v>4680</v>
      </c>
      <c r="I1047" t="s">
        <v>11</v>
      </c>
      <c r="J1047" t="s">
        <v>51</v>
      </c>
      <c r="K1047" t="s">
        <v>153</v>
      </c>
      <c r="L1047" t="s">
        <v>16</v>
      </c>
      <c r="M1047" s="5">
        <v>35.94</v>
      </c>
      <c r="N1047">
        <v>1</v>
      </c>
    </row>
    <row r="1048" spans="1:14" x14ac:dyDescent="0.3">
      <c r="A1048" s="2">
        <v>45355</v>
      </c>
      <c r="B1048" s="3">
        <f t="shared" si="48"/>
        <v>2024</v>
      </c>
      <c r="C1048" t="str">
        <f t="shared" si="49"/>
        <v>2023-2024</v>
      </c>
      <c r="D1048" t="s">
        <v>148</v>
      </c>
      <c r="E1048" t="s">
        <v>134</v>
      </c>
      <c r="F1048" t="str">
        <f t="shared" si="50"/>
        <v>Queensland</v>
      </c>
      <c r="G1048" t="s">
        <v>35</v>
      </c>
      <c r="H1048">
        <v>4825</v>
      </c>
      <c r="I1048" t="s">
        <v>11</v>
      </c>
      <c r="J1048" t="s">
        <v>36</v>
      </c>
      <c r="K1048" t="s">
        <v>153</v>
      </c>
      <c r="L1048" t="s">
        <v>16</v>
      </c>
      <c r="M1048" s="5">
        <v>35.94</v>
      </c>
      <c r="N1048">
        <v>1</v>
      </c>
    </row>
    <row r="1049" spans="1:14" x14ac:dyDescent="0.3">
      <c r="A1049" s="2">
        <v>45213</v>
      </c>
      <c r="B1049" s="3">
        <f t="shared" si="48"/>
        <v>2024</v>
      </c>
      <c r="C1049" t="str">
        <f t="shared" si="49"/>
        <v>2023-2024</v>
      </c>
      <c r="D1049" t="s">
        <v>147</v>
      </c>
      <c r="E1049" t="s">
        <v>111</v>
      </c>
      <c r="F1049" t="str">
        <f t="shared" si="50"/>
        <v>New South Wales</v>
      </c>
      <c r="G1049" t="s">
        <v>10</v>
      </c>
      <c r="H1049">
        <v>2120</v>
      </c>
      <c r="I1049" t="s">
        <v>11</v>
      </c>
      <c r="J1049" t="s">
        <v>27</v>
      </c>
      <c r="K1049" t="s">
        <v>153</v>
      </c>
      <c r="L1049" t="s">
        <v>16</v>
      </c>
      <c r="M1049" s="5">
        <v>35.94</v>
      </c>
      <c r="N1049">
        <v>1</v>
      </c>
    </row>
    <row r="1050" spans="1:14" x14ac:dyDescent="0.3">
      <c r="A1050" s="2">
        <v>45001</v>
      </c>
      <c r="B1050" s="3">
        <f t="shared" si="48"/>
        <v>2023</v>
      </c>
      <c r="C1050" t="str">
        <f t="shared" si="49"/>
        <v>2022-2023</v>
      </c>
      <c r="D1050" t="s">
        <v>147</v>
      </c>
      <c r="E1050" t="s">
        <v>79</v>
      </c>
      <c r="F1050" t="str">
        <f t="shared" si="50"/>
        <v>Australian Capital Territory</v>
      </c>
      <c r="G1050" t="s">
        <v>80</v>
      </c>
      <c r="H1050">
        <v>2617</v>
      </c>
      <c r="I1050" t="s">
        <v>11</v>
      </c>
      <c r="J1050" t="s">
        <v>58</v>
      </c>
      <c r="K1050" t="s">
        <v>150</v>
      </c>
      <c r="L1050" t="s">
        <v>18</v>
      </c>
      <c r="M1050" s="5">
        <v>35.96</v>
      </c>
      <c r="N1050">
        <v>1</v>
      </c>
    </row>
    <row r="1051" spans="1:14" x14ac:dyDescent="0.3">
      <c r="A1051" s="2">
        <v>44943</v>
      </c>
      <c r="B1051" s="3">
        <f t="shared" si="48"/>
        <v>2023</v>
      </c>
      <c r="C1051" t="str">
        <f t="shared" si="49"/>
        <v>2022-2023</v>
      </c>
      <c r="D1051" t="s">
        <v>148</v>
      </c>
      <c r="E1051" t="s">
        <v>100</v>
      </c>
      <c r="F1051" t="str">
        <f t="shared" si="50"/>
        <v>Western Australia</v>
      </c>
      <c r="G1051" t="s">
        <v>48</v>
      </c>
      <c r="H1051">
        <v>6021</v>
      </c>
      <c r="I1051" t="s">
        <v>11</v>
      </c>
      <c r="J1051" t="s">
        <v>49</v>
      </c>
      <c r="K1051" t="s">
        <v>154</v>
      </c>
      <c r="L1051" t="s">
        <v>14</v>
      </c>
      <c r="M1051" s="5">
        <v>35.97</v>
      </c>
      <c r="N1051">
        <v>1</v>
      </c>
    </row>
    <row r="1052" spans="1:14" x14ac:dyDescent="0.3">
      <c r="A1052" s="2">
        <v>45000</v>
      </c>
      <c r="B1052" s="3">
        <f t="shared" si="48"/>
        <v>2023</v>
      </c>
      <c r="C1052" t="str">
        <f t="shared" si="49"/>
        <v>2022-2023</v>
      </c>
      <c r="D1052" t="s">
        <v>147</v>
      </c>
      <c r="E1052" t="s">
        <v>53</v>
      </c>
      <c r="F1052" t="str">
        <f t="shared" si="50"/>
        <v>South Australia</v>
      </c>
      <c r="G1052" t="s">
        <v>32</v>
      </c>
      <c r="H1052">
        <v>5082</v>
      </c>
      <c r="I1052" t="s">
        <v>11</v>
      </c>
      <c r="J1052" t="s">
        <v>33</v>
      </c>
      <c r="K1052" t="s">
        <v>155</v>
      </c>
      <c r="L1052" t="s">
        <v>20</v>
      </c>
      <c r="M1052" s="5">
        <v>35.980000000000004</v>
      </c>
      <c r="N1052">
        <v>1</v>
      </c>
    </row>
    <row r="1053" spans="1:14" x14ac:dyDescent="0.3">
      <c r="A1053" s="2">
        <v>44957</v>
      </c>
      <c r="B1053" s="3">
        <f t="shared" si="48"/>
        <v>2023</v>
      </c>
      <c r="C1053" t="str">
        <f t="shared" si="49"/>
        <v>2022-2023</v>
      </c>
      <c r="D1053" t="s">
        <v>147</v>
      </c>
      <c r="E1053" t="s">
        <v>127</v>
      </c>
      <c r="F1053" t="str">
        <f t="shared" si="50"/>
        <v>New South Wales</v>
      </c>
      <c r="G1053" t="s">
        <v>10</v>
      </c>
      <c r="H1053">
        <v>2131</v>
      </c>
      <c r="I1053" t="s">
        <v>11</v>
      </c>
      <c r="J1053" t="s">
        <v>27</v>
      </c>
      <c r="K1053" t="s">
        <v>154</v>
      </c>
      <c r="L1053" t="s">
        <v>14</v>
      </c>
      <c r="M1053" s="5">
        <v>36</v>
      </c>
      <c r="N1053">
        <v>1</v>
      </c>
    </row>
    <row r="1054" spans="1:14" x14ac:dyDescent="0.3">
      <c r="A1054" s="2">
        <v>45202</v>
      </c>
      <c r="B1054" s="3">
        <f t="shared" si="48"/>
        <v>2024</v>
      </c>
      <c r="C1054" t="str">
        <f t="shared" si="49"/>
        <v>2023-2024</v>
      </c>
      <c r="D1054" t="s">
        <v>147</v>
      </c>
      <c r="E1054" t="s">
        <v>134</v>
      </c>
      <c r="F1054" t="str">
        <f t="shared" si="50"/>
        <v>Queensland</v>
      </c>
      <c r="G1054" t="s">
        <v>35</v>
      </c>
      <c r="H1054">
        <v>4825</v>
      </c>
      <c r="I1054" t="s">
        <v>11</v>
      </c>
      <c r="J1054" t="s">
        <v>36</v>
      </c>
      <c r="K1054" t="s">
        <v>154</v>
      </c>
      <c r="L1054" t="s">
        <v>14</v>
      </c>
      <c r="M1054" s="5">
        <v>36</v>
      </c>
      <c r="N1054">
        <v>1</v>
      </c>
    </row>
    <row r="1055" spans="1:14" x14ac:dyDescent="0.3">
      <c r="A1055" s="2">
        <v>45556</v>
      </c>
      <c r="B1055" s="3">
        <f t="shared" si="48"/>
        <v>2025</v>
      </c>
      <c r="C1055" t="str">
        <f t="shared" si="49"/>
        <v>2024-2025</v>
      </c>
      <c r="D1055" t="s">
        <v>147</v>
      </c>
      <c r="E1055" t="s">
        <v>75</v>
      </c>
      <c r="F1055" t="str">
        <f t="shared" si="50"/>
        <v>Victoria</v>
      </c>
      <c r="G1055" t="s">
        <v>45</v>
      </c>
      <c r="H1055">
        <v>3630</v>
      </c>
      <c r="I1055" t="s">
        <v>11</v>
      </c>
      <c r="J1055" t="s">
        <v>55</v>
      </c>
      <c r="K1055" t="s">
        <v>151</v>
      </c>
      <c r="L1055" t="s">
        <v>21</v>
      </c>
      <c r="M1055" s="5">
        <v>36</v>
      </c>
      <c r="N1055">
        <v>1</v>
      </c>
    </row>
    <row r="1056" spans="1:14" x14ac:dyDescent="0.3">
      <c r="A1056" s="2">
        <v>45060</v>
      </c>
      <c r="B1056" s="3">
        <f t="shared" si="48"/>
        <v>2023</v>
      </c>
      <c r="C1056" t="str">
        <f t="shared" si="49"/>
        <v>2022-2023</v>
      </c>
      <c r="D1056" t="s">
        <v>147</v>
      </c>
      <c r="E1056" t="s">
        <v>88</v>
      </c>
      <c r="F1056" t="str">
        <f t="shared" si="50"/>
        <v>South Australia</v>
      </c>
      <c r="G1056" t="s">
        <v>32</v>
      </c>
      <c r="H1056">
        <v>5011</v>
      </c>
      <c r="I1056" t="s">
        <v>11</v>
      </c>
      <c r="J1056" t="s">
        <v>33</v>
      </c>
      <c r="K1056" t="s">
        <v>154</v>
      </c>
      <c r="L1056" t="s">
        <v>14</v>
      </c>
      <c r="M1056" s="5">
        <v>36</v>
      </c>
      <c r="N1056">
        <v>1</v>
      </c>
    </row>
    <row r="1057" spans="1:14" x14ac:dyDescent="0.3">
      <c r="A1057" s="2">
        <v>45349</v>
      </c>
      <c r="B1057" s="3">
        <f t="shared" si="48"/>
        <v>2024</v>
      </c>
      <c r="C1057" t="str">
        <f t="shared" si="49"/>
        <v>2023-2024</v>
      </c>
      <c r="D1057" t="s">
        <v>147</v>
      </c>
      <c r="E1057" t="s">
        <v>28</v>
      </c>
      <c r="F1057" t="str">
        <f t="shared" si="50"/>
        <v>Northern Territory</v>
      </c>
      <c r="G1057" t="s">
        <v>29</v>
      </c>
      <c r="H1057">
        <v>800</v>
      </c>
      <c r="I1057" t="s">
        <v>11</v>
      </c>
      <c r="J1057" t="s">
        <v>30</v>
      </c>
      <c r="K1057" t="s">
        <v>149</v>
      </c>
      <c r="L1057" t="s">
        <v>15</v>
      </c>
      <c r="M1057" s="5">
        <v>36.08</v>
      </c>
      <c r="N1057">
        <v>1</v>
      </c>
    </row>
    <row r="1058" spans="1:14" x14ac:dyDescent="0.3">
      <c r="A1058" s="2">
        <v>45053</v>
      </c>
      <c r="B1058" s="3">
        <f t="shared" si="48"/>
        <v>2023</v>
      </c>
      <c r="C1058" t="str">
        <f t="shared" si="49"/>
        <v>2022-2023</v>
      </c>
      <c r="D1058" t="s">
        <v>147</v>
      </c>
      <c r="E1058" t="s">
        <v>53</v>
      </c>
      <c r="F1058" t="str">
        <f t="shared" si="50"/>
        <v>South Australia</v>
      </c>
      <c r="G1058" t="s">
        <v>32</v>
      </c>
      <c r="H1058">
        <v>5082</v>
      </c>
      <c r="I1058" t="s">
        <v>11</v>
      </c>
      <c r="J1058" t="s">
        <v>33</v>
      </c>
      <c r="K1058" t="s">
        <v>152</v>
      </c>
      <c r="L1058" t="s">
        <v>13</v>
      </c>
      <c r="M1058" s="5">
        <v>36.489999999999995</v>
      </c>
      <c r="N1058">
        <v>1</v>
      </c>
    </row>
    <row r="1059" spans="1:14" x14ac:dyDescent="0.3">
      <c r="A1059" s="2">
        <v>45278</v>
      </c>
      <c r="B1059" s="3">
        <f t="shared" si="48"/>
        <v>2024</v>
      </c>
      <c r="C1059" t="str">
        <f t="shared" si="49"/>
        <v>2023-2024</v>
      </c>
      <c r="D1059" t="s">
        <v>147</v>
      </c>
      <c r="E1059" t="s">
        <v>89</v>
      </c>
      <c r="F1059" t="str">
        <f t="shared" si="50"/>
        <v>Queensland</v>
      </c>
      <c r="G1059" t="s">
        <v>35</v>
      </c>
      <c r="H1059">
        <v>4655</v>
      </c>
      <c r="I1059" t="s">
        <v>11</v>
      </c>
      <c r="J1059" t="s">
        <v>51</v>
      </c>
      <c r="K1059" t="s">
        <v>154</v>
      </c>
      <c r="L1059" t="s">
        <v>14</v>
      </c>
      <c r="M1059" s="5">
        <v>36.5</v>
      </c>
      <c r="N1059">
        <v>1</v>
      </c>
    </row>
    <row r="1060" spans="1:14" x14ac:dyDescent="0.3">
      <c r="A1060" s="2">
        <v>45342</v>
      </c>
      <c r="B1060" s="3">
        <f t="shared" si="48"/>
        <v>2024</v>
      </c>
      <c r="C1060" t="str">
        <f t="shared" si="49"/>
        <v>2023-2024</v>
      </c>
      <c r="D1060" t="s">
        <v>147</v>
      </c>
      <c r="E1060" t="s">
        <v>97</v>
      </c>
      <c r="F1060" t="str">
        <f t="shared" si="50"/>
        <v>Tasmania</v>
      </c>
      <c r="G1060" t="s">
        <v>70</v>
      </c>
      <c r="H1060">
        <v>7250</v>
      </c>
      <c r="I1060" t="s">
        <v>11</v>
      </c>
      <c r="J1060" t="s">
        <v>71</v>
      </c>
      <c r="K1060" t="s">
        <v>154</v>
      </c>
      <c r="L1060" t="s">
        <v>14</v>
      </c>
      <c r="M1060" s="5">
        <v>36.5</v>
      </c>
      <c r="N1060">
        <v>1</v>
      </c>
    </row>
    <row r="1061" spans="1:14" x14ac:dyDescent="0.3">
      <c r="A1061" s="2">
        <v>45556</v>
      </c>
      <c r="B1061" s="3">
        <f t="shared" si="48"/>
        <v>2025</v>
      </c>
      <c r="C1061" t="str">
        <f t="shared" si="49"/>
        <v>2024-2025</v>
      </c>
      <c r="D1061" t="s">
        <v>148</v>
      </c>
      <c r="E1061" t="s">
        <v>112</v>
      </c>
      <c r="F1061" t="str">
        <f t="shared" si="50"/>
        <v>Victoria</v>
      </c>
      <c r="G1061" t="s">
        <v>45</v>
      </c>
      <c r="H1061">
        <v>3076</v>
      </c>
      <c r="I1061" t="s">
        <v>11</v>
      </c>
      <c r="J1061" t="s">
        <v>46</v>
      </c>
      <c r="K1061" t="s">
        <v>150</v>
      </c>
      <c r="L1061" t="s">
        <v>18</v>
      </c>
      <c r="M1061" s="5">
        <v>36.54</v>
      </c>
      <c r="N1061">
        <v>1</v>
      </c>
    </row>
    <row r="1062" spans="1:14" x14ac:dyDescent="0.3">
      <c r="A1062" s="2">
        <v>45420</v>
      </c>
      <c r="B1062" s="3">
        <f t="shared" si="48"/>
        <v>2024</v>
      </c>
      <c r="C1062" t="str">
        <f t="shared" si="49"/>
        <v>2023-2024</v>
      </c>
      <c r="D1062" t="s">
        <v>147</v>
      </c>
      <c r="E1062" t="s">
        <v>124</v>
      </c>
      <c r="F1062" t="str">
        <f t="shared" si="50"/>
        <v>New South Wales</v>
      </c>
      <c r="G1062" t="s">
        <v>10</v>
      </c>
      <c r="H1062">
        <v>2015</v>
      </c>
      <c r="I1062" t="s">
        <v>11</v>
      </c>
      <c r="J1062" t="s">
        <v>12</v>
      </c>
      <c r="K1062" t="s">
        <v>150</v>
      </c>
      <c r="L1062" t="s">
        <v>18</v>
      </c>
      <c r="M1062" s="5">
        <v>36.67</v>
      </c>
      <c r="N1062">
        <v>1</v>
      </c>
    </row>
    <row r="1063" spans="1:14" x14ac:dyDescent="0.3">
      <c r="A1063" s="2">
        <v>45442</v>
      </c>
      <c r="B1063" s="3">
        <f t="shared" si="48"/>
        <v>2024</v>
      </c>
      <c r="C1063" t="str">
        <f t="shared" si="49"/>
        <v>2023-2024</v>
      </c>
      <c r="D1063" t="s">
        <v>148</v>
      </c>
      <c r="E1063" t="s">
        <v>50</v>
      </c>
      <c r="F1063" t="str">
        <f t="shared" si="50"/>
        <v>Queensland</v>
      </c>
      <c r="G1063" t="s">
        <v>35</v>
      </c>
      <c r="H1063">
        <v>4703</v>
      </c>
      <c r="I1063" t="s">
        <v>11</v>
      </c>
      <c r="J1063" t="s">
        <v>51</v>
      </c>
      <c r="K1063" t="s">
        <v>19</v>
      </c>
      <c r="L1063" t="s">
        <v>23</v>
      </c>
      <c r="M1063" s="5">
        <v>36.92</v>
      </c>
      <c r="N1063">
        <v>1</v>
      </c>
    </row>
    <row r="1064" spans="1:14" x14ac:dyDescent="0.3">
      <c r="A1064" s="2">
        <v>45008</v>
      </c>
      <c r="B1064" s="3">
        <f t="shared" si="48"/>
        <v>2023</v>
      </c>
      <c r="C1064" t="str">
        <f t="shared" si="49"/>
        <v>2022-2023</v>
      </c>
      <c r="D1064" t="s">
        <v>148</v>
      </c>
      <c r="E1064" t="s">
        <v>67</v>
      </c>
      <c r="F1064" t="str">
        <f t="shared" si="50"/>
        <v>New South Wales</v>
      </c>
      <c r="G1064" t="s">
        <v>10</v>
      </c>
      <c r="H1064">
        <v>2478</v>
      </c>
      <c r="I1064" t="s">
        <v>11</v>
      </c>
      <c r="J1064" t="s">
        <v>68</v>
      </c>
      <c r="K1064" t="s">
        <v>153</v>
      </c>
      <c r="L1064" t="s">
        <v>16</v>
      </c>
      <c r="M1064" s="5">
        <v>36.97</v>
      </c>
      <c r="N1064">
        <v>1</v>
      </c>
    </row>
    <row r="1065" spans="1:14" x14ac:dyDescent="0.3">
      <c r="A1065" s="2">
        <v>45280</v>
      </c>
      <c r="B1065" s="3">
        <f t="shared" si="48"/>
        <v>2024</v>
      </c>
      <c r="C1065" t="str">
        <f t="shared" si="49"/>
        <v>2023-2024</v>
      </c>
      <c r="D1065" t="s">
        <v>147</v>
      </c>
      <c r="E1065" t="s">
        <v>133</v>
      </c>
      <c r="F1065" t="str">
        <f t="shared" si="50"/>
        <v>Queensland</v>
      </c>
      <c r="G1065" t="s">
        <v>35</v>
      </c>
      <c r="H1065">
        <v>4305</v>
      </c>
      <c r="I1065" t="s">
        <v>11</v>
      </c>
      <c r="J1065" t="s">
        <v>104</v>
      </c>
      <c r="K1065" t="s">
        <v>155</v>
      </c>
      <c r="L1065" t="s">
        <v>20</v>
      </c>
      <c r="M1065" s="5">
        <v>36.97</v>
      </c>
      <c r="N1065">
        <v>1</v>
      </c>
    </row>
    <row r="1066" spans="1:14" x14ac:dyDescent="0.3">
      <c r="A1066" s="2">
        <v>45083</v>
      </c>
      <c r="B1066" s="3">
        <f t="shared" si="48"/>
        <v>2023</v>
      </c>
      <c r="C1066" t="str">
        <f t="shared" si="49"/>
        <v>2022-2023</v>
      </c>
      <c r="D1066" t="s">
        <v>147</v>
      </c>
      <c r="E1066" t="s">
        <v>85</v>
      </c>
      <c r="F1066" t="str">
        <f t="shared" si="50"/>
        <v>Queensland</v>
      </c>
      <c r="G1066" t="s">
        <v>35</v>
      </c>
      <c r="H1066">
        <v>4883</v>
      </c>
      <c r="I1066" t="s">
        <v>11</v>
      </c>
      <c r="J1066" t="s">
        <v>36</v>
      </c>
      <c r="K1066" t="s">
        <v>150</v>
      </c>
      <c r="L1066" t="s">
        <v>18</v>
      </c>
      <c r="M1066" s="5">
        <v>37</v>
      </c>
      <c r="N1066">
        <v>1</v>
      </c>
    </row>
    <row r="1067" spans="1:14" x14ac:dyDescent="0.3">
      <c r="A1067" s="2">
        <v>45501</v>
      </c>
      <c r="B1067" s="3">
        <f t="shared" si="48"/>
        <v>2025</v>
      </c>
      <c r="C1067" t="str">
        <f t="shared" si="49"/>
        <v>2024-2025</v>
      </c>
      <c r="D1067" t="s">
        <v>148</v>
      </c>
      <c r="E1067" t="s">
        <v>109</v>
      </c>
      <c r="F1067" t="str">
        <f t="shared" si="50"/>
        <v>New South Wales</v>
      </c>
      <c r="G1067" t="s">
        <v>10</v>
      </c>
      <c r="H1067">
        <v>2480</v>
      </c>
      <c r="I1067" t="s">
        <v>11</v>
      </c>
      <c r="J1067" t="s">
        <v>68</v>
      </c>
      <c r="K1067" t="s">
        <v>157</v>
      </c>
      <c r="L1067" t="s">
        <v>22</v>
      </c>
      <c r="M1067" s="5">
        <v>37.19</v>
      </c>
      <c r="N1067">
        <v>1</v>
      </c>
    </row>
    <row r="1068" spans="1:14" x14ac:dyDescent="0.3">
      <c r="A1068" s="2">
        <v>45470</v>
      </c>
      <c r="B1068" s="3">
        <f t="shared" si="48"/>
        <v>2024</v>
      </c>
      <c r="C1068" t="str">
        <f t="shared" si="49"/>
        <v>2023-2024</v>
      </c>
      <c r="D1068" t="s">
        <v>147</v>
      </c>
      <c r="E1068" t="s">
        <v>114</v>
      </c>
      <c r="F1068" t="str">
        <f t="shared" si="50"/>
        <v>Victoria</v>
      </c>
      <c r="G1068" t="s">
        <v>45</v>
      </c>
      <c r="H1068">
        <v>3551</v>
      </c>
      <c r="I1068" t="s">
        <v>11</v>
      </c>
      <c r="J1068" t="s">
        <v>60</v>
      </c>
      <c r="K1068" t="s">
        <v>149</v>
      </c>
      <c r="L1068" t="s">
        <v>15</v>
      </c>
      <c r="M1068" s="5">
        <v>37.33</v>
      </c>
      <c r="N1068">
        <v>1</v>
      </c>
    </row>
    <row r="1069" spans="1:14" x14ac:dyDescent="0.3">
      <c r="A1069" s="2">
        <v>45007</v>
      </c>
      <c r="B1069" s="3">
        <f t="shared" si="48"/>
        <v>2023</v>
      </c>
      <c r="C1069" t="str">
        <f t="shared" si="49"/>
        <v>2022-2023</v>
      </c>
      <c r="D1069" t="s">
        <v>148</v>
      </c>
      <c r="E1069" t="s">
        <v>84</v>
      </c>
      <c r="F1069" t="str">
        <f t="shared" si="50"/>
        <v>Queensland</v>
      </c>
      <c r="G1069" t="s">
        <v>35</v>
      </c>
      <c r="H1069">
        <v>4740</v>
      </c>
      <c r="I1069" t="s">
        <v>11</v>
      </c>
      <c r="J1069" t="s">
        <v>51</v>
      </c>
      <c r="K1069" t="s">
        <v>152</v>
      </c>
      <c r="L1069" t="s">
        <v>13</v>
      </c>
      <c r="M1069" s="5">
        <v>37.42</v>
      </c>
      <c r="N1069">
        <v>1</v>
      </c>
    </row>
    <row r="1070" spans="1:14" x14ac:dyDescent="0.3">
      <c r="A1070" s="2">
        <v>45635</v>
      </c>
      <c r="B1070" s="3">
        <f t="shared" si="48"/>
        <v>2025</v>
      </c>
      <c r="C1070" t="str">
        <f t="shared" si="49"/>
        <v>2024-2025</v>
      </c>
      <c r="D1070" t="s">
        <v>147</v>
      </c>
      <c r="E1070" t="s">
        <v>132</v>
      </c>
      <c r="F1070" t="str">
        <f t="shared" si="50"/>
        <v>New South Wales</v>
      </c>
      <c r="G1070" t="s">
        <v>10</v>
      </c>
      <c r="H1070">
        <v>2800</v>
      </c>
      <c r="I1070" t="s">
        <v>11</v>
      </c>
      <c r="J1070" t="s">
        <v>25</v>
      </c>
      <c r="K1070" t="s">
        <v>154</v>
      </c>
      <c r="L1070" t="s">
        <v>14</v>
      </c>
      <c r="M1070" s="5">
        <v>37.46</v>
      </c>
      <c r="N1070">
        <v>1</v>
      </c>
    </row>
    <row r="1071" spans="1:14" x14ac:dyDescent="0.3">
      <c r="A1071" s="2">
        <v>45419</v>
      </c>
      <c r="B1071" s="3">
        <f t="shared" si="48"/>
        <v>2024</v>
      </c>
      <c r="C1071" t="str">
        <f t="shared" si="49"/>
        <v>2023-2024</v>
      </c>
      <c r="D1071" t="s">
        <v>147</v>
      </c>
      <c r="E1071" t="s">
        <v>37</v>
      </c>
      <c r="F1071" t="str">
        <f t="shared" si="50"/>
        <v>South Australia</v>
      </c>
      <c r="G1071" t="s">
        <v>32</v>
      </c>
      <c r="H1071">
        <v>5607</v>
      </c>
      <c r="I1071" t="s">
        <v>11</v>
      </c>
      <c r="J1071" t="s">
        <v>38</v>
      </c>
      <c r="K1071" t="s">
        <v>154</v>
      </c>
      <c r="L1071" t="s">
        <v>14</v>
      </c>
      <c r="M1071" s="5">
        <v>37.47</v>
      </c>
      <c r="N1071">
        <v>1</v>
      </c>
    </row>
    <row r="1072" spans="1:14" x14ac:dyDescent="0.3">
      <c r="A1072" s="2">
        <v>45509</v>
      </c>
      <c r="B1072" s="3">
        <f t="shared" si="48"/>
        <v>2025</v>
      </c>
      <c r="C1072" t="str">
        <f t="shared" si="49"/>
        <v>2024-2025</v>
      </c>
      <c r="D1072" t="s">
        <v>147</v>
      </c>
      <c r="E1072" t="s">
        <v>142</v>
      </c>
      <c r="F1072" t="str">
        <f t="shared" si="50"/>
        <v>Australian Capital Territory</v>
      </c>
      <c r="G1072" t="s">
        <v>80</v>
      </c>
      <c r="H1072">
        <v>2609</v>
      </c>
      <c r="I1072" t="s">
        <v>11</v>
      </c>
      <c r="J1072" t="s">
        <v>58</v>
      </c>
      <c r="K1072" t="s">
        <v>152</v>
      </c>
      <c r="L1072" t="s">
        <v>13</v>
      </c>
      <c r="M1072" s="5">
        <v>37.49</v>
      </c>
      <c r="N1072">
        <v>1</v>
      </c>
    </row>
    <row r="1073" spans="1:14" x14ac:dyDescent="0.3">
      <c r="A1073" s="2">
        <v>45613</v>
      </c>
      <c r="B1073" s="3">
        <f t="shared" si="48"/>
        <v>2025</v>
      </c>
      <c r="C1073" t="str">
        <f t="shared" si="49"/>
        <v>2024-2025</v>
      </c>
      <c r="D1073" t="s">
        <v>148</v>
      </c>
      <c r="E1073" t="s">
        <v>102</v>
      </c>
      <c r="F1073" t="str">
        <f t="shared" si="50"/>
        <v>Queensland</v>
      </c>
      <c r="G1073" t="s">
        <v>35</v>
      </c>
      <c r="H1073">
        <v>4870</v>
      </c>
      <c r="I1073" t="s">
        <v>11</v>
      </c>
      <c r="J1073" t="s">
        <v>36</v>
      </c>
      <c r="K1073" t="s">
        <v>154</v>
      </c>
      <c r="L1073" t="s">
        <v>14</v>
      </c>
      <c r="M1073" s="5">
        <v>37.5</v>
      </c>
      <c r="N1073">
        <v>1</v>
      </c>
    </row>
    <row r="1074" spans="1:14" x14ac:dyDescent="0.3">
      <c r="A1074" s="2">
        <v>45178</v>
      </c>
      <c r="B1074" s="3">
        <f t="shared" si="48"/>
        <v>2024</v>
      </c>
      <c r="C1074" t="str">
        <f t="shared" si="49"/>
        <v>2023-2024</v>
      </c>
      <c r="D1074" t="s">
        <v>148</v>
      </c>
      <c r="E1074" t="s">
        <v>99</v>
      </c>
      <c r="F1074" t="str">
        <f t="shared" si="50"/>
        <v>Victoria</v>
      </c>
      <c r="G1074" t="s">
        <v>45</v>
      </c>
      <c r="H1074">
        <v>3148</v>
      </c>
      <c r="I1074" t="s">
        <v>11</v>
      </c>
      <c r="J1074" t="s">
        <v>63</v>
      </c>
      <c r="K1074" t="s">
        <v>153</v>
      </c>
      <c r="L1074" t="s">
        <v>16</v>
      </c>
      <c r="M1074" s="5">
        <v>37.57</v>
      </c>
      <c r="N1074">
        <v>1</v>
      </c>
    </row>
    <row r="1075" spans="1:14" x14ac:dyDescent="0.3">
      <c r="A1075" s="2">
        <v>44989</v>
      </c>
      <c r="B1075" s="3">
        <f t="shared" si="48"/>
        <v>2023</v>
      </c>
      <c r="C1075" t="str">
        <f t="shared" si="49"/>
        <v>2022-2023</v>
      </c>
      <c r="D1075" t="s">
        <v>147</v>
      </c>
      <c r="E1075" t="s">
        <v>124</v>
      </c>
      <c r="F1075" t="str">
        <f t="shared" si="50"/>
        <v>New South Wales</v>
      </c>
      <c r="G1075" t="s">
        <v>10</v>
      </c>
      <c r="H1075">
        <v>2015</v>
      </c>
      <c r="I1075" t="s">
        <v>11</v>
      </c>
      <c r="J1075" t="s">
        <v>12</v>
      </c>
      <c r="K1075" t="s">
        <v>151</v>
      </c>
      <c r="L1075" t="s">
        <v>21</v>
      </c>
      <c r="M1075" s="5">
        <v>37.619999999999997</v>
      </c>
      <c r="N1075">
        <v>1</v>
      </c>
    </row>
    <row r="1076" spans="1:14" x14ac:dyDescent="0.3">
      <c r="A1076" s="2">
        <v>45032</v>
      </c>
      <c r="B1076" s="3">
        <f t="shared" si="48"/>
        <v>2023</v>
      </c>
      <c r="C1076" t="str">
        <f t="shared" si="49"/>
        <v>2022-2023</v>
      </c>
      <c r="D1076" t="s">
        <v>148</v>
      </c>
      <c r="E1076" t="s">
        <v>139</v>
      </c>
      <c r="F1076" t="str">
        <f t="shared" si="50"/>
        <v>New South Wales</v>
      </c>
      <c r="G1076" t="s">
        <v>10</v>
      </c>
      <c r="H1076">
        <v>2020</v>
      </c>
      <c r="I1076" t="s">
        <v>11</v>
      </c>
      <c r="J1076" t="s">
        <v>12</v>
      </c>
      <c r="K1076" t="s">
        <v>155</v>
      </c>
      <c r="L1076" t="s">
        <v>20</v>
      </c>
      <c r="M1076" s="5">
        <v>37.619999999999997</v>
      </c>
      <c r="N1076">
        <v>1</v>
      </c>
    </row>
    <row r="1077" spans="1:14" x14ac:dyDescent="0.3">
      <c r="A1077" s="2">
        <v>45522</v>
      </c>
      <c r="B1077" s="3">
        <f t="shared" si="48"/>
        <v>2025</v>
      </c>
      <c r="C1077" t="str">
        <f t="shared" si="49"/>
        <v>2024-2025</v>
      </c>
      <c r="D1077" t="s">
        <v>148</v>
      </c>
      <c r="E1077" t="s">
        <v>95</v>
      </c>
      <c r="F1077" t="str">
        <f t="shared" si="50"/>
        <v>Victoria</v>
      </c>
      <c r="G1077" t="s">
        <v>45</v>
      </c>
      <c r="H1077">
        <v>3931</v>
      </c>
      <c r="I1077" t="s">
        <v>11</v>
      </c>
      <c r="J1077" t="s">
        <v>55</v>
      </c>
      <c r="K1077" t="s">
        <v>150</v>
      </c>
      <c r="L1077" t="s">
        <v>18</v>
      </c>
      <c r="M1077" s="5">
        <v>37.620000000000005</v>
      </c>
      <c r="N1077">
        <v>1</v>
      </c>
    </row>
    <row r="1078" spans="1:14" x14ac:dyDescent="0.3">
      <c r="A1078" s="2">
        <v>45621</v>
      </c>
      <c r="B1078" s="3">
        <f t="shared" si="48"/>
        <v>2025</v>
      </c>
      <c r="C1078" t="str">
        <f t="shared" si="49"/>
        <v>2024-2025</v>
      </c>
      <c r="D1078" t="s">
        <v>147</v>
      </c>
      <c r="E1078" t="s">
        <v>103</v>
      </c>
      <c r="F1078" t="str">
        <f t="shared" si="50"/>
        <v>Queensland</v>
      </c>
      <c r="G1078" t="s">
        <v>35</v>
      </c>
      <c r="H1078">
        <v>4509</v>
      </c>
      <c r="I1078" t="s">
        <v>11</v>
      </c>
      <c r="J1078" t="s">
        <v>104</v>
      </c>
      <c r="K1078" t="s">
        <v>155</v>
      </c>
      <c r="L1078" t="s">
        <v>20</v>
      </c>
      <c r="M1078" s="5">
        <v>37.909999999999997</v>
      </c>
      <c r="N1078">
        <v>1</v>
      </c>
    </row>
    <row r="1079" spans="1:14" x14ac:dyDescent="0.3">
      <c r="A1079" s="2">
        <v>44961</v>
      </c>
      <c r="B1079" s="3">
        <f t="shared" si="48"/>
        <v>2023</v>
      </c>
      <c r="C1079" t="str">
        <f t="shared" si="49"/>
        <v>2022-2023</v>
      </c>
      <c r="D1079" t="s">
        <v>147</v>
      </c>
      <c r="E1079" t="s">
        <v>133</v>
      </c>
      <c r="F1079" t="str">
        <f t="shared" si="50"/>
        <v>Queensland</v>
      </c>
      <c r="G1079" t="s">
        <v>35</v>
      </c>
      <c r="H1079">
        <v>4305</v>
      </c>
      <c r="I1079" t="s">
        <v>11</v>
      </c>
      <c r="J1079" t="s">
        <v>104</v>
      </c>
      <c r="K1079" t="s">
        <v>156</v>
      </c>
      <c r="L1079" t="s">
        <v>17</v>
      </c>
      <c r="M1079" s="5">
        <v>37.910000000000004</v>
      </c>
      <c r="N1079">
        <v>1</v>
      </c>
    </row>
    <row r="1080" spans="1:14" x14ac:dyDescent="0.3">
      <c r="A1080" s="2">
        <v>45642</v>
      </c>
      <c r="B1080" s="3">
        <f t="shared" si="48"/>
        <v>2025</v>
      </c>
      <c r="C1080" t="str">
        <f t="shared" si="49"/>
        <v>2024-2025</v>
      </c>
      <c r="D1080" t="s">
        <v>147</v>
      </c>
      <c r="E1080" t="s">
        <v>91</v>
      </c>
      <c r="F1080" t="str">
        <f t="shared" si="50"/>
        <v>Victoria</v>
      </c>
      <c r="G1080" t="s">
        <v>45</v>
      </c>
      <c r="H1080">
        <v>3690</v>
      </c>
      <c r="I1080" t="s">
        <v>11</v>
      </c>
      <c r="J1080" t="s">
        <v>55</v>
      </c>
      <c r="K1080" t="s">
        <v>155</v>
      </c>
      <c r="L1080" t="s">
        <v>20</v>
      </c>
      <c r="M1080" s="5">
        <v>37.93</v>
      </c>
      <c r="N1080">
        <v>1</v>
      </c>
    </row>
    <row r="1081" spans="1:14" x14ac:dyDescent="0.3">
      <c r="A1081" s="2">
        <v>45122</v>
      </c>
      <c r="B1081" s="3">
        <f t="shared" si="48"/>
        <v>2024</v>
      </c>
      <c r="C1081" t="str">
        <f t="shared" si="49"/>
        <v>2023-2024</v>
      </c>
      <c r="D1081" t="s">
        <v>148</v>
      </c>
      <c r="E1081" t="s">
        <v>130</v>
      </c>
      <c r="F1081" t="str">
        <f t="shared" si="50"/>
        <v>South Australia</v>
      </c>
      <c r="G1081" t="s">
        <v>32</v>
      </c>
      <c r="H1081">
        <v>5290</v>
      </c>
      <c r="I1081" t="s">
        <v>11</v>
      </c>
      <c r="J1081" t="s">
        <v>38</v>
      </c>
      <c r="K1081" t="s">
        <v>152</v>
      </c>
      <c r="L1081" t="s">
        <v>13</v>
      </c>
      <c r="M1081" s="5">
        <v>37.96</v>
      </c>
      <c r="N1081">
        <v>1</v>
      </c>
    </row>
    <row r="1082" spans="1:14" x14ac:dyDescent="0.3">
      <c r="A1082" s="2">
        <v>45553</v>
      </c>
      <c r="B1082" s="3">
        <f t="shared" si="48"/>
        <v>2025</v>
      </c>
      <c r="C1082" t="str">
        <f t="shared" si="49"/>
        <v>2024-2025</v>
      </c>
      <c r="D1082" t="s">
        <v>147</v>
      </c>
      <c r="E1082" t="s">
        <v>106</v>
      </c>
      <c r="F1082" t="str">
        <f t="shared" si="50"/>
        <v>Victoria</v>
      </c>
      <c r="G1082" t="s">
        <v>45</v>
      </c>
      <c r="H1082">
        <v>3915</v>
      </c>
      <c r="I1082" t="s">
        <v>11</v>
      </c>
      <c r="J1082" t="s">
        <v>55</v>
      </c>
      <c r="K1082" t="s">
        <v>150</v>
      </c>
      <c r="L1082" t="s">
        <v>18</v>
      </c>
      <c r="M1082" s="5">
        <v>37.979999999999997</v>
      </c>
      <c r="N1082">
        <v>1</v>
      </c>
    </row>
    <row r="1083" spans="1:14" x14ac:dyDescent="0.3">
      <c r="A1083" s="2">
        <v>45582</v>
      </c>
      <c r="B1083" s="3">
        <f t="shared" si="48"/>
        <v>2025</v>
      </c>
      <c r="C1083" t="str">
        <f t="shared" si="49"/>
        <v>2024-2025</v>
      </c>
      <c r="D1083" t="s">
        <v>147</v>
      </c>
      <c r="E1083" t="s">
        <v>143</v>
      </c>
      <c r="F1083" t="str">
        <f t="shared" si="50"/>
        <v>New South Wales</v>
      </c>
      <c r="G1083" t="s">
        <v>10</v>
      </c>
      <c r="H1083">
        <v>2154</v>
      </c>
      <c r="I1083" t="s">
        <v>11</v>
      </c>
      <c r="J1083" t="s">
        <v>27</v>
      </c>
      <c r="K1083" t="s">
        <v>155</v>
      </c>
      <c r="L1083" t="s">
        <v>20</v>
      </c>
      <c r="M1083" s="5">
        <v>38</v>
      </c>
      <c r="N1083">
        <v>1</v>
      </c>
    </row>
    <row r="1084" spans="1:14" x14ac:dyDescent="0.3">
      <c r="A1084" s="2">
        <v>45132</v>
      </c>
      <c r="B1084" s="3">
        <f t="shared" si="48"/>
        <v>2024</v>
      </c>
      <c r="C1084" t="str">
        <f t="shared" si="49"/>
        <v>2023-2024</v>
      </c>
      <c r="D1084" t="s">
        <v>147</v>
      </c>
      <c r="E1084" t="s">
        <v>132</v>
      </c>
      <c r="F1084" t="str">
        <f t="shared" si="50"/>
        <v>New South Wales</v>
      </c>
      <c r="G1084" t="s">
        <v>10</v>
      </c>
      <c r="H1084">
        <v>2800</v>
      </c>
      <c r="I1084" t="s">
        <v>11</v>
      </c>
      <c r="J1084" t="s">
        <v>25</v>
      </c>
      <c r="K1084" t="s">
        <v>154</v>
      </c>
      <c r="L1084" t="s">
        <v>14</v>
      </c>
      <c r="M1084" s="5">
        <v>38</v>
      </c>
      <c r="N1084">
        <v>1</v>
      </c>
    </row>
    <row r="1085" spans="1:14" x14ac:dyDescent="0.3">
      <c r="A1085" s="2">
        <v>44950</v>
      </c>
      <c r="B1085" s="3">
        <f t="shared" si="48"/>
        <v>2023</v>
      </c>
      <c r="C1085" t="str">
        <f t="shared" si="49"/>
        <v>2022-2023</v>
      </c>
      <c r="D1085" t="s">
        <v>147</v>
      </c>
      <c r="E1085" t="s">
        <v>146</v>
      </c>
      <c r="F1085" t="str">
        <f t="shared" si="50"/>
        <v>Victoria</v>
      </c>
      <c r="G1085" t="s">
        <v>45</v>
      </c>
      <c r="H1085">
        <v>3353</v>
      </c>
      <c r="I1085" t="s">
        <v>11</v>
      </c>
      <c r="J1085" t="s">
        <v>60</v>
      </c>
      <c r="K1085" t="s">
        <v>152</v>
      </c>
      <c r="L1085" t="s">
        <v>13</v>
      </c>
      <c r="M1085" s="5">
        <v>38.130000000000003</v>
      </c>
      <c r="N1085">
        <v>1</v>
      </c>
    </row>
    <row r="1086" spans="1:14" x14ac:dyDescent="0.3">
      <c r="A1086" s="2">
        <v>45583</v>
      </c>
      <c r="B1086" s="3">
        <f t="shared" si="48"/>
        <v>2025</v>
      </c>
      <c r="C1086" t="str">
        <f t="shared" si="49"/>
        <v>2024-2025</v>
      </c>
      <c r="D1086" t="s">
        <v>147</v>
      </c>
      <c r="E1086" t="s">
        <v>108</v>
      </c>
      <c r="F1086" t="str">
        <f t="shared" si="50"/>
        <v>Victoria</v>
      </c>
      <c r="G1086" t="s">
        <v>45</v>
      </c>
      <c r="H1086">
        <v>3018</v>
      </c>
      <c r="I1086" t="s">
        <v>11</v>
      </c>
      <c r="J1086" t="s">
        <v>46</v>
      </c>
      <c r="K1086" t="s">
        <v>152</v>
      </c>
      <c r="L1086" t="s">
        <v>13</v>
      </c>
      <c r="M1086" s="5">
        <v>38.28</v>
      </c>
      <c r="N1086">
        <v>1</v>
      </c>
    </row>
    <row r="1087" spans="1:14" x14ac:dyDescent="0.3">
      <c r="A1087" s="2">
        <v>45553</v>
      </c>
      <c r="B1087" s="3">
        <f t="shared" si="48"/>
        <v>2025</v>
      </c>
      <c r="C1087" t="str">
        <f t="shared" si="49"/>
        <v>2024-2025</v>
      </c>
      <c r="D1087" t="s">
        <v>148</v>
      </c>
      <c r="E1087" t="s">
        <v>138</v>
      </c>
      <c r="F1087" t="str">
        <f t="shared" si="50"/>
        <v>Queensland</v>
      </c>
      <c r="G1087" t="s">
        <v>35</v>
      </c>
      <c r="H1087">
        <v>4558</v>
      </c>
      <c r="I1087" t="s">
        <v>11</v>
      </c>
      <c r="J1087" t="s">
        <v>120</v>
      </c>
      <c r="K1087" t="s">
        <v>155</v>
      </c>
      <c r="L1087" t="s">
        <v>20</v>
      </c>
      <c r="M1087" s="5">
        <v>38.340000000000003</v>
      </c>
      <c r="N1087">
        <v>1</v>
      </c>
    </row>
    <row r="1088" spans="1:14" x14ac:dyDescent="0.3">
      <c r="A1088" s="2">
        <v>44947</v>
      </c>
      <c r="B1088" s="3">
        <f t="shared" si="48"/>
        <v>2023</v>
      </c>
      <c r="C1088" t="str">
        <f t="shared" si="49"/>
        <v>2022-2023</v>
      </c>
      <c r="D1088" t="s">
        <v>147</v>
      </c>
      <c r="E1088" t="s">
        <v>91</v>
      </c>
      <c r="F1088" t="str">
        <f t="shared" si="50"/>
        <v>Victoria</v>
      </c>
      <c r="G1088" t="s">
        <v>45</v>
      </c>
      <c r="H1088">
        <v>3690</v>
      </c>
      <c r="I1088" t="s">
        <v>11</v>
      </c>
      <c r="J1088" t="s">
        <v>55</v>
      </c>
      <c r="K1088" t="s">
        <v>19</v>
      </c>
      <c r="L1088" t="s">
        <v>23</v>
      </c>
      <c r="M1088" s="5">
        <v>38.480000000000004</v>
      </c>
      <c r="N1088">
        <v>1</v>
      </c>
    </row>
    <row r="1089" spans="1:14" x14ac:dyDescent="0.3">
      <c r="A1089" s="2">
        <v>45085</v>
      </c>
      <c r="B1089" s="3">
        <f t="shared" si="48"/>
        <v>2023</v>
      </c>
      <c r="C1089" t="str">
        <f t="shared" si="49"/>
        <v>2022-2023</v>
      </c>
      <c r="D1089" t="s">
        <v>148</v>
      </c>
      <c r="E1089" t="s">
        <v>39</v>
      </c>
      <c r="F1089" t="str">
        <f t="shared" si="50"/>
        <v>South Australia</v>
      </c>
      <c r="G1089" t="s">
        <v>32</v>
      </c>
      <c r="H1089">
        <v>5343</v>
      </c>
      <c r="I1089" t="s">
        <v>11</v>
      </c>
      <c r="J1089" t="s">
        <v>38</v>
      </c>
      <c r="K1089" t="s">
        <v>19</v>
      </c>
      <c r="L1089" t="s">
        <v>23</v>
      </c>
      <c r="M1089" s="5">
        <v>38.869999999999997</v>
      </c>
      <c r="N1089">
        <v>1</v>
      </c>
    </row>
    <row r="1090" spans="1:14" x14ac:dyDescent="0.3">
      <c r="A1090" s="2">
        <v>45040</v>
      </c>
      <c r="B1090" s="3">
        <f t="shared" ref="B1090:B1153" si="51">IF(MONTH(A1090)&gt;=7,YEAR(A1090)+1,YEAR(A1090))</f>
        <v>2023</v>
      </c>
      <c r="C1090" t="str">
        <f t="shared" ref="C1090:C1153" si="52">IF(MONTH(A1090) &gt;= 7, YEAR(A1090) &amp; "-" &amp; YEAR(A1090) + 1, YEAR(A1090) - 1 &amp; "-" &amp; YEAR(A1090))</f>
        <v>2022-2023</v>
      </c>
      <c r="D1090" t="s">
        <v>147</v>
      </c>
      <c r="E1090" t="s">
        <v>34</v>
      </c>
      <c r="F1090" t="str">
        <f t="shared" ref="F1090:F1153" si="53">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c r="N1090">
        <v>1</v>
      </c>
    </row>
    <row r="1091" spans="1:14" x14ac:dyDescent="0.3">
      <c r="A1091" s="2">
        <v>45413</v>
      </c>
      <c r="B1091" s="3">
        <f t="shared" si="51"/>
        <v>2024</v>
      </c>
      <c r="C1091" t="str">
        <f t="shared" si="52"/>
        <v>2023-2024</v>
      </c>
      <c r="D1091" t="s">
        <v>147</v>
      </c>
      <c r="E1091" t="s">
        <v>79</v>
      </c>
      <c r="F1091" t="str">
        <f t="shared" si="53"/>
        <v>Australian Capital Territory</v>
      </c>
      <c r="G1091" t="s">
        <v>80</v>
      </c>
      <c r="H1091">
        <v>2617</v>
      </c>
      <c r="I1091" t="s">
        <v>11</v>
      </c>
      <c r="J1091" t="s">
        <v>58</v>
      </c>
      <c r="K1091" t="s">
        <v>156</v>
      </c>
      <c r="L1091" t="s">
        <v>17</v>
      </c>
      <c r="M1091" s="5">
        <v>38.94</v>
      </c>
      <c r="N1091">
        <v>1</v>
      </c>
    </row>
    <row r="1092" spans="1:14" x14ac:dyDescent="0.3">
      <c r="A1092" s="2">
        <v>45115</v>
      </c>
      <c r="B1092" s="3">
        <f t="shared" si="51"/>
        <v>2024</v>
      </c>
      <c r="C1092" t="str">
        <f t="shared" si="52"/>
        <v>2023-2024</v>
      </c>
      <c r="D1092" t="s">
        <v>147</v>
      </c>
      <c r="E1092" t="s">
        <v>64</v>
      </c>
      <c r="F1092" t="str">
        <f t="shared" si="53"/>
        <v>Victoria</v>
      </c>
      <c r="G1092" t="s">
        <v>45</v>
      </c>
      <c r="H1092">
        <v>3199</v>
      </c>
      <c r="I1092" t="s">
        <v>11</v>
      </c>
      <c r="J1092" t="s">
        <v>63</v>
      </c>
      <c r="K1092" t="s">
        <v>19</v>
      </c>
      <c r="L1092" t="s">
        <v>23</v>
      </c>
      <c r="M1092" s="5">
        <v>38.94</v>
      </c>
      <c r="N1092">
        <v>1</v>
      </c>
    </row>
    <row r="1093" spans="1:14" x14ac:dyDescent="0.3">
      <c r="A1093" s="2">
        <v>44975</v>
      </c>
      <c r="B1093" s="3">
        <f t="shared" si="51"/>
        <v>2023</v>
      </c>
      <c r="C1093" t="str">
        <f t="shared" si="52"/>
        <v>2022-2023</v>
      </c>
      <c r="D1093" t="s">
        <v>147</v>
      </c>
      <c r="E1093" t="s">
        <v>53</v>
      </c>
      <c r="F1093" t="str">
        <f t="shared" si="53"/>
        <v>South Australia</v>
      </c>
      <c r="G1093" t="s">
        <v>32</v>
      </c>
      <c r="H1093">
        <v>5082</v>
      </c>
      <c r="I1093" t="s">
        <v>11</v>
      </c>
      <c r="J1093" t="s">
        <v>33</v>
      </c>
      <c r="K1093" t="s">
        <v>19</v>
      </c>
      <c r="L1093" t="s">
        <v>23</v>
      </c>
      <c r="M1093" s="5">
        <v>38.96</v>
      </c>
      <c r="N1093">
        <v>1</v>
      </c>
    </row>
    <row r="1094" spans="1:14" x14ac:dyDescent="0.3">
      <c r="A1094" s="2">
        <v>45406</v>
      </c>
      <c r="B1094" s="3">
        <f t="shared" si="51"/>
        <v>2024</v>
      </c>
      <c r="C1094" t="str">
        <f t="shared" si="52"/>
        <v>2023-2024</v>
      </c>
      <c r="D1094" t="s">
        <v>147</v>
      </c>
      <c r="E1094" t="s">
        <v>56</v>
      </c>
      <c r="F1094" t="str">
        <f t="shared" si="53"/>
        <v>Northern Territory</v>
      </c>
      <c r="G1094" t="s">
        <v>29</v>
      </c>
      <c r="H1094">
        <v>870</v>
      </c>
      <c r="I1094" t="s">
        <v>11</v>
      </c>
      <c r="J1094" t="s">
        <v>30</v>
      </c>
      <c r="K1094" t="s">
        <v>153</v>
      </c>
      <c r="L1094" t="s">
        <v>16</v>
      </c>
      <c r="M1094" s="5">
        <v>38.97</v>
      </c>
      <c r="N1094">
        <v>1</v>
      </c>
    </row>
    <row r="1095" spans="1:14" x14ac:dyDescent="0.3">
      <c r="A1095" s="2">
        <v>45031</v>
      </c>
      <c r="B1095" s="3">
        <f t="shared" si="51"/>
        <v>2023</v>
      </c>
      <c r="C1095" t="str">
        <f t="shared" si="52"/>
        <v>2022-2023</v>
      </c>
      <c r="D1095" t="s">
        <v>147</v>
      </c>
      <c r="E1095" t="s">
        <v>26</v>
      </c>
      <c r="F1095" t="str">
        <f t="shared" si="53"/>
        <v>New South Wales</v>
      </c>
      <c r="G1095" t="s">
        <v>10</v>
      </c>
      <c r="H1095">
        <v>2141</v>
      </c>
      <c r="I1095" t="s">
        <v>11</v>
      </c>
      <c r="J1095" t="s">
        <v>27</v>
      </c>
      <c r="K1095" t="s">
        <v>153</v>
      </c>
      <c r="L1095" t="s">
        <v>16</v>
      </c>
      <c r="M1095" s="5">
        <v>38.97</v>
      </c>
      <c r="N1095">
        <v>1</v>
      </c>
    </row>
    <row r="1096" spans="1:14" x14ac:dyDescent="0.3">
      <c r="A1096" s="2">
        <v>45611</v>
      </c>
      <c r="B1096" s="3">
        <f t="shared" si="51"/>
        <v>2025</v>
      </c>
      <c r="C1096" t="str">
        <f t="shared" si="52"/>
        <v>2024-2025</v>
      </c>
      <c r="D1096" t="s">
        <v>148</v>
      </c>
      <c r="E1096" t="s">
        <v>26</v>
      </c>
      <c r="F1096" t="str">
        <f t="shared" si="53"/>
        <v>New South Wales</v>
      </c>
      <c r="G1096" t="s">
        <v>10</v>
      </c>
      <c r="H1096">
        <v>2141</v>
      </c>
      <c r="I1096" t="s">
        <v>11</v>
      </c>
      <c r="J1096" t="s">
        <v>27</v>
      </c>
      <c r="K1096" t="s">
        <v>150</v>
      </c>
      <c r="L1096" t="s">
        <v>18</v>
      </c>
      <c r="M1096" s="5">
        <v>38.97</v>
      </c>
      <c r="N1096">
        <v>1</v>
      </c>
    </row>
    <row r="1097" spans="1:14" x14ac:dyDescent="0.3">
      <c r="A1097" s="2">
        <v>44998</v>
      </c>
      <c r="B1097" s="3">
        <f t="shared" si="51"/>
        <v>2023</v>
      </c>
      <c r="C1097" t="str">
        <f t="shared" si="52"/>
        <v>2022-2023</v>
      </c>
      <c r="D1097" t="s">
        <v>148</v>
      </c>
      <c r="E1097" t="s">
        <v>62</v>
      </c>
      <c r="F1097" t="str">
        <f t="shared" si="53"/>
        <v>Victoria</v>
      </c>
      <c r="G1097" t="s">
        <v>45</v>
      </c>
      <c r="H1097">
        <v>3134</v>
      </c>
      <c r="I1097" t="s">
        <v>11</v>
      </c>
      <c r="J1097" t="s">
        <v>63</v>
      </c>
      <c r="K1097" t="s">
        <v>153</v>
      </c>
      <c r="L1097" t="s">
        <v>16</v>
      </c>
      <c r="M1097" s="5">
        <v>38.97</v>
      </c>
      <c r="N1097">
        <v>1</v>
      </c>
    </row>
    <row r="1098" spans="1:14" x14ac:dyDescent="0.3">
      <c r="A1098" s="2">
        <v>45506</v>
      </c>
      <c r="B1098" s="3">
        <f t="shared" si="51"/>
        <v>2025</v>
      </c>
      <c r="C1098" t="str">
        <f t="shared" si="52"/>
        <v>2024-2025</v>
      </c>
      <c r="D1098" t="s">
        <v>147</v>
      </c>
      <c r="E1098" t="s">
        <v>121</v>
      </c>
      <c r="F1098" t="str">
        <f t="shared" si="53"/>
        <v>Queensland</v>
      </c>
      <c r="G1098" t="s">
        <v>35</v>
      </c>
      <c r="H1098">
        <v>4700</v>
      </c>
      <c r="I1098" t="s">
        <v>11</v>
      </c>
      <c r="J1098" t="s">
        <v>51</v>
      </c>
      <c r="K1098" t="s">
        <v>153</v>
      </c>
      <c r="L1098" t="s">
        <v>16</v>
      </c>
      <c r="M1098" s="5">
        <v>38.97</v>
      </c>
      <c r="N1098">
        <v>1</v>
      </c>
    </row>
    <row r="1099" spans="1:14" x14ac:dyDescent="0.3">
      <c r="A1099" s="2">
        <v>45133</v>
      </c>
      <c r="B1099" s="3">
        <f t="shared" si="51"/>
        <v>2024</v>
      </c>
      <c r="C1099" t="str">
        <f t="shared" si="52"/>
        <v>2023-2024</v>
      </c>
      <c r="D1099" t="s">
        <v>147</v>
      </c>
      <c r="E1099" t="s">
        <v>69</v>
      </c>
      <c r="F1099" t="str">
        <f t="shared" si="53"/>
        <v>Tasmania</v>
      </c>
      <c r="G1099" t="s">
        <v>70</v>
      </c>
      <c r="H1099">
        <v>7018</v>
      </c>
      <c r="I1099" t="s">
        <v>11</v>
      </c>
      <c r="J1099" t="s">
        <v>71</v>
      </c>
      <c r="K1099" t="s">
        <v>153</v>
      </c>
      <c r="L1099" t="s">
        <v>16</v>
      </c>
      <c r="M1099" s="5">
        <v>38.97</v>
      </c>
      <c r="N1099">
        <v>1</v>
      </c>
    </row>
    <row r="1100" spans="1:14" x14ac:dyDescent="0.3">
      <c r="A1100" s="2">
        <v>45425</v>
      </c>
      <c r="B1100" s="3">
        <f t="shared" si="51"/>
        <v>2024</v>
      </c>
      <c r="C1100" t="str">
        <f t="shared" si="52"/>
        <v>2023-2024</v>
      </c>
      <c r="D1100" t="s">
        <v>147</v>
      </c>
      <c r="E1100" t="s">
        <v>40</v>
      </c>
      <c r="F1100" t="str">
        <f t="shared" si="53"/>
        <v>New South Wales</v>
      </c>
      <c r="G1100" t="s">
        <v>10</v>
      </c>
      <c r="H1100">
        <v>2116</v>
      </c>
      <c r="I1100" t="s">
        <v>11</v>
      </c>
      <c r="J1100" t="s">
        <v>27</v>
      </c>
      <c r="K1100" t="s">
        <v>153</v>
      </c>
      <c r="L1100" t="s">
        <v>16</v>
      </c>
      <c r="M1100" s="5">
        <v>38.97</v>
      </c>
      <c r="N1100">
        <v>1</v>
      </c>
    </row>
    <row r="1101" spans="1:14" x14ac:dyDescent="0.3">
      <c r="A1101" s="2">
        <v>45633</v>
      </c>
      <c r="B1101" s="3">
        <f t="shared" si="51"/>
        <v>2025</v>
      </c>
      <c r="C1101" t="str">
        <f t="shared" si="52"/>
        <v>2024-2025</v>
      </c>
      <c r="D1101" t="s">
        <v>147</v>
      </c>
      <c r="E1101" t="s">
        <v>132</v>
      </c>
      <c r="F1101" t="str">
        <f t="shared" si="53"/>
        <v>New South Wales</v>
      </c>
      <c r="G1101" t="s">
        <v>10</v>
      </c>
      <c r="H1101">
        <v>2800</v>
      </c>
      <c r="I1101" t="s">
        <v>11</v>
      </c>
      <c r="J1101" t="s">
        <v>25</v>
      </c>
      <c r="K1101" t="s">
        <v>153</v>
      </c>
      <c r="L1101" t="s">
        <v>16</v>
      </c>
      <c r="M1101" s="5">
        <v>39</v>
      </c>
      <c r="N1101">
        <v>1</v>
      </c>
    </row>
    <row r="1102" spans="1:14" x14ac:dyDescent="0.3">
      <c r="A1102" s="2">
        <v>45312</v>
      </c>
      <c r="B1102" s="3">
        <f t="shared" si="51"/>
        <v>2024</v>
      </c>
      <c r="C1102" t="str">
        <f t="shared" si="52"/>
        <v>2023-2024</v>
      </c>
      <c r="D1102" t="s">
        <v>147</v>
      </c>
      <c r="E1102" t="s">
        <v>40</v>
      </c>
      <c r="F1102" t="str">
        <f t="shared" si="53"/>
        <v>New South Wales</v>
      </c>
      <c r="G1102" t="s">
        <v>10</v>
      </c>
      <c r="H1102">
        <v>2116</v>
      </c>
      <c r="I1102" t="s">
        <v>11</v>
      </c>
      <c r="J1102" t="s">
        <v>27</v>
      </c>
      <c r="K1102" t="s">
        <v>19</v>
      </c>
      <c r="L1102" t="s">
        <v>23</v>
      </c>
      <c r="M1102" s="5">
        <v>39.049999999999997</v>
      </c>
      <c r="N1102">
        <v>1</v>
      </c>
    </row>
    <row r="1103" spans="1:14" x14ac:dyDescent="0.3">
      <c r="A1103" s="2">
        <v>45142</v>
      </c>
      <c r="B1103" s="3">
        <f t="shared" si="51"/>
        <v>2024</v>
      </c>
      <c r="C1103" t="str">
        <f t="shared" si="52"/>
        <v>2023-2024</v>
      </c>
      <c r="D1103" t="s">
        <v>148</v>
      </c>
      <c r="E1103" t="s">
        <v>47</v>
      </c>
      <c r="F1103" t="str">
        <f t="shared" si="53"/>
        <v>Western Australia</v>
      </c>
      <c r="G1103" t="s">
        <v>48</v>
      </c>
      <c r="H1103">
        <v>6030</v>
      </c>
      <c r="I1103" t="s">
        <v>11</v>
      </c>
      <c r="J1103" t="s">
        <v>49</v>
      </c>
      <c r="K1103" t="s">
        <v>152</v>
      </c>
      <c r="L1103" t="s">
        <v>13</v>
      </c>
      <c r="M1103" s="5">
        <v>39.480000000000004</v>
      </c>
      <c r="N1103">
        <v>1</v>
      </c>
    </row>
    <row r="1104" spans="1:14" x14ac:dyDescent="0.3">
      <c r="A1104" s="2">
        <v>45048</v>
      </c>
      <c r="B1104" s="3">
        <f t="shared" si="51"/>
        <v>2023</v>
      </c>
      <c r="C1104" t="str">
        <f t="shared" si="52"/>
        <v>2022-2023</v>
      </c>
      <c r="D1104" t="s">
        <v>148</v>
      </c>
      <c r="E1104" t="s">
        <v>143</v>
      </c>
      <c r="F1104" t="str">
        <f t="shared" si="53"/>
        <v>New South Wales</v>
      </c>
      <c r="G1104" t="s">
        <v>10</v>
      </c>
      <c r="H1104">
        <v>2154</v>
      </c>
      <c r="I1104" t="s">
        <v>11</v>
      </c>
      <c r="J1104" t="s">
        <v>27</v>
      </c>
      <c r="K1104" t="s">
        <v>153</v>
      </c>
      <c r="L1104" t="s">
        <v>16</v>
      </c>
      <c r="M1104" s="5">
        <v>39.5</v>
      </c>
      <c r="N1104">
        <v>1</v>
      </c>
    </row>
    <row r="1105" spans="1:14" x14ac:dyDescent="0.3">
      <c r="A1105" s="2">
        <v>45011</v>
      </c>
      <c r="B1105" s="3">
        <f t="shared" si="51"/>
        <v>2023</v>
      </c>
      <c r="C1105" t="str">
        <f t="shared" si="52"/>
        <v>2022-2023</v>
      </c>
      <c r="D1105" t="s">
        <v>148</v>
      </c>
      <c r="E1105" t="s">
        <v>65</v>
      </c>
      <c r="F1105" t="str">
        <f t="shared" si="53"/>
        <v>New South Wales</v>
      </c>
      <c r="G1105" t="s">
        <v>10</v>
      </c>
      <c r="H1105">
        <v>2541</v>
      </c>
      <c r="I1105" t="s">
        <v>11</v>
      </c>
      <c r="J1105" t="s">
        <v>58</v>
      </c>
      <c r="K1105" t="s">
        <v>149</v>
      </c>
      <c r="L1105" t="s">
        <v>15</v>
      </c>
      <c r="M1105" s="5">
        <v>39.58</v>
      </c>
      <c r="N1105">
        <v>1</v>
      </c>
    </row>
    <row r="1106" spans="1:14" x14ac:dyDescent="0.3">
      <c r="A1106" s="2">
        <v>45215</v>
      </c>
      <c r="B1106" s="3">
        <f t="shared" si="51"/>
        <v>2024</v>
      </c>
      <c r="C1106" t="str">
        <f t="shared" si="52"/>
        <v>2023-2024</v>
      </c>
      <c r="D1106" t="s">
        <v>147</v>
      </c>
      <c r="E1106" t="s">
        <v>61</v>
      </c>
      <c r="F1106" t="str">
        <f t="shared" si="53"/>
        <v>New South Wales</v>
      </c>
      <c r="G1106" t="s">
        <v>10</v>
      </c>
      <c r="H1106">
        <v>2539</v>
      </c>
      <c r="I1106" t="s">
        <v>11</v>
      </c>
      <c r="J1106" t="s">
        <v>58</v>
      </c>
      <c r="K1106" t="s">
        <v>152</v>
      </c>
      <c r="L1106" t="s">
        <v>13</v>
      </c>
      <c r="M1106" s="5">
        <v>39.78</v>
      </c>
      <c r="N1106">
        <v>1</v>
      </c>
    </row>
    <row r="1107" spans="1:14" x14ac:dyDescent="0.3">
      <c r="A1107" s="2">
        <v>45612</v>
      </c>
      <c r="B1107" s="3">
        <f t="shared" si="51"/>
        <v>2025</v>
      </c>
      <c r="C1107" t="str">
        <f t="shared" si="52"/>
        <v>2024-2025</v>
      </c>
      <c r="D1107" t="s">
        <v>147</v>
      </c>
      <c r="E1107" t="s">
        <v>117</v>
      </c>
      <c r="F1107" t="str">
        <f t="shared" si="53"/>
        <v>Queensland</v>
      </c>
      <c r="G1107" t="s">
        <v>35</v>
      </c>
      <c r="H1107">
        <v>4119</v>
      </c>
      <c r="I1107" t="s">
        <v>11</v>
      </c>
      <c r="J1107" t="s">
        <v>43</v>
      </c>
      <c r="K1107" t="s">
        <v>149</v>
      </c>
      <c r="L1107" t="s">
        <v>15</v>
      </c>
      <c r="M1107" s="5">
        <v>39.799999999999997</v>
      </c>
      <c r="N1107">
        <v>1</v>
      </c>
    </row>
    <row r="1108" spans="1:14" x14ac:dyDescent="0.3">
      <c r="A1108" s="2">
        <v>45246</v>
      </c>
      <c r="B1108" s="3">
        <f t="shared" si="51"/>
        <v>2024</v>
      </c>
      <c r="C1108" t="str">
        <f t="shared" si="52"/>
        <v>2023-2024</v>
      </c>
      <c r="D1108" t="s">
        <v>148</v>
      </c>
      <c r="E1108" t="s">
        <v>99</v>
      </c>
      <c r="F1108" t="str">
        <f t="shared" si="53"/>
        <v>Victoria</v>
      </c>
      <c r="G1108" t="s">
        <v>45</v>
      </c>
      <c r="H1108">
        <v>3148</v>
      </c>
      <c r="I1108" t="s">
        <v>11</v>
      </c>
      <c r="J1108" t="s">
        <v>63</v>
      </c>
      <c r="K1108" t="s">
        <v>152</v>
      </c>
      <c r="L1108" t="s">
        <v>13</v>
      </c>
      <c r="M1108" s="5">
        <v>39.83</v>
      </c>
      <c r="N1108">
        <v>1</v>
      </c>
    </row>
    <row r="1109" spans="1:14" x14ac:dyDescent="0.3">
      <c r="A1109" s="2">
        <v>45634</v>
      </c>
      <c r="B1109" s="3">
        <f t="shared" si="51"/>
        <v>2025</v>
      </c>
      <c r="C1109" t="str">
        <f t="shared" si="52"/>
        <v>2024-2025</v>
      </c>
      <c r="D1109" t="s">
        <v>148</v>
      </c>
      <c r="E1109" t="s">
        <v>144</v>
      </c>
      <c r="F1109" t="str">
        <f t="shared" si="53"/>
        <v>Queensland</v>
      </c>
      <c r="G1109" t="s">
        <v>35</v>
      </c>
      <c r="H1109">
        <v>4566</v>
      </c>
      <c r="I1109" t="s">
        <v>11</v>
      </c>
      <c r="J1109" t="s">
        <v>120</v>
      </c>
      <c r="K1109" t="s">
        <v>150</v>
      </c>
      <c r="L1109" t="s">
        <v>18</v>
      </c>
      <c r="M1109" s="5">
        <v>39.909999999999997</v>
      </c>
      <c r="N1109">
        <v>1</v>
      </c>
    </row>
    <row r="1110" spans="1:14" x14ac:dyDescent="0.3">
      <c r="A1110" s="2">
        <v>45048</v>
      </c>
      <c r="B1110" s="3">
        <f t="shared" si="51"/>
        <v>2023</v>
      </c>
      <c r="C1110" t="str">
        <f t="shared" si="52"/>
        <v>2022-2023</v>
      </c>
      <c r="D1110" t="s">
        <v>148</v>
      </c>
      <c r="E1110" t="s">
        <v>116</v>
      </c>
      <c r="F1110" t="str">
        <f t="shared" si="53"/>
        <v>Western Australia</v>
      </c>
      <c r="G1110" t="s">
        <v>48</v>
      </c>
      <c r="H1110">
        <v>6725</v>
      </c>
      <c r="I1110" t="s">
        <v>11</v>
      </c>
      <c r="J1110" t="s">
        <v>77</v>
      </c>
      <c r="K1110" t="s">
        <v>156</v>
      </c>
      <c r="L1110" t="s">
        <v>17</v>
      </c>
      <c r="M1110" s="5">
        <v>39.92</v>
      </c>
      <c r="N1110">
        <v>1</v>
      </c>
    </row>
    <row r="1111" spans="1:14" x14ac:dyDescent="0.3">
      <c r="A1111" s="2">
        <v>45542</v>
      </c>
      <c r="B1111" s="3">
        <f t="shared" si="51"/>
        <v>2025</v>
      </c>
      <c r="C1111" t="str">
        <f t="shared" si="52"/>
        <v>2024-2025</v>
      </c>
      <c r="D1111" t="s">
        <v>147</v>
      </c>
      <c r="E1111" t="s">
        <v>118</v>
      </c>
      <c r="F1111" t="str">
        <f t="shared" si="53"/>
        <v>New South Wales</v>
      </c>
      <c r="G1111" t="s">
        <v>10</v>
      </c>
      <c r="H1111">
        <v>2158</v>
      </c>
      <c r="I1111" t="s">
        <v>11</v>
      </c>
      <c r="J1111" t="s">
        <v>27</v>
      </c>
      <c r="K1111" t="s">
        <v>152</v>
      </c>
      <c r="L1111" t="s">
        <v>13</v>
      </c>
      <c r="M1111" s="5">
        <v>39.94</v>
      </c>
      <c r="N1111">
        <v>1</v>
      </c>
    </row>
    <row r="1112" spans="1:14" x14ac:dyDescent="0.3">
      <c r="A1112" s="2">
        <v>45243</v>
      </c>
      <c r="B1112" s="3">
        <f t="shared" si="51"/>
        <v>2024</v>
      </c>
      <c r="C1112" t="str">
        <f t="shared" si="52"/>
        <v>2023-2024</v>
      </c>
      <c r="D1112" t="s">
        <v>147</v>
      </c>
      <c r="E1112" t="s">
        <v>108</v>
      </c>
      <c r="F1112" t="str">
        <f t="shared" si="53"/>
        <v>Victoria</v>
      </c>
      <c r="G1112" t="s">
        <v>45</v>
      </c>
      <c r="H1112">
        <v>3018</v>
      </c>
      <c r="I1112" t="s">
        <v>11</v>
      </c>
      <c r="J1112" t="s">
        <v>46</v>
      </c>
      <c r="K1112" t="s">
        <v>19</v>
      </c>
      <c r="L1112" t="s">
        <v>23</v>
      </c>
      <c r="M1112" s="5">
        <v>39.950000000000003</v>
      </c>
      <c r="N1112">
        <v>1</v>
      </c>
    </row>
    <row r="1113" spans="1:14" x14ac:dyDescent="0.3">
      <c r="A1113" s="2">
        <v>45414</v>
      </c>
      <c r="B1113" s="3">
        <f t="shared" si="51"/>
        <v>2024</v>
      </c>
      <c r="C1113" t="str">
        <f t="shared" si="52"/>
        <v>2023-2024</v>
      </c>
      <c r="D1113" t="s">
        <v>147</v>
      </c>
      <c r="E1113" t="s">
        <v>108</v>
      </c>
      <c r="F1113" t="str">
        <f t="shared" si="53"/>
        <v>Victoria</v>
      </c>
      <c r="G1113" t="s">
        <v>45</v>
      </c>
      <c r="H1113">
        <v>3018</v>
      </c>
      <c r="I1113" t="s">
        <v>11</v>
      </c>
      <c r="J1113" t="s">
        <v>46</v>
      </c>
      <c r="K1113" t="s">
        <v>149</v>
      </c>
      <c r="L1113" t="s">
        <v>15</v>
      </c>
      <c r="M1113" s="5">
        <v>39.950000000000003</v>
      </c>
      <c r="N1113">
        <v>1</v>
      </c>
    </row>
    <row r="1114" spans="1:14" x14ac:dyDescent="0.3">
      <c r="A1114" s="2">
        <v>45368</v>
      </c>
      <c r="B1114" s="3">
        <f t="shared" si="51"/>
        <v>2024</v>
      </c>
      <c r="C1114" t="str">
        <f t="shared" si="52"/>
        <v>2023-2024</v>
      </c>
      <c r="D1114" t="s">
        <v>148</v>
      </c>
      <c r="E1114" t="s">
        <v>67</v>
      </c>
      <c r="F1114" t="str">
        <f t="shared" si="53"/>
        <v>New South Wales</v>
      </c>
      <c r="G1114" t="s">
        <v>10</v>
      </c>
      <c r="H1114">
        <v>2478</v>
      </c>
      <c r="I1114" t="s">
        <v>11</v>
      </c>
      <c r="J1114" t="s">
        <v>68</v>
      </c>
      <c r="K1114" t="s">
        <v>156</v>
      </c>
      <c r="L1114" t="s">
        <v>17</v>
      </c>
      <c r="M1114" s="5">
        <v>39.950000000000003</v>
      </c>
      <c r="N1114">
        <v>1</v>
      </c>
    </row>
    <row r="1115" spans="1:14" x14ac:dyDescent="0.3">
      <c r="A1115" s="2">
        <v>45633</v>
      </c>
      <c r="B1115" s="3">
        <f t="shared" si="51"/>
        <v>2025</v>
      </c>
      <c r="C1115" t="str">
        <f t="shared" si="52"/>
        <v>2024-2025</v>
      </c>
      <c r="D1115" t="s">
        <v>148</v>
      </c>
      <c r="E1115" t="s">
        <v>99</v>
      </c>
      <c r="F1115" t="str">
        <f t="shared" si="53"/>
        <v>Victoria</v>
      </c>
      <c r="G1115" t="s">
        <v>45</v>
      </c>
      <c r="H1115">
        <v>3148</v>
      </c>
      <c r="I1115" t="s">
        <v>11</v>
      </c>
      <c r="J1115" t="s">
        <v>63</v>
      </c>
      <c r="K1115" t="s">
        <v>149</v>
      </c>
      <c r="L1115" t="s">
        <v>15</v>
      </c>
      <c r="M1115" s="5">
        <v>39.950000000000003</v>
      </c>
      <c r="N1115">
        <v>1</v>
      </c>
    </row>
    <row r="1116" spans="1:14" x14ac:dyDescent="0.3">
      <c r="A1116" s="2">
        <v>45261</v>
      </c>
      <c r="B1116" s="3">
        <f t="shared" si="51"/>
        <v>2024</v>
      </c>
      <c r="C1116" t="str">
        <f t="shared" si="52"/>
        <v>2023-2024</v>
      </c>
      <c r="D1116" t="s">
        <v>147</v>
      </c>
      <c r="E1116" t="s">
        <v>9</v>
      </c>
      <c r="F1116" t="str">
        <f t="shared" si="53"/>
        <v>New South Wales</v>
      </c>
      <c r="G1116" t="s">
        <v>10</v>
      </c>
      <c r="H1116">
        <v>2067</v>
      </c>
      <c r="I1116" t="s">
        <v>11</v>
      </c>
      <c r="J1116" t="s">
        <v>12</v>
      </c>
      <c r="K1116" t="s">
        <v>19</v>
      </c>
      <c r="L1116" t="s">
        <v>23</v>
      </c>
      <c r="M1116" s="5">
        <v>39.950000000000003</v>
      </c>
      <c r="N1116">
        <v>1</v>
      </c>
    </row>
    <row r="1117" spans="1:14" x14ac:dyDescent="0.3">
      <c r="A1117" s="2">
        <v>44994</v>
      </c>
      <c r="B1117" s="3">
        <f t="shared" si="51"/>
        <v>2023</v>
      </c>
      <c r="C1117" t="str">
        <f t="shared" si="52"/>
        <v>2022-2023</v>
      </c>
      <c r="D1117" t="s">
        <v>147</v>
      </c>
      <c r="E1117" t="s">
        <v>44</v>
      </c>
      <c r="F1117" t="str">
        <f t="shared" si="53"/>
        <v>Victoria</v>
      </c>
      <c r="G1117" t="s">
        <v>45</v>
      </c>
      <c r="H1117">
        <v>3066</v>
      </c>
      <c r="I1117" t="s">
        <v>11</v>
      </c>
      <c r="J1117" t="s">
        <v>46</v>
      </c>
      <c r="K1117" t="s">
        <v>155</v>
      </c>
      <c r="L1117" t="s">
        <v>20</v>
      </c>
      <c r="M1117" s="5">
        <v>39.950000000000003</v>
      </c>
      <c r="N1117">
        <v>1</v>
      </c>
    </row>
    <row r="1118" spans="1:14" x14ac:dyDescent="0.3">
      <c r="A1118" s="2">
        <v>45297</v>
      </c>
      <c r="B1118" s="3">
        <f t="shared" si="51"/>
        <v>2024</v>
      </c>
      <c r="C1118" t="str">
        <f t="shared" si="52"/>
        <v>2023-2024</v>
      </c>
      <c r="D1118" t="s">
        <v>147</v>
      </c>
      <c r="E1118" t="s">
        <v>86</v>
      </c>
      <c r="F1118" t="str">
        <f t="shared" si="53"/>
        <v>New South Wales</v>
      </c>
      <c r="G1118" t="s">
        <v>10</v>
      </c>
      <c r="H1118">
        <v>2064</v>
      </c>
      <c r="I1118" t="s">
        <v>11</v>
      </c>
      <c r="J1118" t="s">
        <v>12</v>
      </c>
      <c r="K1118" t="s">
        <v>151</v>
      </c>
      <c r="L1118" t="s">
        <v>21</v>
      </c>
      <c r="M1118" s="5">
        <v>39.96</v>
      </c>
      <c r="N1118">
        <v>1</v>
      </c>
    </row>
    <row r="1119" spans="1:14" x14ac:dyDescent="0.3">
      <c r="A1119" s="2">
        <v>45637</v>
      </c>
      <c r="B1119" s="3">
        <f t="shared" si="51"/>
        <v>2025</v>
      </c>
      <c r="C1119" t="str">
        <f t="shared" si="52"/>
        <v>2024-2025</v>
      </c>
      <c r="D1119" t="s">
        <v>148</v>
      </c>
      <c r="E1119" t="s">
        <v>39</v>
      </c>
      <c r="F1119" t="str">
        <f t="shared" si="53"/>
        <v>South Australia</v>
      </c>
      <c r="G1119" t="s">
        <v>32</v>
      </c>
      <c r="H1119">
        <v>5343</v>
      </c>
      <c r="I1119" t="s">
        <v>11</v>
      </c>
      <c r="J1119" t="s">
        <v>38</v>
      </c>
      <c r="K1119" t="s">
        <v>154</v>
      </c>
      <c r="L1119" t="s">
        <v>14</v>
      </c>
      <c r="M1119" s="5">
        <v>39.96</v>
      </c>
      <c r="N1119">
        <v>1</v>
      </c>
    </row>
    <row r="1120" spans="1:14" x14ac:dyDescent="0.3">
      <c r="A1120" s="2">
        <v>45508</v>
      </c>
      <c r="B1120" s="3">
        <f t="shared" si="51"/>
        <v>2025</v>
      </c>
      <c r="C1120" t="str">
        <f t="shared" si="52"/>
        <v>2024-2025</v>
      </c>
      <c r="D1120" t="s">
        <v>147</v>
      </c>
      <c r="E1120" t="s">
        <v>9</v>
      </c>
      <c r="F1120" t="str">
        <f t="shared" si="53"/>
        <v>New South Wales</v>
      </c>
      <c r="G1120" t="s">
        <v>10</v>
      </c>
      <c r="H1120">
        <v>2067</v>
      </c>
      <c r="I1120" t="s">
        <v>11</v>
      </c>
      <c r="J1120" t="s">
        <v>12</v>
      </c>
      <c r="K1120" t="s">
        <v>150</v>
      </c>
      <c r="L1120" t="s">
        <v>18</v>
      </c>
      <c r="M1120" s="5">
        <v>39.96</v>
      </c>
      <c r="N1120">
        <v>1</v>
      </c>
    </row>
    <row r="1121" spans="1:14" x14ac:dyDescent="0.3">
      <c r="A1121" s="2">
        <v>44937</v>
      </c>
      <c r="B1121" s="3">
        <f t="shared" si="51"/>
        <v>2023</v>
      </c>
      <c r="C1121" t="str">
        <f t="shared" si="52"/>
        <v>2022-2023</v>
      </c>
      <c r="D1121" t="s">
        <v>147</v>
      </c>
      <c r="E1121" t="s">
        <v>119</v>
      </c>
      <c r="F1121" t="str">
        <f t="shared" si="53"/>
        <v>Queensland</v>
      </c>
      <c r="G1121" t="s">
        <v>35</v>
      </c>
      <c r="H1121">
        <v>4570</v>
      </c>
      <c r="I1121" t="s">
        <v>11</v>
      </c>
      <c r="J1121" t="s">
        <v>120</v>
      </c>
      <c r="K1121" t="s">
        <v>155</v>
      </c>
      <c r="L1121" t="s">
        <v>20</v>
      </c>
      <c r="M1121" s="5">
        <v>39.96</v>
      </c>
      <c r="N1121">
        <v>1</v>
      </c>
    </row>
    <row r="1122" spans="1:14" x14ac:dyDescent="0.3">
      <c r="A1122" s="2">
        <v>44987</v>
      </c>
      <c r="B1122" s="3">
        <f t="shared" si="51"/>
        <v>2023</v>
      </c>
      <c r="C1122" t="str">
        <f t="shared" si="52"/>
        <v>2022-2023</v>
      </c>
      <c r="D1122" t="s">
        <v>147</v>
      </c>
      <c r="E1122" t="s">
        <v>121</v>
      </c>
      <c r="F1122" t="str">
        <f t="shared" si="53"/>
        <v>Queensland</v>
      </c>
      <c r="G1122" t="s">
        <v>35</v>
      </c>
      <c r="H1122">
        <v>4700</v>
      </c>
      <c r="I1122" t="s">
        <v>11</v>
      </c>
      <c r="J1122" t="s">
        <v>51</v>
      </c>
      <c r="K1122" t="s">
        <v>19</v>
      </c>
      <c r="L1122" t="s">
        <v>23</v>
      </c>
      <c r="M1122" s="5">
        <v>39.96</v>
      </c>
      <c r="N1122">
        <v>1</v>
      </c>
    </row>
    <row r="1123" spans="1:14" x14ac:dyDescent="0.3">
      <c r="A1123" s="2">
        <v>45332</v>
      </c>
      <c r="B1123" s="3">
        <f t="shared" si="51"/>
        <v>2024</v>
      </c>
      <c r="C1123" t="str">
        <f t="shared" si="52"/>
        <v>2023-2024</v>
      </c>
      <c r="D1123" t="s">
        <v>147</v>
      </c>
      <c r="E1123" t="s">
        <v>116</v>
      </c>
      <c r="F1123" t="str">
        <f t="shared" si="53"/>
        <v>Western Australia</v>
      </c>
      <c r="G1123" t="s">
        <v>48</v>
      </c>
      <c r="H1123">
        <v>6725</v>
      </c>
      <c r="I1123" t="s">
        <v>11</v>
      </c>
      <c r="J1123" t="s">
        <v>77</v>
      </c>
      <c r="K1123" t="s">
        <v>154</v>
      </c>
      <c r="L1123" t="s">
        <v>14</v>
      </c>
      <c r="M1123" s="5">
        <v>39.97</v>
      </c>
      <c r="N1123">
        <v>1</v>
      </c>
    </row>
    <row r="1124" spans="1:14" x14ac:dyDescent="0.3">
      <c r="A1124" s="2">
        <v>45318</v>
      </c>
      <c r="B1124" s="3">
        <f t="shared" si="51"/>
        <v>2024</v>
      </c>
      <c r="C1124" t="str">
        <f t="shared" si="52"/>
        <v>2023-2024</v>
      </c>
      <c r="D1124" t="s">
        <v>148</v>
      </c>
      <c r="E1124" t="s">
        <v>74</v>
      </c>
      <c r="F1124" t="str">
        <f t="shared" si="53"/>
        <v>South Australia</v>
      </c>
      <c r="G1124" t="s">
        <v>32</v>
      </c>
      <c r="H1124">
        <v>5043</v>
      </c>
      <c r="I1124" t="s">
        <v>11</v>
      </c>
      <c r="J1124" t="s">
        <v>33</v>
      </c>
      <c r="K1124" t="s">
        <v>153</v>
      </c>
      <c r="L1124" t="s">
        <v>16</v>
      </c>
      <c r="M1124" s="5">
        <v>39.97</v>
      </c>
      <c r="N1124">
        <v>1</v>
      </c>
    </row>
    <row r="1125" spans="1:14" x14ac:dyDescent="0.3">
      <c r="A1125" s="2">
        <v>45545</v>
      </c>
      <c r="B1125" s="3">
        <f t="shared" si="51"/>
        <v>2025</v>
      </c>
      <c r="C1125" t="str">
        <f t="shared" si="52"/>
        <v>2024-2025</v>
      </c>
      <c r="D1125" t="s">
        <v>147</v>
      </c>
      <c r="E1125" t="s">
        <v>61</v>
      </c>
      <c r="F1125" t="str">
        <f t="shared" si="53"/>
        <v>New South Wales</v>
      </c>
      <c r="G1125" t="s">
        <v>10</v>
      </c>
      <c r="H1125">
        <v>2539</v>
      </c>
      <c r="I1125" t="s">
        <v>11</v>
      </c>
      <c r="J1125" t="s">
        <v>58</v>
      </c>
      <c r="K1125" t="s">
        <v>150</v>
      </c>
      <c r="L1125" t="s">
        <v>18</v>
      </c>
      <c r="M1125" s="5">
        <v>40</v>
      </c>
      <c r="N1125">
        <v>1</v>
      </c>
    </row>
    <row r="1126" spans="1:14" x14ac:dyDescent="0.3">
      <c r="A1126" s="2">
        <v>45530</v>
      </c>
      <c r="B1126" s="3">
        <f t="shared" si="51"/>
        <v>2025</v>
      </c>
      <c r="C1126" t="str">
        <f t="shared" si="52"/>
        <v>2024-2025</v>
      </c>
      <c r="D1126" t="s">
        <v>148</v>
      </c>
      <c r="E1126" t="s">
        <v>24</v>
      </c>
      <c r="F1126" t="str">
        <f t="shared" si="53"/>
        <v>New South Wales</v>
      </c>
      <c r="G1126" t="s">
        <v>10</v>
      </c>
      <c r="H1126">
        <v>2795</v>
      </c>
      <c r="I1126" t="s">
        <v>11</v>
      </c>
      <c r="J1126" t="s">
        <v>25</v>
      </c>
      <c r="K1126" t="s">
        <v>151</v>
      </c>
      <c r="L1126" t="s">
        <v>21</v>
      </c>
      <c r="M1126" s="5">
        <v>40.21</v>
      </c>
      <c r="N1126">
        <v>1</v>
      </c>
    </row>
    <row r="1127" spans="1:14" x14ac:dyDescent="0.3">
      <c r="A1127" s="2">
        <v>44983</v>
      </c>
      <c r="B1127" s="3">
        <f t="shared" si="51"/>
        <v>2023</v>
      </c>
      <c r="C1127" t="str">
        <f t="shared" si="52"/>
        <v>2022-2023</v>
      </c>
      <c r="D1127" t="s">
        <v>148</v>
      </c>
      <c r="E1127" t="s">
        <v>143</v>
      </c>
      <c r="F1127" t="str">
        <f t="shared" si="53"/>
        <v>New South Wales</v>
      </c>
      <c r="G1127" t="s">
        <v>10</v>
      </c>
      <c r="H1127">
        <v>2154</v>
      </c>
      <c r="I1127" t="s">
        <v>11</v>
      </c>
      <c r="J1127" t="s">
        <v>27</v>
      </c>
      <c r="K1127" t="s">
        <v>152</v>
      </c>
      <c r="L1127" t="s">
        <v>13</v>
      </c>
      <c r="M1127" s="5">
        <v>40.230000000000004</v>
      </c>
      <c r="N1127">
        <v>1</v>
      </c>
    </row>
    <row r="1128" spans="1:14" x14ac:dyDescent="0.3">
      <c r="A1128" s="2">
        <v>45484</v>
      </c>
      <c r="B1128" s="3">
        <f t="shared" si="51"/>
        <v>2025</v>
      </c>
      <c r="C1128" t="str">
        <f t="shared" si="52"/>
        <v>2024-2025</v>
      </c>
      <c r="D1128" t="s">
        <v>147</v>
      </c>
      <c r="E1128" t="s">
        <v>69</v>
      </c>
      <c r="F1128" t="str">
        <f t="shared" si="53"/>
        <v>Tasmania</v>
      </c>
      <c r="G1128" t="s">
        <v>70</v>
      </c>
      <c r="H1128">
        <v>7018</v>
      </c>
      <c r="I1128" t="s">
        <v>11</v>
      </c>
      <c r="J1128" t="s">
        <v>71</v>
      </c>
      <c r="K1128" t="s">
        <v>156</v>
      </c>
      <c r="L1128" t="s">
        <v>17</v>
      </c>
      <c r="M1128" s="5">
        <v>40.29</v>
      </c>
      <c r="N1128">
        <v>1</v>
      </c>
    </row>
    <row r="1129" spans="1:14" x14ac:dyDescent="0.3">
      <c r="A1129" s="2">
        <v>45495</v>
      </c>
      <c r="B1129" s="3">
        <f t="shared" si="51"/>
        <v>2025</v>
      </c>
      <c r="C1129" t="str">
        <f t="shared" si="52"/>
        <v>2024-2025</v>
      </c>
      <c r="D1129" t="s">
        <v>147</v>
      </c>
      <c r="E1129" t="s">
        <v>44</v>
      </c>
      <c r="F1129" t="str">
        <f t="shared" si="53"/>
        <v>Victoria</v>
      </c>
      <c r="G1129" t="s">
        <v>45</v>
      </c>
      <c r="H1129">
        <v>3066</v>
      </c>
      <c r="I1129" t="s">
        <v>11</v>
      </c>
      <c r="J1129" t="s">
        <v>46</v>
      </c>
      <c r="K1129" t="s">
        <v>149</v>
      </c>
      <c r="L1129" t="s">
        <v>15</v>
      </c>
      <c r="M1129" s="5">
        <v>40.39</v>
      </c>
      <c r="N1129">
        <v>1</v>
      </c>
    </row>
    <row r="1130" spans="1:14" x14ac:dyDescent="0.3">
      <c r="A1130" s="2">
        <v>45182</v>
      </c>
      <c r="B1130" s="3">
        <f t="shared" si="51"/>
        <v>2024</v>
      </c>
      <c r="C1130" t="str">
        <f t="shared" si="52"/>
        <v>2023-2024</v>
      </c>
      <c r="D1130" t="s">
        <v>147</v>
      </c>
      <c r="E1130" t="s">
        <v>133</v>
      </c>
      <c r="F1130" t="str">
        <f t="shared" si="53"/>
        <v>Queensland</v>
      </c>
      <c r="G1130" t="s">
        <v>35</v>
      </c>
      <c r="H1130">
        <v>4305</v>
      </c>
      <c r="I1130" t="s">
        <v>11</v>
      </c>
      <c r="J1130" t="s">
        <v>104</v>
      </c>
      <c r="K1130" t="s">
        <v>156</v>
      </c>
      <c r="L1130" t="s">
        <v>17</v>
      </c>
      <c r="M1130" s="5">
        <v>40.450000000000003</v>
      </c>
      <c r="N1130">
        <v>1</v>
      </c>
    </row>
    <row r="1131" spans="1:14" x14ac:dyDescent="0.3">
      <c r="A1131" s="2">
        <v>45199</v>
      </c>
      <c r="B1131" s="3">
        <f t="shared" si="51"/>
        <v>2024</v>
      </c>
      <c r="C1131" t="str">
        <f t="shared" si="52"/>
        <v>2023-2024</v>
      </c>
      <c r="D1131" t="s">
        <v>147</v>
      </c>
      <c r="E1131" t="s">
        <v>44</v>
      </c>
      <c r="F1131" t="str">
        <f t="shared" si="53"/>
        <v>Victoria</v>
      </c>
      <c r="G1131" t="s">
        <v>45</v>
      </c>
      <c r="H1131">
        <v>3066</v>
      </c>
      <c r="I1131" t="s">
        <v>11</v>
      </c>
      <c r="J1131" t="s">
        <v>46</v>
      </c>
      <c r="K1131" t="s">
        <v>19</v>
      </c>
      <c r="L1131" t="s">
        <v>23</v>
      </c>
      <c r="M1131" s="5">
        <v>40.729999999999997</v>
      </c>
      <c r="N1131">
        <v>1</v>
      </c>
    </row>
    <row r="1132" spans="1:14" x14ac:dyDescent="0.3">
      <c r="A1132" s="2">
        <v>45480</v>
      </c>
      <c r="B1132" s="3">
        <f t="shared" si="51"/>
        <v>2025</v>
      </c>
      <c r="C1132" t="str">
        <f t="shared" si="52"/>
        <v>2024-2025</v>
      </c>
      <c r="D1132" t="s">
        <v>147</v>
      </c>
      <c r="E1132" t="s">
        <v>124</v>
      </c>
      <c r="F1132" t="str">
        <f t="shared" si="53"/>
        <v>New South Wales</v>
      </c>
      <c r="G1132" t="s">
        <v>10</v>
      </c>
      <c r="H1132">
        <v>2015</v>
      </c>
      <c r="I1132" t="s">
        <v>11</v>
      </c>
      <c r="J1132" t="s">
        <v>12</v>
      </c>
      <c r="K1132" t="s">
        <v>149</v>
      </c>
      <c r="L1132" t="s">
        <v>15</v>
      </c>
      <c r="M1132" s="5">
        <v>40.79</v>
      </c>
      <c r="N1132">
        <v>1</v>
      </c>
    </row>
    <row r="1133" spans="1:14" x14ac:dyDescent="0.3">
      <c r="A1133" s="2">
        <v>45561</v>
      </c>
      <c r="B1133" s="3">
        <f t="shared" si="51"/>
        <v>2025</v>
      </c>
      <c r="C1133" t="str">
        <f t="shared" si="52"/>
        <v>2024-2025</v>
      </c>
      <c r="D1133" t="s">
        <v>147</v>
      </c>
      <c r="E1133" t="s">
        <v>135</v>
      </c>
      <c r="F1133" t="str">
        <f t="shared" si="53"/>
        <v>Victoria</v>
      </c>
      <c r="G1133" t="s">
        <v>45</v>
      </c>
      <c r="H1133">
        <v>3550</v>
      </c>
      <c r="I1133" t="s">
        <v>11</v>
      </c>
      <c r="J1133" t="s">
        <v>60</v>
      </c>
      <c r="K1133" t="s">
        <v>149</v>
      </c>
      <c r="L1133" t="s">
        <v>15</v>
      </c>
      <c r="M1133" s="5">
        <v>40.950000000000003</v>
      </c>
      <c r="N1133">
        <v>1</v>
      </c>
    </row>
    <row r="1134" spans="1:14" x14ac:dyDescent="0.3">
      <c r="A1134" s="2">
        <v>45292</v>
      </c>
      <c r="B1134" s="3">
        <f t="shared" si="51"/>
        <v>2024</v>
      </c>
      <c r="C1134" t="str">
        <f t="shared" si="52"/>
        <v>2023-2024</v>
      </c>
      <c r="D1134" t="s">
        <v>147</v>
      </c>
      <c r="E1134" t="s">
        <v>89</v>
      </c>
      <c r="F1134" t="str">
        <f t="shared" si="53"/>
        <v>Queensland</v>
      </c>
      <c r="G1134" t="s">
        <v>35</v>
      </c>
      <c r="H1134">
        <v>4655</v>
      </c>
      <c r="I1134" t="s">
        <v>11</v>
      </c>
      <c r="J1134" t="s">
        <v>51</v>
      </c>
      <c r="K1134" t="s">
        <v>154</v>
      </c>
      <c r="L1134" t="s">
        <v>14</v>
      </c>
      <c r="M1134" s="5">
        <v>40.980000000000004</v>
      </c>
      <c r="N1134">
        <v>1</v>
      </c>
    </row>
    <row r="1135" spans="1:14" x14ac:dyDescent="0.3">
      <c r="A1135" s="2">
        <v>45619</v>
      </c>
      <c r="B1135" s="3">
        <f t="shared" si="51"/>
        <v>2025</v>
      </c>
      <c r="C1135" t="str">
        <f t="shared" si="52"/>
        <v>2024-2025</v>
      </c>
      <c r="D1135" t="s">
        <v>148</v>
      </c>
      <c r="E1135" t="s">
        <v>122</v>
      </c>
      <c r="F1135" t="str">
        <f t="shared" si="53"/>
        <v>New South Wales</v>
      </c>
      <c r="G1135" t="s">
        <v>10</v>
      </c>
      <c r="H1135">
        <v>2650</v>
      </c>
      <c r="I1135" t="s">
        <v>11</v>
      </c>
      <c r="J1135" t="s">
        <v>25</v>
      </c>
      <c r="K1135" t="s">
        <v>150</v>
      </c>
      <c r="L1135" t="s">
        <v>18</v>
      </c>
      <c r="M1135" s="5">
        <v>41.48</v>
      </c>
      <c r="N1135">
        <v>1</v>
      </c>
    </row>
    <row r="1136" spans="1:14" x14ac:dyDescent="0.3">
      <c r="A1136" s="2">
        <v>45428</v>
      </c>
      <c r="B1136" s="3">
        <f t="shared" si="51"/>
        <v>2024</v>
      </c>
      <c r="C1136" t="str">
        <f t="shared" si="52"/>
        <v>2023-2024</v>
      </c>
      <c r="D1136" t="s">
        <v>148</v>
      </c>
      <c r="E1136" t="s">
        <v>99</v>
      </c>
      <c r="F1136" t="str">
        <f t="shared" si="53"/>
        <v>Victoria</v>
      </c>
      <c r="G1136" t="s">
        <v>45</v>
      </c>
      <c r="H1136">
        <v>3148</v>
      </c>
      <c r="I1136" t="s">
        <v>11</v>
      </c>
      <c r="J1136" t="s">
        <v>63</v>
      </c>
      <c r="K1136" t="s">
        <v>150</v>
      </c>
      <c r="L1136" t="s">
        <v>18</v>
      </c>
      <c r="M1136" s="5">
        <v>41.64</v>
      </c>
      <c r="N1136">
        <v>1</v>
      </c>
    </row>
    <row r="1137" spans="1:14" x14ac:dyDescent="0.3">
      <c r="A1137" s="2">
        <v>45496</v>
      </c>
      <c r="B1137" s="3">
        <f t="shared" si="51"/>
        <v>2025</v>
      </c>
      <c r="C1137" t="str">
        <f t="shared" si="52"/>
        <v>2024-2025</v>
      </c>
      <c r="D1137" t="s">
        <v>148</v>
      </c>
      <c r="E1137" t="s">
        <v>145</v>
      </c>
      <c r="F1137" t="str">
        <f t="shared" si="53"/>
        <v>New South Wales</v>
      </c>
      <c r="G1137" t="s">
        <v>10</v>
      </c>
      <c r="H1137">
        <v>2101</v>
      </c>
      <c r="I1137" t="s">
        <v>11</v>
      </c>
      <c r="J1137" t="s">
        <v>27</v>
      </c>
      <c r="K1137" t="s">
        <v>149</v>
      </c>
      <c r="L1137" t="s">
        <v>15</v>
      </c>
      <c r="M1137" s="5">
        <v>41.64</v>
      </c>
      <c r="N1137">
        <v>1</v>
      </c>
    </row>
    <row r="1138" spans="1:14" x14ac:dyDescent="0.3">
      <c r="A1138" s="2">
        <v>45424</v>
      </c>
      <c r="B1138" s="3">
        <f t="shared" si="51"/>
        <v>2024</v>
      </c>
      <c r="C1138" t="str">
        <f t="shared" si="52"/>
        <v>2023-2024</v>
      </c>
      <c r="D1138" t="s">
        <v>148</v>
      </c>
      <c r="E1138" t="s">
        <v>130</v>
      </c>
      <c r="F1138" t="str">
        <f t="shared" si="53"/>
        <v>South Australia</v>
      </c>
      <c r="G1138" t="s">
        <v>32</v>
      </c>
      <c r="H1138">
        <v>5290</v>
      </c>
      <c r="I1138" t="s">
        <v>11</v>
      </c>
      <c r="J1138" t="s">
        <v>38</v>
      </c>
      <c r="K1138" t="s">
        <v>152</v>
      </c>
      <c r="L1138" t="s">
        <v>13</v>
      </c>
      <c r="M1138" s="5">
        <v>41.75</v>
      </c>
      <c r="N1138">
        <v>1</v>
      </c>
    </row>
    <row r="1139" spans="1:14" x14ac:dyDescent="0.3">
      <c r="A1139" s="2">
        <v>45492</v>
      </c>
      <c r="B1139" s="3">
        <f t="shared" si="51"/>
        <v>2025</v>
      </c>
      <c r="C1139" t="str">
        <f t="shared" si="52"/>
        <v>2024-2025</v>
      </c>
      <c r="D1139" t="s">
        <v>147</v>
      </c>
      <c r="E1139" t="s">
        <v>132</v>
      </c>
      <c r="F1139" t="str">
        <f t="shared" si="53"/>
        <v>New South Wales</v>
      </c>
      <c r="G1139" t="s">
        <v>10</v>
      </c>
      <c r="H1139">
        <v>2800</v>
      </c>
      <c r="I1139" t="s">
        <v>11</v>
      </c>
      <c r="J1139" t="s">
        <v>25</v>
      </c>
      <c r="K1139" t="s">
        <v>154</v>
      </c>
      <c r="L1139" t="s">
        <v>14</v>
      </c>
      <c r="M1139" s="5">
        <v>41.870000000000005</v>
      </c>
      <c r="N1139">
        <v>1</v>
      </c>
    </row>
    <row r="1140" spans="1:14" x14ac:dyDescent="0.3">
      <c r="A1140" s="2">
        <v>45024</v>
      </c>
      <c r="B1140" s="3">
        <f t="shared" si="51"/>
        <v>2023</v>
      </c>
      <c r="C1140" t="str">
        <f t="shared" si="52"/>
        <v>2022-2023</v>
      </c>
      <c r="D1140" t="s">
        <v>148</v>
      </c>
      <c r="E1140" t="s">
        <v>95</v>
      </c>
      <c r="F1140" t="str">
        <f t="shared" si="53"/>
        <v>Victoria</v>
      </c>
      <c r="G1140" t="s">
        <v>45</v>
      </c>
      <c r="H1140">
        <v>3931</v>
      </c>
      <c r="I1140" t="s">
        <v>11</v>
      </c>
      <c r="J1140" t="s">
        <v>55</v>
      </c>
      <c r="K1140" t="s">
        <v>155</v>
      </c>
      <c r="L1140" t="s">
        <v>20</v>
      </c>
      <c r="M1140" s="5">
        <v>41.88</v>
      </c>
      <c r="N1140">
        <v>1</v>
      </c>
    </row>
    <row r="1141" spans="1:14" x14ac:dyDescent="0.3">
      <c r="A1141" s="2">
        <v>45009</v>
      </c>
      <c r="B1141" s="3">
        <f t="shared" si="51"/>
        <v>2023</v>
      </c>
      <c r="C1141" t="str">
        <f t="shared" si="52"/>
        <v>2022-2023</v>
      </c>
      <c r="D1141" t="s">
        <v>147</v>
      </c>
      <c r="E1141" t="s">
        <v>69</v>
      </c>
      <c r="F1141" t="str">
        <f t="shared" si="53"/>
        <v>Tasmania</v>
      </c>
      <c r="G1141" t="s">
        <v>70</v>
      </c>
      <c r="H1141">
        <v>7018</v>
      </c>
      <c r="I1141" t="s">
        <v>11</v>
      </c>
      <c r="J1141" t="s">
        <v>71</v>
      </c>
      <c r="K1141" t="s">
        <v>150</v>
      </c>
      <c r="L1141" t="s">
        <v>18</v>
      </c>
      <c r="M1141" s="5">
        <v>41.92</v>
      </c>
      <c r="N1141">
        <v>1</v>
      </c>
    </row>
    <row r="1142" spans="1:14" x14ac:dyDescent="0.3">
      <c r="A1142" s="2">
        <v>45482</v>
      </c>
      <c r="B1142" s="3">
        <f t="shared" si="51"/>
        <v>2025</v>
      </c>
      <c r="C1142" t="str">
        <f t="shared" si="52"/>
        <v>2024-2025</v>
      </c>
      <c r="D1142" t="s">
        <v>147</v>
      </c>
      <c r="E1142" t="s">
        <v>86</v>
      </c>
      <c r="F1142" t="str">
        <f t="shared" si="53"/>
        <v>New South Wales</v>
      </c>
      <c r="G1142" t="s">
        <v>10</v>
      </c>
      <c r="H1142">
        <v>2064</v>
      </c>
      <c r="I1142" t="s">
        <v>11</v>
      </c>
      <c r="J1142" t="s">
        <v>12</v>
      </c>
      <c r="K1142" t="s">
        <v>153</v>
      </c>
      <c r="L1142" t="s">
        <v>16</v>
      </c>
      <c r="M1142" s="5">
        <v>41.93</v>
      </c>
      <c r="N1142">
        <v>1</v>
      </c>
    </row>
    <row r="1143" spans="1:14" x14ac:dyDescent="0.3">
      <c r="A1143" s="2">
        <v>45568</v>
      </c>
      <c r="B1143" s="3">
        <f t="shared" si="51"/>
        <v>2025</v>
      </c>
      <c r="C1143" t="str">
        <f t="shared" si="52"/>
        <v>2024-2025</v>
      </c>
      <c r="D1143" t="s">
        <v>148</v>
      </c>
      <c r="E1143" t="s">
        <v>100</v>
      </c>
      <c r="F1143" t="str">
        <f t="shared" si="53"/>
        <v>Western Australia</v>
      </c>
      <c r="G1143" t="s">
        <v>48</v>
      </c>
      <c r="H1143">
        <v>6021</v>
      </c>
      <c r="I1143" t="s">
        <v>11</v>
      </c>
      <c r="J1143" t="s">
        <v>49</v>
      </c>
      <c r="K1143" t="s">
        <v>153</v>
      </c>
      <c r="L1143" t="s">
        <v>16</v>
      </c>
      <c r="M1143" s="5">
        <v>41.93</v>
      </c>
      <c r="N1143">
        <v>1</v>
      </c>
    </row>
    <row r="1144" spans="1:14" x14ac:dyDescent="0.3">
      <c r="A1144" s="2">
        <v>45069</v>
      </c>
      <c r="B1144" s="3">
        <f t="shared" si="51"/>
        <v>2023</v>
      </c>
      <c r="C1144" t="str">
        <f t="shared" si="52"/>
        <v>2022-2023</v>
      </c>
      <c r="D1144" t="s">
        <v>147</v>
      </c>
      <c r="E1144" t="s">
        <v>146</v>
      </c>
      <c r="F1144" t="str">
        <f t="shared" si="53"/>
        <v>Victoria</v>
      </c>
      <c r="G1144" t="s">
        <v>45</v>
      </c>
      <c r="H1144">
        <v>3353</v>
      </c>
      <c r="I1144" t="s">
        <v>11</v>
      </c>
      <c r="J1144" t="s">
        <v>60</v>
      </c>
      <c r="K1144" t="s">
        <v>155</v>
      </c>
      <c r="L1144" t="s">
        <v>20</v>
      </c>
      <c r="M1144" s="5">
        <v>41.93</v>
      </c>
      <c r="N1144">
        <v>1</v>
      </c>
    </row>
    <row r="1145" spans="1:14" x14ac:dyDescent="0.3">
      <c r="A1145" s="2">
        <v>45403</v>
      </c>
      <c r="B1145" s="3">
        <f t="shared" si="51"/>
        <v>2024</v>
      </c>
      <c r="C1145" t="str">
        <f t="shared" si="52"/>
        <v>2023-2024</v>
      </c>
      <c r="D1145" t="s">
        <v>147</v>
      </c>
      <c r="E1145" t="s">
        <v>73</v>
      </c>
      <c r="F1145" t="str">
        <f t="shared" si="53"/>
        <v>Victoria</v>
      </c>
      <c r="G1145" t="s">
        <v>45</v>
      </c>
      <c r="H1145">
        <v>3136</v>
      </c>
      <c r="I1145" t="s">
        <v>11</v>
      </c>
      <c r="J1145" t="s">
        <v>63</v>
      </c>
      <c r="K1145" t="s">
        <v>149</v>
      </c>
      <c r="L1145" t="s">
        <v>15</v>
      </c>
      <c r="M1145" s="5">
        <v>41.93</v>
      </c>
      <c r="N1145">
        <v>1</v>
      </c>
    </row>
    <row r="1146" spans="1:14" x14ac:dyDescent="0.3">
      <c r="A1146" s="2">
        <v>45204</v>
      </c>
      <c r="B1146" s="3">
        <f t="shared" si="51"/>
        <v>2024</v>
      </c>
      <c r="C1146" t="str">
        <f t="shared" si="52"/>
        <v>2023-2024</v>
      </c>
      <c r="D1146" t="s">
        <v>147</v>
      </c>
      <c r="E1146" t="s">
        <v>28</v>
      </c>
      <c r="F1146" t="str">
        <f t="shared" si="53"/>
        <v>Northern Territory</v>
      </c>
      <c r="G1146" t="s">
        <v>29</v>
      </c>
      <c r="H1146">
        <v>800</v>
      </c>
      <c r="I1146" t="s">
        <v>11</v>
      </c>
      <c r="J1146" t="s">
        <v>30</v>
      </c>
      <c r="K1146" t="s">
        <v>19</v>
      </c>
      <c r="L1146" t="s">
        <v>23</v>
      </c>
      <c r="M1146" s="5">
        <v>41.93</v>
      </c>
      <c r="N1146">
        <v>1</v>
      </c>
    </row>
    <row r="1147" spans="1:14" x14ac:dyDescent="0.3">
      <c r="A1147" s="2">
        <v>45205</v>
      </c>
      <c r="B1147" s="3">
        <f t="shared" si="51"/>
        <v>2024</v>
      </c>
      <c r="C1147" t="str">
        <f t="shared" si="52"/>
        <v>2023-2024</v>
      </c>
      <c r="D1147" t="s">
        <v>147</v>
      </c>
      <c r="E1147" t="s">
        <v>64</v>
      </c>
      <c r="F1147" t="str">
        <f t="shared" si="53"/>
        <v>Victoria</v>
      </c>
      <c r="G1147" t="s">
        <v>45</v>
      </c>
      <c r="H1147">
        <v>3199</v>
      </c>
      <c r="I1147" t="s">
        <v>11</v>
      </c>
      <c r="J1147" t="s">
        <v>63</v>
      </c>
      <c r="K1147" t="s">
        <v>19</v>
      </c>
      <c r="L1147" t="s">
        <v>23</v>
      </c>
      <c r="M1147" s="5">
        <v>41.93</v>
      </c>
      <c r="N1147">
        <v>1</v>
      </c>
    </row>
    <row r="1148" spans="1:14" x14ac:dyDescent="0.3">
      <c r="A1148" s="2">
        <v>45029</v>
      </c>
      <c r="B1148" s="3">
        <f t="shared" si="51"/>
        <v>2023</v>
      </c>
      <c r="C1148" t="str">
        <f t="shared" si="52"/>
        <v>2022-2023</v>
      </c>
      <c r="D1148" t="s">
        <v>147</v>
      </c>
      <c r="E1148" t="s">
        <v>128</v>
      </c>
      <c r="F1148" t="str">
        <f t="shared" si="53"/>
        <v>Western Australia</v>
      </c>
      <c r="G1148" t="s">
        <v>48</v>
      </c>
      <c r="H1148">
        <v>6027</v>
      </c>
      <c r="I1148" t="s">
        <v>11</v>
      </c>
      <c r="J1148" t="s">
        <v>49</v>
      </c>
      <c r="K1148" t="s">
        <v>156</v>
      </c>
      <c r="L1148" t="s">
        <v>17</v>
      </c>
      <c r="M1148" s="5">
        <v>41.93</v>
      </c>
      <c r="N1148">
        <v>1</v>
      </c>
    </row>
    <row r="1149" spans="1:14" x14ac:dyDescent="0.3">
      <c r="A1149" s="2">
        <v>44938</v>
      </c>
      <c r="B1149" s="3">
        <f t="shared" si="51"/>
        <v>2023</v>
      </c>
      <c r="C1149" t="str">
        <f t="shared" si="52"/>
        <v>2022-2023</v>
      </c>
      <c r="D1149" t="s">
        <v>148</v>
      </c>
      <c r="E1149" t="s">
        <v>47</v>
      </c>
      <c r="F1149" t="str">
        <f t="shared" si="53"/>
        <v>Western Australia</v>
      </c>
      <c r="G1149" t="s">
        <v>48</v>
      </c>
      <c r="H1149">
        <v>6030</v>
      </c>
      <c r="I1149" t="s">
        <v>11</v>
      </c>
      <c r="J1149" t="s">
        <v>49</v>
      </c>
      <c r="K1149" t="s">
        <v>153</v>
      </c>
      <c r="L1149" t="s">
        <v>16</v>
      </c>
      <c r="M1149" s="5">
        <v>41.93</v>
      </c>
      <c r="N1149">
        <v>1</v>
      </c>
    </row>
    <row r="1150" spans="1:14" x14ac:dyDescent="0.3">
      <c r="A1150" s="2">
        <v>45302</v>
      </c>
      <c r="B1150" s="3">
        <f t="shared" si="51"/>
        <v>2024</v>
      </c>
      <c r="C1150" t="str">
        <f t="shared" si="52"/>
        <v>2023-2024</v>
      </c>
      <c r="D1150" t="s">
        <v>148</v>
      </c>
      <c r="E1150" t="s">
        <v>130</v>
      </c>
      <c r="F1150" t="str">
        <f t="shared" si="53"/>
        <v>South Australia</v>
      </c>
      <c r="G1150" t="s">
        <v>32</v>
      </c>
      <c r="H1150">
        <v>5290</v>
      </c>
      <c r="I1150" t="s">
        <v>11</v>
      </c>
      <c r="J1150" t="s">
        <v>38</v>
      </c>
      <c r="K1150" t="s">
        <v>156</v>
      </c>
      <c r="L1150" t="s">
        <v>17</v>
      </c>
      <c r="M1150" s="5">
        <v>41.93</v>
      </c>
      <c r="N1150">
        <v>1</v>
      </c>
    </row>
    <row r="1151" spans="1:14" x14ac:dyDescent="0.3">
      <c r="A1151" s="2">
        <v>45258</v>
      </c>
      <c r="B1151" s="3">
        <f t="shared" si="51"/>
        <v>2024</v>
      </c>
      <c r="C1151" t="str">
        <f t="shared" si="52"/>
        <v>2023-2024</v>
      </c>
      <c r="D1151" t="s">
        <v>147</v>
      </c>
      <c r="E1151" t="s">
        <v>136</v>
      </c>
      <c r="F1151" t="str">
        <f t="shared" si="53"/>
        <v>Victoria</v>
      </c>
      <c r="G1151" t="s">
        <v>45</v>
      </c>
      <c r="H1151">
        <v>3175</v>
      </c>
      <c r="I1151" t="s">
        <v>11</v>
      </c>
      <c r="J1151" t="s">
        <v>63</v>
      </c>
      <c r="K1151" t="s">
        <v>150</v>
      </c>
      <c r="L1151" t="s">
        <v>18</v>
      </c>
      <c r="M1151" s="5">
        <v>41.96</v>
      </c>
      <c r="N1151">
        <v>1</v>
      </c>
    </row>
    <row r="1152" spans="1:14" x14ac:dyDescent="0.3">
      <c r="A1152" s="2">
        <v>45136</v>
      </c>
      <c r="B1152" s="3">
        <f t="shared" si="51"/>
        <v>2024</v>
      </c>
      <c r="C1152" t="str">
        <f t="shared" si="52"/>
        <v>2023-2024</v>
      </c>
      <c r="D1152" t="s">
        <v>147</v>
      </c>
      <c r="E1152" t="s">
        <v>57</v>
      </c>
      <c r="F1152" t="str">
        <f t="shared" si="53"/>
        <v>New South Wales</v>
      </c>
      <c r="G1152" t="s">
        <v>10</v>
      </c>
      <c r="H1152">
        <v>2560</v>
      </c>
      <c r="I1152" t="s">
        <v>11</v>
      </c>
      <c r="J1152" t="s">
        <v>58</v>
      </c>
      <c r="K1152" t="s">
        <v>152</v>
      </c>
      <c r="L1152" t="s">
        <v>13</v>
      </c>
      <c r="M1152" s="5">
        <v>41.97</v>
      </c>
      <c r="N1152">
        <v>1</v>
      </c>
    </row>
    <row r="1153" spans="1:14" x14ac:dyDescent="0.3">
      <c r="A1153" s="2">
        <v>45357</v>
      </c>
      <c r="B1153" s="3">
        <f t="shared" si="51"/>
        <v>2024</v>
      </c>
      <c r="C1153" t="str">
        <f t="shared" si="52"/>
        <v>2023-2024</v>
      </c>
      <c r="D1153" t="s">
        <v>147</v>
      </c>
      <c r="E1153" t="s">
        <v>93</v>
      </c>
      <c r="F1153" t="str">
        <f t="shared" si="53"/>
        <v>Western Australia</v>
      </c>
      <c r="G1153" t="s">
        <v>48</v>
      </c>
      <c r="H1153">
        <v>6112</v>
      </c>
      <c r="I1153" t="s">
        <v>11</v>
      </c>
      <c r="J1153" t="s">
        <v>94</v>
      </c>
      <c r="K1153" t="s">
        <v>154</v>
      </c>
      <c r="L1153" t="s">
        <v>14</v>
      </c>
      <c r="M1153" s="5">
        <v>42</v>
      </c>
      <c r="N1153">
        <v>1</v>
      </c>
    </row>
    <row r="1154" spans="1:14" x14ac:dyDescent="0.3">
      <c r="A1154" s="2">
        <v>45415</v>
      </c>
      <c r="B1154" s="3">
        <f t="shared" ref="B1154:B1217" si="54">IF(MONTH(A1154)&gt;=7,YEAR(A1154)+1,YEAR(A1154))</f>
        <v>2024</v>
      </c>
      <c r="C1154" t="str">
        <f t="shared" ref="C1154:C1217" si="55">IF(MONTH(A1154) &gt;= 7, YEAR(A1154) &amp; "-" &amp; YEAR(A1154) + 1, YEAR(A1154) - 1 &amp; "-" &amp; YEAR(A1154))</f>
        <v>2023-2024</v>
      </c>
      <c r="D1154" t="s">
        <v>147</v>
      </c>
      <c r="E1154" t="s">
        <v>64</v>
      </c>
      <c r="F1154" t="str">
        <f t="shared" ref="F1154:F1217" si="56">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c r="N1154">
        <v>1</v>
      </c>
    </row>
    <row r="1155" spans="1:14" x14ac:dyDescent="0.3">
      <c r="A1155" s="2">
        <v>45624</v>
      </c>
      <c r="B1155" s="3">
        <f t="shared" si="54"/>
        <v>2025</v>
      </c>
      <c r="C1155" t="str">
        <f t="shared" si="55"/>
        <v>2024-2025</v>
      </c>
      <c r="D1155" t="s">
        <v>147</v>
      </c>
      <c r="E1155" t="s">
        <v>87</v>
      </c>
      <c r="F1155" t="str">
        <f t="shared" si="56"/>
        <v>New South Wales</v>
      </c>
      <c r="G1155" t="s">
        <v>10</v>
      </c>
      <c r="H1155">
        <v>2790</v>
      </c>
      <c r="I1155" t="s">
        <v>11</v>
      </c>
      <c r="J1155" t="s">
        <v>25</v>
      </c>
      <c r="K1155" t="s">
        <v>152</v>
      </c>
      <c r="L1155" t="s">
        <v>13</v>
      </c>
      <c r="M1155" s="5">
        <v>42.65</v>
      </c>
      <c r="N1155">
        <v>1</v>
      </c>
    </row>
    <row r="1156" spans="1:14" x14ac:dyDescent="0.3">
      <c r="A1156" s="2">
        <v>45382</v>
      </c>
      <c r="B1156" s="3">
        <f t="shared" si="54"/>
        <v>2024</v>
      </c>
      <c r="C1156" t="str">
        <f t="shared" si="55"/>
        <v>2023-2024</v>
      </c>
      <c r="D1156" t="s">
        <v>147</v>
      </c>
      <c r="E1156" t="s">
        <v>113</v>
      </c>
      <c r="F1156" t="str">
        <f t="shared" si="56"/>
        <v>Queensland</v>
      </c>
      <c r="G1156" t="s">
        <v>35</v>
      </c>
      <c r="H1156">
        <v>4215</v>
      </c>
      <c r="I1156" t="s">
        <v>11</v>
      </c>
      <c r="J1156" t="s">
        <v>104</v>
      </c>
      <c r="K1156" t="s">
        <v>157</v>
      </c>
      <c r="L1156" t="s">
        <v>22</v>
      </c>
      <c r="M1156" s="5">
        <v>42.79</v>
      </c>
      <c r="N1156">
        <v>1</v>
      </c>
    </row>
    <row r="1157" spans="1:14" x14ac:dyDescent="0.3">
      <c r="A1157" s="2">
        <v>45606</v>
      </c>
      <c r="B1157" s="3">
        <f t="shared" si="54"/>
        <v>2025</v>
      </c>
      <c r="C1157" t="str">
        <f t="shared" si="55"/>
        <v>2024-2025</v>
      </c>
      <c r="D1157" t="s">
        <v>147</v>
      </c>
      <c r="E1157" t="s">
        <v>73</v>
      </c>
      <c r="F1157" t="str">
        <f t="shared" si="56"/>
        <v>Victoria</v>
      </c>
      <c r="G1157" t="s">
        <v>45</v>
      </c>
      <c r="H1157">
        <v>3136</v>
      </c>
      <c r="I1157" t="s">
        <v>11</v>
      </c>
      <c r="J1157" t="s">
        <v>63</v>
      </c>
      <c r="K1157" t="s">
        <v>156</v>
      </c>
      <c r="L1157" t="s">
        <v>17</v>
      </c>
      <c r="M1157" s="5">
        <v>42.92</v>
      </c>
      <c r="N1157">
        <v>1</v>
      </c>
    </row>
    <row r="1158" spans="1:14" x14ac:dyDescent="0.3">
      <c r="A1158" s="2">
        <v>45006</v>
      </c>
      <c r="B1158" s="3">
        <f t="shared" si="54"/>
        <v>2023</v>
      </c>
      <c r="C1158" t="str">
        <f t="shared" si="55"/>
        <v>2022-2023</v>
      </c>
      <c r="D1158" t="s">
        <v>147</v>
      </c>
      <c r="E1158" t="s">
        <v>105</v>
      </c>
      <c r="F1158" t="str">
        <f t="shared" si="56"/>
        <v>Victoria</v>
      </c>
      <c r="G1158" t="s">
        <v>45</v>
      </c>
      <c r="H1158">
        <v>3500</v>
      </c>
      <c r="I1158" t="s">
        <v>11</v>
      </c>
      <c r="J1158" t="s">
        <v>60</v>
      </c>
      <c r="K1158" t="s">
        <v>155</v>
      </c>
      <c r="L1158" t="s">
        <v>20</v>
      </c>
      <c r="M1158" s="5">
        <v>42.92</v>
      </c>
      <c r="N1158">
        <v>1</v>
      </c>
    </row>
    <row r="1159" spans="1:14" x14ac:dyDescent="0.3">
      <c r="A1159" s="2">
        <v>45159</v>
      </c>
      <c r="B1159" s="3">
        <f t="shared" si="54"/>
        <v>2024</v>
      </c>
      <c r="C1159" t="str">
        <f t="shared" si="55"/>
        <v>2023-2024</v>
      </c>
      <c r="D1159" t="s">
        <v>147</v>
      </c>
      <c r="E1159" t="s">
        <v>76</v>
      </c>
      <c r="F1159" t="str">
        <f t="shared" si="56"/>
        <v>Western Australia</v>
      </c>
      <c r="G1159" t="s">
        <v>48</v>
      </c>
      <c r="H1159">
        <v>6450</v>
      </c>
      <c r="I1159" t="s">
        <v>11</v>
      </c>
      <c r="J1159" t="s">
        <v>77</v>
      </c>
      <c r="K1159" t="s">
        <v>19</v>
      </c>
      <c r="L1159" t="s">
        <v>23</v>
      </c>
      <c r="M1159" s="5">
        <v>42.93</v>
      </c>
      <c r="N1159">
        <v>1</v>
      </c>
    </row>
    <row r="1160" spans="1:14" x14ac:dyDescent="0.3">
      <c r="A1160" s="2">
        <v>45443</v>
      </c>
      <c r="B1160" s="3">
        <f t="shared" si="54"/>
        <v>2024</v>
      </c>
      <c r="C1160" t="str">
        <f t="shared" si="55"/>
        <v>2023-2024</v>
      </c>
      <c r="D1160" t="s">
        <v>148</v>
      </c>
      <c r="E1160" t="s">
        <v>102</v>
      </c>
      <c r="F1160" t="str">
        <f t="shared" si="56"/>
        <v>Queensland</v>
      </c>
      <c r="G1160" t="s">
        <v>35</v>
      </c>
      <c r="H1160">
        <v>4870</v>
      </c>
      <c r="I1160" t="s">
        <v>11</v>
      </c>
      <c r="J1160" t="s">
        <v>36</v>
      </c>
      <c r="K1160" t="s">
        <v>154</v>
      </c>
      <c r="L1160" t="s">
        <v>14</v>
      </c>
      <c r="M1160" s="5">
        <v>42.96</v>
      </c>
      <c r="N1160">
        <v>1</v>
      </c>
    </row>
    <row r="1161" spans="1:14" x14ac:dyDescent="0.3">
      <c r="A1161" s="2">
        <v>45144</v>
      </c>
      <c r="B1161" s="3">
        <f t="shared" si="54"/>
        <v>2024</v>
      </c>
      <c r="C1161" t="str">
        <f t="shared" si="55"/>
        <v>2023-2024</v>
      </c>
      <c r="D1161" t="s">
        <v>147</v>
      </c>
      <c r="E1161" t="s">
        <v>127</v>
      </c>
      <c r="F1161" t="str">
        <f t="shared" si="56"/>
        <v>New South Wales</v>
      </c>
      <c r="G1161" t="s">
        <v>10</v>
      </c>
      <c r="H1161">
        <v>2131</v>
      </c>
      <c r="I1161" t="s">
        <v>11</v>
      </c>
      <c r="J1161" t="s">
        <v>27</v>
      </c>
      <c r="K1161" t="s">
        <v>154</v>
      </c>
      <c r="L1161" t="s">
        <v>14</v>
      </c>
      <c r="M1161" s="5">
        <v>42.98</v>
      </c>
      <c r="N1161">
        <v>1</v>
      </c>
    </row>
    <row r="1162" spans="1:14" x14ac:dyDescent="0.3">
      <c r="A1162" s="2">
        <v>45014</v>
      </c>
      <c r="B1162" s="3">
        <f t="shared" si="54"/>
        <v>2023</v>
      </c>
      <c r="C1162" t="str">
        <f t="shared" si="55"/>
        <v>2022-2023</v>
      </c>
      <c r="D1162" t="s">
        <v>147</v>
      </c>
      <c r="E1162" t="s">
        <v>74</v>
      </c>
      <c r="F1162" t="str">
        <f t="shared" si="56"/>
        <v>South Australia</v>
      </c>
      <c r="G1162" t="s">
        <v>32</v>
      </c>
      <c r="H1162">
        <v>5043</v>
      </c>
      <c r="I1162" t="s">
        <v>11</v>
      </c>
      <c r="J1162" t="s">
        <v>33</v>
      </c>
      <c r="K1162" t="s">
        <v>154</v>
      </c>
      <c r="L1162" t="s">
        <v>14</v>
      </c>
      <c r="M1162" s="5">
        <v>43</v>
      </c>
      <c r="N1162">
        <v>1</v>
      </c>
    </row>
    <row r="1163" spans="1:14" x14ac:dyDescent="0.3">
      <c r="A1163" s="2">
        <v>45141</v>
      </c>
      <c r="B1163" s="3">
        <f t="shared" si="54"/>
        <v>2024</v>
      </c>
      <c r="C1163" t="str">
        <f t="shared" si="55"/>
        <v>2023-2024</v>
      </c>
      <c r="D1163" t="s">
        <v>147</v>
      </c>
      <c r="E1163" t="s">
        <v>109</v>
      </c>
      <c r="F1163" t="str">
        <f t="shared" si="56"/>
        <v>New South Wales</v>
      </c>
      <c r="G1163" t="s">
        <v>10</v>
      </c>
      <c r="H1163">
        <v>2480</v>
      </c>
      <c r="I1163" t="s">
        <v>11</v>
      </c>
      <c r="J1163" t="s">
        <v>68</v>
      </c>
      <c r="K1163" t="s">
        <v>151</v>
      </c>
      <c r="L1163" t="s">
        <v>21</v>
      </c>
      <c r="M1163" s="5">
        <v>43.13</v>
      </c>
      <c r="N1163">
        <v>1</v>
      </c>
    </row>
    <row r="1164" spans="1:14" x14ac:dyDescent="0.3">
      <c r="A1164" s="2">
        <v>45626</v>
      </c>
      <c r="B1164" s="3">
        <f t="shared" si="54"/>
        <v>2025</v>
      </c>
      <c r="C1164" t="str">
        <f t="shared" si="55"/>
        <v>2024-2025</v>
      </c>
      <c r="D1164" t="s">
        <v>147</v>
      </c>
      <c r="E1164" t="s">
        <v>9</v>
      </c>
      <c r="F1164" t="str">
        <f t="shared" si="56"/>
        <v>New South Wales</v>
      </c>
      <c r="G1164" t="s">
        <v>10</v>
      </c>
      <c r="H1164">
        <v>2067</v>
      </c>
      <c r="I1164" t="s">
        <v>11</v>
      </c>
      <c r="J1164" t="s">
        <v>12</v>
      </c>
      <c r="K1164" t="s">
        <v>157</v>
      </c>
      <c r="L1164" t="s">
        <v>22</v>
      </c>
      <c r="M1164" s="5">
        <v>43.28</v>
      </c>
      <c r="N1164">
        <v>1</v>
      </c>
    </row>
    <row r="1165" spans="1:14" x14ac:dyDescent="0.3">
      <c r="A1165" s="2">
        <v>45554</v>
      </c>
      <c r="B1165" s="3">
        <f t="shared" si="54"/>
        <v>2025</v>
      </c>
      <c r="C1165" t="str">
        <f t="shared" si="55"/>
        <v>2024-2025</v>
      </c>
      <c r="D1165" t="s">
        <v>147</v>
      </c>
      <c r="E1165" t="s">
        <v>125</v>
      </c>
      <c r="F1165" t="str">
        <f t="shared" si="56"/>
        <v>Victoria</v>
      </c>
      <c r="G1165" t="s">
        <v>45</v>
      </c>
      <c r="H1165">
        <v>3400</v>
      </c>
      <c r="I1165" t="s">
        <v>11</v>
      </c>
      <c r="J1165" t="s">
        <v>60</v>
      </c>
      <c r="K1165" t="s">
        <v>152</v>
      </c>
      <c r="L1165" t="s">
        <v>13</v>
      </c>
      <c r="M1165" s="5">
        <v>43.47</v>
      </c>
      <c r="N1165">
        <v>1</v>
      </c>
    </row>
    <row r="1166" spans="1:14" x14ac:dyDescent="0.3">
      <c r="A1166" s="2">
        <v>45022</v>
      </c>
      <c r="B1166" s="3">
        <f t="shared" si="54"/>
        <v>2023</v>
      </c>
      <c r="C1166" t="str">
        <f t="shared" si="55"/>
        <v>2022-2023</v>
      </c>
      <c r="D1166" t="s">
        <v>147</v>
      </c>
      <c r="E1166" t="s">
        <v>136</v>
      </c>
      <c r="F1166" t="str">
        <f t="shared" si="56"/>
        <v>Victoria</v>
      </c>
      <c r="G1166" t="s">
        <v>45</v>
      </c>
      <c r="H1166">
        <v>3175</v>
      </c>
      <c r="I1166" t="s">
        <v>11</v>
      </c>
      <c r="J1166" t="s">
        <v>63</v>
      </c>
      <c r="K1166" t="s">
        <v>157</v>
      </c>
      <c r="L1166" t="s">
        <v>22</v>
      </c>
      <c r="M1166" s="5">
        <v>43.56</v>
      </c>
      <c r="N1166">
        <v>1</v>
      </c>
    </row>
    <row r="1167" spans="1:14" x14ac:dyDescent="0.3">
      <c r="A1167" s="2">
        <v>45384</v>
      </c>
      <c r="B1167" s="3">
        <f t="shared" si="54"/>
        <v>2024</v>
      </c>
      <c r="C1167" t="str">
        <f t="shared" si="55"/>
        <v>2023-2024</v>
      </c>
      <c r="D1167" t="s">
        <v>147</v>
      </c>
      <c r="E1167" t="s">
        <v>73</v>
      </c>
      <c r="F1167" t="str">
        <f t="shared" si="56"/>
        <v>Victoria</v>
      </c>
      <c r="G1167" t="s">
        <v>45</v>
      </c>
      <c r="H1167">
        <v>3136</v>
      </c>
      <c r="I1167" t="s">
        <v>11</v>
      </c>
      <c r="J1167" t="s">
        <v>63</v>
      </c>
      <c r="K1167" t="s">
        <v>155</v>
      </c>
      <c r="L1167" t="s">
        <v>20</v>
      </c>
      <c r="M1167" s="5">
        <v>43.58</v>
      </c>
      <c r="N1167">
        <v>1</v>
      </c>
    </row>
    <row r="1168" spans="1:14" x14ac:dyDescent="0.3">
      <c r="A1168" s="2">
        <v>45270</v>
      </c>
      <c r="B1168" s="3">
        <f t="shared" si="54"/>
        <v>2024</v>
      </c>
      <c r="C1168" t="str">
        <f t="shared" si="55"/>
        <v>2023-2024</v>
      </c>
      <c r="D1168" t="s">
        <v>147</v>
      </c>
      <c r="E1168" t="s">
        <v>9</v>
      </c>
      <c r="F1168" t="str">
        <f t="shared" si="56"/>
        <v>New South Wales</v>
      </c>
      <c r="G1168" t="s">
        <v>10</v>
      </c>
      <c r="H1168">
        <v>2067</v>
      </c>
      <c r="I1168" t="s">
        <v>11</v>
      </c>
      <c r="J1168" t="s">
        <v>12</v>
      </c>
      <c r="K1168" t="s">
        <v>19</v>
      </c>
      <c r="L1168" t="s">
        <v>23</v>
      </c>
      <c r="M1168" s="5">
        <v>43.64</v>
      </c>
      <c r="N1168">
        <v>1</v>
      </c>
    </row>
    <row r="1169" spans="1:14" x14ac:dyDescent="0.3">
      <c r="A1169" s="2">
        <v>44993</v>
      </c>
      <c r="B1169" s="3">
        <f t="shared" si="54"/>
        <v>2023</v>
      </c>
      <c r="C1169" t="str">
        <f t="shared" si="55"/>
        <v>2022-2023</v>
      </c>
      <c r="D1169" t="s">
        <v>148</v>
      </c>
      <c r="E1169" t="s">
        <v>109</v>
      </c>
      <c r="F1169" t="str">
        <f t="shared" si="56"/>
        <v>New South Wales</v>
      </c>
      <c r="G1169" t="s">
        <v>10</v>
      </c>
      <c r="H1169">
        <v>2480</v>
      </c>
      <c r="I1169" t="s">
        <v>11</v>
      </c>
      <c r="J1169" t="s">
        <v>68</v>
      </c>
      <c r="K1169" t="s">
        <v>149</v>
      </c>
      <c r="L1169" t="s">
        <v>15</v>
      </c>
      <c r="M1169" s="5">
        <v>43.75</v>
      </c>
      <c r="N1169">
        <v>1</v>
      </c>
    </row>
    <row r="1170" spans="1:14" x14ac:dyDescent="0.3">
      <c r="A1170" s="2">
        <v>45590</v>
      </c>
      <c r="B1170" s="3">
        <f t="shared" si="54"/>
        <v>2025</v>
      </c>
      <c r="C1170" t="str">
        <f t="shared" si="55"/>
        <v>2024-2025</v>
      </c>
      <c r="D1170" t="s">
        <v>147</v>
      </c>
      <c r="E1170" t="s">
        <v>72</v>
      </c>
      <c r="F1170" t="str">
        <f t="shared" si="56"/>
        <v>Western Australia</v>
      </c>
      <c r="G1170" t="s">
        <v>48</v>
      </c>
      <c r="H1170">
        <v>6010</v>
      </c>
      <c r="I1170" t="s">
        <v>11</v>
      </c>
      <c r="J1170" t="s">
        <v>49</v>
      </c>
      <c r="K1170" t="s">
        <v>155</v>
      </c>
      <c r="L1170" t="s">
        <v>20</v>
      </c>
      <c r="M1170" s="5">
        <v>43.89</v>
      </c>
      <c r="N1170">
        <v>1</v>
      </c>
    </row>
    <row r="1171" spans="1:14" x14ac:dyDescent="0.3">
      <c r="A1171" s="2">
        <v>45028</v>
      </c>
      <c r="B1171" s="3">
        <f t="shared" si="54"/>
        <v>2023</v>
      </c>
      <c r="C1171" t="str">
        <f t="shared" si="55"/>
        <v>2022-2023</v>
      </c>
      <c r="D1171" t="s">
        <v>147</v>
      </c>
      <c r="E1171" t="s">
        <v>87</v>
      </c>
      <c r="F1171" t="str">
        <f t="shared" si="56"/>
        <v>New South Wales</v>
      </c>
      <c r="G1171" t="s">
        <v>10</v>
      </c>
      <c r="H1171">
        <v>2790</v>
      </c>
      <c r="I1171" t="s">
        <v>11</v>
      </c>
      <c r="J1171" t="s">
        <v>25</v>
      </c>
      <c r="K1171" t="s">
        <v>155</v>
      </c>
      <c r="L1171" t="s">
        <v>20</v>
      </c>
      <c r="M1171" s="5">
        <v>43.89</v>
      </c>
      <c r="N1171">
        <v>1</v>
      </c>
    </row>
    <row r="1172" spans="1:14" x14ac:dyDescent="0.3">
      <c r="A1172" s="2">
        <v>45067</v>
      </c>
      <c r="B1172" s="3">
        <f t="shared" si="54"/>
        <v>2023</v>
      </c>
      <c r="C1172" t="str">
        <f t="shared" si="55"/>
        <v>2022-2023</v>
      </c>
      <c r="D1172" t="s">
        <v>147</v>
      </c>
      <c r="E1172" t="s">
        <v>126</v>
      </c>
      <c r="F1172" t="str">
        <f t="shared" si="56"/>
        <v>Queensland</v>
      </c>
      <c r="G1172" t="s">
        <v>35</v>
      </c>
      <c r="H1172">
        <v>4551</v>
      </c>
      <c r="I1172" t="s">
        <v>11</v>
      </c>
      <c r="J1172" t="s">
        <v>120</v>
      </c>
      <c r="K1172" t="s">
        <v>156</v>
      </c>
      <c r="L1172" t="s">
        <v>17</v>
      </c>
      <c r="M1172" s="5">
        <v>43.900000000000006</v>
      </c>
      <c r="N1172">
        <v>1</v>
      </c>
    </row>
    <row r="1173" spans="1:14" x14ac:dyDescent="0.3">
      <c r="A1173" s="2">
        <v>45449</v>
      </c>
      <c r="B1173" s="3">
        <f t="shared" si="54"/>
        <v>2024</v>
      </c>
      <c r="C1173" t="str">
        <f t="shared" si="55"/>
        <v>2023-2024</v>
      </c>
      <c r="D1173" t="s">
        <v>148</v>
      </c>
      <c r="E1173" t="s">
        <v>112</v>
      </c>
      <c r="F1173" t="str">
        <f t="shared" si="56"/>
        <v>Victoria</v>
      </c>
      <c r="G1173" t="s">
        <v>45</v>
      </c>
      <c r="H1173">
        <v>3076</v>
      </c>
      <c r="I1173" t="s">
        <v>11</v>
      </c>
      <c r="J1173" t="s">
        <v>46</v>
      </c>
      <c r="K1173" t="s">
        <v>156</v>
      </c>
      <c r="L1173" t="s">
        <v>17</v>
      </c>
      <c r="M1173" s="5">
        <v>43.900000000000006</v>
      </c>
      <c r="N1173">
        <v>1</v>
      </c>
    </row>
    <row r="1174" spans="1:14" x14ac:dyDescent="0.3">
      <c r="A1174" s="2">
        <v>45113</v>
      </c>
      <c r="B1174" s="3">
        <f t="shared" si="54"/>
        <v>2024</v>
      </c>
      <c r="C1174" t="str">
        <f t="shared" si="55"/>
        <v>2023-2024</v>
      </c>
      <c r="D1174" t="s">
        <v>147</v>
      </c>
      <c r="E1174" t="s">
        <v>54</v>
      </c>
      <c r="F1174" t="str">
        <f t="shared" si="56"/>
        <v>Victoria</v>
      </c>
      <c r="G1174" t="s">
        <v>45</v>
      </c>
      <c r="H1174">
        <v>3977</v>
      </c>
      <c r="I1174" t="s">
        <v>11</v>
      </c>
      <c r="J1174" t="s">
        <v>55</v>
      </c>
      <c r="K1174" t="s">
        <v>156</v>
      </c>
      <c r="L1174" t="s">
        <v>17</v>
      </c>
      <c r="M1174" s="5">
        <v>43.92</v>
      </c>
      <c r="N1174">
        <v>1</v>
      </c>
    </row>
    <row r="1175" spans="1:14" x14ac:dyDescent="0.3">
      <c r="A1175" s="2">
        <v>45640</v>
      </c>
      <c r="B1175" s="3">
        <f t="shared" si="54"/>
        <v>2025</v>
      </c>
      <c r="C1175" t="str">
        <f t="shared" si="55"/>
        <v>2024-2025</v>
      </c>
      <c r="D1175" t="s">
        <v>147</v>
      </c>
      <c r="E1175" t="s">
        <v>135</v>
      </c>
      <c r="F1175" t="str">
        <f t="shared" si="56"/>
        <v>Victoria</v>
      </c>
      <c r="G1175" t="s">
        <v>45</v>
      </c>
      <c r="H1175">
        <v>3550</v>
      </c>
      <c r="I1175" t="s">
        <v>11</v>
      </c>
      <c r="J1175" t="s">
        <v>60</v>
      </c>
      <c r="K1175" t="s">
        <v>155</v>
      </c>
      <c r="L1175" t="s">
        <v>20</v>
      </c>
      <c r="M1175" s="5">
        <v>43.95</v>
      </c>
      <c r="N1175">
        <v>1</v>
      </c>
    </row>
    <row r="1176" spans="1:14" x14ac:dyDescent="0.3">
      <c r="A1176" s="2">
        <v>45349</v>
      </c>
      <c r="B1176" s="3">
        <f t="shared" si="54"/>
        <v>2024</v>
      </c>
      <c r="C1176" t="str">
        <f t="shared" si="55"/>
        <v>2023-2024</v>
      </c>
      <c r="D1176" t="s">
        <v>148</v>
      </c>
      <c r="E1176" t="s">
        <v>123</v>
      </c>
      <c r="F1176" t="str">
        <f t="shared" si="56"/>
        <v>Western Australia</v>
      </c>
      <c r="G1176" t="s">
        <v>48</v>
      </c>
      <c r="H1176">
        <v>6109</v>
      </c>
      <c r="I1176" t="s">
        <v>11</v>
      </c>
      <c r="J1176" t="s">
        <v>94</v>
      </c>
      <c r="K1176" t="s">
        <v>154</v>
      </c>
      <c r="L1176" t="s">
        <v>14</v>
      </c>
      <c r="M1176" s="5">
        <v>43.96</v>
      </c>
      <c r="N1176">
        <v>1</v>
      </c>
    </row>
    <row r="1177" spans="1:14" x14ac:dyDescent="0.3">
      <c r="A1177" s="2">
        <v>45485</v>
      </c>
      <c r="B1177" s="3">
        <f t="shared" si="54"/>
        <v>2025</v>
      </c>
      <c r="C1177" t="str">
        <f t="shared" si="55"/>
        <v>2024-2025</v>
      </c>
      <c r="D1177" t="s">
        <v>147</v>
      </c>
      <c r="E1177" t="s">
        <v>127</v>
      </c>
      <c r="F1177" t="str">
        <f t="shared" si="56"/>
        <v>New South Wales</v>
      </c>
      <c r="G1177" t="s">
        <v>10</v>
      </c>
      <c r="H1177">
        <v>2131</v>
      </c>
      <c r="I1177" t="s">
        <v>11</v>
      </c>
      <c r="J1177" t="s">
        <v>27</v>
      </c>
      <c r="K1177" t="s">
        <v>152</v>
      </c>
      <c r="L1177" t="s">
        <v>13</v>
      </c>
      <c r="M1177" s="5">
        <v>43.97</v>
      </c>
      <c r="N1177">
        <v>1</v>
      </c>
    </row>
    <row r="1178" spans="1:14" x14ac:dyDescent="0.3">
      <c r="A1178" s="2">
        <v>45306</v>
      </c>
      <c r="B1178" s="3">
        <f t="shared" si="54"/>
        <v>2024</v>
      </c>
      <c r="C1178" t="str">
        <f t="shared" si="55"/>
        <v>2023-2024</v>
      </c>
      <c r="D1178" t="s">
        <v>147</v>
      </c>
      <c r="E1178" t="s">
        <v>98</v>
      </c>
      <c r="F1178" t="str">
        <f t="shared" si="56"/>
        <v>Victoria</v>
      </c>
      <c r="G1178" t="s">
        <v>45</v>
      </c>
      <c r="H1178">
        <v>3429</v>
      </c>
      <c r="I1178" t="s">
        <v>11</v>
      </c>
      <c r="J1178" t="s">
        <v>60</v>
      </c>
      <c r="K1178" t="s">
        <v>152</v>
      </c>
      <c r="L1178" t="s">
        <v>13</v>
      </c>
      <c r="M1178" s="5">
        <v>43.97</v>
      </c>
      <c r="N1178">
        <v>1</v>
      </c>
    </row>
    <row r="1179" spans="1:14" x14ac:dyDescent="0.3">
      <c r="A1179" s="2">
        <v>45183</v>
      </c>
      <c r="B1179" s="3">
        <f t="shared" si="54"/>
        <v>2024</v>
      </c>
      <c r="C1179" t="str">
        <f t="shared" si="55"/>
        <v>2023-2024</v>
      </c>
      <c r="D1179" t="s">
        <v>147</v>
      </c>
      <c r="E1179" t="s">
        <v>130</v>
      </c>
      <c r="F1179" t="str">
        <f t="shared" si="56"/>
        <v>South Australia</v>
      </c>
      <c r="G1179" t="s">
        <v>32</v>
      </c>
      <c r="H1179">
        <v>5290</v>
      </c>
      <c r="I1179" t="s">
        <v>11</v>
      </c>
      <c r="J1179" t="s">
        <v>38</v>
      </c>
      <c r="K1179" t="s">
        <v>154</v>
      </c>
      <c r="L1179" t="s">
        <v>14</v>
      </c>
      <c r="M1179" s="5">
        <v>44</v>
      </c>
      <c r="N1179">
        <v>1</v>
      </c>
    </row>
    <row r="1180" spans="1:14" x14ac:dyDescent="0.3">
      <c r="A1180" s="2">
        <v>45204</v>
      </c>
      <c r="B1180" s="3">
        <f t="shared" si="54"/>
        <v>2024</v>
      </c>
      <c r="C1180" t="str">
        <f t="shared" si="55"/>
        <v>2023-2024</v>
      </c>
      <c r="D1180" t="s">
        <v>148</v>
      </c>
      <c r="E1180" t="s">
        <v>81</v>
      </c>
      <c r="F1180" t="str">
        <f t="shared" si="56"/>
        <v>New South Wales</v>
      </c>
      <c r="G1180" t="s">
        <v>10</v>
      </c>
      <c r="H1180">
        <v>2485</v>
      </c>
      <c r="I1180" t="s">
        <v>11</v>
      </c>
      <c r="J1180" t="s">
        <v>68</v>
      </c>
      <c r="K1180" t="s">
        <v>19</v>
      </c>
      <c r="L1180" t="s">
        <v>23</v>
      </c>
      <c r="M1180" s="5">
        <v>44.33</v>
      </c>
      <c r="N1180">
        <v>1</v>
      </c>
    </row>
    <row r="1181" spans="1:14" x14ac:dyDescent="0.3">
      <c r="A1181" s="2">
        <v>44970</v>
      </c>
      <c r="B1181" s="3">
        <f t="shared" si="54"/>
        <v>2023</v>
      </c>
      <c r="C1181" t="str">
        <f t="shared" si="55"/>
        <v>2022-2023</v>
      </c>
      <c r="D1181" t="s">
        <v>148</v>
      </c>
      <c r="E1181" t="s">
        <v>42</v>
      </c>
      <c r="F1181" t="str">
        <f t="shared" si="56"/>
        <v>Queensland</v>
      </c>
      <c r="G1181" t="s">
        <v>35</v>
      </c>
      <c r="H1181">
        <v>4053</v>
      </c>
      <c r="I1181" t="s">
        <v>11</v>
      </c>
      <c r="J1181" t="s">
        <v>43</v>
      </c>
      <c r="K1181" t="s">
        <v>157</v>
      </c>
      <c r="L1181" t="s">
        <v>22</v>
      </c>
      <c r="M1181" s="5">
        <v>44.38</v>
      </c>
      <c r="N1181">
        <v>1</v>
      </c>
    </row>
    <row r="1182" spans="1:14" x14ac:dyDescent="0.3">
      <c r="A1182" s="2">
        <v>45521</v>
      </c>
      <c r="B1182" s="3">
        <f t="shared" si="54"/>
        <v>2025</v>
      </c>
      <c r="C1182" t="str">
        <f t="shared" si="55"/>
        <v>2024-2025</v>
      </c>
      <c r="D1182" t="s">
        <v>148</v>
      </c>
      <c r="E1182" t="s">
        <v>50</v>
      </c>
      <c r="F1182" t="str">
        <f t="shared" si="56"/>
        <v>Queensland</v>
      </c>
      <c r="G1182" t="s">
        <v>35</v>
      </c>
      <c r="H1182">
        <v>4703</v>
      </c>
      <c r="I1182" t="s">
        <v>11</v>
      </c>
      <c r="J1182" t="s">
        <v>51</v>
      </c>
      <c r="K1182" t="s">
        <v>150</v>
      </c>
      <c r="L1182" t="s">
        <v>18</v>
      </c>
      <c r="M1182" s="5">
        <v>44.42</v>
      </c>
      <c r="N1182">
        <v>1</v>
      </c>
    </row>
    <row r="1183" spans="1:14" x14ac:dyDescent="0.3">
      <c r="A1183" s="2">
        <v>45150</v>
      </c>
      <c r="B1183" s="3">
        <f t="shared" si="54"/>
        <v>2024</v>
      </c>
      <c r="C1183" t="str">
        <f t="shared" si="55"/>
        <v>2023-2024</v>
      </c>
      <c r="D1183" t="s">
        <v>147</v>
      </c>
      <c r="E1183" t="s">
        <v>85</v>
      </c>
      <c r="F1183" t="str">
        <f t="shared" si="56"/>
        <v>Queensland</v>
      </c>
      <c r="G1183" t="s">
        <v>35</v>
      </c>
      <c r="H1183">
        <v>4883</v>
      </c>
      <c r="I1183" t="s">
        <v>11</v>
      </c>
      <c r="J1183" t="s">
        <v>36</v>
      </c>
      <c r="K1183" t="s">
        <v>152</v>
      </c>
      <c r="L1183" t="s">
        <v>13</v>
      </c>
      <c r="M1183" s="5">
        <v>44.47</v>
      </c>
      <c r="N1183">
        <v>1</v>
      </c>
    </row>
    <row r="1184" spans="1:14" x14ac:dyDescent="0.3">
      <c r="A1184" s="2">
        <v>45390</v>
      </c>
      <c r="B1184" s="3">
        <f t="shared" si="54"/>
        <v>2024</v>
      </c>
      <c r="C1184" t="str">
        <f t="shared" si="55"/>
        <v>2023-2024</v>
      </c>
      <c r="D1184" t="s">
        <v>148</v>
      </c>
      <c r="E1184" t="s">
        <v>62</v>
      </c>
      <c r="F1184" t="str">
        <f t="shared" si="56"/>
        <v>Victoria</v>
      </c>
      <c r="G1184" t="s">
        <v>45</v>
      </c>
      <c r="H1184">
        <v>3134</v>
      </c>
      <c r="I1184" t="s">
        <v>11</v>
      </c>
      <c r="J1184" t="s">
        <v>63</v>
      </c>
      <c r="K1184" t="s">
        <v>154</v>
      </c>
      <c r="L1184" t="s">
        <v>14</v>
      </c>
      <c r="M1184" s="5">
        <v>44.47</v>
      </c>
      <c r="N1184">
        <v>1</v>
      </c>
    </row>
    <row r="1185" spans="1:14" x14ac:dyDescent="0.3">
      <c r="A1185" s="2">
        <v>45401</v>
      </c>
      <c r="B1185" s="3">
        <f t="shared" si="54"/>
        <v>2024</v>
      </c>
      <c r="C1185" t="str">
        <f t="shared" si="55"/>
        <v>2023-2024</v>
      </c>
      <c r="D1185" t="s">
        <v>147</v>
      </c>
      <c r="E1185" t="s">
        <v>135</v>
      </c>
      <c r="F1185" t="str">
        <f t="shared" si="56"/>
        <v>Victoria</v>
      </c>
      <c r="G1185" t="s">
        <v>45</v>
      </c>
      <c r="H1185">
        <v>3550</v>
      </c>
      <c r="I1185" t="s">
        <v>11</v>
      </c>
      <c r="J1185" t="s">
        <v>60</v>
      </c>
      <c r="K1185" t="s">
        <v>153</v>
      </c>
      <c r="L1185" t="s">
        <v>16</v>
      </c>
      <c r="M1185" s="5">
        <v>44.5</v>
      </c>
      <c r="N1185">
        <v>1</v>
      </c>
    </row>
    <row r="1186" spans="1:14" x14ac:dyDescent="0.3">
      <c r="A1186" s="2">
        <v>45114</v>
      </c>
      <c r="B1186" s="3">
        <f t="shared" si="54"/>
        <v>2024</v>
      </c>
      <c r="C1186" t="str">
        <f t="shared" si="55"/>
        <v>2023-2024</v>
      </c>
      <c r="D1186" t="s">
        <v>147</v>
      </c>
      <c r="E1186" t="s">
        <v>53</v>
      </c>
      <c r="F1186" t="str">
        <f t="shared" si="56"/>
        <v>South Australia</v>
      </c>
      <c r="G1186" t="s">
        <v>32</v>
      </c>
      <c r="H1186">
        <v>5082</v>
      </c>
      <c r="I1186" t="s">
        <v>11</v>
      </c>
      <c r="J1186" t="s">
        <v>33</v>
      </c>
      <c r="K1186" t="s">
        <v>150</v>
      </c>
      <c r="L1186" t="s">
        <v>18</v>
      </c>
      <c r="M1186" s="5">
        <v>44.5</v>
      </c>
      <c r="N1186">
        <v>1</v>
      </c>
    </row>
    <row r="1187" spans="1:14" x14ac:dyDescent="0.3">
      <c r="A1187" s="2">
        <v>45381</v>
      </c>
      <c r="B1187" s="3">
        <f t="shared" si="54"/>
        <v>2024</v>
      </c>
      <c r="C1187" t="str">
        <f t="shared" si="55"/>
        <v>2023-2024</v>
      </c>
      <c r="D1187" t="s">
        <v>147</v>
      </c>
      <c r="E1187" t="s">
        <v>113</v>
      </c>
      <c r="F1187" t="str">
        <f t="shared" si="56"/>
        <v>Queensland</v>
      </c>
      <c r="G1187" t="s">
        <v>35</v>
      </c>
      <c r="H1187">
        <v>4215</v>
      </c>
      <c r="I1187" t="s">
        <v>11</v>
      </c>
      <c r="J1187" t="s">
        <v>104</v>
      </c>
      <c r="K1187" t="s">
        <v>154</v>
      </c>
      <c r="L1187" t="s">
        <v>14</v>
      </c>
      <c r="M1187" s="5">
        <v>44.53</v>
      </c>
      <c r="N1187">
        <v>1</v>
      </c>
    </row>
    <row r="1188" spans="1:14" x14ac:dyDescent="0.3">
      <c r="A1188" s="2">
        <v>45463</v>
      </c>
      <c r="B1188" s="3">
        <f t="shared" si="54"/>
        <v>2024</v>
      </c>
      <c r="C1188" t="str">
        <f t="shared" si="55"/>
        <v>2023-2024</v>
      </c>
      <c r="D1188" t="s">
        <v>147</v>
      </c>
      <c r="E1188" t="s">
        <v>40</v>
      </c>
      <c r="F1188" t="str">
        <f t="shared" si="56"/>
        <v>New South Wales</v>
      </c>
      <c r="G1188" t="s">
        <v>10</v>
      </c>
      <c r="H1188">
        <v>2116</v>
      </c>
      <c r="I1188" t="s">
        <v>11</v>
      </c>
      <c r="J1188" t="s">
        <v>27</v>
      </c>
      <c r="K1188" t="s">
        <v>157</v>
      </c>
      <c r="L1188" t="s">
        <v>22</v>
      </c>
      <c r="M1188" s="5">
        <v>44.599999999999994</v>
      </c>
      <c r="N1188">
        <v>1</v>
      </c>
    </row>
    <row r="1189" spans="1:14" x14ac:dyDescent="0.3">
      <c r="A1189" s="2">
        <v>45462</v>
      </c>
      <c r="B1189" s="3">
        <f t="shared" si="54"/>
        <v>2024</v>
      </c>
      <c r="C1189" t="str">
        <f t="shared" si="55"/>
        <v>2023-2024</v>
      </c>
      <c r="D1189" t="s">
        <v>147</v>
      </c>
      <c r="E1189" t="s">
        <v>76</v>
      </c>
      <c r="F1189" t="str">
        <f t="shared" si="56"/>
        <v>Western Australia</v>
      </c>
      <c r="G1189" t="s">
        <v>48</v>
      </c>
      <c r="H1189">
        <v>6450</v>
      </c>
      <c r="I1189" t="s">
        <v>11</v>
      </c>
      <c r="J1189" t="s">
        <v>77</v>
      </c>
      <c r="K1189" t="s">
        <v>153</v>
      </c>
      <c r="L1189" t="s">
        <v>16</v>
      </c>
      <c r="M1189" s="5">
        <v>44.67</v>
      </c>
      <c r="N1189">
        <v>1</v>
      </c>
    </row>
    <row r="1190" spans="1:14" x14ac:dyDescent="0.3">
      <c r="A1190" s="2">
        <v>45016</v>
      </c>
      <c r="B1190" s="3">
        <f t="shared" si="54"/>
        <v>2023</v>
      </c>
      <c r="C1190" t="str">
        <f t="shared" si="55"/>
        <v>2022-2023</v>
      </c>
      <c r="D1190" t="s">
        <v>147</v>
      </c>
      <c r="E1190" t="s">
        <v>28</v>
      </c>
      <c r="F1190" t="str">
        <f t="shared" si="56"/>
        <v>Northern Territory</v>
      </c>
      <c r="G1190" t="s">
        <v>29</v>
      </c>
      <c r="H1190">
        <v>800</v>
      </c>
      <c r="I1190" t="s">
        <v>11</v>
      </c>
      <c r="J1190" t="s">
        <v>30</v>
      </c>
      <c r="K1190" t="s">
        <v>157</v>
      </c>
      <c r="L1190" t="s">
        <v>22</v>
      </c>
      <c r="M1190" s="5">
        <v>44.820000000000007</v>
      </c>
      <c r="N1190">
        <v>1</v>
      </c>
    </row>
    <row r="1191" spans="1:14" x14ac:dyDescent="0.3">
      <c r="A1191" s="2">
        <v>44954</v>
      </c>
      <c r="B1191" s="3">
        <f t="shared" si="54"/>
        <v>2023</v>
      </c>
      <c r="C1191" t="str">
        <f t="shared" si="55"/>
        <v>2022-2023</v>
      </c>
      <c r="D1191" t="s">
        <v>148</v>
      </c>
      <c r="E1191" t="s">
        <v>42</v>
      </c>
      <c r="F1191" t="str">
        <f t="shared" si="56"/>
        <v>Queensland</v>
      </c>
      <c r="G1191" t="s">
        <v>35</v>
      </c>
      <c r="H1191">
        <v>4053</v>
      </c>
      <c r="I1191" t="s">
        <v>11</v>
      </c>
      <c r="J1191" t="s">
        <v>43</v>
      </c>
      <c r="K1191" t="s">
        <v>155</v>
      </c>
      <c r="L1191" t="s">
        <v>20</v>
      </c>
      <c r="M1191" s="5">
        <v>44.84</v>
      </c>
      <c r="N1191">
        <v>1</v>
      </c>
    </row>
    <row r="1192" spans="1:14" x14ac:dyDescent="0.3">
      <c r="A1192" s="2">
        <v>45444</v>
      </c>
      <c r="B1192" s="3">
        <f t="shared" si="54"/>
        <v>2024</v>
      </c>
      <c r="C1192" t="str">
        <f t="shared" si="55"/>
        <v>2023-2024</v>
      </c>
      <c r="D1192" t="s">
        <v>147</v>
      </c>
      <c r="E1192" t="s">
        <v>134</v>
      </c>
      <c r="F1192" t="str">
        <f t="shared" si="56"/>
        <v>Queensland</v>
      </c>
      <c r="G1192" t="s">
        <v>35</v>
      </c>
      <c r="H1192">
        <v>4825</v>
      </c>
      <c r="I1192" t="s">
        <v>11</v>
      </c>
      <c r="J1192" t="s">
        <v>36</v>
      </c>
      <c r="K1192" t="s">
        <v>156</v>
      </c>
      <c r="L1192" t="s">
        <v>17</v>
      </c>
      <c r="M1192" s="5">
        <v>44.87</v>
      </c>
      <c r="N1192">
        <v>1</v>
      </c>
    </row>
    <row r="1193" spans="1:14" x14ac:dyDescent="0.3">
      <c r="A1193" s="2">
        <v>45519</v>
      </c>
      <c r="B1193" s="3">
        <f t="shared" si="54"/>
        <v>2025</v>
      </c>
      <c r="C1193" t="str">
        <f t="shared" si="55"/>
        <v>2024-2025</v>
      </c>
      <c r="D1193" t="s">
        <v>147</v>
      </c>
      <c r="E1193" t="s">
        <v>137</v>
      </c>
      <c r="F1193" t="str">
        <f t="shared" si="56"/>
        <v>New South Wales</v>
      </c>
      <c r="G1193" t="s">
        <v>10</v>
      </c>
      <c r="H1193">
        <v>2031</v>
      </c>
      <c r="I1193" t="s">
        <v>11</v>
      </c>
      <c r="J1193" t="s">
        <v>12</v>
      </c>
      <c r="K1193" t="s">
        <v>154</v>
      </c>
      <c r="L1193" t="s">
        <v>14</v>
      </c>
      <c r="M1193" s="5">
        <v>44.9</v>
      </c>
      <c r="N1193">
        <v>1</v>
      </c>
    </row>
    <row r="1194" spans="1:14" x14ac:dyDescent="0.3">
      <c r="A1194" s="2">
        <v>45402</v>
      </c>
      <c r="B1194" s="3">
        <f t="shared" si="54"/>
        <v>2024</v>
      </c>
      <c r="C1194" t="str">
        <f t="shared" si="55"/>
        <v>2023-2024</v>
      </c>
      <c r="D1194" t="s">
        <v>147</v>
      </c>
      <c r="E1194" t="s">
        <v>34</v>
      </c>
      <c r="F1194" t="str">
        <f t="shared" si="56"/>
        <v>Queensland</v>
      </c>
      <c r="G1194" t="s">
        <v>35</v>
      </c>
      <c r="H1194">
        <v>4802</v>
      </c>
      <c r="I1194" t="s">
        <v>11</v>
      </c>
      <c r="J1194" t="s">
        <v>36</v>
      </c>
      <c r="K1194" t="s">
        <v>151</v>
      </c>
      <c r="L1194" t="s">
        <v>21</v>
      </c>
      <c r="M1194" s="5">
        <v>44.91</v>
      </c>
      <c r="N1194">
        <v>1</v>
      </c>
    </row>
    <row r="1195" spans="1:14" x14ac:dyDescent="0.3">
      <c r="A1195" s="2">
        <v>44941</v>
      </c>
      <c r="B1195" s="3">
        <f t="shared" si="54"/>
        <v>2023</v>
      </c>
      <c r="C1195" t="str">
        <f t="shared" si="55"/>
        <v>2022-2023</v>
      </c>
      <c r="D1195" t="s">
        <v>147</v>
      </c>
      <c r="E1195" t="s">
        <v>26</v>
      </c>
      <c r="F1195" t="str">
        <f t="shared" si="56"/>
        <v>New South Wales</v>
      </c>
      <c r="G1195" t="s">
        <v>10</v>
      </c>
      <c r="H1195">
        <v>2141</v>
      </c>
      <c r="I1195" t="s">
        <v>11</v>
      </c>
      <c r="J1195" t="s">
        <v>27</v>
      </c>
      <c r="K1195" t="s">
        <v>156</v>
      </c>
      <c r="L1195" t="s">
        <v>17</v>
      </c>
      <c r="M1195" s="5">
        <v>44.91</v>
      </c>
      <c r="N1195">
        <v>1</v>
      </c>
    </row>
    <row r="1196" spans="1:14" x14ac:dyDescent="0.3">
      <c r="A1196" s="2">
        <v>45482</v>
      </c>
      <c r="B1196" s="3">
        <f t="shared" si="54"/>
        <v>2025</v>
      </c>
      <c r="C1196" t="str">
        <f t="shared" si="55"/>
        <v>2024-2025</v>
      </c>
      <c r="D1196" t="s">
        <v>147</v>
      </c>
      <c r="E1196" t="s">
        <v>139</v>
      </c>
      <c r="F1196" t="str">
        <f t="shared" si="56"/>
        <v>New South Wales</v>
      </c>
      <c r="G1196" t="s">
        <v>10</v>
      </c>
      <c r="H1196">
        <v>2020</v>
      </c>
      <c r="I1196" t="s">
        <v>11</v>
      </c>
      <c r="J1196" t="s">
        <v>12</v>
      </c>
      <c r="K1196" t="s">
        <v>156</v>
      </c>
      <c r="L1196" t="s">
        <v>17</v>
      </c>
      <c r="M1196" s="5">
        <v>44.91</v>
      </c>
      <c r="N1196">
        <v>1</v>
      </c>
    </row>
    <row r="1197" spans="1:14" x14ac:dyDescent="0.3">
      <c r="A1197" s="2">
        <v>45255</v>
      </c>
      <c r="B1197" s="3">
        <f t="shared" si="54"/>
        <v>2024</v>
      </c>
      <c r="C1197" t="str">
        <f t="shared" si="55"/>
        <v>2023-2024</v>
      </c>
      <c r="D1197" t="s">
        <v>147</v>
      </c>
      <c r="E1197" t="s">
        <v>75</v>
      </c>
      <c r="F1197" t="str">
        <f t="shared" si="56"/>
        <v>Victoria</v>
      </c>
      <c r="G1197" t="s">
        <v>45</v>
      </c>
      <c r="H1197">
        <v>3630</v>
      </c>
      <c r="I1197" t="s">
        <v>11</v>
      </c>
      <c r="J1197" t="s">
        <v>55</v>
      </c>
      <c r="K1197" t="s">
        <v>19</v>
      </c>
      <c r="L1197" t="s">
        <v>23</v>
      </c>
      <c r="M1197" s="5">
        <v>44.91</v>
      </c>
      <c r="N1197">
        <v>1</v>
      </c>
    </row>
    <row r="1198" spans="1:14" x14ac:dyDescent="0.3">
      <c r="A1198" s="2">
        <v>45534</v>
      </c>
      <c r="B1198" s="3">
        <f t="shared" si="54"/>
        <v>2025</v>
      </c>
      <c r="C1198" t="str">
        <f t="shared" si="55"/>
        <v>2024-2025</v>
      </c>
      <c r="D1198" t="s">
        <v>148</v>
      </c>
      <c r="E1198" t="s">
        <v>39</v>
      </c>
      <c r="F1198" t="str">
        <f t="shared" si="56"/>
        <v>South Australia</v>
      </c>
      <c r="G1198" t="s">
        <v>32</v>
      </c>
      <c r="H1198">
        <v>5343</v>
      </c>
      <c r="I1198" t="s">
        <v>11</v>
      </c>
      <c r="J1198" t="s">
        <v>38</v>
      </c>
      <c r="K1198" t="s">
        <v>152</v>
      </c>
      <c r="L1198" t="s">
        <v>13</v>
      </c>
      <c r="M1198" s="5">
        <v>44.96</v>
      </c>
      <c r="N1198">
        <v>1</v>
      </c>
    </row>
    <row r="1199" spans="1:14" x14ac:dyDescent="0.3">
      <c r="A1199" s="2">
        <v>45046</v>
      </c>
      <c r="B1199" s="3">
        <f t="shared" si="54"/>
        <v>2023</v>
      </c>
      <c r="C1199" t="str">
        <f t="shared" si="55"/>
        <v>2022-2023</v>
      </c>
      <c r="D1199" t="s">
        <v>147</v>
      </c>
      <c r="E1199" t="s">
        <v>72</v>
      </c>
      <c r="F1199" t="str">
        <f t="shared" si="56"/>
        <v>Western Australia</v>
      </c>
      <c r="G1199" t="s">
        <v>48</v>
      </c>
      <c r="H1199">
        <v>6010</v>
      </c>
      <c r="I1199" t="s">
        <v>11</v>
      </c>
      <c r="J1199" t="s">
        <v>49</v>
      </c>
      <c r="K1199" t="s">
        <v>154</v>
      </c>
      <c r="L1199" t="s">
        <v>14</v>
      </c>
      <c r="M1199" s="5">
        <v>44.97</v>
      </c>
      <c r="N1199">
        <v>1</v>
      </c>
    </row>
    <row r="1200" spans="1:14" x14ac:dyDescent="0.3">
      <c r="A1200" s="2">
        <v>45011</v>
      </c>
      <c r="B1200" s="3">
        <f t="shared" si="54"/>
        <v>2023</v>
      </c>
      <c r="C1200" t="str">
        <f t="shared" si="55"/>
        <v>2022-2023</v>
      </c>
      <c r="D1200" t="s">
        <v>148</v>
      </c>
      <c r="E1200" t="s">
        <v>47</v>
      </c>
      <c r="F1200" t="str">
        <f t="shared" si="56"/>
        <v>Western Australia</v>
      </c>
      <c r="G1200" t="s">
        <v>48</v>
      </c>
      <c r="H1200">
        <v>6030</v>
      </c>
      <c r="I1200" t="s">
        <v>11</v>
      </c>
      <c r="J1200" t="s">
        <v>49</v>
      </c>
      <c r="K1200" t="s">
        <v>153</v>
      </c>
      <c r="L1200" t="s">
        <v>16</v>
      </c>
      <c r="M1200" s="5">
        <v>44.97</v>
      </c>
      <c r="N1200">
        <v>1</v>
      </c>
    </row>
    <row r="1201" spans="1:14" x14ac:dyDescent="0.3">
      <c r="A1201" s="2">
        <v>44947</v>
      </c>
      <c r="B1201" s="3">
        <f t="shared" si="54"/>
        <v>2023</v>
      </c>
      <c r="C1201" t="str">
        <f t="shared" si="55"/>
        <v>2022-2023</v>
      </c>
      <c r="D1201" t="s">
        <v>148</v>
      </c>
      <c r="E1201" t="s">
        <v>101</v>
      </c>
      <c r="F1201" t="str">
        <f t="shared" si="56"/>
        <v>Victoria</v>
      </c>
      <c r="G1201" t="s">
        <v>45</v>
      </c>
      <c r="H1201">
        <v>3131</v>
      </c>
      <c r="I1201" t="s">
        <v>11</v>
      </c>
      <c r="J1201" t="s">
        <v>63</v>
      </c>
      <c r="K1201" t="s">
        <v>152</v>
      </c>
      <c r="L1201" t="s">
        <v>13</v>
      </c>
      <c r="M1201" s="5">
        <v>44.97</v>
      </c>
      <c r="N1201">
        <v>1</v>
      </c>
    </row>
    <row r="1202" spans="1:14" x14ac:dyDescent="0.3">
      <c r="A1202" s="2">
        <v>45462</v>
      </c>
      <c r="B1202" s="3">
        <f t="shared" si="54"/>
        <v>2024</v>
      </c>
      <c r="C1202" t="str">
        <f t="shared" si="55"/>
        <v>2023-2024</v>
      </c>
      <c r="D1202" t="s">
        <v>147</v>
      </c>
      <c r="E1202" t="s">
        <v>59</v>
      </c>
      <c r="F1202" t="str">
        <f t="shared" si="56"/>
        <v>Victoria</v>
      </c>
      <c r="G1202" t="s">
        <v>45</v>
      </c>
      <c r="H1202">
        <v>3280</v>
      </c>
      <c r="I1202" t="s">
        <v>11</v>
      </c>
      <c r="J1202" t="s">
        <v>60</v>
      </c>
      <c r="K1202" t="s">
        <v>154</v>
      </c>
      <c r="L1202" t="s">
        <v>14</v>
      </c>
      <c r="M1202" s="5">
        <v>44.97</v>
      </c>
      <c r="N1202">
        <v>1</v>
      </c>
    </row>
    <row r="1203" spans="1:14" x14ac:dyDescent="0.3">
      <c r="A1203" s="2">
        <v>45178</v>
      </c>
      <c r="B1203" s="3">
        <f t="shared" si="54"/>
        <v>2024</v>
      </c>
      <c r="C1203" t="str">
        <f t="shared" si="55"/>
        <v>2023-2024</v>
      </c>
      <c r="D1203" t="s">
        <v>147</v>
      </c>
      <c r="E1203" t="s">
        <v>124</v>
      </c>
      <c r="F1203" t="str">
        <f t="shared" si="56"/>
        <v>New South Wales</v>
      </c>
      <c r="G1203" t="s">
        <v>10</v>
      </c>
      <c r="H1203">
        <v>2015</v>
      </c>
      <c r="I1203" t="s">
        <v>11</v>
      </c>
      <c r="J1203" t="s">
        <v>12</v>
      </c>
      <c r="K1203" t="s">
        <v>154</v>
      </c>
      <c r="L1203" t="s">
        <v>14</v>
      </c>
      <c r="M1203" s="5">
        <v>45</v>
      </c>
      <c r="N1203">
        <v>1</v>
      </c>
    </row>
    <row r="1204" spans="1:14" x14ac:dyDescent="0.3">
      <c r="A1204" s="2">
        <v>45599</v>
      </c>
      <c r="B1204" s="3">
        <f t="shared" si="54"/>
        <v>2025</v>
      </c>
      <c r="C1204" t="str">
        <f t="shared" si="55"/>
        <v>2024-2025</v>
      </c>
      <c r="D1204" t="s">
        <v>147</v>
      </c>
      <c r="E1204" t="s">
        <v>95</v>
      </c>
      <c r="F1204" t="str">
        <f t="shared" si="56"/>
        <v>Victoria</v>
      </c>
      <c r="G1204" t="s">
        <v>45</v>
      </c>
      <c r="H1204">
        <v>3931</v>
      </c>
      <c r="I1204" t="s">
        <v>11</v>
      </c>
      <c r="J1204" t="s">
        <v>55</v>
      </c>
      <c r="K1204" t="s">
        <v>154</v>
      </c>
      <c r="L1204" t="s">
        <v>14</v>
      </c>
      <c r="M1204" s="5">
        <v>45</v>
      </c>
      <c r="N1204">
        <v>1</v>
      </c>
    </row>
    <row r="1205" spans="1:14" x14ac:dyDescent="0.3">
      <c r="A1205" s="2">
        <v>45554</v>
      </c>
      <c r="B1205" s="3">
        <f t="shared" si="54"/>
        <v>2025</v>
      </c>
      <c r="C1205" t="str">
        <f t="shared" si="55"/>
        <v>2024-2025</v>
      </c>
      <c r="D1205" t="s">
        <v>147</v>
      </c>
      <c r="E1205" t="s">
        <v>144</v>
      </c>
      <c r="F1205" t="str">
        <f t="shared" si="56"/>
        <v>Queensland</v>
      </c>
      <c r="G1205" t="s">
        <v>35</v>
      </c>
      <c r="H1205">
        <v>4566</v>
      </c>
      <c r="I1205" t="s">
        <v>11</v>
      </c>
      <c r="J1205" t="s">
        <v>120</v>
      </c>
      <c r="K1205" t="s">
        <v>151</v>
      </c>
      <c r="L1205" t="s">
        <v>21</v>
      </c>
      <c r="M1205" s="5">
        <v>45</v>
      </c>
      <c r="N1205">
        <v>1</v>
      </c>
    </row>
    <row r="1206" spans="1:14" x14ac:dyDescent="0.3">
      <c r="A1206" s="2">
        <v>45531</v>
      </c>
      <c r="B1206" s="3">
        <f t="shared" si="54"/>
        <v>2025</v>
      </c>
      <c r="C1206" t="str">
        <f t="shared" si="55"/>
        <v>2024-2025</v>
      </c>
      <c r="D1206" t="s">
        <v>148</v>
      </c>
      <c r="E1206" t="s">
        <v>116</v>
      </c>
      <c r="F1206" t="str">
        <f t="shared" si="56"/>
        <v>Western Australia</v>
      </c>
      <c r="G1206" t="s">
        <v>48</v>
      </c>
      <c r="H1206">
        <v>6725</v>
      </c>
      <c r="I1206" t="s">
        <v>11</v>
      </c>
      <c r="J1206" t="s">
        <v>77</v>
      </c>
      <c r="K1206" t="s">
        <v>152</v>
      </c>
      <c r="L1206" t="s">
        <v>13</v>
      </c>
      <c r="M1206" s="5">
        <v>45.15</v>
      </c>
      <c r="N1206">
        <v>1</v>
      </c>
    </row>
    <row r="1207" spans="1:14" x14ac:dyDescent="0.3">
      <c r="A1207" s="2">
        <v>45215</v>
      </c>
      <c r="B1207" s="3">
        <f t="shared" si="54"/>
        <v>2024</v>
      </c>
      <c r="C1207" t="str">
        <f t="shared" si="55"/>
        <v>2023-2024</v>
      </c>
      <c r="D1207" t="s">
        <v>147</v>
      </c>
      <c r="E1207" t="s">
        <v>61</v>
      </c>
      <c r="F1207" t="str">
        <f t="shared" si="56"/>
        <v>New South Wales</v>
      </c>
      <c r="G1207" t="s">
        <v>10</v>
      </c>
      <c r="H1207">
        <v>2539</v>
      </c>
      <c r="I1207" t="s">
        <v>11</v>
      </c>
      <c r="J1207" t="s">
        <v>58</v>
      </c>
      <c r="K1207" t="s">
        <v>152</v>
      </c>
      <c r="L1207" t="s">
        <v>13</v>
      </c>
      <c r="M1207" s="5">
        <v>45.15</v>
      </c>
      <c r="N1207">
        <v>1</v>
      </c>
    </row>
    <row r="1208" spans="1:14" x14ac:dyDescent="0.3">
      <c r="A1208" s="2">
        <v>45076</v>
      </c>
      <c r="B1208" s="3">
        <f t="shared" si="54"/>
        <v>2023</v>
      </c>
      <c r="C1208" t="str">
        <f t="shared" si="55"/>
        <v>2022-2023</v>
      </c>
      <c r="D1208" t="s">
        <v>147</v>
      </c>
      <c r="E1208" t="s">
        <v>124</v>
      </c>
      <c r="F1208" t="str">
        <f t="shared" si="56"/>
        <v>New South Wales</v>
      </c>
      <c r="G1208" t="s">
        <v>10</v>
      </c>
      <c r="H1208">
        <v>2015</v>
      </c>
      <c r="I1208" t="s">
        <v>11</v>
      </c>
      <c r="J1208" t="s">
        <v>12</v>
      </c>
      <c r="K1208" t="s">
        <v>150</v>
      </c>
      <c r="L1208" t="s">
        <v>18</v>
      </c>
      <c r="M1208" s="5">
        <v>45.46</v>
      </c>
      <c r="N1208">
        <v>1</v>
      </c>
    </row>
    <row r="1209" spans="1:14" x14ac:dyDescent="0.3">
      <c r="A1209" s="2">
        <v>45162</v>
      </c>
      <c r="B1209" s="3">
        <f t="shared" si="54"/>
        <v>2024</v>
      </c>
      <c r="C1209" t="str">
        <f t="shared" si="55"/>
        <v>2023-2024</v>
      </c>
      <c r="D1209" t="s">
        <v>147</v>
      </c>
      <c r="E1209" t="s">
        <v>142</v>
      </c>
      <c r="F1209" t="str">
        <f t="shared" si="56"/>
        <v>Australian Capital Territory</v>
      </c>
      <c r="G1209" t="s">
        <v>80</v>
      </c>
      <c r="H1209">
        <v>2609</v>
      </c>
      <c r="I1209" t="s">
        <v>11</v>
      </c>
      <c r="J1209" t="s">
        <v>58</v>
      </c>
      <c r="K1209" t="s">
        <v>154</v>
      </c>
      <c r="L1209" t="s">
        <v>14</v>
      </c>
      <c r="M1209" s="5">
        <v>45.46</v>
      </c>
      <c r="N1209">
        <v>1</v>
      </c>
    </row>
    <row r="1210" spans="1:14" x14ac:dyDescent="0.3">
      <c r="A1210" s="2">
        <v>45196</v>
      </c>
      <c r="B1210" s="3">
        <f t="shared" si="54"/>
        <v>2024</v>
      </c>
      <c r="C1210" t="str">
        <f t="shared" si="55"/>
        <v>2023-2024</v>
      </c>
      <c r="D1210" t="s">
        <v>147</v>
      </c>
      <c r="E1210" t="s">
        <v>59</v>
      </c>
      <c r="F1210" t="str">
        <f t="shared" si="56"/>
        <v>Victoria</v>
      </c>
      <c r="G1210" t="s">
        <v>45</v>
      </c>
      <c r="H1210">
        <v>3280</v>
      </c>
      <c r="I1210" t="s">
        <v>11</v>
      </c>
      <c r="J1210" t="s">
        <v>60</v>
      </c>
      <c r="K1210" t="s">
        <v>154</v>
      </c>
      <c r="L1210" t="s">
        <v>14</v>
      </c>
      <c r="M1210" s="5">
        <v>45.49</v>
      </c>
      <c r="N1210">
        <v>1</v>
      </c>
    </row>
    <row r="1211" spans="1:14" x14ac:dyDescent="0.3">
      <c r="A1211" s="2">
        <v>44984</v>
      </c>
      <c r="B1211" s="3">
        <f t="shared" si="54"/>
        <v>2023</v>
      </c>
      <c r="C1211" t="str">
        <f t="shared" si="55"/>
        <v>2022-2023</v>
      </c>
      <c r="D1211" t="s">
        <v>147</v>
      </c>
      <c r="E1211" t="s">
        <v>96</v>
      </c>
      <c r="F1211" t="str">
        <f t="shared" si="56"/>
        <v>Western Australia</v>
      </c>
      <c r="G1211" t="s">
        <v>48</v>
      </c>
      <c r="H1211">
        <v>6330</v>
      </c>
      <c r="I1211" t="s">
        <v>11</v>
      </c>
      <c r="J1211" t="s">
        <v>94</v>
      </c>
      <c r="K1211" t="s">
        <v>156</v>
      </c>
      <c r="L1211" t="s">
        <v>17</v>
      </c>
      <c r="M1211" s="5">
        <v>45.54</v>
      </c>
      <c r="N1211">
        <v>1</v>
      </c>
    </row>
    <row r="1212" spans="1:14" x14ac:dyDescent="0.3">
      <c r="A1212" s="2">
        <v>44973</v>
      </c>
      <c r="B1212" s="3">
        <f t="shared" si="54"/>
        <v>2023</v>
      </c>
      <c r="C1212" t="str">
        <f t="shared" si="55"/>
        <v>2022-2023</v>
      </c>
      <c r="D1212" t="s">
        <v>148</v>
      </c>
      <c r="E1212" t="s">
        <v>130</v>
      </c>
      <c r="F1212" t="str">
        <f t="shared" si="56"/>
        <v>South Australia</v>
      </c>
      <c r="G1212" t="s">
        <v>32</v>
      </c>
      <c r="H1212">
        <v>5290</v>
      </c>
      <c r="I1212" t="s">
        <v>11</v>
      </c>
      <c r="J1212" t="s">
        <v>38</v>
      </c>
      <c r="K1212" t="s">
        <v>155</v>
      </c>
      <c r="L1212" t="s">
        <v>20</v>
      </c>
      <c r="M1212" s="5">
        <v>45.65</v>
      </c>
      <c r="N1212">
        <v>1</v>
      </c>
    </row>
    <row r="1213" spans="1:14" x14ac:dyDescent="0.3">
      <c r="A1213" s="2">
        <v>45366</v>
      </c>
      <c r="B1213" s="3">
        <f t="shared" si="54"/>
        <v>2024</v>
      </c>
      <c r="C1213" t="str">
        <f t="shared" si="55"/>
        <v>2023-2024</v>
      </c>
      <c r="D1213" t="s">
        <v>147</v>
      </c>
      <c r="E1213" t="s">
        <v>135</v>
      </c>
      <c r="F1213" t="str">
        <f t="shared" si="56"/>
        <v>Victoria</v>
      </c>
      <c r="G1213" t="s">
        <v>45</v>
      </c>
      <c r="H1213">
        <v>3550</v>
      </c>
      <c r="I1213" t="s">
        <v>11</v>
      </c>
      <c r="J1213" t="s">
        <v>60</v>
      </c>
      <c r="K1213" t="s">
        <v>154</v>
      </c>
      <c r="L1213" t="s">
        <v>14</v>
      </c>
      <c r="M1213" s="5">
        <v>45.89</v>
      </c>
      <c r="N1213">
        <v>1</v>
      </c>
    </row>
    <row r="1214" spans="1:14" x14ac:dyDescent="0.3">
      <c r="A1214" s="2">
        <v>45543</v>
      </c>
      <c r="B1214" s="3">
        <f t="shared" si="54"/>
        <v>2025</v>
      </c>
      <c r="C1214" t="str">
        <f t="shared" si="55"/>
        <v>2024-2025</v>
      </c>
      <c r="D1214" t="s">
        <v>148</v>
      </c>
      <c r="E1214" t="s">
        <v>31</v>
      </c>
      <c r="F1214" t="str">
        <f t="shared" si="56"/>
        <v>South Australia</v>
      </c>
      <c r="G1214" t="s">
        <v>32</v>
      </c>
      <c r="H1214">
        <v>5168</v>
      </c>
      <c r="I1214" t="s">
        <v>11</v>
      </c>
      <c r="J1214" t="s">
        <v>33</v>
      </c>
      <c r="K1214" t="s">
        <v>150</v>
      </c>
      <c r="L1214" t="s">
        <v>18</v>
      </c>
      <c r="M1214" s="5">
        <v>45.91</v>
      </c>
      <c r="N1214">
        <v>1</v>
      </c>
    </row>
    <row r="1215" spans="1:14" x14ac:dyDescent="0.3">
      <c r="A1215" s="2">
        <v>45280</v>
      </c>
      <c r="B1215" s="3">
        <f t="shared" si="54"/>
        <v>2024</v>
      </c>
      <c r="C1215" t="str">
        <f t="shared" si="55"/>
        <v>2023-2024</v>
      </c>
      <c r="D1215" t="s">
        <v>147</v>
      </c>
      <c r="E1215" t="s">
        <v>54</v>
      </c>
      <c r="F1215" t="str">
        <f t="shared" si="56"/>
        <v>Victoria</v>
      </c>
      <c r="G1215" t="s">
        <v>45</v>
      </c>
      <c r="H1215">
        <v>3977</v>
      </c>
      <c r="I1215" t="s">
        <v>11</v>
      </c>
      <c r="J1215" t="s">
        <v>55</v>
      </c>
      <c r="K1215" t="s">
        <v>155</v>
      </c>
      <c r="L1215" t="s">
        <v>20</v>
      </c>
      <c r="M1215" s="5">
        <v>45.92</v>
      </c>
      <c r="N1215">
        <v>1</v>
      </c>
    </row>
    <row r="1216" spans="1:14" x14ac:dyDescent="0.3">
      <c r="A1216" s="2">
        <v>45266</v>
      </c>
      <c r="B1216" s="3">
        <f t="shared" si="54"/>
        <v>2024</v>
      </c>
      <c r="C1216" t="str">
        <f t="shared" si="55"/>
        <v>2023-2024</v>
      </c>
      <c r="D1216" t="s">
        <v>148</v>
      </c>
      <c r="E1216" t="s">
        <v>141</v>
      </c>
      <c r="F1216" t="str">
        <f t="shared" si="56"/>
        <v>Western Australia</v>
      </c>
      <c r="G1216" t="s">
        <v>48</v>
      </c>
      <c r="H1216">
        <v>6052</v>
      </c>
      <c r="I1216" t="s">
        <v>11</v>
      </c>
      <c r="J1216" t="s">
        <v>49</v>
      </c>
      <c r="K1216" t="s">
        <v>152</v>
      </c>
      <c r="L1216" t="s">
        <v>13</v>
      </c>
      <c r="M1216" s="5">
        <v>45.92</v>
      </c>
      <c r="N1216">
        <v>1</v>
      </c>
    </row>
    <row r="1217" spans="1:14" x14ac:dyDescent="0.3">
      <c r="A1217" s="2">
        <v>45315</v>
      </c>
      <c r="B1217" s="3">
        <f t="shared" si="54"/>
        <v>2024</v>
      </c>
      <c r="C1217" t="str">
        <f t="shared" si="55"/>
        <v>2023-2024</v>
      </c>
      <c r="D1217" t="s">
        <v>147</v>
      </c>
      <c r="E1217" t="s">
        <v>66</v>
      </c>
      <c r="F1217" t="str">
        <f t="shared" si="56"/>
        <v>South Australia</v>
      </c>
      <c r="G1217" t="s">
        <v>32</v>
      </c>
      <c r="H1217">
        <v>5169</v>
      </c>
      <c r="I1217" t="s">
        <v>11</v>
      </c>
      <c r="J1217" t="s">
        <v>33</v>
      </c>
      <c r="K1217" t="s">
        <v>154</v>
      </c>
      <c r="L1217" t="s">
        <v>14</v>
      </c>
      <c r="M1217" s="5">
        <v>46</v>
      </c>
      <c r="N1217">
        <v>1</v>
      </c>
    </row>
    <row r="1218" spans="1:14" x14ac:dyDescent="0.3">
      <c r="A1218" s="2">
        <v>45625</v>
      </c>
      <c r="B1218" s="3">
        <f t="shared" ref="B1218:B1281" si="57">IF(MONTH(A1218)&gt;=7,YEAR(A1218)+1,YEAR(A1218))</f>
        <v>2025</v>
      </c>
      <c r="C1218" t="str">
        <f t="shared" ref="C1218:C1281" si="58">IF(MONTH(A1218) &gt;= 7, YEAR(A1218) &amp; "-" &amp; YEAR(A1218) + 1, YEAR(A1218) - 1 &amp; "-" &amp; YEAR(A1218))</f>
        <v>2024-2025</v>
      </c>
      <c r="D1218" t="s">
        <v>147</v>
      </c>
      <c r="E1218" t="s">
        <v>135</v>
      </c>
      <c r="F1218" t="str">
        <f t="shared" ref="F1218:F1281" si="59">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c r="N1218">
        <v>1</v>
      </c>
    </row>
    <row r="1219" spans="1:14" x14ac:dyDescent="0.3">
      <c r="A1219" s="2">
        <v>45262</v>
      </c>
      <c r="B1219" s="3">
        <f t="shared" si="57"/>
        <v>2024</v>
      </c>
      <c r="C1219" t="str">
        <f t="shared" si="58"/>
        <v>2023-2024</v>
      </c>
      <c r="D1219" t="s">
        <v>147</v>
      </c>
      <c r="E1219" t="s">
        <v>37</v>
      </c>
      <c r="F1219" t="str">
        <f t="shared" si="59"/>
        <v>South Australia</v>
      </c>
      <c r="G1219" t="s">
        <v>32</v>
      </c>
      <c r="H1219">
        <v>5607</v>
      </c>
      <c r="I1219" t="s">
        <v>11</v>
      </c>
      <c r="J1219" t="s">
        <v>38</v>
      </c>
      <c r="K1219" t="s">
        <v>154</v>
      </c>
      <c r="L1219" t="s">
        <v>14</v>
      </c>
      <c r="M1219" s="5">
        <v>46.5</v>
      </c>
      <c r="N1219">
        <v>1</v>
      </c>
    </row>
    <row r="1220" spans="1:14" x14ac:dyDescent="0.3">
      <c r="A1220" s="2">
        <v>45151</v>
      </c>
      <c r="B1220" s="3">
        <f t="shared" si="57"/>
        <v>2024</v>
      </c>
      <c r="C1220" t="str">
        <f t="shared" si="58"/>
        <v>2023-2024</v>
      </c>
      <c r="D1220" t="s">
        <v>148</v>
      </c>
      <c r="E1220" t="s">
        <v>39</v>
      </c>
      <c r="F1220" t="str">
        <f t="shared" si="59"/>
        <v>South Australia</v>
      </c>
      <c r="G1220" t="s">
        <v>32</v>
      </c>
      <c r="H1220">
        <v>5343</v>
      </c>
      <c r="I1220" t="s">
        <v>11</v>
      </c>
      <c r="J1220" t="s">
        <v>38</v>
      </c>
      <c r="K1220" t="s">
        <v>152</v>
      </c>
      <c r="L1220" t="s">
        <v>13</v>
      </c>
      <c r="M1220" s="5">
        <v>46.9</v>
      </c>
      <c r="N1220">
        <v>1</v>
      </c>
    </row>
    <row r="1221" spans="1:14" x14ac:dyDescent="0.3">
      <c r="A1221" s="2">
        <v>45325</v>
      </c>
      <c r="B1221" s="3">
        <f t="shared" si="57"/>
        <v>2024</v>
      </c>
      <c r="C1221" t="str">
        <f t="shared" si="58"/>
        <v>2023-2024</v>
      </c>
      <c r="D1221" t="s">
        <v>147</v>
      </c>
      <c r="E1221" t="s">
        <v>79</v>
      </c>
      <c r="F1221" t="str">
        <f t="shared" si="59"/>
        <v>Australian Capital Territory</v>
      </c>
      <c r="G1221" t="s">
        <v>80</v>
      </c>
      <c r="H1221">
        <v>2617</v>
      </c>
      <c r="I1221" t="s">
        <v>11</v>
      </c>
      <c r="J1221" t="s">
        <v>58</v>
      </c>
      <c r="K1221" t="s">
        <v>150</v>
      </c>
      <c r="L1221" t="s">
        <v>18</v>
      </c>
      <c r="M1221" s="5">
        <v>46.91</v>
      </c>
      <c r="N1221">
        <v>1</v>
      </c>
    </row>
    <row r="1222" spans="1:14" x14ac:dyDescent="0.3">
      <c r="A1222" s="2">
        <v>45322</v>
      </c>
      <c r="B1222" s="3">
        <f t="shared" si="57"/>
        <v>2024</v>
      </c>
      <c r="C1222" t="str">
        <f t="shared" si="58"/>
        <v>2023-2024</v>
      </c>
      <c r="D1222" t="s">
        <v>148</v>
      </c>
      <c r="E1222" t="s">
        <v>74</v>
      </c>
      <c r="F1222" t="str">
        <f t="shared" si="59"/>
        <v>South Australia</v>
      </c>
      <c r="G1222" t="s">
        <v>32</v>
      </c>
      <c r="H1222">
        <v>5043</v>
      </c>
      <c r="I1222" t="s">
        <v>11</v>
      </c>
      <c r="J1222" t="s">
        <v>33</v>
      </c>
      <c r="K1222" t="s">
        <v>150</v>
      </c>
      <c r="L1222" t="s">
        <v>18</v>
      </c>
      <c r="M1222" s="5">
        <v>46.93</v>
      </c>
      <c r="N1222">
        <v>1</v>
      </c>
    </row>
    <row r="1223" spans="1:14" x14ac:dyDescent="0.3">
      <c r="A1223" s="2">
        <v>45270</v>
      </c>
      <c r="B1223" s="3">
        <f t="shared" si="57"/>
        <v>2024</v>
      </c>
      <c r="C1223" t="str">
        <f t="shared" si="58"/>
        <v>2023-2024</v>
      </c>
      <c r="D1223" t="s">
        <v>147</v>
      </c>
      <c r="E1223" t="s">
        <v>34</v>
      </c>
      <c r="F1223" t="str">
        <f t="shared" si="59"/>
        <v>Queensland</v>
      </c>
      <c r="G1223" t="s">
        <v>35</v>
      </c>
      <c r="H1223">
        <v>4802</v>
      </c>
      <c r="I1223" t="s">
        <v>11</v>
      </c>
      <c r="J1223" t="s">
        <v>36</v>
      </c>
      <c r="K1223" t="s">
        <v>153</v>
      </c>
      <c r="L1223" t="s">
        <v>16</v>
      </c>
      <c r="M1223" s="5">
        <v>46.96</v>
      </c>
      <c r="N1223">
        <v>1</v>
      </c>
    </row>
    <row r="1224" spans="1:14" x14ac:dyDescent="0.3">
      <c r="A1224" s="2">
        <v>45289</v>
      </c>
      <c r="B1224" s="3">
        <f t="shared" si="57"/>
        <v>2024</v>
      </c>
      <c r="C1224" t="str">
        <f t="shared" si="58"/>
        <v>2023-2024</v>
      </c>
      <c r="D1224" t="s">
        <v>147</v>
      </c>
      <c r="E1224" t="s">
        <v>39</v>
      </c>
      <c r="F1224" t="str">
        <f t="shared" si="59"/>
        <v>South Australia</v>
      </c>
      <c r="G1224" t="s">
        <v>32</v>
      </c>
      <c r="H1224">
        <v>5343</v>
      </c>
      <c r="I1224" t="s">
        <v>11</v>
      </c>
      <c r="J1224" t="s">
        <v>38</v>
      </c>
      <c r="K1224" t="s">
        <v>154</v>
      </c>
      <c r="L1224" t="s">
        <v>14</v>
      </c>
      <c r="M1224" s="5">
        <v>47</v>
      </c>
      <c r="N1224">
        <v>1</v>
      </c>
    </row>
    <row r="1225" spans="1:14" x14ac:dyDescent="0.3">
      <c r="A1225" s="2">
        <v>45631</v>
      </c>
      <c r="B1225" s="3">
        <f t="shared" si="57"/>
        <v>2025</v>
      </c>
      <c r="C1225" t="str">
        <f t="shared" si="58"/>
        <v>2024-2025</v>
      </c>
      <c r="D1225" t="s">
        <v>148</v>
      </c>
      <c r="E1225" t="s">
        <v>93</v>
      </c>
      <c r="F1225" t="str">
        <f t="shared" si="59"/>
        <v>Western Australia</v>
      </c>
      <c r="G1225" t="s">
        <v>48</v>
      </c>
      <c r="H1225">
        <v>6112</v>
      </c>
      <c r="I1225" t="s">
        <v>11</v>
      </c>
      <c r="J1225" t="s">
        <v>94</v>
      </c>
      <c r="K1225" t="s">
        <v>19</v>
      </c>
      <c r="L1225" t="s">
        <v>23</v>
      </c>
      <c r="M1225" s="5">
        <v>47.440000000000005</v>
      </c>
      <c r="N1225">
        <v>1</v>
      </c>
    </row>
    <row r="1226" spans="1:14" x14ac:dyDescent="0.3">
      <c r="A1226" s="2">
        <v>44948</v>
      </c>
      <c r="B1226" s="3">
        <f t="shared" si="57"/>
        <v>2023</v>
      </c>
      <c r="C1226" t="str">
        <f t="shared" si="58"/>
        <v>2022-2023</v>
      </c>
      <c r="D1226" t="s">
        <v>147</v>
      </c>
      <c r="E1226" t="s">
        <v>131</v>
      </c>
      <c r="F1226" t="str">
        <f t="shared" si="59"/>
        <v>Western Australia</v>
      </c>
      <c r="G1226" t="s">
        <v>48</v>
      </c>
      <c r="H1226">
        <v>6530</v>
      </c>
      <c r="I1226" t="s">
        <v>11</v>
      </c>
      <c r="J1226" t="s">
        <v>77</v>
      </c>
      <c r="K1226" t="s">
        <v>157</v>
      </c>
      <c r="L1226" t="s">
        <v>22</v>
      </c>
      <c r="M1226" s="5">
        <v>47.64</v>
      </c>
      <c r="N1226">
        <v>1</v>
      </c>
    </row>
    <row r="1227" spans="1:14" x14ac:dyDescent="0.3">
      <c r="A1227" s="2">
        <v>44953</v>
      </c>
      <c r="B1227" s="3">
        <f t="shared" si="57"/>
        <v>2023</v>
      </c>
      <c r="C1227" t="str">
        <f t="shared" si="58"/>
        <v>2022-2023</v>
      </c>
      <c r="D1227" t="s">
        <v>148</v>
      </c>
      <c r="E1227" t="s">
        <v>99</v>
      </c>
      <c r="F1227" t="str">
        <f t="shared" si="59"/>
        <v>Victoria</v>
      </c>
      <c r="G1227" t="s">
        <v>45</v>
      </c>
      <c r="H1227">
        <v>3148</v>
      </c>
      <c r="I1227" t="s">
        <v>11</v>
      </c>
      <c r="J1227" t="s">
        <v>63</v>
      </c>
      <c r="K1227" t="s">
        <v>156</v>
      </c>
      <c r="L1227" t="s">
        <v>17</v>
      </c>
      <c r="M1227" s="5">
        <v>47.84</v>
      </c>
      <c r="N1227">
        <v>1</v>
      </c>
    </row>
    <row r="1228" spans="1:14" x14ac:dyDescent="0.3">
      <c r="A1228" s="2">
        <v>45448</v>
      </c>
      <c r="B1228" s="3">
        <f t="shared" si="57"/>
        <v>2024</v>
      </c>
      <c r="C1228" t="str">
        <f t="shared" si="58"/>
        <v>2023-2024</v>
      </c>
      <c r="D1228" t="s">
        <v>148</v>
      </c>
      <c r="E1228" t="s">
        <v>97</v>
      </c>
      <c r="F1228" t="str">
        <f t="shared" si="59"/>
        <v>Tasmania</v>
      </c>
      <c r="G1228" t="s">
        <v>70</v>
      </c>
      <c r="H1228">
        <v>7250</v>
      </c>
      <c r="I1228" t="s">
        <v>11</v>
      </c>
      <c r="J1228" t="s">
        <v>71</v>
      </c>
      <c r="K1228" t="s">
        <v>156</v>
      </c>
      <c r="L1228" t="s">
        <v>17</v>
      </c>
      <c r="M1228" s="5">
        <v>47.84</v>
      </c>
      <c r="N1228">
        <v>1</v>
      </c>
    </row>
    <row r="1229" spans="1:14" x14ac:dyDescent="0.3">
      <c r="A1229" s="2">
        <v>45538</v>
      </c>
      <c r="B1229" s="3">
        <f t="shared" si="57"/>
        <v>2025</v>
      </c>
      <c r="C1229" t="str">
        <f t="shared" si="58"/>
        <v>2024-2025</v>
      </c>
      <c r="D1229" t="s">
        <v>147</v>
      </c>
      <c r="E1229" t="s">
        <v>66</v>
      </c>
      <c r="F1229" t="str">
        <f t="shared" si="59"/>
        <v>South Australia</v>
      </c>
      <c r="G1229" t="s">
        <v>32</v>
      </c>
      <c r="H1229">
        <v>5169</v>
      </c>
      <c r="I1229" t="s">
        <v>11</v>
      </c>
      <c r="J1229" t="s">
        <v>33</v>
      </c>
      <c r="K1229" t="s">
        <v>156</v>
      </c>
      <c r="L1229" t="s">
        <v>17</v>
      </c>
      <c r="M1229" s="5">
        <v>47.84</v>
      </c>
      <c r="N1229">
        <v>1</v>
      </c>
    </row>
    <row r="1230" spans="1:14" x14ac:dyDescent="0.3">
      <c r="A1230" s="2">
        <v>45445</v>
      </c>
      <c r="B1230" s="3">
        <f t="shared" si="57"/>
        <v>2024</v>
      </c>
      <c r="C1230" t="str">
        <f t="shared" si="58"/>
        <v>2023-2024</v>
      </c>
      <c r="D1230" t="s">
        <v>147</v>
      </c>
      <c r="E1230" t="s">
        <v>127</v>
      </c>
      <c r="F1230" t="str">
        <f t="shared" si="59"/>
        <v>New South Wales</v>
      </c>
      <c r="G1230" t="s">
        <v>10</v>
      </c>
      <c r="H1230">
        <v>2131</v>
      </c>
      <c r="I1230" t="s">
        <v>11</v>
      </c>
      <c r="J1230" t="s">
        <v>27</v>
      </c>
      <c r="K1230" t="s">
        <v>155</v>
      </c>
      <c r="L1230" t="s">
        <v>20</v>
      </c>
      <c r="M1230" s="5">
        <v>47.849999999999994</v>
      </c>
      <c r="N1230">
        <v>1</v>
      </c>
    </row>
    <row r="1231" spans="1:14" x14ac:dyDescent="0.3">
      <c r="A1231" s="2">
        <v>45630</v>
      </c>
      <c r="B1231" s="3">
        <f t="shared" si="57"/>
        <v>2025</v>
      </c>
      <c r="C1231" t="str">
        <f t="shared" si="58"/>
        <v>2024-2025</v>
      </c>
      <c r="D1231" t="s">
        <v>148</v>
      </c>
      <c r="E1231" t="s">
        <v>67</v>
      </c>
      <c r="F1231" t="str">
        <f t="shared" si="59"/>
        <v>New South Wales</v>
      </c>
      <c r="G1231" t="s">
        <v>10</v>
      </c>
      <c r="H1231">
        <v>2478</v>
      </c>
      <c r="I1231" t="s">
        <v>11</v>
      </c>
      <c r="J1231" t="s">
        <v>68</v>
      </c>
      <c r="K1231" t="s">
        <v>152</v>
      </c>
      <c r="L1231" t="s">
        <v>13</v>
      </c>
      <c r="M1231" s="5">
        <v>47.86</v>
      </c>
      <c r="N1231">
        <v>1</v>
      </c>
    </row>
    <row r="1232" spans="1:14" x14ac:dyDescent="0.3">
      <c r="A1232" s="2">
        <v>45489</v>
      </c>
      <c r="B1232" s="3">
        <f t="shared" si="57"/>
        <v>2025</v>
      </c>
      <c r="C1232" t="str">
        <f t="shared" si="58"/>
        <v>2024-2025</v>
      </c>
      <c r="D1232" t="s">
        <v>147</v>
      </c>
      <c r="E1232" t="s">
        <v>78</v>
      </c>
      <c r="F1232" t="str">
        <f t="shared" si="59"/>
        <v>New South Wales</v>
      </c>
      <c r="G1232" t="s">
        <v>10</v>
      </c>
      <c r="H1232">
        <v>2350</v>
      </c>
      <c r="I1232" t="s">
        <v>11</v>
      </c>
      <c r="J1232" t="s">
        <v>68</v>
      </c>
      <c r="K1232" t="s">
        <v>149</v>
      </c>
      <c r="L1232" t="s">
        <v>15</v>
      </c>
      <c r="M1232" s="5">
        <v>47.88</v>
      </c>
      <c r="N1232">
        <v>1</v>
      </c>
    </row>
    <row r="1233" spans="1:14" x14ac:dyDescent="0.3">
      <c r="A1233" s="2">
        <v>45528</v>
      </c>
      <c r="B1233" s="3">
        <f t="shared" si="57"/>
        <v>2025</v>
      </c>
      <c r="C1233" t="str">
        <f t="shared" si="58"/>
        <v>2024-2025</v>
      </c>
      <c r="D1233" t="s">
        <v>147</v>
      </c>
      <c r="E1233" t="s">
        <v>113</v>
      </c>
      <c r="F1233" t="str">
        <f t="shared" si="59"/>
        <v>Queensland</v>
      </c>
      <c r="G1233" t="s">
        <v>35</v>
      </c>
      <c r="H1233">
        <v>4215</v>
      </c>
      <c r="I1233" t="s">
        <v>11</v>
      </c>
      <c r="J1233" t="s">
        <v>104</v>
      </c>
      <c r="K1233" t="s">
        <v>156</v>
      </c>
      <c r="L1233" t="s">
        <v>17</v>
      </c>
      <c r="M1233" s="5">
        <v>47.88</v>
      </c>
      <c r="N1233">
        <v>1</v>
      </c>
    </row>
    <row r="1234" spans="1:14" x14ac:dyDescent="0.3">
      <c r="A1234" s="2">
        <v>45127</v>
      </c>
      <c r="B1234" s="3">
        <f t="shared" si="57"/>
        <v>2024</v>
      </c>
      <c r="C1234" t="str">
        <f t="shared" si="58"/>
        <v>2023-2024</v>
      </c>
      <c r="D1234" t="s">
        <v>147</v>
      </c>
      <c r="E1234" t="s">
        <v>82</v>
      </c>
      <c r="F1234" t="str">
        <f t="shared" si="59"/>
        <v>Queensland</v>
      </c>
      <c r="G1234" t="s">
        <v>35</v>
      </c>
      <c r="H1234">
        <v>4012</v>
      </c>
      <c r="I1234" t="s">
        <v>11</v>
      </c>
      <c r="J1234" t="s">
        <v>43</v>
      </c>
      <c r="K1234" t="s">
        <v>155</v>
      </c>
      <c r="L1234" t="s">
        <v>20</v>
      </c>
      <c r="M1234" s="5">
        <v>47.88</v>
      </c>
      <c r="N1234">
        <v>1</v>
      </c>
    </row>
    <row r="1235" spans="1:14" x14ac:dyDescent="0.3">
      <c r="A1235" s="2">
        <v>45202</v>
      </c>
      <c r="B1235" s="3">
        <f t="shared" si="57"/>
        <v>2024</v>
      </c>
      <c r="C1235" t="str">
        <f t="shared" si="58"/>
        <v>2023-2024</v>
      </c>
      <c r="D1235" t="s">
        <v>147</v>
      </c>
      <c r="E1235" t="s">
        <v>72</v>
      </c>
      <c r="F1235" t="str">
        <f t="shared" si="59"/>
        <v>Western Australia</v>
      </c>
      <c r="G1235" t="s">
        <v>48</v>
      </c>
      <c r="H1235">
        <v>6010</v>
      </c>
      <c r="I1235" t="s">
        <v>11</v>
      </c>
      <c r="J1235" t="s">
        <v>49</v>
      </c>
      <c r="K1235" t="s">
        <v>19</v>
      </c>
      <c r="L1235" t="s">
        <v>23</v>
      </c>
      <c r="M1235" s="5">
        <v>47.92</v>
      </c>
      <c r="N1235">
        <v>1</v>
      </c>
    </row>
    <row r="1236" spans="1:14" x14ac:dyDescent="0.3">
      <c r="A1236" s="2">
        <v>45402</v>
      </c>
      <c r="B1236" s="3">
        <f t="shared" si="57"/>
        <v>2024</v>
      </c>
      <c r="C1236" t="str">
        <f t="shared" si="58"/>
        <v>2023-2024</v>
      </c>
      <c r="D1236" t="s">
        <v>147</v>
      </c>
      <c r="E1236" t="s">
        <v>142</v>
      </c>
      <c r="F1236" t="str">
        <f t="shared" si="59"/>
        <v>Australian Capital Territory</v>
      </c>
      <c r="G1236" t="s">
        <v>80</v>
      </c>
      <c r="H1236">
        <v>2609</v>
      </c>
      <c r="I1236" t="s">
        <v>11</v>
      </c>
      <c r="J1236" t="s">
        <v>58</v>
      </c>
      <c r="K1236" t="s">
        <v>150</v>
      </c>
      <c r="L1236" t="s">
        <v>18</v>
      </c>
      <c r="M1236" s="5">
        <v>47.92</v>
      </c>
      <c r="N1236">
        <v>1</v>
      </c>
    </row>
    <row r="1237" spans="1:14" x14ac:dyDescent="0.3">
      <c r="A1237" s="2">
        <v>44980</v>
      </c>
      <c r="B1237" s="3">
        <f t="shared" si="57"/>
        <v>2023</v>
      </c>
      <c r="C1237" t="str">
        <f t="shared" si="58"/>
        <v>2022-2023</v>
      </c>
      <c r="D1237" t="s">
        <v>148</v>
      </c>
      <c r="E1237" t="s">
        <v>101</v>
      </c>
      <c r="F1237" t="str">
        <f t="shared" si="59"/>
        <v>Victoria</v>
      </c>
      <c r="G1237" t="s">
        <v>45</v>
      </c>
      <c r="H1237">
        <v>3131</v>
      </c>
      <c r="I1237" t="s">
        <v>11</v>
      </c>
      <c r="J1237" t="s">
        <v>63</v>
      </c>
      <c r="K1237" t="s">
        <v>151</v>
      </c>
      <c r="L1237" t="s">
        <v>21</v>
      </c>
      <c r="M1237" s="5">
        <v>47.92</v>
      </c>
      <c r="N1237">
        <v>1</v>
      </c>
    </row>
    <row r="1238" spans="1:14" x14ac:dyDescent="0.3">
      <c r="A1238" s="2">
        <v>45043</v>
      </c>
      <c r="B1238" s="3">
        <f t="shared" si="57"/>
        <v>2023</v>
      </c>
      <c r="C1238" t="str">
        <f t="shared" si="58"/>
        <v>2022-2023</v>
      </c>
      <c r="D1238" t="s">
        <v>147</v>
      </c>
      <c r="E1238" t="s">
        <v>82</v>
      </c>
      <c r="F1238" t="str">
        <f t="shared" si="59"/>
        <v>Queensland</v>
      </c>
      <c r="G1238" t="s">
        <v>35</v>
      </c>
      <c r="H1238">
        <v>4012</v>
      </c>
      <c r="I1238" t="s">
        <v>11</v>
      </c>
      <c r="J1238" t="s">
        <v>43</v>
      </c>
      <c r="K1238" t="s">
        <v>156</v>
      </c>
      <c r="L1238" t="s">
        <v>17</v>
      </c>
      <c r="M1238" s="5">
        <v>47.92</v>
      </c>
      <c r="N1238">
        <v>1</v>
      </c>
    </row>
    <row r="1239" spans="1:14" x14ac:dyDescent="0.3">
      <c r="A1239" s="2">
        <v>45406</v>
      </c>
      <c r="B1239" s="3">
        <f t="shared" si="57"/>
        <v>2024</v>
      </c>
      <c r="C1239" t="str">
        <f t="shared" si="58"/>
        <v>2023-2024</v>
      </c>
      <c r="D1239" t="s">
        <v>147</v>
      </c>
      <c r="E1239" t="s">
        <v>108</v>
      </c>
      <c r="F1239" t="str">
        <f t="shared" si="59"/>
        <v>Victoria</v>
      </c>
      <c r="G1239" t="s">
        <v>45</v>
      </c>
      <c r="H1239">
        <v>3018</v>
      </c>
      <c r="I1239" t="s">
        <v>11</v>
      </c>
      <c r="J1239" t="s">
        <v>46</v>
      </c>
      <c r="K1239" t="s">
        <v>149</v>
      </c>
      <c r="L1239" t="s">
        <v>15</v>
      </c>
      <c r="M1239" s="5">
        <v>47.94</v>
      </c>
      <c r="N1239">
        <v>1</v>
      </c>
    </row>
    <row r="1240" spans="1:14" x14ac:dyDescent="0.3">
      <c r="A1240" s="2">
        <v>44940</v>
      </c>
      <c r="B1240" s="3">
        <f t="shared" si="57"/>
        <v>2023</v>
      </c>
      <c r="C1240" t="str">
        <f t="shared" si="58"/>
        <v>2022-2023</v>
      </c>
      <c r="D1240" t="s">
        <v>147</v>
      </c>
      <c r="E1240" t="s">
        <v>79</v>
      </c>
      <c r="F1240" t="str">
        <f t="shared" si="59"/>
        <v>Australian Capital Territory</v>
      </c>
      <c r="G1240" t="s">
        <v>80</v>
      </c>
      <c r="H1240">
        <v>2617</v>
      </c>
      <c r="I1240" t="s">
        <v>11</v>
      </c>
      <c r="J1240" t="s">
        <v>58</v>
      </c>
      <c r="K1240" t="s">
        <v>154</v>
      </c>
      <c r="L1240" t="s">
        <v>14</v>
      </c>
      <c r="M1240" s="5">
        <v>47.94</v>
      </c>
      <c r="N1240">
        <v>1</v>
      </c>
    </row>
    <row r="1241" spans="1:14" x14ac:dyDescent="0.3">
      <c r="A1241" s="2">
        <v>45458</v>
      </c>
      <c r="B1241" s="3">
        <f t="shared" si="57"/>
        <v>2024</v>
      </c>
      <c r="C1241" t="str">
        <f t="shared" si="58"/>
        <v>2023-2024</v>
      </c>
      <c r="D1241" t="s">
        <v>148</v>
      </c>
      <c r="E1241" t="s">
        <v>93</v>
      </c>
      <c r="F1241" t="str">
        <f t="shared" si="59"/>
        <v>Western Australia</v>
      </c>
      <c r="G1241" t="s">
        <v>48</v>
      </c>
      <c r="H1241">
        <v>6112</v>
      </c>
      <c r="I1241" t="s">
        <v>11</v>
      </c>
      <c r="J1241" t="s">
        <v>94</v>
      </c>
      <c r="K1241" t="s">
        <v>19</v>
      </c>
      <c r="L1241" t="s">
        <v>23</v>
      </c>
      <c r="M1241" s="5">
        <v>47.94</v>
      </c>
      <c r="N1241">
        <v>1</v>
      </c>
    </row>
    <row r="1242" spans="1:14" x14ac:dyDescent="0.3">
      <c r="A1242" s="2">
        <v>45617</v>
      </c>
      <c r="B1242" s="3">
        <f t="shared" si="57"/>
        <v>2025</v>
      </c>
      <c r="C1242" t="str">
        <f t="shared" si="58"/>
        <v>2024-2025</v>
      </c>
      <c r="D1242" t="s">
        <v>148</v>
      </c>
      <c r="E1242" t="s">
        <v>97</v>
      </c>
      <c r="F1242" t="str">
        <f t="shared" si="59"/>
        <v>Tasmania</v>
      </c>
      <c r="G1242" t="s">
        <v>70</v>
      </c>
      <c r="H1242">
        <v>7250</v>
      </c>
      <c r="I1242" t="s">
        <v>11</v>
      </c>
      <c r="J1242" t="s">
        <v>71</v>
      </c>
      <c r="K1242" t="s">
        <v>152</v>
      </c>
      <c r="L1242" t="s">
        <v>13</v>
      </c>
      <c r="M1242" s="5">
        <v>47.94</v>
      </c>
      <c r="N1242">
        <v>1</v>
      </c>
    </row>
    <row r="1243" spans="1:14" x14ac:dyDescent="0.3">
      <c r="A1243" s="2">
        <v>45567</v>
      </c>
      <c r="B1243" s="3">
        <f t="shared" si="57"/>
        <v>2025</v>
      </c>
      <c r="C1243" t="str">
        <f t="shared" si="58"/>
        <v>2024-2025</v>
      </c>
      <c r="D1243" t="s">
        <v>147</v>
      </c>
      <c r="E1243" t="s">
        <v>139</v>
      </c>
      <c r="F1243" t="str">
        <f t="shared" si="59"/>
        <v>New South Wales</v>
      </c>
      <c r="G1243" t="s">
        <v>10</v>
      </c>
      <c r="H1243">
        <v>2020</v>
      </c>
      <c r="I1243" t="s">
        <v>11</v>
      </c>
      <c r="J1243" t="s">
        <v>12</v>
      </c>
      <c r="K1243" t="s">
        <v>149</v>
      </c>
      <c r="L1243" t="s">
        <v>15</v>
      </c>
      <c r="M1243" s="5">
        <v>47.94</v>
      </c>
      <c r="N1243">
        <v>1</v>
      </c>
    </row>
    <row r="1244" spans="1:14" x14ac:dyDescent="0.3">
      <c r="A1244" s="2">
        <v>45266</v>
      </c>
      <c r="B1244" s="3">
        <f t="shared" si="57"/>
        <v>2024</v>
      </c>
      <c r="C1244" t="str">
        <f t="shared" si="58"/>
        <v>2023-2024</v>
      </c>
      <c r="D1244" t="s">
        <v>148</v>
      </c>
      <c r="E1244" t="s">
        <v>42</v>
      </c>
      <c r="F1244" t="str">
        <f t="shared" si="59"/>
        <v>Queensland</v>
      </c>
      <c r="G1244" t="s">
        <v>35</v>
      </c>
      <c r="H1244">
        <v>4053</v>
      </c>
      <c r="I1244" t="s">
        <v>11</v>
      </c>
      <c r="J1244" t="s">
        <v>43</v>
      </c>
      <c r="K1244" t="s">
        <v>154</v>
      </c>
      <c r="L1244" t="s">
        <v>14</v>
      </c>
      <c r="M1244" s="5">
        <v>47.94</v>
      </c>
      <c r="N1244">
        <v>1</v>
      </c>
    </row>
    <row r="1245" spans="1:14" x14ac:dyDescent="0.3">
      <c r="A1245" s="2">
        <v>45144</v>
      </c>
      <c r="B1245" s="3">
        <f t="shared" si="57"/>
        <v>2024</v>
      </c>
      <c r="C1245" t="str">
        <f t="shared" si="58"/>
        <v>2023-2024</v>
      </c>
      <c r="D1245" t="s">
        <v>148</v>
      </c>
      <c r="E1245" t="s">
        <v>117</v>
      </c>
      <c r="F1245" t="str">
        <f t="shared" si="59"/>
        <v>Queensland</v>
      </c>
      <c r="G1245" t="s">
        <v>35</v>
      </c>
      <c r="H1245">
        <v>4119</v>
      </c>
      <c r="I1245" t="s">
        <v>11</v>
      </c>
      <c r="J1245" t="s">
        <v>43</v>
      </c>
      <c r="K1245" t="s">
        <v>153</v>
      </c>
      <c r="L1245" t="s">
        <v>16</v>
      </c>
      <c r="M1245" s="5">
        <v>47.94</v>
      </c>
      <c r="N1245">
        <v>1</v>
      </c>
    </row>
    <row r="1246" spans="1:14" x14ac:dyDescent="0.3">
      <c r="A1246" s="2">
        <v>45158</v>
      </c>
      <c r="B1246" s="3">
        <f t="shared" si="57"/>
        <v>2024</v>
      </c>
      <c r="C1246" t="str">
        <f t="shared" si="58"/>
        <v>2023-2024</v>
      </c>
      <c r="D1246" t="s">
        <v>147</v>
      </c>
      <c r="E1246" t="s">
        <v>86</v>
      </c>
      <c r="F1246" t="str">
        <f t="shared" si="59"/>
        <v>New South Wales</v>
      </c>
      <c r="G1246" t="s">
        <v>10</v>
      </c>
      <c r="H1246">
        <v>2064</v>
      </c>
      <c r="I1246" t="s">
        <v>11</v>
      </c>
      <c r="J1246" t="s">
        <v>12</v>
      </c>
      <c r="K1246" t="s">
        <v>19</v>
      </c>
      <c r="L1246" t="s">
        <v>23</v>
      </c>
      <c r="M1246" s="5">
        <v>47.95</v>
      </c>
      <c r="N1246">
        <v>1</v>
      </c>
    </row>
    <row r="1247" spans="1:14" x14ac:dyDescent="0.3">
      <c r="A1247" s="2">
        <v>45448</v>
      </c>
      <c r="B1247" s="3">
        <f t="shared" si="57"/>
        <v>2024</v>
      </c>
      <c r="C1247" t="str">
        <f t="shared" si="58"/>
        <v>2023-2024</v>
      </c>
      <c r="D1247" t="s">
        <v>147</v>
      </c>
      <c r="E1247" t="s">
        <v>110</v>
      </c>
      <c r="F1247" t="str">
        <f t="shared" si="59"/>
        <v>Queensland</v>
      </c>
      <c r="G1247" t="s">
        <v>35</v>
      </c>
      <c r="H1247">
        <v>4680</v>
      </c>
      <c r="I1247" t="s">
        <v>11</v>
      </c>
      <c r="J1247" t="s">
        <v>51</v>
      </c>
      <c r="K1247" t="s">
        <v>154</v>
      </c>
      <c r="L1247" t="s">
        <v>14</v>
      </c>
      <c r="M1247" s="5">
        <v>47.97</v>
      </c>
      <c r="N1247">
        <v>1</v>
      </c>
    </row>
    <row r="1248" spans="1:14" x14ac:dyDescent="0.3">
      <c r="A1248" s="2">
        <v>45347</v>
      </c>
      <c r="B1248" s="3">
        <f t="shared" si="57"/>
        <v>2024</v>
      </c>
      <c r="C1248" t="str">
        <f t="shared" si="58"/>
        <v>2023-2024</v>
      </c>
      <c r="D1248" t="s">
        <v>148</v>
      </c>
      <c r="E1248" t="s">
        <v>144</v>
      </c>
      <c r="F1248" t="str">
        <f t="shared" si="59"/>
        <v>Queensland</v>
      </c>
      <c r="G1248" t="s">
        <v>35</v>
      </c>
      <c r="H1248">
        <v>4566</v>
      </c>
      <c r="I1248" t="s">
        <v>11</v>
      </c>
      <c r="J1248" t="s">
        <v>120</v>
      </c>
      <c r="K1248" t="s">
        <v>152</v>
      </c>
      <c r="L1248" t="s">
        <v>13</v>
      </c>
      <c r="M1248" s="5">
        <v>47.97</v>
      </c>
      <c r="N1248">
        <v>1</v>
      </c>
    </row>
    <row r="1249" spans="1:14" x14ac:dyDescent="0.3">
      <c r="A1249" s="2">
        <v>45130</v>
      </c>
      <c r="B1249" s="3">
        <f t="shared" si="57"/>
        <v>2024</v>
      </c>
      <c r="C1249" t="str">
        <f t="shared" si="58"/>
        <v>2023-2024</v>
      </c>
      <c r="D1249" t="s">
        <v>147</v>
      </c>
      <c r="E1249" t="s">
        <v>125</v>
      </c>
      <c r="F1249" t="str">
        <f t="shared" si="59"/>
        <v>Victoria</v>
      </c>
      <c r="G1249" t="s">
        <v>45</v>
      </c>
      <c r="H1249">
        <v>3400</v>
      </c>
      <c r="I1249" t="s">
        <v>11</v>
      </c>
      <c r="J1249" t="s">
        <v>60</v>
      </c>
      <c r="K1249" t="s">
        <v>154</v>
      </c>
      <c r="L1249" t="s">
        <v>14</v>
      </c>
      <c r="M1249" s="5">
        <v>47.980000000000004</v>
      </c>
      <c r="N1249">
        <v>1</v>
      </c>
    </row>
    <row r="1250" spans="1:14" x14ac:dyDescent="0.3">
      <c r="A1250" s="2">
        <v>45366</v>
      </c>
      <c r="B1250" s="3">
        <f t="shared" si="57"/>
        <v>2024</v>
      </c>
      <c r="C1250" t="str">
        <f t="shared" si="58"/>
        <v>2023-2024</v>
      </c>
      <c r="D1250" t="s">
        <v>147</v>
      </c>
      <c r="E1250" t="s">
        <v>93</v>
      </c>
      <c r="F1250" t="str">
        <f t="shared" si="59"/>
        <v>Western Australia</v>
      </c>
      <c r="G1250" t="s">
        <v>48</v>
      </c>
      <c r="H1250">
        <v>6112</v>
      </c>
      <c r="I1250" t="s">
        <v>11</v>
      </c>
      <c r="J1250" t="s">
        <v>94</v>
      </c>
      <c r="K1250" t="s">
        <v>154</v>
      </c>
      <c r="L1250" t="s">
        <v>14</v>
      </c>
      <c r="M1250" s="5">
        <v>48</v>
      </c>
      <c r="N1250">
        <v>1</v>
      </c>
    </row>
    <row r="1251" spans="1:14" x14ac:dyDescent="0.3">
      <c r="A1251" s="2">
        <v>45437</v>
      </c>
      <c r="B1251" s="3">
        <f t="shared" si="57"/>
        <v>2024</v>
      </c>
      <c r="C1251" t="str">
        <f t="shared" si="58"/>
        <v>2023-2024</v>
      </c>
      <c r="D1251" t="s">
        <v>148</v>
      </c>
      <c r="E1251" t="s">
        <v>98</v>
      </c>
      <c r="F1251" t="str">
        <f t="shared" si="59"/>
        <v>Victoria</v>
      </c>
      <c r="G1251" t="s">
        <v>45</v>
      </c>
      <c r="H1251">
        <v>3429</v>
      </c>
      <c r="I1251" t="s">
        <v>11</v>
      </c>
      <c r="J1251" t="s">
        <v>60</v>
      </c>
      <c r="K1251" t="s">
        <v>154</v>
      </c>
      <c r="L1251" t="s">
        <v>14</v>
      </c>
      <c r="M1251" s="5">
        <v>48</v>
      </c>
      <c r="N1251">
        <v>1</v>
      </c>
    </row>
    <row r="1252" spans="1:14" x14ac:dyDescent="0.3">
      <c r="A1252" s="2">
        <v>45140</v>
      </c>
      <c r="B1252" s="3">
        <f t="shared" si="57"/>
        <v>2024</v>
      </c>
      <c r="C1252" t="str">
        <f t="shared" si="58"/>
        <v>2023-2024</v>
      </c>
      <c r="D1252" t="s">
        <v>147</v>
      </c>
      <c r="E1252" t="s">
        <v>111</v>
      </c>
      <c r="F1252" t="str">
        <f t="shared" si="59"/>
        <v>New South Wales</v>
      </c>
      <c r="G1252" t="s">
        <v>10</v>
      </c>
      <c r="H1252">
        <v>2120</v>
      </c>
      <c r="I1252" t="s">
        <v>11</v>
      </c>
      <c r="J1252" t="s">
        <v>27</v>
      </c>
      <c r="K1252" t="s">
        <v>152</v>
      </c>
      <c r="L1252" t="s">
        <v>13</v>
      </c>
      <c r="M1252" s="5">
        <v>48.04</v>
      </c>
      <c r="N1252">
        <v>1</v>
      </c>
    </row>
    <row r="1253" spans="1:14" x14ac:dyDescent="0.3">
      <c r="A1253" s="2">
        <v>45370</v>
      </c>
      <c r="B1253" s="3">
        <f t="shared" si="57"/>
        <v>2024</v>
      </c>
      <c r="C1253" t="str">
        <f t="shared" si="58"/>
        <v>2023-2024</v>
      </c>
      <c r="D1253" t="s">
        <v>148</v>
      </c>
      <c r="E1253" t="s">
        <v>109</v>
      </c>
      <c r="F1253" t="str">
        <f t="shared" si="59"/>
        <v>New South Wales</v>
      </c>
      <c r="G1253" t="s">
        <v>10</v>
      </c>
      <c r="H1253">
        <v>2480</v>
      </c>
      <c r="I1253" t="s">
        <v>11</v>
      </c>
      <c r="J1253" t="s">
        <v>68</v>
      </c>
      <c r="K1253" t="s">
        <v>157</v>
      </c>
      <c r="L1253" t="s">
        <v>22</v>
      </c>
      <c r="M1253" s="5">
        <v>48.09</v>
      </c>
      <c r="N1253">
        <v>1</v>
      </c>
    </row>
    <row r="1254" spans="1:14" x14ac:dyDescent="0.3">
      <c r="A1254" s="2">
        <v>45614</v>
      </c>
      <c r="B1254" s="3">
        <f t="shared" si="57"/>
        <v>2025</v>
      </c>
      <c r="C1254" t="str">
        <f t="shared" si="58"/>
        <v>2024-2025</v>
      </c>
      <c r="D1254" t="s">
        <v>147</v>
      </c>
      <c r="E1254" t="s">
        <v>78</v>
      </c>
      <c r="F1254" t="str">
        <f t="shared" si="59"/>
        <v>New South Wales</v>
      </c>
      <c r="G1254" t="s">
        <v>10</v>
      </c>
      <c r="H1254">
        <v>2350</v>
      </c>
      <c r="I1254" t="s">
        <v>11</v>
      </c>
      <c r="J1254" t="s">
        <v>68</v>
      </c>
      <c r="K1254" t="s">
        <v>152</v>
      </c>
      <c r="L1254" t="s">
        <v>13</v>
      </c>
      <c r="M1254" s="5">
        <v>48.209999999999994</v>
      </c>
      <c r="N1254">
        <v>1</v>
      </c>
    </row>
    <row r="1255" spans="1:14" x14ac:dyDescent="0.3">
      <c r="A1255" s="2">
        <v>45600</v>
      </c>
      <c r="B1255" s="3">
        <f t="shared" si="57"/>
        <v>2025</v>
      </c>
      <c r="C1255" t="str">
        <f t="shared" si="58"/>
        <v>2024-2025</v>
      </c>
      <c r="D1255" t="s">
        <v>147</v>
      </c>
      <c r="E1255" t="s">
        <v>40</v>
      </c>
      <c r="F1255" t="str">
        <f t="shared" si="59"/>
        <v>New South Wales</v>
      </c>
      <c r="G1255" t="s">
        <v>10</v>
      </c>
      <c r="H1255">
        <v>2116</v>
      </c>
      <c r="I1255" t="s">
        <v>11</v>
      </c>
      <c r="J1255" t="s">
        <v>27</v>
      </c>
      <c r="K1255" t="s">
        <v>154</v>
      </c>
      <c r="L1255" t="s">
        <v>14</v>
      </c>
      <c r="M1255" s="5">
        <v>48.83</v>
      </c>
      <c r="N1255">
        <v>1</v>
      </c>
    </row>
    <row r="1256" spans="1:14" x14ac:dyDescent="0.3">
      <c r="A1256" s="2">
        <v>45416</v>
      </c>
      <c r="B1256" s="3">
        <f t="shared" si="57"/>
        <v>2024</v>
      </c>
      <c r="C1256" t="str">
        <f t="shared" si="58"/>
        <v>2023-2024</v>
      </c>
      <c r="D1256" t="s">
        <v>148</v>
      </c>
      <c r="E1256" t="s">
        <v>47</v>
      </c>
      <c r="F1256" t="str">
        <f t="shared" si="59"/>
        <v>Western Australia</v>
      </c>
      <c r="G1256" t="s">
        <v>48</v>
      </c>
      <c r="H1256">
        <v>6030</v>
      </c>
      <c r="I1256" t="s">
        <v>11</v>
      </c>
      <c r="J1256" t="s">
        <v>49</v>
      </c>
      <c r="K1256" t="s">
        <v>155</v>
      </c>
      <c r="L1256" t="s">
        <v>20</v>
      </c>
      <c r="M1256" s="5">
        <v>48.85</v>
      </c>
      <c r="N1256">
        <v>1</v>
      </c>
    </row>
    <row r="1257" spans="1:14" x14ac:dyDescent="0.3">
      <c r="A1257" s="2">
        <v>45543</v>
      </c>
      <c r="B1257" s="3">
        <f t="shared" si="57"/>
        <v>2025</v>
      </c>
      <c r="C1257" t="str">
        <f t="shared" si="58"/>
        <v>2024-2025</v>
      </c>
      <c r="D1257" t="s">
        <v>147</v>
      </c>
      <c r="E1257" t="s">
        <v>40</v>
      </c>
      <c r="F1257" t="str">
        <f t="shared" si="59"/>
        <v>New South Wales</v>
      </c>
      <c r="G1257" t="s">
        <v>10</v>
      </c>
      <c r="H1257">
        <v>2116</v>
      </c>
      <c r="I1257" t="s">
        <v>11</v>
      </c>
      <c r="J1257" t="s">
        <v>27</v>
      </c>
      <c r="K1257" t="s">
        <v>19</v>
      </c>
      <c r="L1257" t="s">
        <v>23</v>
      </c>
      <c r="M1257" s="5">
        <v>48.910000000000004</v>
      </c>
      <c r="N1257">
        <v>1</v>
      </c>
    </row>
    <row r="1258" spans="1:14" x14ac:dyDescent="0.3">
      <c r="A1258" s="2">
        <v>45561</v>
      </c>
      <c r="B1258" s="3">
        <f t="shared" si="57"/>
        <v>2025</v>
      </c>
      <c r="C1258" t="str">
        <f t="shared" si="58"/>
        <v>2024-2025</v>
      </c>
      <c r="D1258" t="s">
        <v>148</v>
      </c>
      <c r="E1258" t="s">
        <v>122</v>
      </c>
      <c r="F1258" t="str">
        <f t="shared" si="59"/>
        <v>New South Wales</v>
      </c>
      <c r="G1258" t="s">
        <v>10</v>
      </c>
      <c r="H1258">
        <v>2650</v>
      </c>
      <c r="I1258" t="s">
        <v>11</v>
      </c>
      <c r="J1258" t="s">
        <v>25</v>
      </c>
      <c r="K1258" t="s">
        <v>155</v>
      </c>
      <c r="L1258" t="s">
        <v>20</v>
      </c>
      <c r="M1258" s="5">
        <v>48.92</v>
      </c>
      <c r="N1258">
        <v>1</v>
      </c>
    </row>
    <row r="1259" spans="1:14" x14ac:dyDescent="0.3">
      <c r="A1259" s="2">
        <v>45048</v>
      </c>
      <c r="B1259" s="3">
        <f t="shared" si="57"/>
        <v>2023</v>
      </c>
      <c r="C1259" t="str">
        <f t="shared" si="58"/>
        <v>2022-2023</v>
      </c>
      <c r="D1259" t="s">
        <v>147</v>
      </c>
      <c r="E1259" t="s">
        <v>56</v>
      </c>
      <c r="F1259" t="str">
        <f t="shared" si="59"/>
        <v>Northern Territory</v>
      </c>
      <c r="G1259" t="s">
        <v>29</v>
      </c>
      <c r="H1259">
        <v>870</v>
      </c>
      <c r="I1259" t="s">
        <v>11</v>
      </c>
      <c r="J1259" t="s">
        <v>30</v>
      </c>
      <c r="K1259" t="s">
        <v>19</v>
      </c>
      <c r="L1259" t="s">
        <v>23</v>
      </c>
      <c r="M1259" s="5">
        <v>48.93</v>
      </c>
      <c r="N1259">
        <v>1</v>
      </c>
    </row>
    <row r="1260" spans="1:14" x14ac:dyDescent="0.3">
      <c r="A1260" s="2">
        <v>44934</v>
      </c>
      <c r="B1260" s="3">
        <f t="shared" si="57"/>
        <v>2023</v>
      </c>
      <c r="C1260" t="str">
        <f t="shared" si="58"/>
        <v>2022-2023</v>
      </c>
      <c r="D1260" t="s">
        <v>147</v>
      </c>
      <c r="E1260" t="s">
        <v>44</v>
      </c>
      <c r="F1260" t="str">
        <f t="shared" si="59"/>
        <v>Victoria</v>
      </c>
      <c r="G1260" t="s">
        <v>45</v>
      </c>
      <c r="H1260">
        <v>3066</v>
      </c>
      <c r="I1260" t="s">
        <v>11</v>
      </c>
      <c r="J1260" t="s">
        <v>46</v>
      </c>
      <c r="K1260" t="s">
        <v>149</v>
      </c>
      <c r="L1260" t="s">
        <v>15</v>
      </c>
      <c r="M1260" s="5">
        <v>48.93</v>
      </c>
      <c r="N1260">
        <v>1</v>
      </c>
    </row>
    <row r="1261" spans="1:14" x14ac:dyDescent="0.3">
      <c r="A1261" s="2">
        <v>45182</v>
      </c>
      <c r="B1261" s="3">
        <f t="shared" si="57"/>
        <v>2024</v>
      </c>
      <c r="C1261" t="str">
        <f t="shared" si="58"/>
        <v>2023-2024</v>
      </c>
      <c r="D1261" t="s">
        <v>148</v>
      </c>
      <c r="E1261" t="s">
        <v>102</v>
      </c>
      <c r="F1261" t="str">
        <f t="shared" si="59"/>
        <v>Queensland</v>
      </c>
      <c r="G1261" t="s">
        <v>35</v>
      </c>
      <c r="H1261">
        <v>4870</v>
      </c>
      <c r="I1261" t="s">
        <v>11</v>
      </c>
      <c r="J1261" t="s">
        <v>36</v>
      </c>
      <c r="K1261" t="s">
        <v>154</v>
      </c>
      <c r="L1261" t="s">
        <v>14</v>
      </c>
      <c r="M1261" s="5">
        <v>48.94</v>
      </c>
      <c r="N1261">
        <v>1</v>
      </c>
    </row>
    <row r="1262" spans="1:14" x14ac:dyDescent="0.3">
      <c r="A1262" s="2">
        <v>45518</v>
      </c>
      <c r="B1262" s="3">
        <f t="shared" si="57"/>
        <v>2025</v>
      </c>
      <c r="C1262" t="str">
        <f t="shared" si="58"/>
        <v>2024-2025</v>
      </c>
      <c r="D1262" t="s">
        <v>148</v>
      </c>
      <c r="E1262" t="s">
        <v>84</v>
      </c>
      <c r="F1262" t="str">
        <f t="shared" si="59"/>
        <v>Queensland</v>
      </c>
      <c r="G1262" t="s">
        <v>35</v>
      </c>
      <c r="H1262">
        <v>4740</v>
      </c>
      <c r="I1262" t="s">
        <v>11</v>
      </c>
      <c r="J1262" t="s">
        <v>51</v>
      </c>
      <c r="K1262" t="s">
        <v>154</v>
      </c>
      <c r="L1262" t="s">
        <v>14</v>
      </c>
      <c r="M1262" s="5">
        <v>48.97</v>
      </c>
      <c r="N1262">
        <v>1</v>
      </c>
    </row>
    <row r="1263" spans="1:14" x14ac:dyDescent="0.3">
      <c r="A1263" s="2">
        <v>45489</v>
      </c>
      <c r="B1263" s="3">
        <f t="shared" si="57"/>
        <v>2025</v>
      </c>
      <c r="C1263" t="str">
        <f t="shared" si="58"/>
        <v>2024-2025</v>
      </c>
      <c r="D1263" t="s">
        <v>148</v>
      </c>
      <c r="E1263" t="s">
        <v>75</v>
      </c>
      <c r="F1263" t="str">
        <f t="shared" si="59"/>
        <v>Victoria</v>
      </c>
      <c r="G1263" t="s">
        <v>45</v>
      </c>
      <c r="H1263">
        <v>3630</v>
      </c>
      <c r="I1263" t="s">
        <v>11</v>
      </c>
      <c r="J1263" t="s">
        <v>55</v>
      </c>
      <c r="K1263" t="s">
        <v>154</v>
      </c>
      <c r="L1263" t="s">
        <v>14</v>
      </c>
      <c r="M1263" s="5">
        <v>49</v>
      </c>
      <c r="N1263">
        <v>1</v>
      </c>
    </row>
    <row r="1264" spans="1:14" x14ac:dyDescent="0.3">
      <c r="A1264" s="2">
        <v>45586</v>
      </c>
      <c r="B1264" s="3">
        <f t="shared" si="57"/>
        <v>2025</v>
      </c>
      <c r="C1264" t="str">
        <f t="shared" si="58"/>
        <v>2024-2025</v>
      </c>
      <c r="D1264" t="s">
        <v>148</v>
      </c>
      <c r="E1264" t="s">
        <v>114</v>
      </c>
      <c r="F1264" t="str">
        <f t="shared" si="59"/>
        <v>Victoria</v>
      </c>
      <c r="G1264" t="s">
        <v>45</v>
      </c>
      <c r="H1264">
        <v>3551</v>
      </c>
      <c r="I1264" t="s">
        <v>11</v>
      </c>
      <c r="J1264" t="s">
        <v>60</v>
      </c>
      <c r="K1264" t="s">
        <v>152</v>
      </c>
      <c r="L1264" t="s">
        <v>13</v>
      </c>
      <c r="M1264" s="5">
        <v>49.25</v>
      </c>
      <c r="N1264">
        <v>1</v>
      </c>
    </row>
    <row r="1265" spans="1:14" x14ac:dyDescent="0.3">
      <c r="A1265" s="2">
        <v>45334</v>
      </c>
      <c r="B1265" s="3">
        <f t="shared" si="57"/>
        <v>2024</v>
      </c>
      <c r="C1265" t="str">
        <f t="shared" si="58"/>
        <v>2023-2024</v>
      </c>
      <c r="D1265" t="s">
        <v>147</v>
      </c>
      <c r="E1265" t="s">
        <v>127</v>
      </c>
      <c r="F1265" t="str">
        <f t="shared" si="59"/>
        <v>New South Wales</v>
      </c>
      <c r="G1265" t="s">
        <v>10</v>
      </c>
      <c r="H1265">
        <v>2131</v>
      </c>
      <c r="I1265" t="s">
        <v>11</v>
      </c>
      <c r="J1265" t="s">
        <v>27</v>
      </c>
      <c r="K1265" t="s">
        <v>149</v>
      </c>
      <c r="L1265" t="s">
        <v>15</v>
      </c>
      <c r="M1265" s="5">
        <v>49.9</v>
      </c>
      <c r="N1265">
        <v>1</v>
      </c>
    </row>
    <row r="1266" spans="1:14" x14ac:dyDescent="0.3">
      <c r="A1266" s="2">
        <v>44998</v>
      </c>
      <c r="B1266" s="3">
        <f t="shared" si="57"/>
        <v>2023</v>
      </c>
      <c r="C1266" t="str">
        <f t="shared" si="58"/>
        <v>2022-2023</v>
      </c>
      <c r="D1266" t="s">
        <v>148</v>
      </c>
      <c r="E1266" t="s">
        <v>24</v>
      </c>
      <c r="F1266" t="str">
        <f t="shared" si="59"/>
        <v>New South Wales</v>
      </c>
      <c r="G1266" t="s">
        <v>10</v>
      </c>
      <c r="H1266">
        <v>2795</v>
      </c>
      <c r="I1266" t="s">
        <v>11</v>
      </c>
      <c r="J1266" t="s">
        <v>25</v>
      </c>
      <c r="K1266" t="s">
        <v>149</v>
      </c>
      <c r="L1266" t="s">
        <v>15</v>
      </c>
      <c r="M1266" s="5">
        <v>49.9</v>
      </c>
      <c r="N1266">
        <v>1</v>
      </c>
    </row>
    <row r="1267" spans="1:14" x14ac:dyDescent="0.3">
      <c r="A1267" s="2">
        <v>45215</v>
      </c>
      <c r="B1267" s="3">
        <f t="shared" si="57"/>
        <v>2024</v>
      </c>
      <c r="C1267" t="str">
        <f t="shared" si="58"/>
        <v>2023-2024</v>
      </c>
      <c r="D1267" t="s">
        <v>147</v>
      </c>
      <c r="E1267" t="s">
        <v>72</v>
      </c>
      <c r="F1267" t="str">
        <f t="shared" si="59"/>
        <v>Western Australia</v>
      </c>
      <c r="G1267" t="s">
        <v>48</v>
      </c>
      <c r="H1267">
        <v>6010</v>
      </c>
      <c r="I1267" t="s">
        <v>11</v>
      </c>
      <c r="J1267" t="s">
        <v>49</v>
      </c>
      <c r="K1267" t="s">
        <v>19</v>
      </c>
      <c r="L1267" t="s">
        <v>23</v>
      </c>
      <c r="M1267" s="5">
        <v>49.91</v>
      </c>
      <c r="N1267">
        <v>1</v>
      </c>
    </row>
    <row r="1268" spans="1:14" x14ac:dyDescent="0.3">
      <c r="A1268" s="2">
        <v>45515</v>
      </c>
      <c r="B1268" s="3">
        <f t="shared" si="57"/>
        <v>2025</v>
      </c>
      <c r="C1268" t="str">
        <f t="shared" si="58"/>
        <v>2024-2025</v>
      </c>
      <c r="D1268" t="s">
        <v>148</v>
      </c>
      <c r="E1268" t="s">
        <v>132</v>
      </c>
      <c r="F1268" t="str">
        <f t="shared" si="59"/>
        <v>New South Wales</v>
      </c>
      <c r="G1268" t="s">
        <v>10</v>
      </c>
      <c r="H1268">
        <v>2800</v>
      </c>
      <c r="I1268" t="s">
        <v>11</v>
      </c>
      <c r="J1268" t="s">
        <v>25</v>
      </c>
      <c r="K1268" t="s">
        <v>151</v>
      </c>
      <c r="L1268" t="s">
        <v>21</v>
      </c>
      <c r="M1268" s="5">
        <v>49.93</v>
      </c>
      <c r="N1268">
        <v>1</v>
      </c>
    </row>
    <row r="1269" spans="1:14" x14ac:dyDescent="0.3">
      <c r="A1269" s="2">
        <v>45061</v>
      </c>
      <c r="B1269" s="3">
        <f t="shared" si="57"/>
        <v>2023</v>
      </c>
      <c r="C1269" t="str">
        <f t="shared" si="58"/>
        <v>2022-2023</v>
      </c>
      <c r="D1269" t="s">
        <v>148</v>
      </c>
      <c r="E1269" t="s">
        <v>114</v>
      </c>
      <c r="F1269" t="str">
        <f t="shared" si="59"/>
        <v>Victoria</v>
      </c>
      <c r="G1269" t="s">
        <v>45</v>
      </c>
      <c r="H1269">
        <v>3551</v>
      </c>
      <c r="I1269" t="s">
        <v>11</v>
      </c>
      <c r="J1269" t="s">
        <v>60</v>
      </c>
      <c r="K1269" t="s">
        <v>154</v>
      </c>
      <c r="L1269" t="s">
        <v>14</v>
      </c>
      <c r="M1269" s="5">
        <v>49.94</v>
      </c>
      <c r="N1269">
        <v>1</v>
      </c>
    </row>
    <row r="1270" spans="1:14" x14ac:dyDescent="0.3">
      <c r="A1270" s="2">
        <v>44972</v>
      </c>
      <c r="B1270" s="3">
        <f t="shared" si="57"/>
        <v>2023</v>
      </c>
      <c r="C1270" t="str">
        <f t="shared" si="58"/>
        <v>2022-2023</v>
      </c>
      <c r="D1270" t="s">
        <v>147</v>
      </c>
      <c r="E1270" t="s">
        <v>110</v>
      </c>
      <c r="F1270" t="str">
        <f t="shared" si="59"/>
        <v>Queensland</v>
      </c>
      <c r="G1270" t="s">
        <v>35</v>
      </c>
      <c r="H1270">
        <v>4680</v>
      </c>
      <c r="I1270" t="s">
        <v>11</v>
      </c>
      <c r="J1270" t="s">
        <v>51</v>
      </c>
      <c r="K1270" t="s">
        <v>153</v>
      </c>
      <c r="L1270" t="s">
        <v>16</v>
      </c>
      <c r="M1270" s="5">
        <v>49.94</v>
      </c>
      <c r="N1270">
        <v>1</v>
      </c>
    </row>
    <row r="1271" spans="1:14" x14ac:dyDescent="0.3">
      <c r="A1271" s="2">
        <v>45332</v>
      </c>
      <c r="B1271" s="3">
        <f t="shared" si="57"/>
        <v>2024</v>
      </c>
      <c r="C1271" t="str">
        <f t="shared" si="58"/>
        <v>2023-2024</v>
      </c>
      <c r="D1271" t="s">
        <v>147</v>
      </c>
      <c r="E1271" t="s">
        <v>89</v>
      </c>
      <c r="F1271" t="str">
        <f t="shared" si="59"/>
        <v>Queensland</v>
      </c>
      <c r="G1271" t="s">
        <v>35</v>
      </c>
      <c r="H1271">
        <v>4655</v>
      </c>
      <c r="I1271" t="s">
        <v>11</v>
      </c>
      <c r="J1271" t="s">
        <v>51</v>
      </c>
      <c r="K1271" t="s">
        <v>152</v>
      </c>
      <c r="L1271" t="s">
        <v>13</v>
      </c>
      <c r="M1271" s="5">
        <v>49.94</v>
      </c>
      <c r="N1271">
        <v>1</v>
      </c>
    </row>
    <row r="1272" spans="1:14" x14ac:dyDescent="0.3">
      <c r="A1272" s="2">
        <v>45198</v>
      </c>
      <c r="B1272" s="3">
        <f t="shared" si="57"/>
        <v>2024</v>
      </c>
      <c r="C1272" t="str">
        <f t="shared" si="58"/>
        <v>2023-2024</v>
      </c>
      <c r="D1272" t="s">
        <v>147</v>
      </c>
      <c r="E1272" t="s">
        <v>133</v>
      </c>
      <c r="F1272" t="str">
        <f t="shared" si="59"/>
        <v>Queensland</v>
      </c>
      <c r="G1272" t="s">
        <v>35</v>
      </c>
      <c r="H1272">
        <v>4305</v>
      </c>
      <c r="I1272" t="s">
        <v>11</v>
      </c>
      <c r="J1272" t="s">
        <v>104</v>
      </c>
      <c r="K1272" t="s">
        <v>154</v>
      </c>
      <c r="L1272" t="s">
        <v>14</v>
      </c>
      <c r="M1272" s="5">
        <v>49.94</v>
      </c>
      <c r="N1272">
        <v>1</v>
      </c>
    </row>
    <row r="1273" spans="1:14" x14ac:dyDescent="0.3">
      <c r="A1273" s="2">
        <v>45027</v>
      </c>
      <c r="B1273" s="3">
        <f t="shared" si="57"/>
        <v>2023</v>
      </c>
      <c r="C1273" t="str">
        <f t="shared" si="58"/>
        <v>2022-2023</v>
      </c>
      <c r="D1273" t="s">
        <v>147</v>
      </c>
      <c r="E1273" t="s">
        <v>53</v>
      </c>
      <c r="F1273" t="str">
        <f t="shared" si="59"/>
        <v>South Australia</v>
      </c>
      <c r="G1273" t="s">
        <v>32</v>
      </c>
      <c r="H1273">
        <v>5082</v>
      </c>
      <c r="I1273" t="s">
        <v>11</v>
      </c>
      <c r="J1273" t="s">
        <v>33</v>
      </c>
      <c r="K1273" t="s">
        <v>152</v>
      </c>
      <c r="L1273" t="s">
        <v>13</v>
      </c>
      <c r="M1273" s="5">
        <v>49.94</v>
      </c>
      <c r="N1273">
        <v>1</v>
      </c>
    </row>
    <row r="1274" spans="1:14" x14ac:dyDescent="0.3">
      <c r="A1274" s="2">
        <v>45556</v>
      </c>
      <c r="B1274" s="3">
        <f t="shared" si="57"/>
        <v>2025</v>
      </c>
      <c r="C1274" t="str">
        <f t="shared" si="58"/>
        <v>2024-2025</v>
      </c>
      <c r="D1274" t="s">
        <v>148</v>
      </c>
      <c r="E1274" t="s">
        <v>92</v>
      </c>
      <c r="F1274" t="str">
        <f t="shared" si="59"/>
        <v>Queensland</v>
      </c>
      <c r="G1274" t="s">
        <v>35</v>
      </c>
      <c r="H1274">
        <v>4068</v>
      </c>
      <c r="I1274" t="s">
        <v>11</v>
      </c>
      <c r="J1274" t="s">
        <v>43</v>
      </c>
      <c r="K1274" t="s">
        <v>154</v>
      </c>
      <c r="L1274" t="s">
        <v>14</v>
      </c>
      <c r="M1274" s="5">
        <v>49.95</v>
      </c>
      <c r="N1274">
        <v>1</v>
      </c>
    </row>
    <row r="1275" spans="1:14" x14ac:dyDescent="0.3">
      <c r="A1275" s="2">
        <v>45375</v>
      </c>
      <c r="B1275" s="3">
        <f t="shared" si="57"/>
        <v>2024</v>
      </c>
      <c r="C1275" t="str">
        <f t="shared" si="58"/>
        <v>2023-2024</v>
      </c>
      <c r="D1275" t="s">
        <v>148</v>
      </c>
      <c r="E1275" t="s">
        <v>90</v>
      </c>
      <c r="F1275" t="str">
        <f t="shared" si="59"/>
        <v>Victoria</v>
      </c>
      <c r="G1275" t="s">
        <v>45</v>
      </c>
      <c r="H1275">
        <v>3179</v>
      </c>
      <c r="I1275" t="s">
        <v>11</v>
      </c>
      <c r="J1275" t="s">
        <v>63</v>
      </c>
      <c r="K1275" t="s">
        <v>150</v>
      </c>
      <c r="L1275" t="s">
        <v>18</v>
      </c>
      <c r="M1275" s="5">
        <v>49.95</v>
      </c>
      <c r="N1275">
        <v>1</v>
      </c>
    </row>
    <row r="1276" spans="1:14" x14ac:dyDescent="0.3">
      <c r="A1276" s="2">
        <v>44961</v>
      </c>
      <c r="B1276" s="3">
        <f t="shared" si="57"/>
        <v>2023</v>
      </c>
      <c r="C1276" t="str">
        <f t="shared" si="58"/>
        <v>2022-2023</v>
      </c>
      <c r="D1276" t="s">
        <v>147</v>
      </c>
      <c r="E1276" t="s">
        <v>91</v>
      </c>
      <c r="F1276" t="str">
        <f t="shared" si="59"/>
        <v>Victoria</v>
      </c>
      <c r="G1276" t="s">
        <v>45</v>
      </c>
      <c r="H1276">
        <v>3690</v>
      </c>
      <c r="I1276" t="s">
        <v>11</v>
      </c>
      <c r="J1276" t="s">
        <v>55</v>
      </c>
      <c r="K1276" t="s">
        <v>152</v>
      </c>
      <c r="L1276" t="s">
        <v>13</v>
      </c>
      <c r="M1276" s="5">
        <v>49.97</v>
      </c>
      <c r="N1276">
        <v>1</v>
      </c>
    </row>
    <row r="1277" spans="1:14" x14ac:dyDescent="0.3">
      <c r="A1277" s="2">
        <v>45519</v>
      </c>
      <c r="B1277" s="3">
        <f t="shared" si="57"/>
        <v>2025</v>
      </c>
      <c r="C1277" t="str">
        <f t="shared" si="58"/>
        <v>2024-2025</v>
      </c>
      <c r="D1277" t="s">
        <v>147</v>
      </c>
      <c r="E1277" t="s">
        <v>118</v>
      </c>
      <c r="F1277" t="str">
        <f t="shared" si="59"/>
        <v>New South Wales</v>
      </c>
      <c r="G1277" t="s">
        <v>10</v>
      </c>
      <c r="H1277">
        <v>2158</v>
      </c>
      <c r="I1277" t="s">
        <v>11</v>
      </c>
      <c r="J1277" t="s">
        <v>27</v>
      </c>
      <c r="K1277" t="s">
        <v>153</v>
      </c>
      <c r="L1277" t="s">
        <v>16</v>
      </c>
      <c r="M1277" s="5">
        <v>49.980000000000004</v>
      </c>
      <c r="N1277">
        <v>1</v>
      </c>
    </row>
    <row r="1278" spans="1:14" x14ac:dyDescent="0.3">
      <c r="A1278" s="2">
        <v>45214</v>
      </c>
      <c r="B1278" s="3">
        <f t="shared" si="57"/>
        <v>2024</v>
      </c>
      <c r="C1278" t="str">
        <f t="shared" si="58"/>
        <v>2023-2024</v>
      </c>
      <c r="D1278" t="s">
        <v>147</v>
      </c>
      <c r="E1278" t="s">
        <v>140</v>
      </c>
      <c r="F1278" t="str">
        <f t="shared" si="59"/>
        <v>Tasmania</v>
      </c>
      <c r="G1278" t="s">
        <v>70</v>
      </c>
      <c r="H1278">
        <v>7320</v>
      </c>
      <c r="I1278" t="s">
        <v>11</v>
      </c>
      <c r="J1278" t="s">
        <v>71</v>
      </c>
      <c r="K1278" t="s">
        <v>154</v>
      </c>
      <c r="L1278" t="s">
        <v>14</v>
      </c>
      <c r="M1278" s="5">
        <v>50</v>
      </c>
      <c r="N1278">
        <v>1</v>
      </c>
    </row>
    <row r="1279" spans="1:14" x14ac:dyDescent="0.3">
      <c r="A1279" s="2">
        <v>45276</v>
      </c>
      <c r="B1279" s="3">
        <f t="shared" si="57"/>
        <v>2024</v>
      </c>
      <c r="C1279" t="str">
        <f t="shared" si="58"/>
        <v>2023-2024</v>
      </c>
      <c r="D1279" t="s">
        <v>147</v>
      </c>
      <c r="E1279" t="s">
        <v>61</v>
      </c>
      <c r="F1279" t="str">
        <f t="shared" si="59"/>
        <v>New South Wales</v>
      </c>
      <c r="G1279" t="s">
        <v>10</v>
      </c>
      <c r="H1279">
        <v>2539</v>
      </c>
      <c r="I1279" t="s">
        <v>11</v>
      </c>
      <c r="J1279" t="s">
        <v>58</v>
      </c>
      <c r="K1279" t="s">
        <v>154</v>
      </c>
      <c r="L1279" t="s">
        <v>14</v>
      </c>
      <c r="M1279" s="5">
        <v>50</v>
      </c>
      <c r="N1279">
        <v>1</v>
      </c>
    </row>
    <row r="1280" spans="1:14" x14ac:dyDescent="0.3">
      <c r="A1280" s="2">
        <v>45608</v>
      </c>
      <c r="B1280" s="3">
        <f t="shared" si="57"/>
        <v>2025</v>
      </c>
      <c r="C1280" t="str">
        <f t="shared" si="58"/>
        <v>2024-2025</v>
      </c>
      <c r="D1280" t="s">
        <v>147</v>
      </c>
      <c r="E1280" t="s">
        <v>126</v>
      </c>
      <c r="F1280" t="str">
        <f t="shared" si="59"/>
        <v>Queensland</v>
      </c>
      <c r="G1280" t="s">
        <v>35</v>
      </c>
      <c r="H1280">
        <v>4551</v>
      </c>
      <c r="I1280" t="s">
        <v>11</v>
      </c>
      <c r="J1280" t="s">
        <v>120</v>
      </c>
      <c r="K1280" t="s">
        <v>149</v>
      </c>
      <c r="L1280" t="s">
        <v>15</v>
      </c>
      <c r="M1280" s="5">
        <v>50.22</v>
      </c>
      <c r="N1280">
        <v>1</v>
      </c>
    </row>
    <row r="1281" spans="1:14" x14ac:dyDescent="0.3">
      <c r="A1281" s="2">
        <v>45137</v>
      </c>
      <c r="B1281" s="3">
        <f t="shared" si="57"/>
        <v>2024</v>
      </c>
      <c r="C1281" t="str">
        <f t="shared" si="58"/>
        <v>2023-2024</v>
      </c>
      <c r="D1281" t="s">
        <v>148</v>
      </c>
      <c r="E1281" t="s">
        <v>114</v>
      </c>
      <c r="F1281" t="str">
        <f t="shared" si="59"/>
        <v>Victoria</v>
      </c>
      <c r="G1281" t="s">
        <v>45</v>
      </c>
      <c r="H1281">
        <v>3551</v>
      </c>
      <c r="I1281" t="s">
        <v>11</v>
      </c>
      <c r="J1281" t="s">
        <v>60</v>
      </c>
      <c r="K1281" t="s">
        <v>150</v>
      </c>
      <c r="L1281" t="s">
        <v>18</v>
      </c>
      <c r="M1281" s="5">
        <v>50.25</v>
      </c>
      <c r="N1281">
        <v>1</v>
      </c>
    </row>
    <row r="1282" spans="1:14" x14ac:dyDescent="0.3">
      <c r="A1282" s="2">
        <v>45278</v>
      </c>
      <c r="B1282" s="3">
        <f t="shared" ref="B1282:B1345" si="60">IF(MONTH(A1282)&gt;=7,YEAR(A1282)+1,YEAR(A1282))</f>
        <v>2024</v>
      </c>
      <c r="C1282" t="str">
        <f t="shared" ref="C1282:C1345" si="61">IF(MONTH(A1282) &gt;= 7, YEAR(A1282) &amp; "-" &amp; YEAR(A1282) + 1, YEAR(A1282) - 1 &amp; "-" &amp; YEAR(A1282))</f>
        <v>2023-2024</v>
      </c>
      <c r="D1282" t="s">
        <v>147</v>
      </c>
      <c r="E1282" t="s">
        <v>127</v>
      </c>
      <c r="F1282" t="str">
        <f t="shared" ref="F1282:F1345" si="62">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c r="N1282">
        <v>1</v>
      </c>
    </row>
    <row r="1283" spans="1:14" x14ac:dyDescent="0.3">
      <c r="A1283" s="2">
        <v>45418</v>
      </c>
      <c r="B1283" s="3">
        <f t="shared" si="60"/>
        <v>2024</v>
      </c>
      <c r="C1283" t="str">
        <f t="shared" si="61"/>
        <v>2023-2024</v>
      </c>
      <c r="D1283" t="s">
        <v>147</v>
      </c>
      <c r="E1283" t="s">
        <v>124</v>
      </c>
      <c r="F1283" t="str">
        <f t="shared" si="62"/>
        <v>New South Wales</v>
      </c>
      <c r="G1283" t="s">
        <v>10</v>
      </c>
      <c r="H1283">
        <v>2015</v>
      </c>
      <c r="I1283" t="s">
        <v>11</v>
      </c>
      <c r="J1283" t="s">
        <v>12</v>
      </c>
      <c r="K1283" t="s">
        <v>157</v>
      </c>
      <c r="L1283" t="s">
        <v>22</v>
      </c>
      <c r="M1283" s="5">
        <v>50.4</v>
      </c>
      <c r="N1283">
        <v>1</v>
      </c>
    </row>
    <row r="1284" spans="1:14" x14ac:dyDescent="0.3">
      <c r="A1284" s="2">
        <v>45240</v>
      </c>
      <c r="B1284" s="3">
        <f t="shared" si="60"/>
        <v>2024</v>
      </c>
      <c r="C1284" t="str">
        <f t="shared" si="61"/>
        <v>2023-2024</v>
      </c>
      <c r="D1284" t="s">
        <v>147</v>
      </c>
      <c r="E1284" t="s">
        <v>127</v>
      </c>
      <c r="F1284" t="str">
        <f t="shared" si="62"/>
        <v>New South Wales</v>
      </c>
      <c r="G1284" t="s">
        <v>10</v>
      </c>
      <c r="H1284">
        <v>2131</v>
      </c>
      <c r="I1284" t="s">
        <v>11</v>
      </c>
      <c r="J1284" t="s">
        <v>27</v>
      </c>
      <c r="K1284" t="s">
        <v>156</v>
      </c>
      <c r="L1284" t="s">
        <v>17</v>
      </c>
      <c r="M1284" s="5">
        <v>50.400000000000006</v>
      </c>
      <c r="N1284">
        <v>1</v>
      </c>
    </row>
    <row r="1285" spans="1:14" x14ac:dyDescent="0.3">
      <c r="A1285" s="2">
        <v>45326</v>
      </c>
      <c r="B1285" s="3">
        <f t="shared" si="60"/>
        <v>2024</v>
      </c>
      <c r="C1285" t="str">
        <f t="shared" si="61"/>
        <v>2023-2024</v>
      </c>
      <c r="D1285" t="s">
        <v>147</v>
      </c>
      <c r="E1285" t="s">
        <v>86</v>
      </c>
      <c r="F1285" t="str">
        <f t="shared" si="62"/>
        <v>New South Wales</v>
      </c>
      <c r="G1285" t="s">
        <v>10</v>
      </c>
      <c r="H1285">
        <v>2064</v>
      </c>
      <c r="I1285" t="s">
        <v>11</v>
      </c>
      <c r="J1285" t="s">
        <v>12</v>
      </c>
      <c r="K1285" t="s">
        <v>153</v>
      </c>
      <c r="L1285" t="s">
        <v>16</v>
      </c>
      <c r="M1285" s="5">
        <v>50.97</v>
      </c>
      <c r="N1285">
        <v>1</v>
      </c>
    </row>
    <row r="1286" spans="1:14" x14ac:dyDescent="0.3">
      <c r="A1286" s="2">
        <v>44972</v>
      </c>
      <c r="B1286" s="3">
        <f t="shared" si="60"/>
        <v>2023</v>
      </c>
      <c r="C1286" t="str">
        <f t="shared" si="61"/>
        <v>2022-2023</v>
      </c>
      <c r="D1286" t="s">
        <v>147</v>
      </c>
      <c r="E1286" t="s">
        <v>65</v>
      </c>
      <c r="F1286" t="str">
        <f t="shared" si="62"/>
        <v>New South Wales</v>
      </c>
      <c r="G1286" t="s">
        <v>10</v>
      </c>
      <c r="H1286">
        <v>2541</v>
      </c>
      <c r="I1286" t="s">
        <v>11</v>
      </c>
      <c r="J1286" t="s">
        <v>58</v>
      </c>
      <c r="K1286" t="s">
        <v>156</v>
      </c>
      <c r="L1286" t="s">
        <v>17</v>
      </c>
      <c r="M1286" s="5">
        <v>51</v>
      </c>
      <c r="N1286">
        <v>1</v>
      </c>
    </row>
    <row r="1287" spans="1:14" x14ac:dyDescent="0.3">
      <c r="A1287" s="2">
        <v>45146</v>
      </c>
      <c r="B1287" s="3">
        <f t="shared" si="60"/>
        <v>2024</v>
      </c>
      <c r="C1287" t="str">
        <f t="shared" si="61"/>
        <v>2023-2024</v>
      </c>
      <c r="D1287" t="s">
        <v>148</v>
      </c>
      <c r="E1287" t="s">
        <v>9</v>
      </c>
      <c r="F1287" t="str">
        <f t="shared" si="62"/>
        <v>New South Wales</v>
      </c>
      <c r="G1287" t="s">
        <v>10</v>
      </c>
      <c r="H1287">
        <v>2067</v>
      </c>
      <c r="I1287" t="s">
        <v>11</v>
      </c>
      <c r="J1287" t="s">
        <v>12</v>
      </c>
      <c r="K1287" t="s">
        <v>155</v>
      </c>
      <c r="L1287" t="s">
        <v>20</v>
      </c>
      <c r="M1287" s="5">
        <v>51</v>
      </c>
      <c r="N1287">
        <v>1</v>
      </c>
    </row>
    <row r="1288" spans="1:14" x14ac:dyDescent="0.3">
      <c r="A1288" s="2">
        <v>44956</v>
      </c>
      <c r="B1288" s="3">
        <f t="shared" si="60"/>
        <v>2023</v>
      </c>
      <c r="C1288" t="str">
        <f t="shared" si="61"/>
        <v>2022-2023</v>
      </c>
      <c r="D1288" t="s">
        <v>147</v>
      </c>
      <c r="E1288" t="s">
        <v>126</v>
      </c>
      <c r="F1288" t="str">
        <f t="shared" si="62"/>
        <v>Queensland</v>
      </c>
      <c r="G1288" t="s">
        <v>35</v>
      </c>
      <c r="H1288">
        <v>4551</v>
      </c>
      <c r="I1288" t="s">
        <v>11</v>
      </c>
      <c r="J1288" t="s">
        <v>120</v>
      </c>
      <c r="K1288" t="s">
        <v>154</v>
      </c>
      <c r="L1288" t="s">
        <v>14</v>
      </c>
      <c r="M1288" s="5">
        <v>51</v>
      </c>
      <c r="N1288">
        <v>1</v>
      </c>
    </row>
    <row r="1289" spans="1:14" x14ac:dyDescent="0.3">
      <c r="A1289" s="2">
        <v>45292</v>
      </c>
      <c r="B1289" s="3">
        <f t="shared" si="60"/>
        <v>2024</v>
      </c>
      <c r="C1289" t="str">
        <f t="shared" si="61"/>
        <v>2023-2024</v>
      </c>
      <c r="D1289" t="s">
        <v>148</v>
      </c>
      <c r="E1289" t="s">
        <v>136</v>
      </c>
      <c r="F1289" t="str">
        <f t="shared" si="62"/>
        <v>Victoria</v>
      </c>
      <c r="G1289" t="s">
        <v>45</v>
      </c>
      <c r="H1289">
        <v>3175</v>
      </c>
      <c r="I1289" t="s">
        <v>11</v>
      </c>
      <c r="J1289" t="s">
        <v>63</v>
      </c>
      <c r="K1289" t="s">
        <v>152</v>
      </c>
      <c r="L1289" t="s">
        <v>13</v>
      </c>
      <c r="M1289" s="5">
        <v>51.05</v>
      </c>
      <c r="N1289">
        <v>1</v>
      </c>
    </row>
    <row r="1290" spans="1:14" x14ac:dyDescent="0.3">
      <c r="A1290" s="2">
        <v>44990</v>
      </c>
      <c r="B1290" s="3">
        <f t="shared" si="60"/>
        <v>2023</v>
      </c>
      <c r="C1290" t="str">
        <f t="shared" si="61"/>
        <v>2022-2023</v>
      </c>
      <c r="D1290" t="s">
        <v>147</v>
      </c>
      <c r="E1290" t="s">
        <v>110</v>
      </c>
      <c r="F1290" t="str">
        <f t="shared" si="62"/>
        <v>Queensland</v>
      </c>
      <c r="G1290" t="s">
        <v>35</v>
      </c>
      <c r="H1290">
        <v>4680</v>
      </c>
      <c r="I1290" t="s">
        <v>11</v>
      </c>
      <c r="J1290" t="s">
        <v>51</v>
      </c>
      <c r="K1290" t="s">
        <v>19</v>
      </c>
      <c r="L1290" t="s">
        <v>23</v>
      </c>
      <c r="M1290" s="5">
        <v>51.5</v>
      </c>
      <c r="N1290">
        <v>1</v>
      </c>
    </row>
    <row r="1291" spans="1:14" x14ac:dyDescent="0.3">
      <c r="A1291" s="2">
        <v>45471</v>
      </c>
      <c r="B1291" s="3">
        <f t="shared" si="60"/>
        <v>2024</v>
      </c>
      <c r="C1291" t="str">
        <f t="shared" si="61"/>
        <v>2023-2024</v>
      </c>
      <c r="D1291" t="s">
        <v>147</v>
      </c>
      <c r="E1291" t="s">
        <v>9</v>
      </c>
      <c r="F1291" t="str">
        <f t="shared" si="62"/>
        <v>New South Wales</v>
      </c>
      <c r="G1291" t="s">
        <v>10</v>
      </c>
      <c r="H1291">
        <v>2067</v>
      </c>
      <c r="I1291" t="s">
        <v>11</v>
      </c>
      <c r="J1291" t="s">
        <v>12</v>
      </c>
      <c r="K1291" t="s">
        <v>150</v>
      </c>
      <c r="L1291" t="s">
        <v>18</v>
      </c>
      <c r="M1291" s="5">
        <v>51.87</v>
      </c>
      <c r="N1291">
        <v>1</v>
      </c>
    </row>
    <row r="1292" spans="1:14" x14ac:dyDescent="0.3">
      <c r="A1292" s="2">
        <v>44959</v>
      </c>
      <c r="B1292" s="3">
        <f t="shared" si="60"/>
        <v>2023</v>
      </c>
      <c r="C1292" t="str">
        <f t="shared" si="61"/>
        <v>2022-2023</v>
      </c>
      <c r="D1292" t="s">
        <v>147</v>
      </c>
      <c r="E1292" t="s">
        <v>125</v>
      </c>
      <c r="F1292" t="str">
        <f t="shared" si="62"/>
        <v>Victoria</v>
      </c>
      <c r="G1292" t="s">
        <v>45</v>
      </c>
      <c r="H1292">
        <v>3400</v>
      </c>
      <c r="I1292" t="s">
        <v>11</v>
      </c>
      <c r="J1292" t="s">
        <v>60</v>
      </c>
      <c r="K1292" t="s">
        <v>150</v>
      </c>
      <c r="L1292" t="s">
        <v>18</v>
      </c>
      <c r="M1292" s="5">
        <v>51.87</v>
      </c>
      <c r="N1292">
        <v>1</v>
      </c>
    </row>
    <row r="1293" spans="1:14" x14ac:dyDescent="0.3">
      <c r="A1293" s="2">
        <v>45401</v>
      </c>
      <c r="B1293" s="3">
        <f t="shared" si="60"/>
        <v>2024</v>
      </c>
      <c r="C1293" t="str">
        <f t="shared" si="61"/>
        <v>2023-2024</v>
      </c>
      <c r="D1293" t="s">
        <v>147</v>
      </c>
      <c r="E1293" t="s">
        <v>86</v>
      </c>
      <c r="F1293" t="str">
        <f t="shared" si="62"/>
        <v>New South Wales</v>
      </c>
      <c r="G1293" t="s">
        <v>10</v>
      </c>
      <c r="H1293">
        <v>2064</v>
      </c>
      <c r="I1293" t="s">
        <v>11</v>
      </c>
      <c r="J1293" t="s">
        <v>12</v>
      </c>
      <c r="K1293" t="s">
        <v>152</v>
      </c>
      <c r="L1293" t="s">
        <v>13</v>
      </c>
      <c r="M1293" s="5">
        <v>51.94</v>
      </c>
      <c r="N1293">
        <v>1</v>
      </c>
    </row>
    <row r="1294" spans="1:14" x14ac:dyDescent="0.3">
      <c r="A1294" s="2">
        <v>45362</v>
      </c>
      <c r="B1294" s="3">
        <f t="shared" si="60"/>
        <v>2024</v>
      </c>
      <c r="C1294" t="str">
        <f t="shared" si="61"/>
        <v>2023-2024</v>
      </c>
      <c r="D1294" t="s">
        <v>147</v>
      </c>
      <c r="E1294" t="s">
        <v>107</v>
      </c>
      <c r="F1294" t="str">
        <f t="shared" si="62"/>
        <v>Queensland</v>
      </c>
      <c r="G1294" t="s">
        <v>35</v>
      </c>
      <c r="H1294">
        <v>4220</v>
      </c>
      <c r="I1294" t="s">
        <v>11</v>
      </c>
      <c r="J1294" t="s">
        <v>104</v>
      </c>
      <c r="K1294" t="s">
        <v>153</v>
      </c>
      <c r="L1294" t="s">
        <v>16</v>
      </c>
      <c r="M1294" s="5">
        <v>51.96</v>
      </c>
      <c r="N1294">
        <v>1</v>
      </c>
    </row>
    <row r="1295" spans="1:14" x14ac:dyDescent="0.3">
      <c r="A1295" s="2">
        <v>45399</v>
      </c>
      <c r="B1295" s="3">
        <f t="shared" si="60"/>
        <v>2024</v>
      </c>
      <c r="C1295" t="str">
        <f t="shared" si="61"/>
        <v>2023-2024</v>
      </c>
      <c r="D1295" t="s">
        <v>148</v>
      </c>
      <c r="E1295" t="s">
        <v>115</v>
      </c>
      <c r="F1295" t="str">
        <f t="shared" si="62"/>
        <v>Western Australia</v>
      </c>
      <c r="G1295" t="s">
        <v>48</v>
      </c>
      <c r="H1295">
        <v>6280</v>
      </c>
      <c r="I1295" t="s">
        <v>11</v>
      </c>
      <c r="J1295" t="s">
        <v>94</v>
      </c>
      <c r="K1295" t="s">
        <v>153</v>
      </c>
      <c r="L1295" t="s">
        <v>16</v>
      </c>
      <c r="M1295" s="5">
        <v>51.96</v>
      </c>
      <c r="N1295">
        <v>1</v>
      </c>
    </row>
    <row r="1296" spans="1:14" x14ac:dyDescent="0.3">
      <c r="A1296" s="2">
        <v>45176</v>
      </c>
      <c r="B1296" s="3">
        <f t="shared" si="60"/>
        <v>2024</v>
      </c>
      <c r="C1296" t="str">
        <f t="shared" si="61"/>
        <v>2023-2024</v>
      </c>
      <c r="D1296" t="s">
        <v>147</v>
      </c>
      <c r="E1296" t="s">
        <v>126</v>
      </c>
      <c r="F1296" t="str">
        <f t="shared" si="62"/>
        <v>Queensland</v>
      </c>
      <c r="G1296" t="s">
        <v>35</v>
      </c>
      <c r="H1296">
        <v>4551</v>
      </c>
      <c r="I1296" t="s">
        <v>11</v>
      </c>
      <c r="J1296" t="s">
        <v>120</v>
      </c>
      <c r="K1296" t="s">
        <v>153</v>
      </c>
      <c r="L1296" t="s">
        <v>16</v>
      </c>
      <c r="M1296" s="5">
        <v>51.96</v>
      </c>
      <c r="N1296">
        <v>1</v>
      </c>
    </row>
    <row r="1297" spans="1:14" x14ac:dyDescent="0.3">
      <c r="A1297" s="2">
        <v>45372</v>
      </c>
      <c r="B1297" s="3">
        <f t="shared" si="60"/>
        <v>2024</v>
      </c>
      <c r="C1297" t="str">
        <f t="shared" si="61"/>
        <v>2023-2024</v>
      </c>
      <c r="D1297" t="s">
        <v>147</v>
      </c>
      <c r="E1297" t="s">
        <v>118</v>
      </c>
      <c r="F1297" t="str">
        <f t="shared" si="62"/>
        <v>New South Wales</v>
      </c>
      <c r="G1297" t="s">
        <v>10</v>
      </c>
      <c r="H1297">
        <v>2158</v>
      </c>
      <c r="I1297" t="s">
        <v>11</v>
      </c>
      <c r="J1297" t="s">
        <v>27</v>
      </c>
      <c r="K1297" t="s">
        <v>151</v>
      </c>
      <c r="L1297" t="s">
        <v>21</v>
      </c>
      <c r="M1297" s="5">
        <v>51.96</v>
      </c>
      <c r="N1297">
        <v>1</v>
      </c>
    </row>
    <row r="1298" spans="1:14" x14ac:dyDescent="0.3">
      <c r="A1298" s="2">
        <v>45509</v>
      </c>
      <c r="B1298" s="3">
        <f t="shared" si="60"/>
        <v>2025</v>
      </c>
      <c r="C1298" t="str">
        <f t="shared" si="61"/>
        <v>2024-2025</v>
      </c>
      <c r="D1298" t="s">
        <v>148</v>
      </c>
      <c r="E1298" t="s">
        <v>114</v>
      </c>
      <c r="F1298" t="str">
        <f t="shared" si="62"/>
        <v>Victoria</v>
      </c>
      <c r="G1298" t="s">
        <v>45</v>
      </c>
      <c r="H1298">
        <v>3551</v>
      </c>
      <c r="I1298" t="s">
        <v>11</v>
      </c>
      <c r="J1298" t="s">
        <v>60</v>
      </c>
      <c r="K1298" t="s">
        <v>153</v>
      </c>
      <c r="L1298" t="s">
        <v>16</v>
      </c>
      <c r="M1298" s="5">
        <v>51.96</v>
      </c>
      <c r="N1298">
        <v>1</v>
      </c>
    </row>
    <row r="1299" spans="1:14" x14ac:dyDescent="0.3">
      <c r="A1299" s="2">
        <v>45651</v>
      </c>
      <c r="B1299" s="3">
        <f t="shared" si="60"/>
        <v>2025</v>
      </c>
      <c r="C1299" t="str">
        <f t="shared" si="61"/>
        <v>2024-2025</v>
      </c>
      <c r="D1299" t="s">
        <v>147</v>
      </c>
      <c r="E1299" t="s">
        <v>64</v>
      </c>
      <c r="F1299" t="str">
        <f t="shared" si="62"/>
        <v>Victoria</v>
      </c>
      <c r="G1299" t="s">
        <v>45</v>
      </c>
      <c r="H1299">
        <v>3199</v>
      </c>
      <c r="I1299" t="s">
        <v>11</v>
      </c>
      <c r="J1299" t="s">
        <v>63</v>
      </c>
      <c r="K1299" t="s">
        <v>153</v>
      </c>
      <c r="L1299" t="s">
        <v>16</v>
      </c>
      <c r="M1299" s="5">
        <v>51.96</v>
      </c>
      <c r="N1299">
        <v>1</v>
      </c>
    </row>
    <row r="1300" spans="1:14" x14ac:dyDescent="0.3">
      <c r="A1300" s="2">
        <v>45381</v>
      </c>
      <c r="B1300" s="3">
        <f t="shared" si="60"/>
        <v>2024</v>
      </c>
      <c r="C1300" t="str">
        <f t="shared" si="61"/>
        <v>2023-2024</v>
      </c>
      <c r="D1300" t="s">
        <v>148</v>
      </c>
      <c r="E1300" t="s">
        <v>142</v>
      </c>
      <c r="F1300" t="str">
        <f t="shared" si="62"/>
        <v>Australian Capital Territory</v>
      </c>
      <c r="G1300" t="s">
        <v>80</v>
      </c>
      <c r="H1300">
        <v>2609</v>
      </c>
      <c r="I1300" t="s">
        <v>11</v>
      </c>
      <c r="J1300" t="s">
        <v>58</v>
      </c>
      <c r="K1300" t="s">
        <v>153</v>
      </c>
      <c r="L1300" t="s">
        <v>16</v>
      </c>
      <c r="M1300" s="5">
        <v>51.96</v>
      </c>
      <c r="N1300">
        <v>1</v>
      </c>
    </row>
    <row r="1301" spans="1:14" x14ac:dyDescent="0.3">
      <c r="A1301" s="2">
        <v>45386</v>
      </c>
      <c r="B1301" s="3">
        <f t="shared" si="60"/>
        <v>2024</v>
      </c>
      <c r="C1301" t="str">
        <f t="shared" si="61"/>
        <v>2023-2024</v>
      </c>
      <c r="D1301" t="s">
        <v>147</v>
      </c>
      <c r="E1301" t="s">
        <v>110</v>
      </c>
      <c r="F1301" t="str">
        <f t="shared" si="62"/>
        <v>Queensland</v>
      </c>
      <c r="G1301" t="s">
        <v>35</v>
      </c>
      <c r="H1301">
        <v>4680</v>
      </c>
      <c r="I1301" t="s">
        <v>11</v>
      </c>
      <c r="J1301" t="s">
        <v>51</v>
      </c>
      <c r="K1301" t="s">
        <v>153</v>
      </c>
      <c r="L1301" t="s">
        <v>16</v>
      </c>
      <c r="M1301" s="5">
        <v>51.96</v>
      </c>
      <c r="N1301">
        <v>1</v>
      </c>
    </row>
    <row r="1302" spans="1:14" x14ac:dyDescent="0.3">
      <c r="A1302" s="2">
        <v>45479</v>
      </c>
      <c r="B1302" s="3">
        <f t="shared" si="60"/>
        <v>2025</v>
      </c>
      <c r="C1302" t="str">
        <f t="shared" si="61"/>
        <v>2024-2025</v>
      </c>
      <c r="D1302" t="s">
        <v>148</v>
      </c>
      <c r="E1302" t="s">
        <v>92</v>
      </c>
      <c r="F1302" t="str">
        <f t="shared" si="62"/>
        <v>Queensland</v>
      </c>
      <c r="G1302" t="s">
        <v>35</v>
      </c>
      <c r="H1302">
        <v>4068</v>
      </c>
      <c r="I1302" t="s">
        <v>11</v>
      </c>
      <c r="J1302" t="s">
        <v>43</v>
      </c>
      <c r="K1302" t="s">
        <v>153</v>
      </c>
      <c r="L1302" t="s">
        <v>16</v>
      </c>
      <c r="M1302" s="5">
        <v>51.96</v>
      </c>
      <c r="N1302">
        <v>1</v>
      </c>
    </row>
    <row r="1303" spans="1:14" x14ac:dyDescent="0.3">
      <c r="A1303" s="2">
        <v>44966</v>
      </c>
      <c r="B1303" s="3">
        <f t="shared" si="60"/>
        <v>2023</v>
      </c>
      <c r="C1303" t="str">
        <f t="shared" si="61"/>
        <v>2022-2023</v>
      </c>
      <c r="D1303" t="s">
        <v>147</v>
      </c>
      <c r="E1303" t="s">
        <v>133</v>
      </c>
      <c r="F1303" t="str">
        <f t="shared" si="62"/>
        <v>Queensland</v>
      </c>
      <c r="G1303" t="s">
        <v>35</v>
      </c>
      <c r="H1303">
        <v>4305</v>
      </c>
      <c r="I1303" t="s">
        <v>11</v>
      </c>
      <c r="J1303" t="s">
        <v>104</v>
      </c>
      <c r="K1303" t="s">
        <v>153</v>
      </c>
      <c r="L1303" t="s">
        <v>16</v>
      </c>
      <c r="M1303" s="5">
        <v>51.96</v>
      </c>
      <c r="N1303">
        <v>1</v>
      </c>
    </row>
    <row r="1304" spans="1:14" x14ac:dyDescent="0.3">
      <c r="A1304" s="2">
        <v>45573</v>
      </c>
      <c r="B1304" s="3">
        <f t="shared" si="60"/>
        <v>2025</v>
      </c>
      <c r="C1304" t="str">
        <f t="shared" si="61"/>
        <v>2024-2025</v>
      </c>
      <c r="D1304" t="s">
        <v>147</v>
      </c>
      <c r="E1304" t="s">
        <v>133</v>
      </c>
      <c r="F1304" t="str">
        <f t="shared" si="62"/>
        <v>Queensland</v>
      </c>
      <c r="G1304" t="s">
        <v>35</v>
      </c>
      <c r="H1304">
        <v>4305</v>
      </c>
      <c r="I1304" t="s">
        <v>11</v>
      </c>
      <c r="J1304" t="s">
        <v>104</v>
      </c>
      <c r="K1304" t="s">
        <v>150</v>
      </c>
      <c r="L1304" t="s">
        <v>18</v>
      </c>
      <c r="M1304" s="5">
        <v>51.96</v>
      </c>
      <c r="N1304">
        <v>1</v>
      </c>
    </row>
    <row r="1305" spans="1:14" x14ac:dyDescent="0.3">
      <c r="A1305" s="2">
        <v>45401</v>
      </c>
      <c r="B1305" s="3">
        <f t="shared" si="60"/>
        <v>2024</v>
      </c>
      <c r="C1305" t="str">
        <f t="shared" si="61"/>
        <v>2023-2024</v>
      </c>
      <c r="D1305" t="s">
        <v>148</v>
      </c>
      <c r="E1305" t="s">
        <v>84</v>
      </c>
      <c r="F1305" t="str">
        <f t="shared" si="62"/>
        <v>Queensland</v>
      </c>
      <c r="G1305" t="s">
        <v>35</v>
      </c>
      <c r="H1305">
        <v>4740</v>
      </c>
      <c r="I1305" t="s">
        <v>11</v>
      </c>
      <c r="J1305" t="s">
        <v>51</v>
      </c>
      <c r="K1305" t="s">
        <v>153</v>
      </c>
      <c r="L1305" t="s">
        <v>16</v>
      </c>
      <c r="M1305" s="5">
        <v>51.96</v>
      </c>
      <c r="N1305">
        <v>1</v>
      </c>
    </row>
    <row r="1306" spans="1:14" x14ac:dyDescent="0.3">
      <c r="A1306" s="2">
        <v>45144</v>
      </c>
      <c r="B1306" s="3">
        <f t="shared" si="60"/>
        <v>2024</v>
      </c>
      <c r="C1306" t="str">
        <f t="shared" si="61"/>
        <v>2023-2024</v>
      </c>
      <c r="D1306" t="s">
        <v>147</v>
      </c>
      <c r="E1306" t="s">
        <v>37</v>
      </c>
      <c r="F1306" t="str">
        <f t="shared" si="62"/>
        <v>South Australia</v>
      </c>
      <c r="G1306" t="s">
        <v>32</v>
      </c>
      <c r="H1306">
        <v>5607</v>
      </c>
      <c r="I1306" t="s">
        <v>11</v>
      </c>
      <c r="J1306" t="s">
        <v>38</v>
      </c>
      <c r="K1306" t="s">
        <v>153</v>
      </c>
      <c r="L1306" t="s">
        <v>16</v>
      </c>
      <c r="M1306" s="5">
        <v>51.96</v>
      </c>
      <c r="N1306">
        <v>1</v>
      </c>
    </row>
    <row r="1307" spans="1:14" x14ac:dyDescent="0.3">
      <c r="A1307" s="2">
        <v>45276</v>
      </c>
      <c r="B1307" s="3">
        <f t="shared" si="60"/>
        <v>2024</v>
      </c>
      <c r="C1307" t="str">
        <f t="shared" si="61"/>
        <v>2023-2024</v>
      </c>
      <c r="D1307" t="s">
        <v>148</v>
      </c>
      <c r="E1307" t="s">
        <v>98</v>
      </c>
      <c r="F1307" t="str">
        <f t="shared" si="62"/>
        <v>Victoria</v>
      </c>
      <c r="G1307" t="s">
        <v>45</v>
      </c>
      <c r="H1307">
        <v>3429</v>
      </c>
      <c r="I1307" t="s">
        <v>11</v>
      </c>
      <c r="J1307" t="s">
        <v>60</v>
      </c>
      <c r="K1307" t="s">
        <v>153</v>
      </c>
      <c r="L1307" t="s">
        <v>16</v>
      </c>
      <c r="M1307" s="5">
        <v>51.96</v>
      </c>
      <c r="N1307">
        <v>1</v>
      </c>
    </row>
    <row r="1308" spans="1:14" x14ac:dyDescent="0.3">
      <c r="A1308" s="2">
        <v>45181</v>
      </c>
      <c r="B1308" s="3">
        <f t="shared" si="60"/>
        <v>2024</v>
      </c>
      <c r="C1308" t="str">
        <f t="shared" si="61"/>
        <v>2023-2024</v>
      </c>
      <c r="D1308" t="s">
        <v>147</v>
      </c>
      <c r="E1308" t="s">
        <v>111</v>
      </c>
      <c r="F1308" t="str">
        <f t="shared" si="62"/>
        <v>New South Wales</v>
      </c>
      <c r="G1308" t="s">
        <v>10</v>
      </c>
      <c r="H1308">
        <v>2120</v>
      </c>
      <c r="I1308" t="s">
        <v>11</v>
      </c>
      <c r="J1308" t="s">
        <v>27</v>
      </c>
      <c r="K1308" t="s">
        <v>153</v>
      </c>
      <c r="L1308" t="s">
        <v>16</v>
      </c>
      <c r="M1308" s="5">
        <v>51.96</v>
      </c>
      <c r="N1308">
        <v>1</v>
      </c>
    </row>
    <row r="1309" spans="1:14" x14ac:dyDescent="0.3">
      <c r="A1309" s="2">
        <v>44953</v>
      </c>
      <c r="B1309" s="3">
        <f t="shared" si="60"/>
        <v>2023</v>
      </c>
      <c r="C1309" t="str">
        <f t="shared" si="61"/>
        <v>2022-2023</v>
      </c>
      <c r="D1309" t="s">
        <v>147</v>
      </c>
      <c r="E1309" t="s">
        <v>61</v>
      </c>
      <c r="F1309" t="str">
        <f t="shared" si="62"/>
        <v>New South Wales</v>
      </c>
      <c r="G1309" t="s">
        <v>10</v>
      </c>
      <c r="H1309">
        <v>2539</v>
      </c>
      <c r="I1309" t="s">
        <v>11</v>
      </c>
      <c r="J1309" t="s">
        <v>58</v>
      </c>
      <c r="K1309" t="s">
        <v>153</v>
      </c>
      <c r="L1309" t="s">
        <v>16</v>
      </c>
      <c r="M1309" s="5">
        <v>51.96</v>
      </c>
      <c r="N1309">
        <v>1</v>
      </c>
    </row>
    <row r="1310" spans="1:14" x14ac:dyDescent="0.3">
      <c r="A1310" s="2">
        <v>45071</v>
      </c>
      <c r="B1310" s="3">
        <f t="shared" si="60"/>
        <v>2023</v>
      </c>
      <c r="C1310" t="str">
        <f t="shared" si="61"/>
        <v>2022-2023</v>
      </c>
      <c r="D1310" t="s">
        <v>147</v>
      </c>
      <c r="E1310" t="s">
        <v>88</v>
      </c>
      <c r="F1310" t="str">
        <f t="shared" si="62"/>
        <v>South Australia</v>
      </c>
      <c r="G1310" t="s">
        <v>32</v>
      </c>
      <c r="H1310">
        <v>5011</v>
      </c>
      <c r="I1310" t="s">
        <v>11</v>
      </c>
      <c r="J1310" t="s">
        <v>33</v>
      </c>
      <c r="K1310" t="s">
        <v>156</v>
      </c>
      <c r="L1310" t="s">
        <v>17</v>
      </c>
      <c r="M1310" s="5">
        <v>51.96</v>
      </c>
      <c r="N1310">
        <v>1</v>
      </c>
    </row>
    <row r="1311" spans="1:14" x14ac:dyDescent="0.3">
      <c r="A1311" s="2">
        <v>45108</v>
      </c>
      <c r="B1311" s="3">
        <f t="shared" si="60"/>
        <v>2024</v>
      </c>
      <c r="C1311" t="str">
        <f t="shared" si="61"/>
        <v>2023-2024</v>
      </c>
      <c r="D1311" t="s">
        <v>147</v>
      </c>
      <c r="E1311" t="s">
        <v>88</v>
      </c>
      <c r="F1311" t="str">
        <f t="shared" si="62"/>
        <v>South Australia</v>
      </c>
      <c r="G1311" t="s">
        <v>32</v>
      </c>
      <c r="H1311">
        <v>5011</v>
      </c>
      <c r="I1311" t="s">
        <v>11</v>
      </c>
      <c r="J1311" t="s">
        <v>33</v>
      </c>
      <c r="K1311" t="s">
        <v>153</v>
      </c>
      <c r="L1311" t="s">
        <v>16</v>
      </c>
      <c r="M1311" s="5">
        <v>51.96</v>
      </c>
      <c r="N1311">
        <v>1</v>
      </c>
    </row>
    <row r="1312" spans="1:14" x14ac:dyDescent="0.3">
      <c r="A1312" s="2">
        <v>45308</v>
      </c>
      <c r="B1312" s="3">
        <f t="shared" si="60"/>
        <v>2024</v>
      </c>
      <c r="C1312" t="str">
        <f t="shared" si="61"/>
        <v>2023-2024</v>
      </c>
      <c r="D1312" t="s">
        <v>147</v>
      </c>
      <c r="E1312" t="s">
        <v>53</v>
      </c>
      <c r="F1312" t="str">
        <f t="shared" si="62"/>
        <v>South Australia</v>
      </c>
      <c r="G1312" t="s">
        <v>32</v>
      </c>
      <c r="H1312">
        <v>5082</v>
      </c>
      <c r="I1312" t="s">
        <v>11</v>
      </c>
      <c r="J1312" t="s">
        <v>33</v>
      </c>
      <c r="K1312" t="s">
        <v>154</v>
      </c>
      <c r="L1312" t="s">
        <v>14</v>
      </c>
      <c r="M1312" s="5">
        <v>51.980000000000004</v>
      </c>
      <c r="N1312">
        <v>1</v>
      </c>
    </row>
    <row r="1313" spans="1:14" x14ac:dyDescent="0.3">
      <c r="A1313" s="2">
        <v>44997</v>
      </c>
      <c r="B1313" s="3">
        <f t="shared" si="60"/>
        <v>2023</v>
      </c>
      <c r="C1313" t="str">
        <f t="shared" si="61"/>
        <v>2022-2023</v>
      </c>
      <c r="D1313" t="s">
        <v>147</v>
      </c>
      <c r="E1313" t="s">
        <v>75</v>
      </c>
      <c r="F1313" t="str">
        <f t="shared" si="62"/>
        <v>Victoria</v>
      </c>
      <c r="G1313" t="s">
        <v>45</v>
      </c>
      <c r="H1313">
        <v>3630</v>
      </c>
      <c r="I1313" t="s">
        <v>11</v>
      </c>
      <c r="J1313" t="s">
        <v>55</v>
      </c>
      <c r="K1313" t="s">
        <v>152</v>
      </c>
      <c r="L1313" t="s">
        <v>13</v>
      </c>
      <c r="M1313" s="5">
        <v>51.980000000000004</v>
      </c>
      <c r="N1313">
        <v>1</v>
      </c>
    </row>
    <row r="1314" spans="1:14" x14ac:dyDescent="0.3">
      <c r="A1314" s="2">
        <v>45171</v>
      </c>
      <c r="B1314" s="3">
        <f t="shared" si="60"/>
        <v>2024</v>
      </c>
      <c r="C1314" t="str">
        <f t="shared" si="61"/>
        <v>2023-2024</v>
      </c>
      <c r="D1314" t="s">
        <v>147</v>
      </c>
      <c r="E1314" t="s">
        <v>81</v>
      </c>
      <c r="F1314" t="str">
        <f t="shared" si="62"/>
        <v>New South Wales</v>
      </c>
      <c r="G1314" t="s">
        <v>10</v>
      </c>
      <c r="H1314">
        <v>2485</v>
      </c>
      <c r="I1314" t="s">
        <v>11</v>
      </c>
      <c r="J1314" t="s">
        <v>68</v>
      </c>
      <c r="K1314" t="s">
        <v>152</v>
      </c>
      <c r="L1314" t="s">
        <v>13</v>
      </c>
      <c r="M1314" s="5">
        <v>52.15</v>
      </c>
      <c r="N1314">
        <v>1</v>
      </c>
    </row>
    <row r="1315" spans="1:14" x14ac:dyDescent="0.3">
      <c r="A1315" s="2">
        <v>45639</v>
      </c>
      <c r="B1315" s="3">
        <f t="shared" si="60"/>
        <v>2025</v>
      </c>
      <c r="C1315" t="str">
        <f t="shared" si="61"/>
        <v>2024-2025</v>
      </c>
      <c r="D1315" t="s">
        <v>148</v>
      </c>
      <c r="E1315" t="s">
        <v>121</v>
      </c>
      <c r="F1315" t="str">
        <f t="shared" si="62"/>
        <v>Queensland</v>
      </c>
      <c r="G1315" t="s">
        <v>35</v>
      </c>
      <c r="H1315">
        <v>4700</v>
      </c>
      <c r="I1315" t="s">
        <v>11</v>
      </c>
      <c r="J1315" t="s">
        <v>51</v>
      </c>
      <c r="K1315" t="s">
        <v>150</v>
      </c>
      <c r="L1315" t="s">
        <v>18</v>
      </c>
      <c r="M1315" s="5">
        <v>52.269999999999996</v>
      </c>
      <c r="N1315">
        <v>1</v>
      </c>
    </row>
    <row r="1316" spans="1:14" x14ac:dyDescent="0.3">
      <c r="A1316" s="2">
        <v>45436</v>
      </c>
      <c r="B1316" s="3">
        <f t="shared" si="60"/>
        <v>2024</v>
      </c>
      <c r="C1316" t="str">
        <f t="shared" si="61"/>
        <v>2023-2024</v>
      </c>
      <c r="D1316" t="s">
        <v>147</v>
      </c>
      <c r="E1316" t="s">
        <v>39</v>
      </c>
      <c r="F1316" t="str">
        <f t="shared" si="62"/>
        <v>South Australia</v>
      </c>
      <c r="G1316" t="s">
        <v>32</v>
      </c>
      <c r="H1316">
        <v>5343</v>
      </c>
      <c r="I1316" t="s">
        <v>11</v>
      </c>
      <c r="J1316" t="s">
        <v>38</v>
      </c>
      <c r="K1316" t="s">
        <v>154</v>
      </c>
      <c r="L1316" t="s">
        <v>14</v>
      </c>
      <c r="M1316" s="5">
        <v>52.3</v>
      </c>
      <c r="N1316">
        <v>1</v>
      </c>
    </row>
    <row r="1317" spans="1:14" x14ac:dyDescent="0.3">
      <c r="A1317" s="2">
        <v>45394</v>
      </c>
      <c r="B1317" s="3">
        <f t="shared" si="60"/>
        <v>2024</v>
      </c>
      <c r="C1317" t="str">
        <f t="shared" si="61"/>
        <v>2023-2024</v>
      </c>
      <c r="D1317" t="s">
        <v>148</v>
      </c>
      <c r="E1317" t="s">
        <v>116</v>
      </c>
      <c r="F1317" t="str">
        <f t="shared" si="62"/>
        <v>Western Australia</v>
      </c>
      <c r="G1317" t="s">
        <v>48</v>
      </c>
      <c r="H1317">
        <v>6725</v>
      </c>
      <c r="I1317" t="s">
        <v>11</v>
      </c>
      <c r="J1317" t="s">
        <v>77</v>
      </c>
      <c r="K1317" t="s">
        <v>19</v>
      </c>
      <c r="L1317" t="s">
        <v>23</v>
      </c>
      <c r="M1317" s="5">
        <v>52.45</v>
      </c>
      <c r="N1317">
        <v>1</v>
      </c>
    </row>
    <row r="1318" spans="1:14" x14ac:dyDescent="0.3">
      <c r="A1318" s="2">
        <v>45422</v>
      </c>
      <c r="B1318" s="3">
        <f t="shared" si="60"/>
        <v>2024</v>
      </c>
      <c r="C1318" t="str">
        <f t="shared" si="61"/>
        <v>2023-2024</v>
      </c>
      <c r="D1318" t="s">
        <v>147</v>
      </c>
      <c r="E1318" t="s">
        <v>124</v>
      </c>
      <c r="F1318" t="str">
        <f t="shared" si="62"/>
        <v>New South Wales</v>
      </c>
      <c r="G1318" t="s">
        <v>10</v>
      </c>
      <c r="H1318">
        <v>2015</v>
      </c>
      <c r="I1318" t="s">
        <v>11</v>
      </c>
      <c r="J1318" t="s">
        <v>12</v>
      </c>
      <c r="K1318" t="s">
        <v>19</v>
      </c>
      <c r="L1318" t="s">
        <v>23</v>
      </c>
      <c r="M1318" s="5">
        <v>52.519999999999996</v>
      </c>
      <c r="N1318">
        <v>1</v>
      </c>
    </row>
    <row r="1319" spans="1:14" x14ac:dyDescent="0.3">
      <c r="A1319" s="2">
        <v>45228</v>
      </c>
      <c r="B1319" s="3">
        <f t="shared" si="60"/>
        <v>2024</v>
      </c>
      <c r="C1319" t="str">
        <f t="shared" si="61"/>
        <v>2023-2024</v>
      </c>
      <c r="D1319" t="s">
        <v>147</v>
      </c>
      <c r="E1319" t="s">
        <v>131</v>
      </c>
      <c r="F1319" t="str">
        <f t="shared" si="62"/>
        <v>Western Australia</v>
      </c>
      <c r="G1319" t="s">
        <v>48</v>
      </c>
      <c r="H1319">
        <v>6530</v>
      </c>
      <c r="I1319" t="s">
        <v>11</v>
      </c>
      <c r="J1319" t="s">
        <v>77</v>
      </c>
      <c r="K1319" t="s">
        <v>153</v>
      </c>
      <c r="L1319" t="s">
        <v>16</v>
      </c>
      <c r="M1319" s="5">
        <v>52.71</v>
      </c>
      <c r="N1319">
        <v>1</v>
      </c>
    </row>
    <row r="1320" spans="1:14" x14ac:dyDescent="0.3">
      <c r="A1320" s="2">
        <v>45428</v>
      </c>
      <c r="B1320" s="3">
        <f t="shared" si="60"/>
        <v>2024</v>
      </c>
      <c r="C1320" t="str">
        <f t="shared" si="61"/>
        <v>2023-2024</v>
      </c>
      <c r="D1320" t="s">
        <v>147</v>
      </c>
      <c r="E1320" t="s">
        <v>133</v>
      </c>
      <c r="F1320" t="str">
        <f t="shared" si="62"/>
        <v>Queensland</v>
      </c>
      <c r="G1320" t="s">
        <v>35</v>
      </c>
      <c r="H1320">
        <v>4305</v>
      </c>
      <c r="I1320" t="s">
        <v>11</v>
      </c>
      <c r="J1320" t="s">
        <v>104</v>
      </c>
      <c r="K1320" t="s">
        <v>149</v>
      </c>
      <c r="L1320" t="s">
        <v>15</v>
      </c>
      <c r="M1320" s="5">
        <v>52.9</v>
      </c>
      <c r="N1320">
        <v>1</v>
      </c>
    </row>
    <row r="1321" spans="1:14" x14ac:dyDescent="0.3">
      <c r="A1321" s="2">
        <v>45645</v>
      </c>
      <c r="B1321" s="3">
        <f t="shared" si="60"/>
        <v>2025</v>
      </c>
      <c r="C1321" t="str">
        <f t="shared" si="61"/>
        <v>2024-2025</v>
      </c>
      <c r="D1321" t="s">
        <v>148</v>
      </c>
      <c r="E1321" t="s">
        <v>67</v>
      </c>
      <c r="F1321" t="str">
        <f t="shared" si="62"/>
        <v>New South Wales</v>
      </c>
      <c r="G1321" t="s">
        <v>10</v>
      </c>
      <c r="H1321">
        <v>2478</v>
      </c>
      <c r="I1321" t="s">
        <v>11</v>
      </c>
      <c r="J1321" t="s">
        <v>68</v>
      </c>
      <c r="K1321" t="s">
        <v>19</v>
      </c>
      <c r="L1321" t="s">
        <v>23</v>
      </c>
      <c r="M1321" s="5">
        <v>52.92</v>
      </c>
      <c r="N1321">
        <v>1</v>
      </c>
    </row>
    <row r="1322" spans="1:14" x14ac:dyDescent="0.3">
      <c r="A1322" s="2">
        <v>44954</v>
      </c>
      <c r="B1322" s="3">
        <f t="shared" si="60"/>
        <v>2023</v>
      </c>
      <c r="C1322" t="str">
        <f t="shared" si="61"/>
        <v>2022-2023</v>
      </c>
      <c r="D1322" t="s">
        <v>148</v>
      </c>
      <c r="E1322" t="s">
        <v>84</v>
      </c>
      <c r="F1322" t="str">
        <f t="shared" si="62"/>
        <v>Queensland</v>
      </c>
      <c r="G1322" t="s">
        <v>35</v>
      </c>
      <c r="H1322">
        <v>4740</v>
      </c>
      <c r="I1322" t="s">
        <v>11</v>
      </c>
      <c r="J1322" t="s">
        <v>51</v>
      </c>
      <c r="K1322" t="s">
        <v>19</v>
      </c>
      <c r="L1322" t="s">
        <v>23</v>
      </c>
      <c r="M1322" s="5">
        <v>52.92</v>
      </c>
      <c r="N1322">
        <v>1</v>
      </c>
    </row>
    <row r="1323" spans="1:14" x14ac:dyDescent="0.3">
      <c r="A1323" s="2">
        <v>45096</v>
      </c>
      <c r="B1323" s="3">
        <f t="shared" si="60"/>
        <v>2023</v>
      </c>
      <c r="C1323" t="str">
        <f t="shared" si="61"/>
        <v>2022-2023</v>
      </c>
      <c r="D1323" t="s">
        <v>148</v>
      </c>
      <c r="E1323" t="s">
        <v>100</v>
      </c>
      <c r="F1323" t="str">
        <f t="shared" si="62"/>
        <v>Western Australia</v>
      </c>
      <c r="G1323" t="s">
        <v>48</v>
      </c>
      <c r="H1323">
        <v>6021</v>
      </c>
      <c r="I1323" t="s">
        <v>11</v>
      </c>
      <c r="J1323" t="s">
        <v>49</v>
      </c>
      <c r="K1323" t="s">
        <v>154</v>
      </c>
      <c r="L1323" t="s">
        <v>14</v>
      </c>
      <c r="M1323" s="5">
        <v>52.94</v>
      </c>
      <c r="N1323">
        <v>1</v>
      </c>
    </row>
    <row r="1324" spans="1:14" x14ac:dyDescent="0.3">
      <c r="A1324" s="2">
        <v>45281</v>
      </c>
      <c r="B1324" s="3">
        <f t="shared" si="60"/>
        <v>2024</v>
      </c>
      <c r="C1324" t="str">
        <f t="shared" si="61"/>
        <v>2023-2024</v>
      </c>
      <c r="D1324" t="s">
        <v>147</v>
      </c>
      <c r="E1324" t="s">
        <v>69</v>
      </c>
      <c r="F1324" t="str">
        <f t="shared" si="62"/>
        <v>Tasmania</v>
      </c>
      <c r="G1324" t="s">
        <v>70</v>
      </c>
      <c r="H1324">
        <v>7018</v>
      </c>
      <c r="I1324" t="s">
        <v>11</v>
      </c>
      <c r="J1324" t="s">
        <v>71</v>
      </c>
      <c r="K1324" t="s">
        <v>19</v>
      </c>
      <c r="L1324" t="s">
        <v>23</v>
      </c>
      <c r="M1324" s="5">
        <v>52.95</v>
      </c>
      <c r="N1324">
        <v>1</v>
      </c>
    </row>
    <row r="1325" spans="1:14" x14ac:dyDescent="0.3">
      <c r="A1325" s="2">
        <v>44932</v>
      </c>
      <c r="B1325" s="3">
        <f t="shared" si="60"/>
        <v>2023</v>
      </c>
      <c r="C1325" t="str">
        <f t="shared" si="61"/>
        <v>2022-2023</v>
      </c>
      <c r="D1325" t="s">
        <v>147</v>
      </c>
      <c r="E1325" t="s">
        <v>72</v>
      </c>
      <c r="F1325" t="str">
        <f t="shared" si="62"/>
        <v>Western Australia</v>
      </c>
      <c r="G1325" t="s">
        <v>48</v>
      </c>
      <c r="H1325">
        <v>6010</v>
      </c>
      <c r="I1325" t="s">
        <v>11</v>
      </c>
      <c r="J1325" t="s">
        <v>49</v>
      </c>
      <c r="K1325" t="s">
        <v>154</v>
      </c>
      <c r="L1325" t="s">
        <v>14</v>
      </c>
      <c r="M1325" s="5">
        <v>52.97</v>
      </c>
      <c r="N1325">
        <v>1</v>
      </c>
    </row>
    <row r="1326" spans="1:14" x14ac:dyDescent="0.3">
      <c r="A1326" s="2">
        <v>45366</v>
      </c>
      <c r="B1326" s="3">
        <f t="shared" si="60"/>
        <v>2024</v>
      </c>
      <c r="C1326" t="str">
        <f t="shared" si="61"/>
        <v>2023-2024</v>
      </c>
      <c r="D1326" t="s">
        <v>147</v>
      </c>
      <c r="E1326" t="s">
        <v>41</v>
      </c>
      <c r="F1326" t="str">
        <f t="shared" si="62"/>
        <v>New South Wales</v>
      </c>
      <c r="G1326" t="s">
        <v>10</v>
      </c>
      <c r="H1326">
        <v>2830</v>
      </c>
      <c r="I1326" t="s">
        <v>11</v>
      </c>
      <c r="J1326" t="s">
        <v>25</v>
      </c>
      <c r="K1326" t="s">
        <v>153</v>
      </c>
      <c r="L1326" t="s">
        <v>16</v>
      </c>
      <c r="M1326" s="5">
        <v>53</v>
      </c>
      <c r="N1326">
        <v>1</v>
      </c>
    </row>
    <row r="1327" spans="1:14" x14ac:dyDescent="0.3">
      <c r="A1327" s="2">
        <v>45302</v>
      </c>
      <c r="B1327" s="3">
        <f t="shared" si="60"/>
        <v>2024</v>
      </c>
      <c r="C1327" t="str">
        <f t="shared" si="61"/>
        <v>2023-2024</v>
      </c>
      <c r="D1327" t="s">
        <v>147</v>
      </c>
      <c r="E1327" t="s">
        <v>106</v>
      </c>
      <c r="F1327" t="str">
        <f t="shared" si="62"/>
        <v>Victoria</v>
      </c>
      <c r="G1327" t="s">
        <v>45</v>
      </c>
      <c r="H1327">
        <v>3915</v>
      </c>
      <c r="I1327" t="s">
        <v>11</v>
      </c>
      <c r="J1327" t="s">
        <v>55</v>
      </c>
      <c r="K1327" t="s">
        <v>154</v>
      </c>
      <c r="L1327" t="s">
        <v>14</v>
      </c>
      <c r="M1327" s="5">
        <v>53.430000000000007</v>
      </c>
      <c r="N1327">
        <v>1</v>
      </c>
    </row>
    <row r="1328" spans="1:14" x14ac:dyDescent="0.3">
      <c r="A1328" s="2">
        <v>45489</v>
      </c>
      <c r="B1328" s="3">
        <f t="shared" si="60"/>
        <v>2025</v>
      </c>
      <c r="C1328" t="str">
        <f t="shared" si="61"/>
        <v>2024-2025</v>
      </c>
      <c r="D1328" t="s">
        <v>147</v>
      </c>
      <c r="E1328" t="s">
        <v>69</v>
      </c>
      <c r="F1328" t="str">
        <f t="shared" si="62"/>
        <v>Tasmania</v>
      </c>
      <c r="G1328" t="s">
        <v>70</v>
      </c>
      <c r="H1328">
        <v>7018</v>
      </c>
      <c r="I1328" t="s">
        <v>11</v>
      </c>
      <c r="J1328" t="s">
        <v>71</v>
      </c>
      <c r="K1328" t="s">
        <v>151</v>
      </c>
      <c r="L1328" t="s">
        <v>21</v>
      </c>
      <c r="M1328" s="5">
        <v>53.46</v>
      </c>
      <c r="N1328">
        <v>1</v>
      </c>
    </row>
    <row r="1329" spans="1:14" x14ac:dyDescent="0.3">
      <c r="A1329" s="2">
        <v>45431</v>
      </c>
      <c r="B1329" s="3">
        <f t="shared" si="60"/>
        <v>2024</v>
      </c>
      <c r="C1329" t="str">
        <f t="shared" si="61"/>
        <v>2023-2024</v>
      </c>
      <c r="D1329" t="s">
        <v>148</v>
      </c>
      <c r="E1329" t="s">
        <v>9</v>
      </c>
      <c r="F1329" t="str">
        <f t="shared" si="62"/>
        <v>New South Wales</v>
      </c>
      <c r="G1329" t="s">
        <v>10</v>
      </c>
      <c r="H1329">
        <v>2067</v>
      </c>
      <c r="I1329" t="s">
        <v>11</v>
      </c>
      <c r="J1329" t="s">
        <v>12</v>
      </c>
      <c r="K1329" t="s">
        <v>150</v>
      </c>
      <c r="L1329" t="s">
        <v>18</v>
      </c>
      <c r="M1329" s="5">
        <v>53.82</v>
      </c>
      <c r="N1329">
        <v>1</v>
      </c>
    </row>
    <row r="1330" spans="1:14" x14ac:dyDescent="0.3">
      <c r="A1330" s="2">
        <v>45106</v>
      </c>
      <c r="B1330" s="3">
        <f t="shared" si="60"/>
        <v>2023</v>
      </c>
      <c r="C1330" t="str">
        <f t="shared" si="61"/>
        <v>2022-2023</v>
      </c>
      <c r="D1330" t="s">
        <v>147</v>
      </c>
      <c r="E1330" t="s">
        <v>91</v>
      </c>
      <c r="F1330" t="str">
        <f t="shared" si="62"/>
        <v>Victoria</v>
      </c>
      <c r="G1330" t="s">
        <v>45</v>
      </c>
      <c r="H1330">
        <v>3690</v>
      </c>
      <c r="I1330" t="s">
        <v>11</v>
      </c>
      <c r="J1330" t="s">
        <v>55</v>
      </c>
      <c r="K1330" t="s">
        <v>19</v>
      </c>
      <c r="L1330" t="s">
        <v>23</v>
      </c>
      <c r="M1330" s="5">
        <v>53.82</v>
      </c>
      <c r="N1330">
        <v>1</v>
      </c>
    </row>
    <row r="1331" spans="1:14" x14ac:dyDescent="0.3">
      <c r="A1331" s="2">
        <v>45627</v>
      </c>
      <c r="B1331" s="3">
        <f t="shared" si="60"/>
        <v>2025</v>
      </c>
      <c r="C1331" t="str">
        <f t="shared" si="61"/>
        <v>2024-2025</v>
      </c>
      <c r="D1331" t="s">
        <v>148</v>
      </c>
      <c r="E1331" t="s">
        <v>102</v>
      </c>
      <c r="F1331" t="str">
        <f t="shared" si="62"/>
        <v>Queensland</v>
      </c>
      <c r="G1331" t="s">
        <v>35</v>
      </c>
      <c r="H1331">
        <v>4870</v>
      </c>
      <c r="I1331" t="s">
        <v>11</v>
      </c>
      <c r="J1331" t="s">
        <v>36</v>
      </c>
      <c r="K1331" t="s">
        <v>156</v>
      </c>
      <c r="L1331" t="s">
        <v>17</v>
      </c>
      <c r="M1331" s="5">
        <v>53.89</v>
      </c>
      <c r="N1331">
        <v>1</v>
      </c>
    </row>
    <row r="1332" spans="1:14" x14ac:dyDescent="0.3">
      <c r="A1332" s="2">
        <v>45103</v>
      </c>
      <c r="B1332" s="3">
        <f t="shared" si="60"/>
        <v>2023</v>
      </c>
      <c r="C1332" t="str">
        <f t="shared" si="61"/>
        <v>2022-2023</v>
      </c>
      <c r="D1332" t="s">
        <v>147</v>
      </c>
      <c r="E1332" t="s">
        <v>73</v>
      </c>
      <c r="F1332" t="str">
        <f t="shared" si="62"/>
        <v>Victoria</v>
      </c>
      <c r="G1332" t="s">
        <v>45</v>
      </c>
      <c r="H1332">
        <v>3136</v>
      </c>
      <c r="I1332" t="s">
        <v>11</v>
      </c>
      <c r="J1332" t="s">
        <v>63</v>
      </c>
      <c r="K1332" t="s">
        <v>19</v>
      </c>
      <c r="L1332" t="s">
        <v>23</v>
      </c>
      <c r="M1332" s="5">
        <v>53.900000000000006</v>
      </c>
      <c r="N1332">
        <v>1</v>
      </c>
    </row>
    <row r="1333" spans="1:14" x14ac:dyDescent="0.3">
      <c r="A1333" s="2">
        <v>45199</v>
      </c>
      <c r="B1333" s="3">
        <f t="shared" si="60"/>
        <v>2024</v>
      </c>
      <c r="C1333" t="str">
        <f t="shared" si="61"/>
        <v>2023-2024</v>
      </c>
      <c r="D1333" t="s">
        <v>147</v>
      </c>
      <c r="E1333" t="s">
        <v>146</v>
      </c>
      <c r="F1333" t="str">
        <f t="shared" si="62"/>
        <v>Victoria</v>
      </c>
      <c r="G1333" t="s">
        <v>45</v>
      </c>
      <c r="H1333">
        <v>3353</v>
      </c>
      <c r="I1333" t="s">
        <v>11</v>
      </c>
      <c r="J1333" t="s">
        <v>60</v>
      </c>
      <c r="K1333" t="s">
        <v>154</v>
      </c>
      <c r="L1333" t="s">
        <v>14</v>
      </c>
      <c r="M1333" s="5">
        <v>53.91</v>
      </c>
      <c r="N1333">
        <v>1</v>
      </c>
    </row>
    <row r="1334" spans="1:14" x14ac:dyDescent="0.3">
      <c r="A1334" s="2">
        <v>45323</v>
      </c>
      <c r="B1334" s="3">
        <f t="shared" si="60"/>
        <v>2024</v>
      </c>
      <c r="C1334" t="str">
        <f t="shared" si="61"/>
        <v>2023-2024</v>
      </c>
      <c r="D1334" t="s">
        <v>148</v>
      </c>
      <c r="E1334" t="s">
        <v>24</v>
      </c>
      <c r="F1334" t="str">
        <f t="shared" si="62"/>
        <v>New South Wales</v>
      </c>
      <c r="G1334" t="s">
        <v>10</v>
      </c>
      <c r="H1334">
        <v>2795</v>
      </c>
      <c r="I1334" t="s">
        <v>11</v>
      </c>
      <c r="J1334" t="s">
        <v>25</v>
      </c>
      <c r="K1334" t="s">
        <v>156</v>
      </c>
      <c r="L1334" t="s">
        <v>17</v>
      </c>
      <c r="M1334" s="5">
        <v>53.91</v>
      </c>
      <c r="N1334">
        <v>1</v>
      </c>
    </row>
    <row r="1335" spans="1:14" x14ac:dyDescent="0.3">
      <c r="A1335" s="2">
        <v>45062</v>
      </c>
      <c r="B1335" s="3">
        <f t="shared" si="60"/>
        <v>2023</v>
      </c>
      <c r="C1335" t="str">
        <f t="shared" si="61"/>
        <v>2022-2023</v>
      </c>
      <c r="D1335" t="s">
        <v>147</v>
      </c>
      <c r="E1335" t="s">
        <v>129</v>
      </c>
      <c r="F1335" t="str">
        <f t="shared" si="62"/>
        <v>Tasmania</v>
      </c>
      <c r="G1335" t="s">
        <v>70</v>
      </c>
      <c r="H1335">
        <v>7010</v>
      </c>
      <c r="I1335" t="s">
        <v>11</v>
      </c>
      <c r="J1335" t="s">
        <v>71</v>
      </c>
      <c r="K1335" t="s">
        <v>153</v>
      </c>
      <c r="L1335" t="s">
        <v>16</v>
      </c>
      <c r="M1335" s="5">
        <v>53.91</v>
      </c>
      <c r="N1335">
        <v>1</v>
      </c>
    </row>
    <row r="1336" spans="1:14" x14ac:dyDescent="0.3">
      <c r="A1336" s="2">
        <v>45132</v>
      </c>
      <c r="B1336" s="3">
        <f t="shared" si="60"/>
        <v>2024</v>
      </c>
      <c r="C1336" t="str">
        <f t="shared" si="61"/>
        <v>2023-2024</v>
      </c>
      <c r="D1336" t="s">
        <v>148</v>
      </c>
      <c r="E1336" t="s">
        <v>125</v>
      </c>
      <c r="F1336" t="str">
        <f t="shared" si="62"/>
        <v>Victoria</v>
      </c>
      <c r="G1336" t="s">
        <v>45</v>
      </c>
      <c r="H1336">
        <v>3400</v>
      </c>
      <c r="I1336" t="s">
        <v>11</v>
      </c>
      <c r="J1336" t="s">
        <v>60</v>
      </c>
      <c r="K1336" t="s">
        <v>154</v>
      </c>
      <c r="L1336" t="s">
        <v>14</v>
      </c>
      <c r="M1336" s="5">
        <v>53.91</v>
      </c>
      <c r="N1336">
        <v>1</v>
      </c>
    </row>
    <row r="1337" spans="1:14" x14ac:dyDescent="0.3">
      <c r="A1337" s="2">
        <v>44968</v>
      </c>
      <c r="B1337" s="3">
        <f t="shared" si="60"/>
        <v>2023</v>
      </c>
      <c r="C1337" t="str">
        <f t="shared" si="61"/>
        <v>2022-2023</v>
      </c>
      <c r="D1337" t="s">
        <v>147</v>
      </c>
      <c r="E1337" t="s">
        <v>66</v>
      </c>
      <c r="F1337" t="str">
        <f t="shared" si="62"/>
        <v>South Australia</v>
      </c>
      <c r="G1337" t="s">
        <v>32</v>
      </c>
      <c r="H1337">
        <v>5169</v>
      </c>
      <c r="I1337" t="s">
        <v>11</v>
      </c>
      <c r="J1337" t="s">
        <v>33</v>
      </c>
      <c r="K1337" t="s">
        <v>153</v>
      </c>
      <c r="L1337" t="s">
        <v>16</v>
      </c>
      <c r="M1337" s="5">
        <v>53.91</v>
      </c>
      <c r="N1337">
        <v>1</v>
      </c>
    </row>
    <row r="1338" spans="1:14" x14ac:dyDescent="0.3">
      <c r="A1338" s="2">
        <v>45536</v>
      </c>
      <c r="B1338" s="3">
        <f t="shared" si="60"/>
        <v>2025</v>
      </c>
      <c r="C1338" t="str">
        <f t="shared" si="61"/>
        <v>2024-2025</v>
      </c>
      <c r="D1338" t="s">
        <v>147</v>
      </c>
      <c r="E1338" t="s">
        <v>91</v>
      </c>
      <c r="F1338" t="str">
        <f t="shared" si="62"/>
        <v>Victoria</v>
      </c>
      <c r="G1338" t="s">
        <v>45</v>
      </c>
      <c r="H1338">
        <v>3690</v>
      </c>
      <c r="I1338" t="s">
        <v>11</v>
      </c>
      <c r="J1338" t="s">
        <v>55</v>
      </c>
      <c r="K1338" t="s">
        <v>153</v>
      </c>
      <c r="L1338" t="s">
        <v>16</v>
      </c>
      <c r="M1338" s="5">
        <v>53.91</v>
      </c>
      <c r="N1338">
        <v>1</v>
      </c>
    </row>
    <row r="1339" spans="1:14" x14ac:dyDescent="0.3">
      <c r="A1339" s="2">
        <v>45019</v>
      </c>
      <c r="B1339" s="3">
        <f t="shared" si="60"/>
        <v>2023</v>
      </c>
      <c r="C1339" t="str">
        <f t="shared" si="61"/>
        <v>2022-2023</v>
      </c>
      <c r="D1339" t="s">
        <v>147</v>
      </c>
      <c r="E1339" t="s">
        <v>88</v>
      </c>
      <c r="F1339" t="str">
        <f t="shared" si="62"/>
        <v>South Australia</v>
      </c>
      <c r="G1339" t="s">
        <v>32</v>
      </c>
      <c r="H1339">
        <v>5011</v>
      </c>
      <c r="I1339" t="s">
        <v>11</v>
      </c>
      <c r="J1339" t="s">
        <v>33</v>
      </c>
      <c r="K1339" t="s">
        <v>156</v>
      </c>
      <c r="L1339" t="s">
        <v>17</v>
      </c>
      <c r="M1339" s="5">
        <v>53.91</v>
      </c>
      <c r="N1339">
        <v>1</v>
      </c>
    </row>
    <row r="1340" spans="1:14" x14ac:dyDescent="0.3">
      <c r="A1340" s="2">
        <v>45588</v>
      </c>
      <c r="B1340" s="3">
        <f t="shared" si="60"/>
        <v>2025</v>
      </c>
      <c r="C1340" t="str">
        <f t="shared" si="61"/>
        <v>2024-2025</v>
      </c>
      <c r="D1340" t="s">
        <v>147</v>
      </c>
      <c r="E1340" t="s">
        <v>41</v>
      </c>
      <c r="F1340" t="str">
        <f t="shared" si="62"/>
        <v>New South Wales</v>
      </c>
      <c r="G1340" t="s">
        <v>10</v>
      </c>
      <c r="H1340">
        <v>2830</v>
      </c>
      <c r="I1340" t="s">
        <v>11</v>
      </c>
      <c r="J1340" t="s">
        <v>25</v>
      </c>
      <c r="K1340" t="s">
        <v>152</v>
      </c>
      <c r="L1340" t="s">
        <v>13</v>
      </c>
      <c r="M1340" s="5">
        <v>53.94</v>
      </c>
      <c r="N1340">
        <v>1</v>
      </c>
    </row>
    <row r="1341" spans="1:14" x14ac:dyDescent="0.3">
      <c r="A1341" s="2">
        <v>45231</v>
      </c>
      <c r="B1341" s="3">
        <f t="shared" si="60"/>
        <v>2024</v>
      </c>
      <c r="C1341" t="str">
        <f t="shared" si="61"/>
        <v>2023-2024</v>
      </c>
      <c r="D1341" t="s">
        <v>147</v>
      </c>
      <c r="E1341" t="s">
        <v>56</v>
      </c>
      <c r="F1341" t="str">
        <f t="shared" si="62"/>
        <v>Northern Territory</v>
      </c>
      <c r="G1341" t="s">
        <v>29</v>
      </c>
      <c r="H1341">
        <v>870</v>
      </c>
      <c r="I1341" t="s">
        <v>11</v>
      </c>
      <c r="J1341" t="s">
        <v>30</v>
      </c>
      <c r="K1341" t="s">
        <v>154</v>
      </c>
      <c r="L1341" t="s">
        <v>14</v>
      </c>
      <c r="M1341" s="5">
        <v>53.95</v>
      </c>
      <c r="N1341">
        <v>1</v>
      </c>
    </row>
    <row r="1342" spans="1:14" x14ac:dyDescent="0.3">
      <c r="A1342" s="2">
        <v>45400</v>
      </c>
      <c r="B1342" s="3">
        <f t="shared" si="60"/>
        <v>2024</v>
      </c>
      <c r="C1342" t="str">
        <f t="shared" si="61"/>
        <v>2023-2024</v>
      </c>
      <c r="D1342" t="s">
        <v>148</v>
      </c>
      <c r="E1342" t="s">
        <v>130</v>
      </c>
      <c r="F1342" t="str">
        <f t="shared" si="62"/>
        <v>South Australia</v>
      </c>
      <c r="G1342" t="s">
        <v>32</v>
      </c>
      <c r="H1342">
        <v>5290</v>
      </c>
      <c r="I1342" t="s">
        <v>11</v>
      </c>
      <c r="J1342" t="s">
        <v>38</v>
      </c>
      <c r="K1342" t="s">
        <v>154</v>
      </c>
      <c r="L1342" t="s">
        <v>14</v>
      </c>
      <c r="M1342" s="5">
        <v>53.95</v>
      </c>
      <c r="N1342">
        <v>1</v>
      </c>
    </row>
    <row r="1343" spans="1:14" x14ac:dyDescent="0.3">
      <c r="A1343" s="2">
        <v>45519</v>
      </c>
      <c r="B1343" s="3">
        <f t="shared" si="60"/>
        <v>2025</v>
      </c>
      <c r="C1343" t="str">
        <f t="shared" si="61"/>
        <v>2024-2025</v>
      </c>
      <c r="D1343" t="s">
        <v>147</v>
      </c>
      <c r="E1343" t="s">
        <v>34</v>
      </c>
      <c r="F1343" t="str">
        <f t="shared" si="62"/>
        <v>Queensland</v>
      </c>
      <c r="G1343" t="s">
        <v>35</v>
      </c>
      <c r="H1343">
        <v>4802</v>
      </c>
      <c r="I1343" t="s">
        <v>11</v>
      </c>
      <c r="J1343" t="s">
        <v>36</v>
      </c>
      <c r="K1343" t="s">
        <v>154</v>
      </c>
      <c r="L1343" t="s">
        <v>14</v>
      </c>
      <c r="M1343" s="5">
        <v>53.96</v>
      </c>
      <c r="N1343">
        <v>1</v>
      </c>
    </row>
    <row r="1344" spans="1:14" x14ac:dyDescent="0.3">
      <c r="A1344" s="2">
        <v>45633</v>
      </c>
      <c r="B1344" s="3">
        <f t="shared" si="60"/>
        <v>2025</v>
      </c>
      <c r="C1344" t="str">
        <f t="shared" si="61"/>
        <v>2024-2025</v>
      </c>
      <c r="D1344" t="s">
        <v>147</v>
      </c>
      <c r="E1344" t="s">
        <v>92</v>
      </c>
      <c r="F1344" t="str">
        <f t="shared" si="62"/>
        <v>Queensland</v>
      </c>
      <c r="G1344" t="s">
        <v>35</v>
      </c>
      <c r="H1344">
        <v>4068</v>
      </c>
      <c r="I1344" t="s">
        <v>11</v>
      </c>
      <c r="J1344" t="s">
        <v>43</v>
      </c>
      <c r="K1344" t="s">
        <v>151</v>
      </c>
      <c r="L1344" t="s">
        <v>21</v>
      </c>
      <c r="M1344" s="5">
        <v>54</v>
      </c>
      <c r="N1344">
        <v>1</v>
      </c>
    </row>
    <row r="1345" spans="1:14" x14ac:dyDescent="0.3">
      <c r="A1345" s="2">
        <v>44951</v>
      </c>
      <c r="B1345" s="3">
        <f t="shared" si="60"/>
        <v>2023</v>
      </c>
      <c r="C1345" t="str">
        <f t="shared" si="61"/>
        <v>2022-2023</v>
      </c>
      <c r="D1345" t="s">
        <v>147</v>
      </c>
      <c r="E1345" t="s">
        <v>115</v>
      </c>
      <c r="F1345" t="str">
        <f t="shared" si="62"/>
        <v>Western Australia</v>
      </c>
      <c r="G1345" t="s">
        <v>48</v>
      </c>
      <c r="H1345">
        <v>6280</v>
      </c>
      <c r="I1345" t="s">
        <v>11</v>
      </c>
      <c r="J1345" t="s">
        <v>94</v>
      </c>
      <c r="K1345" t="s">
        <v>155</v>
      </c>
      <c r="L1345" t="s">
        <v>20</v>
      </c>
      <c r="M1345" s="5">
        <v>54.129999999999995</v>
      </c>
      <c r="N1345">
        <v>1</v>
      </c>
    </row>
    <row r="1346" spans="1:14" x14ac:dyDescent="0.3">
      <c r="A1346" s="2">
        <v>45222</v>
      </c>
      <c r="B1346" s="3">
        <f t="shared" ref="B1346:B1409" si="63">IF(MONTH(A1346)&gt;=7,YEAR(A1346)+1,YEAR(A1346))</f>
        <v>2024</v>
      </c>
      <c r="C1346" t="str">
        <f t="shared" ref="C1346:C1409" si="64">IF(MONTH(A1346) &gt;= 7, YEAR(A1346) &amp; "-" &amp; YEAR(A1346) + 1, YEAR(A1346) - 1 &amp; "-" &amp; YEAR(A1346))</f>
        <v>2023-2024</v>
      </c>
      <c r="D1346" t="s">
        <v>148</v>
      </c>
      <c r="E1346" t="s">
        <v>126</v>
      </c>
      <c r="F1346" t="str">
        <f t="shared" ref="F1346:F1409" si="65">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c r="N1346">
        <v>1</v>
      </c>
    </row>
    <row r="1347" spans="1:14" x14ac:dyDescent="0.3">
      <c r="A1347" s="2">
        <v>45162</v>
      </c>
      <c r="B1347" s="3">
        <f t="shared" si="63"/>
        <v>2024</v>
      </c>
      <c r="C1347" t="str">
        <f t="shared" si="64"/>
        <v>2023-2024</v>
      </c>
      <c r="D1347" t="s">
        <v>147</v>
      </c>
      <c r="E1347" t="s">
        <v>112</v>
      </c>
      <c r="F1347" t="str">
        <f t="shared" si="65"/>
        <v>Victoria</v>
      </c>
      <c r="G1347" t="s">
        <v>45</v>
      </c>
      <c r="H1347">
        <v>3076</v>
      </c>
      <c r="I1347" t="s">
        <v>11</v>
      </c>
      <c r="J1347" t="s">
        <v>46</v>
      </c>
      <c r="K1347" t="s">
        <v>154</v>
      </c>
      <c r="L1347" t="s">
        <v>14</v>
      </c>
      <c r="M1347" s="5">
        <v>54.66</v>
      </c>
      <c r="N1347">
        <v>1</v>
      </c>
    </row>
    <row r="1348" spans="1:14" x14ac:dyDescent="0.3">
      <c r="A1348" s="2">
        <v>45468</v>
      </c>
      <c r="B1348" s="3">
        <f t="shared" si="63"/>
        <v>2024</v>
      </c>
      <c r="C1348" t="str">
        <f t="shared" si="64"/>
        <v>2023-2024</v>
      </c>
      <c r="D1348" t="s">
        <v>148</v>
      </c>
      <c r="E1348" t="s">
        <v>138</v>
      </c>
      <c r="F1348" t="str">
        <f t="shared" si="65"/>
        <v>Queensland</v>
      </c>
      <c r="G1348" t="s">
        <v>35</v>
      </c>
      <c r="H1348">
        <v>4558</v>
      </c>
      <c r="I1348" t="s">
        <v>11</v>
      </c>
      <c r="J1348" t="s">
        <v>120</v>
      </c>
      <c r="K1348" t="s">
        <v>156</v>
      </c>
      <c r="L1348" t="s">
        <v>17</v>
      </c>
      <c r="M1348" s="5">
        <v>54.82</v>
      </c>
      <c r="N1348">
        <v>1</v>
      </c>
    </row>
    <row r="1349" spans="1:14" x14ac:dyDescent="0.3">
      <c r="A1349" s="2">
        <v>45192</v>
      </c>
      <c r="B1349" s="3">
        <f t="shared" si="63"/>
        <v>2024</v>
      </c>
      <c r="C1349" t="str">
        <f t="shared" si="64"/>
        <v>2023-2024</v>
      </c>
      <c r="D1349" t="s">
        <v>147</v>
      </c>
      <c r="E1349" t="s">
        <v>73</v>
      </c>
      <c r="F1349" t="str">
        <f t="shared" si="65"/>
        <v>Victoria</v>
      </c>
      <c r="G1349" t="s">
        <v>45</v>
      </c>
      <c r="H1349">
        <v>3136</v>
      </c>
      <c r="I1349" t="s">
        <v>11</v>
      </c>
      <c r="J1349" t="s">
        <v>63</v>
      </c>
      <c r="K1349" t="s">
        <v>150</v>
      </c>
      <c r="L1349" t="s">
        <v>18</v>
      </c>
      <c r="M1349" s="5">
        <v>54.88</v>
      </c>
      <c r="N1349">
        <v>1</v>
      </c>
    </row>
    <row r="1350" spans="1:14" x14ac:dyDescent="0.3">
      <c r="A1350" s="2">
        <v>45059</v>
      </c>
      <c r="B1350" s="3">
        <f t="shared" si="63"/>
        <v>2023</v>
      </c>
      <c r="C1350" t="str">
        <f t="shared" si="64"/>
        <v>2022-2023</v>
      </c>
      <c r="D1350" t="s">
        <v>147</v>
      </c>
      <c r="E1350" t="s">
        <v>53</v>
      </c>
      <c r="F1350" t="str">
        <f t="shared" si="65"/>
        <v>South Australia</v>
      </c>
      <c r="G1350" t="s">
        <v>32</v>
      </c>
      <c r="H1350">
        <v>5082</v>
      </c>
      <c r="I1350" t="s">
        <v>11</v>
      </c>
      <c r="J1350" t="s">
        <v>33</v>
      </c>
      <c r="K1350" t="s">
        <v>155</v>
      </c>
      <c r="L1350" t="s">
        <v>20</v>
      </c>
      <c r="M1350" s="5">
        <v>54.89</v>
      </c>
      <c r="N1350">
        <v>1</v>
      </c>
    </row>
    <row r="1351" spans="1:14" x14ac:dyDescent="0.3">
      <c r="A1351" s="2">
        <v>45223</v>
      </c>
      <c r="B1351" s="3">
        <f t="shared" si="63"/>
        <v>2024</v>
      </c>
      <c r="C1351" t="str">
        <f t="shared" si="64"/>
        <v>2023-2024</v>
      </c>
      <c r="D1351" t="s">
        <v>148</v>
      </c>
      <c r="E1351" t="s">
        <v>42</v>
      </c>
      <c r="F1351" t="str">
        <f t="shared" si="65"/>
        <v>Queensland</v>
      </c>
      <c r="G1351" t="s">
        <v>35</v>
      </c>
      <c r="H1351">
        <v>4053</v>
      </c>
      <c r="I1351" t="s">
        <v>11</v>
      </c>
      <c r="J1351" t="s">
        <v>43</v>
      </c>
      <c r="K1351" t="s">
        <v>156</v>
      </c>
      <c r="L1351" t="s">
        <v>17</v>
      </c>
      <c r="M1351" s="5">
        <v>54.89</v>
      </c>
      <c r="N1351">
        <v>1</v>
      </c>
    </row>
    <row r="1352" spans="1:14" x14ac:dyDescent="0.3">
      <c r="A1352" s="2">
        <v>45508</v>
      </c>
      <c r="B1352" s="3">
        <f t="shared" si="63"/>
        <v>2025</v>
      </c>
      <c r="C1352" t="str">
        <f t="shared" si="64"/>
        <v>2024-2025</v>
      </c>
      <c r="D1352" t="s">
        <v>147</v>
      </c>
      <c r="E1352" t="s">
        <v>61</v>
      </c>
      <c r="F1352" t="str">
        <f t="shared" si="65"/>
        <v>New South Wales</v>
      </c>
      <c r="G1352" t="s">
        <v>10</v>
      </c>
      <c r="H1352">
        <v>2539</v>
      </c>
      <c r="I1352" t="s">
        <v>11</v>
      </c>
      <c r="J1352" t="s">
        <v>58</v>
      </c>
      <c r="K1352" t="s">
        <v>149</v>
      </c>
      <c r="L1352" t="s">
        <v>15</v>
      </c>
      <c r="M1352" s="5">
        <v>54.89</v>
      </c>
      <c r="N1352">
        <v>1</v>
      </c>
    </row>
    <row r="1353" spans="1:14" x14ac:dyDescent="0.3">
      <c r="A1353" s="2">
        <v>45348</v>
      </c>
      <c r="B1353" s="3">
        <f t="shared" si="63"/>
        <v>2024</v>
      </c>
      <c r="C1353" t="str">
        <f t="shared" si="64"/>
        <v>2023-2024</v>
      </c>
      <c r="D1353" t="s">
        <v>147</v>
      </c>
      <c r="E1353" t="s">
        <v>66</v>
      </c>
      <c r="F1353" t="str">
        <f t="shared" si="65"/>
        <v>South Australia</v>
      </c>
      <c r="G1353" t="s">
        <v>32</v>
      </c>
      <c r="H1353">
        <v>5169</v>
      </c>
      <c r="I1353" t="s">
        <v>11</v>
      </c>
      <c r="J1353" t="s">
        <v>33</v>
      </c>
      <c r="K1353" t="s">
        <v>156</v>
      </c>
      <c r="L1353" t="s">
        <v>17</v>
      </c>
      <c r="M1353" s="5">
        <v>54.92</v>
      </c>
      <c r="N1353">
        <v>1</v>
      </c>
    </row>
    <row r="1354" spans="1:14" x14ac:dyDescent="0.3">
      <c r="A1354" s="2">
        <v>45078</v>
      </c>
      <c r="B1354" s="3">
        <f t="shared" si="63"/>
        <v>2023</v>
      </c>
      <c r="C1354" t="str">
        <f t="shared" si="64"/>
        <v>2022-2023</v>
      </c>
      <c r="D1354" t="s">
        <v>148</v>
      </c>
      <c r="E1354" t="s">
        <v>141</v>
      </c>
      <c r="F1354" t="str">
        <f t="shared" si="65"/>
        <v>Western Australia</v>
      </c>
      <c r="G1354" t="s">
        <v>48</v>
      </c>
      <c r="H1354">
        <v>6052</v>
      </c>
      <c r="I1354" t="s">
        <v>11</v>
      </c>
      <c r="J1354" t="s">
        <v>49</v>
      </c>
      <c r="K1354" t="s">
        <v>154</v>
      </c>
      <c r="L1354" t="s">
        <v>14</v>
      </c>
      <c r="M1354" s="5">
        <v>54.97</v>
      </c>
      <c r="N1354">
        <v>1</v>
      </c>
    </row>
    <row r="1355" spans="1:14" x14ac:dyDescent="0.3">
      <c r="A1355" s="2">
        <v>45530</v>
      </c>
      <c r="B1355" s="3">
        <f t="shared" si="63"/>
        <v>2025</v>
      </c>
      <c r="C1355" t="str">
        <f t="shared" si="64"/>
        <v>2024-2025</v>
      </c>
      <c r="D1355" t="s">
        <v>148</v>
      </c>
      <c r="E1355" t="s">
        <v>121</v>
      </c>
      <c r="F1355" t="str">
        <f t="shared" si="65"/>
        <v>Queensland</v>
      </c>
      <c r="G1355" t="s">
        <v>35</v>
      </c>
      <c r="H1355">
        <v>4700</v>
      </c>
      <c r="I1355" t="s">
        <v>11</v>
      </c>
      <c r="J1355" t="s">
        <v>51</v>
      </c>
      <c r="K1355" t="s">
        <v>151</v>
      </c>
      <c r="L1355" t="s">
        <v>21</v>
      </c>
      <c r="M1355" s="5">
        <v>54.99</v>
      </c>
      <c r="N1355">
        <v>1</v>
      </c>
    </row>
    <row r="1356" spans="1:14" x14ac:dyDescent="0.3">
      <c r="A1356" s="2">
        <v>45488</v>
      </c>
      <c r="B1356" s="3">
        <f t="shared" si="63"/>
        <v>2025</v>
      </c>
      <c r="C1356" t="str">
        <f t="shared" si="64"/>
        <v>2024-2025</v>
      </c>
      <c r="D1356" t="s">
        <v>147</v>
      </c>
      <c r="E1356" t="s">
        <v>57</v>
      </c>
      <c r="F1356" t="str">
        <f t="shared" si="65"/>
        <v>New South Wales</v>
      </c>
      <c r="G1356" t="s">
        <v>10</v>
      </c>
      <c r="H1356">
        <v>2560</v>
      </c>
      <c r="I1356" t="s">
        <v>11</v>
      </c>
      <c r="J1356" t="s">
        <v>58</v>
      </c>
      <c r="K1356" t="s">
        <v>150</v>
      </c>
      <c r="L1356" t="s">
        <v>18</v>
      </c>
      <c r="M1356" s="5">
        <v>55</v>
      </c>
      <c r="N1356">
        <v>1</v>
      </c>
    </row>
    <row r="1357" spans="1:14" x14ac:dyDescent="0.3">
      <c r="A1357" s="2">
        <v>45008</v>
      </c>
      <c r="B1357" s="3">
        <f t="shared" si="63"/>
        <v>2023</v>
      </c>
      <c r="C1357" t="str">
        <f t="shared" si="64"/>
        <v>2022-2023</v>
      </c>
      <c r="D1357" t="s">
        <v>148</v>
      </c>
      <c r="E1357" t="s">
        <v>138</v>
      </c>
      <c r="F1357" t="str">
        <f t="shared" si="65"/>
        <v>Queensland</v>
      </c>
      <c r="G1357" t="s">
        <v>35</v>
      </c>
      <c r="H1357">
        <v>4558</v>
      </c>
      <c r="I1357" t="s">
        <v>11</v>
      </c>
      <c r="J1357" t="s">
        <v>120</v>
      </c>
      <c r="K1357" t="s">
        <v>149</v>
      </c>
      <c r="L1357" t="s">
        <v>15</v>
      </c>
      <c r="M1357" s="5">
        <v>55.13</v>
      </c>
      <c r="N1357">
        <v>1</v>
      </c>
    </row>
    <row r="1358" spans="1:14" x14ac:dyDescent="0.3">
      <c r="A1358" s="2">
        <v>45411</v>
      </c>
      <c r="B1358" s="3">
        <f t="shared" si="63"/>
        <v>2024</v>
      </c>
      <c r="C1358" t="str">
        <f t="shared" si="64"/>
        <v>2023-2024</v>
      </c>
      <c r="D1358" t="s">
        <v>147</v>
      </c>
      <c r="E1358" t="s">
        <v>133</v>
      </c>
      <c r="F1358" t="str">
        <f t="shared" si="65"/>
        <v>Queensland</v>
      </c>
      <c r="G1358" t="s">
        <v>35</v>
      </c>
      <c r="H1358">
        <v>4305</v>
      </c>
      <c r="I1358" t="s">
        <v>11</v>
      </c>
      <c r="J1358" t="s">
        <v>104</v>
      </c>
      <c r="K1358" t="s">
        <v>155</v>
      </c>
      <c r="L1358" t="s">
        <v>20</v>
      </c>
      <c r="M1358" s="5">
        <v>55.14</v>
      </c>
      <c r="N1358">
        <v>1</v>
      </c>
    </row>
    <row r="1359" spans="1:14" x14ac:dyDescent="0.3">
      <c r="A1359" s="2">
        <v>45561</v>
      </c>
      <c r="B1359" s="3">
        <f t="shared" si="63"/>
        <v>2025</v>
      </c>
      <c r="C1359" t="str">
        <f t="shared" si="64"/>
        <v>2024-2025</v>
      </c>
      <c r="D1359" t="s">
        <v>148</v>
      </c>
      <c r="E1359" t="s">
        <v>145</v>
      </c>
      <c r="F1359" t="str">
        <f t="shared" si="65"/>
        <v>New South Wales</v>
      </c>
      <c r="G1359" t="s">
        <v>10</v>
      </c>
      <c r="H1359">
        <v>2101</v>
      </c>
      <c r="I1359" t="s">
        <v>11</v>
      </c>
      <c r="J1359" t="s">
        <v>27</v>
      </c>
      <c r="K1359" t="s">
        <v>149</v>
      </c>
      <c r="L1359" t="s">
        <v>15</v>
      </c>
      <c r="M1359" s="5">
        <v>55.47</v>
      </c>
      <c r="N1359">
        <v>1</v>
      </c>
    </row>
    <row r="1360" spans="1:14" x14ac:dyDescent="0.3">
      <c r="A1360" s="2">
        <v>45151</v>
      </c>
      <c r="B1360" s="3">
        <f t="shared" si="63"/>
        <v>2024</v>
      </c>
      <c r="C1360" t="str">
        <f t="shared" si="64"/>
        <v>2023-2024</v>
      </c>
      <c r="D1360" t="s">
        <v>147</v>
      </c>
      <c r="E1360" t="s">
        <v>54</v>
      </c>
      <c r="F1360" t="str">
        <f t="shared" si="65"/>
        <v>Victoria</v>
      </c>
      <c r="G1360" t="s">
        <v>45</v>
      </c>
      <c r="H1360">
        <v>3977</v>
      </c>
      <c r="I1360" t="s">
        <v>11</v>
      </c>
      <c r="J1360" t="s">
        <v>55</v>
      </c>
      <c r="K1360" t="s">
        <v>155</v>
      </c>
      <c r="L1360" t="s">
        <v>20</v>
      </c>
      <c r="M1360" s="5">
        <v>55.5</v>
      </c>
      <c r="N1360">
        <v>1</v>
      </c>
    </row>
    <row r="1361" spans="1:14" x14ac:dyDescent="0.3">
      <c r="A1361" s="2">
        <v>45232</v>
      </c>
      <c r="B1361" s="3">
        <f t="shared" si="63"/>
        <v>2024</v>
      </c>
      <c r="C1361" t="str">
        <f t="shared" si="64"/>
        <v>2023-2024</v>
      </c>
      <c r="D1361" t="s">
        <v>147</v>
      </c>
      <c r="E1361" t="s">
        <v>126</v>
      </c>
      <c r="F1361" t="str">
        <f t="shared" si="65"/>
        <v>Queensland</v>
      </c>
      <c r="G1361" t="s">
        <v>35</v>
      </c>
      <c r="H1361">
        <v>4551</v>
      </c>
      <c r="I1361" t="s">
        <v>11</v>
      </c>
      <c r="J1361" t="s">
        <v>120</v>
      </c>
      <c r="K1361" t="s">
        <v>152</v>
      </c>
      <c r="L1361" t="s">
        <v>13</v>
      </c>
      <c r="M1361" s="5">
        <v>55.57</v>
      </c>
      <c r="N1361">
        <v>1</v>
      </c>
    </row>
    <row r="1362" spans="1:14" x14ac:dyDescent="0.3">
      <c r="A1362" s="2">
        <v>45113</v>
      </c>
      <c r="B1362" s="3">
        <f t="shared" si="63"/>
        <v>2024</v>
      </c>
      <c r="C1362" t="str">
        <f t="shared" si="64"/>
        <v>2023-2024</v>
      </c>
      <c r="D1362" t="s">
        <v>147</v>
      </c>
      <c r="E1362" t="s">
        <v>119</v>
      </c>
      <c r="F1362" t="str">
        <f t="shared" si="65"/>
        <v>Queensland</v>
      </c>
      <c r="G1362" t="s">
        <v>35</v>
      </c>
      <c r="H1362">
        <v>4570</v>
      </c>
      <c r="I1362" t="s">
        <v>11</v>
      </c>
      <c r="J1362" t="s">
        <v>120</v>
      </c>
      <c r="K1362" t="s">
        <v>19</v>
      </c>
      <c r="L1362" t="s">
        <v>23</v>
      </c>
      <c r="M1362" s="5">
        <v>55.86</v>
      </c>
      <c r="N1362">
        <v>1</v>
      </c>
    </row>
    <row r="1363" spans="1:14" x14ac:dyDescent="0.3">
      <c r="A1363" s="2">
        <v>45523</v>
      </c>
      <c r="B1363" s="3">
        <f t="shared" si="63"/>
        <v>2025</v>
      </c>
      <c r="C1363" t="str">
        <f t="shared" si="64"/>
        <v>2024-2025</v>
      </c>
      <c r="D1363" t="s">
        <v>147</v>
      </c>
      <c r="E1363" t="s">
        <v>133</v>
      </c>
      <c r="F1363" t="str">
        <f t="shared" si="65"/>
        <v>Queensland</v>
      </c>
      <c r="G1363" t="s">
        <v>35</v>
      </c>
      <c r="H1363">
        <v>4305</v>
      </c>
      <c r="I1363" t="s">
        <v>11</v>
      </c>
      <c r="J1363" t="s">
        <v>104</v>
      </c>
      <c r="K1363" t="s">
        <v>150</v>
      </c>
      <c r="L1363" t="s">
        <v>18</v>
      </c>
      <c r="M1363" s="5">
        <v>55.86</v>
      </c>
      <c r="N1363">
        <v>1</v>
      </c>
    </row>
    <row r="1364" spans="1:14" x14ac:dyDescent="0.3">
      <c r="A1364" s="2">
        <v>45400</v>
      </c>
      <c r="B1364" s="3">
        <f t="shared" si="63"/>
        <v>2024</v>
      </c>
      <c r="C1364" t="str">
        <f t="shared" si="64"/>
        <v>2023-2024</v>
      </c>
      <c r="D1364" t="s">
        <v>148</v>
      </c>
      <c r="E1364" t="s">
        <v>137</v>
      </c>
      <c r="F1364" t="str">
        <f t="shared" si="65"/>
        <v>New South Wales</v>
      </c>
      <c r="G1364" t="s">
        <v>10</v>
      </c>
      <c r="H1364">
        <v>2031</v>
      </c>
      <c r="I1364" t="s">
        <v>11</v>
      </c>
      <c r="J1364" t="s">
        <v>12</v>
      </c>
      <c r="K1364" t="s">
        <v>150</v>
      </c>
      <c r="L1364" t="s">
        <v>18</v>
      </c>
      <c r="M1364" s="5">
        <v>55.9</v>
      </c>
      <c r="N1364">
        <v>1</v>
      </c>
    </row>
    <row r="1365" spans="1:14" x14ac:dyDescent="0.3">
      <c r="A1365" s="2">
        <v>44958</v>
      </c>
      <c r="B1365" s="3">
        <f t="shared" si="63"/>
        <v>2023</v>
      </c>
      <c r="C1365" t="str">
        <f t="shared" si="64"/>
        <v>2022-2023</v>
      </c>
      <c r="D1365" t="s">
        <v>147</v>
      </c>
      <c r="E1365" t="s">
        <v>128</v>
      </c>
      <c r="F1365" t="str">
        <f t="shared" si="65"/>
        <v>Western Australia</v>
      </c>
      <c r="G1365" t="s">
        <v>48</v>
      </c>
      <c r="H1365">
        <v>6027</v>
      </c>
      <c r="I1365" t="s">
        <v>11</v>
      </c>
      <c r="J1365" t="s">
        <v>49</v>
      </c>
      <c r="K1365" t="s">
        <v>150</v>
      </c>
      <c r="L1365" t="s">
        <v>18</v>
      </c>
      <c r="M1365" s="5">
        <v>55.92</v>
      </c>
      <c r="N1365">
        <v>1</v>
      </c>
    </row>
    <row r="1366" spans="1:14" x14ac:dyDescent="0.3">
      <c r="A1366" s="2">
        <v>45474</v>
      </c>
      <c r="B1366" s="3">
        <f t="shared" si="63"/>
        <v>2025</v>
      </c>
      <c r="C1366" t="str">
        <f t="shared" si="64"/>
        <v>2024-2025</v>
      </c>
      <c r="D1366" t="s">
        <v>147</v>
      </c>
      <c r="E1366" t="s">
        <v>124</v>
      </c>
      <c r="F1366" t="str">
        <f t="shared" si="65"/>
        <v>New South Wales</v>
      </c>
      <c r="G1366" t="s">
        <v>10</v>
      </c>
      <c r="H1366">
        <v>2015</v>
      </c>
      <c r="I1366" t="s">
        <v>11</v>
      </c>
      <c r="J1366" t="s">
        <v>12</v>
      </c>
      <c r="K1366" t="s">
        <v>151</v>
      </c>
      <c r="L1366" t="s">
        <v>21</v>
      </c>
      <c r="M1366" s="5">
        <v>55.93</v>
      </c>
      <c r="N1366">
        <v>1</v>
      </c>
    </row>
    <row r="1367" spans="1:14" x14ac:dyDescent="0.3">
      <c r="A1367" s="2">
        <v>45096</v>
      </c>
      <c r="B1367" s="3">
        <f t="shared" si="63"/>
        <v>2023</v>
      </c>
      <c r="C1367" t="str">
        <f t="shared" si="64"/>
        <v>2022-2023</v>
      </c>
      <c r="D1367" t="s">
        <v>147</v>
      </c>
      <c r="E1367" t="s">
        <v>73</v>
      </c>
      <c r="F1367" t="str">
        <f t="shared" si="65"/>
        <v>Victoria</v>
      </c>
      <c r="G1367" t="s">
        <v>45</v>
      </c>
      <c r="H1367">
        <v>3136</v>
      </c>
      <c r="I1367" t="s">
        <v>11</v>
      </c>
      <c r="J1367" t="s">
        <v>63</v>
      </c>
      <c r="K1367" t="s">
        <v>150</v>
      </c>
      <c r="L1367" t="s">
        <v>18</v>
      </c>
      <c r="M1367" s="5">
        <v>55.93</v>
      </c>
      <c r="N1367">
        <v>1</v>
      </c>
    </row>
    <row r="1368" spans="1:14" x14ac:dyDescent="0.3">
      <c r="A1368" s="2">
        <v>45386</v>
      </c>
      <c r="B1368" s="3">
        <f t="shared" si="63"/>
        <v>2024</v>
      </c>
      <c r="C1368" t="str">
        <f t="shared" si="64"/>
        <v>2023-2024</v>
      </c>
      <c r="D1368" t="s">
        <v>148</v>
      </c>
      <c r="E1368" t="s">
        <v>112</v>
      </c>
      <c r="F1368" t="str">
        <f t="shared" si="65"/>
        <v>Victoria</v>
      </c>
      <c r="G1368" t="s">
        <v>45</v>
      </c>
      <c r="H1368">
        <v>3076</v>
      </c>
      <c r="I1368" t="s">
        <v>11</v>
      </c>
      <c r="J1368" t="s">
        <v>46</v>
      </c>
      <c r="K1368" t="s">
        <v>149</v>
      </c>
      <c r="L1368" t="s">
        <v>15</v>
      </c>
      <c r="M1368" s="5">
        <v>55.93</v>
      </c>
      <c r="N1368">
        <v>1</v>
      </c>
    </row>
    <row r="1369" spans="1:14" x14ac:dyDescent="0.3">
      <c r="A1369" s="2">
        <v>45449</v>
      </c>
      <c r="B1369" s="3">
        <f t="shared" si="63"/>
        <v>2024</v>
      </c>
      <c r="C1369" t="str">
        <f t="shared" si="64"/>
        <v>2023-2024</v>
      </c>
      <c r="D1369" t="s">
        <v>147</v>
      </c>
      <c r="E1369" t="s">
        <v>106</v>
      </c>
      <c r="F1369" t="str">
        <f t="shared" si="65"/>
        <v>Victoria</v>
      </c>
      <c r="G1369" t="s">
        <v>45</v>
      </c>
      <c r="H1369">
        <v>3915</v>
      </c>
      <c r="I1369" t="s">
        <v>11</v>
      </c>
      <c r="J1369" t="s">
        <v>55</v>
      </c>
      <c r="K1369" t="s">
        <v>154</v>
      </c>
      <c r="L1369" t="s">
        <v>14</v>
      </c>
      <c r="M1369" s="5">
        <v>55.93</v>
      </c>
      <c r="N1369">
        <v>1</v>
      </c>
    </row>
    <row r="1370" spans="1:14" x14ac:dyDescent="0.3">
      <c r="A1370" s="2">
        <v>45021</v>
      </c>
      <c r="B1370" s="3">
        <f t="shared" si="63"/>
        <v>2023</v>
      </c>
      <c r="C1370" t="str">
        <f t="shared" si="64"/>
        <v>2022-2023</v>
      </c>
      <c r="D1370" t="s">
        <v>148</v>
      </c>
      <c r="E1370" t="s">
        <v>117</v>
      </c>
      <c r="F1370" t="str">
        <f t="shared" si="65"/>
        <v>Queensland</v>
      </c>
      <c r="G1370" t="s">
        <v>35</v>
      </c>
      <c r="H1370">
        <v>4119</v>
      </c>
      <c r="I1370" t="s">
        <v>11</v>
      </c>
      <c r="J1370" t="s">
        <v>43</v>
      </c>
      <c r="K1370" t="s">
        <v>19</v>
      </c>
      <c r="L1370" t="s">
        <v>23</v>
      </c>
      <c r="M1370" s="5">
        <v>55.93</v>
      </c>
      <c r="N1370">
        <v>1</v>
      </c>
    </row>
    <row r="1371" spans="1:14" x14ac:dyDescent="0.3">
      <c r="A1371" s="2">
        <v>45182</v>
      </c>
      <c r="B1371" s="3">
        <f t="shared" si="63"/>
        <v>2024</v>
      </c>
      <c r="C1371" t="str">
        <f t="shared" si="64"/>
        <v>2023-2024</v>
      </c>
      <c r="D1371" t="s">
        <v>147</v>
      </c>
      <c r="E1371" t="s">
        <v>103</v>
      </c>
      <c r="F1371" t="str">
        <f t="shared" si="65"/>
        <v>Queensland</v>
      </c>
      <c r="G1371" t="s">
        <v>35</v>
      </c>
      <c r="H1371">
        <v>4509</v>
      </c>
      <c r="I1371" t="s">
        <v>11</v>
      </c>
      <c r="J1371" t="s">
        <v>104</v>
      </c>
      <c r="K1371" t="s">
        <v>150</v>
      </c>
      <c r="L1371" t="s">
        <v>18</v>
      </c>
      <c r="M1371" s="5">
        <v>55.95</v>
      </c>
      <c r="N1371">
        <v>1</v>
      </c>
    </row>
    <row r="1372" spans="1:14" x14ac:dyDescent="0.3">
      <c r="A1372" s="2">
        <v>45551</v>
      </c>
      <c r="B1372" s="3">
        <f t="shared" si="63"/>
        <v>2025</v>
      </c>
      <c r="C1372" t="str">
        <f t="shared" si="64"/>
        <v>2024-2025</v>
      </c>
      <c r="D1372" t="s">
        <v>147</v>
      </c>
      <c r="E1372" t="s">
        <v>9</v>
      </c>
      <c r="F1372" t="str">
        <f t="shared" si="65"/>
        <v>New South Wales</v>
      </c>
      <c r="G1372" t="s">
        <v>10</v>
      </c>
      <c r="H1372">
        <v>2067</v>
      </c>
      <c r="I1372" t="s">
        <v>11</v>
      </c>
      <c r="J1372" t="s">
        <v>12</v>
      </c>
      <c r="K1372" t="s">
        <v>156</v>
      </c>
      <c r="L1372" t="s">
        <v>17</v>
      </c>
      <c r="M1372" s="5">
        <v>56</v>
      </c>
      <c r="N1372">
        <v>1</v>
      </c>
    </row>
    <row r="1373" spans="1:14" x14ac:dyDescent="0.3">
      <c r="A1373" s="2">
        <v>45019</v>
      </c>
      <c r="B1373" s="3">
        <f t="shared" si="63"/>
        <v>2023</v>
      </c>
      <c r="C1373" t="str">
        <f t="shared" si="64"/>
        <v>2022-2023</v>
      </c>
      <c r="D1373" t="s">
        <v>148</v>
      </c>
      <c r="E1373" t="s">
        <v>130</v>
      </c>
      <c r="F1373" t="str">
        <f t="shared" si="65"/>
        <v>South Australia</v>
      </c>
      <c r="G1373" t="s">
        <v>32</v>
      </c>
      <c r="H1373">
        <v>5290</v>
      </c>
      <c r="I1373" t="s">
        <v>11</v>
      </c>
      <c r="J1373" t="s">
        <v>38</v>
      </c>
      <c r="K1373" t="s">
        <v>19</v>
      </c>
      <c r="L1373" t="s">
        <v>23</v>
      </c>
      <c r="M1373" s="5">
        <v>56.46</v>
      </c>
      <c r="N1373">
        <v>1</v>
      </c>
    </row>
    <row r="1374" spans="1:14" x14ac:dyDescent="0.3">
      <c r="A1374" s="2">
        <v>45572</v>
      </c>
      <c r="B1374" s="3">
        <f t="shared" si="63"/>
        <v>2025</v>
      </c>
      <c r="C1374" t="str">
        <f t="shared" si="64"/>
        <v>2024-2025</v>
      </c>
      <c r="D1374" t="s">
        <v>147</v>
      </c>
      <c r="E1374" t="s">
        <v>103</v>
      </c>
      <c r="F1374" t="str">
        <f t="shared" si="65"/>
        <v>Queensland</v>
      </c>
      <c r="G1374" t="s">
        <v>35</v>
      </c>
      <c r="H1374">
        <v>4509</v>
      </c>
      <c r="I1374" t="s">
        <v>11</v>
      </c>
      <c r="J1374" t="s">
        <v>104</v>
      </c>
      <c r="K1374" t="s">
        <v>154</v>
      </c>
      <c r="L1374" t="s">
        <v>14</v>
      </c>
      <c r="M1374" s="5">
        <v>56.699999999999996</v>
      </c>
      <c r="N1374">
        <v>1</v>
      </c>
    </row>
    <row r="1375" spans="1:14" x14ac:dyDescent="0.3">
      <c r="A1375" s="2">
        <v>45143</v>
      </c>
      <c r="B1375" s="3">
        <f t="shared" si="63"/>
        <v>2024</v>
      </c>
      <c r="C1375" t="str">
        <f t="shared" si="64"/>
        <v>2023-2024</v>
      </c>
      <c r="D1375" t="s">
        <v>148</v>
      </c>
      <c r="E1375" t="s">
        <v>109</v>
      </c>
      <c r="F1375" t="str">
        <f t="shared" si="65"/>
        <v>New South Wales</v>
      </c>
      <c r="G1375" t="s">
        <v>10</v>
      </c>
      <c r="H1375">
        <v>2480</v>
      </c>
      <c r="I1375" t="s">
        <v>11</v>
      </c>
      <c r="J1375" t="s">
        <v>68</v>
      </c>
      <c r="K1375" t="s">
        <v>155</v>
      </c>
      <c r="L1375" t="s">
        <v>20</v>
      </c>
      <c r="M1375" s="5">
        <v>56.81</v>
      </c>
      <c r="N1375">
        <v>1</v>
      </c>
    </row>
    <row r="1376" spans="1:14" x14ac:dyDescent="0.3">
      <c r="A1376" s="2">
        <v>45422</v>
      </c>
      <c r="B1376" s="3">
        <f t="shared" si="63"/>
        <v>2024</v>
      </c>
      <c r="C1376" t="str">
        <f t="shared" si="64"/>
        <v>2023-2024</v>
      </c>
      <c r="D1376" t="s">
        <v>148</v>
      </c>
      <c r="E1376" t="s">
        <v>52</v>
      </c>
      <c r="F1376" t="str">
        <f t="shared" si="65"/>
        <v>Victoria</v>
      </c>
      <c r="G1376" t="s">
        <v>45</v>
      </c>
      <c r="H1376">
        <v>3030</v>
      </c>
      <c r="I1376" t="s">
        <v>11</v>
      </c>
      <c r="J1376" t="s">
        <v>46</v>
      </c>
      <c r="K1376" t="s">
        <v>19</v>
      </c>
      <c r="L1376" t="s">
        <v>23</v>
      </c>
      <c r="M1376" s="5">
        <v>56.81</v>
      </c>
      <c r="N1376">
        <v>1</v>
      </c>
    </row>
    <row r="1377" spans="1:14" x14ac:dyDescent="0.3">
      <c r="A1377" s="2">
        <v>45445</v>
      </c>
      <c r="B1377" s="3">
        <f t="shared" si="63"/>
        <v>2024</v>
      </c>
      <c r="C1377" t="str">
        <f t="shared" si="64"/>
        <v>2023-2024</v>
      </c>
      <c r="D1377" t="s">
        <v>147</v>
      </c>
      <c r="E1377" t="s">
        <v>109</v>
      </c>
      <c r="F1377" t="str">
        <f t="shared" si="65"/>
        <v>New South Wales</v>
      </c>
      <c r="G1377" t="s">
        <v>10</v>
      </c>
      <c r="H1377">
        <v>2480</v>
      </c>
      <c r="I1377" t="s">
        <v>11</v>
      </c>
      <c r="J1377" t="s">
        <v>68</v>
      </c>
      <c r="K1377" t="s">
        <v>149</v>
      </c>
      <c r="L1377" t="s">
        <v>15</v>
      </c>
      <c r="M1377" s="5">
        <v>57</v>
      </c>
      <c r="N1377">
        <v>1</v>
      </c>
    </row>
    <row r="1378" spans="1:14" x14ac:dyDescent="0.3">
      <c r="A1378" s="2">
        <v>45026</v>
      </c>
      <c r="B1378" s="3">
        <f t="shared" si="63"/>
        <v>2023</v>
      </c>
      <c r="C1378" t="str">
        <f t="shared" si="64"/>
        <v>2022-2023</v>
      </c>
      <c r="D1378" t="s">
        <v>147</v>
      </c>
      <c r="E1378" t="s">
        <v>114</v>
      </c>
      <c r="F1378" t="str">
        <f t="shared" si="65"/>
        <v>Victoria</v>
      </c>
      <c r="G1378" t="s">
        <v>45</v>
      </c>
      <c r="H1378">
        <v>3551</v>
      </c>
      <c r="I1378" t="s">
        <v>11</v>
      </c>
      <c r="J1378" t="s">
        <v>60</v>
      </c>
      <c r="K1378" t="s">
        <v>155</v>
      </c>
      <c r="L1378" t="s">
        <v>20</v>
      </c>
      <c r="M1378" s="5">
        <v>57.18</v>
      </c>
      <c r="N1378">
        <v>1</v>
      </c>
    </row>
    <row r="1379" spans="1:14" x14ac:dyDescent="0.3">
      <c r="A1379" s="2">
        <v>45085</v>
      </c>
      <c r="B1379" s="3">
        <f t="shared" si="63"/>
        <v>2023</v>
      </c>
      <c r="C1379" t="str">
        <f t="shared" si="64"/>
        <v>2022-2023</v>
      </c>
      <c r="D1379" t="s">
        <v>147</v>
      </c>
      <c r="E1379" t="s">
        <v>76</v>
      </c>
      <c r="F1379" t="str">
        <f t="shared" si="65"/>
        <v>Western Australia</v>
      </c>
      <c r="G1379" t="s">
        <v>48</v>
      </c>
      <c r="H1379">
        <v>6450</v>
      </c>
      <c r="I1379" t="s">
        <v>11</v>
      </c>
      <c r="J1379" t="s">
        <v>77</v>
      </c>
      <c r="K1379" t="s">
        <v>154</v>
      </c>
      <c r="L1379" t="s">
        <v>14</v>
      </c>
      <c r="M1379" s="5">
        <v>57.2</v>
      </c>
      <c r="N1379">
        <v>1</v>
      </c>
    </row>
    <row r="1380" spans="1:14" x14ac:dyDescent="0.3">
      <c r="A1380" s="2">
        <v>45287</v>
      </c>
      <c r="B1380" s="3">
        <f t="shared" si="63"/>
        <v>2024</v>
      </c>
      <c r="C1380" t="str">
        <f t="shared" si="64"/>
        <v>2023-2024</v>
      </c>
      <c r="D1380" t="s">
        <v>147</v>
      </c>
      <c r="E1380" t="s">
        <v>128</v>
      </c>
      <c r="F1380" t="str">
        <f t="shared" si="65"/>
        <v>Western Australia</v>
      </c>
      <c r="G1380" t="s">
        <v>48</v>
      </c>
      <c r="H1380">
        <v>6027</v>
      </c>
      <c r="I1380" t="s">
        <v>11</v>
      </c>
      <c r="J1380" t="s">
        <v>49</v>
      </c>
      <c r="K1380" t="s">
        <v>152</v>
      </c>
      <c r="L1380" t="s">
        <v>13</v>
      </c>
      <c r="M1380" s="5">
        <v>57.2</v>
      </c>
      <c r="N1380">
        <v>1</v>
      </c>
    </row>
    <row r="1381" spans="1:14" x14ac:dyDescent="0.3">
      <c r="A1381" s="2">
        <v>45595</v>
      </c>
      <c r="B1381" s="3">
        <f t="shared" si="63"/>
        <v>2025</v>
      </c>
      <c r="C1381" t="str">
        <f t="shared" si="64"/>
        <v>2024-2025</v>
      </c>
      <c r="D1381" t="s">
        <v>147</v>
      </c>
      <c r="E1381" t="s">
        <v>85</v>
      </c>
      <c r="F1381" t="str">
        <f t="shared" si="65"/>
        <v>Queensland</v>
      </c>
      <c r="G1381" t="s">
        <v>35</v>
      </c>
      <c r="H1381">
        <v>4883</v>
      </c>
      <c r="I1381" t="s">
        <v>11</v>
      </c>
      <c r="J1381" t="s">
        <v>36</v>
      </c>
      <c r="K1381" t="s">
        <v>154</v>
      </c>
      <c r="L1381" t="s">
        <v>14</v>
      </c>
      <c r="M1381" s="5">
        <v>57.44</v>
      </c>
      <c r="N1381">
        <v>1</v>
      </c>
    </row>
    <row r="1382" spans="1:14" x14ac:dyDescent="0.3">
      <c r="A1382" s="2">
        <v>45358</v>
      </c>
      <c r="B1382" s="3">
        <f t="shared" si="63"/>
        <v>2024</v>
      </c>
      <c r="C1382" t="str">
        <f t="shared" si="64"/>
        <v>2023-2024</v>
      </c>
      <c r="D1382" t="s">
        <v>148</v>
      </c>
      <c r="E1382" t="s">
        <v>134</v>
      </c>
      <c r="F1382" t="str">
        <f t="shared" si="65"/>
        <v>Queensland</v>
      </c>
      <c r="G1382" t="s">
        <v>35</v>
      </c>
      <c r="H1382">
        <v>4825</v>
      </c>
      <c r="I1382" t="s">
        <v>11</v>
      </c>
      <c r="J1382" t="s">
        <v>36</v>
      </c>
      <c r="K1382" t="s">
        <v>153</v>
      </c>
      <c r="L1382" t="s">
        <v>16</v>
      </c>
      <c r="M1382" s="5">
        <v>57.66</v>
      </c>
      <c r="N1382">
        <v>1</v>
      </c>
    </row>
    <row r="1383" spans="1:14" x14ac:dyDescent="0.3">
      <c r="A1383" s="2">
        <v>45613</v>
      </c>
      <c r="B1383" s="3">
        <f t="shared" si="63"/>
        <v>2025</v>
      </c>
      <c r="C1383" t="str">
        <f t="shared" si="64"/>
        <v>2024-2025</v>
      </c>
      <c r="D1383" t="s">
        <v>148</v>
      </c>
      <c r="E1383" t="s">
        <v>79</v>
      </c>
      <c r="F1383" t="str">
        <f t="shared" si="65"/>
        <v>Australian Capital Territory</v>
      </c>
      <c r="G1383" t="s">
        <v>80</v>
      </c>
      <c r="H1383">
        <v>2617</v>
      </c>
      <c r="I1383" t="s">
        <v>11</v>
      </c>
      <c r="J1383" t="s">
        <v>58</v>
      </c>
      <c r="K1383" t="s">
        <v>155</v>
      </c>
      <c r="L1383" t="s">
        <v>20</v>
      </c>
      <c r="M1383" s="5">
        <v>57.8</v>
      </c>
      <c r="N1383">
        <v>1</v>
      </c>
    </row>
    <row r="1384" spans="1:14" x14ac:dyDescent="0.3">
      <c r="A1384" s="2">
        <v>45061</v>
      </c>
      <c r="B1384" s="3">
        <f t="shared" si="63"/>
        <v>2023</v>
      </c>
      <c r="C1384" t="str">
        <f t="shared" si="64"/>
        <v>2022-2023</v>
      </c>
      <c r="D1384" t="s">
        <v>148</v>
      </c>
      <c r="E1384" t="s">
        <v>116</v>
      </c>
      <c r="F1384" t="str">
        <f t="shared" si="65"/>
        <v>Western Australia</v>
      </c>
      <c r="G1384" t="s">
        <v>48</v>
      </c>
      <c r="H1384">
        <v>6725</v>
      </c>
      <c r="I1384" t="s">
        <v>11</v>
      </c>
      <c r="J1384" t="s">
        <v>77</v>
      </c>
      <c r="K1384" t="s">
        <v>152</v>
      </c>
      <c r="L1384" t="s">
        <v>13</v>
      </c>
      <c r="M1384" s="5">
        <v>57.86</v>
      </c>
      <c r="N1384">
        <v>1</v>
      </c>
    </row>
    <row r="1385" spans="1:14" x14ac:dyDescent="0.3">
      <c r="A1385" s="2">
        <v>45102</v>
      </c>
      <c r="B1385" s="3">
        <f t="shared" si="63"/>
        <v>2023</v>
      </c>
      <c r="C1385" t="str">
        <f t="shared" si="64"/>
        <v>2022-2023</v>
      </c>
      <c r="D1385" t="s">
        <v>148</v>
      </c>
      <c r="E1385" t="s">
        <v>84</v>
      </c>
      <c r="F1385" t="str">
        <f t="shared" si="65"/>
        <v>Queensland</v>
      </c>
      <c r="G1385" t="s">
        <v>35</v>
      </c>
      <c r="H1385">
        <v>4740</v>
      </c>
      <c r="I1385" t="s">
        <v>11</v>
      </c>
      <c r="J1385" t="s">
        <v>51</v>
      </c>
      <c r="K1385" t="s">
        <v>156</v>
      </c>
      <c r="L1385" t="s">
        <v>17</v>
      </c>
      <c r="M1385" s="5">
        <v>57.88</v>
      </c>
      <c r="N1385">
        <v>1</v>
      </c>
    </row>
    <row r="1386" spans="1:14" x14ac:dyDescent="0.3">
      <c r="A1386" s="2">
        <v>45443</v>
      </c>
      <c r="B1386" s="3">
        <f t="shared" si="63"/>
        <v>2024</v>
      </c>
      <c r="C1386" t="str">
        <f t="shared" si="64"/>
        <v>2023-2024</v>
      </c>
      <c r="D1386" t="s">
        <v>147</v>
      </c>
      <c r="E1386" t="s">
        <v>44</v>
      </c>
      <c r="F1386" t="str">
        <f t="shared" si="65"/>
        <v>Victoria</v>
      </c>
      <c r="G1386" t="s">
        <v>45</v>
      </c>
      <c r="H1386">
        <v>3066</v>
      </c>
      <c r="I1386" t="s">
        <v>11</v>
      </c>
      <c r="J1386" t="s">
        <v>46</v>
      </c>
      <c r="K1386" t="s">
        <v>153</v>
      </c>
      <c r="L1386" t="s">
        <v>16</v>
      </c>
      <c r="M1386" s="5">
        <v>57.91</v>
      </c>
      <c r="N1386">
        <v>1</v>
      </c>
    </row>
    <row r="1387" spans="1:14" x14ac:dyDescent="0.3">
      <c r="A1387" s="2">
        <v>45140</v>
      </c>
      <c r="B1387" s="3">
        <f t="shared" si="63"/>
        <v>2024</v>
      </c>
      <c r="C1387" t="str">
        <f t="shared" si="64"/>
        <v>2023-2024</v>
      </c>
      <c r="D1387" t="s">
        <v>147</v>
      </c>
      <c r="E1387" t="s">
        <v>75</v>
      </c>
      <c r="F1387" t="str">
        <f t="shared" si="65"/>
        <v>Victoria</v>
      </c>
      <c r="G1387" t="s">
        <v>45</v>
      </c>
      <c r="H1387">
        <v>3630</v>
      </c>
      <c r="I1387" t="s">
        <v>11</v>
      </c>
      <c r="J1387" t="s">
        <v>55</v>
      </c>
      <c r="K1387" t="s">
        <v>152</v>
      </c>
      <c r="L1387" t="s">
        <v>13</v>
      </c>
      <c r="M1387" s="5">
        <v>57.94</v>
      </c>
      <c r="N1387">
        <v>1</v>
      </c>
    </row>
    <row r="1388" spans="1:14" x14ac:dyDescent="0.3">
      <c r="A1388" s="2">
        <v>45261</v>
      </c>
      <c r="B1388" s="3">
        <f t="shared" si="63"/>
        <v>2024</v>
      </c>
      <c r="C1388" t="str">
        <f t="shared" si="64"/>
        <v>2023-2024</v>
      </c>
      <c r="D1388" t="s">
        <v>148</v>
      </c>
      <c r="E1388" t="s">
        <v>134</v>
      </c>
      <c r="F1388" t="str">
        <f t="shared" si="65"/>
        <v>Queensland</v>
      </c>
      <c r="G1388" t="s">
        <v>35</v>
      </c>
      <c r="H1388">
        <v>4825</v>
      </c>
      <c r="I1388" t="s">
        <v>11</v>
      </c>
      <c r="J1388" t="s">
        <v>36</v>
      </c>
      <c r="K1388" t="s">
        <v>154</v>
      </c>
      <c r="L1388" t="s">
        <v>14</v>
      </c>
      <c r="M1388" s="5">
        <v>57.940000000000005</v>
      </c>
      <c r="N1388">
        <v>1</v>
      </c>
    </row>
    <row r="1389" spans="1:14" x14ac:dyDescent="0.3">
      <c r="A1389" s="2">
        <v>45387</v>
      </c>
      <c r="B1389" s="3">
        <f t="shared" si="63"/>
        <v>2024</v>
      </c>
      <c r="C1389" t="str">
        <f t="shared" si="64"/>
        <v>2023-2024</v>
      </c>
      <c r="D1389" t="s">
        <v>147</v>
      </c>
      <c r="E1389" t="s">
        <v>41</v>
      </c>
      <c r="F1389" t="str">
        <f t="shared" si="65"/>
        <v>New South Wales</v>
      </c>
      <c r="G1389" t="s">
        <v>10</v>
      </c>
      <c r="H1389">
        <v>2830</v>
      </c>
      <c r="I1389" t="s">
        <v>11</v>
      </c>
      <c r="J1389" t="s">
        <v>25</v>
      </c>
      <c r="K1389" t="s">
        <v>154</v>
      </c>
      <c r="L1389" t="s">
        <v>14</v>
      </c>
      <c r="M1389" s="5">
        <v>57.96</v>
      </c>
      <c r="N1389">
        <v>1</v>
      </c>
    </row>
    <row r="1390" spans="1:14" x14ac:dyDescent="0.3">
      <c r="A1390" s="2">
        <v>45649</v>
      </c>
      <c r="B1390" s="3">
        <f t="shared" si="63"/>
        <v>2025</v>
      </c>
      <c r="C1390" t="str">
        <f t="shared" si="64"/>
        <v>2024-2025</v>
      </c>
      <c r="D1390" t="s">
        <v>148</v>
      </c>
      <c r="E1390" t="s">
        <v>138</v>
      </c>
      <c r="F1390" t="str">
        <f t="shared" si="65"/>
        <v>Queensland</v>
      </c>
      <c r="G1390" t="s">
        <v>35</v>
      </c>
      <c r="H1390">
        <v>4558</v>
      </c>
      <c r="I1390" t="s">
        <v>11</v>
      </c>
      <c r="J1390" t="s">
        <v>120</v>
      </c>
      <c r="K1390" t="s">
        <v>152</v>
      </c>
      <c r="L1390" t="s">
        <v>13</v>
      </c>
      <c r="M1390" s="5">
        <v>58.19</v>
      </c>
      <c r="N1390">
        <v>1</v>
      </c>
    </row>
    <row r="1391" spans="1:14" x14ac:dyDescent="0.3">
      <c r="A1391" s="2">
        <v>45268</v>
      </c>
      <c r="B1391" s="3">
        <f t="shared" si="63"/>
        <v>2024</v>
      </c>
      <c r="C1391" t="str">
        <f t="shared" si="64"/>
        <v>2023-2024</v>
      </c>
      <c r="D1391" t="s">
        <v>148</v>
      </c>
      <c r="E1391" t="s">
        <v>100</v>
      </c>
      <c r="F1391" t="str">
        <f t="shared" si="65"/>
        <v>Western Australia</v>
      </c>
      <c r="G1391" t="s">
        <v>48</v>
      </c>
      <c r="H1391">
        <v>6021</v>
      </c>
      <c r="I1391" t="s">
        <v>11</v>
      </c>
      <c r="J1391" t="s">
        <v>49</v>
      </c>
      <c r="K1391" t="s">
        <v>152</v>
      </c>
      <c r="L1391" t="s">
        <v>13</v>
      </c>
      <c r="M1391" s="5">
        <v>58.459999999999994</v>
      </c>
      <c r="N1391">
        <v>1</v>
      </c>
    </row>
    <row r="1392" spans="1:14" x14ac:dyDescent="0.3">
      <c r="A1392" s="2">
        <v>45122</v>
      </c>
      <c r="B1392" s="3">
        <f t="shared" si="63"/>
        <v>2024</v>
      </c>
      <c r="C1392" t="str">
        <f t="shared" si="64"/>
        <v>2023-2024</v>
      </c>
      <c r="D1392" t="s">
        <v>147</v>
      </c>
      <c r="E1392" t="s">
        <v>26</v>
      </c>
      <c r="F1392" t="str">
        <f t="shared" si="65"/>
        <v>New South Wales</v>
      </c>
      <c r="G1392" t="s">
        <v>10</v>
      </c>
      <c r="H1392">
        <v>2141</v>
      </c>
      <c r="I1392" t="s">
        <v>11</v>
      </c>
      <c r="J1392" t="s">
        <v>27</v>
      </c>
      <c r="K1392" t="s">
        <v>152</v>
      </c>
      <c r="L1392" t="s">
        <v>13</v>
      </c>
      <c r="M1392" s="5">
        <v>58.769999999999996</v>
      </c>
      <c r="N1392">
        <v>1</v>
      </c>
    </row>
    <row r="1393" spans="1:14" x14ac:dyDescent="0.3">
      <c r="A1393" s="2">
        <v>45638</v>
      </c>
      <c r="B1393" s="3">
        <f t="shared" si="63"/>
        <v>2025</v>
      </c>
      <c r="C1393" t="str">
        <f t="shared" si="64"/>
        <v>2024-2025</v>
      </c>
      <c r="D1393" t="s">
        <v>147</v>
      </c>
      <c r="E1393" t="s">
        <v>98</v>
      </c>
      <c r="F1393" t="str">
        <f t="shared" si="65"/>
        <v>Victoria</v>
      </c>
      <c r="G1393" t="s">
        <v>45</v>
      </c>
      <c r="H1393">
        <v>3429</v>
      </c>
      <c r="I1393" t="s">
        <v>11</v>
      </c>
      <c r="J1393" t="s">
        <v>60</v>
      </c>
      <c r="K1393" t="s">
        <v>19</v>
      </c>
      <c r="L1393" t="s">
        <v>23</v>
      </c>
      <c r="M1393" s="5">
        <v>58.82</v>
      </c>
      <c r="N1393">
        <v>1</v>
      </c>
    </row>
    <row r="1394" spans="1:14" x14ac:dyDescent="0.3">
      <c r="A1394" s="2">
        <v>45123</v>
      </c>
      <c r="B1394" s="3">
        <f t="shared" si="63"/>
        <v>2024</v>
      </c>
      <c r="C1394" t="str">
        <f t="shared" si="64"/>
        <v>2023-2024</v>
      </c>
      <c r="D1394" t="s">
        <v>148</v>
      </c>
      <c r="E1394" t="s">
        <v>141</v>
      </c>
      <c r="F1394" t="str">
        <f t="shared" si="65"/>
        <v>Western Australia</v>
      </c>
      <c r="G1394" t="s">
        <v>48</v>
      </c>
      <c r="H1394">
        <v>6052</v>
      </c>
      <c r="I1394" t="s">
        <v>11</v>
      </c>
      <c r="J1394" t="s">
        <v>49</v>
      </c>
      <c r="K1394" t="s">
        <v>155</v>
      </c>
      <c r="L1394" t="s">
        <v>20</v>
      </c>
      <c r="M1394" s="5">
        <v>58.84</v>
      </c>
      <c r="N1394">
        <v>1</v>
      </c>
    </row>
    <row r="1395" spans="1:14" x14ac:dyDescent="0.3">
      <c r="A1395" s="2">
        <v>45473</v>
      </c>
      <c r="B1395" s="3">
        <f t="shared" si="63"/>
        <v>2024</v>
      </c>
      <c r="C1395" t="str">
        <f t="shared" si="64"/>
        <v>2023-2024</v>
      </c>
      <c r="D1395" t="s">
        <v>148</v>
      </c>
      <c r="E1395" t="s">
        <v>110</v>
      </c>
      <c r="F1395" t="str">
        <f t="shared" si="65"/>
        <v>Queensland</v>
      </c>
      <c r="G1395" t="s">
        <v>35</v>
      </c>
      <c r="H1395">
        <v>4680</v>
      </c>
      <c r="I1395" t="s">
        <v>11</v>
      </c>
      <c r="J1395" t="s">
        <v>51</v>
      </c>
      <c r="K1395" t="s">
        <v>155</v>
      </c>
      <c r="L1395" t="s">
        <v>20</v>
      </c>
      <c r="M1395" s="5">
        <v>58.88</v>
      </c>
      <c r="N1395">
        <v>1</v>
      </c>
    </row>
    <row r="1396" spans="1:14" x14ac:dyDescent="0.3">
      <c r="A1396" s="2">
        <v>44977</v>
      </c>
      <c r="B1396" s="3">
        <f t="shared" si="63"/>
        <v>2023</v>
      </c>
      <c r="C1396" t="str">
        <f t="shared" si="64"/>
        <v>2022-2023</v>
      </c>
      <c r="D1396" t="s">
        <v>148</v>
      </c>
      <c r="E1396" t="s">
        <v>102</v>
      </c>
      <c r="F1396" t="str">
        <f t="shared" si="65"/>
        <v>Queensland</v>
      </c>
      <c r="G1396" t="s">
        <v>35</v>
      </c>
      <c r="H1396">
        <v>4870</v>
      </c>
      <c r="I1396" t="s">
        <v>11</v>
      </c>
      <c r="J1396" t="s">
        <v>36</v>
      </c>
      <c r="K1396" t="s">
        <v>152</v>
      </c>
      <c r="L1396" t="s">
        <v>13</v>
      </c>
      <c r="M1396" s="5">
        <v>58.89</v>
      </c>
      <c r="N1396">
        <v>1</v>
      </c>
    </row>
    <row r="1397" spans="1:14" x14ac:dyDescent="0.3">
      <c r="A1397" s="2">
        <v>45438</v>
      </c>
      <c r="B1397" s="3">
        <f t="shared" si="63"/>
        <v>2024</v>
      </c>
      <c r="C1397" t="str">
        <f t="shared" si="64"/>
        <v>2023-2024</v>
      </c>
      <c r="D1397" t="s">
        <v>148</v>
      </c>
      <c r="E1397" t="s">
        <v>95</v>
      </c>
      <c r="F1397" t="str">
        <f t="shared" si="65"/>
        <v>Victoria</v>
      </c>
      <c r="G1397" t="s">
        <v>45</v>
      </c>
      <c r="H1397">
        <v>3931</v>
      </c>
      <c r="I1397" t="s">
        <v>11</v>
      </c>
      <c r="J1397" t="s">
        <v>55</v>
      </c>
      <c r="K1397" t="s">
        <v>156</v>
      </c>
      <c r="L1397" t="s">
        <v>17</v>
      </c>
      <c r="M1397" s="5">
        <v>58.9</v>
      </c>
      <c r="N1397">
        <v>1</v>
      </c>
    </row>
    <row r="1398" spans="1:14" x14ac:dyDescent="0.3">
      <c r="A1398" s="2">
        <v>45162</v>
      </c>
      <c r="B1398" s="3">
        <f t="shared" si="63"/>
        <v>2024</v>
      </c>
      <c r="C1398" t="str">
        <f t="shared" si="64"/>
        <v>2023-2024</v>
      </c>
      <c r="D1398" t="s">
        <v>148</v>
      </c>
      <c r="E1398" t="s">
        <v>122</v>
      </c>
      <c r="F1398" t="str">
        <f t="shared" si="65"/>
        <v>New South Wales</v>
      </c>
      <c r="G1398" t="s">
        <v>10</v>
      </c>
      <c r="H1398">
        <v>2650</v>
      </c>
      <c r="I1398" t="s">
        <v>11</v>
      </c>
      <c r="J1398" t="s">
        <v>25</v>
      </c>
      <c r="K1398" t="s">
        <v>149</v>
      </c>
      <c r="L1398" t="s">
        <v>15</v>
      </c>
      <c r="M1398" s="5">
        <v>58.9</v>
      </c>
      <c r="N1398">
        <v>1</v>
      </c>
    </row>
    <row r="1399" spans="1:14" x14ac:dyDescent="0.3">
      <c r="A1399" s="2">
        <v>45645</v>
      </c>
      <c r="B1399" s="3">
        <f t="shared" si="63"/>
        <v>2025</v>
      </c>
      <c r="C1399" t="str">
        <f t="shared" si="64"/>
        <v>2024-2025</v>
      </c>
      <c r="D1399" t="s">
        <v>147</v>
      </c>
      <c r="E1399" t="s">
        <v>41</v>
      </c>
      <c r="F1399" t="str">
        <f t="shared" si="65"/>
        <v>New South Wales</v>
      </c>
      <c r="G1399" t="s">
        <v>10</v>
      </c>
      <c r="H1399">
        <v>2830</v>
      </c>
      <c r="I1399" t="s">
        <v>11</v>
      </c>
      <c r="J1399" t="s">
        <v>25</v>
      </c>
      <c r="K1399" t="s">
        <v>153</v>
      </c>
      <c r="L1399" t="s">
        <v>16</v>
      </c>
      <c r="M1399" s="5">
        <v>58.96</v>
      </c>
      <c r="N1399">
        <v>1</v>
      </c>
    </row>
    <row r="1400" spans="1:14" x14ac:dyDescent="0.3">
      <c r="A1400" s="2">
        <v>45587</v>
      </c>
      <c r="B1400" s="3">
        <f t="shared" si="63"/>
        <v>2025</v>
      </c>
      <c r="C1400" t="str">
        <f t="shared" si="64"/>
        <v>2024-2025</v>
      </c>
      <c r="D1400" t="s">
        <v>148</v>
      </c>
      <c r="E1400" t="s">
        <v>123</v>
      </c>
      <c r="F1400" t="str">
        <f t="shared" si="65"/>
        <v>Western Australia</v>
      </c>
      <c r="G1400" t="s">
        <v>48</v>
      </c>
      <c r="H1400">
        <v>6109</v>
      </c>
      <c r="I1400" t="s">
        <v>11</v>
      </c>
      <c r="J1400" t="s">
        <v>94</v>
      </c>
      <c r="K1400" t="s">
        <v>150</v>
      </c>
      <c r="L1400" t="s">
        <v>18</v>
      </c>
      <c r="M1400" s="5">
        <v>58.96</v>
      </c>
      <c r="N1400">
        <v>1</v>
      </c>
    </row>
    <row r="1401" spans="1:14" x14ac:dyDescent="0.3">
      <c r="A1401" s="2">
        <v>44961</v>
      </c>
      <c r="B1401" s="3">
        <f t="shared" si="63"/>
        <v>2023</v>
      </c>
      <c r="C1401" t="str">
        <f t="shared" si="64"/>
        <v>2022-2023</v>
      </c>
      <c r="D1401" t="s">
        <v>147</v>
      </c>
      <c r="E1401" t="s">
        <v>82</v>
      </c>
      <c r="F1401" t="str">
        <f t="shared" si="65"/>
        <v>Queensland</v>
      </c>
      <c r="G1401" t="s">
        <v>35</v>
      </c>
      <c r="H1401">
        <v>4012</v>
      </c>
      <c r="I1401" t="s">
        <v>11</v>
      </c>
      <c r="J1401" t="s">
        <v>43</v>
      </c>
      <c r="K1401" t="s">
        <v>152</v>
      </c>
      <c r="L1401" t="s">
        <v>13</v>
      </c>
      <c r="M1401" s="5">
        <v>58.96</v>
      </c>
      <c r="N1401">
        <v>1</v>
      </c>
    </row>
    <row r="1402" spans="1:14" x14ac:dyDescent="0.3">
      <c r="A1402" s="2">
        <v>44967</v>
      </c>
      <c r="B1402" s="3">
        <f t="shared" si="63"/>
        <v>2023</v>
      </c>
      <c r="C1402" t="str">
        <f t="shared" si="64"/>
        <v>2022-2023</v>
      </c>
      <c r="D1402" t="s">
        <v>147</v>
      </c>
      <c r="E1402" t="s">
        <v>26</v>
      </c>
      <c r="F1402" t="str">
        <f t="shared" si="65"/>
        <v>New South Wales</v>
      </c>
      <c r="G1402" t="s">
        <v>10</v>
      </c>
      <c r="H1402">
        <v>2141</v>
      </c>
      <c r="I1402" t="s">
        <v>11</v>
      </c>
      <c r="J1402" t="s">
        <v>27</v>
      </c>
      <c r="K1402" t="s">
        <v>154</v>
      </c>
      <c r="L1402" t="s">
        <v>14</v>
      </c>
      <c r="M1402" s="5">
        <v>58.97</v>
      </c>
      <c r="N1402">
        <v>1</v>
      </c>
    </row>
    <row r="1403" spans="1:14" x14ac:dyDescent="0.3">
      <c r="A1403" s="2">
        <v>44981</v>
      </c>
      <c r="B1403" s="3">
        <f t="shared" si="63"/>
        <v>2023</v>
      </c>
      <c r="C1403" t="str">
        <f t="shared" si="64"/>
        <v>2022-2023</v>
      </c>
      <c r="D1403" t="s">
        <v>147</v>
      </c>
      <c r="E1403" t="s">
        <v>66</v>
      </c>
      <c r="F1403" t="str">
        <f t="shared" si="65"/>
        <v>South Australia</v>
      </c>
      <c r="G1403" t="s">
        <v>32</v>
      </c>
      <c r="H1403">
        <v>5169</v>
      </c>
      <c r="I1403" t="s">
        <v>11</v>
      </c>
      <c r="J1403" t="s">
        <v>33</v>
      </c>
      <c r="K1403" t="s">
        <v>154</v>
      </c>
      <c r="L1403" t="s">
        <v>14</v>
      </c>
      <c r="M1403" s="5">
        <v>59</v>
      </c>
      <c r="N1403">
        <v>1</v>
      </c>
    </row>
    <row r="1404" spans="1:14" x14ac:dyDescent="0.3">
      <c r="A1404" s="2">
        <v>45051</v>
      </c>
      <c r="B1404" s="3">
        <f t="shared" si="63"/>
        <v>2023</v>
      </c>
      <c r="C1404" t="str">
        <f t="shared" si="64"/>
        <v>2022-2023</v>
      </c>
      <c r="D1404" t="s">
        <v>148</v>
      </c>
      <c r="E1404" t="s">
        <v>122</v>
      </c>
      <c r="F1404" t="str">
        <f t="shared" si="65"/>
        <v>New South Wales</v>
      </c>
      <c r="G1404" t="s">
        <v>10</v>
      </c>
      <c r="H1404">
        <v>2650</v>
      </c>
      <c r="I1404" t="s">
        <v>11</v>
      </c>
      <c r="J1404" t="s">
        <v>25</v>
      </c>
      <c r="K1404" t="s">
        <v>154</v>
      </c>
      <c r="L1404" t="s">
        <v>14</v>
      </c>
      <c r="M1404" s="5">
        <v>59</v>
      </c>
      <c r="N1404">
        <v>1</v>
      </c>
    </row>
    <row r="1405" spans="1:14" x14ac:dyDescent="0.3">
      <c r="A1405" s="2">
        <v>45242</v>
      </c>
      <c r="B1405" s="3">
        <f t="shared" si="63"/>
        <v>2024</v>
      </c>
      <c r="C1405" t="str">
        <f t="shared" si="64"/>
        <v>2023-2024</v>
      </c>
      <c r="D1405" t="s">
        <v>147</v>
      </c>
      <c r="E1405" t="s">
        <v>9</v>
      </c>
      <c r="F1405" t="str">
        <f t="shared" si="65"/>
        <v>New South Wales</v>
      </c>
      <c r="G1405" t="s">
        <v>10</v>
      </c>
      <c r="H1405">
        <v>2067</v>
      </c>
      <c r="I1405" t="s">
        <v>11</v>
      </c>
      <c r="J1405" t="s">
        <v>12</v>
      </c>
      <c r="K1405" t="s">
        <v>153</v>
      </c>
      <c r="L1405" t="s">
        <v>16</v>
      </c>
      <c r="M1405" s="5">
        <v>59.3</v>
      </c>
      <c r="N1405">
        <v>1</v>
      </c>
    </row>
    <row r="1406" spans="1:14" x14ac:dyDescent="0.3">
      <c r="A1406" s="2">
        <v>45630</v>
      </c>
      <c r="B1406" s="3">
        <f t="shared" si="63"/>
        <v>2025</v>
      </c>
      <c r="C1406" t="str">
        <f t="shared" si="64"/>
        <v>2024-2025</v>
      </c>
      <c r="D1406" t="s">
        <v>148</v>
      </c>
      <c r="E1406" t="s">
        <v>61</v>
      </c>
      <c r="F1406" t="str">
        <f t="shared" si="65"/>
        <v>New South Wales</v>
      </c>
      <c r="G1406" t="s">
        <v>10</v>
      </c>
      <c r="H1406">
        <v>2539</v>
      </c>
      <c r="I1406" t="s">
        <v>11</v>
      </c>
      <c r="J1406" t="s">
        <v>58</v>
      </c>
      <c r="K1406" t="s">
        <v>19</v>
      </c>
      <c r="L1406" t="s">
        <v>23</v>
      </c>
      <c r="M1406" s="5">
        <v>59.43</v>
      </c>
      <c r="N1406">
        <v>1</v>
      </c>
    </row>
    <row r="1407" spans="1:14" x14ac:dyDescent="0.3">
      <c r="A1407" s="2">
        <v>45656</v>
      </c>
      <c r="B1407" s="3">
        <f t="shared" si="63"/>
        <v>2025</v>
      </c>
      <c r="C1407" t="str">
        <f t="shared" si="64"/>
        <v>2024-2025</v>
      </c>
      <c r="D1407" t="s">
        <v>147</v>
      </c>
      <c r="E1407" t="s">
        <v>128</v>
      </c>
      <c r="F1407" t="str">
        <f t="shared" si="65"/>
        <v>Western Australia</v>
      </c>
      <c r="G1407" t="s">
        <v>48</v>
      </c>
      <c r="H1407">
        <v>6027</v>
      </c>
      <c r="I1407" t="s">
        <v>11</v>
      </c>
      <c r="J1407" t="s">
        <v>49</v>
      </c>
      <c r="K1407" t="s">
        <v>155</v>
      </c>
      <c r="L1407" t="s">
        <v>20</v>
      </c>
      <c r="M1407" s="5">
        <v>59.45</v>
      </c>
      <c r="N1407">
        <v>1</v>
      </c>
    </row>
    <row r="1408" spans="1:14" x14ac:dyDescent="0.3">
      <c r="A1408" s="2">
        <v>45150</v>
      </c>
      <c r="B1408" s="3">
        <f t="shared" si="63"/>
        <v>2024</v>
      </c>
      <c r="C1408" t="str">
        <f t="shared" si="64"/>
        <v>2023-2024</v>
      </c>
      <c r="D1408" t="s">
        <v>148</v>
      </c>
      <c r="E1408" t="s">
        <v>74</v>
      </c>
      <c r="F1408" t="str">
        <f t="shared" si="65"/>
        <v>South Australia</v>
      </c>
      <c r="G1408" t="s">
        <v>32</v>
      </c>
      <c r="H1408">
        <v>5043</v>
      </c>
      <c r="I1408" t="s">
        <v>11</v>
      </c>
      <c r="J1408" t="s">
        <v>33</v>
      </c>
      <c r="K1408" t="s">
        <v>150</v>
      </c>
      <c r="L1408" t="s">
        <v>18</v>
      </c>
      <c r="M1408" s="5">
        <v>59.580000000000005</v>
      </c>
      <c r="N1408">
        <v>1</v>
      </c>
    </row>
    <row r="1409" spans="1:14" x14ac:dyDescent="0.3">
      <c r="A1409" s="2">
        <v>45589</v>
      </c>
      <c r="B1409" s="3">
        <f t="shared" si="63"/>
        <v>2025</v>
      </c>
      <c r="C1409" t="str">
        <f t="shared" si="64"/>
        <v>2024-2025</v>
      </c>
      <c r="D1409" t="s">
        <v>147</v>
      </c>
      <c r="E1409" t="s">
        <v>87</v>
      </c>
      <c r="F1409" t="str">
        <f t="shared" si="65"/>
        <v>New South Wales</v>
      </c>
      <c r="G1409" t="s">
        <v>10</v>
      </c>
      <c r="H1409">
        <v>2790</v>
      </c>
      <c r="I1409" t="s">
        <v>11</v>
      </c>
      <c r="J1409" t="s">
        <v>25</v>
      </c>
      <c r="K1409" t="s">
        <v>149</v>
      </c>
      <c r="L1409" t="s">
        <v>15</v>
      </c>
      <c r="M1409" s="5">
        <v>59.85</v>
      </c>
      <c r="N1409">
        <v>1</v>
      </c>
    </row>
    <row r="1410" spans="1:14" x14ac:dyDescent="0.3">
      <c r="A1410" s="2">
        <v>45532</v>
      </c>
      <c r="B1410" s="3">
        <f t="shared" ref="B1410:B1473" si="66">IF(MONTH(A1410)&gt;=7,YEAR(A1410)+1,YEAR(A1410))</f>
        <v>2025</v>
      </c>
      <c r="C1410" t="str">
        <f t="shared" ref="C1410:C1473" si="67">IF(MONTH(A1410) &gt;= 7, YEAR(A1410) &amp; "-" &amp; YEAR(A1410) + 1, YEAR(A1410) - 1 &amp; "-" &amp; YEAR(A1410))</f>
        <v>2024-2025</v>
      </c>
      <c r="D1410" t="s">
        <v>148</v>
      </c>
      <c r="E1410" t="s">
        <v>102</v>
      </c>
      <c r="F1410" t="str">
        <f t="shared" ref="F1410:F1473" si="68">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c r="N1410">
        <v>1</v>
      </c>
    </row>
    <row r="1411" spans="1:14" x14ac:dyDescent="0.3">
      <c r="A1411" s="2">
        <v>45624</v>
      </c>
      <c r="B1411" s="3">
        <f t="shared" si="66"/>
        <v>2025</v>
      </c>
      <c r="C1411" t="str">
        <f t="shared" si="67"/>
        <v>2024-2025</v>
      </c>
      <c r="D1411" t="s">
        <v>148</v>
      </c>
      <c r="E1411" t="s">
        <v>92</v>
      </c>
      <c r="F1411" t="str">
        <f t="shared" si="68"/>
        <v>Queensland</v>
      </c>
      <c r="G1411" t="s">
        <v>35</v>
      </c>
      <c r="H1411">
        <v>4068</v>
      </c>
      <c r="I1411" t="s">
        <v>11</v>
      </c>
      <c r="J1411" t="s">
        <v>43</v>
      </c>
      <c r="K1411" t="s">
        <v>149</v>
      </c>
      <c r="L1411" t="s">
        <v>15</v>
      </c>
      <c r="M1411" s="5">
        <v>59.88</v>
      </c>
      <c r="N1411">
        <v>1</v>
      </c>
    </row>
    <row r="1412" spans="1:14" x14ac:dyDescent="0.3">
      <c r="A1412" s="2">
        <v>45301</v>
      </c>
      <c r="B1412" s="3">
        <f t="shared" si="66"/>
        <v>2024</v>
      </c>
      <c r="C1412" t="str">
        <f t="shared" si="67"/>
        <v>2023-2024</v>
      </c>
      <c r="D1412" t="s">
        <v>147</v>
      </c>
      <c r="E1412" t="s">
        <v>78</v>
      </c>
      <c r="F1412" t="str">
        <f t="shared" si="68"/>
        <v>New South Wales</v>
      </c>
      <c r="G1412" t="s">
        <v>10</v>
      </c>
      <c r="H1412">
        <v>2350</v>
      </c>
      <c r="I1412" t="s">
        <v>11</v>
      </c>
      <c r="J1412" t="s">
        <v>68</v>
      </c>
      <c r="K1412" t="s">
        <v>150</v>
      </c>
      <c r="L1412" t="s">
        <v>18</v>
      </c>
      <c r="M1412" s="5">
        <v>59.9</v>
      </c>
      <c r="N1412">
        <v>1</v>
      </c>
    </row>
    <row r="1413" spans="1:14" x14ac:dyDescent="0.3">
      <c r="A1413" s="2">
        <v>45466</v>
      </c>
      <c r="B1413" s="3">
        <f t="shared" si="66"/>
        <v>2024</v>
      </c>
      <c r="C1413" t="str">
        <f t="shared" si="67"/>
        <v>2023-2024</v>
      </c>
      <c r="D1413" t="s">
        <v>147</v>
      </c>
      <c r="E1413" t="s">
        <v>41</v>
      </c>
      <c r="F1413" t="str">
        <f t="shared" si="68"/>
        <v>New South Wales</v>
      </c>
      <c r="G1413" t="s">
        <v>10</v>
      </c>
      <c r="H1413">
        <v>2830</v>
      </c>
      <c r="I1413" t="s">
        <v>11</v>
      </c>
      <c r="J1413" t="s">
        <v>25</v>
      </c>
      <c r="K1413" t="s">
        <v>153</v>
      </c>
      <c r="L1413" t="s">
        <v>16</v>
      </c>
      <c r="M1413" s="5">
        <v>59.9</v>
      </c>
      <c r="N1413">
        <v>1</v>
      </c>
    </row>
    <row r="1414" spans="1:14" x14ac:dyDescent="0.3">
      <c r="A1414" s="2">
        <v>45445</v>
      </c>
      <c r="B1414" s="3">
        <f t="shared" si="66"/>
        <v>2024</v>
      </c>
      <c r="C1414" t="str">
        <f t="shared" si="67"/>
        <v>2023-2024</v>
      </c>
      <c r="D1414" t="s">
        <v>148</v>
      </c>
      <c r="E1414" t="s">
        <v>142</v>
      </c>
      <c r="F1414" t="str">
        <f t="shared" si="68"/>
        <v>Australian Capital Territory</v>
      </c>
      <c r="G1414" t="s">
        <v>80</v>
      </c>
      <c r="H1414">
        <v>2609</v>
      </c>
      <c r="I1414" t="s">
        <v>11</v>
      </c>
      <c r="J1414" t="s">
        <v>58</v>
      </c>
      <c r="K1414" t="s">
        <v>19</v>
      </c>
      <c r="L1414" t="s">
        <v>23</v>
      </c>
      <c r="M1414" s="5">
        <v>59.9</v>
      </c>
      <c r="N1414">
        <v>1</v>
      </c>
    </row>
    <row r="1415" spans="1:14" x14ac:dyDescent="0.3">
      <c r="A1415" s="2">
        <v>45466</v>
      </c>
      <c r="B1415" s="3">
        <f t="shared" si="66"/>
        <v>2024</v>
      </c>
      <c r="C1415" t="str">
        <f t="shared" si="67"/>
        <v>2023-2024</v>
      </c>
      <c r="D1415" t="s">
        <v>148</v>
      </c>
      <c r="E1415" t="s">
        <v>141</v>
      </c>
      <c r="F1415" t="str">
        <f t="shared" si="68"/>
        <v>Western Australia</v>
      </c>
      <c r="G1415" t="s">
        <v>48</v>
      </c>
      <c r="H1415">
        <v>6052</v>
      </c>
      <c r="I1415" t="s">
        <v>11</v>
      </c>
      <c r="J1415" t="s">
        <v>49</v>
      </c>
      <c r="K1415" t="s">
        <v>156</v>
      </c>
      <c r="L1415" t="s">
        <v>17</v>
      </c>
      <c r="M1415" s="5">
        <v>59.9</v>
      </c>
      <c r="N1415">
        <v>1</v>
      </c>
    </row>
    <row r="1416" spans="1:14" x14ac:dyDescent="0.3">
      <c r="A1416" s="2">
        <v>45229</v>
      </c>
      <c r="B1416" s="3">
        <f t="shared" si="66"/>
        <v>2024</v>
      </c>
      <c r="C1416" t="str">
        <f t="shared" si="67"/>
        <v>2023-2024</v>
      </c>
      <c r="D1416" t="s">
        <v>148</v>
      </c>
      <c r="E1416" t="s">
        <v>134</v>
      </c>
      <c r="F1416" t="str">
        <f t="shared" si="68"/>
        <v>Queensland</v>
      </c>
      <c r="G1416" t="s">
        <v>35</v>
      </c>
      <c r="H1416">
        <v>4825</v>
      </c>
      <c r="I1416" t="s">
        <v>11</v>
      </c>
      <c r="J1416" t="s">
        <v>36</v>
      </c>
      <c r="K1416" t="s">
        <v>150</v>
      </c>
      <c r="L1416" t="s">
        <v>18</v>
      </c>
      <c r="M1416" s="5">
        <v>59.9</v>
      </c>
      <c r="N1416">
        <v>1</v>
      </c>
    </row>
    <row r="1417" spans="1:14" x14ac:dyDescent="0.3">
      <c r="A1417" s="2">
        <v>44952</v>
      </c>
      <c r="B1417" s="3">
        <f t="shared" si="66"/>
        <v>2023</v>
      </c>
      <c r="C1417" t="str">
        <f t="shared" si="67"/>
        <v>2022-2023</v>
      </c>
      <c r="D1417" t="s">
        <v>148</v>
      </c>
      <c r="E1417" t="s">
        <v>84</v>
      </c>
      <c r="F1417" t="str">
        <f t="shared" si="68"/>
        <v>Queensland</v>
      </c>
      <c r="G1417" t="s">
        <v>35</v>
      </c>
      <c r="H1417">
        <v>4740</v>
      </c>
      <c r="I1417" t="s">
        <v>11</v>
      </c>
      <c r="J1417" t="s">
        <v>51</v>
      </c>
      <c r="K1417" t="s">
        <v>19</v>
      </c>
      <c r="L1417" t="s">
        <v>23</v>
      </c>
      <c r="M1417" s="5">
        <v>59.900000000000006</v>
      </c>
      <c r="N1417">
        <v>1</v>
      </c>
    </row>
    <row r="1418" spans="1:14" x14ac:dyDescent="0.3">
      <c r="A1418" s="2">
        <v>45602</v>
      </c>
      <c r="B1418" s="3">
        <f t="shared" si="66"/>
        <v>2025</v>
      </c>
      <c r="C1418" t="str">
        <f t="shared" si="67"/>
        <v>2024-2025</v>
      </c>
      <c r="D1418" t="s">
        <v>148</v>
      </c>
      <c r="E1418" t="s">
        <v>112</v>
      </c>
      <c r="F1418" t="str">
        <f t="shared" si="68"/>
        <v>Victoria</v>
      </c>
      <c r="G1418" t="s">
        <v>45</v>
      </c>
      <c r="H1418">
        <v>3076</v>
      </c>
      <c r="I1418" t="s">
        <v>11</v>
      </c>
      <c r="J1418" t="s">
        <v>46</v>
      </c>
      <c r="K1418" t="s">
        <v>151</v>
      </c>
      <c r="L1418" t="s">
        <v>21</v>
      </c>
      <c r="M1418" s="5">
        <v>59.94</v>
      </c>
      <c r="N1418">
        <v>1</v>
      </c>
    </row>
    <row r="1419" spans="1:14" x14ac:dyDescent="0.3">
      <c r="A1419" s="2">
        <v>45006</v>
      </c>
      <c r="B1419" s="3">
        <f t="shared" si="66"/>
        <v>2023</v>
      </c>
      <c r="C1419" t="str">
        <f t="shared" si="67"/>
        <v>2022-2023</v>
      </c>
      <c r="D1419" t="s">
        <v>148</v>
      </c>
      <c r="E1419" t="s">
        <v>24</v>
      </c>
      <c r="F1419" t="str">
        <f t="shared" si="68"/>
        <v>New South Wales</v>
      </c>
      <c r="G1419" t="s">
        <v>10</v>
      </c>
      <c r="H1419">
        <v>2795</v>
      </c>
      <c r="I1419" t="s">
        <v>11</v>
      </c>
      <c r="J1419" t="s">
        <v>25</v>
      </c>
      <c r="K1419" t="s">
        <v>154</v>
      </c>
      <c r="L1419" t="s">
        <v>14</v>
      </c>
      <c r="M1419" s="5">
        <v>59.96</v>
      </c>
      <c r="N1419">
        <v>1</v>
      </c>
    </row>
    <row r="1420" spans="1:14" x14ac:dyDescent="0.3">
      <c r="A1420" s="2">
        <v>45446</v>
      </c>
      <c r="B1420" s="3">
        <f t="shared" si="66"/>
        <v>2024</v>
      </c>
      <c r="C1420" t="str">
        <f t="shared" si="67"/>
        <v>2023-2024</v>
      </c>
      <c r="D1420" t="s">
        <v>147</v>
      </c>
      <c r="E1420" t="s">
        <v>121</v>
      </c>
      <c r="F1420" t="str">
        <f t="shared" si="68"/>
        <v>Queensland</v>
      </c>
      <c r="G1420" t="s">
        <v>35</v>
      </c>
      <c r="H1420">
        <v>4700</v>
      </c>
      <c r="I1420" t="s">
        <v>11</v>
      </c>
      <c r="J1420" t="s">
        <v>51</v>
      </c>
      <c r="K1420" t="s">
        <v>154</v>
      </c>
      <c r="L1420" t="s">
        <v>14</v>
      </c>
      <c r="M1420" s="5">
        <v>59.96</v>
      </c>
      <c r="N1420">
        <v>1</v>
      </c>
    </row>
    <row r="1421" spans="1:14" x14ac:dyDescent="0.3">
      <c r="A1421" s="2">
        <v>45563</v>
      </c>
      <c r="B1421" s="3">
        <f t="shared" si="66"/>
        <v>2025</v>
      </c>
      <c r="C1421" t="str">
        <f t="shared" si="67"/>
        <v>2024-2025</v>
      </c>
      <c r="D1421" t="s">
        <v>148</v>
      </c>
      <c r="E1421" t="s">
        <v>140</v>
      </c>
      <c r="F1421" t="str">
        <f t="shared" si="68"/>
        <v>Tasmania</v>
      </c>
      <c r="G1421" t="s">
        <v>70</v>
      </c>
      <c r="H1421">
        <v>7320</v>
      </c>
      <c r="I1421" t="s">
        <v>11</v>
      </c>
      <c r="J1421" t="s">
        <v>71</v>
      </c>
      <c r="K1421" t="s">
        <v>154</v>
      </c>
      <c r="L1421" t="s">
        <v>14</v>
      </c>
      <c r="M1421" s="5">
        <v>59.97</v>
      </c>
      <c r="N1421">
        <v>1</v>
      </c>
    </row>
    <row r="1422" spans="1:14" x14ac:dyDescent="0.3">
      <c r="A1422" s="2">
        <v>44954</v>
      </c>
      <c r="B1422" s="3">
        <f t="shared" si="66"/>
        <v>2023</v>
      </c>
      <c r="C1422" t="str">
        <f t="shared" si="67"/>
        <v>2022-2023</v>
      </c>
      <c r="D1422" t="s">
        <v>147</v>
      </c>
      <c r="E1422" t="s">
        <v>136</v>
      </c>
      <c r="F1422" t="str">
        <f t="shared" si="68"/>
        <v>Victoria</v>
      </c>
      <c r="G1422" t="s">
        <v>45</v>
      </c>
      <c r="H1422">
        <v>3175</v>
      </c>
      <c r="I1422" t="s">
        <v>11</v>
      </c>
      <c r="J1422" t="s">
        <v>63</v>
      </c>
      <c r="K1422" t="s">
        <v>150</v>
      </c>
      <c r="L1422" t="s">
        <v>18</v>
      </c>
      <c r="M1422" s="5">
        <v>59.97</v>
      </c>
      <c r="N1422">
        <v>1</v>
      </c>
    </row>
    <row r="1423" spans="1:14" x14ac:dyDescent="0.3">
      <c r="A1423" s="2">
        <v>45591</v>
      </c>
      <c r="B1423" s="3">
        <f t="shared" si="66"/>
        <v>2025</v>
      </c>
      <c r="C1423" t="str">
        <f t="shared" si="67"/>
        <v>2024-2025</v>
      </c>
      <c r="D1423" t="s">
        <v>148</v>
      </c>
      <c r="E1423" t="s">
        <v>26</v>
      </c>
      <c r="F1423" t="str">
        <f t="shared" si="68"/>
        <v>New South Wales</v>
      </c>
      <c r="G1423" t="s">
        <v>10</v>
      </c>
      <c r="H1423">
        <v>2141</v>
      </c>
      <c r="I1423" t="s">
        <v>11</v>
      </c>
      <c r="J1423" t="s">
        <v>27</v>
      </c>
      <c r="K1423" t="s">
        <v>154</v>
      </c>
      <c r="L1423" t="s">
        <v>14</v>
      </c>
      <c r="M1423" s="5">
        <v>59.97</v>
      </c>
      <c r="N1423">
        <v>1</v>
      </c>
    </row>
    <row r="1424" spans="1:14" x14ac:dyDescent="0.3">
      <c r="A1424" s="2">
        <v>45568</v>
      </c>
      <c r="B1424" s="3">
        <f t="shared" si="66"/>
        <v>2025</v>
      </c>
      <c r="C1424" t="str">
        <f t="shared" si="67"/>
        <v>2024-2025</v>
      </c>
      <c r="D1424" t="s">
        <v>148</v>
      </c>
      <c r="E1424" t="s">
        <v>137</v>
      </c>
      <c r="F1424" t="str">
        <f t="shared" si="68"/>
        <v>New South Wales</v>
      </c>
      <c r="G1424" t="s">
        <v>10</v>
      </c>
      <c r="H1424">
        <v>2031</v>
      </c>
      <c r="I1424" t="s">
        <v>11</v>
      </c>
      <c r="J1424" t="s">
        <v>12</v>
      </c>
      <c r="K1424" t="s">
        <v>154</v>
      </c>
      <c r="L1424" t="s">
        <v>14</v>
      </c>
      <c r="M1424" s="5">
        <v>59.97</v>
      </c>
      <c r="N1424">
        <v>1</v>
      </c>
    </row>
    <row r="1425" spans="1:14" x14ac:dyDescent="0.3">
      <c r="A1425" s="2">
        <v>45034</v>
      </c>
      <c r="B1425" s="3">
        <f t="shared" si="66"/>
        <v>2023</v>
      </c>
      <c r="C1425" t="str">
        <f t="shared" si="67"/>
        <v>2022-2023</v>
      </c>
      <c r="D1425" t="s">
        <v>148</v>
      </c>
      <c r="E1425" t="s">
        <v>121</v>
      </c>
      <c r="F1425" t="str">
        <f t="shared" si="68"/>
        <v>Queensland</v>
      </c>
      <c r="G1425" t="s">
        <v>35</v>
      </c>
      <c r="H1425">
        <v>4700</v>
      </c>
      <c r="I1425" t="s">
        <v>11</v>
      </c>
      <c r="J1425" t="s">
        <v>51</v>
      </c>
      <c r="K1425" t="s">
        <v>151</v>
      </c>
      <c r="L1425" t="s">
        <v>21</v>
      </c>
      <c r="M1425" s="5">
        <v>59.97</v>
      </c>
      <c r="N1425">
        <v>1</v>
      </c>
    </row>
    <row r="1426" spans="1:14" x14ac:dyDescent="0.3">
      <c r="A1426" s="2">
        <v>45123</v>
      </c>
      <c r="B1426" s="3">
        <f t="shared" si="66"/>
        <v>2024</v>
      </c>
      <c r="C1426" t="str">
        <f t="shared" si="67"/>
        <v>2023-2024</v>
      </c>
      <c r="D1426" t="s">
        <v>147</v>
      </c>
      <c r="E1426" t="s">
        <v>73</v>
      </c>
      <c r="F1426" t="str">
        <f t="shared" si="68"/>
        <v>Victoria</v>
      </c>
      <c r="G1426" t="s">
        <v>45</v>
      </c>
      <c r="H1426">
        <v>3136</v>
      </c>
      <c r="I1426" t="s">
        <v>11</v>
      </c>
      <c r="J1426" t="s">
        <v>63</v>
      </c>
      <c r="K1426" t="s">
        <v>151</v>
      </c>
      <c r="L1426" t="s">
        <v>21</v>
      </c>
      <c r="M1426" s="5">
        <v>59.98</v>
      </c>
      <c r="N1426">
        <v>1</v>
      </c>
    </row>
    <row r="1427" spans="1:14" x14ac:dyDescent="0.3">
      <c r="A1427" s="2">
        <v>45203</v>
      </c>
      <c r="B1427" s="3">
        <f t="shared" si="66"/>
        <v>2024</v>
      </c>
      <c r="C1427" t="str">
        <f t="shared" si="67"/>
        <v>2023-2024</v>
      </c>
      <c r="D1427" t="s">
        <v>147</v>
      </c>
      <c r="E1427" t="s">
        <v>129</v>
      </c>
      <c r="F1427" t="str">
        <f t="shared" si="68"/>
        <v>Tasmania</v>
      </c>
      <c r="G1427" t="s">
        <v>70</v>
      </c>
      <c r="H1427">
        <v>7010</v>
      </c>
      <c r="I1427" t="s">
        <v>11</v>
      </c>
      <c r="J1427" t="s">
        <v>71</v>
      </c>
      <c r="K1427" t="s">
        <v>154</v>
      </c>
      <c r="L1427" t="s">
        <v>14</v>
      </c>
      <c r="M1427" s="5">
        <v>60</v>
      </c>
      <c r="N1427">
        <v>1</v>
      </c>
    </row>
    <row r="1428" spans="1:14" x14ac:dyDescent="0.3">
      <c r="A1428" s="2">
        <v>45275</v>
      </c>
      <c r="B1428" s="3">
        <f t="shared" si="66"/>
        <v>2024</v>
      </c>
      <c r="C1428" t="str">
        <f t="shared" si="67"/>
        <v>2023-2024</v>
      </c>
      <c r="D1428" t="s">
        <v>147</v>
      </c>
      <c r="E1428" t="s">
        <v>109</v>
      </c>
      <c r="F1428" t="str">
        <f t="shared" si="68"/>
        <v>New South Wales</v>
      </c>
      <c r="G1428" t="s">
        <v>10</v>
      </c>
      <c r="H1428">
        <v>2480</v>
      </c>
      <c r="I1428" t="s">
        <v>11</v>
      </c>
      <c r="J1428" t="s">
        <v>68</v>
      </c>
      <c r="K1428" t="s">
        <v>153</v>
      </c>
      <c r="L1428" t="s">
        <v>16</v>
      </c>
      <c r="M1428" s="5">
        <v>60.2</v>
      </c>
      <c r="N1428">
        <v>1</v>
      </c>
    </row>
    <row r="1429" spans="1:14" x14ac:dyDescent="0.3">
      <c r="A1429" s="2">
        <v>45321</v>
      </c>
      <c r="B1429" s="3">
        <f t="shared" si="66"/>
        <v>2024</v>
      </c>
      <c r="C1429" t="str">
        <f t="shared" si="67"/>
        <v>2023-2024</v>
      </c>
      <c r="D1429" t="s">
        <v>148</v>
      </c>
      <c r="E1429" t="s">
        <v>144</v>
      </c>
      <c r="F1429" t="str">
        <f t="shared" si="68"/>
        <v>Queensland</v>
      </c>
      <c r="G1429" t="s">
        <v>35</v>
      </c>
      <c r="H1429">
        <v>4566</v>
      </c>
      <c r="I1429" t="s">
        <v>11</v>
      </c>
      <c r="J1429" t="s">
        <v>120</v>
      </c>
      <c r="K1429" t="s">
        <v>154</v>
      </c>
      <c r="L1429" t="s">
        <v>14</v>
      </c>
      <c r="M1429" s="5">
        <v>60.440000000000005</v>
      </c>
      <c r="N1429">
        <v>1</v>
      </c>
    </row>
    <row r="1430" spans="1:14" x14ac:dyDescent="0.3">
      <c r="A1430" s="2">
        <v>45114</v>
      </c>
      <c r="B1430" s="3">
        <f t="shared" si="66"/>
        <v>2024</v>
      </c>
      <c r="C1430" t="str">
        <f t="shared" si="67"/>
        <v>2023-2024</v>
      </c>
      <c r="D1430" t="s">
        <v>148</v>
      </c>
      <c r="E1430" t="s">
        <v>117</v>
      </c>
      <c r="F1430" t="str">
        <f t="shared" si="68"/>
        <v>Queensland</v>
      </c>
      <c r="G1430" t="s">
        <v>35</v>
      </c>
      <c r="H1430">
        <v>4119</v>
      </c>
      <c r="I1430" t="s">
        <v>11</v>
      </c>
      <c r="J1430" t="s">
        <v>43</v>
      </c>
      <c r="K1430" t="s">
        <v>154</v>
      </c>
      <c r="L1430" t="s">
        <v>14</v>
      </c>
      <c r="M1430" s="5">
        <v>60.78</v>
      </c>
      <c r="N1430">
        <v>1</v>
      </c>
    </row>
    <row r="1431" spans="1:14" x14ac:dyDescent="0.3">
      <c r="A1431" s="2">
        <v>45318</v>
      </c>
      <c r="B1431" s="3">
        <f t="shared" si="66"/>
        <v>2024</v>
      </c>
      <c r="C1431" t="str">
        <f t="shared" si="67"/>
        <v>2023-2024</v>
      </c>
      <c r="D1431" t="s">
        <v>148</v>
      </c>
      <c r="E1431" t="s">
        <v>92</v>
      </c>
      <c r="F1431" t="str">
        <f t="shared" si="68"/>
        <v>Queensland</v>
      </c>
      <c r="G1431" t="s">
        <v>35</v>
      </c>
      <c r="H1431">
        <v>4068</v>
      </c>
      <c r="I1431" t="s">
        <v>11</v>
      </c>
      <c r="J1431" t="s">
        <v>43</v>
      </c>
      <c r="K1431" t="s">
        <v>156</v>
      </c>
      <c r="L1431" t="s">
        <v>17</v>
      </c>
      <c r="M1431" s="5">
        <v>60.879999999999995</v>
      </c>
      <c r="N1431">
        <v>1</v>
      </c>
    </row>
    <row r="1432" spans="1:14" x14ac:dyDescent="0.3">
      <c r="A1432" s="2">
        <v>44978</v>
      </c>
      <c r="B1432" s="3">
        <f t="shared" si="66"/>
        <v>2023</v>
      </c>
      <c r="C1432" t="str">
        <f t="shared" si="67"/>
        <v>2022-2023</v>
      </c>
      <c r="D1432" t="s">
        <v>147</v>
      </c>
      <c r="E1432" t="s">
        <v>28</v>
      </c>
      <c r="F1432" t="str">
        <f t="shared" si="68"/>
        <v>Northern Territory</v>
      </c>
      <c r="G1432" t="s">
        <v>29</v>
      </c>
      <c r="H1432">
        <v>800</v>
      </c>
      <c r="I1432" t="s">
        <v>11</v>
      </c>
      <c r="J1432" t="s">
        <v>30</v>
      </c>
      <c r="K1432" t="s">
        <v>151</v>
      </c>
      <c r="L1432" t="s">
        <v>21</v>
      </c>
      <c r="M1432" s="5">
        <v>61</v>
      </c>
      <c r="N1432">
        <v>1</v>
      </c>
    </row>
    <row r="1433" spans="1:14" x14ac:dyDescent="0.3">
      <c r="A1433" s="2">
        <v>45314</v>
      </c>
      <c r="B1433" s="3">
        <f t="shared" si="66"/>
        <v>2024</v>
      </c>
      <c r="C1433" t="str">
        <f t="shared" si="67"/>
        <v>2023-2024</v>
      </c>
      <c r="D1433" t="s">
        <v>147</v>
      </c>
      <c r="E1433" t="s">
        <v>115</v>
      </c>
      <c r="F1433" t="str">
        <f t="shared" si="68"/>
        <v>Western Australia</v>
      </c>
      <c r="G1433" t="s">
        <v>48</v>
      </c>
      <c r="H1433">
        <v>6280</v>
      </c>
      <c r="I1433" t="s">
        <v>11</v>
      </c>
      <c r="J1433" t="s">
        <v>94</v>
      </c>
      <c r="K1433" t="s">
        <v>149</v>
      </c>
      <c r="L1433" t="s">
        <v>15</v>
      </c>
      <c r="M1433" s="5">
        <v>61.1</v>
      </c>
      <c r="N1433">
        <v>1</v>
      </c>
    </row>
    <row r="1434" spans="1:14" x14ac:dyDescent="0.3">
      <c r="A1434" s="2">
        <v>45107</v>
      </c>
      <c r="B1434" s="3">
        <f t="shared" si="66"/>
        <v>2023</v>
      </c>
      <c r="C1434" t="str">
        <f t="shared" si="67"/>
        <v>2022-2023</v>
      </c>
      <c r="D1434" t="s">
        <v>147</v>
      </c>
      <c r="E1434" t="s">
        <v>76</v>
      </c>
      <c r="F1434" t="str">
        <f t="shared" si="68"/>
        <v>Western Australia</v>
      </c>
      <c r="G1434" t="s">
        <v>48</v>
      </c>
      <c r="H1434">
        <v>6450</v>
      </c>
      <c r="I1434" t="s">
        <v>11</v>
      </c>
      <c r="J1434" t="s">
        <v>77</v>
      </c>
      <c r="K1434" t="s">
        <v>153</v>
      </c>
      <c r="L1434" t="s">
        <v>16</v>
      </c>
      <c r="M1434" s="5">
        <v>61.13</v>
      </c>
      <c r="N1434">
        <v>1</v>
      </c>
    </row>
    <row r="1435" spans="1:14" x14ac:dyDescent="0.3">
      <c r="A1435" s="2">
        <v>45614</v>
      </c>
      <c r="B1435" s="3">
        <f t="shared" si="66"/>
        <v>2025</v>
      </c>
      <c r="C1435" t="str">
        <f t="shared" si="67"/>
        <v>2024-2025</v>
      </c>
      <c r="D1435" t="s">
        <v>148</v>
      </c>
      <c r="E1435" t="s">
        <v>116</v>
      </c>
      <c r="F1435" t="str">
        <f t="shared" si="68"/>
        <v>Western Australia</v>
      </c>
      <c r="G1435" t="s">
        <v>48</v>
      </c>
      <c r="H1435">
        <v>6725</v>
      </c>
      <c r="I1435" t="s">
        <v>11</v>
      </c>
      <c r="J1435" t="s">
        <v>77</v>
      </c>
      <c r="K1435" t="s">
        <v>155</v>
      </c>
      <c r="L1435" t="s">
        <v>20</v>
      </c>
      <c r="M1435" s="5">
        <v>61.410000000000004</v>
      </c>
      <c r="N1435">
        <v>1</v>
      </c>
    </row>
    <row r="1436" spans="1:14" x14ac:dyDescent="0.3">
      <c r="A1436" s="2">
        <v>45450</v>
      </c>
      <c r="B1436" s="3">
        <f t="shared" si="66"/>
        <v>2024</v>
      </c>
      <c r="C1436" t="str">
        <f t="shared" si="67"/>
        <v>2023-2024</v>
      </c>
      <c r="D1436" t="s">
        <v>148</v>
      </c>
      <c r="E1436" t="s">
        <v>137</v>
      </c>
      <c r="F1436" t="str">
        <f t="shared" si="68"/>
        <v>New South Wales</v>
      </c>
      <c r="G1436" t="s">
        <v>10</v>
      </c>
      <c r="H1436">
        <v>2031</v>
      </c>
      <c r="I1436" t="s">
        <v>11</v>
      </c>
      <c r="J1436" t="s">
        <v>12</v>
      </c>
      <c r="K1436" t="s">
        <v>152</v>
      </c>
      <c r="L1436" t="s">
        <v>13</v>
      </c>
      <c r="M1436" s="5">
        <v>61.449999999999996</v>
      </c>
      <c r="N1436">
        <v>1</v>
      </c>
    </row>
    <row r="1437" spans="1:14" x14ac:dyDescent="0.3">
      <c r="A1437" s="2">
        <v>45168</v>
      </c>
      <c r="B1437" s="3">
        <f t="shared" si="66"/>
        <v>2024</v>
      </c>
      <c r="C1437" t="str">
        <f t="shared" si="67"/>
        <v>2023-2024</v>
      </c>
      <c r="D1437" t="s">
        <v>147</v>
      </c>
      <c r="E1437" t="s">
        <v>44</v>
      </c>
      <c r="F1437" t="str">
        <f t="shared" si="68"/>
        <v>Victoria</v>
      </c>
      <c r="G1437" t="s">
        <v>45</v>
      </c>
      <c r="H1437">
        <v>3066</v>
      </c>
      <c r="I1437" t="s">
        <v>11</v>
      </c>
      <c r="J1437" t="s">
        <v>46</v>
      </c>
      <c r="K1437" t="s">
        <v>156</v>
      </c>
      <c r="L1437" t="s">
        <v>17</v>
      </c>
      <c r="M1437" s="5">
        <v>61.569999999999993</v>
      </c>
      <c r="N1437">
        <v>1</v>
      </c>
    </row>
    <row r="1438" spans="1:14" x14ac:dyDescent="0.3">
      <c r="A1438" s="2">
        <v>45562</v>
      </c>
      <c r="B1438" s="3">
        <f t="shared" si="66"/>
        <v>2025</v>
      </c>
      <c r="C1438" t="str">
        <f t="shared" si="67"/>
        <v>2024-2025</v>
      </c>
      <c r="D1438" t="s">
        <v>148</v>
      </c>
      <c r="E1438" t="s">
        <v>140</v>
      </c>
      <c r="F1438" t="str">
        <f t="shared" si="68"/>
        <v>Tasmania</v>
      </c>
      <c r="G1438" t="s">
        <v>70</v>
      </c>
      <c r="H1438">
        <v>7320</v>
      </c>
      <c r="I1438" t="s">
        <v>11</v>
      </c>
      <c r="J1438" t="s">
        <v>71</v>
      </c>
      <c r="K1438" t="s">
        <v>155</v>
      </c>
      <c r="L1438" t="s">
        <v>20</v>
      </c>
      <c r="M1438" s="5">
        <v>61.8</v>
      </c>
      <c r="N1438">
        <v>1</v>
      </c>
    </row>
    <row r="1439" spans="1:14" x14ac:dyDescent="0.3">
      <c r="A1439" s="2">
        <v>45464</v>
      </c>
      <c r="B1439" s="3">
        <f t="shared" si="66"/>
        <v>2024</v>
      </c>
      <c r="C1439" t="str">
        <f t="shared" si="67"/>
        <v>2023-2024</v>
      </c>
      <c r="D1439" t="s">
        <v>148</v>
      </c>
      <c r="E1439" t="s">
        <v>116</v>
      </c>
      <c r="F1439" t="str">
        <f t="shared" si="68"/>
        <v>Western Australia</v>
      </c>
      <c r="G1439" t="s">
        <v>48</v>
      </c>
      <c r="H1439">
        <v>6725</v>
      </c>
      <c r="I1439" t="s">
        <v>11</v>
      </c>
      <c r="J1439" t="s">
        <v>77</v>
      </c>
      <c r="K1439" t="s">
        <v>19</v>
      </c>
      <c r="L1439" t="s">
        <v>23</v>
      </c>
      <c r="M1439" s="5">
        <v>61.89</v>
      </c>
      <c r="N1439">
        <v>1</v>
      </c>
    </row>
    <row r="1440" spans="1:14" x14ac:dyDescent="0.3">
      <c r="A1440" s="2">
        <v>45097</v>
      </c>
      <c r="B1440" s="3">
        <f t="shared" si="66"/>
        <v>2023</v>
      </c>
      <c r="C1440" t="str">
        <f t="shared" si="67"/>
        <v>2022-2023</v>
      </c>
      <c r="D1440" t="s">
        <v>147</v>
      </c>
      <c r="E1440" t="s">
        <v>72</v>
      </c>
      <c r="F1440" t="str">
        <f t="shared" si="68"/>
        <v>Western Australia</v>
      </c>
      <c r="G1440" t="s">
        <v>48</v>
      </c>
      <c r="H1440">
        <v>6010</v>
      </c>
      <c r="I1440" t="s">
        <v>11</v>
      </c>
      <c r="J1440" t="s">
        <v>49</v>
      </c>
      <c r="K1440" t="s">
        <v>156</v>
      </c>
      <c r="L1440" t="s">
        <v>17</v>
      </c>
      <c r="M1440" s="5">
        <v>61.91</v>
      </c>
      <c r="N1440">
        <v>1</v>
      </c>
    </row>
    <row r="1441" spans="1:14" x14ac:dyDescent="0.3">
      <c r="A1441" s="2">
        <v>45388</v>
      </c>
      <c r="B1441" s="3">
        <f t="shared" si="66"/>
        <v>2024</v>
      </c>
      <c r="C1441" t="str">
        <f t="shared" si="67"/>
        <v>2023-2024</v>
      </c>
      <c r="D1441" t="s">
        <v>148</v>
      </c>
      <c r="E1441" t="s">
        <v>140</v>
      </c>
      <c r="F1441" t="str">
        <f t="shared" si="68"/>
        <v>Tasmania</v>
      </c>
      <c r="G1441" t="s">
        <v>70</v>
      </c>
      <c r="H1441">
        <v>7320</v>
      </c>
      <c r="I1441" t="s">
        <v>11</v>
      </c>
      <c r="J1441" t="s">
        <v>71</v>
      </c>
      <c r="K1441" t="s">
        <v>154</v>
      </c>
      <c r="L1441" t="s">
        <v>14</v>
      </c>
      <c r="M1441" s="5">
        <v>61.940000000000005</v>
      </c>
      <c r="N1441">
        <v>1</v>
      </c>
    </row>
    <row r="1442" spans="1:14" x14ac:dyDescent="0.3">
      <c r="A1442" s="2">
        <v>45069</v>
      </c>
      <c r="B1442" s="3">
        <f t="shared" si="66"/>
        <v>2023</v>
      </c>
      <c r="C1442" t="str">
        <f t="shared" si="67"/>
        <v>2022-2023</v>
      </c>
      <c r="D1442" t="s">
        <v>147</v>
      </c>
      <c r="E1442" t="s">
        <v>56</v>
      </c>
      <c r="F1442" t="str">
        <f t="shared" si="68"/>
        <v>Northern Territory</v>
      </c>
      <c r="G1442" t="s">
        <v>29</v>
      </c>
      <c r="H1442">
        <v>870</v>
      </c>
      <c r="I1442" t="s">
        <v>11</v>
      </c>
      <c r="J1442" t="s">
        <v>30</v>
      </c>
      <c r="K1442" t="s">
        <v>154</v>
      </c>
      <c r="L1442" t="s">
        <v>14</v>
      </c>
      <c r="M1442" s="5">
        <v>61.96</v>
      </c>
      <c r="N1442">
        <v>1</v>
      </c>
    </row>
    <row r="1443" spans="1:14" x14ac:dyDescent="0.3">
      <c r="A1443" s="2">
        <v>45346</v>
      </c>
      <c r="B1443" s="3">
        <f t="shared" si="66"/>
        <v>2024</v>
      </c>
      <c r="C1443" t="str">
        <f t="shared" si="67"/>
        <v>2023-2024</v>
      </c>
      <c r="D1443" t="s">
        <v>147</v>
      </c>
      <c r="E1443" t="s">
        <v>101</v>
      </c>
      <c r="F1443" t="str">
        <f t="shared" si="68"/>
        <v>Victoria</v>
      </c>
      <c r="G1443" t="s">
        <v>45</v>
      </c>
      <c r="H1443">
        <v>3131</v>
      </c>
      <c r="I1443" t="s">
        <v>11</v>
      </c>
      <c r="J1443" t="s">
        <v>63</v>
      </c>
      <c r="K1443" t="s">
        <v>19</v>
      </c>
      <c r="L1443" t="s">
        <v>23</v>
      </c>
      <c r="M1443" s="5">
        <v>62.15</v>
      </c>
      <c r="N1443">
        <v>1</v>
      </c>
    </row>
    <row r="1444" spans="1:14" x14ac:dyDescent="0.3">
      <c r="A1444" s="2">
        <v>45025</v>
      </c>
      <c r="B1444" s="3">
        <f t="shared" si="66"/>
        <v>2023</v>
      </c>
      <c r="C1444" t="str">
        <f t="shared" si="67"/>
        <v>2022-2023</v>
      </c>
      <c r="D1444" t="s">
        <v>147</v>
      </c>
      <c r="E1444" t="s">
        <v>131</v>
      </c>
      <c r="F1444" t="str">
        <f t="shared" si="68"/>
        <v>Western Australia</v>
      </c>
      <c r="G1444" t="s">
        <v>48</v>
      </c>
      <c r="H1444">
        <v>6530</v>
      </c>
      <c r="I1444" t="s">
        <v>11</v>
      </c>
      <c r="J1444" t="s">
        <v>77</v>
      </c>
      <c r="K1444" t="s">
        <v>152</v>
      </c>
      <c r="L1444" t="s">
        <v>13</v>
      </c>
      <c r="M1444" s="5">
        <v>62.21</v>
      </c>
      <c r="N1444">
        <v>1</v>
      </c>
    </row>
    <row r="1445" spans="1:14" x14ac:dyDescent="0.3">
      <c r="A1445" s="2">
        <v>45200</v>
      </c>
      <c r="B1445" s="3">
        <f t="shared" si="66"/>
        <v>2024</v>
      </c>
      <c r="C1445" t="str">
        <f t="shared" si="67"/>
        <v>2023-2024</v>
      </c>
      <c r="D1445" t="s">
        <v>148</v>
      </c>
      <c r="E1445" t="s">
        <v>95</v>
      </c>
      <c r="F1445" t="str">
        <f t="shared" si="68"/>
        <v>Victoria</v>
      </c>
      <c r="G1445" t="s">
        <v>45</v>
      </c>
      <c r="H1445">
        <v>3931</v>
      </c>
      <c r="I1445" t="s">
        <v>11</v>
      </c>
      <c r="J1445" t="s">
        <v>55</v>
      </c>
      <c r="K1445" t="s">
        <v>154</v>
      </c>
      <c r="L1445" t="s">
        <v>14</v>
      </c>
      <c r="M1445" s="5">
        <v>62.35</v>
      </c>
      <c r="N1445">
        <v>1</v>
      </c>
    </row>
    <row r="1446" spans="1:14" x14ac:dyDescent="0.3">
      <c r="A1446" s="2">
        <v>45406</v>
      </c>
      <c r="B1446" s="3">
        <f t="shared" si="66"/>
        <v>2024</v>
      </c>
      <c r="C1446" t="str">
        <f t="shared" si="67"/>
        <v>2023-2024</v>
      </c>
      <c r="D1446" t="s">
        <v>147</v>
      </c>
      <c r="E1446" t="s">
        <v>105</v>
      </c>
      <c r="F1446" t="str">
        <f t="shared" si="68"/>
        <v>Victoria</v>
      </c>
      <c r="G1446" t="s">
        <v>45</v>
      </c>
      <c r="H1446">
        <v>3500</v>
      </c>
      <c r="I1446" t="s">
        <v>11</v>
      </c>
      <c r="J1446" t="s">
        <v>60</v>
      </c>
      <c r="K1446" t="s">
        <v>154</v>
      </c>
      <c r="L1446" t="s">
        <v>14</v>
      </c>
      <c r="M1446" s="5">
        <v>62.46</v>
      </c>
      <c r="N1446">
        <v>1</v>
      </c>
    </row>
    <row r="1447" spans="1:14" x14ac:dyDescent="0.3">
      <c r="A1447" s="2">
        <v>45282</v>
      </c>
      <c r="B1447" s="3">
        <f t="shared" si="66"/>
        <v>2024</v>
      </c>
      <c r="C1447" t="str">
        <f t="shared" si="67"/>
        <v>2023-2024</v>
      </c>
      <c r="D1447" t="s">
        <v>147</v>
      </c>
      <c r="E1447" t="s">
        <v>119</v>
      </c>
      <c r="F1447" t="str">
        <f t="shared" si="68"/>
        <v>Queensland</v>
      </c>
      <c r="G1447" t="s">
        <v>35</v>
      </c>
      <c r="H1447">
        <v>4570</v>
      </c>
      <c r="I1447" t="s">
        <v>11</v>
      </c>
      <c r="J1447" t="s">
        <v>120</v>
      </c>
      <c r="K1447" t="s">
        <v>153</v>
      </c>
      <c r="L1447" t="s">
        <v>16</v>
      </c>
      <c r="M1447" s="5">
        <v>62.480000000000004</v>
      </c>
      <c r="N1447">
        <v>1</v>
      </c>
    </row>
    <row r="1448" spans="1:14" x14ac:dyDescent="0.3">
      <c r="A1448" s="2">
        <v>45255</v>
      </c>
      <c r="B1448" s="3">
        <f t="shared" si="66"/>
        <v>2024</v>
      </c>
      <c r="C1448" t="str">
        <f t="shared" si="67"/>
        <v>2023-2024</v>
      </c>
      <c r="D1448" t="s">
        <v>147</v>
      </c>
      <c r="E1448" t="s">
        <v>102</v>
      </c>
      <c r="F1448" t="str">
        <f t="shared" si="68"/>
        <v>Queensland</v>
      </c>
      <c r="G1448" t="s">
        <v>35</v>
      </c>
      <c r="H1448">
        <v>4870</v>
      </c>
      <c r="I1448" t="s">
        <v>11</v>
      </c>
      <c r="J1448" t="s">
        <v>36</v>
      </c>
      <c r="K1448" t="s">
        <v>152</v>
      </c>
      <c r="L1448" t="s">
        <v>13</v>
      </c>
      <c r="M1448" s="5">
        <v>62.49</v>
      </c>
      <c r="N1448">
        <v>1</v>
      </c>
    </row>
    <row r="1449" spans="1:14" x14ac:dyDescent="0.3">
      <c r="A1449" s="2">
        <v>45079</v>
      </c>
      <c r="B1449" s="3">
        <f t="shared" si="66"/>
        <v>2023</v>
      </c>
      <c r="C1449" t="str">
        <f t="shared" si="67"/>
        <v>2022-2023</v>
      </c>
      <c r="D1449" t="s">
        <v>147</v>
      </c>
      <c r="E1449" t="s">
        <v>76</v>
      </c>
      <c r="F1449" t="str">
        <f t="shared" si="68"/>
        <v>Western Australia</v>
      </c>
      <c r="G1449" t="s">
        <v>48</v>
      </c>
      <c r="H1449">
        <v>6450</v>
      </c>
      <c r="I1449" t="s">
        <v>11</v>
      </c>
      <c r="J1449" t="s">
        <v>77</v>
      </c>
      <c r="K1449" t="s">
        <v>19</v>
      </c>
      <c r="L1449" t="s">
        <v>23</v>
      </c>
      <c r="M1449" s="5">
        <v>62.620000000000005</v>
      </c>
      <c r="N1449">
        <v>1</v>
      </c>
    </row>
    <row r="1450" spans="1:14" x14ac:dyDescent="0.3">
      <c r="A1450" s="2">
        <v>45115</v>
      </c>
      <c r="B1450" s="3">
        <f t="shared" si="66"/>
        <v>2024</v>
      </c>
      <c r="C1450" t="str">
        <f t="shared" si="67"/>
        <v>2023-2024</v>
      </c>
      <c r="D1450" t="s">
        <v>147</v>
      </c>
      <c r="E1450" t="s">
        <v>114</v>
      </c>
      <c r="F1450" t="str">
        <f t="shared" si="68"/>
        <v>Victoria</v>
      </c>
      <c r="G1450" t="s">
        <v>45</v>
      </c>
      <c r="H1450">
        <v>3551</v>
      </c>
      <c r="I1450" t="s">
        <v>11</v>
      </c>
      <c r="J1450" t="s">
        <v>60</v>
      </c>
      <c r="K1450" t="s">
        <v>155</v>
      </c>
      <c r="L1450" t="s">
        <v>20</v>
      </c>
      <c r="M1450" s="5">
        <v>62.75</v>
      </c>
      <c r="N1450">
        <v>1</v>
      </c>
    </row>
    <row r="1451" spans="1:14" x14ac:dyDescent="0.3">
      <c r="A1451" s="2">
        <v>45292</v>
      </c>
      <c r="B1451" s="3">
        <f t="shared" si="66"/>
        <v>2024</v>
      </c>
      <c r="C1451" t="str">
        <f t="shared" si="67"/>
        <v>2023-2024</v>
      </c>
      <c r="D1451" t="s">
        <v>148</v>
      </c>
      <c r="E1451" t="s">
        <v>75</v>
      </c>
      <c r="F1451" t="str">
        <f t="shared" si="68"/>
        <v>Victoria</v>
      </c>
      <c r="G1451" t="s">
        <v>45</v>
      </c>
      <c r="H1451">
        <v>3630</v>
      </c>
      <c r="I1451" t="s">
        <v>11</v>
      </c>
      <c r="J1451" t="s">
        <v>55</v>
      </c>
      <c r="K1451" t="s">
        <v>156</v>
      </c>
      <c r="L1451" t="s">
        <v>17</v>
      </c>
      <c r="M1451" s="5">
        <v>62.839999999999996</v>
      </c>
      <c r="N1451">
        <v>1</v>
      </c>
    </row>
    <row r="1452" spans="1:14" x14ac:dyDescent="0.3">
      <c r="A1452" s="2">
        <v>45371</v>
      </c>
      <c r="B1452" s="3">
        <f t="shared" si="66"/>
        <v>2024</v>
      </c>
      <c r="C1452" t="str">
        <f t="shared" si="67"/>
        <v>2023-2024</v>
      </c>
      <c r="D1452" t="s">
        <v>147</v>
      </c>
      <c r="E1452" t="s">
        <v>59</v>
      </c>
      <c r="F1452" t="str">
        <f t="shared" si="68"/>
        <v>Victoria</v>
      </c>
      <c r="G1452" t="s">
        <v>45</v>
      </c>
      <c r="H1452">
        <v>3280</v>
      </c>
      <c r="I1452" t="s">
        <v>11</v>
      </c>
      <c r="J1452" t="s">
        <v>60</v>
      </c>
      <c r="K1452" t="s">
        <v>155</v>
      </c>
      <c r="L1452" t="s">
        <v>20</v>
      </c>
      <c r="M1452" s="5">
        <v>62.910000000000004</v>
      </c>
      <c r="N1452">
        <v>1</v>
      </c>
    </row>
    <row r="1453" spans="1:14" x14ac:dyDescent="0.3">
      <c r="A1453" s="2">
        <v>45590</v>
      </c>
      <c r="B1453" s="3">
        <f t="shared" si="66"/>
        <v>2025</v>
      </c>
      <c r="C1453" t="str">
        <f t="shared" si="67"/>
        <v>2024-2025</v>
      </c>
      <c r="D1453" t="s">
        <v>147</v>
      </c>
      <c r="E1453" t="s">
        <v>89</v>
      </c>
      <c r="F1453" t="str">
        <f t="shared" si="68"/>
        <v>Queensland</v>
      </c>
      <c r="G1453" t="s">
        <v>35</v>
      </c>
      <c r="H1453">
        <v>4655</v>
      </c>
      <c r="I1453" t="s">
        <v>11</v>
      </c>
      <c r="J1453" t="s">
        <v>51</v>
      </c>
      <c r="K1453" t="s">
        <v>153</v>
      </c>
      <c r="L1453" t="s">
        <v>16</v>
      </c>
      <c r="M1453" s="5">
        <v>63</v>
      </c>
      <c r="N1453">
        <v>1</v>
      </c>
    </row>
    <row r="1454" spans="1:14" x14ac:dyDescent="0.3">
      <c r="A1454" s="2">
        <v>45592</v>
      </c>
      <c r="B1454" s="3">
        <f t="shared" si="66"/>
        <v>2025</v>
      </c>
      <c r="C1454" t="str">
        <f t="shared" si="67"/>
        <v>2024-2025</v>
      </c>
      <c r="D1454" t="s">
        <v>147</v>
      </c>
      <c r="E1454" t="s">
        <v>109</v>
      </c>
      <c r="F1454" t="str">
        <f t="shared" si="68"/>
        <v>New South Wales</v>
      </c>
      <c r="G1454" t="s">
        <v>10</v>
      </c>
      <c r="H1454">
        <v>2480</v>
      </c>
      <c r="I1454" t="s">
        <v>11</v>
      </c>
      <c r="J1454" t="s">
        <v>68</v>
      </c>
      <c r="K1454" t="s">
        <v>149</v>
      </c>
      <c r="L1454" t="s">
        <v>15</v>
      </c>
      <c r="M1454" s="5">
        <v>63.11</v>
      </c>
      <c r="N1454">
        <v>1</v>
      </c>
    </row>
    <row r="1455" spans="1:14" x14ac:dyDescent="0.3">
      <c r="A1455" s="2">
        <v>45286</v>
      </c>
      <c r="B1455" s="3">
        <f t="shared" si="66"/>
        <v>2024</v>
      </c>
      <c r="C1455" t="str">
        <f t="shared" si="67"/>
        <v>2023-2024</v>
      </c>
      <c r="D1455" t="s">
        <v>147</v>
      </c>
      <c r="E1455" t="s">
        <v>88</v>
      </c>
      <c r="F1455" t="str">
        <f t="shared" si="68"/>
        <v>South Australia</v>
      </c>
      <c r="G1455" t="s">
        <v>32</v>
      </c>
      <c r="H1455">
        <v>5011</v>
      </c>
      <c r="I1455" t="s">
        <v>11</v>
      </c>
      <c r="J1455" t="s">
        <v>33</v>
      </c>
      <c r="K1455" t="s">
        <v>19</v>
      </c>
      <c r="L1455" t="s">
        <v>23</v>
      </c>
      <c r="M1455" s="5">
        <v>63.46</v>
      </c>
      <c r="N1455">
        <v>1</v>
      </c>
    </row>
    <row r="1456" spans="1:14" x14ac:dyDescent="0.3">
      <c r="A1456" s="2">
        <v>45602</v>
      </c>
      <c r="B1456" s="3">
        <f t="shared" si="66"/>
        <v>2025</v>
      </c>
      <c r="C1456" t="str">
        <f t="shared" si="67"/>
        <v>2024-2025</v>
      </c>
      <c r="D1456" t="s">
        <v>147</v>
      </c>
      <c r="E1456" t="s">
        <v>69</v>
      </c>
      <c r="F1456" t="str">
        <f t="shared" si="68"/>
        <v>Tasmania</v>
      </c>
      <c r="G1456" t="s">
        <v>70</v>
      </c>
      <c r="H1456">
        <v>7018</v>
      </c>
      <c r="I1456" t="s">
        <v>11</v>
      </c>
      <c r="J1456" t="s">
        <v>71</v>
      </c>
      <c r="K1456" t="s">
        <v>152</v>
      </c>
      <c r="L1456" t="s">
        <v>13</v>
      </c>
      <c r="M1456" s="5">
        <v>63.64</v>
      </c>
      <c r="N1456">
        <v>1</v>
      </c>
    </row>
    <row r="1457" spans="1:14" x14ac:dyDescent="0.3">
      <c r="A1457" s="2">
        <v>44969</v>
      </c>
      <c r="B1457" s="3">
        <f t="shared" si="66"/>
        <v>2023</v>
      </c>
      <c r="C1457" t="str">
        <f t="shared" si="67"/>
        <v>2022-2023</v>
      </c>
      <c r="D1457" t="s">
        <v>147</v>
      </c>
      <c r="E1457" t="s">
        <v>76</v>
      </c>
      <c r="F1457" t="str">
        <f t="shared" si="68"/>
        <v>Western Australia</v>
      </c>
      <c r="G1457" t="s">
        <v>48</v>
      </c>
      <c r="H1457">
        <v>6450</v>
      </c>
      <c r="I1457" t="s">
        <v>11</v>
      </c>
      <c r="J1457" t="s">
        <v>77</v>
      </c>
      <c r="K1457" t="s">
        <v>156</v>
      </c>
      <c r="L1457" t="s">
        <v>17</v>
      </c>
      <c r="M1457" s="5">
        <v>63.89</v>
      </c>
      <c r="N1457">
        <v>1</v>
      </c>
    </row>
    <row r="1458" spans="1:14" x14ac:dyDescent="0.3">
      <c r="A1458" s="2">
        <v>45226</v>
      </c>
      <c r="B1458" s="3">
        <f t="shared" si="66"/>
        <v>2024</v>
      </c>
      <c r="C1458" t="str">
        <f t="shared" si="67"/>
        <v>2023-2024</v>
      </c>
      <c r="D1458" t="s">
        <v>147</v>
      </c>
      <c r="E1458" t="s">
        <v>34</v>
      </c>
      <c r="F1458" t="str">
        <f t="shared" si="68"/>
        <v>Queensland</v>
      </c>
      <c r="G1458" t="s">
        <v>35</v>
      </c>
      <c r="H1458">
        <v>4802</v>
      </c>
      <c r="I1458" t="s">
        <v>11</v>
      </c>
      <c r="J1458" t="s">
        <v>36</v>
      </c>
      <c r="K1458" t="s">
        <v>152</v>
      </c>
      <c r="L1458" t="s">
        <v>13</v>
      </c>
      <c r="M1458" s="5">
        <v>63.92</v>
      </c>
      <c r="N1458">
        <v>1</v>
      </c>
    </row>
    <row r="1459" spans="1:14" x14ac:dyDescent="0.3">
      <c r="A1459" s="2">
        <v>45392</v>
      </c>
      <c r="B1459" s="3">
        <f t="shared" si="66"/>
        <v>2024</v>
      </c>
      <c r="C1459" t="str">
        <f t="shared" si="67"/>
        <v>2023-2024</v>
      </c>
      <c r="D1459" t="s">
        <v>147</v>
      </c>
      <c r="E1459" t="s">
        <v>57</v>
      </c>
      <c r="F1459" t="str">
        <f t="shared" si="68"/>
        <v>New South Wales</v>
      </c>
      <c r="G1459" t="s">
        <v>10</v>
      </c>
      <c r="H1459">
        <v>2560</v>
      </c>
      <c r="I1459" t="s">
        <v>11</v>
      </c>
      <c r="J1459" t="s">
        <v>58</v>
      </c>
      <c r="K1459" t="s">
        <v>153</v>
      </c>
      <c r="L1459" t="s">
        <v>16</v>
      </c>
      <c r="M1459" s="5">
        <v>63.92</v>
      </c>
      <c r="N1459">
        <v>1</v>
      </c>
    </row>
    <row r="1460" spans="1:14" x14ac:dyDescent="0.3">
      <c r="A1460" s="2">
        <v>45077</v>
      </c>
      <c r="B1460" s="3">
        <f t="shared" si="66"/>
        <v>2023</v>
      </c>
      <c r="C1460" t="str">
        <f t="shared" si="67"/>
        <v>2022-2023</v>
      </c>
      <c r="D1460" t="s">
        <v>148</v>
      </c>
      <c r="E1460" t="s">
        <v>141</v>
      </c>
      <c r="F1460" t="str">
        <f t="shared" si="68"/>
        <v>Western Australia</v>
      </c>
      <c r="G1460" t="s">
        <v>48</v>
      </c>
      <c r="H1460">
        <v>6052</v>
      </c>
      <c r="I1460" t="s">
        <v>11</v>
      </c>
      <c r="J1460" t="s">
        <v>49</v>
      </c>
      <c r="K1460" t="s">
        <v>19</v>
      </c>
      <c r="L1460" t="s">
        <v>23</v>
      </c>
      <c r="M1460" s="5">
        <v>63.92</v>
      </c>
      <c r="N1460">
        <v>1</v>
      </c>
    </row>
    <row r="1461" spans="1:14" x14ac:dyDescent="0.3">
      <c r="A1461" s="2">
        <v>45639</v>
      </c>
      <c r="B1461" s="3">
        <f t="shared" si="66"/>
        <v>2025</v>
      </c>
      <c r="C1461" t="str">
        <f t="shared" si="67"/>
        <v>2024-2025</v>
      </c>
      <c r="D1461" t="s">
        <v>148</v>
      </c>
      <c r="E1461" t="s">
        <v>145</v>
      </c>
      <c r="F1461" t="str">
        <f t="shared" si="68"/>
        <v>New South Wales</v>
      </c>
      <c r="G1461" t="s">
        <v>10</v>
      </c>
      <c r="H1461">
        <v>2101</v>
      </c>
      <c r="I1461" t="s">
        <v>11</v>
      </c>
      <c r="J1461" t="s">
        <v>27</v>
      </c>
      <c r="K1461" t="s">
        <v>151</v>
      </c>
      <c r="L1461" t="s">
        <v>21</v>
      </c>
      <c r="M1461" s="5">
        <v>63.92</v>
      </c>
      <c r="N1461">
        <v>1</v>
      </c>
    </row>
    <row r="1462" spans="1:14" x14ac:dyDescent="0.3">
      <c r="A1462" s="2">
        <v>45580</v>
      </c>
      <c r="B1462" s="3">
        <f t="shared" si="66"/>
        <v>2025</v>
      </c>
      <c r="C1462" t="str">
        <f t="shared" si="67"/>
        <v>2024-2025</v>
      </c>
      <c r="D1462" t="s">
        <v>147</v>
      </c>
      <c r="E1462" t="s">
        <v>115</v>
      </c>
      <c r="F1462" t="str">
        <f t="shared" si="68"/>
        <v>Western Australia</v>
      </c>
      <c r="G1462" t="s">
        <v>48</v>
      </c>
      <c r="H1462">
        <v>6280</v>
      </c>
      <c r="I1462" t="s">
        <v>11</v>
      </c>
      <c r="J1462" t="s">
        <v>94</v>
      </c>
      <c r="K1462" t="s">
        <v>149</v>
      </c>
      <c r="L1462" t="s">
        <v>15</v>
      </c>
      <c r="M1462" s="5">
        <v>64</v>
      </c>
      <c r="N1462">
        <v>1</v>
      </c>
    </row>
    <row r="1463" spans="1:14" x14ac:dyDescent="0.3">
      <c r="A1463" s="2">
        <v>45190</v>
      </c>
      <c r="B1463" s="3">
        <f t="shared" si="66"/>
        <v>2024</v>
      </c>
      <c r="C1463" t="str">
        <f t="shared" si="67"/>
        <v>2023-2024</v>
      </c>
      <c r="D1463" t="s">
        <v>147</v>
      </c>
      <c r="E1463" t="s">
        <v>78</v>
      </c>
      <c r="F1463" t="str">
        <f t="shared" si="68"/>
        <v>New South Wales</v>
      </c>
      <c r="G1463" t="s">
        <v>10</v>
      </c>
      <c r="H1463">
        <v>2350</v>
      </c>
      <c r="I1463" t="s">
        <v>11</v>
      </c>
      <c r="J1463" t="s">
        <v>68</v>
      </c>
      <c r="K1463" t="s">
        <v>149</v>
      </c>
      <c r="L1463" t="s">
        <v>15</v>
      </c>
      <c r="M1463" s="5">
        <v>64.87</v>
      </c>
      <c r="N1463">
        <v>1</v>
      </c>
    </row>
    <row r="1464" spans="1:14" x14ac:dyDescent="0.3">
      <c r="A1464" s="2">
        <v>45159</v>
      </c>
      <c r="B1464" s="3">
        <f t="shared" si="66"/>
        <v>2024</v>
      </c>
      <c r="C1464" t="str">
        <f t="shared" si="67"/>
        <v>2023-2024</v>
      </c>
      <c r="D1464" t="s">
        <v>148</v>
      </c>
      <c r="E1464" t="s">
        <v>100</v>
      </c>
      <c r="F1464" t="str">
        <f t="shared" si="68"/>
        <v>Western Australia</v>
      </c>
      <c r="G1464" t="s">
        <v>48</v>
      </c>
      <c r="H1464">
        <v>6021</v>
      </c>
      <c r="I1464" t="s">
        <v>11</v>
      </c>
      <c r="J1464" t="s">
        <v>49</v>
      </c>
      <c r="K1464" t="s">
        <v>150</v>
      </c>
      <c r="L1464" t="s">
        <v>18</v>
      </c>
      <c r="M1464" s="5">
        <v>64.89</v>
      </c>
      <c r="N1464">
        <v>1</v>
      </c>
    </row>
    <row r="1465" spans="1:14" x14ac:dyDescent="0.3">
      <c r="A1465" s="2">
        <v>45241</v>
      </c>
      <c r="B1465" s="3">
        <f t="shared" si="66"/>
        <v>2024</v>
      </c>
      <c r="C1465" t="str">
        <f t="shared" si="67"/>
        <v>2023-2024</v>
      </c>
      <c r="D1465" t="s">
        <v>147</v>
      </c>
      <c r="E1465" t="s">
        <v>119</v>
      </c>
      <c r="F1465" t="str">
        <f t="shared" si="68"/>
        <v>Queensland</v>
      </c>
      <c r="G1465" t="s">
        <v>35</v>
      </c>
      <c r="H1465">
        <v>4570</v>
      </c>
      <c r="I1465" t="s">
        <v>11</v>
      </c>
      <c r="J1465" t="s">
        <v>120</v>
      </c>
      <c r="K1465" t="s">
        <v>152</v>
      </c>
      <c r="L1465" t="s">
        <v>13</v>
      </c>
      <c r="M1465" s="5">
        <v>64.900000000000006</v>
      </c>
      <c r="N1465">
        <v>1</v>
      </c>
    </row>
    <row r="1466" spans="1:14" x14ac:dyDescent="0.3">
      <c r="A1466" s="2">
        <v>45217</v>
      </c>
      <c r="B1466" s="3">
        <f t="shared" si="66"/>
        <v>2024</v>
      </c>
      <c r="C1466" t="str">
        <f t="shared" si="67"/>
        <v>2023-2024</v>
      </c>
      <c r="D1466" t="s">
        <v>147</v>
      </c>
      <c r="E1466" t="s">
        <v>124</v>
      </c>
      <c r="F1466" t="str">
        <f t="shared" si="68"/>
        <v>New South Wales</v>
      </c>
      <c r="G1466" t="s">
        <v>10</v>
      </c>
      <c r="H1466">
        <v>2015</v>
      </c>
      <c r="I1466" t="s">
        <v>11</v>
      </c>
      <c r="J1466" t="s">
        <v>12</v>
      </c>
      <c r="K1466" t="s">
        <v>153</v>
      </c>
      <c r="L1466" t="s">
        <v>16</v>
      </c>
      <c r="M1466" s="5">
        <v>64.95</v>
      </c>
      <c r="N1466">
        <v>1</v>
      </c>
    </row>
    <row r="1467" spans="1:14" x14ac:dyDescent="0.3">
      <c r="A1467" s="2">
        <v>45134</v>
      </c>
      <c r="B1467" s="3">
        <f t="shared" si="66"/>
        <v>2024</v>
      </c>
      <c r="C1467" t="str">
        <f t="shared" si="67"/>
        <v>2023-2024</v>
      </c>
      <c r="D1467" t="s">
        <v>147</v>
      </c>
      <c r="E1467" t="s">
        <v>56</v>
      </c>
      <c r="F1467" t="str">
        <f t="shared" si="68"/>
        <v>Northern Territory</v>
      </c>
      <c r="G1467" t="s">
        <v>29</v>
      </c>
      <c r="H1467">
        <v>870</v>
      </c>
      <c r="I1467" t="s">
        <v>11</v>
      </c>
      <c r="J1467" t="s">
        <v>30</v>
      </c>
      <c r="K1467" t="s">
        <v>154</v>
      </c>
      <c r="L1467" t="s">
        <v>14</v>
      </c>
      <c r="M1467" s="5">
        <v>64.95</v>
      </c>
      <c r="N1467">
        <v>1</v>
      </c>
    </row>
    <row r="1468" spans="1:14" x14ac:dyDescent="0.3">
      <c r="A1468" s="2">
        <v>45152</v>
      </c>
      <c r="B1468" s="3">
        <f t="shared" si="66"/>
        <v>2024</v>
      </c>
      <c r="C1468" t="str">
        <f t="shared" si="67"/>
        <v>2023-2024</v>
      </c>
      <c r="D1468" t="s">
        <v>148</v>
      </c>
      <c r="E1468" t="s">
        <v>74</v>
      </c>
      <c r="F1468" t="str">
        <f t="shared" si="68"/>
        <v>South Australia</v>
      </c>
      <c r="G1468" t="s">
        <v>32</v>
      </c>
      <c r="H1468">
        <v>5043</v>
      </c>
      <c r="I1468" t="s">
        <v>11</v>
      </c>
      <c r="J1468" t="s">
        <v>33</v>
      </c>
      <c r="K1468" t="s">
        <v>154</v>
      </c>
      <c r="L1468" t="s">
        <v>14</v>
      </c>
      <c r="M1468" s="5">
        <v>64.95</v>
      </c>
      <c r="N1468">
        <v>1</v>
      </c>
    </row>
    <row r="1469" spans="1:14" x14ac:dyDescent="0.3">
      <c r="A1469" s="2">
        <v>44953</v>
      </c>
      <c r="B1469" s="3">
        <f t="shared" si="66"/>
        <v>2023</v>
      </c>
      <c r="C1469" t="str">
        <f t="shared" si="67"/>
        <v>2022-2023</v>
      </c>
      <c r="D1469" t="s">
        <v>147</v>
      </c>
      <c r="E1469" t="s">
        <v>139</v>
      </c>
      <c r="F1469" t="str">
        <f t="shared" si="68"/>
        <v>New South Wales</v>
      </c>
      <c r="G1469" t="s">
        <v>10</v>
      </c>
      <c r="H1469">
        <v>2020</v>
      </c>
      <c r="I1469" t="s">
        <v>11</v>
      </c>
      <c r="J1469" t="s">
        <v>12</v>
      </c>
      <c r="K1469" t="s">
        <v>153</v>
      </c>
      <c r="L1469" t="s">
        <v>16</v>
      </c>
      <c r="M1469" s="5">
        <v>64.95</v>
      </c>
      <c r="N1469">
        <v>1</v>
      </c>
    </row>
    <row r="1470" spans="1:14" x14ac:dyDescent="0.3">
      <c r="A1470" s="2">
        <v>45467</v>
      </c>
      <c r="B1470" s="3">
        <f t="shared" si="66"/>
        <v>2024</v>
      </c>
      <c r="C1470" t="str">
        <f t="shared" si="67"/>
        <v>2023-2024</v>
      </c>
      <c r="D1470" t="s">
        <v>148</v>
      </c>
      <c r="E1470" t="s">
        <v>137</v>
      </c>
      <c r="F1470" t="str">
        <f t="shared" si="68"/>
        <v>New South Wales</v>
      </c>
      <c r="G1470" t="s">
        <v>10</v>
      </c>
      <c r="H1470">
        <v>2031</v>
      </c>
      <c r="I1470" t="s">
        <v>11</v>
      </c>
      <c r="J1470" t="s">
        <v>12</v>
      </c>
      <c r="K1470" t="s">
        <v>153</v>
      </c>
      <c r="L1470" t="s">
        <v>16</v>
      </c>
      <c r="M1470" s="5">
        <v>64.95</v>
      </c>
      <c r="N1470">
        <v>1</v>
      </c>
    </row>
    <row r="1471" spans="1:14" x14ac:dyDescent="0.3">
      <c r="A1471" s="2">
        <v>45103</v>
      </c>
      <c r="B1471" s="3">
        <f t="shared" si="66"/>
        <v>2023</v>
      </c>
      <c r="C1471" t="str">
        <f t="shared" si="67"/>
        <v>2022-2023</v>
      </c>
      <c r="D1471" t="s">
        <v>147</v>
      </c>
      <c r="E1471" t="s">
        <v>66</v>
      </c>
      <c r="F1471" t="str">
        <f t="shared" si="68"/>
        <v>South Australia</v>
      </c>
      <c r="G1471" t="s">
        <v>32</v>
      </c>
      <c r="H1471">
        <v>5169</v>
      </c>
      <c r="I1471" t="s">
        <v>11</v>
      </c>
      <c r="J1471" t="s">
        <v>33</v>
      </c>
      <c r="K1471" t="s">
        <v>153</v>
      </c>
      <c r="L1471" t="s">
        <v>16</v>
      </c>
      <c r="M1471" s="5">
        <v>64.95</v>
      </c>
      <c r="N1471">
        <v>1</v>
      </c>
    </row>
    <row r="1472" spans="1:14" x14ac:dyDescent="0.3">
      <c r="A1472" s="2">
        <v>45162</v>
      </c>
      <c r="B1472" s="3">
        <f t="shared" si="66"/>
        <v>2024</v>
      </c>
      <c r="C1472" t="str">
        <f t="shared" si="67"/>
        <v>2023-2024</v>
      </c>
      <c r="D1472" t="s">
        <v>147</v>
      </c>
      <c r="E1472" t="s">
        <v>75</v>
      </c>
      <c r="F1472" t="str">
        <f t="shared" si="68"/>
        <v>Victoria</v>
      </c>
      <c r="G1472" t="s">
        <v>45</v>
      </c>
      <c r="H1472">
        <v>3630</v>
      </c>
      <c r="I1472" t="s">
        <v>11</v>
      </c>
      <c r="J1472" t="s">
        <v>55</v>
      </c>
      <c r="K1472" t="s">
        <v>150</v>
      </c>
      <c r="L1472" t="s">
        <v>18</v>
      </c>
      <c r="M1472" s="5">
        <v>64.95</v>
      </c>
      <c r="N1472">
        <v>1</v>
      </c>
    </row>
    <row r="1473" spans="1:14" x14ac:dyDescent="0.3">
      <c r="A1473" s="2">
        <v>45261</v>
      </c>
      <c r="B1473" s="3">
        <f t="shared" si="66"/>
        <v>2024</v>
      </c>
      <c r="C1473" t="str">
        <f t="shared" si="67"/>
        <v>2023-2024</v>
      </c>
      <c r="D1473" t="s">
        <v>148</v>
      </c>
      <c r="E1473" t="s">
        <v>50</v>
      </c>
      <c r="F1473" t="str">
        <f t="shared" si="68"/>
        <v>Queensland</v>
      </c>
      <c r="G1473" t="s">
        <v>35</v>
      </c>
      <c r="H1473">
        <v>4703</v>
      </c>
      <c r="I1473" t="s">
        <v>11</v>
      </c>
      <c r="J1473" t="s">
        <v>51</v>
      </c>
      <c r="K1473" t="s">
        <v>154</v>
      </c>
      <c r="L1473" t="s">
        <v>14</v>
      </c>
      <c r="M1473" s="5">
        <v>64.95</v>
      </c>
      <c r="N1473">
        <v>1</v>
      </c>
    </row>
    <row r="1474" spans="1:14" x14ac:dyDescent="0.3">
      <c r="A1474" s="2">
        <v>44980</v>
      </c>
      <c r="B1474" s="3">
        <f t="shared" ref="B1474:B1537" si="69">IF(MONTH(A1474)&gt;=7,YEAR(A1474)+1,YEAR(A1474))</f>
        <v>2023</v>
      </c>
      <c r="C1474" t="str">
        <f t="shared" ref="C1474:C1537" si="70">IF(MONTH(A1474) &gt;= 7, YEAR(A1474) &amp; "-" &amp; YEAR(A1474) + 1, YEAR(A1474) - 1 &amp; "-" &amp; YEAR(A1474))</f>
        <v>2022-2023</v>
      </c>
      <c r="D1474" t="s">
        <v>147</v>
      </c>
      <c r="E1474" t="s">
        <v>44</v>
      </c>
      <c r="F1474" t="str">
        <f t="shared" ref="F1474:F1537" si="71">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c r="N1474">
        <v>1</v>
      </c>
    </row>
    <row r="1475" spans="1:14" x14ac:dyDescent="0.3">
      <c r="A1475" s="2">
        <v>45426</v>
      </c>
      <c r="B1475" s="3">
        <f t="shared" si="69"/>
        <v>2024</v>
      </c>
      <c r="C1475" t="str">
        <f t="shared" si="70"/>
        <v>2023-2024</v>
      </c>
      <c r="D1475" t="s">
        <v>147</v>
      </c>
      <c r="E1475" t="s">
        <v>9</v>
      </c>
      <c r="F1475" t="str">
        <f t="shared" si="71"/>
        <v>New South Wales</v>
      </c>
      <c r="G1475" t="s">
        <v>10</v>
      </c>
      <c r="H1475">
        <v>2067</v>
      </c>
      <c r="I1475" t="s">
        <v>11</v>
      </c>
      <c r="J1475" t="s">
        <v>12</v>
      </c>
      <c r="K1475" t="s">
        <v>149</v>
      </c>
      <c r="L1475" t="s">
        <v>15</v>
      </c>
      <c r="M1475" s="5">
        <v>64.98</v>
      </c>
      <c r="N1475">
        <v>1</v>
      </c>
    </row>
    <row r="1476" spans="1:14" x14ac:dyDescent="0.3">
      <c r="A1476" s="2">
        <v>45534</v>
      </c>
      <c r="B1476" s="3">
        <f t="shared" si="69"/>
        <v>2025</v>
      </c>
      <c r="C1476" t="str">
        <f t="shared" si="70"/>
        <v>2024-2025</v>
      </c>
      <c r="D1476" t="s">
        <v>148</v>
      </c>
      <c r="E1476" t="s">
        <v>103</v>
      </c>
      <c r="F1476" t="str">
        <f t="shared" si="71"/>
        <v>Queensland</v>
      </c>
      <c r="G1476" t="s">
        <v>35</v>
      </c>
      <c r="H1476">
        <v>4509</v>
      </c>
      <c r="I1476" t="s">
        <v>11</v>
      </c>
      <c r="J1476" t="s">
        <v>104</v>
      </c>
      <c r="K1476" t="s">
        <v>149</v>
      </c>
      <c r="L1476" t="s">
        <v>15</v>
      </c>
      <c r="M1476" s="5">
        <v>65.209999999999994</v>
      </c>
      <c r="N1476">
        <v>1</v>
      </c>
    </row>
    <row r="1477" spans="1:14" x14ac:dyDescent="0.3">
      <c r="A1477" s="2">
        <v>45189</v>
      </c>
      <c r="B1477" s="3">
        <f t="shared" si="69"/>
        <v>2024</v>
      </c>
      <c r="C1477" t="str">
        <f t="shared" si="70"/>
        <v>2023-2024</v>
      </c>
      <c r="D1477" t="s">
        <v>147</v>
      </c>
      <c r="E1477" t="s">
        <v>69</v>
      </c>
      <c r="F1477" t="str">
        <f t="shared" si="71"/>
        <v>Tasmania</v>
      </c>
      <c r="G1477" t="s">
        <v>70</v>
      </c>
      <c r="H1477">
        <v>7018</v>
      </c>
      <c r="I1477" t="s">
        <v>11</v>
      </c>
      <c r="J1477" t="s">
        <v>71</v>
      </c>
      <c r="K1477" t="s">
        <v>154</v>
      </c>
      <c r="L1477" t="s">
        <v>14</v>
      </c>
      <c r="M1477" s="5">
        <v>65.490000000000009</v>
      </c>
      <c r="N1477">
        <v>1</v>
      </c>
    </row>
    <row r="1478" spans="1:14" x14ac:dyDescent="0.3">
      <c r="A1478" s="2">
        <v>45097</v>
      </c>
      <c r="B1478" s="3">
        <f t="shared" si="69"/>
        <v>2023</v>
      </c>
      <c r="C1478" t="str">
        <f t="shared" si="70"/>
        <v>2022-2023</v>
      </c>
      <c r="D1478" t="s">
        <v>148</v>
      </c>
      <c r="E1478" t="s">
        <v>42</v>
      </c>
      <c r="F1478" t="str">
        <f t="shared" si="71"/>
        <v>Queensland</v>
      </c>
      <c r="G1478" t="s">
        <v>35</v>
      </c>
      <c r="H1478">
        <v>4053</v>
      </c>
      <c r="I1478" t="s">
        <v>11</v>
      </c>
      <c r="J1478" t="s">
        <v>43</v>
      </c>
      <c r="K1478" t="s">
        <v>154</v>
      </c>
      <c r="L1478" t="s">
        <v>14</v>
      </c>
      <c r="M1478" s="5">
        <v>65.490000000000009</v>
      </c>
      <c r="N1478">
        <v>1</v>
      </c>
    </row>
    <row r="1479" spans="1:14" x14ac:dyDescent="0.3">
      <c r="A1479" s="2">
        <v>45315</v>
      </c>
      <c r="B1479" s="3">
        <f t="shared" si="69"/>
        <v>2024</v>
      </c>
      <c r="C1479" t="str">
        <f t="shared" si="70"/>
        <v>2023-2024</v>
      </c>
      <c r="D1479" t="s">
        <v>148</v>
      </c>
      <c r="E1479" t="s">
        <v>99</v>
      </c>
      <c r="F1479" t="str">
        <f t="shared" si="71"/>
        <v>Victoria</v>
      </c>
      <c r="G1479" t="s">
        <v>45</v>
      </c>
      <c r="H1479">
        <v>3148</v>
      </c>
      <c r="I1479" t="s">
        <v>11</v>
      </c>
      <c r="J1479" t="s">
        <v>63</v>
      </c>
      <c r="K1479" t="s">
        <v>151</v>
      </c>
      <c r="L1479" t="s">
        <v>21</v>
      </c>
      <c r="M1479" s="5">
        <v>65.5</v>
      </c>
      <c r="N1479">
        <v>1</v>
      </c>
    </row>
    <row r="1480" spans="1:14" x14ac:dyDescent="0.3">
      <c r="A1480" s="2">
        <v>45602</v>
      </c>
      <c r="B1480" s="3">
        <f t="shared" si="69"/>
        <v>2025</v>
      </c>
      <c r="C1480" t="str">
        <f t="shared" si="70"/>
        <v>2024-2025</v>
      </c>
      <c r="D1480" t="s">
        <v>148</v>
      </c>
      <c r="E1480" t="s">
        <v>81</v>
      </c>
      <c r="F1480" t="str">
        <f t="shared" si="71"/>
        <v>New South Wales</v>
      </c>
      <c r="G1480" t="s">
        <v>10</v>
      </c>
      <c r="H1480">
        <v>2485</v>
      </c>
      <c r="I1480" t="s">
        <v>11</v>
      </c>
      <c r="J1480" t="s">
        <v>68</v>
      </c>
      <c r="K1480" t="s">
        <v>19</v>
      </c>
      <c r="L1480" t="s">
        <v>23</v>
      </c>
      <c r="M1480" s="5">
        <v>65.56</v>
      </c>
      <c r="N1480">
        <v>1</v>
      </c>
    </row>
    <row r="1481" spans="1:14" x14ac:dyDescent="0.3">
      <c r="A1481" s="2">
        <v>45244</v>
      </c>
      <c r="B1481" s="3">
        <f t="shared" si="69"/>
        <v>2024</v>
      </c>
      <c r="C1481" t="str">
        <f t="shared" si="70"/>
        <v>2023-2024</v>
      </c>
      <c r="D1481" t="s">
        <v>147</v>
      </c>
      <c r="E1481" t="s">
        <v>128</v>
      </c>
      <c r="F1481" t="str">
        <f t="shared" si="71"/>
        <v>Western Australia</v>
      </c>
      <c r="G1481" t="s">
        <v>48</v>
      </c>
      <c r="H1481">
        <v>6027</v>
      </c>
      <c r="I1481" t="s">
        <v>11</v>
      </c>
      <c r="J1481" t="s">
        <v>49</v>
      </c>
      <c r="K1481" t="s">
        <v>156</v>
      </c>
      <c r="L1481" t="s">
        <v>17</v>
      </c>
      <c r="M1481" s="5">
        <v>65.8</v>
      </c>
      <c r="N1481">
        <v>1</v>
      </c>
    </row>
    <row r="1482" spans="1:14" x14ac:dyDescent="0.3">
      <c r="A1482" s="2">
        <v>45420</v>
      </c>
      <c r="B1482" s="3">
        <f t="shared" si="69"/>
        <v>2024</v>
      </c>
      <c r="C1482" t="str">
        <f t="shared" si="70"/>
        <v>2023-2024</v>
      </c>
      <c r="D1482" t="s">
        <v>148</v>
      </c>
      <c r="E1482" t="s">
        <v>74</v>
      </c>
      <c r="F1482" t="str">
        <f t="shared" si="71"/>
        <v>South Australia</v>
      </c>
      <c r="G1482" t="s">
        <v>32</v>
      </c>
      <c r="H1482">
        <v>5043</v>
      </c>
      <c r="I1482" t="s">
        <v>11</v>
      </c>
      <c r="J1482" t="s">
        <v>33</v>
      </c>
      <c r="K1482" t="s">
        <v>19</v>
      </c>
      <c r="L1482" t="s">
        <v>23</v>
      </c>
      <c r="M1482" s="5">
        <v>65.88</v>
      </c>
      <c r="N1482">
        <v>1</v>
      </c>
    </row>
    <row r="1483" spans="1:14" x14ac:dyDescent="0.3">
      <c r="A1483" s="2">
        <v>45269</v>
      </c>
      <c r="B1483" s="3">
        <f t="shared" si="69"/>
        <v>2024</v>
      </c>
      <c r="C1483" t="str">
        <f t="shared" si="70"/>
        <v>2023-2024</v>
      </c>
      <c r="D1483" t="s">
        <v>148</v>
      </c>
      <c r="E1483" t="s">
        <v>101</v>
      </c>
      <c r="F1483" t="str">
        <f t="shared" si="71"/>
        <v>Victoria</v>
      </c>
      <c r="G1483" t="s">
        <v>45</v>
      </c>
      <c r="H1483">
        <v>3131</v>
      </c>
      <c r="I1483" t="s">
        <v>11</v>
      </c>
      <c r="J1483" t="s">
        <v>63</v>
      </c>
      <c r="K1483" t="s">
        <v>156</v>
      </c>
      <c r="L1483" t="s">
        <v>17</v>
      </c>
      <c r="M1483" s="5">
        <v>65.88</v>
      </c>
      <c r="N1483">
        <v>1</v>
      </c>
    </row>
    <row r="1484" spans="1:14" x14ac:dyDescent="0.3">
      <c r="A1484" s="2">
        <v>45421</v>
      </c>
      <c r="B1484" s="3">
        <f t="shared" si="69"/>
        <v>2024</v>
      </c>
      <c r="C1484" t="str">
        <f t="shared" si="70"/>
        <v>2023-2024</v>
      </c>
      <c r="D1484" t="s">
        <v>147</v>
      </c>
      <c r="E1484" t="s">
        <v>146</v>
      </c>
      <c r="F1484" t="str">
        <f t="shared" si="71"/>
        <v>Victoria</v>
      </c>
      <c r="G1484" t="s">
        <v>45</v>
      </c>
      <c r="H1484">
        <v>3353</v>
      </c>
      <c r="I1484" t="s">
        <v>11</v>
      </c>
      <c r="J1484" t="s">
        <v>60</v>
      </c>
      <c r="K1484" t="s">
        <v>149</v>
      </c>
      <c r="L1484" t="s">
        <v>15</v>
      </c>
      <c r="M1484" s="5">
        <v>65.89</v>
      </c>
      <c r="N1484">
        <v>1</v>
      </c>
    </row>
    <row r="1485" spans="1:14" x14ac:dyDescent="0.3">
      <c r="A1485" s="2">
        <v>45535</v>
      </c>
      <c r="B1485" s="3">
        <f t="shared" si="69"/>
        <v>2025</v>
      </c>
      <c r="C1485" t="str">
        <f t="shared" si="70"/>
        <v>2024-2025</v>
      </c>
      <c r="D1485" t="s">
        <v>148</v>
      </c>
      <c r="E1485" t="s">
        <v>57</v>
      </c>
      <c r="F1485" t="str">
        <f t="shared" si="71"/>
        <v>New South Wales</v>
      </c>
      <c r="G1485" t="s">
        <v>10</v>
      </c>
      <c r="H1485">
        <v>2560</v>
      </c>
      <c r="I1485" t="s">
        <v>11</v>
      </c>
      <c r="J1485" t="s">
        <v>58</v>
      </c>
      <c r="K1485" t="s">
        <v>153</v>
      </c>
      <c r="L1485" t="s">
        <v>16</v>
      </c>
      <c r="M1485" s="5">
        <v>65.89</v>
      </c>
      <c r="N1485">
        <v>1</v>
      </c>
    </row>
    <row r="1486" spans="1:14" x14ac:dyDescent="0.3">
      <c r="A1486" s="2">
        <v>45115</v>
      </c>
      <c r="B1486" s="3">
        <f t="shared" si="69"/>
        <v>2024</v>
      </c>
      <c r="C1486" t="str">
        <f t="shared" si="70"/>
        <v>2023-2024</v>
      </c>
      <c r="D1486" t="s">
        <v>147</v>
      </c>
      <c r="E1486" t="s">
        <v>44</v>
      </c>
      <c r="F1486" t="str">
        <f t="shared" si="71"/>
        <v>Victoria</v>
      </c>
      <c r="G1486" t="s">
        <v>45</v>
      </c>
      <c r="H1486">
        <v>3066</v>
      </c>
      <c r="I1486" t="s">
        <v>11</v>
      </c>
      <c r="J1486" t="s">
        <v>46</v>
      </c>
      <c r="K1486" t="s">
        <v>19</v>
      </c>
      <c r="L1486" t="s">
        <v>23</v>
      </c>
      <c r="M1486" s="5">
        <v>65.89</v>
      </c>
      <c r="N1486">
        <v>1</v>
      </c>
    </row>
    <row r="1487" spans="1:14" x14ac:dyDescent="0.3">
      <c r="A1487" s="2">
        <v>44994</v>
      </c>
      <c r="B1487" s="3">
        <f t="shared" si="69"/>
        <v>2023</v>
      </c>
      <c r="C1487" t="str">
        <f t="shared" si="70"/>
        <v>2022-2023</v>
      </c>
      <c r="D1487" t="s">
        <v>148</v>
      </c>
      <c r="E1487" t="s">
        <v>89</v>
      </c>
      <c r="F1487" t="str">
        <f t="shared" si="71"/>
        <v>Queensland</v>
      </c>
      <c r="G1487" t="s">
        <v>35</v>
      </c>
      <c r="H1487">
        <v>4655</v>
      </c>
      <c r="I1487" t="s">
        <v>11</v>
      </c>
      <c r="J1487" t="s">
        <v>51</v>
      </c>
      <c r="K1487" t="s">
        <v>153</v>
      </c>
      <c r="L1487" t="s">
        <v>16</v>
      </c>
      <c r="M1487" s="5">
        <v>65.89</v>
      </c>
      <c r="N1487">
        <v>1</v>
      </c>
    </row>
    <row r="1488" spans="1:14" x14ac:dyDescent="0.3">
      <c r="A1488" s="2">
        <v>45306</v>
      </c>
      <c r="B1488" s="3">
        <f t="shared" si="69"/>
        <v>2024</v>
      </c>
      <c r="C1488" t="str">
        <f t="shared" si="70"/>
        <v>2023-2024</v>
      </c>
      <c r="D1488" t="s">
        <v>148</v>
      </c>
      <c r="E1488" t="s">
        <v>125</v>
      </c>
      <c r="F1488" t="str">
        <f t="shared" si="71"/>
        <v>Victoria</v>
      </c>
      <c r="G1488" t="s">
        <v>45</v>
      </c>
      <c r="H1488">
        <v>3400</v>
      </c>
      <c r="I1488" t="s">
        <v>11</v>
      </c>
      <c r="J1488" t="s">
        <v>60</v>
      </c>
      <c r="K1488" t="s">
        <v>153</v>
      </c>
      <c r="L1488" t="s">
        <v>16</v>
      </c>
      <c r="M1488" s="5">
        <v>65.89</v>
      </c>
      <c r="N1488">
        <v>1</v>
      </c>
    </row>
    <row r="1489" spans="1:14" x14ac:dyDescent="0.3">
      <c r="A1489" s="2">
        <v>44938</v>
      </c>
      <c r="B1489" s="3">
        <f t="shared" si="69"/>
        <v>2023</v>
      </c>
      <c r="C1489" t="str">
        <f t="shared" si="70"/>
        <v>2022-2023</v>
      </c>
      <c r="D1489" t="s">
        <v>147</v>
      </c>
      <c r="E1489" t="s">
        <v>128</v>
      </c>
      <c r="F1489" t="str">
        <f t="shared" si="71"/>
        <v>Western Australia</v>
      </c>
      <c r="G1489" t="s">
        <v>48</v>
      </c>
      <c r="H1489">
        <v>6027</v>
      </c>
      <c r="I1489" t="s">
        <v>11</v>
      </c>
      <c r="J1489" t="s">
        <v>49</v>
      </c>
      <c r="K1489" t="s">
        <v>151</v>
      </c>
      <c r="L1489" t="s">
        <v>21</v>
      </c>
      <c r="M1489" s="5">
        <v>65.89</v>
      </c>
      <c r="N1489">
        <v>1</v>
      </c>
    </row>
    <row r="1490" spans="1:14" x14ac:dyDescent="0.3">
      <c r="A1490" s="2">
        <v>45319</v>
      </c>
      <c r="B1490" s="3">
        <f t="shared" si="69"/>
        <v>2024</v>
      </c>
      <c r="C1490" t="str">
        <f t="shared" si="70"/>
        <v>2023-2024</v>
      </c>
      <c r="D1490" t="s">
        <v>148</v>
      </c>
      <c r="E1490" t="s">
        <v>123</v>
      </c>
      <c r="F1490" t="str">
        <f t="shared" si="71"/>
        <v>Western Australia</v>
      </c>
      <c r="G1490" t="s">
        <v>48</v>
      </c>
      <c r="H1490">
        <v>6109</v>
      </c>
      <c r="I1490" t="s">
        <v>11</v>
      </c>
      <c r="J1490" t="s">
        <v>94</v>
      </c>
      <c r="K1490" t="s">
        <v>151</v>
      </c>
      <c r="L1490" t="s">
        <v>21</v>
      </c>
      <c r="M1490" s="5">
        <v>65.89</v>
      </c>
      <c r="N1490">
        <v>1</v>
      </c>
    </row>
    <row r="1491" spans="1:14" x14ac:dyDescent="0.3">
      <c r="A1491" s="2">
        <v>45288</v>
      </c>
      <c r="B1491" s="3">
        <f t="shared" si="69"/>
        <v>2024</v>
      </c>
      <c r="C1491" t="str">
        <f t="shared" si="70"/>
        <v>2023-2024</v>
      </c>
      <c r="D1491" t="s">
        <v>147</v>
      </c>
      <c r="E1491" t="s">
        <v>139</v>
      </c>
      <c r="F1491" t="str">
        <f t="shared" si="71"/>
        <v>New South Wales</v>
      </c>
      <c r="G1491" t="s">
        <v>10</v>
      </c>
      <c r="H1491">
        <v>2020</v>
      </c>
      <c r="I1491" t="s">
        <v>11</v>
      </c>
      <c r="J1491" t="s">
        <v>12</v>
      </c>
      <c r="K1491" t="s">
        <v>153</v>
      </c>
      <c r="L1491" t="s">
        <v>16</v>
      </c>
      <c r="M1491" s="5">
        <v>65.89</v>
      </c>
      <c r="N1491">
        <v>1</v>
      </c>
    </row>
    <row r="1492" spans="1:14" x14ac:dyDescent="0.3">
      <c r="A1492" s="2">
        <v>45159</v>
      </c>
      <c r="B1492" s="3">
        <f t="shared" si="69"/>
        <v>2024</v>
      </c>
      <c r="C1492" t="str">
        <f t="shared" si="70"/>
        <v>2023-2024</v>
      </c>
      <c r="D1492" t="s">
        <v>147</v>
      </c>
      <c r="E1492" t="s">
        <v>82</v>
      </c>
      <c r="F1492" t="str">
        <f t="shared" si="71"/>
        <v>Queensland</v>
      </c>
      <c r="G1492" t="s">
        <v>35</v>
      </c>
      <c r="H1492">
        <v>4012</v>
      </c>
      <c r="I1492" t="s">
        <v>11</v>
      </c>
      <c r="J1492" t="s">
        <v>43</v>
      </c>
      <c r="K1492" t="s">
        <v>153</v>
      </c>
      <c r="L1492" t="s">
        <v>16</v>
      </c>
      <c r="M1492" s="5">
        <v>65.89</v>
      </c>
      <c r="N1492">
        <v>1</v>
      </c>
    </row>
    <row r="1493" spans="1:14" x14ac:dyDescent="0.3">
      <c r="A1493" s="2">
        <v>45518</v>
      </c>
      <c r="B1493" s="3">
        <f t="shared" si="69"/>
        <v>2025</v>
      </c>
      <c r="C1493" t="str">
        <f t="shared" si="70"/>
        <v>2024-2025</v>
      </c>
      <c r="D1493" t="s">
        <v>148</v>
      </c>
      <c r="E1493" t="s">
        <v>140</v>
      </c>
      <c r="F1493" t="str">
        <f t="shared" si="71"/>
        <v>Tasmania</v>
      </c>
      <c r="G1493" t="s">
        <v>70</v>
      </c>
      <c r="H1493">
        <v>7320</v>
      </c>
      <c r="I1493" t="s">
        <v>11</v>
      </c>
      <c r="J1493" t="s">
        <v>71</v>
      </c>
      <c r="K1493" t="s">
        <v>155</v>
      </c>
      <c r="L1493" t="s">
        <v>20</v>
      </c>
      <c r="M1493" s="5">
        <v>65.900000000000006</v>
      </c>
      <c r="N1493">
        <v>1</v>
      </c>
    </row>
    <row r="1494" spans="1:14" x14ac:dyDescent="0.3">
      <c r="A1494" s="2">
        <v>45572</v>
      </c>
      <c r="B1494" s="3">
        <f t="shared" si="69"/>
        <v>2025</v>
      </c>
      <c r="C1494" t="str">
        <f t="shared" si="70"/>
        <v>2024-2025</v>
      </c>
      <c r="D1494" t="s">
        <v>148</v>
      </c>
      <c r="E1494" t="s">
        <v>81</v>
      </c>
      <c r="F1494" t="str">
        <f t="shared" si="71"/>
        <v>New South Wales</v>
      </c>
      <c r="G1494" t="s">
        <v>10</v>
      </c>
      <c r="H1494">
        <v>2485</v>
      </c>
      <c r="I1494" t="s">
        <v>11</v>
      </c>
      <c r="J1494" t="s">
        <v>68</v>
      </c>
      <c r="K1494" t="s">
        <v>150</v>
      </c>
      <c r="L1494" t="s">
        <v>18</v>
      </c>
      <c r="M1494" s="5">
        <v>65.92</v>
      </c>
      <c r="N1494">
        <v>1</v>
      </c>
    </row>
    <row r="1495" spans="1:14" x14ac:dyDescent="0.3">
      <c r="A1495" s="2">
        <v>45267</v>
      </c>
      <c r="B1495" s="3">
        <f t="shared" si="69"/>
        <v>2024</v>
      </c>
      <c r="C1495" t="str">
        <f t="shared" si="70"/>
        <v>2023-2024</v>
      </c>
      <c r="D1495" t="s">
        <v>148</v>
      </c>
      <c r="E1495" t="s">
        <v>57</v>
      </c>
      <c r="F1495" t="str">
        <f t="shared" si="71"/>
        <v>New South Wales</v>
      </c>
      <c r="G1495" t="s">
        <v>10</v>
      </c>
      <c r="H1495">
        <v>2560</v>
      </c>
      <c r="I1495" t="s">
        <v>11</v>
      </c>
      <c r="J1495" t="s">
        <v>58</v>
      </c>
      <c r="K1495" t="s">
        <v>149</v>
      </c>
      <c r="L1495" t="s">
        <v>15</v>
      </c>
      <c r="M1495" s="5">
        <v>65.930000000000007</v>
      </c>
      <c r="N1495">
        <v>1</v>
      </c>
    </row>
    <row r="1496" spans="1:14" x14ac:dyDescent="0.3">
      <c r="A1496" s="2">
        <v>45385</v>
      </c>
      <c r="B1496" s="3">
        <f t="shared" si="69"/>
        <v>2024</v>
      </c>
      <c r="C1496" t="str">
        <f t="shared" si="70"/>
        <v>2023-2024</v>
      </c>
      <c r="D1496" t="s">
        <v>147</v>
      </c>
      <c r="E1496" t="s">
        <v>119</v>
      </c>
      <c r="F1496" t="str">
        <f t="shared" si="71"/>
        <v>Queensland</v>
      </c>
      <c r="G1496" t="s">
        <v>35</v>
      </c>
      <c r="H1496">
        <v>4570</v>
      </c>
      <c r="I1496" t="s">
        <v>11</v>
      </c>
      <c r="J1496" t="s">
        <v>120</v>
      </c>
      <c r="K1496" t="s">
        <v>150</v>
      </c>
      <c r="L1496" t="s">
        <v>18</v>
      </c>
      <c r="M1496" s="5">
        <v>65.930000000000007</v>
      </c>
      <c r="N1496">
        <v>1</v>
      </c>
    </row>
    <row r="1497" spans="1:14" x14ac:dyDescent="0.3">
      <c r="A1497" s="2">
        <v>45467</v>
      </c>
      <c r="B1497" s="3">
        <f t="shared" si="69"/>
        <v>2024</v>
      </c>
      <c r="C1497" t="str">
        <f t="shared" si="70"/>
        <v>2023-2024</v>
      </c>
      <c r="D1497" t="s">
        <v>147</v>
      </c>
      <c r="E1497" t="s">
        <v>28</v>
      </c>
      <c r="F1497" t="str">
        <f t="shared" si="71"/>
        <v>Northern Territory</v>
      </c>
      <c r="G1497" t="s">
        <v>29</v>
      </c>
      <c r="H1497">
        <v>800</v>
      </c>
      <c r="I1497" t="s">
        <v>11</v>
      </c>
      <c r="J1497" t="s">
        <v>30</v>
      </c>
      <c r="K1497" t="s">
        <v>154</v>
      </c>
      <c r="L1497" t="s">
        <v>14</v>
      </c>
      <c r="M1497" s="5">
        <v>65.960000000000008</v>
      </c>
      <c r="N1497">
        <v>1</v>
      </c>
    </row>
    <row r="1498" spans="1:14" x14ac:dyDescent="0.3">
      <c r="A1498" s="2">
        <v>45105</v>
      </c>
      <c r="B1498" s="3">
        <f t="shared" si="69"/>
        <v>2023</v>
      </c>
      <c r="C1498" t="str">
        <f t="shared" si="70"/>
        <v>2022-2023</v>
      </c>
      <c r="D1498" t="s">
        <v>148</v>
      </c>
      <c r="E1498" t="s">
        <v>116</v>
      </c>
      <c r="F1498" t="str">
        <f t="shared" si="71"/>
        <v>Western Australia</v>
      </c>
      <c r="G1498" t="s">
        <v>48</v>
      </c>
      <c r="H1498">
        <v>6725</v>
      </c>
      <c r="I1498" t="s">
        <v>11</v>
      </c>
      <c r="J1498" t="s">
        <v>77</v>
      </c>
      <c r="K1498" t="s">
        <v>151</v>
      </c>
      <c r="L1498" t="s">
        <v>21</v>
      </c>
      <c r="M1498" s="5">
        <v>66</v>
      </c>
      <c r="N1498">
        <v>1</v>
      </c>
    </row>
    <row r="1499" spans="1:14" x14ac:dyDescent="0.3">
      <c r="A1499" s="2">
        <v>45492</v>
      </c>
      <c r="B1499" s="3">
        <f t="shared" si="69"/>
        <v>2025</v>
      </c>
      <c r="C1499" t="str">
        <f t="shared" si="70"/>
        <v>2024-2025</v>
      </c>
      <c r="D1499" t="s">
        <v>148</v>
      </c>
      <c r="E1499" t="s">
        <v>144</v>
      </c>
      <c r="F1499" t="str">
        <f t="shared" si="71"/>
        <v>Queensland</v>
      </c>
      <c r="G1499" t="s">
        <v>35</v>
      </c>
      <c r="H1499">
        <v>4566</v>
      </c>
      <c r="I1499" t="s">
        <v>11</v>
      </c>
      <c r="J1499" t="s">
        <v>120</v>
      </c>
      <c r="K1499" t="s">
        <v>19</v>
      </c>
      <c r="L1499" t="s">
        <v>23</v>
      </c>
      <c r="M1499" s="5">
        <v>66.11</v>
      </c>
      <c r="N1499">
        <v>1</v>
      </c>
    </row>
    <row r="1500" spans="1:14" x14ac:dyDescent="0.3">
      <c r="A1500" s="2">
        <v>44947</v>
      </c>
      <c r="B1500" s="3">
        <f t="shared" si="69"/>
        <v>2023</v>
      </c>
      <c r="C1500" t="str">
        <f t="shared" si="70"/>
        <v>2022-2023</v>
      </c>
      <c r="D1500" t="s">
        <v>147</v>
      </c>
      <c r="E1500" t="s">
        <v>83</v>
      </c>
      <c r="F1500" t="str">
        <f t="shared" si="71"/>
        <v>New South Wales</v>
      </c>
      <c r="G1500" t="s">
        <v>10</v>
      </c>
      <c r="H1500">
        <v>2750</v>
      </c>
      <c r="I1500" t="s">
        <v>11</v>
      </c>
      <c r="J1500" t="s">
        <v>25</v>
      </c>
      <c r="K1500" t="s">
        <v>156</v>
      </c>
      <c r="L1500" t="s">
        <v>17</v>
      </c>
      <c r="M1500" s="5">
        <v>66.650000000000006</v>
      </c>
      <c r="N1500">
        <v>1</v>
      </c>
    </row>
    <row r="1501" spans="1:14" x14ac:dyDescent="0.3">
      <c r="A1501" s="2">
        <v>45411</v>
      </c>
      <c r="B1501" s="3">
        <f t="shared" si="69"/>
        <v>2024</v>
      </c>
      <c r="C1501" t="str">
        <f t="shared" si="70"/>
        <v>2023-2024</v>
      </c>
      <c r="D1501" t="s">
        <v>147</v>
      </c>
      <c r="E1501" t="s">
        <v>96</v>
      </c>
      <c r="F1501" t="str">
        <f t="shared" si="71"/>
        <v>Western Australia</v>
      </c>
      <c r="G1501" t="s">
        <v>48</v>
      </c>
      <c r="H1501">
        <v>6330</v>
      </c>
      <c r="I1501" t="s">
        <v>11</v>
      </c>
      <c r="J1501" t="s">
        <v>94</v>
      </c>
      <c r="K1501" t="s">
        <v>157</v>
      </c>
      <c r="L1501" t="s">
        <v>22</v>
      </c>
      <c r="M1501" s="5">
        <v>66.87</v>
      </c>
      <c r="N1501">
        <v>1</v>
      </c>
    </row>
    <row r="1502" spans="1:14" x14ac:dyDescent="0.3">
      <c r="A1502" s="2">
        <v>45389</v>
      </c>
      <c r="B1502" s="3">
        <f t="shared" si="69"/>
        <v>2024</v>
      </c>
      <c r="C1502" t="str">
        <f t="shared" si="70"/>
        <v>2023-2024</v>
      </c>
      <c r="D1502" t="s">
        <v>147</v>
      </c>
      <c r="E1502" t="s">
        <v>62</v>
      </c>
      <c r="F1502" t="str">
        <f t="shared" si="71"/>
        <v>Victoria</v>
      </c>
      <c r="G1502" t="s">
        <v>45</v>
      </c>
      <c r="H1502">
        <v>3134</v>
      </c>
      <c r="I1502" t="s">
        <v>11</v>
      </c>
      <c r="J1502" t="s">
        <v>63</v>
      </c>
      <c r="K1502" t="s">
        <v>19</v>
      </c>
      <c r="L1502" t="s">
        <v>23</v>
      </c>
      <c r="M1502" s="5">
        <v>66.87</v>
      </c>
      <c r="N1502">
        <v>1</v>
      </c>
    </row>
    <row r="1503" spans="1:14" x14ac:dyDescent="0.3">
      <c r="A1503" s="2">
        <v>45223</v>
      </c>
      <c r="B1503" s="3">
        <f t="shared" si="69"/>
        <v>2024</v>
      </c>
      <c r="C1503" t="str">
        <f t="shared" si="70"/>
        <v>2023-2024</v>
      </c>
      <c r="D1503" t="s">
        <v>148</v>
      </c>
      <c r="E1503" t="s">
        <v>115</v>
      </c>
      <c r="F1503" t="str">
        <f t="shared" si="71"/>
        <v>Western Australia</v>
      </c>
      <c r="G1503" t="s">
        <v>48</v>
      </c>
      <c r="H1503">
        <v>6280</v>
      </c>
      <c r="I1503" t="s">
        <v>11</v>
      </c>
      <c r="J1503" t="s">
        <v>94</v>
      </c>
      <c r="K1503" t="s">
        <v>157</v>
      </c>
      <c r="L1503" t="s">
        <v>22</v>
      </c>
      <c r="M1503" s="5">
        <v>66.92</v>
      </c>
      <c r="N1503">
        <v>1</v>
      </c>
    </row>
    <row r="1504" spans="1:14" x14ac:dyDescent="0.3">
      <c r="A1504" s="2">
        <v>45004</v>
      </c>
      <c r="B1504" s="3">
        <f t="shared" si="69"/>
        <v>2023</v>
      </c>
      <c r="C1504" t="str">
        <f t="shared" si="70"/>
        <v>2022-2023</v>
      </c>
      <c r="D1504" t="s">
        <v>147</v>
      </c>
      <c r="E1504" t="s">
        <v>41</v>
      </c>
      <c r="F1504" t="str">
        <f t="shared" si="71"/>
        <v>New South Wales</v>
      </c>
      <c r="G1504" t="s">
        <v>10</v>
      </c>
      <c r="H1504">
        <v>2830</v>
      </c>
      <c r="I1504" t="s">
        <v>11</v>
      </c>
      <c r="J1504" t="s">
        <v>25</v>
      </c>
      <c r="K1504" t="s">
        <v>157</v>
      </c>
      <c r="L1504" t="s">
        <v>22</v>
      </c>
      <c r="M1504" s="5">
        <v>66.930000000000007</v>
      </c>
      <c r="N1504">
        <v>1</v>
      </c>
    </row>
    <row r="1505" spans="1:14" x14ac:dyDescent="0.3">
      <c r="A1505" s="2">
        <v>45436</v>
      </c>
      <c r="B1505" s="3">
        <f t="shared" si="69"/>
        <v>2024</v>
      </c>
      <c r="C1505" t="str">
        <f t="shared" si="70"/>
        <v>2023-2024</v>
      </c>
      <c r="D1505" t="s">
        <v>147</v>
      </c>
      <c r="E1505" t="s">
        <v>85</v>
      </c>
      <c r="F1505" t="str">
        <f t="shared" si="71"/>
        <v>Queensland</v>
      </c>
      <c r="G1505" t="s">
        <v>35</v>
      </c>
      <c r="H1505">
        <v>4883</v>
      </c>
      <c r="I1505" t="s">
        <v>11</v>
      </c>
      <c r="J1505" t="s">
        <v>36</v>
      </c>
      <c r="K1505" t="s">
        <v>154</v>
      </c>
      <c r="L1505" t="s">
        <v>14</v>
      </c>
      <c r="M1505" s="5">
        <v>66.94</v>
      </c>
      <c r="N1505">
        <v>1</v>
      </c>
    </row>
    <row r="1506" spans="1:14" x14ac:dyDescent="0.3">
      <c r="A1506" s="2">
        <v>45455</v>
      </c>
      <c r="B1506" s="3">
        <f t="shared" si="69"/>
        <v>2024</v>
      </c>
      <c r="C1506" t="str">
        <f t="shared" si="70"/>
        <v>2023-2024</v>
      </c>
      <c r="D1506" t="s">
        <v>147</v>
      </c>
      <c r="E1506" t="s">
        <v>128</v>
      </c>
      <c r="F1506" t="str">
        <f t="shared" si="71"/>
        <v>Western Australia</v>
      </c>
      <c r="G1506" t="s">
        <v>48</v>
      </c>
      <c r="H1506">
        <v>6027</v>
      </c>
      <c r="I1506" t="s">
        <v>11</v>
      </c>
      <c r="J1506" t="s">
        <v>49</v>
      </c>
      <c r="K1506" t="s">
        <v>154</v>
      </c>
      <c r="L1506" t="s">
        <v>14</v>
      </c>
      <c r="M1506" s="5">
        <v>66.94</v>
      </c>
      <c r="N1506">
        <v>1</v>
      </c>
    </row>
    <row r="1507" spans="1:14" x14ac:dyDescent="0.3">
      <c r="A1507" s="2">
        <v>45449</v>
      </c>
      <c r="B1507" s="3">
        <f t="shared" si="69"/>
        <v>2024</v>
      </c>
      <c r="C1507" t="str">
        <f t="shared" si="70"/>
        <v>2023-2024</v>
      </c>
      <c r="D1507" t="s">
        <v>148</v>
      </c>
      <c r="E1507" t="s">
        <v>74</v>
      </c>
      <c r="F1507" t="str">
        <f t="shared" si="71"/>
        <v>South Australia</v>
      </c>
      <c r="G1507" t="s">
        <v>32</v>
      </c>
      <c r="H1507">
        <v>5043</v>
      </c>
      <c r="I1507" t="s">
        <v>11</v>
      </c>
      <c r="J1507" t="s">
        <v>33</v>
      </c>
      <c r="K1507" t="s">
        <v>154</v>
      </c>
      <c r="L1507" t="s">
        <v>14</v>
      </c>
      <c r="M1507" s="5">
        <v>66.95</v>
      </c>
      <c r="N1507">
        <v>1</v>
      </c>
    </row>
    <row r="1508" spans="1:14" x14ac:dyDescent="0.3">
      <c r="A1508" s="2">
        <v>45389</v>
      </c>
      <c r="B1508" s="3">
        <f t="shared" si="69"/>
        <v>2024</v>
      </c>
      <c r="C1508" t="str">
        <f t="shared" si="70"/>
        <v>2023-2024</v>
      </c>
      <c r="D1508" t="s">
        <v>148</v>
      </c>
      <c r="E1508" t="s">
        <v>69</v>
      </c>
      <c r="F1508" t="str">
        <f t="shared" si="71"/>
        <v>Tasmania</v>
      </c>
      <c r="G1508" t="s">
        <v>70</v>
      </c>
      <c r="H1508">
        <v>7018</v>
      </c>
      <c r="I1508" t="s">
        <v>11</v>
      </c>
      <c r="J1508" t="s">
        <v>71</v>
      </c>
      <c r="K1508" t="s">
        <v>154</v>
      </c>
      <c r="L1508" t="s">
        <v>14</v>
      </c>
      <c r="M1508" s="5">
        <v>66.960000000000008</v>
      </c>
      <c r="N1508">
        <v>1</v>
      </c>
    </row>
    <row r="1509" spans="1:14" x14ac:dyDescent="0.3">
      <c r="A1509" s="2">
        <v>45435</v>
      </c>
      <c r="B1509" s="3">
        <f t="shared" si="69"/>
        <v>2024</v>
      </c>
      <c r="C1509" t="str">
        <f t="shared" si="70"/>
        <v>2023-2024</v>
      </c>
      <c r="D1509" t="s">
        <v>147</v>
      </c>
      <c r="E1509" t="s">
        <v>28</v>
      </c>
      <c r="F1509" t="str">
        <f t="shared" si="71"/>
        <v>Northern Territory</v>
      </c>
      <c r="G1509" t="s">
        <v>29</v>
      </c>
      <c r="H1509">
        <v>800</v>
      </c>
      <c r="I1509" t="s">
        <v>11</v>
      </c>
      <c r="J1509" t="s">
        <v>30</v>
      </c>
      <c r="K1509" t="s">
        <v>152</v>
      </c>
      <c r="L1509" t="s">
        <v>13</v>
      </c>
      <c r="M1509" s="5">
        <v>67.180000000000007</v>
      </c>
      <c r="N1509">
        <v>1</v>
      </c>
    </row>
    <row r="1510" spans="1:14" x14ac:dyDescent="0.3">
      <c r="A1510" s="2">
        <v>45391</v>
      </c>
      <c r="B1510" s="3">
        <f t="shared" si="69"/>
        <v>2024</v>
      </c>
      <c r="C1510" t="str">
        <f t="shared" si="70"/>
        <v>2023-2024</v>
      </c>
      <c r="D1510" t="s">
        <v>147</v>
      </c>
      <c r="E1510" t="s">
        <v>75</v>
      </c>
      <c r="F1510" t="str">
        <f t="shared" si="71"/>
        <v>Victoria</v>
      </c>
      <c r="G1510" t="s">
        <v>45</v>
      </c>
      <c r="H1510">
        <v>3630</v>
      </c>
      <c r="I1510" t="s">
        <v>11</v>
      </c>
      <c r="J1510" t="s">
        <v>55</v>
      </c>
      <c r="K1510" t="s">
        <v>155</v>
      </c>
      <c r="L1510" t="s">
        <v>20</v>
      </c>
      <c r="M1510" s="5">
        <v>67.430000000000007</v>
      </c>
      <c r="N1510">
        <v>1</v>
      </c>
    </row>
    <row r="1511" spans="1:14" x14ac:dyDescent="0.3">
      <c r="A1511" s="2">
        <v>45222</v>
      </c>
      <c r="B1511" s="3">
        <f t="shared" si="69"/>
        <v>2024</v>
      </c>
      <c r="C1511" t="str">
        <f t="shared" si="70"/>
        <v>2023-2024</v>
      </c>
      <c r="D1511" t="s">
        <v>148</v>
      </c>
      <c r="E1511" t="s">
        <v>65</v>
      </c>
      <c r="F1511" t="str">
        <f t="shared" si="71"/>
        <v>New South Wales</v>
      </c>
      <c r="G1511" t="s">
        <v>10</v>
      </c>
      <c r="H1511">
        <v>2541</v>
      </c>
      <c r="I1511" t="s">
        <v>11</v>
      </c>
      <c r="J1511" t="s">
        <v>58</v>
      </c>
      <c r="K1511" t="s">
        <v>157</v>
      </c>
      <c r="L1511" t="s">
        <v>22</v>
      </c>
      <c r="M1511" s="5">
        <v>67.45</v>
      </c>
      <c r="N1511">
        <v>1</v>
      </c>
    </row>
    <row r="1512" spans="1:14" x14ac:dyDescent="0.3">
      <c r="A1512" s="2">
        <v>44962</v>
      </c>
      <c r="B1512" s="3">
        <f t="shared" si="69"/>
        <v>2023</v>
      </c>
      <c r="C1512" t="str">
        <f t="shared" si="70"/>
        <v>2022-2023</v>
      </c>
      <c r="D1512" t="s">
        <v>148</v>
      </c>
      <c r="E1512" t="s">
        <v>62</v>
      </c>
      <c r="F1512" t="str">
        <f t="shared" si="71"/>
        <v>Victoria</v>
      </c>
      <c r="G1512" t="s">
        <v>45</v>
      </c>
      <c r="H1512">
        <v>3134</v>
      </c>
      <c r="I1512" t="s">
        <v>11</v>
      </c>
      <c r="J1512" t="s">
        <v>63</v>
      </c>
      <c r="K1512" t="s">
        <v>154</v>
      </c>
      <c r="L1512" t="s">
        <v>14</v>
      </c>
      <c r="M1512" s="5">
        <v>67.47</v>
      </c>
      <c r="N1512">
        <v>1</v>
      </c>
    </row>
    <row r="1513" spans="1:14" x14ac:dyDescent="0.3">
      <c r="A1513" s="2">
        <v>45625</v>
      </c>
      <c r="B1513" s="3">
        <f t="shared" si="69"/>
        <v>2025</v>
      </c>
      <c r="C1513" t="str">
        <f t="shared" si="70"/>
        <v>2024-2025</v>
      </c>
      <c r="D1513" t="s">
        <v>147</v>
      </c>
      <c r="E1513" t="s">
        <v>108</v>
      </c>
      <c r="F1513" t="str">
        <f t="shared" si="71"/>
        <v>Victoria</v>
      </c>
      <c r="G1513" t="s">
        <v>45</v>
      </c>
      <c r="H1513">
        <v>3018</v>
      </c>
      <c r="I1513" t="s">
        <v>11</v>
      </c>
      <c r="J1513" t="s">
        <v>46</v>
      </c>
      <c r="K1513" t="s">
        <v>149</v>
      </c>
      <c r="L1513" t="s">
        <v>15</v>
      </c>
      <c r="M1513" s="5">
        <v>67.58</v>
      </c>
      <c r="N1513">
        <v>1</v>
      </c>
    </row>
    <row r="1514" spans="1:14" x14ac:dyDescent="0.3">
      <c r="A1514" s="2">
        <v>45134</v>
      </c>
      <c r="B1514" s="3">
        <f t="shared" si="69"/>
        <v>2024</v>
      </c>
      <c r="C1514" t="str">
        <f t="shared" si="70"/>
        <v>2023-2024</v>
      </c>
      <c r="D1514" t="s">
        <v>147</v>
      </c>
      <c r="E1514" t="s">
        <v>64</v>
      </c>
      <c r="F1514" t="str">
        <f t="shared" si="71"/>
        <v>Victoria</v>
      </c>
      <c r="G1514" t="s">
        <v>45</v>
      </c>
      <c r="H1514">
        <v>3199</v>
      </c>
      <c r="I1514" t="s">
        <v>11</v>
      </c>
      <c r="J1514" t="s">
        <v>63</v>
      </c>
      <c r="K1514" t="s">
        <v>154</v>
      </c>
      <c r="L1514" t="s">
        <v>14</v>
      </c>
      <c r="M1514" s="5">
        <v>67.66</v>
      </c>
      <c r="N1514">
        <v>1</v>
      </c>
    </row>
    <row r="1515" spans="1:14" x14ac:dyDescent="0.3">
      <c r="A1515" s="2">
        <v>45481</v>
      </c>
      <c r="B1515" s="3">
        <f t="shared" si="69"/>
        <v>2025</v>
      </c>
      <c r="C1515" t="str">
        <f t="shared" si="70"/>
        <v>2024-2025</v>
      </c>
      <c r="D1515" t="s">
        <v>147</v>
      </c>
      <c r="E1515" t="s">
        <v>41</v>
      </c>
      <c r="F1515" t="str">
        <f t="shared" si="71"/>
        <v>New South Wales</v>
      </c>
      <c r="G1515" t="s">
        <v>10</v>
      </c>
      <c r="H1515">
        <v>2830</v>
      </c>
      <c r="I1515" t="s">
        <v>11</v>
      </c>
      <c r="J1515" t="s">
        <v>25</v>
      </c>
      <c r="K1515" t="s">
        <v>156</v>
      </c>
      <c r="L1515" t="s">
        <v>17</v>
      </c>
      <c r="M1515" s="5">
        <v>67.83</v>
      </c>
      <c r="N1515">
        <v>1</v>
      </c>
    </row>
    <row r="1516" spans="1:14" x14ac:dyDescent="0.3">
      <c r="A1516" s="2">
        <v>44954</v>
      </c>
      <c r="B1516" s="3">
        <f t="shared" si="69"/>
        <v>2023</v>
      </c>
      <c r="C1516" t="str">
        <f t="shared" si="70"/>
        <v>2022-2023</v>
      </c>
      <c r="D1516" t="s">
        <v>148</v>
      </c>
      <c r="E1516" t="s">
        <v>97</v>
      </c>
      <c r="F1516" t="str">
        <f t="shared" si="71"/>
        <v>Tasmania</v>
      </c>
      <c r="G1516" t="s">
        <v>70</v>
      </c>
      <c r="H1516">
        <v>7250</v>
      </c>
      <c r="I1516" t="s">
        <v>11</v>
      </c>
      <c r="J1516" t="s">
        <v>71</v>
      </c>
      <c r="K1516" t="s">
        <v>150</v>
      </c>
      <c r="L1516" t="s">
        <v>18</v>
      </c>
      <c r="M1516" s="5">
        <v>67.83</v>
      </c>
      <c r="N1516">
        <v>1</v>
      </c>
    </row>
    <row r="1517" spans="1:14" x14ac:dyDescent="0.3">
      <c r="A1517" s="2">
        <v>45397</v>
      </c>
      <c r="B1517" s="3">
        <f t="shared" si="69"/>
        <v>2024</v>
      </c>
      <c r="C1517" t="str">
        <f t="shared" si="70"/>
        <v>2023-2024</v>
      </c>
      <c r="D1517" t="s">
        <v>147</v>
      </c>
      <c r="E1517" t="s">
        <v>52</v>
      </c>
      <c r="F1517" t="str">
        <f t="shared" si="71"/>
        <v>Victoria</v>
      </c>
      <c r="G1517" t="s">
        <v>45</v>
      </c>
      <c r="H1517">
        <v>3030</v>
      </c>
      <c r="I1517" t="s">
        <v>11</v>
      </c>
      <c r="J1517" t="s">
        <v>46</v>
      </c>
      <c r="K1517" t="s">
        <v>149</v>
      </c>
      <c r="L1517" t="s">
        <v>15</v>
      </c>
      <c r="M1517" s="5">
        <v>67.83</v>
      </c>
      <c r="N1517">
        <v>1</v>
      </c>
    </row>
    <row r="1518" spans="1:14" x14ac:dyDescent="0.3">
      <c r="A1518" s="2">
        <v>45124</v>
      </c>
      <c r="B1518" s="3">
        <f t="shared" si="69"/>
        <v>2024</v>
      </c>
      <c r="C1518" t="str">
        <f t="shared" si="70"/>
        <v>2023-2024</v>
      </c>
      <c r="D1518" t="s">
        <v>148</v>
      </c>
      <c r="E1518" t="s">
        <v>121</v>
      </c>
      <c r="F1518" t="str">
        <f t="shared" si="71"/>
        <v>Queensland</v>
      </c>
      <c r="G1518" t="s">
        <v>35</v>
      </c>
      <c r="H1518">
        <v>4700</v>
      </c>
      <c r="I1518" t="s">
        <v>11</v>
      </c>
      <c r="J1518" t="s">
        <v>51</v>
      </c>
      <c r="K1518" t="s">
        <v>155</v>
      </c>
      <c r="L1518" t="s">
        <v>20</v>
      </c>
      <c r="M1518" s="5">
        <v>67.849999999999994</v>
      </c>
      <c r="N1518">
        <v>1</v>
      </c>
    </row>
    <row r="1519" spans="1:14" x14ac:dyDescent="0.3">
      <c r="A1519" s="2">
        <v>45018</v>
      </c>
      <c r="B1519" s="3">
        <f t="shared" si="69"/>
        <v>2023</v>
      </c>
      <c r="C1519" t="str">
        <f t="shared" si="70"/>
        <v>2022-2023</v>
      </c>
      <c r="D1519" t="s">
        <v>148</v>
      </c>
      <c r="E1519" t="s">
        <v>92</v>
      </c>
      <c r="F1519" t="str">
        <f t="shared" si="71"/>
        <v>Queensland</v>
      </c>
      <c r="G1519" t="s">
        <v>35</v>
      </c>
      <c r="H1519">
        <v>4068</v>
      </c>
      <c r="I1519" t="s">
        <v>11</v>
      </c>
      <c r="J1519" t="s">
        <v>43</v>
      </c>
      <c r="K1519" t="s">
        <v>157</v>
      </c>
      <c r="L1519" t="s">
        <v>22</v>
      </c>
      <c r="M1519" s="5">
        <v>67.86</v>
      </c>
      <c r="N1519">
        <v>1</v>
      </c>
    </row>
    <row r="1520" spans="1:14" x14ac:dyDescent="0.3">
      <c r="A1520" s="2">
        <v>45548</v>
      </c>
      <c r="B1520" s="3">
        <f t="shared" si="69"/>
        <v>2025</v>
      </c>
      <c r="C1520" t="str">
        <f t="shared" si="70"/>
        <v>2024-2025</v>
      </c>
      <c r="D1520" t="s">
        <v>147</v>
      </c>
      <c r="E1520" t="s">
        <v>52</v>
      </c>
      <c r="F1520" t="str">
        <f t="shared" si="71"/>
        <v>Victoria</v>
      </c>
      <c r="G1520" t="s">
        <v>45</v>
      </c>
      <c r="H1520">
        <v>3030</v>
      </c>
      <c r="I1520" t="s">
        <v>11</v>
      </c>
      <c r="J1520" t="s">
        <v>46</v>
      </c>
      <c r="K1520" t="s">
        <v>19</v>
      </c>
      <c r="L1520" t="s">
        <v>23</v>
      </c>
      <c r="M1520" s="5">
        <v>67.89</v>
      </c>
      <c r="N1520">
        <v>1</v>
      </c>
    </row>
    <row r="1521" spans="1:14" x14ac:dyDescent="0.3">
      <c r="A1521" s="2">
        <v>45120</v>
      </c>
      <c r="B1521" s="3">
        <f t="shared" si="69"/>
        <v>2024</v>
      </c>
      <c r="C1521" t="str">
        <f t="shared" si="70"/>
        <v>2023-2024</v>
      </c>
      <c r="D1521" t="s">
        <v>148</v>
      </c>
      <c r="E1521" t="s">
        <v>52</v>
      </c>
      <c r="F1521" t="str">
        <f t="shared" si="71"/>
        <v>Victoria</v>
      </c>
      <c r="G1521" t="s">
        <v>45</v>
      </c>
      <c r="H1521">
        <v>3030</v>
      </c>
      <c r="I1521" t="s">
        <v>11</v>
      </c>
      <c r="J1521" t="s">
        <v>46</v>
      </c>
      <c r="K1521" t="s">
        <v>153</v>
      </c>
      <c r="L1521" t="s">
        <v>16</v>
      </c>
      <c r="M1521" s="5">
        <v>67.94</v>
      </c>
      <c r="N1521">
        <v>1</v>
      </c>
    </row>
    <row r="1522" spans="1:14" x14ac:dyDescent="0.3">
      <c r="A1522" s="2">
        <v>44973</v>
      </c>
      <c r="B1522" s="3">
        <f t="shared" si="69"/>
        <v>2023</v>
      </c>
      <c r="C1522" t="str">
        <f t="shared" si="70"/>
        <v>2022-2023</v>
      </c>
      <c r="D1522" t="s">
        <v>147</v>
      </c>
      <c r="E1522" t="s">
        <v>111</v>
      </c>
      <c r="F1522" t="str">
        <f t="shared" si="71"/>
        <v>New South Wales</v>
      </c>
      <c r="G1522" t="s">
        <v>10</v>
      </c>
      <c r="H1522">
        <v>2120</v>
      </c>
      <c r="I1522" t="s">
        <v>11</v>
      </c>
      <c r="J1522" t="s">
        <v>27</v>
      </c>
      <c r="K1522" t="s">
        <v>154</v>
      </c>
      <c r="L1522" t="s">
        <v>14</v>
      </c>
      <c r="M1522" s="5">
        <v>68</v>
      </c>
      <c r="N1522">
        <v>1</v>
      </c>
    </row>
    <row r="1523" spans="1:14" x14ac:dyDescent="0.3">
      <c r="A1523" s="2">
        <v>45637</v>
      </c>
      <c r="B1523" s="3">
        <f t="shared" si="69"/>
        <v>2025</v>
      </c>
      <c r="C1523" t="str">
        <f t="shared" si="70"/>
        <v>2024-2025</v>
      </c>
      <c r="D1523" t="s">
        <v>147</v>
      </c>
      <c r="E1523" t="s">
        <v>126</v>
      </c>
      <c r="F1523" t="str">
        <f t="shared" si="71"/>
        <v>Queensland</v>
      </c>
      <c r="G1523" t="s">
        <v>35</v>
      </c>
      <c r="H1523">
        <v>4551</v>
      </c>
      <c r="I1523" t="s">
        <v>11</v>
      </c>
      <c r="J1523" t="s">
        <v>120</v>
      </c>
      <c r="K1523" t="s">
        <v>150</v>
      </c>
      <c r="L1523" t="s">
        <v>18</v>
      </c>
      <c r="M1523" s="5">
        <v>68.290000000000006</v>
      </c>
      <c r="N1523">
        <v>1</v>
      </c>
    </row>
    <row r="1524" spans="1:14" x14ac:dyDescent="0.3">
      <c r="A1524" s="2">
        <v>45395</v>
      </c>
      <c r="B1524" s="3">
        <f t="shared" si="69"/>
        <v>2024</v>
      </c>
      <c r="C1524" t="str">
        <f t="shared" si="70"/>
        <v>2023-2024</v>
      </c>
      <c r="D1524" t="s">
        <v>147</v>
      </c>
      <c r="E1524" t="s">
        <v>79</v>
      </c>
      <c r="F1524" t="str">
        <f t="shared" si="71"/>
        <v>Australian Capital Territory</v>
      </c>
      <c r="G1524" t="s">
        <v>80</v>
      </c>
      <c r="H1524">
        <v>2617</v>
      </c>
      <c r="I1524" t="s">
        <v>11</v>
      </c>
      <c r="J1524" t="s">
        <v>58</v>
      </c>
      <c r="K1524" t="s">
        <v>157</v>
      </c>
      <c r="L1524" t="s">
        <v>22</v>
      </c>
      <c r="M1524" s="5">
        <v>68.419999999999987</v>
      </c>
      <c r="N1524">
        <v>1</v>
      </c>
    </row>
    <row r="1525" spans="1:14" x14ac:dyDescent="0.3">
      <c r="A1525" s="2">
        <v>45520</v>
      </c>
      <c r="B1525" s="3">
        <f t="shared" si="69"/>
        <v>2025</v>
      </c>
      <c r="C1525" t="str">
        <f t="shared" si="70"/>
        <v>2024-2025</v>
      </c>
      <c r="D1525" t="s">
        <v>147</v>
      </c>
      <c r="E1525" t="s">
        <v>111</v>
      </c>
      <c r="F1525" t="str">
        <f t="shared" si="71"/>
        <v>New South Wales</v>
      </c>
      <c r="G1525" t="s">
        <v>10</v>
      </c>
      <c r="H1525">
        <v>2120</v>
      </c>
      <c r="I1525" t="s">
        <v>11</v>
      </c>
      <c r="J1525" t="s">
        <v>27</v>
      </c>
      <c r="K1525" t="s">
        <v>152</v>
      </c>
      <c r="L1525" t="s">
        <v>13</v>
      </c>
      <c r="M1525" s="5">
        <v>68.44</v>
      </c>
      <c r="N1525">
        <v>1</v>
      </c>
    </row>
    <row r="1526" spans="1:14" x14ac:dyDescent="0.3">
      <c r="A1526" s="2">
        <v>45050</v>
      </c>
      <c r="B1526" s="3">
        <f t="shared" si="69"/>
        <v>2023</v>
      </c>
      <c r="C1526" t="str">
        <f t="shared" si="70"/>
        <v>2022-2023</v>
      </c>
      <c r="D1526" t="s">
        <v>148</v>
      </c>
      <c r="E1526" t="s">
        <v>144</v>
      </c>
      <c r="F1526" t="str">
        <f t="shared" si="71"/>
        <v>Queensland</v>
      </c>
      <c r="G1526" t="s">
        <v>35</v>
      </c>
      <c r="H1526">
        <v>4566</v>
      </c>
      <c r="I1526" t="s">
        <v>11</v>
      </c>
      <c r="J1526" t="s">
        <v>120</v>
      </c>
      <c r="K1526" t="s">
        <v>152</v>
      </c>
      <c r="L1526" t="s">
        <v>13</v>
      </c>
      <c r="M1526" s="5">
        <v>69.11</v>
      </c>
      <c r="N1526">
        <v>1</v>
      </c>
    </row>
    <row r="1527" spans="1:14" x14ac:dyDescent="0.3">
      <c r="A1527" s="2">
        <v>45434</v>
      </c>
      <c r="B1527" s="3">
        <f t="shared" si="69"/>
        <v>2024</v>
      </c>
      <c r="C1527" t="str">
        <f t="shared" si="70"/>
        <v>2023-2024</v>
      </c>
      <c r="D1527" t="s">
        <v>148</v>
      </c>
      <c r="E1527" t="s">
        <v>143</v>
      </c>
      <c r="F1527" t="str">
        <f t="shared" si="71"/>
        <v>New South Wales</v>
      </c>
      <c r="G1527" t="s">
        <v>10</v>
      </c>
      <c r="H1527">
        <v>2154</v>
      </c>
      <c r="I1527" t="s">
        <v>11</v>
      </c>
      <c r="J1527" t="s">
        <v>27</v>
      </c>
      <c r="K1527" t="s">
        <v>157</v>
      </c>
      <c r="L1527" t="s">
        <v>22</v>
      </c>
      <c r="M1527" s="5">
        <v>69.2</v>
      </c>
      <c r="N1527">
        <v>1</v>
      </c>
    </row>
    <row r="1528" spans="1:14" x14ac:dyDescent="0.3">
      <c r="A1528" s="2">
        <v>45009</v>
      </c>
      <c r="B1528" s="3">
        <f t="shared" si="69"/>
        <v>2023</v>
      </c>
      <c r="C1528" t="str">
        <f t="shared" si="70"/>
        <v>2022-2023</v>
      </c>
      <c r="D1528" t="s">
        <v>147</v>
      </c>
      <c r="E1528" t="s">
        <v>146</v>
      </c>
      <c r="F1528" t="str">
        <f t="shared" si="71"/>
        <v>Victoria</v>
      </c>
      <c r="G1528" t="s">
        <v>45</v>
      </c>
      <c r="H1528">
        <v>3353</v>
      </c>
      <c r="I1528" t="s">
        <v>11</v>
      </c>
      <c r="J1528" t="s">
        <v>60</v>
      </c>
      <c r="K1528" t="s">
        <v>152</v>
      </c>
      <c r="L1528" t="s">
        <v>13</v>
      </c>
      <c r="M1528" s="5">
        <v>69.27</v>
      </c>
      <c r="N1528">
        <v>1</v>
      </c>
    </row>
    <row r="1529" spans="1:14" x14ac:dyDescent="0.3">
      <c r="A1529" s="2">
        <v>45153</v>
      </c>
      <c r="B1529" s="3">
        <f t="shared" si="69"/>
        <v>2024</v>
      </c>
      <c r="C1529" t="str">
        <f t="shared" si="70"/>
        <v>2023-2024</v>
      </c>
      <c r="D1529" t="s">
        <v>148</v>
      </c>
      <c r="E1529" t="s">
        <v>92</v>
      </c>
      <c r="F1529" t="str">
        <f t="shared" si="71"/>
        <v>Queensland</v>
      </c>
      <c r="G1529" t="s">
        <v>35</v>
      </c>
      <c r="H1529">
        <v>4068</v>
      </c>
      <c r="I1529" t="s">
        <v>11</v>
      </c>
      <c r="J1529" t="s">
        <v>43</v>
      </c>
      <c r="K1529" t="s">
        <v>157</v>
      </c>
      <c r="L1529" t="s">
        <v>22</v>
      </c>
      <c r="M1529" s="5">
        <v>69.3</v>
      </c>
      <c r="N1529">
        <v>1</v>
      </c>
    </row>
    <row r="1530" spans="1:14" x14ac:dyDescent="0.3">
      <c r="A1530" s="2">
        <v>45022</v>
      </c>
      <c r="B1530" s="3">
        <f t="shared" si="69"/>
        <v>2023</v>
      </c>
      <c r="C1530" t="str">
        <f t="shared" si="70"/>
        <v>2022-2023</v>
      </c>
      <c r="D1530" t="s">
        <v>147</v>
      </c>
      <c r="E1530" t="s">
        <v>40</v>
      </c>
      <c r="F1530" t="str">
        <f t="shared" si="71"/>
        <v>New South Wales</v>
      </c>
      <c r="G1530" t="s">
        <v>10</v>
      </c>
      <c r="H1530">
        <v>2116</v>
      </c>
      <c r="I1530" t="s">
        <v>11</v>
      </c>
      <c r="J1530" t="s">
        <v>27</v>
      </c>
      <c r="K1530" t="s">
        <v>149</v>
      </c>
      <c r="L1530" t="s">
        <v>15</v>
      </c>
      <c r="M1530" s="5">
        <v>69.400000000000006</v>
      </c>
      <c r="N1530">
        <v>1</v>
      </c>
    </row>
    <row r="1531" spans="1:14" x14ac:dyDescent="0.3">
      <c r="A1531" s="2">
        <v>45035</v>
      </c>
      <c r="B1531" s="3">
        <f t="shared" si="69"/>
        <v>2023</v>
      </c>
      <c r="C1531" t="str">
        <f t="shared" si="70"/>
        <v>2022-2023</v>
      </c>
      <c r="D1531" t="s">
        <v>147</v>
      </c>
      <c r="E1531" t="s">
        <v>109</v>
      </c>
      <c r="F1531" t="str">
        <f t="shared" si="71"/>
        <v>New South Wales</v>
      </c>
      <c r="G1531" t="s">
        <v>10</v>
      </c>
      <c r="H1531">
        <v>2480</v>
      </c>
      <c r="I1531" t="s">
        <v>11</v>
      </c>
      <c r="J1531" t="s">
        <v>68</v>
      </c>
      <c r="K1531" t="s">
        <v>149</v>
      </c>
      <c r="L1531" t="s">
        <v>15</v>
      </c>
      <c r="M1531" s="5">
        <v>69.86</v>
      </c>
      <c r="N1531">
        <v>1</v>
      </c>
    </row>
    <row r="1532" spans="1:14" x14ac:dyDescent="0.3">
      <c r="A1532" s="2">
        <v>45462</v>
      </c>
      <c r="B1532" s="3">
        <f t="shared" si="69"/>
        <v>2024</v>
      </c>
      <c r="C1532" t="str">
        <f t="shared" si="70"/>
        <v>2023-2024</v>
      </c>
      <c r="D1532" t="s">
        <v>147</v>
      </c>
      <c r="E1532" t="s">
        <v>42</v>
      </c>
      <c r="F1532" t="str">
        <f t="shared" si="71"/>
        <v>Queensland</v>
      </c>
      <c r="G1532" t="s">
        <v>35</v>
      </c>
      <c r="H1532">
        <v>4053</v>
      </c>
      <c r="I1532" t="s">
        <v>11</v>
      </c>
      <c r="J1532" t="s">
        <v>43</v>
      </c>
      <c r="K1532" t="s">
        <v>153</v>
      </c>
      <c r="L1532" t="s">
        <v>16</v>
      </c>
      <c r="M1532" s="5">
        <v>70</v>
      </c>
      <c r="N1532">
        <v>1</v>
      </c>
    </row>
    <row r="1533" spans="1:14" x14ac:dyDescent="0.3">
      <c r="A1533" s="2">
        <v>45072</v>
      </c>
      <c r="B1533" s="3">
        <f t="shared" si="69"/>
        <v>2023</v>
      </c>
      <c r="C1533" t="str">
        <f t="shared" si="70"/>
        <v>2022-2023</v>
      </c>
      <c r="D1533" t="s">
        <v>148</v>
      </c>
      <c r="E1533" t="s">
        <v>81</v>
      </c>
      <c r="F1533" t="str">
        <f t="shared" si="71"/>
        <v>New South Wales</v>
      </c>
      <c r="G1533" t="s">
        <v>10</v>
      </c>
      <c r="H1533">
        <v>2485</v>
      </c>
      <c r="I1533" t="s">
        <v>11</v>
      </c>
      <c r="J1533" t="s">
        <v>68</v>
      </c>
      <c r="K1533" t="s">
        <v>154</v>
      </c>
      <c r="L1533" t="s">
        <v>14</v>
      </c>
      <c r="M1533" s="5">
        <v>70.25</v>
      </c>
      <c r="N1533">
        <v>1</v>
      </c>
    </row>
    <row r="1534" spans="1:14" x14ac:dyDescent="0.3">
      <c r="A1534" s="2">
        <v>45473</v>
      </c>
      <c r="B1534" s="3">
        <f t="shared" si="69"/>
        <v>2024</v>
      </c>
      <c r="C1534" t="str">
        <f t="shared" si="70"/>
        <v>2023-2024</v>
      </c>
      <c r="D1534" t="s">
        <v>147</v>
      </c>
      <c r="E1534" t="s">
        <v>146</v>
      </c>
      <c r="F1534" t="str">
        <f t="shared" si="71"/>
        <v>Victoria</v>
      </c>
      <c r="G1534" t="s">
        <v>45</v>
      </c>
      <c r="H1534">
        <v>3353</v>
      </c>
      <c r="I1534" t="s">
        <v>11</v>
      </c>
      <c r="J1534" t="s">
        <v>60</v>
      </c>
      <c r="K1534" t="s">
        <v>19</v>
      </c>
      <c r="L1534" t="s">
        <v>23</v>
      </c>
      <c r="M1534" s="5">
        <v>70.34</v>
      </c>
      <c r="N1534">
        <v>1</v>
      </c>
    </row>
    <row r="1535" spans="1:14" x14ac:dyDescent="0.3">
      <c r="A1535" s="2">
        <v>45184</v>
      </c>
      <c r="B1535" s="3">
        <f t="shared" si="69"/>
        <v>2024</v>
      </c>
      <c r="C1535" t="str">
        <f t="shared" si="70"/>
        <v>2023-2024</v>
      </c>
      <c r="D1535" t="s">
        <v>148</v>
      </c>
      <c r="E1535" t="s">
        <v>69</v>
      </c>
      <c r="F1535" t="str">
        <f t="shared" si="71"/>
        <v>Tasmania</v>
      </c>
      <c r="G1535" t="s">
        <v>70</v>
      </c>
      <c r="H1535">
        <v>7018</v>
      </c>
      <c r="I1535" t="s">
        <v>11</v>
      </c>
      <c r="J1535" t="s">
        <v>71</v>
      </c>
      <c r="K1535" t="s">
        <v>154</v>
      </c>
      <c r="L1535" t="s">
        <v>14</v>
      </c>
      <c r="M1535" s="5">
        <v>70.45</v>
      </c>
      <c r="N1535">
        <v>1</v>
      </c>
    </row>
    <row r="1536" spans="1:14" x14ac:dyDescent="0.3">
      <c r="A1536" s="2">
        <v>45054</v>
      </c>
      <c r="B1536" s="3">
        <f t="shared" si="69"/>
        <v>2023</v>
      </c>
      <c r="C1536" t="str">
        <f t="shared" si="70"/>
        <v>2022-2023</v>
      </c>
      <c r="D1536" t="s">
        <v>147</v>
      </c>
      <c r="E1536" t="s">
        <v>37</v>
      </c>
      <c r="F1536" t="str">
        <f t="shared" si="71"/>
        <v>South Australia</v>
      </c>
      <c r="G1536" t="s">
        <v>32</v>
      </c>
      <c r="H1536">
        <v>5607</v>
      </c>
      <c r="I1536" t="s">
        <v>11</v>
      </c>
      <c r="J1536" t="s">
        <v>38</v>
      </c>
      <c r="K1536" t="s">
        <v>154</v>
      </c>
      <c r="L1536" t="s">
        <v>14</v>
      </c>
      <c r="M1536" s="5">
        <v>70.5</v>
      </c>
      <c r="N1536">
        <v>1</v>
      </c>
    </row>
    <row r="1537" spans="1:14" x14ac:dyDescent="0.3">
      <c r="A1537" s="2">
        <v>45278</v>
      </c>
      <c r="B1537" s="3">
        <f t="shared" si="69"/>
        <v>2024</v>
      </c>
      <c r="C1537" t="str">
        <f t="shared" si="70"/>
        <v>2023-2024</v>
      </c>
      <c r="D1537" t="s">
        <v>148</v>
      </c>
      <c r="E1537" t="s">
        <v>24</v>
      </c>
      <c r="F1537" t="str">
        <f t="shared" si="71"/>
        <v>New South Wales</v>
      </c>
      <c r="G1537" t="s">
        <v>10</v>
      </c>
      <c r="H1537">
        <v>2795</v>
      </c>
      <c r="I1537" t="s">
        <v>11</v>
      </c>
      <c r="J1537" t="s">
        <v>25</v>
      </c>
      <c r="K1537" t="s">
        <v>157</v>
      </c>
      <c r="L1537" t="s">
        <v>22</v>
      </c>
      <c r="M1537" s="5">
        <v>70.599999999999994</v>
      </c>
      <c r="N1537">
        <v>1</v>
      </c>
    </row>
    <row r="1538" spans="1:14" x14ac:dyDescent="0.3">
      <c r="A1538" s="2">
        <v>45187</v>
      </c>
      <c r="B1538" s="3">
        <f t="shared" ref="B1538:B1601" si="72">IF(MONTH(A1538)&gt;=7,YEAR(A1538)+1,YEAR(A1538))</f>
        <v>2024</v>
      </c>
      <c r="C1538" t="str">
        <f t="shared" ref="C1538:C1601" si="73">IF(MONTH(A1538) &gt;= 7, YEAR(A1538) &amp; "-" &amp; YEAR(A1538) + 1, YEAR(A1538) - 1 &amp; "-" &amp; YEAR(A1538))</f>
        <v>2023-2024</v>
      </c>
      <c r="D1538" t="s">
        <v>148</v>
      </c>
      <c r="E1538" t="s">
        <v>98</v>
      </c>
      <c r="F1538" t="str">
        <f t="shared" ref="F1538:F1601" si="74">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c r="N1538">
        <v>1</v>
      </c>
    </row>
    <row r="1539" spans="1:14" x14ac:dyDescent="0.3">
      <c r="A1539" s="2">
        <v>44931</v>
      </c>
      <c r="B1539" s="3">
        <f t="shared" si="72"/>
        <v>2023</v>
      </c>
      <c r="C1539" t="str">
        <f t="shared" si="73"/>
        <v>2022-2023</v>
      </c>
      <c r="D1539" t="s">
        <v>147</v>
      </c>
      <c r="E1539" t="s">
        <v>146</v>
      </c>
      <c r="F1539" t="str">
        <f t="shared" si="74"/>
        <v>Victoria</v>
      </c>
      <c r="G1539" t="s">
        <v>45</v>
      </c>
      <c r="H1539">
        <v>3353</v>
      </c>
      <c r="I1539" t="s">
        <v>11</v>
      </c>
      <c r="J1539" t="s">
        <v>60</v>
      </c>
      <c r="K1539" t="s">
        <v>155</v>
      </c>
      <c r="L1539" t="s">
        <v>20</v>
      </c>
      <c r="M1539" s="5">
        <v>70.83</v>
      </c>
      <c r="N1539">
        <v>1</v>
      </c>
    </row>
    <row r="1540" spans="1:14" x14ac:dyDescent="0.3">
      <c r="A1540" s="2">
        <v>45095</v>
      </c>
      <c r="B1540" s="3">
        <f t="shared" si="72"/>
        <v>2023</v>
      </c>
      <c r="C1540" t="str">
        <f t="shared" si="73"/>
        <v>2022-2023</v>
      </c>
      <c r="D1540" t="s">
        <v>148</v>
      </c>
      <c r="E1540" t="s">
        <v>139</v>
      </c>
      <c r="F1540" t="str">
        <f t="shared" si="74"/>
        <v>New South Wales</v>
      </c>
      <c r="G1540" t="s">
        <v>10</v>
      </c>
      <c r="H1540">
        <v>2020</v>
      </c>
      <c r="I1540" t="s">
        <v>11</v>
      </c>
      <c r="J1540" t="s">
        <v>12</v>
      </c>
      <c r="K1540" t="s">
        <v>157</v>
      </c>
      <c r="L1540" t="s">
        <v>22</v>
      </c>
      <c r="M1540" s="5">
        <v>70.930000000000007</v>
      </c>
      <c r="N1540">
        <v>1</v>
      </c>
    </row>
    <row r="1541" spans="1:14" x14ac:dyDescent="0.3">
      <c r="A1541" s="2">
        <v>45507</v>
      </c>
      <c r="B1541" s="3">
        <f t="shared" si="72"/>
        <v>2025</v>
      </c>
      <c r="C1541" t="str">
        <f t="shared" si="73"/>
        <v>2024-2025</v>
      </c>
      <c r="D1541" t="s">
        <v>147</v>
      </c>
      <c r="E1541" t="s">
        <v>107</v>
      </c>
      <c r="F1541" t="str">
        <f t="shared" si="74"/>
        <v>Queensland</v>
      </c>
      <c r="G1541" t="s">
        <v>35</v>
      </c>
      <c r="H1541">
        <v>4220</v>
      </c>
      <c r="I1541" t="s">
        <v>11</v>
      </c>
      <c r="J1541" t="s">
        <v>104</v>
      </c>
      <c r="K1541" t="s">
        <v>154</v>
      </c>
      <c r="L1541" t="s">
        <v>14</v>
      </c>
      <c r="M1541" s="5">
        <v>71.14</v>
      </c>
      <c r="N1541">
        <v>1</v>
      </c>
    </row>
    <row r="1542" spans="1:14" x14ac:dyDescent="0.3">
      <c r="A1542" s="2">
        <v>45364</v>
      </c>
      <c r="B1542" s="3">
        <f t="shared" si="72"/>
        <v>2024</v>
      </c>
      <c r="C1542" t="str">
        <f t="shared" si="73"/>
        <v>2023-2024</v>
      </c>
      <c r="D1542" t="s">
        <v>147</v>
      </c>
      <c r="E1542" t="s">
        <v>53</v>
      </c>
      <c r="F1542" t="str">
        <f t="shared" si="74"/>
        <v>South Australia</v>
      </c>
      <c r="G1542" t="s">
        <v>32</v>
      </c>
      <c r="H1542">
        <v>5082</v>
      </c>
      <c r="I1542" t="s">
        <v>11</v>
      </c>
      <c r="J1542" t="s">
        <v>33</v>
      </c>
      <c r="K1542" t="s">
        <v>156</v>
      </c>
      <c r="L1542" t="s">
        <v>17</v>
      </c>
      <c r="M1542" s="5">
        <v>71.39</v>
      </c>
      <c r="N1542">
        <v>1</v>
      </c>
    </row>
    <row r="1543" spans="1:14" x14ac:dyDescent="0.3">
      <c r="A1543" s="2">
        <v>45482</v>
      </c>
      <c r="B1543" s="3">
        <f t="shared" si="72"/>
        <v>2025</v>
      </c>
      <c r="C1543" t="str">
        <f t="shared" si="73"/>
        <v>2024-2025</v>
      </c>
      <c r="D1543" t="s">
        <v>147</v>
      </c>
      <c r="E1543" t="s">
        <v>128</v>
      </c>
      <c r="F1543" t="str">
        <f t="shared" si="74"/>
        <v>Western Australia</v>
      </c>
      <c r="G1543" t="s">
        <v>48</v>
      </c>
      <c r="H1543">
        <v>6027</v>
      </c>
      <c r="I1543" t="s">
        <v>11</v>
      </c>
      <c r="J1543" t="s">
        <v>49</v>
      </c>
      <c r="K1543" t="s">
        <v>19</v>
      </c>
      <c r="L1543" t="s">
        <v>23</v>
      </c>
      <c r="M1543" s="5">
        <v>71.490000000000009</v>
      </c>
      <c r="N1543">
        <v>1</v>
      </c>
    </row>
    <row r="1544" spans="1:14" x14ac:dyDescent="0.3">
      <c r="A1544" s="2">
        <v>45100</v>
      </c>
      <c r="B1544" s="3">
        <f t="shared" si="72"/>
        <v>2023</v>
      </c>
      <c r="C1544" t="str">
        <f t="shared" si="73"/>
        <v>2022-2023</v>
      </c>
      <c r="D1544" t="s">
        <v>147</v>
      </c>
      <c r="E1544" t="s">
        <v>40</v>
      </c>
      <c r="F1544" t="str">
        <f t="shared" si="74"/>
        <v>New South Wales</v>
      </c>
      <c r="G1544" t="s">
        <v>10</v>
      </c>
      <c r="H1544">
        <v>2116</v>
      </c>
      <c r="I1544" t="s">
        <v>11</v>
      </c>
      <c r="J1544" t="s">
        <v>27</v>
      </c>
      <c r="K1544" t="s">
        <v>151</v>
      </c>
      <c r="L1544" t="s">
        <v>21</v>
      </c>
      <c r="M1544" s="5">
        <v>71.5</v>
      </c>
      <c r="N1544">
        <v>1</v>
      </c>
    </row>
    <row r="1545" spans="1:14" x14ac:dyDescent="0.3">
      <c r="A1545" s="2">
        <v>45505</v>
      </c>
      <c r="B1545" s="3">
        <f t="shared" si="72"/>
        <v>2025</v>
      </c>
      <c r="C1545" t="str">
        <f t="shared" si="73"/>
        <v>2024-2025</v>
      </c>
      <c r="D1545" t="s">
        <v>147</v>
      </c>
      <c r="E1545" t="s">
        <v>124</v>
      </c>
      <c r="F1545" t="str">
        <f t="shared" si="74"/>
        <v>New South Wales</v>
      </c>
      <c r="G1545" t="s">
        <v>10</v>
      </c>
      <c r="H1545">
        <v>2015</v>
      </c>
      <c r="I1545" t="s">
        <v>11</v>
      </c>
      <c r="J1545" t="s">
        <v>12</v>
      </c>
      <c r="K1545" t="s">
        <v>152</v>
      </c>
      <c r="L1545" t="s">
        <v>13</v>
      </c>
      <c r="M1545" s="5">
        <v>71.709999999999994</v>
      </c>
      <c r="N1545">
        <v>1</v>
      </c>
    </row>
    <row r="1546" spans="1:14" x14ac:dyDescent="0.3">
      <c r="A1546" s="2">
        <v>45558</v>
      </c>
      <c r="B1546" s="3">
        <f t="shared" si="72"/>
        <v>2025</v>
      </c>
      <c r="C1546" t="str">
        <f t="shared" si="73"/>
        <v>2024-2025</v>
      </c>
      <c r="D1546" t="s">
        <v>147</v>
      </c>
      <c r="E1546" t="s">
        <v>44</v>
      </c>
      <c r="F1546" t="str">
        <f t="shared" si="74"/>
        <v>Victoria</v>
      </c>
      <c r="G1546" t="s">
        <v>45</v>
      </c>
      <c r="H1546">
        <v>3066</v>
      </c>
      <c r="I1546" t="s">
        <v>11</v>
      </c>
      <c r="J1546" t="s">
        <v>46</v>
      </c>
      <c r="K1546" t="s">
        <v>154</v>
      </c>
      <c r="L1546" t="s">
        <v>14</v>
      </c>
      <c r="M1546" s="5">
        <v>71.760000000000005</v>
      </c>
      <c r="N1546">
        <v>1</v>
      </c>
    </row>
    <row r="1547" spans="1:14" x14ac:dyDescent="0.3">
      <c r="A1547" s="2">
        <v>45498</v>
      </c>
      <c r="B1547" s="3">
        <f t="shared" si="72"/>
        <v>2025</v>
      </c>
      <c r="C1547" t="str">
        <f t="shared" si="73"/>
        <v>2024-2025</v>
      </c>
      <c r="D1547" t="s">
        <v>148</v>
      </c>
      <c r="E1547" t="s">
        <v>107</v>
      </c>
      <c r="F1547" t="str">
        <f t="shared" si="74"/>
        <v>Queensland</v>
      </c>
      <c r="G1547" t="s">
        <v>35</v>
      </c>
      <c r="H1547">
        <v>4220</v>
      </c>
      <c r="I1547" t="s">
        <v>11</v>
      </c>
      <c r="J1547" t="s">
        <v>104</v>
      </c>
      <c r="K1547" t="s">
        <v>149</v>
      </c>
      <c r="L1547" t="s">
        <v>15</v>
      </c>
      <c r="M1547" s="5">
        <v>71.819999999999993</v>
      </c>
      <c r="N1547">
        <v>1</v>
      </c>
    </row>
    <row r="1548" spans="1:14" x14ac:dyDescent="0.3">
      <c r="A1548" s="2">
        <v>45164</v>
      </c>
      <c r="B1548" s="3">
        <f t="shared" si="72"/>
        <v>2024</v>
      </c>
      <c r="C1548" t="str">
        <f t="shared" si="73"/>
        <v>2023-2024</v>
      </c>
      <c r="D1548" t="s">
        <v>147</v>
      </c>
      <c r="E1548" t="s">
        <v>114</v>
      </c>
      <c r="F1548" t="str">
        <f t="shared" si="74"/>
        <v>Victoria</v>
      </c>
      <c r="G1548" t="s">
        <v>45</v>
      </c>
      <c r="H1548">
        <v>3551</v>
      </c>
      <c r="I1548" t="s">
        <v>11</v>
      </c>
      <c r="J1548" t="s">
        <v>60</v>
      </c>
      <c r="K1548" t="s">
        <v>149</v>
      </c>
      <c r="L1548" t="s">
        <v>15</v>
      </c>
      <c r="M1548" s="5">
        <v>71.86</v>
      </c>
      <c r="N1548">
        <v>1</v>
      </c>
    </row>
    <row r="1549" spans="1:14" x14ac:dyDescent="0.3">
      <c r="A1549" s="2">
        <v>45250</v>
      </c>
      <c r="B1549" s="3">
        <f t="shared" si="72"/>
        <v>2024</v>
      </c>
      <c r="C1549" t="str">
        <f t="shared" si="73"/>
        <v>2023-2024</v>
      </c>
      <c r="D1549" t="s">
        <v>148</v>
      </c>
      <c r="E1549" t="s">
        <v>26</v>
      </c>
      <c r="F1549" t="str">
        <f t="shared" si="74"/>
        <v>New South Wales</v>
      </c>
      <c r="G1549" t="s">
        <v>10</v>
      </c>
      <c r="H1549">
        <v>2141</v>
      </c>
      <c r="I1549" t="s">
        <v>11</v>
      </c>
      <c r="J1549" t="s">
        <v>27</v>
      </c>
      <c r="K1549" t="s">
        <v>19</v>
      </c>
      <c r="L1549" t="s">
        <v>23</v>
      </c>
      <c r="M1549" s="5">
        <v>71.88</v>
      </c>
      <c r="N1549">
        <v>1</v>
      </c>
    </row>
    <row r="1550" spans="1:14" x14ac:dyDescent="0.3">
      <c r="A1550" s="2">
        <v>45529</v>
      </c>
      <c r="B1550" s="3">
        <f t="shared" si="72"/>
        <v>2025</v>
      </c>
      <c r="C1550" t="str">
        <f t="shared" si="73"/>
        <v>2024-2025</v>
      </c>
      <c r="D1550" t="s">
        <v>148</v>
      </c>
      <c r="E1550" t="s">
        <v>122</v>
      </c>
      <c r="F1550" t="str">
        <f t="shared" si="74"/>
        <v>New South Wales</v>
      </c>
      <c r="G1550" t="s">
        <v>10</v>
      </c>
      <c r="H1550">
        <v>2650</v>
      </c>
      <c r="I1550" t="s">
        <v>11</v>
      </c>
      <c r="J1550" t="s">
        <v>25</v>
      </c>
      <c r="K1550" t="s">
        <v>155</v>
      </c>
      <c r="L1550" t="s">
        <v>20</v>
      </c>
      <c r="M1550" s="5">
        <v>71.88</v>
      </c>
      <c r="N1550">
        <v>1</v>
      </c>
    </row>
    <row r="1551" spans="1:14" x14ac:dyDescent="0.3">
      <c r="A1551" s="2">
        <v>45441</v>
      </c>
      <c r="B1551" s="3">
        <f t="shared" si="72"/>
        <v>2024</v>
      </c>
      <c r="C1551" t="str">
        <f t="shared" si="73"/>
        <v>2023-2024</v>
      </c>
      <c r="D1551" t="s">
        <v>147</v>
      </c>
      <c r="E1551" t="s">
        <v>103</v>
      </c>
      <c r="F1551" t="str">
        <f t="shared" si="74"/>
        <v>Queensland</v>
      </c>
      <c r="G1551" t="s">
        <v>35</v>
      </c>
      <c r="H1551">
        <v>4509</v>
      </c>
      <c r="I1551" t="s">
        <v>11</v>
      </c>
      <c r="J1551" t="s">
        <v>104</v>
      </c>
      <c r="K1551" t="s">
        <v>151</v>
      </c>
      <c r="L1551" t="s">
        <v>21</v>
      </c>
      <c r="M1551" s="5">
        <v>71.91</v>
      </c>
      <c r="N1551">
        <v>1</v>
      </c>
    </row>
    <row r="1552" spans="1:14" x14ac:dyDescent="0.3">
      <c r="A1552" s="2">
        <v>44958</v>
      </c>
      <c r="B1552" s="3">
        <f t="shared" si="72"/>
        <v>2023</v>
      </c>
      <c r="C1552" t="str">
        <f t="shared" si="73"/>
        <v>2022-2023</v>
      </c>
      <c r="D1552" t="s">
        <v>147</v>
      </c>
      <c r="E1552" t="s">
        <v>59</v>
      </c>
      <c r="F1552" t="str">
        <f t="shared" si="74"/>
        <v>Victoria</v>
      </c>
      <c r="G1552" t="s">
        <v>45</v>
      </c>
      <c r="H1552">
        <v>3280</v>
      </c>
      <c r="I1552" t="s">
        <v>11</v>
      </c>
      <c r="J1552" t="s">
        <v>60</v>
      </c>
      <c r="K1552" t="s">
        <v>150</v>
      </c>
      <c r="L1552" t="s">
        <v>18</v>
      </c>
      <c r="M1552" s="5">
        <v>72.84</v>
      </c>
      <c r="N1552">
        <v>1</v>
      </c>
    </row>
    <row r="1553" spans="1:14" x14ac:dyDescent="0.3">
      <c r="A1553" s="2">
        <v>45122</v>
      </c>
      <c r="B1553" s="3">
        <f t="shared" si="72"/>
        <v>2024</v>
      </c>
      <c r="C1553" t="str">
        <f t="shared" si="73"/>
        <v>2023-2024</v>
      </c>
      <c r="D1553" t="s">
        <v>148</v>
      </c>
      <c r="E1553" t="s">
        <v>100</v>
      </c>
      <c r="F1553" t="str">
        <f t="shared" si="74"/>
        <v>Western Australia</v>
      </c>
      <c r="G1553" t="s">
        <v>48</v>
      </c>
      <c r="H1553">
        <v>6021</v>
      </c>
      <c r="I1553" t="s">
        <v>11</v>
      </c>
      <c r="J1553" t="s">
        <v>49</v>
      </c>
      <c r="K1553" t="s">
        <v>150</v>
      </c>
      <c r="L1553" t="s">
        <v>18</v>
      </c>
      <c r="M1553" s="5">
        <v>72.900000000000006</v>
      </c>
      <c r="N1553">
        <v>1</v>
      </c>
    </row>
    <row r="1554" spans="1:14" x14ac:dyDescent="0.3">
      <c r="A1554" s="2">
        <v>45425</v>
      </c>
      <c r="B1554" s="3">
        <f t="shared" si="72"/>
        <v>2024</v>
      </c>
      <c r="C1554" t="str">
        <f t="shared" si="73"/>
        <v>2023-2024</v>
      </c>
      <c r="D1554" t="s">
        <v>148</v>
      </c>
      <c r="E1554" t="s">
        <v>98</v>
      </c>
      <c r="F1554" t="str">
        <f t="shared" si="74"/>
        <v>Victoria</v>
      </c>
      <c r="G1554" t="s">
        <v>45</v>
      </c>
      <c r="H1554">
        <v>3429</v>
      </c>
      <c r="I1554" t="s">
        <v>11</v>
      </c>
      <c r="J1554" t="s">
        <v>60</v>
      </c>
      <c r="K1554" t="s">
        <v>154</v>
      </c>
      <c r="L1554" t="s">
        <v>14</v>
      </c>
      <c r="M1554" s="5">
        <v>72.94</v>
      </c>
      <c r="N1554">
        <v>1</v>
      </c>
    </row>
    <row r="1555" spans="1:14" x14ac:dyDescent="0.3">
      <c r="A1555" s="2">
        <v>45489</v>
      </c>
      <c r="B1555" s="3">
        <f t="shared" si="72"/>
        <v>2025</v>
      </c>
      <c r="C1555" t="str">
        <f t="shared" si="73"/>
        <v>2024-2025</v>
      </c>
      <c r="D1555" t="s">
        <v>147</v>
      </c>
      <c r="E1555" t="s">
        <v>28</v>
      </c>
      <c r="F1555" t="str">
        <f t="shared" si="74"/>
        <v>Northern Territory</v>
      </c>
      <c r="G1555" t="s">
        <v>29</v>
      </c>
      <c r="H1555">
        <v>800</v>
      </c>
      <c r="I1555" t="s">
        <v>11</v>
      </c>
      <c r="J1555" t="s">
        <v>30</v>
      </c>
      <c r="K1555" t="s">
        <v>154</v>
      </c>
      <c r="L1555" t="s">
        <v>14</v>
      </c>
      <c r="M1555" s="5">
        <v>73.12</v>
      </c>
      <c r="N1555">
        <v>1</v>
      </c>
    </row>
    <row r="1556" spans="1:14" x14ac:dyDescent="0.3">
      <c r="A1556" s="2">
        <v>45056</v>
      </c>
      <c r="B1556" s="3">
        <f t="shared" si="72"/>
        <v>2023</v>
      </c>
      <c r="C1556" t="str">
        <f t="shared" si="73"/>
        <v>2022-2023</v>
      </c>
      <c r="D1556" t="s">
        <v>147</v>
      </c>
      <c r="E1556" t="s">
        <v>92</v>
      </c>
      <c r="F1556" t="str">
        <f t="shared" si="74"/>
        <v>Queensland</v>
      </c>
      <c r="G1556" t="s">
        <v>35</v>
      </c>
      <c r="H1556">
        <v>4068</v>
      </c>
      <c r="I1556" t="s">
        <v>11</v>
      </c>
      <c r="J1556" t="s">
        <v>43</v>
      </c>
      <c r="K1556" t="s">
        <v>19</v>
      </c>
      <c r="L1556" t="s">
        <v>23</v>
      </c>
      <c r="M1556" s="5">
        <v>73.22</v>
      </c>
      <c r="N1556">
        <v>1</v>
      </c>
    </row>
    <row r="1557" spans="1:14" x14ac:dyDescent="0.3">
      <c r="A1557" s="2">
        <v>45041</v>
      </c>
      <c r="B1557" s="3">
        <f t="shared" si="72"/>
        <v>2023</v>
      </c>
      <c r="C1557" t="str">
        <f t="shared" si="73"/>
        <v>2022-2023</v>
      </c>
      <c r="D1557" t="s">
        <v>147</v>
      </c>
      <c r="E1557" t="s">
        <v>96</v>
      </c>
      <c r="F1557" t="str">
        <f t="shared" si="74"/>
        <v>Western Australia</v>
      </c>
      <c r="G1557" t="s">
        <v>48</v>
      </c>
      <c r="H1557">
        <v>6330</v>
      </c>
      <c r="I1557" t="s">
        <v>11</v>
      </c>
      <c r="J1557" t="s">
        <v>94</v>
      </c>
      <c r="K1557" t="s">
        <v>154</v>
      </c>
      <c r="L1557" t="s">
        <v>14</v>
      </c>
      <c r="M1557" s="5">
        <v>73.490000000000009</v>
      </c>
      <c r="N1557">
        <v>1</v>
      </c>
    </row>
    <row r="1558" spans="1:14" x14ac:dyDescent="0.3">
      <c r="A1558" s="2">
        <v>45141</v>
      </c>
      <c r="B1558" s="3">
        <f t="shared" si="72"/>
        <v>2024</v>
      </c>
      <c r="C1558" t="str">
        <f t="shared" si="73"/>
        <v>2023-2024</v>
      </c>
      <c r="D1558" t="s">
        <v>147</v>
      </c>
      <c r="E1558" t="s">
        <v>31</v>
      </c>
      <c r="F1558" t="str">
        <f t="shared" si="74"/>
        <v>South Australia</v>
      </c>
      <c r="G1558" t="s">
        <v>32</v>
      </c>
      <c r="H1558">
        <v>5168</v>
      </c>
      <c r="I1558" t="s">
        <v>11</v>
      </c>
      <c r="J1558" t="s">
        <v>33</v>
      </c>
      <c r="K1558" t="s">
        <v>154</v>
      </c>
      <c r="L1558" t="s">
        <v>14</v>
      </c>
      <c r="M1558" s="5">
        <v>73.5</v>
      </c>
      <c r="N1558">
        <v>1</v>
      </c>
    </row>
    <row r="1559" spans="1:14" x14ac:dyDescent="0.3">
      <c r="A1559" s="2">
        <v>45197</v>
      </c>
      <c r="B1559" s="3">
        <f t="shared" si="72"/>
        <v>2024</v>
      </c>
      <c r="C1559" t="str">
        <f t="shared" si="73"/>
        <v>2023-2024</v>
      </c>
      <c r="D1559" t="s">
        <v>148</v>
      </c>
      <c r="E1559" t="s">
        <v>101</v>
      </c>
      <c r="F1559" t="str">
        <f t="shared" si="74"/>
        <v>Victoria</v>
      </c>
      <c r="G1559" t="s">
        <v>45</v>
      </c>
      <c r="H1559">
        <v>3131</v>
      </c>
      <c r="I1559" t="s">
        <v>11</v>
      </c>
      <c r="J1559" t="s">
        <v>63</v>
      </c>
      <c r="K1559" t="s">
        <v>152</v>
      </c>
      <c r="L1559" t="s">
        <v>13</v>
      </c>
      <c r="M1559" s="5">
        <v>73.59</v>
      </c>
      <c r="N1559">
        <v>1</v>
      </c>
    </row>
    <row r="1560" spans="1:14" x14ac:dyDescent="0.3">
      <c r="A1560" s="2">
        <v>45405</v>
      </c>
      <c r="B1560" s="3">
        <f t="shared" si="72"/>
        <v>2024</v>
      </c>
      <c r="C1560" t="str">
        <f t="shared" si="73"/>
        <v>2023-2024</v>
      </c>
      <c r="D1560" t="s">
        <v>148</v>
      </c>
      <c r="E1560" t="s">
        <v>26</v>
      </c>
      <c r="F1560" t="str">
        <f t="shared" si="74"/>
        <v>New South Wales</v>
      </c>
      <c r="G1560" t="s">
        <v>10</v>
      </c>
      <c r="H1560">
        <v>2141</v>
      </c>
      <c r="I1560" t="s">
        <v>11</v>
      </c>
      <c r="J1560" t="s">
        <v>27</v>
      </c>
      <c r="K1560" t="s">
        <v>156</v>
      </c>
      <c r="L1560" t="s">
        <v>17</v>
      </c>
      <c r="M1560" s="5">
        <v>73.830000000000013</v>
      </c>
      <c r="N1560">
        <v>1</v>
      </c>
    </row>
    <row r="1561" spans="1:14" x14ac:dyDescent="0.3">
      <c r="A1561" s="2">
        <v>45031</v>
      </c>
      <c r="B1561" s="3">
        <f t="shared" si="72"/>
        <v>2023</v>
      </c>
      <c r="C1561" t="str">
        <f t="shared" si="73"/>
        <v>2022-2023</v>
      </c>
      <c r="D1561" t="s">
        <v>148</v>
      </c>
      <c r="E1561" t="s">
        <v>138</v>
      </c>
      <c r="F1561" t="str">
        <f t="shared" si="74"/>
        <v>Queensland</v>
      </c>
      <c r="G1561" t="s">
        <v>35</v>
      </c>
      <c r="H1561">
        <v>4558</v>
      </c>
      <c r="I1561" t="s">
        <v>11</v>
      </c>
      <c r="J1561" t="s">
        <v>120</v>
      </c>
      <c r="K1561" t="s">
        <v>157</v>
      </c>
      <c r="L1561" t="s">
        <v>22</v>
      </c>
      <c r="M1561" s="5">
        <v>73.89</v>
      </c>
      <c r="N1561">
        <v>1</v>
      </c>
    </row>
    <row r="1562" spans="1:14" x14ac:dyDescent="0.3">
      <c r="A1562" s="2">
        <v>45597</v>
      </c>
      <c r="B1562" s="3">
        <f t="shared" si="72"/>
        <v>2025</v>
      </c>
      <c r="C1562" t="str">
        <f t="shared" si="73"/>
        <v>2024-2025</v>
      </c>
      <c r="D1562" t="s">
        <v>147</v>
      </c>
      <c r="E1562" t="s">
        <v>86</v>
      </c>
      <c r="F1562" t="str">
        <f t="shared" si="74"/>
        <v>New South Wales</v>
      </c>
      <c r="G1562" t="s">
        <v>10</v>
      </c>
      <c r="H1562">
        <v>2064</v>
      </c>
      <c r="I1562" t="s">
        <v>11</v>
      </c>
      <c r="J1562" t="s">
        <v>12</v>
      </c>
      <c r="K1562" t="s">
        <v>150</v>
      </c>
      <c r="L1562" t="s">
        <v>18</v>
      </c>
      <c r="M1562" s="5">
        <v>73.930000000000007</v>
      </c>
      <c r="N1562">
        <v>1</v>
      </c>
    </row>
    <row r="1563" spans="1:14" x14ac:dyDescent="0.3">
      <c r="A1563" s="2">
        <v>45624</v>
      </c>
      <c r="B1563" s="3">
        <f t="shared" si="72"/>
        <v>2025</v>
      </c>
      <c r="C1563" t="str">
        <f t="shared" si="73"/>
        <v>2024-2025</v>
      </c>
      <c r="D1563" t="s">
        <v>148</v>
      </c>
      <c r="E1563" t="s">
        <v>31</v>
      </c>
      <c r="F1563" t="str">
        <f t="shared" si="74"/>
        <v>South Australia</v>
      </c>
      <c r="G1563" t="s">
        <v>32</v>
      </c>
      <c r="H1563">
        <v>5168</v>
      </c>
      <c r="I1563" t="s">
        <v>11</v>
      </c>
      <c r="J1563" t="s">
        <v>33</v>
      </c>
      <c r="K1563" t="s">
        <v>154</v>
      </c>
      <c r="L1563" t="s">
        <v>14</v>
      </c>
      <c r="M1563" s="5">
        <v>74</v>
      </c>
      <c r="N1563">
        <v>1</v>
      </c>
    </row>
    <row r="1564" spans="1:14" x14ac:dyDescent="0.3">
      <c r="A1564" s="2">
        <v>45608</v>
      </c>
      <c r="B1564" s="3">
        <f t="shared" si="72"/>
        <v>2025</v>
      </c>
      <c r="C1564" t="str">
        <f t="shared" si="73"/>
        <v>2024-2025</v>
      </c>
      <c r="D1564" t="s">
        <v>147</v>
      </c>
      <c r="E1564" t="s">
        <v>113</v>
      </c>
      <c r="F1564" t="str">
        <f t="shared" si="74"/>
        <v>Queensland</v>
      </c>
      <c r="G1564" t="s">
        <v>35</v>
      </c>
      <c r="H1564">
        <v>4215</v>
      </c>
      <c r="I1564" t="s">
        <v>11</v>
      </c>
      <c r="J1564" t="s">
        <v>104</v>
      </c>
      <c r="K1564" t="s">
        <v>152</v>
      </c>
      <c r="L1564" t="s">
        <v>13</v>
      </c>
      <c r="M1564" s="5">
        <v>74.16</v>
      </c>
      <c r="N1564">
        <v>1</v>
      </c>
    </row>
    <row r="1565" spans="1:14" x14ac:dyDescent="0.3">
      <c r="A1565" s="2">
        <v>45294</v>
      </c>
      <c r="B1565" s="3">
        <f t="shared" si="72"/>
        <v>2024</v>
      </c>
      <c r="C1565" t="str">
        <f t="shared" si="73"/>
        <v>2023-2024</v>
      </c>
      <c r="D1565" t="s">
        <v>148</v>
      </c>
      <c r="E1565" t="s">
        <v>138</v>
      </c>
      <c r="F1565" t="str">
        <f t="shared" si="74"/>
        <v>Queensland</v>
      </c>
      <c r="G1565" t="s">
        <v>35</v>
      </c>
      <c r="H1565">
        <v>4558</v>
      </c>
      <c r="I1565" t="s">
        <v>11</v>
      </c>
      <c r="J1565" t="s">
        <v>120</v>
      </c>
      <c r="K1565" t="s">
        <v>157</v>
      </c>
      <c r="L1565" t="s">
        <v>22</v>
      </c>
      <c r="M1565" s="5">
        <v>74.169999999999987</v>
      </c>
      <c r="N1565">
        <v>1</v>
      </c>
    </row>
    <row r="1566" spans="1:14" x14ac:dyDescent="0.3">
      <c r="A1566" s="2">
        <v>45010</v>
      </c>
      <c r="B1566" s="3">
        <f t="shared" si="72"/>
        <v>2023</v>
      </c>
      <c r="C1566" t="str">
        <f t="shared" si="73"/>
        <v>2022-2023</v>
      </c>
      <c r="D1566" t="s">
        <v>147</v>
      </c>
      <c r="E1566" t="s">
        <v>121</v>
      </c>
      <c r="F1566" t="str">
        <f t="shared" si="74"/>
        <v>Queensland</v>
      </c>
      <c r="G1566" t="s">
        <v>35</v>
      </c>
      <c r="H1566">
        <v>4700</v>
      </c>
      <c r="I1566" t="s">
        <v>11</v>
      </c>
      <c r="J1566" t="s">
        <v>51</v>
      </c>
      <c r="K1566" t="s">
        <v>156</v>
      </c>
      <c r="L1566" t="s">
        <v>17</v>
      </c>
      <c r="M1566" s="5">
        <v>74.34</v>
      </c>
      <c r="N1566">
        <v>1</v>
      </c>
    </row>
    <row r="1567" spans="1:14" x14ac:dyDescent="0.3">
      <c r="A1567" s="2">
        <v>45439</v>
      </c>
      <c r="B1567" s="3">
        <f t="shared" si="72"/>
        <v>2024</v>
      </c>
      <c r="C1567" t="str">
        <f t="shared" si="73"/>
        <v>2023-2024</v>
      </c>
      <c r="D1567" t="s">
        <v>148</v>
      </c>
      <c r="E1567" t="s">
        <v>97</v>
      </c>
      <c r="F1567" t="str">
        <f t="shared" si="74"/>
        <v>Tasmania</v>
      </c>
      <c r="G1567" t="s">
        <v>70</v>
      </c>
      <c r="H1567">
        <v>7250</v>
      </c>
      <c r="I1567" t="s">
        <v>11</v>
      </c>
      <c r="J1567" t="s">
        <v>71</v>
      </c>
      <c r="K1567" t="s">
        <v>19</v>
      </c>
      <c r="L1567" t="s">
        <v>23</v>
      </c>
      <c r="M1567" s="5">
        <v>74.5</v>
      </c>
      <c r="N1567">
        <v>1</v>
      </c>
    </row>
    <row r="1568" spans="1:14" x14ac:dyDescent="0.3">
      <c r="A1568" s="2">
        <v>45554</v>
      </c>
      <c r="B1568" s="3">
        <f t="shared" si="72"/>
        <v>2025</v>
      </c>
      <c r="C1568" t="str">
        <f t="shared" si="73"/>
        <v>2024-2025</v>
      </c>
      <c r="D1568" t="s">
        <v>147</v>
      </c>
      <c r="E1568" t="s">
        <v>113</v>
      </c>
      <c r="F1568" t="str">
        <f t="shared" si="74"/>
        <v>Queensland</v>
      </c>
      <c r="G1568" t="s">
        <v>35</v>
      </c>
      <c r="H1568">
        <v>4215</v>
      </c>
      <c r="I1568" t="s">
        <v>11</v>
      </c>
      <c r="J1568" t="s">
        <v>104</v>
      </c>
      <c r="K1568" t="s">
        <v>156</v>
      </c>
      <c r="L1568" t="s">
        <v>17</v>
      </c>
      <c r="M1568" s="5">
        <v>74.75</v>
      </c>
      <c r="N1568">
        <v>1</v>
      </c>
    </row>
    <row r="1569" spans="1:14" x14ac:dyDescent="0.3">
      <c r="A1569" s="2">
        <v>45197</v>
      </c>
      <c r="B1569" s="3">
        <f t="shared" si="72"/>
        <v>2024</v>
      </c>
      <c r="C1569" t="str">
        <f t="shared" si="73"/>
        <v>2023-2024</v>
      </c>
      <c r="D1569" t="s">
        <v>147</v>
      </c>
      <c r="E1569" t="s">
        <v>66</v>
      </c>
      <c r="F1569" t="str">
        <f t="shared" si="74"/>
        <v>South Australia</v>
      </c>
      <c r="G1569" t="s">
        <v>32</v>
      </c>
      <c r="H1569">
        <v>5169</v>
      </c>
      <c r="I1569" t="s">
        <v>11</v>
      </c>
      <c r="J1569" t="s">
        <v>33</v>
      </c>
      <c r="K1569" t="s">
        <v>19</v>
      </c>
      <c r="L1569" t="s">
        <v>23</v>
      </c>
      <c r="M1569" s="5">
        <v>74.789999999999992</v>
      </c>
      <c r="N1569">
        <v>1</v>
      </c>
    </row>
    <row r="1570" spans="1:14" x14ac:dyDescent="0.3">
      <c r="A1570" s="2">
        <v>45549</v>
      </c>
      <c r="B1570" s="3">
        <f t="shared" si="72"/>
        <v>2025</v>
      </c>
      <c r="C1570" t="str">
        <f t="shared" si="73"/>
        <v>2024-2025</v>
      </c>
      <c r="D1570" t="s">
        <v>147</v>
      </c>
      <c r="E1570" t="s">
        <v>135</v>
      </c>
      <c r="F1570" t="str">
        <f t="shared" si="74"/>
        <v>Victoria</v>
      </c>
      <c r="G1570" t="s">
        <v>45</v>
      </c>
      <c r="H1570">
        <v>3550</v>
      </c>
      <c r="I1570" t="s">
        <v>11</v>
      </c>
      <c r="J1570" t="s">
        <v>60</v>
      </c>
      <c r="K1570" t="s">
        <v>156</v>
      </c>
      <c r="L1570" t="s">
        <v>17</v>
      </c>
      <c r="M1570" s="5">
        <v>74.86</v>
      </c>
      <c r="N1570">
        <v>1</v>
      </c>
    </row>
    <row r="1571" spans="1:14" x14ac:dyDescent="0.3">
      <c r="A1571" s="2">
        <v>44948</v>
      </c>
      <c r="B1571" s="3">
        <f t="shared" si="72"/>
        <v>2023</v>
      </c>
      <c r="C1571" t="str">
        <f t="shared" si="73"/>
        <v>2022-2023</v>
      </c>
      <c r="D1571" t="s">
        <v>147</v>
      </c>
      <c r="E1571" t="s">
        <v>126</v>
      </c>
      <c r="F1571" t="str">
        <f t="shared" si="74"/>
        <v>Queensland</v>
      </c>
      <c r="G1571" t="s">
        <v>35</v>
      </c>
      <c r="H1571">
        <v>4551</v>
      </c>
      <c r="I1571" t="s">
        <v>11</v>
      </c>
      <c r="J1571" t="s">
        <v>120</v>
      </c>
      <c r="K1571" t="s">
        <v>149</v>
      </c>
      <c r="L1571" t="s">
        <v>15</v>
      </c>
      <c r="M1571" s="5">
        <v>74.88</v>
      </c>
      <c r="N1571">
        <v>1</v>
      </c>
    </row>
    <row r="1572" spans="1:14" x14ac:dyDescent="0.3">
      <c r="A1572" s="2">
        <v>45239</v>
      </c>
      <c r="B1572" s="3">
        <f t="shared" si="72"/>
        <v>2024</v>
      </c>
      <c r="C1572" t="str">
        <f t="shared" si="73"/>
        <v>2023-2024</v>
      </c>
      <c r="D1572" t="s">
        <v>147</v>
      </c>
      <c r="E1572" t="s">
        <v>136</v>
      </c>
      <c r="F1572" t="str">
        <f t="shared" si="74"/>
        <v>Victoria</v>
      </c>
      <c r="G1572" t="s">
        <v>45</v>
      </c>
      <c r="H1572">
        <v>3175</v>
      </c>
      <c r="I1572" t="s">
        <v>11</v>
      </c>
      <c r="J1572" t="s">
        <v>63</v>
      </c>
      <c r="K1572" t="s">
        <v>154</v>
      </c>
      <c r="L1572" t="s">
        <v>14</v>
      </c>
      <c r="M1572" s="5">
        <v>74.91</v>
      </c>
      <c r="N1572">
        <v>1</v>
      </c>
    </row>
    <row r="1573" spans="1:14" x14ac:dyDescent="0.3">
      <c r="A1573" s="2">
        <v>45514</v>
      </c>
      <c r="B1573" s="3">
        <f t="shared" si="72"/>
        <v>2025</v>
      </c>
      <c r="C1573" t="str">
        <f t="shared" si="73"/>
        <v>2024-2025</v>
      </c>
      <c r="D1573" t="s">
        <v>147</v>
      </c>
      <c r="E1573" t="s">
        <v>103</v>
      </c>
      <c r="F1573" t="str">
        <f t="shared" si="74"/>
        <v>Queensland</v>
      </c>
      <c r="G1573" t="s">
        <v>35</v>
      </c>
      <c r="H1573">
        <v>4509</v>
      </c>
      <c r="I1573" t="s">
        <v>11</v>
      </c>
      <c r="J1573" t="s">
        <v>104</v>
      </c>
      <c r="K1573" t="s">
        <v>154</v>
      </c>
      <c r="L1573" t="s">
        <v>14</v>
      </c>
      <c r="M1573" s="5">
        <v>74.910000000000011</v>
      </c>
      <c r="N1573">
        <v>1</v>
      </c>
    </row>
    <row r="1574" spans="1:14" x14ac:dyDescent="0.3">
      <c r="A1574" s="2">
        <v>45539</v>
      </c>
      <c r="B1574" s="3">
        <f t="shared" si="72"/>
        <v>2025</v>
      </c>
      <c r="C1574" t="str">
        <f t="shared" si="73"/>
        <v>2024-2025</v>
      </c>
      <c r="D1574" t="s">
        <v>147</v>
      </c>
      <c r="E1574" t="s">
        <v>66</v>
      </c>
      <c r="F1574" t="str">
        <f t="shared" si="74"/>
        <v>South Australia</v>
      </c>
      <c r="G1574" t="s">
        <v>32</v>
      </c>
      <c r="H1574">
        <v>5169</v>
      </c>
      <c r="I1574" t="s">
        <v>11</v>
      </c>
      <c r="J1574" t="s">
        <v>33</v>
      </c>
      <c r="K1574" t="s">
        <v>154</v>
      </c>
      <c r="L1574" t="s">
        <v>14</v>
      </c>
      <c r="M1574" s="5">
        <v>74.930000000000007</v>
      </c>
      <c r="N1574">
        <v>1</v>
      </c>
    </row>
    <row r="1575" spans="1:14" x14ac:dyDescent="0.3">
      <c r="A1575" s="2">
        <v>45550</v>
      </c>
      <c r="B1575" s="3">
        <f t="shared" si="72"/>
        <v>2025</v>
      </c>
      <c r="C1575" t="str">
        <f t="shared" si="73"/>
        <v>2024-2025</v>
      </c>
      <c r="D1575" t="s">
        <v>147</v>
      </c>
      <c r="E1575" t="s">
        <v>34</v>
      </c>
      <c r="F1575" t="str">
        <f t="shared" si="74"/>
        <v>Queensland</v>
      </c>
      <c r="G1575" t="s">
        <v>35</v>
      </c>
      <c r="H1575">
        <v>4802</v>
      </c>
      <c r="I1575" t="s">
        <v>11</v>
      </c>
      <c r="J1575" t="s">
        <v>36</v>
      </c>
      <c r="K1575" t="s">
        <v>150</v>
      </c>
      <c r="L1575" t="s">
        <v>18</v>
      </c>
      <c r="M1575" s="5">
        <v>74.95</v>
      </c>
      <c r="N1575">
        <v>1</v>
      </c>
    </row>
    <row r="1576" spans="1:14" x14ac:dyDescent="0.3">
      <c r="A1576" s="2">
        <v>45308</v>
      </c>
      <c r="B1576" s="3">
        <f t="shared" si="72"/>
        <v>2024</v>
      </c>
      <c r="C1576" t="str">
        <f t="shared" si="73"/>
        <v>2023-2024</v>
      </c>
      <c r="D1576" t="s">
        <v>148</v>
      </c>
      <c r="E1576" t="s">
        <v>67</v>
      </c>
      <c r="F1576" t="str">
        <f t="shared" si="74"/>
        <v>New South Wales</v>
      </c>
      <c r="G1576" t="s">
        <v>10</v>
      </c>
      <c r="H1576">
        <v>2478</v>
      </c>
      <c r="I1576" t="s">
        <v>11</v>
      </c>
      <c r="J1576" t="s">
        <v>68</v>
      </c>
      <c r="K1576" t="s">
        <v>152</v>
      </c>
      <c r="L1576" t="s">
        <v>13</v>
      </c>
      <c r="M1576" s="5">
        <v>74.95</v>
      </c>
      <c r="N1576">
        <v>1</v>
      </c>
    </row>
    <row r="1577" spans="1:14" x14ac:dyDescent="0.3">
      <c r="A1577" s="2">
        <v>44953</v>
      </c>
      <c r="B1577" s="3">
        <f t="shared" si="72"/>
        <v>2023</v>
      </c>
      <c r="C1577" t="str">
        <f t="shared" si="73"/>
        <v>2022-2023</v>
      </c>
      <c r="D1577" t="s">
        <v>147</v>
      </c>
      <c r="E1577" t="s">
        <v>73</v>
      </c>
      <c r="F1577" t="str">
        <f t="shared" si="74"/>
        <v>Victoria</v>
      </c>
      <c r="G1577" t="s">
        <v>45</v>
      </c>
      <c r="H1577">
        <v>3136</v>
      </c>
      <c r="I1577" t="s">
        <v>11</v>
      </c>
      <c r="J1577" t="s">
        <v>63</v>
      </c>
      <c r="K1577" t="s">
        <v>154</v>
      </c>
      <c r="L1577" t="s">
        <v>14</v>
      </c>
      <c r="M1577" s="5">
        <v>74.95</v>
      </c>
      <c r="N1577">
        <v>1</v>
      </c>
    </row>
    <row r="1578" spans="1:14" x14ac:dyDescent="0.3">
      <c r="A1578" s="2">
        <v>45344</v>
      </c>
      <c r="B1578" s="3">
        <f t="shared" si="72"/>
        <v>2024</v>
      </c>
      <c r="C1578" t="str">
        <f t="shared" si="73"/>
        <v>2023-2024</v>
      </c>
      <c r="D1578" t="s">
        <v>147</v>
      </c>
      <c r="E1578" t="s">
        <v>39</v>
      </c>
      <c r="F1578" t="str">
        <f t="shared" si="74"/>
        <v>South Australia</v>
      </c>
      <c r="G1578" t="s">
        <v>32</v>
      </c>
      <c r="H1578">
        <v>5343</v>
      </c>
      <c r="I1578" t="s">
        <v>11</v>
      </c>
      <c r="J1578" t="s">
        <v>38</v>
      </c>
      <c r="K1578" t="s">
        <v>19</v>
      </c>
      <c r="L1578" t="s">
        <v>23</v>
      </c>
      <c r="M1578" s="5">
        <v>75.05</v>
      </c>
      <c r="N1578">
        <v>1</v>
      </c>
    </row>
    <row r="1579" spans="1:14" x14ac:dyDescent="0.3">
      <c r="A1579" s="2">
        <v>45060</v>
      </c>
      <c r="B1579" s="3">
        <f t="shared" si="72"/>
        <v>2023</v>
      </c>
      <c r="C1579" t="str">
        <f t="shared" si="73"/>
        <v>2022-2023</v>
      </c>
      <c r="D1579" t="s">
        <v>148</v>
      </c>
      <c r="E1579" t="s">
        <v>119</v>
      </c>
      <c r="F1579" t="str">
        <f t="shared" si="74"/>
        <v>Queensland</v>
      </c>
      <c r="G1579" t="s">
        <v>35</v>
      </c>
      <c r="H1579">
        <v>4570</v>
      </c>
      <c r="I1579" t="s">
        <v>11</v>
      </c>
      <c r="J1579" t="s">
        <v>120</v>
      </c>
      <c r="K1579" t="s">
        <v>150</v>
      </c>
      <c r="L1579" t="s">
        <v>18</v>
      </c>
      <c r="M1579" s="5">
        <v>75.41</v>
      </c>
      <c r="N1579">
        <v>1</v>
      </c>
    </row>
    <row r="1580" spans="1:14" x14ac:dyDescent="0.3">
      <c r="A1580" s="2">
        <v>45149</v>
      </c>
      <c r="B1580" s="3">
        <f t="shared" si="72"/>
        <v>2024</v>
      </c>
      <c r="C1580" t="str">
        <f t="shared" si="73"/>
        <v>2023-2024</v>
      </c>
      <c r="D1580" t="s">
        <v>147</v>
      </c>
      <c r="E1580" t="s">
        <v>146</v>
      </c>
      <c r="F1580" t="str">
        <f t="shared" si="74"/>
        <v>Victoria</v>
      </c>
      <c r="G1580" t="s">
        <v>45</v>
      </c>
      <c r="H1580">
        <v>3353</v>
      </c>
      <c r="I1580" t="s">
        <v>11</v>
      </c>
      <c r="J1580" t="s">
        <v>60</v>
      </c>
      <c r="K1580" t="s">
        <v>153</v>
      </c>
      <c r="L1580" t="s">
        <v>16</v>
      </c>
      <c r="M1580" s="5">
        <v>75.5</v>
      </c>
      <c r="N1580">
        <v>1</v>
      </c>
    </row>
    <row r="1581" spans="1:14" x14ac:dyDescent="0.3">
      <c r="A1581" s="2">
        <v>45404</v>
      </c>
      <c r="B1581" s="3">
        <f t="shared" si="72"/>
        <v>2024</v>
      </c>
      <c r="C1581" t="str">
        <f t="shared" si="73"/>
        <v>2023-2024</v>
      </c>
      <c r="D1581" t="s">
        <v>148</v>
      </c>
      <c r="E1581" t="s">
        <v>93</v>
      </c>
      <c r="F1581" t="str">
        <f t="shared" si="74"/>
        <v>Western Australia</v>
      </c>
      <c r="G1581" t="s">
        <v>48</v>
      </c>
      <c r="H1581">
        <v>6112</v>
      </c>
      <c r="I1581" t="s">
        <v>11</v>
      </c>
      <c r="J1581" t="s">
        <v>94</v>
      </c>
      <c r="K1581" t="s">
        <v>150</v>
      </c>
      <c r="L1581" t="s">
        <v>18</v>
      </c>
      <c r="M1581" s="5">
        <v>75.89</v>
      </c>
      <c r="N1581">
        <v>1</v>
      </c>
    </row>
    <row r="1582" spans="1:14" x14ac:dyDescent="0.3">
      <c r="A1582" s="2">
        <v>45408</v>
      </c>
      <c r="B1582" s="3">
        <f t="shared" si="72"/>
        <v>2024</v>
      </c>
      <c r="C1582" t="str">
        <f t="shared" si="73"/>
        <v>2023-2024</v>
      </c>
      <c r="D1582" t="s">
        <v>147</v>
      </c>
      <c r="E1582" t="s">
        <v>54</v>
      </c>
      <c r="F1582" t="str">
        <f t="shared" si="74"/>
        <v>Victoria</v>
      </c>
      <c r="G1582" t="s">
        <v>45</v>
      </c>
      <c r="H1582">
        <v>3977</v>
      </c>
      <c r="I1582" t="s">
        <v>11</v>
      </c>
      <c r="J1582" t="s">
        <v>55</v>
      </c>
      <c r="K1582" t="s">
        <v>150</v>
      </c>
      <c r="L1582" t="s">
        <v>18</v>
      </c>
      <c r="M1582" s="5">
        <v>75.959999999999994</v>
      </c>
      <c r="N1582">
        <v>1</v>
      </c>
    </row>
    <row r="1583" spans="1:14" x14ac:dyDescent="0.3">
      <c r="A1583" s="2">
        <v>45433</v>
      </c>
      <c r="B1583" s="3">
        <f t="shared" si="72"/>
        <v>2024</v>
      </c>
      <c r="C1583" t="str">
        <f t="shared" si="73"/>
        <v>2023-2024</v>
      </c>
      <c r="D1583" t="s">
        <v>148</v>
      </c>
      <c r="E1583" t="s">
        <v>145</v>
      </c>
      <c r="F1583" t="str">
        <f t="shared" si="74"/>
        <v>New South Wales</v>
      </c>
      <c r="G1583" t="s">
        <v>10</v>
      </c>
      <c r="H1583">
        <v>2101</v>
      </c>
      <c r="I1583" t="s">
        <v>11</v>
      </c>
      <c r="J1583" t="s">
        <v>27</v>
      </c>
      <c r="K1583" t="s">
        <v>149</v>
      </c>
      <c r="L1583" t="s">
        <v>15</v>
      </c>
      <c r="M1583" s="5">
        <v>75.960000000000008</v>
      </c>
      <c r="N1583">
        <v>1</v>
      </c>
    </row>
    <row r="1584" spans="1:14" x14ac:dyDescent="0.3">
      <c r="A1584" s="2">
        <v>45577</v>
      </c>
      <c r="B1584" s="3">
        <f t="shared" si="72"/>
        <v>2025</v>
      </c>
      <c r="C1584" t="str">
        <f t="shared" si="73"/>
        <v>2024-2025</v>
      </c>
      <c r="D1584" t="s">
        <v>148</v>
      </c>
      <c r="E1584" t="s">
        <v>90</v>
      </c>
      <c r="F1584" t="str">
        <f t="shared" si="74"/>
        <v>Victoria</v>
      </c>
      <c r="G1584" t="s">
        <v>45</v>
      </c>
      <c r="H1584">
        <v>3179</v>
      </c>
      <c r="I1584" t="s">
        <v>11</v>
      </c>
      <c r="J1584" t="s">
        <v>63</v>
      </c>
      <c r="K1584" t="s">
        <v>19</v>
      </c>
      <c r="L1584" t="s">
        <v>23</v>
      </c>
      <c r="M1584" s="5">
        <v>76.210000000000008</v>
      </c>
      <c r="N1584">
        <v>1</v>
      </c>
    </row>
    <row r="1585" spans="1:14" x14ac:dyDescent="0.3">
      <c r="A1585" s="2">
        <v>45136</v>
      </c>
      <c r="B1585" s="3">
        <f t="shared" si="72"/>
        <v>2024</v>
      </c>
      <c r="C1585" t="str">
        <f t="shared" si="73"/>
        <v>2023-2024</v>
      </c>
      <c r="D1585" t="s">
        <v>147</v>
      </c>
      <c r="E1585" t="s">
        <v>121</v>
      </c>
      <c r="F1585" t="str">
        <f t="shared" si="74"/>
        <v>Queensland</v>
      </c>
      <c r="G1585" t="s">
        <v>35</v>
      </c>
      <c r="H1585">
        <v>4700</v>
      </c>
      <c r="I1585" t="s">
        <v>11</v>
      </c>
      <c r="J1585" t="s">
        <v>51</v>
      </c>
      <c r="K1585" t="s">
        <v>152</v>
      </c>
      <c r="L1585" t="s">
        <v>13</v>
      </c>
      <c r="M1585" s="5">
        <v>76.66</v>
      </c>
      <c r="N1585">
        <v>1</v>
      </c>
    </row>
    <row r="1586" spans="1:14" x14ac:dyDescent="0.3">
      <c r="A1586" s="2">
        <v>45567</v>
      </c>
      <c r="B1586" s="3">
        <f t="shared" si="72"/>
        <v>2025</v>
      </c>
      <c r="C1586" t="str">
        <f t="shared" si="73"/>
        <v>2024-2025</v>
      </c>
      <c r="D1586" t="s">
        <v>147</v>
      </c>
      <c r="E1586" t="s">
        <v>76</v>
      </c>
      <c r="F1586" t="str">
        <f t="shared" si="74"/>
        <v>Western Australia</v>
      </c>
      <c r="G1586" t="s">
        <v>48</v>
      </c>
      <c r="H1586">
        <v>6450</v>
      </c>
      <c r="I1586" t="s">
        <v>11</v>
      </c>
      <c r="J1586" t="s">
        <v>77</v>
      </c>
      <c r="K1586" t="s">
        <v>156</v>
      </c>
      <c r="L1586" t="s">
        <v>17</v>
      </c>
      <c r="M1586" s="5">
        <v>76.86999999999999</v>
      </c>
      <c r="N1586">
        <v>1</v>
      </c>
    </row>
    <row r="1587" spans="1:14" x14ac:dyDescent="0.3">
      <c r="A1587" s="2">
        <v>45379</v>
      </c>
      <c r="B1587" s="3">
        <f t="shared" si="72"/>
        <v>2024</v>
      </c>
      <c r="C1587" t="str">
        <f t="shared" si="73"/>
        <v>2023-2024</v>
      </c>
      <c r="D1587" t="s">
        <v>148</v>
      </c>
      <c r="E1587" t="s">
        <v>57</v>
      </c>
      <c r="F1587" t="str">
        <f t="shared" si="74"/>
        <v>New South Wales</v>
      </c>
      <c r="G1587" t="s">
        <v>10</v>
      </c>
      <c r="H1587">
        <v>2560</v>
      </c>
      <c r="I1587" t="s">
        <v>11</v>
      </c>
      <c r="J1587" t="s">
        <v>58</v>
      </c>
      <c r="K1587" t="s">
        <v>19</v>
      </c>
      <c r="L1587" t="s">
        <v>23</v>
      </c>
      <c r="M1587" s="5">
        <v>76.88</v>
      </c>
      <c r="N1587">
        <v>1</v>
      </c>
    </row>
    <row r="1588" spans="1:14" x14ac:dyDescent="0.3">
      <c r="A1588" s="2">
        <v>45339</v>
      </c>
      <c r="B1588" s="3">
        <f t="shared" si="72"/>
        <v>2024</v>
      </c>
      <c r="C1588" t="str">
        <f t="shared" si="73"/>
        <v>2023-2024</v>
      </c>
      <c r="D1588" t="s">
        <v>147</v>
      </c>
      <c r="E1588" t="s">
        <v>83</v>
      </c>
      <c r="F1588" t="str">
        <f t="shared" si="74"/>
        <v>New South Wales</v>
      </c>
      <c r="G1588" t="s">
        <v>10</v>
      </c>
      <c r="H1588">
        <v>2750</v>
      </c>
      <c r="I1588" t="s">
        <v>11</v>
      </c>
      <c r="J1588" t="s">
        <v>25</v>
      </c>
      <c r="K1588" t="s">
        <v>152</v>
      </c>
      <c r="L1588" t="s">
        <v>13</v>
      </c>
      <c r="M1588" s="5">
        <v>76.899999999999991</v>
      </c>
      <c r="N1588">
        <v>1</v>
      </c>
    </row>
    <row r="1589" spans="1:14" x14ac:dyDescent="0.3">
      <c r="A1589" s="2">
        <v>44963</v>
      </c>
      <c r="B1589" s="3">
        <f t="shared" si="72"/>
        <v>2023</v>
      </c>
      <c r="C1589" t="str">
        <f t="shared" si="73"/>
        <v>2022-2023</v>
      </c>
      <c r="D1589" t="s">
        <v>148</v>
      </c>
      <c r="E1589" t="s">
        <v>141</v>
      </c>
      <c r="F1589" t="str">
        <f t="shared" si="74"/>
        <v>Western Australia</v>
      </c>
      <c r="G1589" t="s">
        <v>48</v>
      </c>
      <c r="H1589">
        <v>6052</v>
      </c>
      <c r="I1589" t="s">
        <v>11</v>
      </c>
      <c r="J1589" t="s">
        <v>49</v>
      </c>
      <c r="K1589" t="s">
        <v>154</v>
      </c>
      <c r="L1589" t="s">
        <v>14</v>
      </c>
      <c r="M1589" s="5">
        <v>76.92</v>
      </c>
      <c r="N1589">
        <v>1</v>
      </c>
    </row>
    <row r="1590" spans="1:14" x14ac:dyDescent="0.3">
      <c r="A1590" s="2">
        <v>45072</v>
      </c>
      <c r="B1590" s="3">
        <f t="shared" si="72"/>
        <v>2023</v>
      </c>
      <c r="C1590" t="str">
        <f t="shared" si="73"/>
        <v>2022-2023</v>
      </c>
      <c r="D1590" t="s">
        <v>148</v>
      </c>
      <c r="E1590" t="s">
        <v>145</v>
      </c>
      <c r="F1590" t="str">
        <f t="shared" si="74"/>
        <v>New South Wales</v>
      </c>
      <c r="G1590" t="s">
        <v>10</v>
      </c>
      <c r="H1590">
        <v>2101</v>
      </c>
      <c r="I1590" t="s">
        <v>11</v>
      </c>
      <c r="J1590" t="s">
        <v>27</v>
      </c>
      <c r="K1590" t="s">
        <v>151</v>
      </c>
      <c r="L1590" t="s">
        <v>21</v>
      </c>
      <c r="M1590" s="5">
        <v>76.95</v>
      </c>
      <c r="N1590">
        <v>1</v>
      </c>
    </row>
    <row r="1591" spans="1:14" x14ac:dyDescent="0.3">
      <c r="A1591" s="2">
        <v>45240</v>
      </c>
      <c r="B1591" s="3">
        <f t="shared" si="72"/>
        <v>2024</v>
      </c>
      <c r="C1591" t="str">
        <f t="shared" si="73"/>
        <v>2023-2024</v>
      </c>
      <c r="D1591" t="s">
        <v>147</v>
      </c>
      <c r="E1591" t="s">
        <v>76</v>
      </c>
      <c r="F1591" t="str">
        <f t="shared" si="74"/>
        <v>Western Australia</v>
      </c>
      <c r="G1591" t="s">
        <v>48</v>
      </c>
      <c r="H1591">
        <v>6450</v>
      </c>
      <c r="I1591" t="s">
        <v>11</v>
      </c>
      <c r="J1591" t="s">
        <v>77</v>
      </c>
      <c r="K1591" t="s">
        <v>154</v>
      </c>
      <c r="L1591" t="s">
        <v>14</v>
      </c>
      <c r="M1591" s="5">
        <v>77</v>
      </c>
      <c r="N1591">
        <v>1</v>
      </c>
    </row>
    <row r="1592" spans="1:14" x14ac:dyDescent="0.3">
      <c r="A1592" s="2">
        <v>45521</v>
      </c>
      <c r="B1592" s="3">
        <f t="shared" si="72"/>
        <v>2025</v>
      </c>
      <c r="C1592" t="str">
        <f t="shared" si="73"/>
        <v>2024-2025</v>
      </c>
      <c r="D1592" t="s">
        <v>147</v>
      </c>
      <c r="E1592" t="s">
        <v>126</v>
      </c>
      <c r="F1592" t="str">
        <f t="shared" si="74"/>
        <v>Queensland</v>
      </c>
      <c r="G1592" t="s">
        <v>35</v>
      </c>
      <c r="H1592">
        <v>4551</v>
      </c>
      <c r="I1592" t="s">
        <v>11</v>
      </c>
      <c r="J1592" t="s">
        <v>120</v>
      </c>
      <c r="K1592" t="s">
        <v>154</v>
      </c>
      <c r="L1592" t="s">
        <v>14</v>
      </c>
      <c r="M1592" s="5">
        <v>77.12</v>
      </c>
      <c r="N1592">
        <v>1</v>
      </c>
    </row>
    <row r="1593" spans="1:14" x14ac:dyDescent="0.3">
      <c r="A1593" s="2">
        <v>45436</v>
      </c>
      <c r="B1593" s="3">
        <f t="shared" si="72"/>
        <v>2024</v>
      </c>
      <c r="C1593" t="str">
        <f t="shared" si="73"/>
        <v>2023-2024</v>
      </c>
      <c r="D1593" t="s">
        <v>148</v>
      </c>
      <c r="E1593" t="s">
        <v>90</v>
      </c>
      <c r="F1593" t="str">
        <f t="shared" si="74"/>
        <v>Victoria</v>
      </c>
      <c r="G1593" t="s">
        <v>45</v>
      </c>
      <c r="H1593">
        <v>3179</v>
      </c>
      <c r="I1593" t="s">
        <v>11</v>
      </c>
      <c r="J1593" t="s">
        <v>63</v>
      </c>
      <c r="K1593" t="s">
        <v>156</v>
      </c>
      <c r="L1593" t="s">
        <v>17</v>
      </c>
      <c r="M1593" s="5">
        <v>77.14</v>
      </c>
      <c r="N1593">
        <v>1</v>
      </c>
    </row>
    <row r="1594" spans="1:14" x14ac:dyDescent="0.3">
      <c r="A1594" s="2">
        <v>45266</v>
      </c>
      <c r="B1594" s="3">
        <f t="shared" si="72"/>
        <v>2024</v>
      </c>
      <c r="C1594" t="str">
        <f t="shared" si="73"/>
        <v>2023-2024</v>
      </c>
      <c r="D1594" t="s">
        <v>147</v>
      </c>
      <c r="E1594" t="s">
        <v>82</v>
      </c>
      <c r="F1594" t="str">
        <f t="shared" si="74"/>
        <v>Queensland</v>
      </c>
      <c r="G1594" t="s">
        <v>35</v>
      </c>
      <c r="H1594">
        <v>4012</v>
      </c>
      <c r="I1594" t="s">
        <v>11</v>
      </c>
      <c r="J1594" t="s">
        <v>43</v>
      </c>
      <c r="K1594" t="s">
        <v>156</v>
      </c>
      <c r="L1594" t="s">
        <v>17</v>
      </c>
      <c r="M1594" s="5">
        <v>77.350000000000009</v>
      </c>
      <c r="N1594">
        <v>1</v>
      </c>
    </row>
    <row r="1595" spans="1:14" x14ac:dyDescent="0.3">
      <c r="A1595" s="2">
        <v>45548</v>
      </c>
      <c r="B1595" s="3">
        <f t="shared" si="72"/>
        <v>2025</v>
      </c>
      <c r="C1595" t="str">
        <f t="shared" si="73"/>
        <v>2024-2025</v>
      </c>
      <c r="D1595" t="s">
        <v>147</v>
      </c>
      <c r="E1595" t="s">
        <v>109</v>
      </c>
      <c r="F1595" t="str">
        <f t="shared" si="74"/>
        <v>New South Wales</v>
      </c>
      <c r="G1595" t="s">
        <v>10</v>
      </c>
      <c r="H1595">
        <v>2480</v>
      </c>
      <c r="I1595" t="s">
        <v>11</v>
      </c>
      <c r="J1595" t="s">
        <v>68</v>
      </c>
      <c r="K1595" t="s">
        <v>19</v>
      </c>
      <c r="L1595" t="s">
        <v>23</v>
      </c>
      <c r="M1595" s="5">
        <v>77.87</v>
      </c>
      <c r="N1595">
        <v>1</v>
      </c>
    </row>
    <row r="1596" spans="1:14" x14ac:dyDescent="0.3">
      <c r="A1596" s="2">
        <v>45283</v>
      </c>
      <c r="B1596" s="3">
        <f t="shared" si="72"/>
        <v>2024</v>
      </c>
      <c r="C1596" t="str">
        <f t="shared" si="73"/>
        <v>2023-2024</v>
      </c>
      <c r="D1596" t="s">
        <v>148</v>
      </c>
      <c r="E1596" t="s">
        <v>87</v>
      </c>
      <c r="F1596" t="str">
        <f t="shared" si="74"/>
        <v>New South Wales</v>
      </c>
      <c r="G1596" t="s">
        <v>10</v>
      </c>
      <c r="H1596">
        <v>2790</v>
      </c>
      <c r="I1596" t="s">
        <v>11</v>
      </c>
      <c r="J1596" t="s">
        <v>25</v>
      </c>
      <c r="K1596" t="s">
        <v>19</v>
      </c>
      <c r="L1596" t="s">
        <v>23</v>
      </c>
      <c r="M1596" s="5">
        <v>77.87</v>
      </c>
      <c r="N1596">
        <v>1</v>
      </c>
    </row>
    <row r="1597" spans="1:14" x14ac:dyDescent="0.3">
      <c r="A1597" s="2">
        <v>45467</v>
      </c>
      <c r="B1597" s="3">
        <f t="shared" si="72"/>
        <v>2024</v>
      </c>
      <c r="C1597" t="str">
        <f t="shared" si="73"/>
        <v>2023-2024</v>
      </c>
      <c r="D1597" t="s">
        <v>148</v>
      </c>
      <c r="E1597" t="s">
        <v>130</v>
      </c>
      <c r="F1597" t="str">
        <f t="shared" si="74"/>
        <v>South Australia</v>
      </c>
      <c r="G1597" t="s">
        <v>32</v>
      </c>
      <c r="H1597">
        <v>5290</v>
      </c>
      <c r="I1597" t="s">
        <v>11</v>
      </c>
      <c r="J1597" t="s">
        <v>38</v>
      </c>
      <c r="K1597" t="s">
        <v>151</v>
      </c>
      <c r="L1597" t="s">
        <v>21</v>
      </c>
      <c r="M1597" s="5">
        <v>77.87</v>
      </c>
      <c r="N1597">
        <v>1</v>
      </c>
    </row>
    <row r="1598" spans="1:14" x14ac:dyDescent="0.3">
      <c r="A1598" s="2">
        <v>45379</v>
      </c>
      <c r="B1598" s="3">
        <f t="shared" si="72"/>
        <v>2024</v>
      </c>
      <c r="C1598" t="str">
        <f t="shared" si="73"/>
        <v>2023-2024</v>
      </c>
      <c r="D1598" t="s">
        <v>148</v>
      </c>
      <c r="E1598" t="s">
        <v>101</v>
      </c>
      <c r="F1598" t="str">
        <f t="shared" si="74"/>
        <v>Victoria</v>
      </c>
      <c r="G1598" t="s">
        <v>45</v>
      </c>
      <c r="H1598">
        <v>3131</v>
      </c>
      <c r="I1598" t="s">
        <v>11</v>
      </c>
      <c r="J1598" t="s">
        <v>63</v>
      </c>
      <c r="K1598" t="s">
        <v>153</v>
      </c>
      <c r="L1598" t="s">
        <v>16</v>
      </c>
      <c r="M1598" s="5">
        <v>77.87</v>
      </c>
      <c r="N1598">
        <v>1</v>
      </c>
    </row>
    <row r="1599" spans="1:14" x14ac:dyDescent="0.3">
      <c r="A1599" s="2">
        <v>45151</v>
      </c>
      <c r="B1599" s="3">
        <f t="shared" si="72"/>
        <v>2024</v>
      </c>
      <c r="C1599" t="str">
        <f t="shared" si="73"/>
        <v>2023-2024</v>
      </c>
      <c r="D1599" t="s">
        <v>148</v>
      </c>
      <c r="E1599" t="s">
        <v>122</v>
      </c>
      <c r="F1599" t="str">
        <f t="shared" si="74"/>
        <v>New South Wales</v>
      </c>
      <c r="G1599" t="s">
        <v>10</v>
      </c>
      <c r="H1599">
        <v>2650</v>
      </c>
      <c r="I1599" t="s">
        <v>11</v>
      </c>
      <c r="J1599" t="s">
        <v>25</v>
      </c>
      <c r="K1599" t="s">
        <v>153</v>
      </c>
      <c r="L1599" t="s">
        <v>16</v>
      </c>
      <c r="M1599" s="5">
        <v>77.87</v>
      </c>
      <c r="N1599">
        <v>1</v>
      </c>
    </row>
    <row r="1600" spans="1:14" x14ac:dyDescent="0.3">
      <c r="A1600" s="2">
        <v>45388</v>
      </c>
      <c r="B1600" s="3">
        <f t="shared" si="72"/>
        <v>2024</v>
      </c>
      <c r="C1600" t="str">
        <f t="shared" si="73"/>
        <v>2023-2024</v>
      </c>
      <c r="D1600" t="s">
        <v>147</v>
      </c>
      <c r="E1600" t="s">
        <v>62</v>
      </c>
      <c r="F1600" t="str">
        <f t="shared" si="74"/>
        <v>Victoria</v>
      </c>
      <c r="G1600" t="s">
        <v>45</v>
      </c>
      <c r="H1600">
        <v>3134</v>
      </c>
      <c r="I1600" t="s">
        <v>11</v>
      </c>
      <c r="J1600" t="s">
        <v>63</v>
      </c>
      <c r="K1600" t="s">
        <v>154</v>
      </c>
      <c r="L1600" t="s">
        <v>14</v>
      </c>
      <c r="M1600" s="5">
        <v>77.92</v>
      </c>
      <c r="N1600">
        <v>1</v>
      </c>
    </row>
    <row r="1601" spans="1:14" x14ac:dyDescent="0.3">
      <c r="A1601" s="2">
        <v>45167</v>
      </c>
      <c r="B1601" s="3">
        <f t="shared" si="72"/>
        <v>2024</v>
      </c>
      <c r="C1601" t="str">
        <f t="shared" si="73"/>
        <v>2023-2024</v>
      </c>
      <c r="D1601" t="s">
        <v>147</v>
      </c>
      <c r="E1601" t="s">
        <v>39</v>
      </c>
      <c r="F1601" t="str">
        <f t="shared" si="74"/>
        <v>South Australia</v>
      </c>
      <c r="G1601" t="s">
        <v>32</v>
      </c>
      <c r="H1601">
        <v>5343</v>
      </c>
      <c r="I1601" t="s">
        <v>11</v>
      </c>
      <c r="J1601" t="s">
        <v>38</v>
      </c>
      <c r="K1601" t="s">
        <v>153</v>
      </c>
      <c r="L1601" t="s">
        <v>16</v>
      </c>
      <c r="M1601" s="5">
        <v>77.94</v>
      </c>
      <c r="N1601">
        <v>1</v>
      </c>
    </row>
    <row r="1602" spans="1:14" x14ac:dyDescent="0.3">
      <c r="A1602" s="2">
        <v>45303</v>
      </c>
      <c r="B1602" s="3">
        <f t="shared" ref="B1602:B1665" si="75">IF(MONTH(A1602)&gt;=7,YEAR(A1602)+1,YEAR(A1602))</f>
        <v>2024</v>
      </c>
      <c r="C1602" t="str">
        <f t="shared" ref="C1602:C1665" si="76">IF(MONTH(A1602) &gt;= 7, YEAR(A1602) &amp; "-" &amp; YEAR(A1602) + 1, YEAR(A1602) - 1 &amp; "-" &amp; YEAR(A1602))</f>
        <v>2023-2024</v>
      </c>
      <c r="D1602" t="s">
        <v>148</v>
      </c>
      <c r="E1602" t="s">
        <v>57</v>
      </c>
      <c r="F1602" t="str">
        <f t="shared" ref="F1602:F1665" si="77">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c r="N1602">
        <v>1</v>
      </c>
    </row>
    <row r="1603" spans="1:14" x14ac:dyDescent="0.3">
      <c r="A1603" s="2">
        <v>45490</v>
      </c>
      <c r="B1603" s="3">
        <f t="shared" si="75"/>
        <v>2025</v>
      </c>
      <c r="C1603" t="str">
        <f t="shared" si="76"/>
        <v>2024-2025</v>
      </c>
      <c r="D1603" t="s">
        <v>148</v>
      </c>
      <c r="E1603" t="s">
        <v>143</v>
      </c>
      <c r="F1603" t="str">
        <f t="shared" si="77"/>
        <v>New South Wales</v>
      </c>
      <c r="G1603" t="s">
        <v>10</v>
      </c>
      <c r="H1603">
        <v>2154</v>
      </c>
      <c r="I1603" t="s">
        <v>11</v>
      </c>
      <c r="J1603" t="s">
        <v>27</v>
      </c>
      <c r="K1603" t="s">
        <v>151</v>
      </c>
      <c r="L1603" t="s">
        <v>21</v>
      </c>
      <c r="M1603" s="5">
        <v>77.94</v>
      </c>
      <c r="N1603">
        <v>1</v>
      </c>
    </row>
    <row r="1604" spans="1:14" x14ac:dyDescent="0.3">
      <c r="A1604" s="2">
        <v>45371</v>
      </c>
      <c r="B1604" s="3">
        <f t="shared" si="75"/>
        <v>2024</v>
      </c>
      <c r="C1604" t="str">
        <f t="shared" si="76"/>
        <v>2023-2024</v>
      </c>
      <c r="D1604" t="s">
        <v>147</v>
      </c>
      <c r="E1604" t="s">
        <v>129</v>
      </c>
      <c r="F1604" t="str">
        <f t="shared" si="77"/>
        <v>Tasmania</v>
      </c>
      <c r="G1604" t="s">
        <v>70</v>
      </c>
      <c r="H1604">
        <v>7010</v>
      </c>
      <c r="I1604" t="s">
        <v>11</v>
      </c>
      <c r="J1604" t="s">
        <v>71</v>
      </c>
      <c r="K1604" t="s">
        <v>153</v>
      </c>
      <c r="L1604" t="s">
        <v>16</v>
      </c>
      <c r="M1604" s="5">
        <v>77.94</v>
      </c>
      <c r="N1604">
        <v>1</v>
      </c>
    </row>
    <row r="1605" spans="1:14" x14ac:dyDescent="0.3">
      <c r="A1605" s="2">
        <v>45200</v>
      </c>
      <c r="B1605" s="3">
        <f t="shared" si="75"/>
        <v>2024</v>
      </c>
      <c r="C1605" t="str">
        <f t="shared" si="76"/>
        <v>2023-2024</v>
      </c>
      <c r="D1605" t="s">
        <v>148</v>
      </c>
      <c r="E1605" t="s">
        <v>89</v>
      </c>
      <c r="F1605" t="str">
        <f t="shared" si="77"/>
        <v>Queensland</v>
      </c>
      <c r="G1605" t="s">
        <v>35</v>
      </c>
      <c r="H1605">
        <v>4655</v>
      </c>
      <c r="I1605" t="s">
        <v>11</v>
      </c>
      <c r="J1605" t="s">
        <v>51</v>
      </c>
      <c r="K1605" t="s">
        <v>153</v>
      </c>
      <c r="L1605" t="s">
        <v>16</v>
      </c>
      <c r="M1605" s="5">
        <v>77.94</v>
      </c>
      <c r="N1605">
        <v>1</v>
      </c>
    </row>
    <row r="1606" spans="1:14" x14ac:dyDescent="0.3">
      <c r="A1606" s="2">
        <v>45179</v>
      </c>
      <c r="B1606" s="3">
        <f t="shared" si="75"/>
        <v>2024</v>
      </c>
      <c r="C1606" t="str">
        <f t="shared" si="76"/>
        <v>2023-2024</v>
      </c>
      <c r="D1606" t="s">
        <v>148</v>
      </c>
      <c r="E1606" t="s">
        <v>98</v>
      </c>
      <c r="F1606" t="str">
        <f t="shared" si="77"/>
        <v>Victoria</v>
      </c>
      <c r="G1606" t="s">
        <v>45</v>
      </c>
      <c r="H1606">
        <v>3429</v>
      </c>
      <c r="I1606" t="s">
        <v>11</v>
      </c>
      <c r="J1606" t="s">
        <v>60</v>
      </c>
      <c r="K1606" t="s">
        <v>154</v>
      </c>
      <c r="L1606" t="s">
        <v>14</v>
      </c>
      <c r="M1606" s="5">
        <v>77.94</v>
      </c>
      <c r="N1606">
        <v>1</v>
      </c>
    </row>
    <row r="1607" spans="1:14" x14ac:dyDescent="0.3">
      <c r="A1607" s="2">
        <v>45469</v>
      </c>
      <c r="B1607" s="3">
        <f t="shared" si="75"/>
        <v>2024</v>
      </c>
      <c r="C1607" t="str">
        <f t="shared" si="76"/>
        <v>2023-2024</v>
      </c>
      <c r="D1607" t="s">
        <v>147</v>
      </c>
      <c r="E1607" t="s">
        <v>82</v>
      </c>
      <c r="F1607" t="str">
        <f t="shared" si="77"/>
        <v>Queensland</v>
      </c>
      <c r="G1607" t="s">
        <v>35</v>
      </c>
      <c r="H1607">
        <v>4012</v>
      </c>
      <c r="I1607" t="s">
        <v>11</v>
      </c>
      <c r="J1607" t="s">
        <v>43</v>
      </c>
      <c r="K1607" t="s">
        <v>153</v>
      </c>
      <c r="L1607" t="s">
        <v>16</v>
      </c>
      <c r="M1607" s="5">
        <v>77.94</v>
      </c>
      <c r="N1607">
        <v>1</v>
      </c>
    </row>
    <row r="1608" spans="1:14" x14ac:dyDescent="0.3">
      <c r="A1608" s="2">
        <v>45056</v>
      </c>
      <c r="B1608" s="3">
        <f t="shared" si="75"/>
        <v>2023</v>
      </c>
      <c r="C1608" t="str">
        <f t="shared" si="76"/>
        <v>2022-2023</v>
      </c>
      <c r="D1608" t="s">
        <v>147</v>
      </c>
      <c r="E1608" t="s">
        <v>91</v>
      </c>
      <c r="F1608" t="str">
        <f t="shared" si="77"/>
        <v>Victoria</v>
      </c>
      <c r="G1608" t="s">
        <v>45</v>
      </c>
      <c r="H1608">
        <v>3690</v>
      </c>
      <c r="I1608" t="s">
        <v>11</v>
      </c>
      <c r="J1608" t="s">
        <v>55</v>
      </c>
      <c r="K1608" t="s">
        <v>153</v>
      </c>
      <c r="L1608" t="s">
        <v>16</v>
      </c>
      <c r="M1608" s="5">
        <v>77.94</v>
      </c>
      <c r="N1608">
        <v>1</v>
      </c>
    </row>
    <row r="1609" spans="1:14" x14ac:dyDescent="0.3">
      <c r="A1609" s="2">
        <v>45009</v>
      </c>
      <c r="B1609" s="3">
        <f t="shared" si="75"/>
        <v>2023</v>
      </c>
      <c r="C1609" t="str">
        <f t="shared" si="76"/>
        <v>2022-2023</v>
      </c>
      <c r="D1609" t="s">
        <v>147</v>
      </c>
      <c r="E1609" t="s">
        <v>135</v>
      </c>
      <c r="F1609" t="str">
        <f t="shared" si="77"/>
        <v>Victoria</v>
      </c>
      <c r="G1609" t="s">
        <v>45</v>
      </c>
      <c r="H1609">
        <v>3550</v>
      </c>
      <c r="I1609" t="s">
        <v>11</v>
      </c>
      <c r="J1609" t="s">
        <v>60</v>
      </c>
      <c r="K1609" t="s">
        <v>152</v>
      </c>
      <c r="L1609" t="s">
        <v>13</v>
      </c>
      <c r="M1609" s="5">
        <v>78.62</v>
      </c>
      <c r="N1609">
        <v>1</v>
      </c>
    </row>
    <row r="1610" spans="1:14" x14ac:dyDescent="0.3">
      <c r="A1610" s="2">
        <v>45537</v>
      </c>
      <c r="B1610" s="3">
        <f t="shared" si="75"/>
        <v>2025</v>
      </c>
      <c r="C1610" t="str">
        <f t="shared" si="76"/>
        <v>2024-2025</v>
      </c>
      <c r="D1610" t="s">
        <v>148</v>
      </c>
      <c r="E1610" t="s">
        <v>134</v>
      </c>
      <c r="F1610" t="str">
        <f t="shared" si="77"/>
        <v>Queensland</v>
      </c>
      <c r="G1610" t="s">
        <v>35</v>
      </c>
      <c r="H1610">
        <v>4825</v>
      </c>
      <c r="I1610" t="s">
        <v>11</v>
      </c>
      <c r="J1610" t="s">
        <v>36</v>
      </c>
      <c r="K1610" t="s">
        <v>149</v>
      </c>
      <c r="L1610" t="s">
        <v>15</v>
      </c>
      <c r="M1610" s="5">
        <v>78.89</v>
      </c>
      <c r="N1610">
        <v>1</v>
      </c>
    </row>
    <row r="1611" spans="1:14" x14ac:dyDescent="0.3">
      <c r="A1611" s="2">
        <v>45248</v>
      </c>
      <c r="B1611" s="3">
        <f t="shared" si="75"/>
        <v>2024</v>
      </c>
      <c r="C1611" t="str">
        <f t="shared" si="76"/>
        <v>2023-2024</v>
      </c>
      <c r="D1611" t="s">
        <v>147</v>
      </c>
      <c r="E1611" t="s">
        <v>134</v>
      </c>
      <c r="F1611" t="str">
        <f t="shared" si="77"/>
        <v>Queensland</v>
      </c>
      <c r="G1611" t="s">
        <v>35</v>
      </c>
      <c r="H1611">
        <v>4825</v>
      </c>
      <c r="I1611" t="s">
        <v>11</v>
      </c>
      <c r="J1611" t="s">
        <v>36</v>
      </c>
      <c r="K1611" t="s">
        <v>154</v>
      </c>
      <c r="L1611" t="s">
        <v>14</v>
      </c>
      <c r="M1611" s="5">
        <v>78.97</v>
      </c>
      <c r="N1611">
        <v>1</v>
      </c>
    </row>
    <row r="1612" spans="1:14" x14ac:dyDescent="0.3">
      <c r="A1612" s="2">
        <v>45328</v>
      </c>
      <c r="B1612" s="3">
        <f t="shared" si="75"/>
        <v>2024</v>
      </c>
      <c r="C1612" t="str">
        <f t="shared" si="76"/>
        <v>2023-2024</v>
      </c>
      <c r="D1612" t="s">
        <v>148</v>
      </c>
      <c r="E1612" t="s">
        <v>75</v>
      </c>
      <c r="F1612" t="str">
        <f t="shared" si="77"/>
        <v>Victoria</v>
      </c>
      <c r="G1612" t="s">
        <v>45</v>
      </c>
      <c r="H1612">
        <v>3630</v>
      </c>
      <c r="I1612" t="s">
        <v>11</v>
      </c>
      <c r="J1612" t="s">
        <v>55</v>
      </c>
      <c r="K1612" t="s">
        <v>154</v>
      </c>
      <c r="L1612" t="s">
        <v>14</v>
      </c>
      <c r="M1612" s="5">
        <v>78.97</v>
      </c>
      <c r="N1612">
        <v>1</v>
      </c>
    </row>
    <row r="1613" spans="1:14" x14ac:dyDescent="0.3">
      <c r="A1613" s="2">
        <v>45516</v>
      </c>
      <c r="B1613" s="3">
        <f t="shared" si="75"/>
        <v>2025</v>
      </c>
      <c r="C1613" t="str">
        <f t="shared" si="76"/>
        <v>2024-2025</v>
      </c>
      <c r="D1613" t="s">
        <v>147</v>
      </c>
      <c r="E1613" t="s">
        <v>107</v>
      </c>
      <c r="F1613" t="str">
        <f t="shared" si="77"/>
        <v>Queensland</v>
      </c>
      <c r="G1613" t="s">
        <v>35</v>
      </c>
      <c r="H1613">
        <v>4220</v>
      </c>
      <c r="I1613" t="s">
        <v>11</v>
      </c>
      <c r="J1613" t="s">
        <v>104</v>
      </c>
      <c r="K1613" t="s">
        <v>153</v>
      </c>
      <c r="L1613" t="s">
        <v>16</v>
      </c>
      <c r="M1613" s="5">
        <v>79</v>
      </c>
      <c r="N1613">
        <v>1</v>
      </c>
    </row>
    <row r="1614" spans="1:14" x14ac:dyDescent="0.3">
      <c r="A1614" s="2">
        <v>45546</v>
      </c>
      <c r="B1614" s="3">
        <f t="shared" si="75"/>
        <v>2025</v>
      </c>
      <c r="C1614" t="str">
        <f t="shared" si="76"/>
        <v>2024-2025</v>
      </c>
      <c r="D1614" t="s">
        <v>147</v>
      </c>
      <c r="E1614" t="s">
        <v>96</v>
      </c>
      <c r="F1614" t="str">
        <f t="shared" si="77"/>
        <v>Western Australia</v>
      </c>
      <c r="G1614" t="s">
        <v>48</v>
      </c>
      <c r="H1614">
        <v>6330</v>
      </c>
      <c r="I1614" t="s">
        <v>11</v>
      </c>
      <c r="J1614" t="s">
        <v>94</v>
      </c>
      <c r="K1614" t="s">
        <v>149</v>
      </c>
      <c r="L1614" t="s">
        <v>15</v>
      </c>
      <c r="M1614" s="5">
        <v>79.099999999999994</v>
      </c>
      <c r="N1614">
        <v>1</v>
      </c>
    </row>
    <row r="1615" spans="1:14" x14ac:dyDescent="0.3">
      <c r="A1615" s="2">
        <v>45022</v>
      </c>
      <c r="B1615" s="3">
        <f t="shared" si="75"/>
        <v>2023</v>
      </c>
      <c r="C1615" t="str">
        <f t="shared" si="76"/>
        <v>2022-2023</v>
      </c>
      <c r="D1615" t="s">
        <v>148</v>
      </c>
      <c r="E1615" t="s">
        <v>90</v>
      </c>
      <c r="F1615" t="str">
        <f t="shared" si="77"/>
        <v>Victoria</v>
      </c>
      <c r="G1615" t="s">
        <v>45</v>
      </c>
      <c r="H1615">
        <v>3179</v>
      </c>
      <c r="I1615" t="s">
        <v>11</v>
      </c>
      <c r="J1615" t="s">
        <v>63</v>
      </c>
      <c r="K1615" t="s">
        <v>153</v>
      </c>
      <c r="L1615" t="s">
        <v>16</v>
      </c>
      <c r="M1615" s="5">
        <v>79.289999999999992</v>
      </c>
      <c r="N1615">
        <v>1</v>
      </c>
    </row>
    <row r="1616" spans="1:14" x14ac:dyDescent="0.3">
      <c r="A1616" s="2">
        <v>44952</v>
      </c>
      <c r="B1616" s="3">
        <f t="shared" si="75"/>
        <v>2023</v>
      </c>
      <c r="C1616" t="str">
        <f t="shared" si="76"/>
        <v>2022-2023</v>
      </c>
      <c r="D1616" t="s">
        <v>148</v>
      </c>
      <c r="E1616" t="s">
        <v>102</v>
      </c>
      <c r="F1616" t="str">
        <f t="shared" si="77"/>
        <v>Queensland</v>
      </c>
      <c r="G1616" t="s">
        <v>35</v>
      </c>
      <c r="H1616">
        <v>4870</v>
      </c>
      <c r="I1616" t="s">
        <v>11</v>
      </c>
      <c r="J1616" t="s">
        <v>36</v>
      </c>
      <c r="K1616" t="s">
        <v>156</v>
      </c>
      <c r="L1616" t="s">
        <v>17</v>
      </c>
      <c r="M1616" s="5">
        <v>79.62</v>
      </c>
      <c r="N1616">
        <v>1</v>
      </c>
    </row>
    <row r="1617" spans="1:14" x14ac:dyDescent="0.3">
      <c r="A1617" s="2">
        <v>44977</v>
      </c>
      <c r="B1617" s="3">
        <f t="shared" si="75"/>
        <v>2023</v>
      </c>
      <c r="C1617" t="str">
        <f t="shared" si="76"/>
        <v>2022-2023</v>
      </c>
      <c r="D1617" t="s">
        <v>147</v>
      </c>
      <c r="E1617" t="s">
        <v>146</v>
      </c>
      <c r="F1617" t="str">
        <f t="shared" si="77"/>
        <v>Victoria</v>
      </c>
      <c r="G1617" t="s">
        <v>45</v>
      </c>
      <c r="H1617">
        <v>3353</v>
      </c>
      <c r="I1617" t="s">
        <v>11</v>
      </c>
      <c r="J1617" t="s">
        <v>60</v>
      </c>
      <c r="K1617" t="s">
        <v>156</v>
      </c>
      <c r="L1617" t="s">
        <v>17</v>
      </c>
      <c r="M1617" s="5">
        <v>79.72</v>
      </c>
      <c r="N1617">
        <v>1</v>
      </c>
    </row>
    <row r="1618" spans="1:14" x14ac:dyDescent="0.3">
      <c r="A1618" s="2">
        <v>45219</v>
      </c>
      <c r="B1618" s="3">
        <f t="shared" si="75"/>
        <v>2024</v>
      </c>
      <c r="C1618" t="str">
        <f t="shared" si="76"/>
        <v>2023-2024</v>
      </c>
      <c r="D1618" t="s">
        <v>148</v>
      </c>
      <c r="E1618" t="s">
        <v>132</v>
      </c>
      <c r="F1618" t="str">
        <f t="shared" si="77"/>
        <v>New South Wales</v>
      </c>
      <c r="G1618" t="s">
        <v>10</v>
      </c>
      <c r="H1618">
        <v>2800</v>
      </c>
      <c r="I1618" t="s">
        <v>11</v>
      </c>
      <c r="J1618" t="s">
        <v>25</v>
      </c>
      <c r="K1618" t="s">
        <v>150</v>
      </c>
      <c r="L1618" t="s">
        <v>18</v>
      </c>
      <c r="M1618" s="5">
        <v>79.900000000000006</v>
      </c>
      <c r="N1618">
        <v>1</v>
      </c>
    </row>
    <row r="1619" spans="1:14" x14ac:dyDescent="0.3">
      <c r="A1619" s="2">
        <v>45461</v>
      </c>
      <c r="B1619" s="3">
        <f t="shared" si="75"/>
        <v>2024</v>
      </c>
      <c r="C1619" t="str">
        <f t="shared" si="76"/>
        <v>2023-2024</v>
      </c>
      <c r="D1619" t="s">
        <v>148</v>
      </c>
      <c r="E1619" t="s">
        <v>110</v>
      </c>
      <c r="F1619" t="str">
        <f t="shared" si="77"/>
        <v>Queensland</v>
      </c>
      <c r="G1619" t="s">
        <v>35</v>
      </c>
      <c r="H1619">
        <v>4680</v>
      </c>
      <c r="I1619" t="s">
        <v>11</v>
      </c>
      <c r="J1619" t="s">
        <v>51</v>
      </c>
      <c r="K1619" t="s">
        <v>152</v>
      </c>
      <c r="L1619" t="s">
        <v>13</v>
      </c>
      <c r="M1619" s="5">
        <v>79.910000000000011</v>
      </c>
      <c r="N1619">
        <v>1</v>
      </c>
    </row>
    <row r="1620" spans="1:14" x14ac:dyDescent="0.3">
      <c r="A1620" s="2">
        <v>45225</v>
      </c>
      <c r="B1620" s="3">
        <f t="shared" si="75"/>
        <v>2024</v>
      </c>
      <c r="C1620" t="str">
        <f t="shared" si="76"/>
        <v>2023-2024</v>
      </c>
      <c r="D1620" t="s">
        <v>148</v>
      </c>
      <c r="E1620" t="s">
        <v>107</v>
      </c>
      <c r="F1620" t="str">
        <f t="shared" si="77"/>
        <v>Queensland</v>
      </c>
      <c r="G1620" t="s">
        <v>35</v>
      </c>
      <c r="H1620">
        <v>4220</v>
      </c>
      <c r="I1620" t="s">
        <v>11</v>
      </c>
      <c r="J1620" t="s">
        <v>104</v>
      </c>
      <c r="K1620" t="s">
        <v>150</v>
      </c>
      <c r="L1620" t="s">
        <v>18</v>
      </c>
      <c r="M1620" s="5">
        <v>79.92</v>
      </c>
      <c r="N1620">
        <v>1</v>
      </c>
    </row>
    <row r="1621" spans="1:14" x14ac:dyDescent="0.3">
      <c r="A1621" s="2">
        <v>45627</v>
      </c>
      <c r="B1621" s="3">
        <f t="shared" si="75"/>
        <v>2025</v>
      </c>
      <c r="C1621" t="str">
        <f t="shared" si="76"/>
        <v>2024-2025</v>
      </c>
      <c r="D1621" t="s">
        <v>147</v>
      </c>
      <c r="E1621" t="s">
        <v>28</v>
      </c>
      <c r="F1621" t="str">
        <f t="shared" si="77"/>
        <v>Northern Territory</v>
      </c>
      <c r="G1621" t="s">
        <v>29</v>
      </c>
      <c r="H1621">
        <v>800</v>
      </c>
      <c r="I1621" t="s">
        <v>11</v>
      </c>
      <c r="J1621" t="s">
        <v>30</v>
      </c>
      <c r="K1621" t="s">
        <v>157</v>
      </c>
      <c r="L1621" t="s">
        <v>22</v>
      </c>
      <c r="M1621" s="5">
        <v>79.94</v>
      </c>
      <c r="N1621">
        <v>1</v>
      </c>
    </row>
    <row r="1622" spans="1:14" x14ac:dyDescent="0.3">
      <c r="A1622" s="2">
        <v>45153</v>
      </c>
      <c r="B1622" s="3">
        <f t="shared" si="75"/>
        <v>2024</v>
      </c>
      <c r="C1622" t="str">
        <f t="shared" si="76"/>
        <v>2023-2024</v>
      </c>
      <c r="D1622" t="s">
        <v>148</v>
      </c>
      <c r="E1622" t="s">
        <v>141</v>
      </c>
      <c r="F1622" t="str">
        <f t="shared" si="77"/>
        <v>Western Australia</v>
      </c>
      <c r="G1622" t="s">
        <v>48</v>
      </c>
      <c r="H1622">
        <v>6052</v>
      </c>
      <c r="I1622" t="s">
        <v>11</v>
      </c>
      <c r="J1622" t="s">
        <v>49</v>
      </c>
      <c r="K1622" t="s">
        <v>19</v>
      </c>
      <c r="L1622" t="s">
        <v>23</v>
      </c>
      <c r="M1622" s="5">
        <v>79.94</v>
      </c>
      <c r="N1622">
        <v>1</v>
      </c>
    </row>
    <row r="1623" spans="1:14" x14ac:dyDescent="0.3">
      <c r="A1623" s="2">
        <v>45633</v>
      </c>
      <c r="B1623" s="3">
        <f t="shared" si="75"/>
        <v>2025</v>
      </c>
      <c r="C1623" t="str">
        <f t="shared" si="76"/>
        <v>2024-2025</v>
      </c>
      <c r="D1623" t="s">
        <v>148</v>
      </c>
      <c r="E1623" t="s">
        <v>84</v>
      </c>
      <c r="F1623" t="str">
        <f t="shared" si="77"/>
        <v>Queensland</v>
      </c>
      <c r="G1623" t="s">
        <v>35</v>
      </c>
      <c r="H1623">
        <v>4740</v>
      </c>
      <c r="I1623" t="s">
        <v>11</v>
      </c>
      <c r="J1623" t="s">
        <v>51</v>
      </c>
      <c r="K1623" t="s">
        <v>152</v>
      </c>
      <c r="L1623" t="s">
        <v>13</v>
      </c>
      <c r="M1623" s="5">
        <v>79.94</v>
      </c>
      <c r="N1623">
        <v>1</v>
      </c>
    </row>
    <row r="1624" spans="1:14" x14ac:dyDescent="0.3">
      <c r="A1624" s="2">
        <v>45340</v>
      </c>
      <c r="B1624" s="3">
        <f t="shared" si="75"/>
        <v>2024</v>
      </c>
      <c r="C1624" t="str">
        <f t="shared" si="76"/>
        <v>2023-2024</v>
      </c>
      <c r="D1624" t="s">
        <v>148</v>
      </c>
      <c r="E1624" t="s">
        <v>136</v>
      </c>
      <c r="F1624" t="str">
        <f t="shared" si="77"/>
        <v>Victoria</v>
      </c>
      <c r="G1624" t="s">
        <v>45</v>
      </c>
      <c r="H1624">
        <v>3175</v>
      </c>
      <c r="I1624" t="s">
        <v>11</v>
      </c>
      <c r="J1624" t="s">
        <v>63</v>
      </c>
      <c r="K1624" t="s">
        <v>152</v>
      </c>
      <c r="L1624" t="s">
        <v>13</v>
      </c>
      <c r="M1624" s="5">
        <v>79.95</v>
      </c>
      <c r="N1624">
        <v>1</v>
      </c>
    </row>
    <row r="1625" spans="1:14" x14ac:dyDescent="0.3">
      <c r="A1625" s="2">
        <v>45038</v>
      </c>
      <c r="B1625" s="3">
        <f t="shared" si="75"/>
        <v>2023</v>
      </c>
      <c r="C1625" t="str">
        <f t="shared" si="76"/>
        <v>2022-2023</v>
      </c>
      <c r="D1625" t="s">
        <v>148</v>
      </c>
      <c r="E1625" t="s">
        <v>95</v>
      </c>
      <c r="F1625" t="str">
        <f t="shared" si="77"/>
        <v>Victoria</v>
      </c>
      <c r="G1625" t="s">
        <v>45</v>
      </c>
      <c r="H1625">
        <v>3931</v>
      </c>
      <c r="I1625" t="s">
        <v>11</v>
      </c>
      <c r="J1625" t="s">
        <v>55</v>
      </c>
      <c r="K1625" t="s">
        <v>154</v>
      </c>
      <c r="L1625" t="s">
        <v>14</v>
      </c>
      <c r="M1625" s="5">
        <v>79.95</v>
      </c>
      <c r="N1625">
        <v>1</v>
      </c>
    </row>
    <row r="1626" spans="1:14" x14ac:dyDescent="0.3">
      <c r="A1626" s="2">
        <v>44941</v>
      </c>
      <c r="B1626" s="3">
        <f t="shared" si="75"/>
        <v>2023</v>
      </c>
      <c r="C1626" t="str">
        <f t="shared" si="76"/>
        <v>2022-2023</v>
      </c>
      <c r="D1626" t="s">
        <v>148</v>
      </c>
      <c r="E1626" t="s">
        <v>89</v>
      </c>
      <c r="F1626" t="str">
        <f t="shared" si="77"/>
        <v>Queensland</v>
      </c>
      <c r="G1626" t="s">
        <v>35</v>
      </c>
      <c r="H1626">
        <v>4655</v>
      </c>
      <c r="I1626" t="s">
        <v>11</v>
      </c>
      <c r="J1626" t="s">
        <v>51</v>
      </c>
      <c r="K1626" t="s">
        <v>151</v>
      </c>
      <c r="L1626" t="s">
        <v>21</v>
      </c>
      <c r="M1626" s="5">
        <v>79.98</v>
      </c>
      <c r="N1626">
        <v>1</v>
      </c>
    </row>
    <row r="1627" spans="1:14" x14ac:dyDescent="0.3">
      <c r="A1627" s="2">
        <v>45547</v>
      </c>
      <c r="B1627" s="3">
        <f t="shared" si="75"/>
        <v>2025</v>
      </c>
      <c r="C1627" t="str">
        <f t="shared" si="76"/>
        <v>2024-2025</v>
      </c>
      <c r="D1627" t="s">
        <v>148</v>
      </c>
      <c r="E1627" t="s">
        <v>87</v>
      </c>
      <c r="F1627" t="str">
        <f t="shared" si="77"/>
        <v>New South Wales</v>
      </c>
      <c r="G1627" t="s">
        <v>10</v>
      </c>
      <c r="H1627">
        <v>2790</v>
      </c>
      <c r="I1627" t="s">
        <v>11</v>
      </c>
      <c r="J1627" t="s">
        <v>25</v>
      </c>
      <c r="K1627" t="s">
        <v>151</v>
      </c>
      <c r="L1627" t="s">
        <v>21</v>
      </c>
      <c r="M1627" s="5">
        <v>79.98</v>
      </c>
      <c r="N1627">
        <v>1</v>
      </c>
    </row>
    <row r="1628" spans="1:14" x14ac:dyDescent="0.3">
      <c r="A1628" s="2">
        <v>45007</v>
      </c>
      <c r="B1628" s="3">
        <f t="shared" si="75"/>
        <v>2023</v>
      </c>
      <c r="C1628" t="str">
        <f t="shared" si="76"/>
        <v>2022-2023</v>
      </c>
      <c r="D1628" t="s">
        <v>148</v>
      </c>
      <c r="E1628" t="s">
        <v>102</v>
      </c>
      <c r="F1628" t="str">
        <f t="shared" si="77"/>
        <v>Queensland</v>
      </c>
      <c r="G1628" t="s">
        <v>35</v>
      </c>
      <c r="H1628">
        <v>4870</v>
      </c>
      <c r="I1628" t="s">
        <v>11</v>
      </c>
      <c r="J1628" t="s">
        <v>36</v>
      </c>
      <c r="K1628" t="s">
        <v>154</v>
      </c>
      <c r="L1628" t="s">
        <v>14</v>
      </c>
      <c r="M1628" s="5">
        <v>80.45</v>
      </c>
      <c r="N1628">
        <v>1</v>
      </c>
    </row>
    <row r="1629" spans="1:14" x14ac:dyDescent="0.3">
      <c r="A1629" s="2">
        <v>45091</v>
      </c>
      <c r="B1629" s="3">
        <f t="shared" si="75"/>
        <v>2023</v>
      </c>
      <c r="C1629" t="str">
        <f t="shared" si="76"/>
        <v>2022-2023</v>
      </c>
      <c r="D1629" t="s">
        <v>148</v>
      </c>
      <c r="E1629" t="s">
        <v>122</v>
      </c>
      <c r="F1629" t="str">
        <f t="shared" si="77"/>
        <v>New South Wales</v>
      </c>
      <c r="G1629" t="s">
        <v>10</v>
      </c>
      <c r="H1629">
        <v>2650</v>
      </c>
      <c r="I1629" t="s">
        <v>11</v>
      </c>
      <c r="J1629" t="s">
        <v>25</v>
      </c>
      <c r="K1629" t="s">
        <v>19</v>
      </c>
      <c r="L1629" t="s">
        <v>23</v>
      </c>
      <c r="M1629" s="5">
        <v>80.45</v>
      </c>
      <c r="N1629">
        <v>1</v>
      </c>
    </row>
    <row r="1630" spans="1:14" x14ac:dyDescent="0.3">
      <c r="A1630" s="2">
        <v>45116</v>
      </c>
      <c r="B1630" s="3">
        <f t="shared" si="75"/>
        <v>2024</v>
      </c>
      <c r="C1630" t="str">
        <f t="shared" si="76"/>
        <v>2023-2024</v>
      </c>
      <c r="D1630" t="s">
        <v>148</v>
      </c>
      <c r="E1630" t="s">
        <v>100</v>
      </c>
      <c r="F1630" t="str">
        <f t="shared" si="77"/>
        <v>Western Australia</v>
      </c>
      <c r="G1630" t="s">
        <v>48</v>
      </c>
      <c r="H1630">
        <v>6021</v>
      </c>
      <c r="I1630" t="s">
        <v>11</v>
      </c>
      <c r="J1630" t="s">
        <v>49</v>
      </c>
      <c r="K1630" t="s">
        <v>19</v>
      </c>
      <c r="L1630" t="s">
        <v>23</v>
      </c>
      <c r="M1630" s="5">
        <v>80.460000000000008</v>
      </c>
      <c r="N1630">
        <v>1</v>
      </c>
    </row>
    <row r="1631" spans="1:14" x14ac:dyDescent="0.3">
      <c r="A1631" s="2">
        <v>45003</v>
      </c>
      <c r="B1631" s="3">
        <f t="shared" si="75"/>
        <v>2023</v>
      </c>
      <c r="C1631" t="str">
        <f t="shared" si="76"/>
        <v>2022-2023</v>
      </c>
      <c r="D1631" t="s">
        <v>147</v>
      </c>
      <c r="E1631" t="s">
        <v>101</v>
      </c>
      <c r="F1631" t="str">
        <f t="shared" si="77"/>
        <v>Victoria</v>
      </c>
      <c r="G1631" t="s">
        <v>45</v>
      </c>
      <c r="H1631">
        <v>3131</v>
      </c>
      <c r="I1631" t="s">
        <v>11</v>
      </c>
      <c r="J1631" t="s">
        <v>63</v>
      </c>
      <c r="K1631" t="s">
        <v>154</v>
      </c>
      <c r="L1631" t="s">
        <v>14</v>
      </c>
      <c r="M1631" s="5">
        <v>80.5</v>
      </c>
      <c r="N1631">
        <v>1</v>
      </c>
    </row>
    <row r="1632" spans="1:14" x14ac:dyDescent="0.3">
      <c r="A1632" s="2">
        <v>45147</v>
      </c>
      <c r="B1632" s="3">
        <f t="shared" si="75"/>
        <v>2024</v>
      </c>
      <c r="C1632" t="str">
        <f t="shared" si="76"/>
        <v>2023-2024</v>
      </c>
      <c r="D1632" t="s">
        <v>148</v>
      </c>
      <c r="E1632" t="s">
        <v>123</v>
      </c>
      <c r="F1632" t="str">
        <f t="shared" si="77"/>
        <v>Western Australia</v>
      </c>
      <c r="G1632" t="s">
        <v>48</v>
      </c>
      <c r="H1632">
        <v>6109</v>
      </c>
      <c r="I1632" t="s">
        <v>11</v>
      </c>
      <c r="J1632" t="s">
        <v>94</v>
      </c>
      <c r="K1632" t="s">
        <v>155</v>
      </c>
      <c r="L1632" t="s">
        <v>20</v>
      </c>
      <c r="M1632" s="5">
        <v>80.92</v>
      </c>
      <c r="N1632">
        <v>1</v>
      </c>
    </row>
    <row r="1633" spans="1:14" x14ac:dyDescent="0.3">
      <c r="A1633" s="2">
        <v>45182</v>
      </c>
      <c r="B1633" s="3">
        <f t="shared" si="75"/>
        <v>2024</v>
      </c>
      <c r="C1633" t="str">
        <f t="shared" si="76"/>
        <v>2023-2024</v>
      </c>
      <c r="D1633" t="s">
        <v>148</v>
      </c>
      <c r="E1633" t="s">
        <v>90</v>
      </c>
      <c r="F1633" t="str">
        <f t="shared" si="77"/>
        <v>Victoria</v>
      </c>
      <c r="G1633" t="s">
        <v>45</v>
      </c>
      <c r="H1633">
        <v>3179</v>
      </c>
      <c r="I1633" t="s">
        <v>11</v>
      </c>
      <c r="J1633" t="s">
        <v>63</v>
      </c>
      <c r="K1633" t="s">
        <v>156</v>
      </c>
      <c r="L1633" t="s">
        <v>17</v>
      </c>
      <c r="M1633" s="5">
        <v>80.92</v>
      </c>
      <c r="N1633">
        <v>1</v>
      </c>
    </row>
    <row r="1634" spans="1:14" x14ac:dyDescent="0.3">
      <c r="A1634" s="2">
        <v>45040</v>
      </c>
      <c r="B1634" s="3">
        <f t="shared" si="75"/>
        <v>2023</v>
      </c>
      <c r="C1634" t="str">
        <f t="shared" si="76"/>
        <v>2022-2023</v>
      </c>
      <c r="D1634" t="s">
        <v>148</v>
      </c>
      <c r="E1634" t="s">
        <v>50</v>
      </c>
      <c r="F1634" t="str">
        <f t="shared" si="77"/>
        <v>Queensland</v>
      </c>
      <c r="G1634" t="s">
        <v>35</v>
      </c>
      <c r="H1634">
        <v>4703</v>
      </c>
      <c r="I1634" t="s">
        <v>11</v>
      </c>
      <c r="J1634" t="s">
        <v>51</v>
      </c>
      <c r="K1634" t="s">
        <v>150</v>
      </c>
      <c r="L1634" t="s">
        <v>18</v>
      </c>
      <c r="M1634" s="5">
        <v>80.94</v>
      </c>
      <c r="N1634">
        <v>1</v>
      </c>
    </row>
    <row r="1635" spans="1:14" x14ac:dyDescent="0.3">
      <c r="A1635" s="2">
        <v>45347</v>
      </c>
      <c r="B1635" s="3">
        <f t="shared" si="75"/>
        <v>2024</v>
      </c>
      <c r="C1635" t="str">
        <f t="shared" si="76"/>
        <v>2023-2024</v>
      </c>
      <c r="D1635" t="s">
        <v>147</v>
      </c>
      <c r="E1635" t="s">
        <v>129</v>
      </c>
      <c r="F1635" t="str">
        <f t="shared" si="77"/>
        <v>Tasmania</v>
      </c>
      <c r="G1635" t="s">
        <v>70</v>
      </c>
      <c r="H1635">
        <v>7010</v>
      </c>
      <c r="I1635" t="s">
        <v>11</v>
      </c>
      <c r="J1635" t="s">
        <v>71</v>
      </c>
      <c r="K1635" t="s">
        <v>19</v>
      </c>
      <c r="L1635" t="s">
        <v>23</v>
      </c>
      <c r="M1635" s="5">
        <v>80.95</v>
      </c>
      <c r="N1635">
        <v>1</v>
      </c>
    </row>
    <row r="1636" spans="1:14" x14ac:dyDescent="0.3">
      <c r="A1636" s="2">
        <v>45527</v>
      </c>
      <c r="B1636" s="3">
        <f t="shared" si="75"/>
        <v>2025</v>
      </c>
      <c r="C1636" t="str">
        <f t="shared" si="76"/>
        <v>2024-2025</v>
      </c>
      <c r="D1636" t="s">
        <v>148</v>
      </c>
      <c r="E1636" t="s">
        <v>62</v>
      </c>
      <c r="F1636" t="str">
        <f t="shared" si="77"/>
        <v>Victoria</v>
      </c>
      <c r="G1636" t="s">
        <v>45</v>
      </c>
      <c r="H1636">
        <v>3134</v>
      </c>
      <c r="I1636" t="s">
        <v>11</v>
      </c>
      <c r="J1636" t="s">
        <v>63</v>
      </c>
      <c r="K1636" t="s">
        <v>156</v>
      </c>
      <c r="L1636" t="s">
        <v>17</v>
      </c>
      <c r="M1636" s="5">
        <v>80.95</v>
      </c>
      <c r="N1636">
        <v>1</v>
      </c>
    </row>
    <row r="1637" spans="1:14" x14ac:dyDescent="0.3">
      <c r="A1637" s="2">
        <v>45546</v>
      </c>
      <c r="B1637" s="3">
        <f t="shared" si="75"/>
        <v>2025</v>
      </c>
      <c r="C1637" t="str">
        <f t="shared" si="76"/>
        <v>2024-2025</v>
      </c>
      <c r="D1637" t="s">
        <v>148</v>
      </c>
      <c r="E1637" t="s">
        <v>122</v>
      </c>
      <c r="F1637" t="str">
        <f t="shared" si="77"/>
        <v>New South Wales</v>
      </c>
      <c r="G1637" t="s">
        <v>10</v>
      </c>
      <c r="H1637">
        <v>2650</v>
      </c>
      <c r="I1637" t="s">
        <v>11</v>
      </c>
      <c r="J1637" t="s">
        <v>25</v>
      </c>
      <c r="K1637" t="s">
        <v>154</v>
      </c>
      <c r="L1637" t="s">
        <v>14</v>
      </c>
      <c r="M1637" s="5">
        <v>81.25</v>
      </c>
      <c r="N1637">
        <v>1</v>
      </c>
    </row>
    <row r="1638" spans="1:14" x14ac:dyDescent="0.3">
      <c r="A1638" s="2">
        <v>45614</v>
      </c>
      <c r="B1638" s="3">
        <f t="shared" si="75"/>
        <v>2025</v>
      </c>
      <c r="C1638" t="str">
        <f t="shared" si="76"/>
        <v>2024-2025</v>
      </c>
      <c r="D1638" t="s">
        <v>148</v>
      </c>
      <c r="E1638" t="s">
        <v>99</v>
      </c>
      <c r="F1638" t="str">
        <f t="shared" si="77"/>
        <v>Victoria</v>
      </c>
      <c r="G1638" t="s">
        <v>45</v>
      </c>
      <c r="H1638">
        <v>3148</v>
      </c>
      <c r="I1638" t="s">
        <v>11</v>
      </c>
      <c r="J1638" t="s">
        <v>63</v>
      </c>
      <c r="K1638" t="s">
        <v>151</v>
      </c>
      <c r="L1638" t="s">
        <v>21</v>
      </c>
      <c r="M1638" s="5">
        <v>81.510000000000005</v>
      </c>
      <c r="N1638">
        <v>1</v>
      </c>
    </row>
    <row r="1639" spans="1:14" x14ac:dyDescent="0.3">
      <c r="A1639" s="2">
        <v>45127</v>
      </c>
      <c r="B1639" s="3">
        <f t="shared" si="75"/>
        <v>2024</v>
      </c>
      <c r="C1639" t="str">
        <f t="shared" si="76"/>
        <v>2023-2024</v>
      </c>
      <c r="D1639" t="s">
        <v>147</v>
      </c>
      <c r="E1639" t="s">
        <v>56</v>
      </c>
      <c r="F1639" t="str">
        <f t="shared" si="77"/>
        <v>Northern Territory</v>
      </c>
      <c r="G1639" t="s">
        <v>29</v>
      </c>
      <c r="H1639">
        <v>870</v>
      </c>
      <c r="I1639" t="s">
        <v>11</v>
      </c>
      <c r="J1639" t="s">
        <v>30</v>
      </c>
      <c r="K1639" t="s">
        <v>156</v>
      </c>
      <c r="L1639" t="s">
        <v>17</v>
      </c>
      <c r="M1639" s="5">
        <v>81.540000000000006</v>
      </c>
      <c r="N1639">
        <v>1</v>
      </c>
    </row>
    <row r="1640" spans="1:14" x14ac:dyDescent="0.3">
      <c r="A1640" s="2">
        <v>45237</v>
      </c>
      <c r="B1640" s="3">
        <f t="shared" si="75"/>
        <v>2024</v>
      </c>
      <c r="C1640" t="str">
        <f t="shared" si="76"/>
        <v>2023-2024</v>
      </c>
      <c r="D1640" t="s">
        <v>148</v>
      </c>
      <c r="E1640" t="s">
        <v>24</v>
      </c>
      <c r="F1640" t="str">
        <f t="shared" si="77"/>
        <v>New South Wales</v>
      </c>
      <c r="G1640" t="s">
        <v>10</v>
      </c>
      <c r="H1640">
        <v>2795</v>
      </c>
      <c r="I1640" t="s">
        <v>11</v>
      </c>
      <c r="J1640" t="s">
        <v>25</v>
      </c>
      <c r="K1640" t="s">
        <v>156</v>
      </c>
      <c r="L1640" t="s">
        <v>17</v>
      </c>
      <c r="M1640" s="5">
        <v>81.59</v>
      </c>
      <c r="N1640">
        <v>1</v>
      </c>
    </row>
    <row r="1641" spans="1:14" x14ac:dyDescent="0.3">
      <c r="A1641" s="2">
        <v>45522</v>
      </c>
      <c r="B1641" s="3">
        <f t="shared" si="75"/>
        <v>2025</v>
      </c>
      <c r="C1641" t="str">
        <f t="shared" si="76"/>
        <v>2024-2025</v>
      </c>
      <c r="D1641" t="s">
        <v>148</v>
      </c>
      <c r="E1641" t="s">
        <v>117</v>
      </c>
      <c r="F1641" t="str">
        <f t="shared" si="77"/>
        <v>Queensland</v>
      </c>
      <c r="G1641" t="s">
        <v>35</v>
      </c>
      <c r="H1641">
        <v>4119</v>
      </c>
      <c r="I1641" t="s">
        <v>11</v>
      </c>
      <c r="J1641" t="s">
        <v>43</v>
      </c>
      <c r="K1641" t="s">
        <v>157</v>
      </c>
      <c r="L1641" t="s">
        <v>22</v>
      </c>
      <c r="M1641" s="5">
        <v>81.73</v>
      </c>
      <c r="N1641">
        <v>1</v>
      </c>
    </row>
    <row r="1642" spans="1:14" x14ac:dyDescent="0.3">
      <c r="A1642" s="2">
        <v>45318</v>
      </c>
      <c r="B1642" s="3">
        <f t="shared" si="75"/>
        <v>2024</v>
      </c>
      <c r="C1642" t="str">
        <f t="shared" si="76"/>
        <v>2023-2024</v>
      </c>
      <c r="D1642" t="s">
        <v>147</v>
      </c>
      <c r="E1642" t="s">
        <v>142</v>
      </c>
      <c r="F1642" t="str">
        <f t="shared" si="77"/>
        <v>Australian Capital Territory</v>
      </c>
      <c r="G1642" t="s">
        <v>80</v>
      </c>
      <c r="H1642">
        <v>2609</v>
      </c>
      <c r="I1642" t="s">
        <v>11</v>
      </c>
      <c r="J1642" t="s">
        <v>58</v>
      </c>
      <c r="K1642" t="s">
        <v>152</v>
      </c>
      <c r="L1642" t="s">
        <v>13</v>
      </c>
      <c r="M1642" s="5">
        <v>81.800000000000011</v>
      </c>
      <c r="N1642">
        <v>1</v>
      </c>
    </row>
    <row r="1643" spans="1:14" x14ac:dyDescent="0.3">
      <c r="A1643" s="2">
        <v>44950</v>
      </c>
      <c r="B1643" s="3">
        <f t="shared" si="75"/>
        <v>2023</v>
      </c>
      <c r="C1643" t="str">
        <f t="shared" si="76"/>
        <v>2022-2023</v>
      </c>
      <c r="D1643" t="s">
        <v>148</v>
      </c>
      <c r="E1643" t="s">
        <v>136</v>
      </c>
      <c r="F1643" t="str">
        <f t="shared" si="77"/>
        <v>Victoria</v>
      </c>
      <c r="G1643" t="s">
        <v>45</v>
      </c>
      <c r="H1643">
        <v>3175</v>
      </c>
      <c r="I1643" t="s">
        <v>11</v>
      </c>
      <c r="J1643" t="s">
        <v>63</v>
      </c>
      <c r="K1643" t="s">
        <v>155</v>
      </c>
      <c r="L1643" t="s">
        <v>20</v>
      </c>
      <c r="M1643" s="5">
        <v>81.81</v>
      </c>
      <c r="N1643">
        <v>1</v>
      </c>
    </row>
    <row r="1644" spans="1:14" x14ac:dyDescent="0.3">
      <c r="A1644" s="2">
        <v>45108</v>
      </c>
      <c r="B1644" s="3">
        <f t="shared" si="75"/>
        <v>2024</v>
      </c>
      <c r="C1644" t="str">
        <f t="shared" si="76"/>
        <v>2023-2024</v>
      </c>
      <c r="D1644" t="s">
        <v>147</v>
      </c>
      <c r="E1644" t="s">
        <v>118</v>
      </c>
      <c r="F1644" t="str">
        <f t="shared" si="77"/>
        <v>New South Wales</v>
      </c>
      <c r="G1644" t="s">
        <v>10</v>
      </c>
      <c r="H1644">
        <v>2158</v>
      </c>
      <c r="I1644" t="s">
        <v>11</v>
      </c>
      <c r="J1644" t="s">
        <v>27</v>
      </c>
      <c r="K1644" t="s">
        <v>19</v>
      </c>
      <c r="L1644" t="s">
        <v>23</v>
      </c>
      <c r="M1644" s="5">
        <v>81.86</v>
      </c>
      <c r="N1644">
        <v>1</v>
      </c>
    </row>
    <row r="1645" spans="1:14" x14ac:dyDescent="0.3">
      <c r="A1645" s="2">
        <v>44968</v>
      </c>
      <c r="B1645" s="3">
        <f t="shared" si="75"/>
        <v>2023</v>
      </c>
      <c r="C1645" t="str">
        <f t="shared" si="76"/>
        <v>2022-2023</v>
      </c>
      <c r="D1645" t="s">
        <v>148</v>
      </c>
      <c r="E1645" t="s">
        <v>84</v>
      </c>
      <c r="F1645" t="str">
        <f t="shared" si="77"/>
        <v>Queensland</v>
      </c>
      <c r="G1645" t="s">
        <v>35</v>
      </c>
      <c r="H1645">
        <v>4740</v>
      </c>
      <c r="I1645" t="s">
        <v>11</v>
      </c>
      <c r="J1645" t="s">
        <v>51</v>
      </c>
      <c r="K1645" t="s">
        <v>150</v>
      </c>
      <c r="L1645" t="s">
        <v>18</v>
      </c>
      <c r="M1645" s="5">
        <v>81.95</v>
      </c>
      <c r="N1645">
        <v>1</v>
      </c>
    </row>
    <row r="1646" spans="1:14" x14ac:dyDescent="0.3">
      <c r="A1646" s="2">
        <v>45578</v>
      </c>
      <c r="B1646" s="3">
        <f t="shared" si="75"/>
        <v>2025</v>
      </c>
      <c r="C1646" t="str">
        <f t="shared" si="76"/>
        <v>2024-2025</v>
      </c>
      <c r="D1646" t="s">
        <v>147</v>
      </c>
      <c r="E1646" t="s">
        <v>65</v>
      </c>
      <c r="F1646" t="str">
        <f t="shared" si="77"/>
        <v>New South Wales</v>
      </c>
      <c r="G1646" t="s">
        <v>10</v>
      </c>
      <c r="H1646">
        <v>2541</v>
      </c>
      <c r="I1646" t="s">
        <v>11</v>
      </c>
      <c r="J1646" t="s">
        <v>58</v>
      </c>
      <c r="K1646" t="s">
        <v>149</v>
      </c>
      <c r="L1646" t="s">
        <v>15</v>
      </c>
      <c r="M1646" s="5">
        <v>82.16</v>
      </c>
      <c r="N1646">
        <v>1</v>
      </c>
    </row>
    <row r="1647" spans="1:14" x14ac:dyDescent="0.3">
      <c r="A1647" s="2">
        <v>45587</v>
      </c>
      <c r="B1647" s="3">
        <f t="shared" si="75"/>
        <v>2025</v>
      </c>
      <c r="C1647" t="str">
        <f t="shared" si="76"/>
        <v>2024-2025</v>
      </c>
      <c r="D1647" t="s">
        <v>147</v>
      </c>
      <c r="E1647" t="s">
        <v>44</v>
      </c>
      <c r="F1647" t="str">
        <f t="shared" si="77"/>
        <v>Victoria</v>
      </c>
      <c r="G1647" t="s">
        <v>45</v>
      </c>
      <c r="H1647">
        <v>3066</v>
      </c>
      <c r="I1647" t="s">
        <v>11</v>
      </c>
      <c r="J1647" t="s">
        <v>46</v>
      </c>
      <c r="K1647" t="s">
        <v>152</v>
      </c>
      <c r="L1647" t="s">
        <v>13</v>
      </c>
      <c r="M1647" s="5">
        <v>82.169999999999987</v>
      </c>
      <c r="N1647">
        <v>1</v>
      </c>
    </row>
    <row r="1648" spans="1:14" x14ac:dyDescent="0.3">
      <c r="A1648" s="2">
        <v>45427</v>
      </c>
      <c r="B1648" s="3">
        <f t="shared" si="75"/>
        <v>2024</v>
      </c>
      <c r="C1648" t="str">
        <f t="shared" si="76"/>
        <v>2023-2024</v>
      </c>
      <c r="D1648" t="s">
        <v>147</v>
      </c>
      <c r="E1648" t="s">
        <v>113</v>
      </c>
      <c r="F1648" t="str">
        <f t="shared" si="77"/>
        <v>Queensland</v>
      </c>
      <c r="G1648" t="s">
        <v>35</v>
      </c>
      <c r="H1648">
        <v>4215</v>
      </c>
      <c r="I1648" t="s">
        <v>11</v>
      </c>
      <c r="J1648" t="s">
        <v>104</v>
      </c>
      <c r="K1648" t="s">
        <v>154</v>
      </c>
      <c r="L1648" t="s">
        <v>14</v>
      </c>
      <c r="M1648" s="5">
        <v>82.21</v>
      </c>
      <c r="N1648">
        <v>1</v>
      </c>
    </row>
    <row r="1649" spans="1:14" x14ac:dyDescent="0.3">
      <c r="A1649" s="2">
        <v>45541</v>
      </c>
      <c r="B1649" s="3">
        <f t="shared" si="75"/>
        <v>2025</v>
      </c>
      <c r="C1649" t="str">
        <f t="shared" si="76"/>
        <v>2024-2025</v>
      </c>
      <c r="D1649" t="s">
        <v>148</v>
      </c>
      <c r="E1649" t="s">
        <v>117</v>
      </c>
      <c r="F1649" t="str">
        <f t="shared" si="77"/>
        <v>Queensland</v>
      </c>
      <c r="G1649" t="s">
        <v>35</v>
      </c>
      <c r="H1649">
        <v>4119</v>
      </c>
      <c r="I1649" t="s">
        <v>11</v>
      </c>
      <c r="J1649" t="s">
        <v>43</v>
      </c>
      <c r="K1649" t="s">
        <v>154</v>
      </c>
      <c r="L1649" t="s">
        <v>14</v>
      </c>
      <c r="M1649" s="5">
        <v>82.3</v>
      </c>
      <c r="N1649">
        <v>1</v>
      </c>
    </row>
    <row r="1650" spans="1:14" x14ac:dyDescent="0.3">
      <c r="A1650" s="2">
        <v>45105</v>
      </c>
      <c r="B1650" s="3">
        <f t="shared" si="75"/>
        <v>2023</v>
      </c>
      <c r="C1650" t="str">
        <f t="shared" si="76"/>
        <v>2022-2023</v>
      </c>
      <c r="D1650" t="s">
        <v>147</v>
      </c>
      <c r="E1650" t="s">
        <v>54</v>
      </c>
      <c r="F1650" t="str">
        <f t="shared" si="77"/>
        <v>Victoria</v>
      </c>
      <c r="G1650" t="s">
        <v>45</v>
      </c>
      <c r="H1650">
        <v>3977</v>
      </c>
      <c r="I1650" t="s">
        <v>11</v>
      </c>
      <c r="J1650" t="s">
        <v>55</v>
      </c>
      <c r="K1650" t="s">
        <v>156</v>
      </c>
      <c r="L1650" t="s">
        <v>17</v>
      </c>
      <c r="M1650" s="5">
        <v>82.7</v>
      </c>
      <c r="N1650">
        <v>1</v>
      </c>
    </row>
    <row r="1651" spans="1:14" x14ac:dyDescent="0.3">
      <c r="A1651" s="2">
        <v>45596</v>
      </c>
      <c r="B1651" s="3">
        <f t="shared" si="75"/>
        <v>2025</v>
      </c>
      <c r="C1651" t="str">
        <f t="shared" si="76"/>
        <v>2024-2025</v>
      </c>
      <c r="D1651" t="s">
        <v>147</v>
      </c>
      <c r="E1651" t="s">
        <v>83</v>
      </c>
      <c r="F1651" t="str">
        <f t="shared" si="77"/>
        <v>New South Wales</v>
      </c>
      <c r="G1651" t="s">
        <v>10</v>
      </c>
      <c r="H1651">
        <v>2750</v>
      </c>
      <c r="I1651" t="s">
        <v>11</v>
      </c>
      <c r="J1651" t="s">
        <v>25</v>
      </c>
      <c r="K1651" t="s">
        <v>154</v>
      </c>
      <c r="L1651" t="s">
        <v>14</v>
      </c>
      <c r="M1651" s="5">
        <v>82.92</v>
      </c>
      <c r="N1651">
        <v>1</v>
      </c>
    </row>
    <row r="1652" spans="1:14" x14ac:dyDescent="0.3">
      <c r="A1652" s="2">
        <v>45021</v>
      </c>
      <c r="B1652" s="3">
        <f t="shared" si="75"/>
        <v>2023</v>
      </c>
      <c r="C1652" t="str">
        <f t="shared" si="76"/>
        <v>2022-2023</v>
      </c>
      <c r="D1652" t="s">
        <v>147</v>
      </c>
      <c r="E1652" t="s">
        <v>40</v>
      </c>
      <c r="F1652" t="str">
        <f t="shared" si="77"/>
        <v>New South Wales</v>
      </c>
      <c r="G1652" t="s">
        <v>10</v>
      </c>
      <c r="H1652">
        <v>2116</v>
      </c>
      <c r="I1652" t="s">
        <v>11</v>
      </c>
      <c r="J1652" t="s">
        <v>27</v>
      </c>
      <c r="K1652" t="s">
        <v>157</v>
      </c>
      <c r="L1652" t="s">
        <v>22</v>
      </c>
      <c r="M1652" s="5">
        <v>83.02</v>
      </c>
      <c r="N1652">
        <v>1</v>
      </c>
    </row>
    <row r="1653" spans="1:14" x14ac:dyDescent="0.3">
      <c r="A1653" s="2">
        <v>45350</v>
      </c>
      <c r="B1653" s="3">
        <f t="shared" si="75"/>
        <v>2024</v>
      </c>
      <c r="C1653" t="str">
        <f t="shared" si="76"/>
        <v>2023-2024</v>
      </c>
      <c r="D1653" t="s">
        <v>147</v>
      </c>
      <c r="E1653" t="s">
        <v>57</v>
      </c>
      <c r="F1653" t="str">
        <f t="shared" si="77"/>
        <v>New South Wales</v>
      </c>
      <c r="G1653" t="s">
        <v>10</v>
      </c>
      <c r="H1653">
        <v>2560</v>
      </c>
      <c r="I1653" t="s">
        <v>11</v>
      </c>
      <c r="J1653" t="s">
        <v>58</v>
      </c>
      <c r="K1653" t="s">
        <v>156</v>
      </c>
      <c r="L1653" t="s">
        <v>17</v>
      </c>
      <c r="M1653" s="5">
        <v>83.18</v>
      </c>
      <c r="N1653">
        <v>1</v>
      </c>
    </row>
    <row r="1654" spans="1:14" x14ac:dyDescent="0.3">
      <c r="A1654" s="2">
        <v>45517</v>
      </c>
      <c r="B1654" s="3">
        <f t="shared" si="75"/>
        <v>2025</v>
      </c>
      <c r="C1654" t="str">
        <f t="shared" si="76"/>
        <v>2024-2025</v>
      </c>
      <c r="D1654" t="s">
        <v>148</v>
      </c>
      <c r="E1654" t="s">
        <v>99</v>
      </c>
      <c r="F1654" t="str">
        <f t="shared" si="77"/>
        <v>Victoria</v>
      </c>
      <c r="G1654" t="s">
        <v>45</v>
      </c>
      <c r="H1654">
        <v>3148</v>
      </c>
      <c r="I1654" t="s">
        <v>11</v>
      </c>
      <c r="J1654" t="s">
        <v>63</v>
      </c>
      <c r="K1654" t="s">
        <v>156</v>
      </c>
      <c r="L1654" t="s">
        <v>17</v>
      </c>
      <c r="M1654" s="5">
        <v>83.39</v>
      </c>
      <c r="N1654">
        <v>1</v>
      </c>
    </row>
    <row r="1655" spans="1:14" x14ac:dyDescent="0.3">
      <c r="A1655" s="2">
        <v>45228</v>
      </c>
      <c r="B1655" s="3">
        <f t="shared" si="75"/>
        <v>2024</v>
      </c>
      <c r="C1655" t="str">
        <f t="shared" si="76"/>
        <v>2023-2024</v>
      </c>
      <c r="D1655" t="s">
        <v>148</v>
      </c>
      <c r="E1655" t="s">
        <v>74</v>
      </c>
      <c r="F1655" t="str">
        <f t="shared" si="77"/>
        <v>South Australia</v>
      </c>
      <c r="G1655" t="s">
        <v>32</v>
      </c>
      <c r="H1655">
        <v>5043</v>
      </c>
      <c r="I1655" t="s">
        <v>11</v>
      </c>
      <c r="J1655" t="s">
        <v>33</v>
      </c>
      <c r="K1655" t="s">
        <v>151</v>
      </c>
      <c r="L1655" t="s">
        <v>21</v>
      </c>
      <c r="M1655" s="5">
        <v>83.47999999999999</v>
      </c>
      <c r="N1655">
        <v>1</v>
      </c>
    </row>
    <row r="1656" spans="1:14" x14ac:dyDescent="0.3">
      <c r="A1656" s="2">
        <v>45588</v>
      </c>
      <c r="B1656" s="3">
        <f t="shared" si="75"/>
        <v>2025</v>
      </c>
      <c r="C1656" t="str">
        <f t="shared" si="76"/>
        <v>2024-2025</v>
      </c>
      <c r="D1656" t="s">
        <v>147</v>
      </c>
      <c r="E1656" t="s">
        <v>44</v>
      </c>
      <c r="F1656" t="str">
        <f t="shared" si="77"/>
        <v>Victoria</v>
      </c>
      <c r="G1656" t="s">
        <v>45</v>
      </c>
      <c r="H1656">
        <v>3066</v>
      </c>
      <c r="I1656" t="s">
        <v>11</v>
      </c>
      <c r="J1656" t="s">
        <v>46</v>
      </c>
      <c r="K1656" t="s">
        <v>156</v>
      </c>
      <c r="L1656" t="s">
        <v>17</v>
      </c>
      <c r="M1656" s="5">
        <v>83.789999999999992</v>
      </c>
      <c r="N1656">
        <v>1</v>
      </c>
    </row>
    <row r="1657" spans="1:14" x14ac:dyDescent="0.3">
      <c r="A1657" s="2">
        <v>45541</v>
      </c>
      <c r="B1657" s="3">
        <f t="shared" si="75"/>
        <v>2025</v>
      </c>
      <c r="C1657" t="str">
        <f t="shared" si="76"/>
        <v>2024-2025</v>
      </c>
      <c r="D1657" t="s">
        <v>147</v>
      </c>
      <c r="E1657" t="s">
        <v>108</v>
      </c>
      <c r="F1657" t="str">
        <f t="shared" si="77"/>
        <v>Victoria</v>
      </c>
      <c r="G1657" t="s">
        <v>45</v>
      </c>
      <c r="H1657">
        <v>3018</v>
      </c>
      <c r="I1657" t="s">
        <v>11</v>
      </c>
      <c r="J1657" t="s">
        <v>46</v>
      </c>
      <c r="K1657" t="s">
        <v>154</v>
      </c>
      <c r="L1657" t="s">
        <v>14</v>
      </c>
      <c r="M1657" s="5">
        <v>83.86</v>
      </c>
      <c r="N1657">
        <v>1</v>
      </c>
    </row>
    <row r="1658" spans="1:14" x14ac:dyDescent="0.3">
      <c r="A1658" s="2">
        <v>45095</v>
      </c>
      <c r="B1658" s="3">
        <f t="shared" si="75"/>
        <v>2023</v>
      </c>
      <c r="C1658" t="str">
        <f t="shared" si="76"/>
        <v>2022-2023</v>
      </c>
      <c r="D1658" t="s">
        <v>148</v>
      </c>
      <c r="E1658" t="s">
        <v>123</v>
      </c>
      <c r="F1658" t="str">
        <f t="shared" si="77"/>
        <v>Western Australia</v>
      </c>
      <c r="G1658" t="s">
        <v>48</v>
      </c>
      <c r="H1658">
        <v>6109</v>
      </c>
      <c r="I1658" t="s">
        <v>11</v>
      </c>
      <c r="J1658" t="s">
        <v>94</v>
      </c>
      <c r="K1658" t="s">
        <v>156</v>
      </c>
      <c r="L1658" t="s">
        <v>17</v>
      </c>
      <c r="M1658" s="5">
        <v>83.86</v>
      </c>
      <c r="N1658">
        <v>1</v>
      </c>
    </row>
    <row r="1659" spans="1:14" x14ac:dyDescent="0.3">
      <c r="A1659" s="2">
        <v>45451</v>
      </c>
      <c r="B1659" s="3">
        <f t="shared" si="75"/>
        <v>2024</v>
      </c>
      <c r="C1659" t="str">
        <f t="shared" si="76"/>
        <v>2023-2024</v>
      </c>
      <c r="D1659" t="s">
        <v>147</v>
      </c>
      <c r="E1659" t="s">
        <v>133</v>
      </c>
      <c r="F1659" t="str">
        <f t="shared" si="77"/>
        <v>Queensland</v>
      </c>
      <c r="G1659" t="s">
        <v>35</v>
      </c>
      <c r="H1659">
        <v>4305</v>
      </c>
      <c r="I1659" t="s">
        <v>11</v>
      </c>
      <c r="J1659" t="s">
        <v>104</v>
      </c>
      <c r="K1659" t="s">
        <v>154</v>
      </c>
      <c r="L1659" t="s">
        <v>14</v>
      </c>
      <c r="M1659" s="5">
        <v>83.89</v>
      </c>
      <c r="N1659">
        <v>1</v>
      </c>
    </row>
    <row r="1660" spans="1:14" x14ac:dyDescent="0.3">
      <c r="A1660" s="2">
        <v>44951</v>
      </c>
      <c r="B1660" s="3">
        <f t="shared" si="75"/>
        <v>2023</v>
      </c>
      <c r="C1660" t="str">
        <f t="shared" si="76"/>
        <v>2022-2023</v>
      </c>
      <c r="D1660" t="s">
        <v>147</v>
      </c>
      <c r="E1660" t="s">
        <v>72</v>
      </c>
      <c r="F1660" t="str">
        <f t="shared" si="77"/>
        <v>Western Australia</v>
      </c>
      <c r="G1660" t="s">
        <v>48</v>
      </c>
      <c r="H1660">
        <v>6010</v>
      </c>
      <c r="I1660" t="s">
        <v>11</v>
      </c>
      <c r="J1660" t="s">
        <v>49</v>
      </c>
      <c r="K1660" t="s">
        <v>150</v>
      </c>
      <c r="L1660" t="s">
        <v>18</v>
      </c>
      <c r="M1660" s="5">
        <v>83.93</v>
      </c>
      <c r="N1660">
        <v>1</v>
      </c>
    </row>
    <row r="1661" spans="1:14" x14ac:dyDescent="0.3">
      <c r="A1661" s="2">
        <v>45403</v>
      </c>
      <c r="B1661" s="3">
        <f t="shared" si="75"/>
        <v>2024</v>
      </c>
      <c r="C1661" t="str">
        <f t="shared" si="76"/>
        <v>2023-2024</v>
      </c>
      <c r="D1661" t="s">
        <v>148</v>
      </c>
      <c r="E1661" t="s">
        <v>69</v>
      </c>
      <c r="F1661" t="str">
        <f t="shared" si="77"/>
        <v>Tasmania</v>
      </c>
      <c r="G1661" t="s">
        <v>70</v>
      </c>
      <c r="H1661">
        <v>7018</v>
      </c>
      <c r="I1661" t="s">
        <v>11</v>
      </c>
      <c r="J1661" t="s">
        <v>71</v>
      </c>
      <c r="K1661" t="s">
        <v>150</v>
      </c>
      <c r="L1661" t="s">
        <v>18</v>
      </c>
      <c r="M1661" s="5">
        <v>83.949999999999989</v>
      </c>
      <c r="N1661">
        <v>1</v>
      </c>
    </row>
    <row r="1662" spans="1:14" x14ac:dyDescent="0.3">
      <c r="A1662" s="2">
        <v>45259</v>
      </c>
      <c r="B1662" s="3">
        <f t="shared" si="75"/>
        <v>2024</v>
      </c>
      <c r="C1662" t="str">
        <f t="shared" si="76"/>
        <v>2023-2024</v>
      </c>
      <c r="D1662" t="s">
        <v>147</v>
      </c>
      <c r="E1662" t="s">
        <v>73</v>
      </c>
      <c r="F1662" t="str">
        <f t="shared" si="77"/>
        <v>Victoria</v>
      </c>
      <c r="G1662" t="s">
        <v>45</v>
      </c>
      <c r="H1662">
        <v>3136</v>
      </c>
      <c r="I1662" t="s">
        <v>11</v>
      </c>
      <c r="J1662" t="s">
        <v>63</v>
      </c>
      <c r="K1662" t="s">
        <v>152</v>
      </c>
      <c r="L1662" t="s">
        <v>13</v>
      </c>
      <c r="M1662" s="5">
        <v>84.16</v>
      </c>
      <c r="N1662">
        <v>1</v>
      </c>
    </row>
    <row r="1663" spans="1:14" x14ac:dyDescent="0.3">
      <c r="A1663" s="2">
        <v>45646</v>
      </c>
      <c r="B1663" s="3">
        <f t="shared" si="75"/>
        <v>2025</v>
      </c>
      <c r="C1663" t="str">
        <f t="shared" si="76"/>
        <v>2024-2025</v>
      </c>
      <c r="D1663" t="s">
        <v>147</v>
      </c>
      <c r="E1663" t="s">
        <v>61</v>
      </c>
      <c r="F1663" t="str">
        <f t="shared" si="77"/>
        <v>New South Wales</v>
      </c>
      <c r="G1663" t="s">
        <v>10</v>
      </c>
      <c r="H1663">
        <v>2539</v>
      </c>
      <c r="I1663" t="s">
        <v>11</v>
      </c>
      <c r="J1663" t="s">
        <v>58</v>
      </c>
      <c r="K1663" t="s">
        <v>154</v>
      </c>
      <c r="L1663" t="s">
        <v>14</v>
      </c>
      <c r="M1663" s="5">
        <v>84.44</v>
      </c>
      <c r="N1663">
        <v>1</v>
      </c>
    </row>
    <row r="1664" spans="1:14" x14ac:dyDescent="0.3">
      <c r="A1664" s="2">
        <v>45617</v>
      </c>
      <c r="B1664" s="3">
        <f t="shared" si="75"/>
        <v>2025</v>
      </c>
      <c r="C1664" t="str">
        <f t="shared" si="76"/>
        <v>2024-2025</v>
      </c>
      <c r="D1664" t="s">
        <v>148</v>
      </c>
      <c r="E1664" t="s">
        <v>61</v>
      </c>
      <c r="F1664" t="str">
        <f t="shared" si="77"/>
        <v>New South Wales</v>
      </c>
      <c r="G1664" t="s">
        <v>10</v>
      </c>
      <c r="H1664">
        <v>2539</v>
      </c>
      <c r="I1664" t="s">
        <v>11</v>
      </c>
      <c r="J1664" t="s">
        <v>58</v>
      </c>
      <c r="K1664" t="s">
        <v>154</v>
      </c>
      <c r="L1664" t="s">
        <v>14</v>
      </c>
      <c r="M1664" s="5">
        <v>84.93</v>
      </c>
      <c r="N1664">
        <v>1</v>
      </c>
    </row>
    <row r="1665" spans="1:14" x14ac:dyDescent="0.3">
      <c r="A1665" s="2">
        <v>44936</v>
      </c>
      <c r="B1665" s="3">
        <f t="shared" si="75"/>
        <v>2023</v>
      </c>
      <c r="C1665" t="str">
        <f t="shared" si="76"/>
        <v>2022-2023</v>
      </c>
      <c r="D1665" t="s">
        <v>147</v>
      </c>
      <c r="E1665" t="s">
        <v>88</v>
      </c>
      <c r="F1665" t="str">
        <f t="shared" si="77"/>
        <v>South Australia</v>
      </c>
      <c r="G1665" t="s">
        <v>32</v>
      </c>
      <c r="H1665">
        <v>5011</v>
      </c>
      <c r="I1665" t="s">
        <v>11</v>
      </c>
      <c r="J1665" t="s">
        <v>33</v>
      </c>
      <c r="K1665" t="s">
        <v>150</v>
      </c>
      <c r="L1665" t="s">
        <v>18</v>
      </c>
      <c r="M1665" s="5">
        <v>84.94</v>
      </c>
      <c r="N1665">
        <v>1</v>
      </c>
    </row>
    <row r="1666" spans="1:14" x14ac:dyDescent="0.3">
      <c r="A1666" s="2">
        <v>45124</v>
      </c>
      <c r="B1666" s="3">
        <f t="shared" ref="B1666:B1729" si="78">IF(MONTH(A1666)&gt;=7,YEAR(A1666)+1,YEAR(A1666))</f>
        <v>2024</v>
      </c>
      <c r="C1666" t="str">
        <f t="shared" ref="C1666:C1729" si="79">IF(MONTH(A1666) &gt;= 7, YEAR(A1666) &amp; "-" &amp; YEAR(A1666) + 1, YEAR(A1666) - 1 &amp; "-" &amp; YEAR(A1666))</f>
        <v>2023-2024</v>
      </c>
      <c r="D1666" t="s">
        <v>148</v>
      </c>
      <c r="E1666" t="s">
        <v>122</v>
      </c>
      <c r="F1666" t="str">
        <f t="shared" ref="F1666:F1729" si="80">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c r="N1666">
        <v>1</v>
      </c>
    </row>
    <row r="1667" spans="1:14" x14ac:dyDescent="0.3">
      <c r="A1667" s="2">
        <v>45597</v>
      </c>
      <c r="B1667" s="3">
        <f t="shared" si="78"/>
        <v>2025</v>
      </c>
      <c r="C1667" t="str">
        <f t="shared" si="79"/>
        <v>2024-2025</v>
      </c>
      <c r="D1667" t="s">
        <v>148</v>
      </c>
      <c r="E1667" t="s">
        <v>137</v>
      </c>
      <c r="F1667" t="str">
        <f t="shared" si="80"/>
        <v>New South Wales</v>
      </c>
      <c r="G1667" t="s">
        <v>10</v>
      </c>
      <c r="H1667">
        <v>2031</v>
      </c>
      <c r="I1667" t="s">
        <v>11</v>
      </c>
      <c r="J1667" t="s">
        <v>12</v>
      </c>
      <c r="K1667" t="s">
        <v>157</v>
      </c>
      <c r="L1667" t="s">
        <v>22</v>
      </c>
      <c r="M1667" s="5">
        <v>85.65</v>
      </c>
      <c r="N1667">
        <v>1</v>
      </c>
    </row>
    <row r="1668" spans="1:14" x14ac:dyDescent="0.3">
      <c r="A1668" s="2">
        <v>45050</v>
      </c>
      <c r="B1668" s="3">
        <f t="shared" si="78"/>
        <v>2023</v>
      </c>
      <c r="C1668" t="str">
        <f t="shared" si="79"/>
        <v>2022-2023</v>
      </c>
      <c r="D1668" t="s">
        <v>148</v>
      </c>
      <c r="E1668" t="s">
        <v>141</v>
      </c>
      <c r="F1668" t="str">
        <f t="shared" si="80"/>
        <v>Western Australia</v>
      </c>
      <c r="G1668" t="s">
        <v>48</v>
      </c>
      <c r="H1668">
        <v>6052</v>
      </c>
      <c r="I1668" t="s">
        <v>11</v>
      </c>
      <c r="J1668" t="s">
        <v>49</v>
      </c>
      <c r="K1668" t="s">
        <v>156</v>
      </c>
      <c r="L1668" t="s">
        <v>17</v>
      </c>
      <c r="M1668" s="5">
        <v>85.82</v>
      </c>
      <c r="N1668">
        <v>1</v>
      </c>
    </row>
    <row r="1669" spans="1:14" x14ac:dyDescent="0.3">
      <c r="A1669" s="2">
        <v>45045</v>
      </c>
      <c r="B1669" s="3">
        <f t="shared" si="78"/>
        <v>2023</v>
      </c>
      <c r="C1669" t="str">
        <f t="shared" si="79"/>
        <v>2022-2023</v>
      </c>
      <c r="D1669" t="s">
        <v>148</v>
      </c>
      <c r="E1669" t="s">
        <v>90</v>
      </c>
      <c r="F1669" t="str">
        <f t="shared" si="80"/>
        <v>Victoria</v>
      </c>
      <c r="G1669" t="s">
        <v>45</v>
      </c>
      <c r="H1669">
        <v>3179</v>
      </c>
      <c r="I1669" t="s">
        <v>11</v>
      </c>
      <c r="J1669" t="s">
        <v>63</v>
      </c>
      <c r="K1669" t="s">
        <v>152</v>
      </c>
      <c r="L1669" t="s">
        <v>13</v>
      </c>
      <c r="M1669" s="5">
        <v>85.84</v>
      </c>
      <c r="N1669">
        <v>1</v>
      </c>
    </row>
    <row r="1670" spans="1:14" x14ac:dyDescent="0.3">
      <c r="A1670" s="2">
        <v>45272</v>
      </c>
      <c r="B1670" s="3">
        <f t="shared" si="78"/>
        <v>2024</v>
      </c>
      <c r="C1670" t="str">
        <f t="shared" si="79"/>
        <v>2023-2024</v>
      </c>
      <c r="D1670" t="s">
        <v>147</v>
      </c>
      <c r="E1670" t="s">
        <v>88</v>
      </c>
      <c r="F1670" t="str">
        <f t="shared" si="80"/>
        <v>South Australia</v>
      </c>
      <c r="G1670" t="s">
        <v>32</v>
      </c>
      <c r="H1670">
        <v>5011</v>
      </c>
      <c r="I1670" t="s">
        <v>11</v>
      </c>
      <c r="J1670" t="s">
        <v>33</v>
      </c>
      <c r="K1670" t="s">
        <v>152</v>
      </c>
      <c r="L1670" t="s">
        <v>13</v>
      </c>
      <c r="M1670" s="5">
        <v>85.86</v>
      </c>
      <c r="N1670">
        <v>1</v>
      </c>
    </row>
    <row r="1671" spans="1:14" x14ac:dyDescent="0.3">
      <c r="A1671" s="2">
        <v>45116</v>
      </c>
      <c r="B1671" s="3">
        <f t="shared" si="78"/>
        <v>2024</v>
      </c>
      <c r="C1671" t="str">
        <f t="shared" si="79"/>
        <v>2023-2024</v>
      </c>
      <c r="D1671" t="s">
        <v>148</v>
      </c>
      <c r="E1671" t="s">
        <v>31</v>
      </c>
      <c r="F1671" t="str">
        <f t="shared" si="80"/>
        <v>South Australia</v>
      </c>
      <c r="G1671" t="s">
        <v>32</v>
      </c>
      <c r="H1671">
        <v>5168</v>
      </c>
      <c r="I1671" t="s">
        <v>11</v>
      </c>
      <c r="J1671" t="s">
        <v>33</v>
      </c>
      <c r="K1671" t="s">
        <v>156</v>
      </c>
      <c r="L1671" t="s">
        <v>17</v>
      </c>
      <c r="M1671" s="5">
        <v>85.88</v>
      </c>
      <c r="N1671">
        <v>1</v>
      </c>
    </row>
    <row r="1672" spans="1:14" x14ac:dyDescent="0.3">
      <c r="A1672" s="2">
        <v>45568</v>
      </c>
      <c r="B1672" s="3">
        <f t="shared" si="78"/>
        <v>2025</v>
      </c>
      <c r="C1672" t="str">
        <f t="shared" si="79"/>
        <v>2024-2025</v>
      </c>
      <c r="D1672" t="s">
        <v>147</v>
      </c>
      <c r="E1672" t="s">
        <v>56</v>
      </c>
      <c r="F1672" t="str">
        <f t="shared" si="80"/>
        <v>Northern Territory</v>
      </c>
      <c r="G1672" t="s">
        <v>29</v>
      </c>
      <c r="H1672">
        <v>870</v>
      </c>
      <c r="I1672" t="s">
        <v>11</v>
      </c>
      <c r="J1672" t="s">
        <v>30</v>
      </c>
      <c r="K1672" t="s">
        <v>154</v>
      </c>
      <c r="L1672" t="s">
        <v>14</v>
      </c>
      <c r="M1672" s="5">
        <v>85.92</v>
      </c>
      <c r="N1672">
        <v>1</v>
      </c>
    </row>
    <row r="1673" spans="1:14" x14ac:dyDescent="0.3">
      <c r="A1673" s="2">
        <v>45468</v>
      </c>
      <c r="B1673" s="3">
        <f t="shared" si="78"/>
        <v>2024</v>
      </c>
      <c r="C1673" t="str">
        <f t="shared" si="79"/>
        <v>2023-2024</v>
      </c>
      <c r="D1673" t="s">
        <v>147</v>
      </c>
      <c r="E1673" t="s">
        <v>109</v>
      </c>
      <c r="F1673" t="str">
        <f t="shared" si="80"/>
        <v>New South Wales</v>
      </c>
      <c r="G1673" t="s">
        <v>10</v>
      </c>
      <c r="H1673">
        <v>2480</v>
      </c>
      <c r="I1673" t="s">
        <v>11</v>
      </c>
      <c r="J1673" t="s">
        <v>68</v>
      </c>
      <c r="K1673" t="s">
        <v>154</v>
      </c>
      <c r="L1673" t="s">
        <v>14</v>
      </c>
      <c r="M1673" s="5">
        <v>85.949999999999989</v>
      </c>
      <c r="N1673">
        <v>1</v>
      </c>
    </row>
    <row r="1674" spans="1:14" x14ac:dyDescent="0.3">
      <c r="A1674" s="2">
        <v>45617</v>
      </c>
      <c r="B1674" s="3">
        <f t="shared" si="78"/>
        <v>2025</v>
      </c>
      <c r="C1674" t="str">
        <f t="shared" si="79"/>
        <v>2024-2025</v>
      </c>
      <c r="D1674" t="s">
        <v>147</v>
      </c>
      <c r="E1674" t="s">
        <v>9</v>
      </c>
      <c r="F1674" t="str">
        <f t="shared" si="80"/>
        <v>New South Wales</v>
      </c>
      <c r="G1674" t="s">
        <v>10</v>
      </c>
      <c r="H1674">
        <v>2067</v>
      </c>
      <c r="I1674" t="s">
        <v>11</v>
      </c>
      <c r="J1674" t="s">
        <v>12</v>
      </c>
      <c r="K1674" t="s">
        <v>149</v>
      </c>
      <c r="L1674" t="s">
        <v>15</v>
      </c>
      <c r="M1674" s="5">
        <v>86.29</v>
      </c>
      <c r="N1674">
        <v>1</v>
      </c>
    </row>
    <row r="1675" spans="1:14" x14ac:dyDescent="0.3">
      <c r="A1675" s="2">
        <v>45072</v>
      </c>
      <c r="B1675" s="3">
        <f t="shared" si="78"/>
        <v>2023</v>
      </c>
      <c r="C1675" t="str">
        <f t="shared" si="79"/>
        <v>2022-2023</v>
      </c>
      <c r="D1675" t="s">
        <v>147</v>
      </c>
      <c r="E1675" t="s">
        <v>76</v>
      </c>
      <c r="F1675" t="str">
        <f t="shared" si="80"/>
        <v>Western Australia</v>
      </c>
      <c r="G1675" t="s">
        <v>48</v>
      </c>
      <c r="H1675">
        <v>6450</v>
      </c>
      <c r="I1675" t="s">
        <v>11</v>
      </c>
      <c r="J1675" t="s">
        <v>77</v>
      </c>
      <c r="K1675" t="s">
        <v>151</v>
      </c>
      <c r="L1675" t="s">
        <v>21</v>
      </c>
      <c r="M1675" s="5">
        <v>86.43</v>
      </c>
      <c r="N1675">
        <v>1</v>
      </c>
    </row>
    <row r="1676" spans="1:14" x14ac:dyDescent="0.3">
      <c r="A1676" s="2">
        <v>45331</v>
      </c>
      <c r="B1676" s="3">
        <f t="shared" si="78"/>
        <v>2024</v>
      </c>
      <c r="C1676" t="str">
        <f t="shared" si="79"/>
        <v>2023-2024</v>
      </c>
      <c r="D1676" t="s">
        <v>147</v>
      </c>
      <c r="E1676" t="s">
        <v>74</v>
      </c>
      <c r="F1676" t="str">
        <f t="shared" si="80"/>
        <v>South Australia</v>
      </c>
      <c r="G1676" t="s">
        <v>32</v>
      </c>
      <c r="H1676">
        <v>5043</v>
      </c>
      <c r="I1676" t="s">
        <v>11</v>
      </c>
      <c r="J1676" t="s">
        <v>33</v>
      </c>
      <c r="K1676" t="s">
        <v>152</v>
      </c>
      <c r="L1676" t="s">
        <v>13</v>
      </c>
      <c r="M1676" s="5">
        <v>86.48</v>
      </c>
      <c r="N1676">
        <v>1</v>
      </c>
    </row>
    <row r="1677" spans="1:14" x14ac:dyDescent="0.3">
      <c r="A1677" s="2">
        <v>45021</v>
      </c>
      <c r="B1677" s="3">
        <f t="shared" si="78"/>
        <v>2023</v>
      </c>
      <c r="C1677" t="str">
        <f t="shared" si="79"/>
        <v>2022-2023</v>
      </c>
      <c r="D1677" t="s">
        <v>147</v>
      </c>
      <c r="E1677" t="s">
        <v>92</v>
      </c>
      <c r="F1677" t="str">
        <f t="shared" si="80"/>
        <v>Queensland</v>
      </c>
      <c r="G1677" t="s">
        <v>35</v>
      </c>
      <c r="H1677">
        <v>4068</v>
      </c>
      <c r="I1677" t="s">
        <v>11</v>
      </c>
      <c r="J1677" t="s">
        <v>43</v>
      </c>
      <c r="K1677" t="s">
        <v>156</v>
      </c>
      <c r="L1677" t="s">
        <v>17</v>
      </c>
      <c r="M1677" s="5">
        <v>86.77</v>
      </c>
      <c r="N1677">
        <v>1</v>
      </c>
    </row>
    <row r="1678" spans="1:14" x14ac:dyDescent="0.3">
      <c r="A1678" s="2">
        <v>45635</v>
      </c>
      <c r="B1678" s="3">
        <f t="shared" si="78"/>
        <v>2025</v>
      </c>
      <c r="C1678" t="str">
        <f t="shared" si="79"/>
        <v>2024-2025</v>
      </c>
      <c r="D1678" t="s">
        <v>148</v>
      </c>
      <c r="E1678" t="s">
        <v>130</v>
      </c>
      <c r="F1678" t="str">
        <f t="shared" si="80"/>
        <v>South Australia</v>
      </c>
      <c r="G1678" t="s">
        <v>32</v>
      </c>
      <c r="H1678">
        <v>5290</v>
      </c>
      <c r="I1678" t="s">
        <v>11</v>
      </c>
      <c r="J1678" t="s">
        <v>38</v>
      </c>
      <c r="K1678" t="s">
        <v>154</v>
      </c>
      <c r="L1678" t="s">
        <v>14</v>
      </c>
      <c r="M1678" s="5">
        <v>86.789999999999992</v>
      </c>
      <c r="N1678">
        <v>1</v>
      </c>
    </row>
    <row r="1679" spans="1:14" x14ac:dyDescent="0.3">
      <c r="A1679" s="2">
        <v>45070</v>
      </c>
      <c r="B1679" s="3">
        <f t="shared" si="78"/>
        <v>2023</v>
      </c>
      <c r="C1679" t="str">
        <f t="shared" si="79"/>
        <v>2022-2023</v>
      </c>
      <c r="D1679" t="s">
        <v>148</v>
      </c>
      <c r="E1679" t="s">
        <v>121</v>
      </c>
      <c r="F1679" t="str">
        <f t="shared" si="80"/>
        <v>Queensland</v>
      </c>
      <c r="G1679" t="s">
        <v>35</v>
      </c>
      <c r="H1679">
        <v>4700</v>
      </c>
      <c r="I1679" t="s">
        <v>11</v>
      </c>
      <c r="J1679" t="s">
        <v>51</v>
      </c>
      <c r="K1679" t="s">
        <v>19</v>
      </c>
      <c r="L1679" t="s">
        <v>23</v>
      </c>
      <c r="M1679" s="5">
        <v>86.88000000000001</v>
      </c>
      <c r="N1679">
        <v>1</v>
      </c>
    </row>
    <row r="1680" spans="1:14" x14ac:dyDescent="0.3">
      <c r="A1680" s="2">
        <v>45172</v>
      </c>
      <c r="B1680" s="3">
        <f t="shared" si="78"/>
        <v>2024</v>
      </c>
      <c r="C1680" t="str">
        <f t="shared" si="79"/>
        <v>2023-2024</v>
      </c>
      <c r="D1680" t="s">
        <v>148</v>
      </c>
      <c r="E1680" t="s">
        <v>130</v>
      </c>
      <c r="F1680" t="str">
        <f t="shared" si="80"/>
        <v>South Australia</v>
      </c>
      <c r="G1680" t="s">
        <v>32</v>
      </c>
      <c r="H1680">
        <v>5290</v>
      </c>
      <c r="I1680" t="s">
        <v>11</v>
      </c>
      <c r="J1680" t="s">
        <v>38</v>
      </c>
      <c r="K1680" t="s">
        <v>150</v>
      </c>
      <c r="L1680" t="s">
        <v>18</v>
      </c>
      <c r="M1680" s="5">
        <v>86.91</v>
      </c>
      <c r="N1680">
        <v>1</v>
      </c>
    </row>
    <row r="1681" spans="1:14" x14ac:dyDescent="0.3">
      <c r="A1681" s="2">
        <v>45055</v>
      </c>
      <c r="B1681" s="3">
        <f t="shared" si="78"/>
        <v>2023</v>
      </c>
      <c r="C1681" t="str">
        <f t="shared" si="79"/>
        <v>2022-2023</v>
      </c>
      <c r="D1681" t="s">
        <v>148</v>
      </c>
      <c r="E1681" t="s">
        <v>24</v>
      </c>
      <c r="F1681" t="str">
        <f t="shared" si="80"/>
        <v>New South Wales</v>
      </c>
      <c r="G1681" t="s">
        <v>10</v>
      </c>
      <c r="H1681">
        <v>2795</v>
      </c>
      <c r="I1681" t="s">
        <v>11</v>
      </c>
      <c r="J1681" t="s">
        <v>25</v>
      </c>
      <c r="K1681" t="s">
        <v>153</v>
      </c>
      <c r="L1681" t="s">
        <v>16</v>
      </c>
      <c r="M1681" s="5">
        <v>86.940000000000012</v>
      </c>
      <c r="N1681">
        <v>1</v>
      </c>
    </row>
    <row r="1682" spans="1:14" x14ac:dyDescent="0.3">
      <c r="A1682" s="2">
        <v>45484</v>
      </c>
      <c r="B1682" s="3">
        <f t="shared" si="78"/>
        <v>2025</v>
      </c>
      <c r="C1682" t="str">
        <f t="shared" si="79"/>
        <v>2024-2025</v>
      </c>
      <c r="D1682" t="s">
        <v>148</v>
      </c>
      <c r="E1682" t="s">
        <v>115</v>
      </c>
      <c r="F1682" t="str">
        <f t="shared" si="80"/>
        <v>Western Australia</v>
      </c>
      <c r="G1682" t="s">
        <v>48</v>
      </c>
      <c r="H1682">
        <v>6280</v>
      </c>
      <c r="I1682" t="s">
        <v>11</v>
      </c>
      <c r="J1682" t="s">
        <v>94</v>
      </c>
      <c r="K1682" t="s">
        <v>154</v>
      </c>
      <c r="L1682" t="s">
        <v>14</v>
      </c>
      <c r="M1682" s="5">
        <v>87.410000000000011</v>
      </c>
      <c r="N1682">
        <v>1</v>
      </c>
    </row>
    <row r="1683" spans="1:14" x14ac:dyDescent="0.3">
      <c r="A1683" s="2">
        <v>45361</v>
      </c>
      <c r="B1683" s="3">
        <f t="shared" si="78"/>
        <v>2024</v>
      </c>
      <c r="C1683" t="str">
        <f t="shared" si="79"/>
        <v>2023-2024</v>
      </c>
      <c r="D1683" t="s">
        <v>147</v>
      </c>
      <c r="E1683" t="s">
        <v>65</v>
      </c>
      <c r="F1683" t="str">
        <f t="shared" si="80"/>
        <v>New South Wales</v>
      </c>
      <c r="G1683" t="s">
        <v>10</v>
      </c>
      <c r="H1683">
        <v>2541</v>
      </c>
      <c r="I1683" t="s">
        <v>11</v>
      </c>
      <c r="J1683" t="s">
        <v>58</v>
      </c>
      <c r="K1683" t="s">
        <v>155</v>
      </c>
      <c r="L1683" t="s">
        <v>20</v>
      </c>
      <c r="M1683" s="5">
        <v>87.63000000000001</v>
      </c>
      <c r="N1683">
        <v>1</v>
      </c>
    </row>
    <row r="1684" spans="1:14" x14ac:dyDescent="0.3">
      <c r="A1684" s="2">
        <v>45046</v>
      </c>
      <c r="B1684" s="3">
        <f t="shared" si="78"/>
        <v>2023</v>
      </c>
      <c r="C1684" t="str">
        <f t="shared" si="79"/>
        <v>2022-2023</v>
      </c>
      <c r="D1684" t="s">
        <v>148</v>
      </c>
      <c r="E1684" t="s">
        <v>42</v>
      </c>
      <c r="F1684" t="str">
        <f t="shared" si="80"/>
        <v>Queensland</v>
      </c>
      <c r="G1684" t="s">
        <v>35</v>
      </c>
      <c r="H1684">
        <v>4053</v>
      </c>
      <c r="I1684" t="s">
        <v>11</v>
      </c>
      <c r="J1684" t="s">
        <v>43</v>
      </c>
      <c r="K1684" t="s">
        <v>152</v>
      </c>
      <c r="L1684" t="s">
        <v>13</v>
      </c>
      <c r="M1684" s="5">
        <v>87.679999999999993</v>
      </c>
      <c r="N1684">
        <v>1</v>
      </c>
    </row>
    <row r="1685" spans="1:14" x14ac:dyDescent="0.3">
      <c r="A1685" s="2">
        <v>45651</v>
      </c>
      <c r="B1685" s="3">
        <f t="shared" si="78"/>
        <v>2025</v>
      </c>
      <c r="C1685" t="str">
        <f t="shared" si="79"/>
        <v>2024-2025</v>
      </c>
      <c r="D1685" t="s">
        <v>148</v>
      </c>
      <c r="E1685" t="s">
        <v>123</v>
      </c>
      <c r="F1685" t="str">
        <f t="shared" si="80"/>
        <v>Western Australia</v>
      </c>
      <c r="G1685" t="s">
        <v>48</v>
      </c>
      <c r="H1685">
        <v>6109</v>
      </c>
      <c r="I1685" t="s">
        <v>11</v>
      </c>
      <c r="J1685" t="s">
        <v>94</v>
      </c>
      <c r="K1685" t="s">
        <v>149</v>
      </c>
      <c r="L1685" t="s">
        <v>15</v>
      </c>
      <c r="M1685" s="5">
        <v>87.78</v>
      </c>
      <c r="N1685">
        <v>1</v>
      </c>
    </row>
    <row r="1686" spans="1:14" x14ac:dyDescent="0.3">
      <c r="A1686" s="2">
        <v>44947</v>
      </c>
      <c r="B1686" s="3">
        <f t="shared" si="78"/>
        <v>2023</v>
      </c>
      <c r="C1686" t="str">
        <f t="shared" si="79"/>
        <v>2022-2023</v>
      </c>
      <c r="D1686" t="s">
        <v>147</v>
      </c>
      <c r="E1686" t="s">
        <v>138</v>
      </c>
      <c r="F1686" t="str">
        <f t="shared" si="80"/>
        <v>Queensland</v>
      </c>
      <c r="G1686" t="s">
        <v>35</v>
      </c>
      <c r="H1686">
        <v>4558</v>
      </c>
      <c r="I1686" t="s">
        <v>11</v>
      </c>
      <c r="J1686" t="s">
        <v>120</v>
      </c>
      <c r="K1686" t="s">
        <v>149</v>
      </c>
      <c r="L1686" t="s">
        <v>15</v>
      </c>
      <c r="M1686" s="5">
        <v>87.78</v>
      </c>
      <c r="N1686">
        <v>1</v>
      </c>
    </row>
    <row r="1687" spans="1:14" x14ac:dyDescent="0.3">
      <c r="A1687" s="2">
        <v>45417</v>
      </c>
      <c r="B1687" s="3">
        <f t="shared" si="78"/>
        <v>2024</v>
      </c>
      <c r="C1687" t="str">
        <f t="shared" si="79"/>
        <v>2023-2024</v>
      </c>
      <c r="D1687" t="s">
        <v>147</v>
      </c>
      <c r="E1687" t="s">
        <v>121</v>
      </c>
      <c r="F1687" t="str">
        <f t="shared" si="80"/>
        <v>Queensland</v>
      </c>
      <c r="G1687" t="s">
        <v>35</v>
      </c>
      <c r="H1687">
        <v>4700</v>
      </c>
      <c r="I1687" t="s">
        <v>11</v>
      </c>
      <c r="J1687" t="s">
        <v>51</v>
      </c>
      <c r="K1687" t="s">
        <v>150</v>
      </c>
      <c r="L1687" t="s">
        <v>18</v>
      </c>
      <c r="M1687" s="5">
        <v>87.83</v>
      </c>
      <c r="N1687">
        <v>1</v>
      </c>
    </row>
    <row r="1688" spans="1:14" x14ac:dyDescent="0.3">
      <c r="A1688" s="2">
        <v>44984</v>
      </c>
      <c r="B1688" s="3">
        <f t="shared" si="78"/>
        <v>2023</v>
      </c>
      <c r="C1688" t="str">
        <f t="shared" si="79"/>
        <v>2022-2023</v>
      </c>
      <c r="D1688" t="s">
        <v>147</v>
      </c>
      <c r="E1688" t="s">
        <v>124</v>
      </c>
      <c r="F1688" t="str">
        <f t="shared" si="80"/>
        <v>New South Wales</v>
      </c>
      <c r="G1688" t="s">
        <v>10</v>
      </c>
      <c r="H1688">
        <v>2015</v>
      </c>
      <c r="I1688" t="s">
        <v>11</v>
      </c>
      <c r="J1688" t="s">
        <v>12</v>
      </c>
      <c r="K1688" t="s">
        <v>153</v>
      </c>
      <c r="L1688" t="s">
        <v>16</v>
      </c>
      <c r="M1688" s="5">
        <v>87.85</v>
      </c>
      <c r="N1688">
        <v>1</v>
      </c>
    </row>
    <row r="1689" spans="1:14" x14ac:dyDescent="0.3">
      <c r="A1689" s="2">
        <v>45444</v>
      </c>
      <c r="B1689" s="3">
        <f t="shared" si="78"/>
        <v>2024</v>
      </c>
      <c r="C1689" t="str">
        <f t="shared" si="79"/>
        <v>2023-2024</v>
      </c>
      <c r="D1689" t="s">
        <v>148</v>
      </c>
      <c r="E1689" t="s">
        <v>69</v>
      </c>
      <c r="F1689" t="str">
        <f t="shared" si="80"/>
        <v>Tasmania</v>
      </c>
      <c r="G1689" t="s">
        <v>70</v>
      </c>
      <c r="H1689">
        <v>7018</v>
      </c>
      <c r="I1689" t="s">
        <v>11</v>
      </c>
      <c r="J1689" t="s">
        <v>71</v>
      </c>
      <c r="K1689" t="s">
        <v>154</v>
      </c>
      <c r="L1689" t="s">
        <v>14</v>
      </c>
      <c r="M1689" s="5">
        <v>87.96</v>
      </c>
      <c r="N1689">
        <v>1</v>
      </c>
    </row>
    <row r="1690" spans="1:14" x14ac:dyDescent="0.3">
      <c r="A1690" s="2">
        <v>45180</v>
      </c>
      <c r="B1690" s="3">
        <f t="shared" si="78"/>
        <v>2024</v>
      </c>
      <c r="C1690" t="str">
        <f t="shared" si="79"/>
        <v>2023-2024</v>
      </c>
      <c r="D1690" t="s">
        <v>147</v>
      </c>
      <c r="E1690" t="s">
        <v>88</v>
      </c>
      <c r="F1690" t="str">
        <f t="shared" si="80"/>
        <v>South Australia</v>
      </c>
      <c r="G1690" t="s">
        <v>32</v>
      </c>
      <c r="H1690">
        <v>5011</v>
      </c>
      <c r="I1690" t="s">
        <v>11</v>
      </c>
      <c r="J1690" t="s">
        <v>33</v>
      </c>
      <c r="K1690" t="s">
        <v>154</v>
      </c>
      <c r="L1690" t="s">
        <v>14</v>
      </c>
      <c r="M1690" s="5">
        <v>88.42</v>
      </c>
      <c r="N1690">
        <v>1</v>
      </c>
    </row>
    <row r="1691" spans="1:14" x14ac:dyDescent="0.3">
      <c r="A1691" s="2">
        <v>45281</v>
      </c>
      <c r="B1691" s="3">
        <f t="shared" si="78"/>
        <v>2024</v>
      </c>
      <c r="C1691" t="str">
        <f t="shared" si="79"/>
        <v>2023-2024</v>
      </c>
      <c r="D1691" t="s">
        <v>148</v>
      </c>
      <c r="E1691" t="s">
        <v>95</v>
      </c>
      <c r="F1691" t="str">
        <f t="shared" si="80"/>
        <v>Victoria</v>
      </c>
      <c r="G1691" t="s">
        <v>45</v>
      </c>
      <c r="H1691">
        <v>3931</v>
      </c>
      <c r="I1691" t="s">
        <v>11</v>
      </c>
      <c r="J1691" t="s">
        <v>55</v>
      </c>
      <c r="K1691" t="s">
        <v>152</v>
      </c>
      <c r="L1691" t="s">
        <v>13</v>
      </c>
      <c r="M1691" s="5">
        <v>88.460000000000008</v>
      </c>
      <c r="N1691">
        <v>1</v>
      </c>
    </row>
    <row r="1692" spans="1:14" x14ac:dyDescent="0.3">
      <c r="A1692" s="2">
        <v>45299</v>
      </c>
      <c r="B1692" s="3">
        <f t="shared" si="78"/>
        <v>2024</v>
      </c>
      <c r="C1692" t="str">
        <f t="shared" si="79"/>
        <v>2023-2024</v>
      </c>
      <c r="D1692" t="s">
        <v>147</v>
      </c>
      <c r="E1692" t="s">
        <v>61</v>
      </c>
      <c r="F1692" t="str">
        <f t="shared" si="80"/>
        <v>New South Wales</v>
      </c>
      <c r="G1692" t="s">
        <v>10</v>
      </c>
      <c r="H1692">
        <v>2539</v>
      </c>
      <c r="I1692" t="s">
        <v>11</v>
      </c>
      <c r="J1692" t="s">
        <v>58</v>
      </c>
      <c r="K1692" t="s">
        <v>154</v>
      </c>
      <c r="L1692" t="s">
        <v>14</v>
      </c>
      <c r="M1692" s="5">
        <v>88.5</v>
      </c>
      <c r="N1692">
        <v>1</v>
      </c>
    </row>
    <row r="1693" spans="1:14" x14ac:dyDescent="0.3">
      <c r="A1693" s="2">
        <v>45010</v>
      </c>
      <c r="B1693" s="3">
        <f t="shared" si="78"/>
        <v>2023</v>
      </c>
      <c r="C1693" t="str">
        <f t="shared" si="79"/>
        <v>2022-2023</v>
      </c>
      <c r="D1693" t="s">
        <v>147</v>
      </c>
      <c r="E1693" t="s">
        <v>118</v>
      </c>
      <c r="F1693" t="str">
        <f t="shared" si="80"/>
        <v>New South Wales</v>
      </c>
      <c r="G1693" t="s">
        <v>10</v>
      </c>
      <c r="H1693">
        <v>2158</v>
      </c>
      <c r="I1693" t="s">
        <v>11</v>
      </c>
      <c r="J1693" t="s">
        <v>27</v>
      </c>
      <c r="K1693" t="s">
        <v>152</v>
      </c>
      <c r="L1693" t="s">
        <v>13</v>
      </c>
      <c r="M1693" s="5">
        <v>88.859999999999985</v>
      </c>
      <c r="N1693">
        <v>1</v>
      </c>
    </row>
    <row r="1694" spans="1:14" x14ac:dyDescent="0.3">
      <c r="A1694" s="2">
        <v>45624</v>
      </c>
      <c r="B1694" s="3">
        <f t="shared" si="78"/>
        <v>2025</v>
      </c>
      <c r="C1694" t="str">
        <f t="shared" si="79"/>
        <v>2024-2025</v>
      </c>
      <c r="D1694" t="s">
        <v>148</v>
      </c>
      <c r="E1694" t="s">
        <v>53</v>
      </c>
      <c r="F1694" t="str">
        <f t="shared" si="80"/>
        <v>South Australia</v>
      </c>
      <c r="G1694" t="s">
        <v>32</v>
      </c>
      <c r="H1694">
        <v>5082</v>
      </c>
      <c r="I1694" t="s">
        <v>11</v>
      </c>
      <c r="J1694" t="s">
        <v>33</v>
      </c>
      <c r="K1694" t="s">
        <v>149</v>
      </c>
      <c r="L1694" t="s">
        <v>15</v>
      </c>
      <c r="M1694" s="5">
        <v>88.88</v>
      </c>
      <c r="N1694">
        <v>1</v>
      </c>
    </row>
    <row r="1695" spans="1:14" x14ac:dyDescent="0.3">
      <c r="A1695" s="2">
        <v>44948</v>
      </c>
      <c r="B1695" s="3">
        <f t="shared" si="78"/>
        <v>2023</v>
      </c>
      <c r="C1695" t="str">
        <f t="shared" si="79"/>
        <v>2022-2023</v>
      </c>
      <c r="D1695" t="s">
        <v>147</v>
      </c>
      <c r="E1695" t="s">
        <v>136</v>
      </c>
      <c r="F1695" t="str">
        <f t="shared" si="80"/>
        <v>Victoria</v>
      </c>
      <c r="G1695" t="s">
        <v>45</v>
      </c>
      <c r="H1695">
        <v>3175</v>
      </c>
      <c r="I1695" t="s">
        <v>11</v>
      </c>
      <c r="J1695" t="s">
        <v>63</v>
      </c>
      <c r="K1695" t="s">
        <v>149</v>
      </c>
      <c r="L1695" t="s">
        <v>15</v>
      </c>
      <c r="M1695" s="5">
        <v>88.92</v>
      </c>
      <c r="N1695">
        <v>1</v>
      </c>
    </row>
    <row r="1696" spans="1:14" x14ac:dyDescent="0.3">
      <c r="A1696" s="2">
        <v>45404</v>
      </c>
      <c r="B1696" s="3">
        <f t="shared" si="78"/>
        <v>2024</v>
      </c>
      <c r="C1696" t="str">
        <f t="shared" si="79"/>
        <v>2023-2024</v>
      </c>
      <c r="D1696" t="s">
        <v>148</v>
      </c>
      <c r="E1696" t="s">
        <v>141</v>
      </c>
      <c r="F1696" t="str">
        <f t="shared" si="80"/>
        <v>Western Australia</v>
      </c>
      <c r="G1696" t="s">
        <v>48</v>
      </c>
      <c r="H1696">
        <v>6052</v>
      </c>
      <c r="I1696" t="s">
        <v>11</v>
      </c>
      <c r="J1696" t="s">
        <v>49</v>
      </c>
      <c r="K1696" t="s">
        <v>152</v>
      </c>
      <c r="L1696" t="s">
        <v>13</v>
      </c>
      <c r="M1696" s="5">
        <v>88.95</v>
      </c>
      <c r="N1696">
        <v>1</v>
      </c>
    </row>
    <row r="1697" spans="1:14" x14ac:dyDescent="0.3">
      <c r="A1697" s="2">
        <v>45386</v>
      </c>
      <c r="B1697" s="3">
        <f t="shared" si="78"/>
        <v>2024</v>
      </c>
      <c r="C1697" t="str">
        <f t="shared" si="79"/>
        <v>2023-2024</v>
      </c>
      <c r="D1697" t="s">
        <v>148</v>
      </c>
      <c r="E1697" t="s">
        <v>90</v>
      </c>
      <c r="F1697" t="str">
        <f t="shared" si="80"/>
        <v>Victoria</v>
      </c>
      <c r="G1697" t="s">
        <v>45</v>
      </c>
      <c r="H1697">
        <v>3179</v>
      </c>
      <c r="I1697" t="s">
        <v>11</v>
      </c>
      <c r="J1697" t="s">
        <v>63</v>
      </c>
      <c r="K1697" t="s">
        <v>155</v>
      </c>
      <c r="L1697" t="s">
        <v>20</v>
      </c>
      <c r="M1697" s="5">
        <v>89.19</v>
      </c>
      <c r="N1697">
        <v>1</v>
      </c>
    </row>
    <row r="1698" spans="1:14" x14ac:dyDescent="0.3">
      <c r="A1698" s="2">
        <v>45296</v>
      </c>
      <c r="B1698" s="3">
        <f t="shared" si="78"/>
        <v>2024</v>
      </c>
      <c r="C1698" t="str">
        <f t="shared" si="79"/>
        <v>2023-2024</v>
      </c>
      <c r="D1698" t="s">
        <v>148</v>
      </c>
      <c r="E1698" t="s">
        <v>143</v>
      </c>
      <c r="F1698" t="str">
        <f t="shared" si="80"/>
        <v>New South Wales</v>
      </c>
      <c r="G1698" t="s">
        <v>10</v>
      </c>
      <c r="H1698">
        <v>2154</v>
      </c>
      <c r="I1698" t="s">
        <v>11</v>
      </c>
      <c r="J1698" t="s">
        <v>27</v>
      </c>
      <c r="K1698" t="s">
        <v>149</v>
      </c>
      <c r="L1698" t="s">
        <v>15</v>
      </c>
      <c r="M1698" s="5">
        <v>89.32</v>
      </c>
      <c r="N1698">
        <v>1</v>
      </c>
    </row>
    <row r="1699" spans="1:14" x14ac:dyDescent="0.3">
      <c r="A1699" s="2">
        <v>45473</v>
      </c>
      <c r="B1699" s="3">
        <f t="shared" si="78"/>
        <v>2024</v>
      </c>
      <c r="C1699" t="str">
        <f t="shared" si="79"/>
        <v>2023-2024</v>
      </c>
      <c r="D1699" t="s">
        <v>147</v>
      </c>
      <c r="E1699" t="s">
        <v>9</v>
      </c>
      <c r="F1699" t="str">
        <f t="shared" si="80"/>
        <v>New South Wales</v>
      </c>
      <c r="G1699" t="s">
        <v>10</v>
      </c>
      <c r="H1699">
        <v>2067</v>
      </c>
      <c r="I1699" t="s">
        <v>11</v>
      </c>
      <c r="J1699" t="s">
        <v>12</v>
      </c>
      <c r="K1699" t="s">
        <v>19</v>
      </c>
      <c r="L1699" t="s">
        <v>23</v>
      </c>
      <c r="M1699" s="5">
        <v>89.36</v>
      </c>
      <c r="N1699">
        <v>1</v>
      </c>
    </row>
    <row r="1700" spans="1:14" x14ac:dyDescent="0.3">
      <c r="A1700" s="2">
        <v>45651</v>
      </c>
      <c r="B1700" s="3">
        <f t="shared" si="78"/>
        <v>2025</v>
      </c>
      <c r="C1700" t="str">
        <f t="shared" si="79"/>
        <v>2024-2025</v>
      </c>
      <c r="D1700" t="s">
        <v>147</v>
      </c>
      <c r="E1700" t="s">
        <v>9</v>
      </c>
      <c r="F1700" t="str">
        <f t="shared" si="80"/>
        <v>New South Wales</v>
      </c>
      <c r="G1700" t="s">
        <v>10</v>
      </c>
      <c r="H1700">
        <v>2067</v>
      </c>
      <c r="I1700" t="s">
        <v>11</v>
      </c>
      <c r="J1700" t="s">
        <v>12</v>
      </c>
      <c r="K1700" t="s">
        <v>154</v>
      </c>
      <c r="L1700" t="s">
        <v>14</v>
      </c>
      <c r="M1700" s="5">
        <v>89.41</v>
      </c>
      <c r="N1700">
        <v>1</v>
      </c>
    </row>
    <row r="1701" spans="1:14" x14ac:dyDescent="0.3">
      <c r="A1701" s="2">
        <v>45593</v>
      </c>
      <c r="B1701" s="3">
        <f t="shared" si="78"/>
        <v>2025</v>
      </c>
      <c r="C1701" t="str">
        <f t="shared" si="79"/>
        <v>2024-2025</v>
      </c>
      <c r="D1701" t="s">
        <v>147</v>
      </c>
      <c r="E1701" t="s">
        <v>126</v>
      </c>
      <c r="F1701" t="str">
        <f t="shared" si="80"/>
        <v>Queensland</v>
      </c>
      <c r="G1701" t="s">
        <v>35</v>
      </c>
      <c r="H1701">
        <v>4551</v>
      </c>
      <c r="I1701" t="s">
        <v>11</v>
      </c>
      <c r="J1701" t="s">
        <v>120</v>
      </c>
      <c r="K1701" t="s">
        <v>154</v>
      </c>
      <c r="L1701" t="s">
        <v>14</v>
      </c>
      <c r="M1701" s="5">
        <v>89.539999999999992</v>
      </c>
      <c r="N1701">
        <v>1</v>
      </c>
    </row>
    <row r="1702" spans="1:14" x14ac:dyDescent="0.3">
      <c r="A1702" s="2">
        <v>45136</v>
      </c>
      <c r="B1702" s="3">
        <f t="shared" si="78"/>
        <v>2024</v>
      </c>
      <c r="C1702" t="str">
        <f t="shared" si="79"/>
        <v>2023-2024</v>
      </c>
      <c r="D1702" t="s">
        <v>147</v>
      </c>
      <c r="E1702" t="s">
        <v>118</v>
      </c>
      <c r="F1702" t="str">
        <f t="shared" si="80"/>
        <v>New South Wales</v>
      </c>
      <c r="G1702" t="s">
        <v>10</v>
      </c>
      <c r="H1702">
        <v>2158</v>
      </c>
      <c r="I1702" t="s">
        <v>11</v>
      </c>
      <c r="J1702" t="s">
        <v>27</v>
      </c>
      <c r="K1702" t="s">
        <v>149</v>
      </c>
      <c r="L1702" t="s">
        <v>15</v>
      </c>
      <c r="M1702" s="5">
        <v>89.82</v>
      </c>
      <c r="N1702">
        <v>1</v>
      </c>
    </row>
    <row r="1703" spans="1:14" x14ac:dyDescent="0.3">
      <c r="A1703" s="2">
        <v>45436</v>
      </c>
      <c r="B1703" s="3">
        <f t="shared" si="78"/>
        <v>2024</v>
      </c>
      <c r="C1703" t="str">
        <f t="shared" si="79"/>
        <v>2023-2024</v>
      </c>
      <c r="D1703" t="s">
        <v>147</v>
      </c>
      <c r="E1703" t="s">
        <v>103</v>
      </c>
      <c r="F1703" t="str">
        <f t="shared" si="80"/>
        <v>Queensland</v>
      </c>
      <c r="G1703" t="s">
        <v>35</v>
      </c>
      <c r="H1703">
        <v>4509</v>
      </c>
      <c r="I1703" t="s">
        <v>11</v>
      </c>
      <c r="J1703" t="s">
        <v>104</v>
      </c>
      <c r="K1703" t="s">
        <v>149</v>
      </c>
      <c r="L1703" t="s">
        <v>15</v>
      </c>
      <c r="M1703" s="5">
        <v>89.82</v>
      </c>
      <c r="N1703">
        <v>1</v>
      </c>
    </row>
    <row r="1704" spans="1:14" x14ac:dyDescent="0.3">
      <c r="A1704" s="2">
        <v>45064</v>
      </c>
      <c r="B1704" s="3">
        <f t="shared" si="78"/>
        <v>2023</v>
      </c>
      <c r="C1704" t="str">
        <f t="shared" si="79"/>
        <v>2022-2023</v>
      </c>
      <c r="D1704" t="s">
        <v>148</v>
      </c>
      <c r="E1704" t="s">
        <v>59</v>
      </c>
      <c r="F1704" t="str">
        <f t="shared" si="80"/>
        <v>Victoria</v>
      </c>
      <c r="G1704" t="s">
        <v>45</v>
      </c>
      <c r="H1704">
        <v>3280</v>
      </c>
      <c r="I1704" t="s">
        <v>11</v>
      </c>
      <c r="J1704" t="s">
        <v>60</v>
      </c>
      <c r="K1704" t="s">
        <v>151</v>
      </c>
      <c r="L1704" t="s">
        <v>21</v>
      </c>
      <c r="M1704" s="5">
        <v>89.82</v>
      </c>
      <c r="N1704">
        <v>1</v>
      </c>
    </row>
    <row r="1705" spans="1:14" x14ac:dyDescent="0.3">
      <c r="A1705" s="2">
        <v>45488</v>
      </c>
      <c r="B1705" s="3">
        <f t="shared" si="78"/>
        <v>2025</v>
      </c>
      <c r="C1705" t="str">
        <f t="shared" si="79"/>
        <v>2024-2025</v>
      </c>
      <c r="D1705" t="s">
        <v>148</v>
      </c>
      <c r="E1705" t="s">
        <v>31</v>
      </c>
      <c r="F1705" t="str">
        <f t="shared" si="80"/>
        <v>South Australia</v>
      </c>
      <c r="G1705" t="s">
        <v>32</v>
      </c>
      <c r="H1705">
        <v>5168</v>
      </c>
      <c r="I1705" t="s">
        <v>11</v>
      </c>
      <c r="J1705" t="s">
        <v>33</v>
      </c>
      <c r="K1705" t="s">
        <v>150</v>
      </c>
      <c r="L1705" t="s">
        <v>18</v>
      </c>
      <c r="M1705" s="5">
        <v>89.9</v>
      </c>
      <c r="N1705">
        <v>1</v>
      </c>
    </row>
    <row r="1706" spans="1:14" x14ac:dyDescent="0.3">
      <c r="A1706" s="2">
        <v>45038</v>
      </c>
      <c r="B1706" s="3">
        <f t="shared" si="78"/>
        <v>2023</v>
      </c>
      <c r="C1706" t="str">
        <f t="shared" si="79"/>
        <v>2022-2023</v>
      </c>
      <c r="D1706" t="s">
        <v>148</v>
      </c>
      <c r="E1706" t="s">
        <v>102</v>
      </c>
      <c r="F1706" t="str">
        <f t="shared" si="80"/>
        <v>Queensland</v>
      </c>
      <c r="G1706" t="s">
        <v>35</v>
      </c>
      <c r="H1706">
        <v>4870</v>
      </c>
      <c r="I1706" t="s">
        <v>11</v>
      </c>
      <c r="J1706" t="s">
        <v>36</v>
      </c>
      <c r="K1706" t="s">
        <v>150</v>
      </c>
      <c r="L1706" t="s">
        <v>18</v>
      </c>
      <c r="M1706" s="5">
        <v>89.91</v>
      </c>
      <c r="N1706">
        <v>1</v>
      </c>
    </row>
    <row r="1707" spans="1:14" x14ac:dyDescent="0.3">
      <c r="A1707" s="2">
        <v>45242</v>
      </c>
      <c r="B1707" s="3">
        <f t="shared" si="78"/>
        <v>2024</v>
      </c>
      <c r="C1707" t="str">
        <f t="shared" si="79"/>
        <v>2023-2024</v>
      </c>
      <c r="D1707" t="s">
        <v>148</v>
      </c>
      <c r="E1707" t="s">
        <v>101</v>
      </c>
      <c r="F1707" t="str">
        <f t="shared" si="80"/>
        <v>Victoria</v>
      </c>
      <c r="G1707" t="s">
        <v>45</v>
      </c>
      <c r="H1707">
        <v>3131</v>
      </c>
      <c r="I1707" t="s">
        <v>11</v>
      </c>
      <c r="J1707" t="s">
        <v>63</v>
      </c>
      <c r="K1707" t="s">
        <v>150</v>
      </c>
      <c r="L1707" t="s">
        <v>18</v>
      </c>
      <c r="M1707" s="5">
        <v>89.91</v>
      </c>
      <c r="N1707">
        <v>1</v>
      </c>
    </row>
    <row r="1708" spans="1:14" x14ac:dyDescent="0.3">
      <c r="A1708" s="2">
        <v>45127</v>
      </c>
      <c r="B1708" s="3">
        <f t="shared" si="78"/>
        <v>2024</v>
      </c>
      <c r="C1708" t="str">
        <f t="shared" si="79"/>
        <v>2023-2024</v>
      </c>
      <c r="D1708" t="s">
        <v>147</v>
      </c>
      <c r="E1708" t="s">
        <v>105</v>
      </c>
      <c r="F1708" t="str">
        <f t="shared" si="80"/>
        <v>Victoria</v>
      </c>
      <c r="G1708" t="s">
        <v>45</v>
      </c>
      <c r="H1708">
        <v>3500</v>
      </c>
      <c r="I1708" t="s">
        <v>11</v>
      </c>
      <c r="J1708" t="s">
        <v>60</v>
      </c>
      <c r="K1708" t="s">
        <v>152</v>
      </c>
      <c r="L1708" t="s">
        <v>13</v>
      </c>
      <c r="M1708" s="5">
        <v>89.919999999999987</v>
      </c>
      <c r="N1708">
        <v>1</v>
      </c>
    </row>
    <row r="1709" spans="1:14" x14ac:dyDescent="0.3">
      <c r="A1709" s="2">
        <v>45008</v>
      </c>
      <c r="B1709" s="3">
        <f t="shared" si="78"/>
        <v>2023</v>
      </c>
      <c r="C1709" t="str">
        <f t="shared" si="79"/>
        <v>2022-2023</v>
      </c>
      <c r="D1709" t="s">
        <v>148</v>
      </c>
      <c r="E1709" t="s">
        <v>105</v>
      </c>
      <c r="F1709" t="str">
        <f t="shared" si="80"/>
        <v>Victoria</v>
      </c>
      <c r="G1709" t="s">
        <v>45</v>
      </c>
      <c r="H1709">
        <v>3500</v>
      </c>
      <c r="I1709" t="s">
        <v>11</v>
      </c>
      <c r="J1709" t="s">
        <v>60</v>
      </c>
      <c r="K1709" t="s">
        <v>19</v>
      </c>
      <c r="L1709" t="s">
        <v>23</v>
      </c>
      <c r="M1709" s="5">
        <v>89.93</v>
      </c>
      <c r="N1709">
        <v>1</v>
      </c>
    </row>
    <row r="1710" spans="1:14" x14ac:dyDescent="0.3">
      <c r="A1710" s="2">
        <v>45442</v>
      </c>
      <c r="B1710" s="3">
        <f t="shared" si="78"/>
        <v>2024</v>
      </c>
      <c r="C1710" t="str">
        <f t="shared" si="79"/>
        <v>2023-2024</v>
      </c>
      <c r="D1710" t="s">
        <v>147</v>
      </c>
      <c r="E1710" t="s">
        <v>83</v>
      </c>
      <c r="F1710" t="str">
        <f t="shared" si="80"/>
        <v>New South Wales</v>
      </c>
      <c r="G1710" t="s">
        <v>10</v>
      </c>
      <c r="H1710">
        <v>2750</v>
      </c>
      <c r="I1710" t="s">
        <v>11</v>
      </c>
      <c r="J1710" t="s">
        <v>25</v>
      </c>
      <c r="K1710" t="s">
        <v>154</v>
      </c>
      <c r="L1710" t="s">
        <v>14</v>
      </c>
      <c r="M1710" s="5">
        <v>89.94</v>
      </c>
      <c r="N1710">
        <v>1</v>
      </c>
    </row>
    <row r="1711" spans="1:14" x14ac:dyDescent="0.3">
      <c r="A1711" s="2">
        <v>45239</v>
      </c>
      <c r="B1711" s="3">
        <f t="shared" si="78"/>
        <v>2024</v>
      </c>
      <c r="C1711" t="str">
        <f t="shared" si="79"/>
        <v>2023-2024</v>
      </c>
      <c r="D1711" t="s">
        <v>148</v>
      </c>
      <c r="E1711" t="s">
        <v>98</v>
      </c>
      <c r="F1711" t="str">
        <f t="shared" si="80"/>
        <v>Victoria</v>
      </c>
      <c r="G1711" t="s">
        <v>45</v>
      </c>
      <c r="H1711">
        <v>3429</v>
      </c>
      <c r="I1711" t="s">
        <v>11</v>
      </c>
      <c r="J1711" t="s">
        <v>60</v>
      </c>
      <c r="K1711" t="s">
        <v>154</v>
      </c>
      <c r="L1711" t="s">
        <v>14</v>
      </c>
      <c r="M1711" s="5">
        <v>89.95</v>
      </c>
      <c r="N1711">
        <v>1</v>
      </c>
    </row>
    <row r="1712" spans="1:14" x14ac:dyDescent="0.3">
      <c r="A1712" s="2">
        <v>45615</v>
      </c>
      <c r="B1712" s="3">
        <f t="shared" si="78"/>
        <v>2025</v>
      </c>
      <c r="C1712" t="str">
        <f t="shared" si="79"/>
        <v>2024-2025</v>
      </c>
      <c r="D1712" t="s">
        <v>147</v>
      </c>
      <c r="E1712" t="s">
        <v>126</v>
      </c>
      <c r="F1712" t="str">
        <f t="shared" si="80"/>
        <v>Queensland</v>
      </c>
      <c r="G1712" t="s">
        <v>35</v>
      </c>
      <c r="H1712">
        <v>4551</v>
      </c>
      <c r="I1712" t="s">
        <v>11</v>
      </c>
      <c r="J1712" t="s">
        <v>120</v>
      </c>
      <c r="K1712" t="s">
        <v>151</v>
      </c>
      <c r="L1712" t="s">
        <v>21</v>
      </c>
      <c r="M1712" s="5">
        <v>89.97</v>
      </c>
      <c r="N1712">
        <v>1</v>
      </c>
    </row>
    <row r="1713" spans="1:14" x14ac:dyDescent="0.3">
      <c r="A1713" s="2">
        <v>45195</v>
      </c>
      <c r="B1713" s="3">
        <f t="shared" si="78"/>
        <v>2024</v>
      </c>
      <c r="C1713" t="str">
        <f t="shared" si="79"/>
        <v>2023-2024</v>
      </c>
      <c r="D1713" t="s">
        <v>147</v>
      </c>
      <c r="E1713" t="s">
        <v>76</v>
      </c>
      <c r="F1713" t="str">
        <f t="shared" si="80"/>
        <v>Western Australia</v>
      </c>
      <c r="G1713" t="s">
        <v>48</v>
      </c>
      <c r="H1713">
        <v>6450</v>
      </c>
      <c r="I1713" t="s">
        <v>11</v>
      </c>
      <c r="J1713" t="s">
        <v>77</v>
      </c>
      <c r="K1713" t="s">
        <v>151</v>
      </c>
      <c r="L1713" t="s">
        <v>21</v>
      </c>
      <c r="M1713" s="5">
        <v>89.97</v>
      </c>
      <c r="N1713">
        <v>1</v>
      </c>
    </row>
    <row r="1714" spans="1:14" x14ac:dyDescent="0.3">
      <c r="A1714" s="2">
        <v>45118</v>
      </c>
      <c r="B1714" s="3">
        <f t="shared" si="78"/>
        <v>2024</v>
      </c>
      <c r="C1714" t="str">
        <f t="shared" si="79"/>
        <v>2023-2024</v>
      </c>
      <c r="D1714" t="s">
        <v>147</v>
      </c>
      <c r="E1714" t="s">
        <v>40</v>
      </c>
      <c r="F1714" t="str">
        <f t="shared" si="80"/>
        <v>New South Wales</v>
      </c>
      <c r="G1714" t="s">
        <v>10</v>
      </c>
      <c r="H1714">
        <v>2116</v>
      </c>
      <c r="I1714" t="s">
        <v>11</v>
      </c>
      <c r="J1714" t="s">
        <v>27</v>
      </c>
      <c r="K1714" t="s">
        <v>149</v>
      </c>
      <c r="L1714" t="s">
        <v>15</v>
      </c>
      <c r="M1714" s="5">
        <v>90.22</v>
      </c>
      <c r="N1714">
        <v>1</v>
      </c>
    </row>
    <row r="1715" spans="1:14" x14ac:dyDescent="0.3">
      <c r="A1715" s="2">
        <v>45574</v>
      </c>
      <c r="B1715" s="3">
        <f t="shared" si="78"/>
        <v>2025</v>
      </c>
      <c r="C1715" t="str">
        <f t="shared" si="79"/>
        <v>2024-2025</v>
      </c>
      <c r="D1715" t="s">
        <v>148</v>
      </c>
      <c r="E1715" t="s">
        <v>111</v>
      </c>
      <c r="F1715" t="str">
        <f t="shared" si="80"/>
        <v>New South Wales</v>
      </c>
      <c r="G1715" t="s">
        <v>10</v>
      </c>
      <c r="H1715">
        <v>2120</v>
      </c>
      <c r="I1715" t="s">
        <v>11</v>
      </c>
      <c r="J1715" t="s">
        <v>27</v>
      </c>
      <c r="K1715" t="s">
        <v>154</v>
      </c>
      <c r="L1715" t="s">
        <v>14</v>
      </c>
      <c r="M1715" s="5">
        <v>90.43</v>
      </c>
      <c r="N1715">
        <v>1</v>
      </c>
    </row>
    <row r="1716" spans="1:14" x14ac:dyDescent="0.3">
      <c r="A1716" s="2">
        <v>45366</v>
      </c>
      <c r="B1716" s="3">
        <f t="shared" si="78"/>
        <v>2024</v>
      </c>
      <c r="C1716" t="str">
        <f t="shared" si="79"/>
        <v>2023-2024</v>
      </c>
      <c r="D1716" t="s">
        <v>147</v>
      </c>
      <c r="E1716" t="s">
        <v>73</v>
      </c>
      <c r="F1716" t="str">
        <f t="shared" si="80"/>
        <v>Victoria</v>
      </c>
      <c r="G1716" t="s">
        <v>45</v>
      </c>
      <c r="H1716">
        <v>3136</v>
      </c>
      <c r="I1716" t="s">
        <v>11</v>
      </c>
      <c r="J1716" t="s">
        <v>63</v>
      </c>
      <c r="K1716" t="s">
        <v>154</v>
      </c>
      <c r="L1716" t="s">
        <v>14</v>
      </c>
      <c r="M1716" s="5">
        <v>90.44</v>
      </c>
      <c r="N1716">
        <v>1</v>
      </c>
    </row>
    <row r="1717" spans="1:14" x14ac:dyDescent="0.3">
      <c r="A1717" s="2">
        <v>45622</v>
      </c>
      <c r="B1717" s="3">
        <f t="shared" si="78"/>
        <v>2025</v>
      </c>
      <c r="C1717" t="str">
        <f t="shared" si="79"/>
        <v>2024-2025</v>
      </c>
      <c r="D1717" t="s">
        <v>148</v>
      </c>
      <c r="E1717" t="s">
        <v>84</v>
      </c>
      <c r="F1717" t="str">
        <f t="shared" si="80"/>
        <v>Queensland</v>
      </c>
      <c r="G1717" t="s">
        <v>35</v>
      </c>
      <c r="H1717">
        <v>4740</v>
      </c>
      <c r="I1717" t="s">
        <v>11</v>
      </c>
      <c r="J1717" t="s">
        <v>51</v>
      </c>
      <c r="K1717" t="s">
        <v>150</v>
      </c>
      <c r="L1717" t="s">
        <v>18</v>
      </c>
      <c r="M1717" s="5">
        <v>90.850000000000009</v>
      </c>
      <c r="N1717">
        <v>1</v>
      </c>
    </row>
    <row r="1718" spans="1:14" x14ac:dyDescent="0.3">
      <c r="A1718" s="2">
        <v>45574</v>
      </c>
      <c r="B1718" s="3">
        <f t="shared" si="78"/>
        <v>2025</v>
      </c>
      <c r="C1718" t="str">
        <f t="shared" si="79"/>
        <v>2024-2025</v>
      </c>
      <c r="D1718" t="s">
        <v>147</v>
      </c>
      <c r="E1718" t="s">
        <v>9</v>
      </c>
      <c r="F1718" t="str">
        <f t="shared" si="80"/>
        <v>New South Wales</v>
      </c>
      <c r="G1718" t="s">
        <v>10</v>
      </c>
      <c r="H1718">
        <v>2067</v>
      </c>
      <c r="I1718" t="s">
        <v>11</v>
      </c>
      <c r="J1718" t="s">
        <v>12</v>
      </c>
      <c r="K1718" t="s">
        <v>19</v>
      </c>
      <c r="L1718" t="s">
        <v>23</v>
      </c>
      <c r="M1718" s="5">
        <v>90.87</v>
      </c>
      <c r="N1718">
        <v>1</v>
      </c>
    </row>
    <row r="1719" spans="1:14" x14ac:dyDescent="0.3">
      <c r="A1719" s="2">
        <v>45418</v>
      </c>
      <c r="B1719" s="3">
        <f t="shared" si="78"/>
        <v>2024</v>
      </c>
      <c r="C1719" t="str">
        <f t="shared" si="79"/>
        <v>2023-2024</v>
      </c>
      <c r="D1719" t="s">
        <v>147</v>
      </c>
      <c r="E1719" t="s">
        <v>108</v>
      </c>
      <c r="F1719" t="str">
        <f t="shared" si="80"/>
        <v>Victoria</v>
      </c>
      <c r="G1719" t="s">
        <v>45</v>
      </c>
      <c r="H1719">
        <v>3018</v>
      </c>
      <c r="I1719" t="s">
        <v>11</v>
      </c>
      <c r="J1719" t="s">
        <v>46</v>
      </c>
      <c r="K1719" t="s">
        <v>153</v>
      </c>
      <c r="L1719" t="s">
        <v>16</v>
      </c>
      <c r="M1719" s="5">
        <v>90.93</v>
      </c>
      <c r="N1719">
        <v>1</v>
      </c>
    </row>
    <row r="1720" spans="1:14" x14ac:dyDescent="0.3">
      <c r="A1720" s="2">
        <v>45141</v>
      </c>
      <c r="B1720" s="3">
        <f t="shared" si="78"/>
        <v>2024</v>
      </c>
      <c r="C1720" t="str">
        <f t="shared" si="79"/>
        <v>2023-2024</v>
      </c>
      <c r="D1720" t="s">
        <v>147</v>
      </c>
      <c r="E1720" t="s">
        <v>72</v>
      </c>
      <c r="F1720" t="str">
        <f t="shared" si="80"/>
        <v>Western Australia</v>
      </c>
      <c r="G1720" t="s">
        <v>48</v>
      </c>
      <c r="H1720">
        <v>6010</v>
      </c>
      <c r="I1720" t="s">
        <v>11</v>
      </c>
      <c r="J1720" t="s">
        <v>49</v>
      </c>
      <c r="K1720" t="s">
        <v>153</v>
      </c>
      <c r="L1720" t="s">
        <v>16</v>
      </c>
      <c r="M1720" s="5">
        <v>90.93</v>
      </c>
      <c r="N1720">
        <v>1</v>
      </c>
    </row>
    <row r="1721" spans="1:14" x14ac:dyDescent="0.3">
      <c r="A1721" s="2">
        <v>45575</v>
      </c>
      <c r="B1721" s="3">
        <f t="shared" si="78"/>
        <v>2025</v>
      </c>
      <c r="C1721" t="str">
        <f t="shared" si="79"/>
        <v>2024-2025</v>
      </c>
      <c r="D1721" t="s">
        <v>148</v>
      </c>
      <c r="E1721" t="s">
        <v>106</v>
      </c>
      <c r="F1721" t="str">
        <f t="shared" si="80"/>
        <v>Victoria</v>
      </c>
      <c r="G1721" t="s">
        <v>45</v>
      </c>
      <c r="H1721">
        <v>3915</v>
      </c>
      <c r="I1721" t="s">
        <v>11</v>
      </c>
      <c r="J1721" t="s">
        <v>55</v>
      </c>
      <c r="K1721" t="s">
        <v>150</v>
      </c>
      <c r="L1721" t="s">
        <v>18</v>
      </c>
      <c r="M1721" s="5">
        <v>90.93</v>
      </c>
      <c r="N1721">
        <v>1</v>
      </c>
    </row>
    <row r="1722" spans="1:14" x14ac:dyDescent="0.3">
      <c r="A1722" s="2">
        <v>45412</v>
      </c>
      <c r="B1722" s="3">
        <f t="shared" si="78"/>
        <v>2024</v>
      </c>
      <c r="C1722" t="str">
        <f t="shared" si="79"/>
        <v>2023-2024</v>
      </c>
      <c r="D1722" t="s">
        <v>147</v>
      </c>
      <c r="E1722" t="s">
        <v>128</v>
      </c>
      <c r="F1722" t="str">
        <f t="shared" si="80"/>
        <v>Western Australia</v>
      </c>
      <c r="G1722" t="s">
        <v>48</v>
      </c>
      <c r="H1722">
        <v>6027</v>
      </c>
      <c r="I1722" t="s">
        <v>11</v>
      </c>
      <c r="J1722" t="s">
        <v>49</v>
      </c>
      <c r="K1722" t="s">
        <v>153</v>
      </c>
      <c r="L1722" t="s">
        <v>16</v>
      </c>
      <c r="M1722" s="5">
        <v>90.93</v>
      </c>
      <c r="N1722">
        <v>1</v>
      </c>
    </row>
    <row r="1723" spans="1:14" x14ac:dyDescent="0.3">
      <c r="A1723" s="2">
        <v>45161</v>
      </c>
      <c r="B1723" s="3">
        <f t="shared" si="78"/>
        <v>2024</v>
      </c>
      <c r="C1723" t="str">
        <f t="shared" si="79"/>
        <v>2023-2024</v>
      </c>
      <c r="D1723" t="s">
        <v>148</v>
      </c>
      <c r="E1723" t="s">
        <v>65</v>
      </c>
      <c r="F1723" t="str">
        <f t="shared" si="80"/>
        <v>New South Wales</v>
      </c>
      <c r="G1723" t="s">
        <v>10</v>
      </c>
      <c r="H1723">
        <v>2541</v>
      </c>
      <c r="I1723" t="s">
        <v>11</v>
      </c>
      <c r="J1723" t="s">
        <v>58</v>
      </c>
      <c r="K1723" t="s">
        <v>153</v>
      </c>
      <c r="L1723" t="s">
        <v>16</v>
      </c>
      <c r="M1723" s="5">
        <v>90.93</v>
      </c>
      <c r="N1723">
        <v>1</v>
      </c>
    </row>
    <row r="1724" spans="1:14" x14ac:dyDescent="0.3">
      <c r="A1724" s="2">
        <v>45623</v>
      </c>
      <c r="B1724" s="3">
        <f t="shared" si="78"/>
        <v>2025</v>
      </c>
      <c r="C1724" t="str">
        <f t="shared" si="79"/>
        <v>2024-2025</v>
      </c>
      <c r="D1724" t="s">
        <v>148</v>
      </c>
      <c r="E1724" t="s">
        <v>111</v>
      </c>
      <c r="F1724" t="str">
        <f t="shared" si="80"/>
        <v>New South Wales</v>
      </c>
      <c r="G1724" t="s">
        <v>10</v>
      </c>
      <c r="H1724">
        <v>2120</v>
      </c>
      <c r="I1724" t="s">
        <v>11</v>
      </c>
      <c r="J1724" t="s">
        <v>27</v>
      </c>
      <c r="K1724" t="s">
        <v>154</v>
      </c>
      <c r="L1724" t="s">
        <v>14</v>
      </c>
      <c r="M1724" s="5">
        <v>90.93</v>
      </c>
      <c r="N1724">
        <v>1</v>
      </c>
    </row>
    <row r="1725" spans="1:14" x14ac:dyDescent="0.3">
      <c r="A1725" s="2">
        <v>45395</v>
      </c>
      <c r="B1725" s="3">
        <f t="shared" si="78"/>
        <v>2024</v>
      </c>
      <c r="C1725" t="str">
        <f t="shared" si="79"/>
        <v>2023-2024</v>
      </c>
      <c r="D1725" t="s">
        <v>148</v>
      </c>
      <c r="E1725" t="s">
        <v>50</v>
      </c>
      <c r="F1725" t="str">
        <f t="shared" si="80"/>
        <v>Queensland</v>
      </c>
      <c r="G1725" t="s">
        <v>35</v>
      </c>
      <c r="H1725">
        <v>4703</v>
      </c>
      <c r="I1725" t="s">
        <v>11</v>
      </c>
      <c r="J1725" t="s">
        <v>51</v>
      </c>
      <c r="K1725" t="s">
        <v>153</v>
      </c>
      <c r="L1725" t="s">
        <v>16</v>
      </c>
      <c r="M1725" s="5">
        <v>90.93</v>
      </c>
      <c r="N1725">
        <v>1</v>
      </c>
    </row>
    <row r="1726" spans="1:14" x14ac:dyDescent="0.3">
      <c r="A1726" s="2">
        <v>45349</v>
      </c>
      <c r="B1726" s="3">
        <f t="shared" si="78"/>
        <v>2024</v>
      </c>
      <c r="C1726" t="str">
        <f t="shared" si="79"/>
        <v>2023-2024</v>
      </c>
      <c r="D1726" t="s">
        <v>148</v>
      </c>
      <c r="E1726" t="s">
        <v>134</v>
      </c>
      <c r="F1726" t="str">
        <f t="shared" si="80"/>
        <v>Queensland</v>
      </c>
      <c r="G1726" t="s">
        <v>35</v>
      </c>
      <c r="H1726">
        <v>4825</v>
      </c>
      <c r="I1726" t="s">
        <v>11</v>
      </c>
      <c r="J1726" t="s">
        <v>36</v>
      </c>
      <c r="K1726" t="s">
        <v>152</v>
      </c>
      <c r="L1726" t="s">
        <v>13</v>
      </c>
      <c r="M1726" s="5">
        <v>90.95</v>
      </c>
      <c r="N1726">
        <v>1</v>
      </c>
    </row>
    <row r="1727" spans="1:14" x14ac:dyDescent="0.3">
      <c r="A1727" s="2">
        <v>45567</v>
      </c>
      <c r="B1727" s="3">
        <f t="shared" si="78"/>
        <v>2025</v>
      </c>
      <c r="C1727" t="str">
        <f t="shared" si="79"/>
        <v>2024-2025</v>
      </c>
      <c r="D1727" t="s">
        <v>148</v>
      </c>
      <c r="E1727" t="s">
        <v>112</v>
      </c>
      <c r="F1727" t="str">
        <f t="shared" si="80"/>
        <v>Victoria</v>
      </c>
      <c r="G1727" t="s">
        <v>45</v>
      </c>
      <c r="H1727">
        <v>3076</v>
      </c>
      <c r="I1727" t="s">
        <v>11</v>
      </c>
      <c r="J1727" t="s">
        <v>46</v>
      </c>
      <c r="K1727" t="s">
        <v>154</v>
      </c>
      <c r="L1727" t="s">
        <v>14</v>
      </c>
      <c r="M1727" s="5">
        <v>90.97</v>
      </c>
      <c r="N1727">
        <v>1</v>
      </c>
    </row>
    <row r="1728" spans="1:14" x14ac:dyDescent="0.3">
      <c r="A1728" s="2">
        <v>45097</v>
      </c>
      <c r="B1728" s="3">
        <f t="shared" si="78"/>
        <v>2023</v>
      </c>
      <c r="C1728" t="str">
        <f t="shared" si="79"/>
        <v>2022-2023</v>
      </c>
      <c r="D1728" t="s">
        <v>148</v>
      </c>
      <c r="E1728" t="s">
        <v>74</v>
      </c>
      <c r="F1728" t="str">
        <f t="shared" si="80"/>
        <v>South Australia</v>
      </c>
      <c r="G1728" t="s">
        <v>32</v>
      </c>
      <c r="H1728">
        <v>5043</v>
      </c>
      <c r="I1728" t="s">
        <v>11</v>
      </c>
      <c r="J1728" t="s">
        <v>33</v>
      </c>
      <c r="K1728" t="s">
        <v>149</v>
      </c>
      <c r="L1728" t="s">
        <v>15</v>
      </c>
      <c r="M1728" s="5">
        <v>91.009999999999991</v>
      </c>
      <c r="N1728">
        <v>1</v>
      </c>
    </row>
    <row r="1729" spans="1:14" x14ac:dyDescent="0.3">
      <c r="A1729" s="2">
        <v>45133</v>
      </c>
      <c r="B1729" s="3">
        <f t="shared" si="78"/>
        <v>2024</v>
      </c>
      <c r="C1729" t="str">
        <f t="shared" si="79"/>
        <v>2023-2024</v>
      </c>
      <c r="D1729" t="s">
        <v>147</v>
      </c>
      <c r="E1729" t="s">
        <v>44</v>
      </c>
      <c r="F1729" t="str">
        <f t="shared" si="80"/>
        <v>Victoria</v>
      </c>
      <c r="G1729" t="s">
        <v>45</v>
      </c>
      <c r="H1729">
        <v>3066</v>
      </c>
      <c r="I1729" t="s">
        <v>11</v>
      </c>
      <c r="J1729" t="s">
        <v>46</v>
      </c>
      <c r="K1729" t="s">
        <v>154</v>
      </c>
      <c r="L1729" t="s">
        <v>14</v>
      </c>
      <c r="M1729" s="5">
        <v>91.1</v>
      </c>
      <c r="N1729">
        <v>1</v>
      </c>
    </row>
    <row r="1730" spans="1:14" x14ac:dyDescent="0.3">
      <c r="A1730" s="2">
        <v>45330</v>
      </c>
      <c r="B1730" s="3">
        <f t="shared" ref="B1730:B1793" si="81">IF(MONTH(A1730)&gt;=7,YEAR(A1730)+1,YEAR(A1730))</f>
        <v>2024</v>
      </c>
      <c r="C1730" t="str">
        <f t="shared" ref="C1730:C1793" si="82">IF(MONTH(A1730) &gt;= 7, YEAR(A1730) &amp; "-" &amp; YEAR(A1730) + 1, YEAR(A1730) - 1 &amp; "-" &amp; YEAR(A1730))</f>
        <v>2023-2024</v>
      </c>
      <c r="D1730" t="s">
        <v>148</v>
      </c>
      <c r="E1730" t="s">
        <v>42</v>
      </c>
      <c r="F1730" t="str">
        <f t="shared" ref="F1730:F1793" si="83">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c r="N1730">
        <v>1</v>
      </c>
    </row>
    <row r="1731" spans="1:14" x14ac:dyDescent="0.3">
      <c r="A1731" s="2">
        <v>45049</v>
      </c>
      <c r="B1731" s="3">
        <f t="shared" si="81"/>
        <v>2023</v>
      </c>
      <c r="C1731" t="str">
        <f t="shared" si="82"/>
        <v>2022-2023</v>
      </c>
      <c r="D1731" t="s">
        <v>148</v>
      </c>
      <c r="E1731" t="s">
        <v>116</v>
      </c>
      <c r="F1731" t="str">
        <f t="shared" si="83"/>
        <v>Western Australia</v>
      </c>
      <c r="G1731" t="s">
        <v>48</v>
      </c>
      <c r="H1731">
        <v>6725</v>
      </c>
      <c r="I1731" t="s">
        <v>11</v>
      </c>
      <c r="J1731" t="s">
        <v>77</v>
      </c>
      <c r="K1731" t="s">
        <v>149</v>
      </c>
      <c r="L1731" t="s">
        <v>15</v>
      </c>
      <c r="M1731" s="5">
        <v>91.37</v>
      </c>
      <c r="N1731">
        <v>1</v>
      </c>
    </row>
    <row r="1732" spans="1:14" x14ac:dyDescent="0.3">
      <c r="A1732" s="2">
        <v>45064</v>
      </c>
      <c r="B1732" s="3">
        <f t="shared" si="81"/>
        <v>2023</v>
      </c>
      <c r="C1732" t="str">
        <f t="shared" si="82"/>
        <v>2022-2023</v>
      </c>
      <c r="D1732" t="s">
        <v>147</v>
      </c>
      <c r="E1732" t="s">
        <v>28</v>
      </c>
      <c r="F1732" t="str">
        <f t="shared" si="83"/>
        <v>Northern Territory</v>
      </c>
      <c r="G1732" t="s">
        <v>29</v>
      </c>
      <c r="H1732">
        <v>800</v>
      </c>
      <c r="I1732" t="s">
        <v>11</v>
      </c>
      <c r="J1732" t="s">
        <v>30</v>
      </c>
      <c r="K1732" t="s">
        <v>154</v>
      </c>
      <c r="L1732" t="s">
        <v>14</v>
      </c>
      <c r="M1732" s="5">
        <v>91.7</v>
      </c>
      <c r="N1732">
        <v>1</v>
      </c>
    </row>
    <row r="1733" spans="1:14" x14ac:dyDescent="0.3">
      <c r="A1733" s="2">
        <v>45441</v>
      </c>
      <c r="B1733" s="3">
        <f t="shared" si="81"/>
        <v>2024</v>
      </c>
      <c r="C1733" t="str">
        <f t="shared" si="82"/>
        <v>2023-2024</v>
      </c>
      <c r="D1733" t="s">
        <v>148</v>
      </c>
      <c r="E1733" t="s">
        <v>26</v>
      </c>
      <c r="F1733" t="str">
        <f t="shared" si="83"/>
        <v>New South Wales</v>
      </c>
      <c r="G1733" t="s">
        <v>10</v>
      </c>
      <c r="H1733">
        <v>2141</v>
      </c>
      <c r="I1733" t="s">
        <v>11</v>
      </c>
      <c r="J1733" t="s">
        <v>27</v>
      </c>
      <c r="K1733" t="s">
        <v>155</v>
      </c>
      <c r="L1733" t="s">
        <v>20</v>
      </c>
      <c r="M1733" s="5">
        <v>91.77</v>
      </c>
      <c r="N1733">
        <v>1</v>
      </c>
    </row>
    <row r="1734" spans="1:14" x14ac:dyDescent="0.3">
      <c r="A1734" s="2">
        <v>45028</v>
      </c>
      <c r="B1734" s="3">
        <f t="shared" si="81"/>
        <v>2023</v>
      </c>
      <c r="C1734" t="str">
        <f t="shared" si="82"/>
        <v>2022-2023</v>
      </c>
      <c r="D1734" t="s">
        <v>147</v>
      </c>
      <c r="E1734" t="s">
        <v>88</v>
      </c>
      <c r="F1734" t="str">
        <f t="shared" si="83"/>
        <v>South Australia</v>
      </c>
      <c r="G1734" t="s">
        <v>32</v>
      </c>
      <c r="H1734">
        <v>5011</v>
      </c>
      <c r="I1734" t="s">
        <v>11</v>
      </c>
      <c r="J1734" t="s">
        <v>33</v>
      </c>
      <c r="K1734" t="s">
        <v>149</v>
      </c>
      <c r="L1734" t="s">
        <v>15</v>
      </c>
      <c r="M1734" s="5">
        <v>91.77</v>
      </c>
      <c r="N1734">
        <v>1</v>
      </c>
    </row>
    <row r="1735" spans="1:14" x14ac:dyDescent="0.3">
      <c r="A1735" s="2">
        <v>45373</v>
      </c>
      <c r="B1735" s="3">
        <f t="shared" si="81"/>
        <v>2024</v>
      </c>
      <c r="C1735" t="str">
        <f t="shared" si="82"/>
        <v>2023-2024</v>
      </c>
      <c r="D1735" t="s">
        <v>148</v>
      </c>
      <c r="E1735" t="s">
        <v>61</v>
      </c>
      <c r="F1735" t="str">
        <f t="shared" si="83"/>
        <v>New South Wales</v>
      </c>
      <c r="G1735" t="s">
        <v>10</v>
      </c>
      <c r="H1735">
        <v>2539</v>
      </c>
      <c r="I1735" t="s">
        <v>11</v>
      </c>
      <c r="J1735" t="s">
        <v>58</v>
      </c>
      <c r="K1735" t="s">
        <v>150</v>
      </c>
      <c r="L1735" t="s">
        <v>18</v>
      </c>
      <c r="M1735" s="5">
        <v>91.83</v>
      </c>
      <c r="N1735">
        <v>1</v>
      </c>
    </row>
    <row r="1736" spans="1:14" x14ac:dyDescent="0.3">
      <c r="A1736" s="2">
        <v>45476</v>
      </c>
      <c r="B1736" s="3">
        <f t="shared" si="81"/>
        <v>2025</v>
      </c>
      <c r="C1736" t="str">
        <f t="shared" si="82"/>
        <v>2024-2025</v>
      </c>
      <c r="D1736" t="s">
        <v>148</v>
      </c>
      <c r="E1736" t="s">
        <v>99</v>
      </c>
      <c r="F1736" t="str">
        <f t="shared" si="83"/>
        <v>Victoria</v>
      </c>
      <c r="G1736" t="s">
        <v>45</v>
      </c>
      <c r="H1736">
        <v>3148</v>
      </c>
      <c r="I1736" t="s">
        <v>11</v>
      </c>
      <c r="J1736" t="s">
        <v>63</v>
      </c>
      <c r="K1736" t="s">
        <v>157</v>
      </c>
      <c r="L1736" t="s">
        <v>22</v>
      </c>
      <c r="M1736" s="5">
        <v>91.87</v>
      </c>
      <c r="N1736">
        <v>1</v>
      </c>
    </row>
    <row r="1737" spans="1:14" x14ac:dyDescent="0.3">
      <c r="A1737" s="2">
        <v>45507</v>
      </c>
      <c r="B1737" s="3">
        <f t="shared" si="81"/>
        <v>2025</v>
      </c>
      <c r="C1737" t="str">
        <f t="shared" si="82"/>
        <v>2024-2025</v>
      </c>
      <c r="D1737" t="s">
        <v>148</v>
      </c>
      <c r="E1737" t="s">
        <v>59</v>
      </c>
      <c r="F1737" t="str">
        <f t="shared" si="83"/>
        <v>Victoria</v>
      </c>
      <c r="G1737" t="s">
        <v>45</v>
      </c>
      <c r="H1737">
        <v>3280</v>
      </c>
      <c r="I1737" t="s">
        <v>11</v>
      </c>
      <c r="J1737" t="s">
        <v>60</v>
      </c>
      <c r="K1737" t="s">
        <v>150</v>
      </c>
      <c r="L1737" t="s">
        <v>18</v>
      </c>
      <c r="M1737" s="5">
        <v>91.91</v>
      </c>
      <c r="N1737">
        <v>1</v>
      </c>
    </row>
    <row r="1738" spans="1:14" x14ac:dyDescent="0.3">
      <c r="A1738" s="2">
        <v>44970</v>
      </c>
      <c r="B1738" s="3">
        <f t="shared" si="81"/>
        <v>2023</v>
      </c>
      <c r="C1738" t="str">
        <f t="shared" si="82"/>
        <v>2022-2023</v>
      </c>
      <c r="D1738" t="s">
        <v>147</v>
      </c>
      <c r="E1738" t="s">
        <v>114</v>
      </c>
      <c r="F1738" t="str">
        <f t="shared" si="83"/>
        <v>Victoria</v>
      </c>
      <c r="G1738" t="s">
        <v>45</v>
      </c>
      <c r="H1738">
        <v>3551</v>
      </c>
      <c r="I1738" t="s">
        <v>11</v>
      </c>
      <c r="J1738" t="s">
        <v>60</v>
      </c>
      <c r="K1738" t="s">
        <v>154</v>
      </c>
      <c r="L1738" t="s">
        <v>14</v>
      </c>
      <c r="M1738" s="5">
        <v>91.950000000000017</v>
      </c>
      <c r="N1738">
        <v>1</v>
      </c>
    </row>
    <row r="1739" spans="1:14" x14ac:dyDescent="0.3">
      <c r="A1739" s="2">
        <v>45270</v>
      </c>
      <c r="B1739" s="3">
        <f t="shared" si="81"/>
        <v>2024</v>
      </c>
      <c r="C1739" t="str">
        <f t="shared" si="82"/>
        <v>2023-2024</v>
      </c>
      <c r="D1739" t="s">
        <v>147</v>
      </c>
      <c r="E1739" t="s">
        <v>127</v>
      </c>
      <c r="F1739" t="str">
        <f t="shared" si="83"/>
        <v>New South Wales</v>
      </c>
      <c r="G1739" t="s">
        <v>10</v>
      </c>
      <c r="H1739">
        <v>2131</v>
      </c>
      <c r="I1739" t="s">
        <v>11</v>
      </c>
      <c r="J1739" t="s">
        <v>27</v>
      </c>
      <c r="K1739" t="s">
        <v>19</v>
      </c>
      <c r="L1739" t="s">
        <v>23</v>
      </c>
      <c r="M1739" s="5">
        <v>92.39</v>
      </c>
      <c r="N1739">
        <v>1</v>
      </c>
    </row>
    <row r="1740" spans="1:14" x14ac:dyDescent="0.3">
      <c r="A1740" s="2">
        <v>45570</v>
      </c>
      <c r="B1740" s="3">
        <f t="shared" si="81"/>
        <v>2025</v>
      </c>
      <c r="C1740" t="str">
        <f t="shared" si="82"/>
        <v>2024-2025</v>
      </c>
      <c r="D1740" t="s">
        <v>147</v>
      </c>
      <c r="E1740" t="s">
        <v>108</v>
      </c>
      <c r="F1740" t="str">
        <f t="shared" si="83"/>
        <v>Victoria</v>
      </c>
      <c r="G1740" t="s">
        <v>45</v>
      </c>
      <c r="H1740">
        <v>3018</v>
      </c>
      <c r="I1740" t="s">
        <v>11</v>
      </c>
      <c r="J1740" t="s">
        <v>46</v>
      </c>
      <c r="K1740" t="s">
        <v>157</v>
      </c>
      <c r="L1740" t="s">
        <v>22</v>
      </c>
      <c r="M1740" s="5">
        <v>92.61</v>
      </c>
      <c r="N1740">
        <v>1</v>
      </c>
    </row>
    <row r="1741" spans="1:14" x14ac:dyDescent="0.3">
      <c r="A1741" s="2">
        <v>44993</v>
      </c>
      <c r="B1741" s="3">
        <f t="shared" si="81"/>
        <v>2023</v>
      </c>
      <c r="C1741" t="str">
        <f t="shared" si="82"/>
        <v>2022-2023</v>
      </c>
      <c r="D1741" t="s">
        <v>148</v>
      </c>
      <c r="E1741" t="s">
        <v>130</v>
      </c>
      <c r="F1741" t="str">
        <f t="shared" si="83"/>
        <v>South Australia</v>
      </c>
      <c r="G1741" t="s">
        <v>32</v>
      </c>
      <c r="H1741">
        <v>5290</v>
      </c>
      <c r="I1741" t="s">
        <v>11</v>
      </c>
      <c r="J1741" t="s">
        <v>38</v>
      </c>
      <c r="K1741" t="s">
        <v>19</v>
      </c>
      <c r="L1741" t="s">
        <v>23</v>
      </c>
      <c r="M1741" s="5">
        <v>92.82</v>
      </c>
      <c r="N1741">
        <v>1</v>
      </c>
    </row>
    <row r="1742" spans="1:14" x14ac:dyDescent="0.3">
      <c r="A1742" s="2">
        <v>45192</v>
      </c>
      <c r="B1742" s="3">
        <f t="shared" si="81"/>
        <v>2024</v>
      </c>
      <c r="C1742" t="str">
        <f t="shared" si="82"/>
        <v>2023-2024</v>
      </c>
      <c r="D1742" t="s">
        <v>147</v>
      </c>
      <c r="E1742" t="s">
        <v>75</v>
      </c>
      <c r="F1742" t="str">
        <f t="shared" si="83"/>
        <v>Victoria</v>
      </c>
      <c r="G1742" t="s">
        <v>45</v>
      </c>
      <c r="H1742">
        <v>3630</v>
      </c>
      <c r="I1742" t="s">
        <v>11</v>
      </c>
      <c r="J1742" t="s">
        <v>55</v>
      </c>
      <c r="K1742" t="s">
        <v>150</v>
      </c>
      <c r="L1742" t="s">
        <v>18</v>
      </c>
      <c r="M1742" s="5">
        <v>92.88</v>
      </c>
      <c r="N1742">
        <v>1</v>
      </c>
    </row>
    <row r="1743" spans="1:14" x14ac:dyDescent="0.3">
      <c r="A1743" s="2">
        <v>45374</v>
      </c>
      <c r="B1743" s="3">
        <f t="shared" si="81"/>
        <v>2024</v>
      </c>
      <c r="C1743" t="str">
        <f t="shared" si="82"/>
        <v>2023-2024</v>
      </c>
      <c r="D1743" t="s">
        <v>147</v>
      </c>
      <c r="E1743" t="s">
        <v>9</v>
      </c>
      <c r="F1743" t="str">
        <f t="shared" si="83"/>
        <v>New South Wales</v>
      </c>
      <c r="G1743" t="s">
        <v>10</v>
      </c>
      <c r="H1743">
        <v>2067</v>
      </c>
      <c r="I1743" t="s">
        <v>11</v>
      </c>
      <c r="J1743" t="s">
        <v>12</v>
      </c>
      <c r="K1743" t="s">
        <v>154</v>
      </c>
      <c r="L1743" t="s">
        <v>14</v>
      </c>
      <c r="M1743" s="5">
        <v>92.89</v>
      </c>
      <c r="N1743">
        <v>1</v>
      </c>
    </row>
    <row r="1744" spans="1:14" x14ac:dyDescent="0.3">
      <c r="A1744" s="2">
        <v>45404</v>
      </c>
      <c r="B1744" s="3">
        <f t="shared" si="81"/>
        <v>2024</v>
      </c>
      <c r="C1744" t="str">
        <f t="shared" si="82"/>
        <v>2023-2024</v>
      </c>
      <c r="D1744" t="s">
        <v>147</v>
      </c>
      <c r="E1744" t="s">
        <v>79</v>
      </c>
      <c r="F1744" t="str">
        <f t="shared" si="83"/>
        <v>Australian Capital Territory</v>
      </c>
      <c r="G1744" t="s">
        <v>80</v>
      </c>
      <c r="H1744">
        <v>2617</v>
      </c>
      <c r="I1744" t="s">
        <v>11</v>
      </c>
      <c r="J1744" t="s">
        <v>58</v>
      </c>
      <c r="K1744" t="s">
        <v>153</v>
      </c>
      <c r="L1744" t="s">
        <v>16</v>
      </c>
      <c r="M1744" s="5">
        <v>93</v>
      </c>
      <c r="N1744">
        <v>1</v>
      </c>
    </row>
    <row r="1745" spans="1:14" x14ac:dyDescent="0.3">
      <c r="A1745" s="2">
        <v>45232</v>
      </c>
      <c r="B1745" s="3">
        <f t="shared" si="81"/>
        <v>2024</v>
      </c>
      <c r="C1745" t="str">
        <f t="shared" si="82"/>
        <v>2023-2024</v>
      </c>
      <c r="D1745" t="s">
        <v>148</v>
      </c>
      <c r="E1745" t="s">
        <v>90</v>
      </c>
      <c r="F1745" t="str">
        <f t="shared" si="83"/>
        <v>Victoria</v>
      </c>
      <c r="G1745" t="s">
        <v>45</v>
      </c>
      <c r="H1745">
        <v>3179</v>
      </c>
      <c r="I1745" t="s">
        <v>11</v>
      </c>
      <c r="J1745" t="s">
        <v>63</v>
      </c>
      <c r="K1745" t="s">
        <v>150</v>
      </c>
      <c r="L1745" t="s">
        <v>18</v>
      </c>
      <c r="M1745" s="5">
        <v>93.31</v>
      </c>
      <c r="N1745">
        <v>1</v>
      </c>
    </row>
    <row r="1746" spans="1:14" x14ac:dyDescent="0.3">
      <c r="A1746" s="2">
        <v>45107</v>
      </c>
      <c r="B1746" s="3">
        <f t="shared" si="81"/>
        <v>2023</v>
      </c>
      <c r="C1746" t="str">
        <f t="shared" si="82"/>
        <v>2022-2023</v>
      </c>
      <c r="D1746" t="s">
        <v>147</v>
      </c>
      <c r="E1746" t="s">
        <v>79</v>
      </c>
      <c r="F1746" t="str">
        <f t="shared" si="83"/>
        <v>Australian Capital Territory</v>
      </c>
      <c r="G1746" t="s">
        <v>80</v>
      </c>
      <c r="H1746">
        <v>2617</v>
      </c>
      <c r="I1746" t="s">
        <v>11</v>
      </c>
      <c r="J1746" t="s">
        <v>58</v>
      </c>
      <c r="K1746" t="s">
        <v>150</v>
      </c>
      <c r="L1746" t="s">
        <v>18</v>
      </c>
      <c r="M1746" s="5">
        <v>93.81</v>
      </c>
      <c r="N1746">
        <v>1</v>
      </c>
    </row>
    <row r="1747" spans="1:14" x14ac:dyDescent="0.3">
      <c r="A1747" s="2">
        <v>45200</v>
      </c>
      <c r="B1747" s="3">
        <f t="shared" si="81"/>
        <v>2024</v>
      </c>
      <c r="C1747" t="str">
        <f t="shared" si="82"/>
        <v>2023-2024</v>
      </c>
      <c r="D1747" t="s">
        <v>148</v>
      </c>
      <c r="E1747" t="s">
        <v>89</v>
      </c>
      <c r="F1747" t="str">
        <f t="shared" si="83"/>
        <v>Queensland</v>
      </c>
      <c r="G1747" t="s">
        <v>35</v>
      </c>
      <c r="H1747">
        <v>4655</v>
      </c>
      <c r="I1747" t="s">
        <v>11</v>
      </c>
      <c r="J1747" t="s">
        <v>51</v>
      </c>
      <c r="K1747" t="s">
        <v>152</v>
      </c>
      <c r="L1747" t="s">
        <v>13</v>
      </c>
      <c r="M1747" s="5">
        <v>93.810000000000016</v>
      </c>
      <c r="N1747">
        <v>1</v>
      </c>
    </row>
    <row r="1748" spans="1:14" x14ac:dyDescent="0.3">
      <c r="A1748" s="2">
        <v>45275</v>
      </c>
      <c r="B1748" s="3">
        <f t="shared" si="81"/>
        <v>2024</v>
      </c>
      <c r="C1748" t="str">
        <f t="shared" si="82"/>
        <v>2023-2024</v>
      </c>
      <c r="D1748" t="s">
        <v>147</v>
      </c>
      <c r="E1748" t="s">
        <v>107</v>
      </c>
      <c r="F1748" t="str">
        <f t="shared" si="83"/>
        <v>Queensland</v>
      </c>
      <c r="G1748" t="s">
        <v>35</v>
      </c>
      <c r="H1748">
        <v>4220</v>
      </c>
      <c r="I1748" t="s">
        <v>11</v>
      </c>
      <c r="J1748" t="s">
        <v>104</v>
      </c>
      <c r="K1748" t="s">
        <v>152</v>
      </c>
      <c r="L1748" t="s">
        <v>13</v>
      </c>
      <c r="M1748" s="5">
        <v>93.85</v>
      </c>
      <c r="N1748">
        <v>1</v>
      </c>
    </row>
    <row r="1749" spans="1:14" x14ac:dyDescent="0.3">
      <c r="A1749" s="2">
        <v>45148</v>
      </c>
      <c r="B1749" s="3">
        <f t="shared" si="81"/>
        <v>2024</v>
      </c>
      <c r="C1749" t="str">
        <f t="shared" si="82"/>
        <v>2023-2024</v>
      </c>
      <c r="D1749" t="s">
        <v>148</v>
      </c>
      <c r="E1749" t="s">
        <v>101</v>
      </c>
      <c r="F1749" t="str">
        <f t="shared" si="83"/>
        <v>Victoria</v>
      </c>
      <c r="G1749" t="s">
        <v>45</v>
      </c>
      <c r="H1749">
        <v>3131</v>
      </c>
      <c r="I1749" t="s">
        <v>11</v>
      </c>
      <c r="J1749" t="s">
        <v>63</v>
      </c>
      <c r="K1749" t="s">
        <v>152</v>
      </c>
      <c r="L1749" t="s">
        <v>13</v>
      </c>
      <c r="M1749" s="5">
        <v>93.850000000000009</v>
      </c>
      <c r="N1749">
        <v>1</v>
      </c>
    </row>
    <row r="1750" spans="1:14" x14ac:dyDescent="0.3">
      <c r="A1750" s="2">
        <v>45621</v>
      </c>
      <c r="B1750" s="3">
        <f t="shared" si="81"/>
        <v>2025</v>
      </c>
      <c r="C1750" t="str">
        <f t="shared" si="82"/>
        <v>2024-2025</v>
      </c>
      <c r="D1750" t="s">
        <v>147</v>
      </c>
      <c r="E1750" t="s">
        <v>121</v>
      </c>
      <c r="F1750" t="str">
        <f t="shared" si="83"/>
        <v>Queensland</v>
      </c>
      <c r="G1750" t="s">
        <v>35</v>
      </c>
      <c r="H1750">
        <v>4700</v>
      </c>
      <c r="I1750" t="s">
        <v>11</v>
      </c>
      <c r="J1750" t="s">
        <v>51</v>
      </c>
      <c r="K1750" t="s">
        <v>154</v>
      </c>
      <c r="L1750" t="s">
        <v>14</v>
      </c>
      <c r="M1750" s="5">
        <v>93.95</v>
      </c>
      <c r="N1750">
        <v>1</v>
      </c>
    </row>
    <row r="1751" spans="1:14" x14ac:dyDescent="0.3">
      <c r="A1751" s="2">
        <v>45505</v>
      </c>
      <c r="B1751" s="3">
        <f t="shared" si="81"/>
        <v>2025</v>
      </c>
      <c r="C1751" t="str">
        <f t="shared" si="82"/>
        <v>2024-2025</v>
      </c>
      <c r="D1751" t="s">
        <v>147</v>
      </c>
      <c r="E1751" t="s">
        <v>41</v>
      </c>
      <c r="F1751" t="str">
        <f t="shared" si="83"/>
        <v>New South Wales</v>
      </c>
      <c r="G1751" t="s">
        <v>10</v>
      </c>
      <c r="H1751">
        <v>2830</v>
      </c>
      <c r="I1751" t="s">
        <v>11</v>
      </c>
      <c r="J1751" t="s">
        <v>25</v>
      </c>
      <c r="K1751" t="s">
        <v>155</v>
      </c>
      <c r="L1751" t="s">
        <v>20</v>
      </c>
      <c r="M1751" s="5">
        <v>94</v>
      </c>
      <c r="N1751">
        <v>1</v>
      </c>
    </row>
    <row r="1752" spans="1:14" x14ac:dyDescent="0.3">
      <c r="A1752" s="2">
        <v>45253</v>
      </c>
      <c r="B1752" s="3">
        <f t="shared" si="81"/>
        <v>2024</v>
      </c>
      <c r="C1752" t="str">
        <f t="shared" si="82"/>
        <v>2023-2024</v>
      </c>
      <c r="D1752" t="s">
        <v>147</v>
      </c>
      <c r="E1752" t="s">
        <v>64</v>
      </c>
      <c r="F1752" t="str">
        <f t="shared" si="83"/>
        <v>Victoria</v>
      </c>
      <c r="G1752" t="s">
        <v>45</v>
      </c>
      <c r="H1752">
        <v>3199</v>
      </c>
      <c r="I1752" t="s">
        <v>11</v>
      </c>
      <c r="J1752" t="s">
        <v>63</v>
      </c>
      <c r="K1752" t="s">
        <v>155</v>
      </c>
      <c r="L1752" t="s">
        <v>20</v>
      </c>
      <c r="M1752" s="5">
        <v>94.23</v>
      </c>
      <c r="N1752">
        <v>1</v>
      </c>
    </row>
    <row r="1753" spans="1:14" x14ac:dyDescent="0.3">
      <c r="A1753" s="2">
        <v>45434</v>
      </c>
      <c r="B1753" s="3">
        <f t="shared" si="81"/>
        <v>2024</v>
      </c>
      <c r="C1753" t="str">
        <f t="shared" si="82"/>
        <v>2023-2024</v>
      </c>
      <c r="D1753" t="s">
        <v>148</v>
      </c>
      <c r="E1753" t="s">
        <v>50</v>
      </c>
      <c r="F1753" t="str">
        <f t="shared" si="83"/>
        <v>Queensland</v>
      </c>
      <c r="G1753" t="s">
        <v>35</v>
      </c>
      <c r="H1753">
        <v>4703</v>
      </c>
      <c r="I1753" t="s">
        <v>11</v>
      </c>
      <c r="J1753" t="s">
        <v>51</v>
      </c>
      <c r="K1753" t="s">
        <v>154</v>
      </c>
      <c r="L1753" t="s">
        <v>14</v>
      </c>
      <c r="M1753" s="5">
        <v>94.44</v>
      </c>
      <c r="N1753">
        <v>1</v>
      </c>
    </row>
    <row r="1754" spans="1:14" x14ac:dyDescent="0.3">
      <c r="A1754" s="2">
        <v>45568</v>
      </c>
      <c r="B1754" s="3">
        <f t="shared" si="81"/>
        <v>2025</v>
      </c>
      <c r="C1754" t="str">
        <f t="shared" si="82"/>
        <v>2024-2025</v>
      </c>
      <c r="D1754" t="s">
        <v>148</v>
      </c>
      <c r="E1754" t="s">
        <v>54</v>
      </c>
      <c r="F1754" t="str">
        <f t="shared" si="83"/>
        <v>Victoria</v>
      </c>
      <c r="G1754" t="s">
        <v>45</v>
      </c>
      <c r="H1754">
        <v>3977</v>
      </c>
      <c r="I1754" t="s">
        <v>11</v>
      </c>
      <c r="J1754" t="s">
        <v>55</v>
      </c>
      <c r="K1754" t="s">
        <v>154</v>
      </c>
      <c r="L1754" t="s">
        <v>14</v>
      </c>
      <c r="M1754" s="5">
        <v>94.5</v>
      </c>
      <c r="N1754">
        <v>1</v>
      </c>
    </row>
    <row r="1755" spans="1:14" x14ac:dyDescent="0.3">
      <c r="A1755" s="2">
        <v>45125</v>
      </c>
      <c r="B1755" s="3">
        <f t="shared" si="81"/>
        <v>2024</v>
      </c>
      <c r="C1755" t="str">
        <f t="shared" si="82"/>
        <v>2023-2024</v>
      </c>
      <c r="D1755" t="s">
        <v>147</v>
      </c>
      <c r="E1755" t="s">
        <v>39</v>
      </c>
      <c r="F1755" t="str">
        <f t="shared" si="83"/>
        <v>South Australia</v>
      </c>
      <c r="G1755" t="s">
        <v>32</v>
      </c>
      <c r="H1755">
        <v>5343</v>
      </c>
      <c r="I1755" t="s">
        <v>11</v>
      </c>
      <c r="J1755" t="s">
        <v>38</v>
      </c>
      <c r="K1755" t="s">
        <v>155</v>
      </c>
      <c r="L1755" t="s">
        <v>20</v>
      </c>
      <c r="M1755" s="5">
        <v>94.740000000000009</v>
      </c>
      <c r="N1755">
        <v>1</v>
      </c>
    </row>
    <row r="1756" spans="1:14" x14ac:dyDescent="0.3">
      <c r="A1756" s="2">
        <v>45341</v>
      </c>
      <c r="B1756" s="3">
        <f t="shared" si="81"/>
        <v>2024</v>
      </c>
      <c r="C1756" t="str">
        <f t="shared" si="82"/>
        <v>2023-2024</v>
      </c>
      <c r="D1756" t="s">
        <v>148</v>
      </c>
      <c r="E1756" t="s">
        <v>98</v>
      </c>
      <c r="F1756" t="str">
        <f t="shared" si="83"/>
        <v>Victoria</v>
      </c>
      <c r="G1756" t="s">
        <v>45</v>
      </c>
      <c r="H1756">
        <v>3429</v>
      </c>
      <c r="I1756" t="s">
        <v>11</v>
      </c>
      <c r="J1756" t="s">
        <v>60</v>
      </c>
      <c r="K1756" t="s">
        <v>149</v>
      </c>
      <c r="L1756" t="s">
        <v>15</v>
      </c>
      <c r="M1756" s="5">
        <v>94.81</v>
      </c>
      <c r="N1756">
        <v>1</v>
      </c>
    </row>
    <row r="1757" spans="1:14" x14ac:dyDescent="0.3">
      <c r="A1757" s="2">
        <v>45050</v>
      </c>
      <c r="B1757" s="3">
        <f t="shared" si="81"/>
        <v>2023</v>
      </c>
      <c r="C1757" t="str">
        <f t="shared" si="82"/>
        <v>2022-2023</v>
      </c>
      <c r="D1757" t="s">
        <v>148</v>
      </c>
      <c r="E1757" t="s">
        <v>134</v>
      </c>
      <c r="F1757" t="str">
        <f t="shared" si="83"/>
        <v>Queensland</v>
      </c>
      <c r="G1757" t="s">
        <v>35</v>
      </c>
      <c r="H1757">
        <v>4825</v>
      </c>
      <c r="I1757" t="s">
        <v>11</v>
      </c>
      <c r="J1757" t="s">
        <v>36</v>
      </c>
      <c r="K1757" t="s">
        <v>153</v>
      </c>
      <c r="L1757" t="s">
        <v>16</v>
      </c>
      <c r="M1757" s="5">
        <v>94.91</v>
      </c>
      <c r="N1757">
        <v>1</v>
      </c>
    </row>
    <row r="1758" spans="1:14" x14ac:dyDescent="0.3">
      <c r="A1758" s="2">
        <v>45420</v>
      </c>
      <c r="B1758" s="3">
        <f t="shared" si="81"/>
        <v>2024</v>
      </c>
      <c r="C1758" t="str">
        <f t="shared" si="82"/>
        <v>2023-2024</v>
      </c>
      <c r="D1758" t="s">
        <v>148</v>
      </c>
      <c r="E1758" t="s">
        <v>100</v>
      </c>
      <c r="F1758" t="str">
        <f t="shared" si="83"/>
        <v>Western Australia</v>
      </c>
      <c r="G1758" t="s">
        <v>48</v>
      </c>
      <c r="H1758">
        <v>6021</v>
      </c>
      <c r="I1758" t="s">
        <v>11</v>
      </c>
      <c r="J1758" t="s">
        <v>49</v>
      </c>
      <c r="K1758" t="s">
        <v>152</v>
      </c>
      <c r="L1758" t="s">
        <v>13</v>
      </c>
      <c r="M1758" s="5">
        <v>94.93</v>
      </c>
      <c r="N1758">
        <v>1</v>
      </c>
    </row>
    <row r="1759" spans="1:14" x14ac:dyDescent="0.3">
      <c r="A1759" s="2">
        <v>45201</v>
      </c>
      <c r="B1759" s="3">
        <f t="shared" si="81"/>
        <v>2024</v>
      </c>
      <c r="C1759" t="str">
        <f t="shared" si="82"/>
        <v>2023-2024</v>
      </c>
      <c r="D1759" t="s">
        <v>148</v>
      </c>
      <c r="E1759" t="s">
        <v>31</v>
      </c>
      <c r="F1759" t="str">
        <f t="shared" si="83"/>
        <v>South Australia</v>
      </c>
      <c r="G1759" t="s">
        <v>32</v>
      </c>
      <c r="H1759">
        <v>5168</v>
      </c>
      <c r="I1759" t="s">
        <v>11</v>
      </c>
      <c r="J1759" t="s">
        <v>33</v>
      </c>
      <c r="K1759" t="s">
        <v>19</v>
      </c>
      <c r="L1759" t="s">
        <v>23</v>
      </c>
      <c r="M1759" s="5">
        <v>95.04</v>
      </c>
      <c r="N1759">
        <v>1</v>
      </c>
    </row>
    <row r="1760" spans="1:14" x14ac:dyDescent="0.3">
      <c r="A1760" s="2">
        <v>45298</v>
      </c>
      <c r="B1760" s="3">
        <f t="shared" si="81"/>
        <v>2024</v>
      </c>
      <c r="C1760" t="str">
        <f t="shared" si="82"/>
        <v>2023-2024</v>
      </c>
      <c r="D1760" t="s">
        <v>148</v>
      </c>
      <c r="E1760" t="s">
        <v>117</v>
      </c>
      <c r="F1760" t="str">
        <f t="shared" si="83"/>
        <v>Queensland</v>
      </c>
      <c r="G1760" t="s">
        <v>35</v>
      </c>
      <c r="H1760">
        <v>4119</v>
      </c>
      <c r="I1760" t="s">
        <v>11</v>
      </c>
      <c r="J1760" t="s">
        <v>43</v>
      </c>
      <c r="K1760" t="s">
        <v>150</v>
      </c>
      <c r="L1760" t="s">
        <v>18</v>
      </c>
      <c r="M1760" s="5">
        <v>95.27</v>
      </c>
      <c r="N1760">
        <v>1</v>
      </c>
    </row>
    <row r="1761" spans="1:14" x14ac:dyDescent="0.3">
      <c r="A1761" s="2">
        <v>45392</v>
      </c>
      <c r="B1761" s="3">
        <f t="shared" si="81"/>
        <v>2024</v>
      </c>
      <c r="C1761" t="str">
        <f t="shared" si="82"/>
        <v>2023-2024</v>
      </c>
      <c r="D1761" t="s">
        <v>148</v>
      </c>
      <c r="E1761" t="s">
        <v>107</v>
      </c>
      <c r="F1761" t="str">
        <f t="shared" si="83"/>
        <v>Queensland</v>
      </c>
      <c r="G1761" t="s">
        <v>35</v>
      </c>
      <c r="H1761">
        <v>4220</v>
      </c>
      <c r="I1761" t="s">
        <v>11</v>
      </c>
      <c r="J1761" t="s">
        <v>104</v>
      </c>
      <c r="K1761" t="s">
        <v>151</v>
      </c>
      <c r="L1761" t="s">
        <v>21</v>
      </c>
      <c r="M1761" s="5">
        <v>95.32</v>
      </c>
      <c r="N1761">
        <v>1</v>
      </c>
    </row>
    <row r="1762" spans="1:14" x14ac:dyDescent="0.3">
      <c r="A1762" s="2">
        <v>45655</v>
      </c>
      <c r="B1762" s="3">
        <f t="shared" si="81"/>
        <v>2025</v>
      </c>
      <c r="C1762" t="str">
        <f t="shared" si="82"/>
        <v>2024-2025</v>
      </c>
      <c r="D1762" t="s">
        <v>148</v>
      </c>
      <c r="E1762" t="s">
        <v>117</v>
      </c>
      <c r="F1762" t="str">
        <f t="shared" si="83"/>
        <v>Queensland</v>
      </c>
      <c r="G1762" t="s">
        <v>35</v>
      </c>
      <c r="H1762">
        <v>4119</v>
      </c>
      <c r="I1762" t="s">
        <v>11</v>
      </c>
      <c r="J1762" t="s">
        <v>43</v>
      </c>
      <c r="K1762" t="s">
        <v>157</v>
      </c>
      <c r="L1762" t="s">
        <v>22</v>
      </c>
      <c r="M1762" s="5">
        <v>95.32</v>
      </c>
      <c r="N1762">
        <v>1</v>
      </c>
    </row>
    <row r="1763" spans="1:14" x14ac:dyDescent="0.3">
      <c r="A1763" s="2">
        <v>45131</v>
      </c>
      <c r="B1763" s="3">
        <f t="shared" si="81"/>
        <v>2024</v>
      </c>
      <c r="C1763" t="str">
        <f t="shared" si="82"/>
        <v>2023-2024</v>
      </c>
      <c r="D1763" t="s">
        <v>148</v>
      </c>
      <c r="E1763" t="s">
        <v>52</v>
      </c>
      <c r="F1763" t="str">
        <f t="shared" si="83"/>
        <v>Victoria</v>
      </c>
      <c r="G1763" t="s">
        <v>45</v>
      </c>
      <c r="H1763">
        <v>3030</v>
      </c>
      <c r="I1763" t="s">
        <v>11</v>
      </c>
      <c r="J1763" t="s">
        <v>46</v>
      </c>
      <c r="K1763" t="s">
        <v>152</v>
      </c>
      <c r="L1763" t="s">
        <v>13</v>
      </c>
      <c r="M1763" s="5">
        <v>95.38000000000001</v>
      </c>
      <c r="N1763">
        <v>1</v>
      </c>
    </row>
    <row r="1764" spans="1:14" x14ac:dyDescent="0.3">
      <c r="A1764" s="2">
        <v>45071</v>
      </c>
      <c r="B1764" s="3">
        <f t="shared" si="81"/>
        <v>2023</v>
      </c>
      <c r="C1764" t="str">
        <f t="shared" si="82"/>
        <v>2022-2023</v>
      </c>
      <c r="D1764" t="s">
        <v>148</v>
      </c>
      <c r="E1764" t="s">
        <v>138</v>
      </c>
      <c r="F1764" t="str">
        <f t="shared" si="83"/>
        <v>Queensland</v>
      </c>
      <c r="G1764" t="s">
        <v>35</v>
      </c>
      <c r="H1764">
        <v>4558</v>
      </c>
      <c r="I1764" t="s">
        <v>11</v>
      </c>
      <c r="J1764" t="s">
        <v>120</v>
      </c>
      <c r="K1764" t="s">
        <v>154</v>
      </c>
      <c r="L1764" t="s">
        <v>14</v>
      </c>
      <c r="M1764" s="5">
        <v>95.559999999999988</v>
      </c>
      <c r="N1764">
        <v>1</v>
      </c>
    </row>
    <row r="1765" spans="1:14" x14ac:dyDescent="0.3">
      <c r="A1765" s="2">
        <v>45360</v>
      </c>
      <c r="B1765" s="3">
        <f t="shared" si="81"/>
        <v>2024</v>
      </c>
      <c r="C1765" t="str">
        <f t="shared" si="82"/>
        <v>2023-2024</v>
      </c>
      <c r="D1765" t="s">
        <v>147</v>
      </c>
      <c r="E1765" t="s">
        <v>127</v>
      </c>
      <c r="F1765" t="str">
        <f t="shared" si="83"/>
        <v>New South Wales</v>
      </c>
      <c r="G1765" t="s">
        <v>10</v>
      </c>
      <c r="H1765">
        <v>2131</v>
      </c>
      <c r="I1765" t="s">
        <v>11</v>
      </c>
      <c r="J1765" t="s">
        <v>27</v>
      </c>
      <c r="K1765" t="s">
        <v>19</v>
      </c>
      <c r="L1765" t="s">
        <v>23</v>
      </c>
      <c r="M1765" s="5">
        <v>95.72999999999999</v>
      </c>
      <c r="N1765">
        <v>1</v>
      </c>
    </row>
    <row r="1766" spans="1:14" x14ac:dyDescent="0.3">
      <c r="A1766" s="2">
        <v>45362</v>
      </c>
      <c r="B1766" s="3">
        <f t="shared" si="81"/>
        <v>2024</v>
      </c>
      <c r="C1766" t="str">
        <f t="shared" si="82"/>
        <v>2023-2024</v>
      </c>
      <c r="D1766" t="s">
        <v>148</v>
      </c>
      <c r="E1766" t="s">
        <v>111</v>
      </c>
      <c r="F1766" t="str">
        <f t="shared" si="83"/>
        <v>New South Wales</v>
      </c>
      <c r="G1766" t="s">
        <v>10</v>
      </c>
      <c r="H1766">
        <v>2120</v>
      </c>
      <c r="I1766" t="s">
        <v>11</v>
      </c>
      <c r="J1766" t="s">
        <v>27</v>
      </c>
      <c r="K1766" t="s">
        <v>155</v>
      </c>
      <c r="L1766" t="s">
        <v>20</v>
      </c>
      <c r="M1766" s="5">
        <v>95.759999999999991</v>
      </c>
      <c r="N1766">
        <v>1</v>
      </c>
    </row>
    <row r="1767" spans="1:14" x14ac:dyDescent="0.3">
      <c r="A1767" s="2">
        <v>45127</v>
      </c>
      <c r="B1767" s="3">
        <f t="shared" si="81"/>
        <v>2024</v>
      </c>
      <c r="C1767" t="str">
        <f t="shared" si="82"/>
        <v>2023-2024</v>
      </c>
      <c r="D1767" t="s">
        <v>147</v>
      </c>
      <c r="E1767" t="s">
        <v>44</v>
      </c>
      <c r="F1767" t="str">
        <f t="shared" si="83"/>
        <v>Victoria</v>
      </c>
      <c r="G1767" t="s">
        <v>45</v>
      </c>
      <c r="H1767">
        <v>3066</v>
      </c>
      <c r="I1767" t="s">
        <v>11</v>
      </c>
      <c r="J1767" t="s">
        <v>46</v>
      </c>
      <c r="K1767" t="s">
        <v>156</v>
      </c>
      <c r="L1767" t="s">
        <v>17</v>
      </c>
      <c r="M1767" s="5">
        <v>95.8</v>
      </c>
      <c r="N1767">
        <v>1</v>
      </c>
    </row>
    <row r="1768" spans="1:14" x14ac:dyDescent="0.3">
      <c r="A1768" s="2">
        <v>45055</v>
      </c>
      <c r="B1768" s="3">
        <f t="shared" si="81"/>
        <v>2023</v>
      </c>
      <c r="C1768" t="str">
        <f t="shared" si="82"/>
        <v>2022-2023</v>
      </c>
      <c r="D1768" t="s">
        <v>148</v>
      </c>
      <c r="E1768" t="s">
        <v>87</v>
      </c>
      <c r="F1768" t="str">
        <f t="shared" si="83"/>
        <v>New South Wales</v>
      </c>
      <c r="G1768" t="s">
        <v>10</v>
      </c>
      <c r="H1768">
        <v>2790</v>
      </c>
      <c r="I1768" t="s">
        <v>11</v>
      </c>
      <c r="J1768" t="s">
        <v>25</v>
      </c>
      <c r="K1768" t="s">
        <v>156</v>
      </c>
      <c r="L1768" t="s">
        <v>17</v>
      </c>
      <c r="M1768" s="5">
        <v>95.84</v>
      </c>
      <c r="N1768">
        <v>1</v>
      </c>
    </row>
    <row r="1769" spans="1:14" x14ac:dyDescent="0.3">
      <c r="A1769" s="2">
        <v>45000</v>
      </c>
      <c r="B1769" s="3">
        <f t="shared" si="81"/>
        <v>2023</v>
      </c>
      <c r="C1769" t="str">
        <f t="shared" si="82"/>
        <v>2022-2023</v>
      </c>
      <c r="D1769" t="s">
        <v>148</v>
      </c>
      <c r="E1769" t="s">
        <v>138</v>
      </c>
      <c r="F1769" t="str">
        <f t="shared" si="83"/>
        <v>Queensland</v>
      </c>
      <c r="G1769" t="s">
        <v>35</v>
      </c>
      <c r="H1769">
        <v>4558</v>
      </c>
      <c r="I1769" t="s">
        <v>11</v>
      </c>
      <c r="J1769" t="s">
        <v>120</v>
      </c>
      <c r="K1769" t="s">
        <v>156</v>
      </c>
      <c r="L1769" t="s">
        <v>17</v>
      </c>
      <c r="M1769" s="5">
        <v>95.84</v>
      </c>
      <c r="N1769">
        <v>1</v>
      </c>
    </row>
    <row r="1770" spans="1:14" x14ac:dyDescent="0.3">
      <c r="A1770" s="2">
        <v>45308</v>
      </c>
      <c r="B1770" s="3">
        <f t="shared" si="81"/>
        <v>2024</v>
      </c>
      <c r="C1770" t="str">
        <f t="shared" si="82"/>
        <v>2023-2024</v>
      </c>
      <c r="D1770" t="s">
        <v>147</v>
      </c>
      <c r="E1770" t="s">
        <v>62</v>
      </c>
      <c r="F1770" t="str">
        <f t="shared" si="83"/>
        <v>Victoria</v>
      </c>
      <c r="G1770" t="s">
        <v>45</v>
      </c>
      <c r="H1770">
        <v>3134</v>
      </c>
      <c r="I1770" t="s">
        <v>11</v>
      </c>
      <c r="J1770" t="s">
        <v>63</v>
      </c>
      <c r="K1770" t="s">
        <v>155</v>
      </c>
      <c r="L1770" t="s">
        <v>20</v>
      </c>
      <c r="M1770" s="5">
        <v>95.85</v>
      </c>
      <c r="N1770">
        <v>1</v>
      </c>
    </row>
    <row r="1771" spans="1:14" x14ac:dyDescent="0.3">
      <c r="A1771" s="2">
        <v>45409</v>
      </c>
      <c r="B1771" s="3">
        <f t="shared" si="81"/>
        <v>2024</v>
      </c>
      <c r="C1771" t="str">
        <f t="shared" si="82"/>
        <v>2023-2024</v>
      </c>
      <c r="D1771" t="s">
        <v>148</v>
      </c>
      <c r="E1771" t="s">
        <v>52</v>
      </c>
      <c r="F1771" t="str">
        <f t="shared" si="83"/>
        <v>Victoria</v>
      </c>
      <c r="G1771" t="s">
        <v>45</v>
      </c>
      <c r="H1771">
        <v>3030</v>
      </c>
      <c r="I1771" t="s">
        <v>11</v>
      </c>
      <c r="J1771" t="s">
        <v>46</v>
      </c>
      <c r="K1771" t="s">
        <v>150</v>
      </c>
      <c r="L1771" t="s">
        <v>18</v>
      </c>
      <c r="M1771" s="5">
        <v>95.85</v>
      </c>
      <c r="N1771">
        <v>1</v>
      </c>
    </row>
    <row r="1772" spans="1:14" x14ac:dyDescent="0.3">
      <c r="A1772" s="2">
        <v>45480</v>
      </c>
      <c r="B1772" s="3">
        <f t="shared" si="81"/>
        <v>2025</v>
      </c>
      <c r="C1772" t="str">
        <f t="shared" si="82"/>
        <v>2024-2025</v>
      </c>
      <c r="D1772" t="s">
        <v>148</v>
      </c>
      <c r="E1772" t="s">
        <v>119</v>
      </c>
      <c r="F1772" t="str">
        <f t="shared" si="83"/>
        <v>Queensland</v>
      </c>
      <c r="G1772" t="s">
        <v>35</v>
      </c>
      <c r="H1772">
        <v>4570</v>
      </c>
      <c r="I1772" t="s">
        <v>11</v>
      </c>
      <c r="J1772" t="s">
        <v>120</v>
      </c>
      <c r="K1772" t="s">
        <v>149</v>
      </c>
      <c r="L1772" t="s">
        <v>15</v>
      </c>
      <c r="M1772" s="5">
        <v>95.87</v>
      </c>
      <c r="N1772">
        <v>1</v>
      </c>
    </row>
    <row r="1773" spans="1:14" x14ac:dyDescent="0.3">
      <c r="A1773" s="2">
        <v>45388</v>
      </c>
      <c r="B1773" s="3">
        <f t="shared" si="81"/>
        <v>2024</v>
      </c>
      <c r="C1773" t="str">
        <f t="shared" si="82"/>
        <v>2023-2024</v>
      </c>
      <c r="D1773" t="s">
        <v>148</v>
      </c>
      <c r="E1773" t="s">
        <v>135</v>
      </c>
      <c r="F1773" t="str">
        <f t="shared" si="83"/>
        <v>Victoria</v>
      </c>
      <c r="G1773" t="s">
        <v>45</v>
      </c>
      <c r="H1773">
        <v>3550</v>
      </c>
      <c r="I1773" t="s">
        <v>11</v>
      </c>
      <c r="J1773" t="s">
        <v>60</v>
      </c>
      <c r="K1773" t="s">
        <v>149</v>
      </c>
      <c r="L1773" t="s">
        <v>15</v>
      </c>
      <c r="M1773" s="5">
        <v>95.88</v>
      </c>
      <c r="N1773">
        <v>1</v>
      </c>
    </row>
    <row r="1774" spans="1:14" x14ac:dyDescent="0.3">
      <c r="A1774" s="2">
        <v>45125</v>
      </c>
      <c r="B1774" s="3">
        <f t="shared" si="81"/>
        <v>2024</v>
      </c>
      <c r="C1774" t="str">
        <f t="shared" si="82"/>
        <v>2023-2024</v>
      </c>
      <c r="D1774" t="s">
        <v>147</v>
      </c>
      <c r="E1774" t="s">
        <v>137</v>
      </c>
      <c r="F1774" t="str">
        <f t="shared" si="83"/>
        <v>New South Wales</v>
      </c>
      <c r="G1774" t="s">
        <v>10</v>
      </c>
      <c r="H1774">
        <v>2031</v>
      </c>
      <c r="I1774" t="s">
        <v>11</v>
      </c>
      <c r="J1774" t="s">
        <v>12</v>
      </c>
      <c r="K1774" t="s">
        <v>149</v>
      </c>
      <c r="L1774" t="s">
        <v>15</v>
      </c>
      <c r="M1774" s="5">
        <v>95.88</v>
      </c>
      <c r="N1774">
        <v>1</v>
      </c>
    </row>
    <row r="1775" spans="1:14" x14ac:dyDescent="0.3">
      <c r="A1775" s="2">
        <v>45553</v>
      </c>
      <c r="B1775" s="3">
        <f t="shared" si="81"/>
        <v>2025</v>
      </c>
      <c r="C1775" t="str">
        <f t="shared" si="82"/>
        <v>2024-2025</v>
      </c>
      <c r="D1775" t="s">
        <v>148</v>
      </c>
      <c r="E1775" t="s">
        <v>119</v>
      </c>
      <c r="F1775" t="str">
        <f t="shared" si="83"/>
        <v>Queensland</v>
      </c>
      <c r="G1775" t="s">
        <v>35</v>
      </c>
      <c r="H1775">
        <v>4570</v>
      </c>
      <c r="I1775" t="s">
        <v>11</v>
      </c>
      <c r="J1775" t="s">
        <v>120</v>
      </c>
      <c r="K1775" t="s">
        <v>154</v>
      </c>
      <c r="L1775" t="s">
        <v>14</v>
      </c>
      <c r="M1775" s="5">
        <v>95.94</v>
      </c>
      <c r="N1775">
        <v>1</v>
      </c>
    </row>
    <row r="1776" spans="1:14" x14ac:dyDescent="0.3">
      <c r="A1776" s="2">
        <v>44941</v>
      </c>
      <c r="B1776" s="3">
        <f t="shared" si="81"/>
        <v>2023</v>
      </c>
      <c r="C1776" t="str">
        <f t="shared" si="82"/>
        <v>2022-2023</v>
      </c>
      <c r="D1776" t="s">
        <v>147</v>
      </c>
      <c r="E1776" t="s">
        <v>119</v>
      </c>
      <c r="F1776" t="str">
        <f t="shared" si="83"/>
        <v>Queensland</v>
      </c>
      <c r="G1776" t="s">
        <v>35</v>
      </c>
      <c r="H1776">
        <v>4570</v>
      </c>
      <c r="I1776" t="s">
        <v>11</v>
      </c>
      <c r="J1776" t="s">
        <v>120</v>
      </c>
      <c r="K1776" t="s">
        <v>154</v>
      </c>
      <c r="L1776" t="s">
        <v>14</v>
      </c>
      <c r="M1776" s="5">
        <v>96.53</v>
      </c>
      <c r="N1776">
        <v>1</v>
      </c>
    </row>
    <row r="1777" spans="1:14" x14ac:dyDescent="0.3">
      <c r="A1777" s="2">
        <v>45342</v>
      </c>
      <c r="B1777" s="3">
        <f t="shared" si="81"/>
        <v>2024</v>
      </c>
      <c r="C1777" t="str">
        <f t="shared" si="82"/>
        <v>2023-2024</v>
      </c>
      <c r="D1777" t="s">
        <v>148</v>
      </c>
      <c r="E1777" t="s">
        <v>26</v>
      </c>
      <c r="F1777" t="str">
        <f t="shared" si="83"/>
        <v>New South Wales</v>
      </c>
      <c r="G1777" t="s">
        <v>10</v>
      </c>
      <c r="H1777">
        <v>2141</v>
      </c>
      <c r="I1777" t="s">
        <v>11</v>
      </c>
      <c r="J1777" t="s">
        <v>27</v>
      </c>
      <c r="K1777" t="s">
        <v>152</v>
      </c>
      <c r="L1777" t="s">
        <v>13</v>
      </c>
      <c r="M1777" s="5">
        <v>96.81</v>
      </c>
      <c r="N1777">
        <v>1</v>
      </c>
    </row>
    <row r="1778" spans="1:14" x14ac:dyDescent="0.3">
      <c r="A1778" s="2">
        <v>44931</v>
      </c>
      <c r="B1778" s="3">
        <f t="shared" si="81"/>
        <v>2023</v>
      </c>
      <c r="C1778" t="str">
        <f t="shared" si="82"/>
        <v>2022-2023</v>
      </c>
      <c r="D1778" t="s">
        <v>148</v>
      </c>
      <c r="E1778" t="s">
        <v>69</v>
      </c>
      <c r="F1778" t="str">
        <f t="shared" si="83"/>
        <v>Tasmania</v>
      </c>
      <c r="G1778" t="s">
        <v>70</v>
      </c>
      <c r="H1778">
        <v>7018</v>
      </c>
      <c r="I1778" t="s">
        <v>11</v>
      </c>
      <c r="J1778" t="s">
        <v>71</v>
      </c>
      <c r="K1778" t="s">
        <v>155</v>
      </c>
      <c r="L1778" t="s">
        <v>20</v>
      </c>
      <c r="M1778" s="5">
        <v>96.820000000000007</v>
      </c>
      <c r="N1778">
        <v>1</v>
      </c>
    </row>
    <row r="1779" spans="1:14" x14ac:dyDescent="0.3">
      <c r="A1779" s="2">
        <v>45373</v>
      </c>
      <c r="B1779" s="3">
        <f t="shared" si="81"/>
        <v>2024</v>
      </c>
      <c r="C1779" t="str">
        <f t="shared" si="82"/>
        <v>2023-2024</v>
      </c>
      <c r="D1779" t="s">
        <v>148</v>
      </c>
      <c r="E1779" t="s">
        <v>95</v>
      </c>
      <c r="F1779" t="str">
        <f t="shared" si="83"/>
        <v>Victoria</v>
      </c>
      <c r="G1779" t="s">
        <v>45</v>
      </c>
      <c r="H1779">
        <v>3931</v>
      </c>
      <c r="I1779" t="s">
        <v>11</v>
      </c>
      <c r="J1779" t="s">
        <v>55</v>
      </c>
      <c r="K1779" t="s">
        <v>150</v>
      </c>
      <c r="L1779" t="s">
        <v>18</v>
      </c>
      <c r="M1779" s="5">
        <v>96.830000000000013</v>
      </c>
      <c r="N1779">
        <v>1</v>
      </c>
    </row>
    <row r="1780" spans="1:14" x14ac:dyDescent="0.3">
      <c r="A1780" s="2">
        <v>45227</v>
      </c>
      <c r="B1780" s="3">
        <f t="shared" si="81"/>
        <v>2024</v>
      </c>
      <c r="C1780" t="str">
        <f t="shared" si="82"/>
        <v>2023-2024</v>
      </c>
      <c r="D1780" t="s">
        <v>148</v>
      </c>
      <c r="E1780" t="s">
        <v>143</v>
      </c>
      <c r="F1780" t="str">
        <f t="shared" si="83"/>
        <v>New South Wales</v>
      </c>
      <c r="G1780" t="s">
        <v>10</v>
      </c>
      <c r="H1780">
        <v>2154</v>
      </c>
      <c r="I1780" t="s">
        <v>11</v>
      </c>
      <c r="J1780" t="s">
        <v>27</v>
      </c>
      <c r="K1780" t="s">
        <v>154</v>
      </c>
      <c r="L1780" t="s">
        <v>14</v>
      </c>
      <c r="M1780" s="5">
        <v>96.91</v>
      </c>
      <c r="N1780">
        <v>1</v>
      </c>
    </row>
    <row r="1781" spans="1:14" x14ac:dyDescent="0.3">
      <c r="A1781" s="2">
        <v>45538</v>
      </c>
      <c r="B1781" s="3">
        <f t="shared" si="81"/>
        <v>2025</v>
      </c>
      <c r="C1781" t="str">
        <f t="shared" si="82"/>
        <v>2024-2025</v>
      </c>
      <c r="D1781" t="s">
        <v>148</v>
      </c>
      <c r="E1781" t="s">
        <v>81</v>
      </c>
      <c r="F1781" t="str">
        <f t="shared" si="83"/>
        <v>New South Wales</v>
      </c>
      <c r="G1781" t="s">
        <v>10</v>
      </c>
      <c r="H1781">
        <v>2485</v>
      </c>
      <c r="I1781" t="s">
        <v>11</v>
      </c>
      <c r="J1781" t="s">
        <v>68</v>
      </c>
      <c r="K1781" t="s">
        <v>150</v>
      </c>
      <c r="L1781" t="s">
        <v>18</v>
      </c>
      <c r="M1781" s="5">
        <v>96.93</v>
      </c>
      <c r="N1781">
        <v>1</v>
      </c>
    </row>
    <row r="1782" spans="1:14" x14ac:dyDescent="0.3">
      <c r="A1782" s="2">
        <v>45444</v>
      </c>
      <c r="B1782" s="3">
        <f t="shared" si="81"/>
        <v>2024</v>
      </c>
      <c r="C1782" t="str">
        <f t="shared" si="82"/>
        <v>2023-2024</v>
      </c>
      <c r="D1782" t="s">
        <v>148</v>
      </c>
      <c r="E1782" t="s">
        <v>47</v>
      </c>
      <c r="F1782" t="str">
        <f t="shared" si="83"/>
        <v>Western Australia</v>
      </c>
      <c r="G1782" t="s">
        <v>48</v>
      </c>
      <c r="H1782">
        <v>6030</v>
      </c>
      <c r="I1782" t="s">
        <v>11</v>
      </c>
      <c r="J1782" t="s">
        <v>49</v>
      </c>
      <c r="K1782" t="s">
        <v>154</v>
      </c>
      <c r="L1782" t="s">
        <v>14</v>
      </c>
      <c r="M1782" s="5">
        <v>96.97</v>
      </c>
      <c r="N1782">
        <v>1</v>
      </c>
    </row>
    <row r="1783" spans="1:14" x14ac:dyDescent="0.3">
      <c r="A1783" s="2">
        <v>45004</v>
      </c>
      <c r="B1783" s="3">
        <f t="shared" si="81"/>
        <v>2023</v>
      </c>
      <c r="C1783" t="str">
        <f t="shared" si="82"/>
        <v>2022-2023</v>
      </c>
      <c r="D1783" t="s">
        <v>147</v>
      </c>
      <c r="E1783" t="s">
        <v>42</v>
      </c>
      <c r="F1783" t="str">
        <f t="shared" si="83"/>
        <v>Queensland</v>
      </c>
      <c r="G1783" t="s">
        <v>35</v>
      </c>
      <c r="H1783">
        <v>4053</v>
      </c>
      <c r="I1783" t="s">
        <v>11</v>
      </c>
      <c r="J1783" t="s">
        <v>43</v>
      </c>
      <c r="K1783" t="s">
        <v>153</v>
      </c>
      <c r="L1783" t="s">
        <v>16</v>
      </c>
      <c r="M1783" s="5">
        <v>97</v>
      </c>
      <c r="N1783">
        <v>1</v>
      </c>
    </row>
    <row r="1784" spans="1:14" x14ac:dyDescent="0.3">
      <c r="A1784" s="2">
        <v>45381</v>
      </c>
      <c r="B1784" s="3">
        <f t="shared" si="81"/>
        <v>2024</v>
      </c>
      <c r="C1784" t="str">
        <f t="shared" si="82"/>
        <v>2023-2024</v>
      </c>
      <c r="D1784" t="s">
        <v>147</v>
      </c>
      <c r="E1784" t="s">
        <v>138</v>
      </c>
      <c r="F1784" t="str">
        <f t="shared" si="83"/>
        <v>Queensland</v>
      </c>
      <c r="G1784" t="s">
        <v>35</v>
      </c>
      <c r="H1784">
        <v>4558</v>
      </c>
      <c r="I1784" t="s">
        <v>11</v>
      </c>
      <c r="J1784" t="s">
        <v>120</v>
      </c>
      <c r="K1784" t="s">
        <v>153</v>
      </c>
      <c r="L1784" t="s">
        <v>16</v>
      </c>
      <c r="M1784" s="5">
        <v>97</v>
      </c>
      <c r="N1784">
        <v>1</v>
      </c>
    </row>
    <row r="1785" spans="1:14" x14ac:dyDescent="0.3">
      <c r="A1785" s="2">
        <v>45560</v>
      </c>
      <c r="B1785" s="3">
        <f t="shared" si="81"/>
        <v>2025</v>
      </c>
      <c r="C1785" t="str">
        <f t="shared" si="82"/>
        <v>2024-2025</v>
      </c>
      <c r="D1785" t="s">
        <v>148</v>
      </c>
      <c r="E1785" t="s">
        <v>31</v>
      </c>
      <c r="F1785" t="str">
        <f t="shared" si="83"/>
        <v>South Australia</v>
      </c>
      <c r="G1785" t="s">
        <v>32</v>
      </c>
      <c r="H1785">
        <v>5168</v>
      </c>
      <c r="I1785" t="s">
        <v>11</v>
      </c>
      <c r="J1785" t="s">
        <v>33</v>
      </c>
      <c r="K1785" t="s">
        <v>154</v>
      </c>
      <c r="L1785" t="s">
        <v>14</v>
      </c>
      <c r="M1785" s="5">
        <v>97.41</v>
      </c>
      <c r="N1785">
        <v>1</v>
      </c>
    </row>
    <row r="1786" spans="1:14" x14ac:dyDescent="0.3">
      <c r="A1786" s="2">
        <v>45614</v>
      </c>
      <c r="B1786" s="3">
        <f t="shared" si="81"/>
        <v>2025</v>
      </c>
      <c r="C1786" t="str">
        <f t="shared" si="82"/>
        <v>2024-2025</v>
      </c>
      <c r="D1786" t="s">
        <v>148</v>
      </c>
      <c r="E1786" t="s">
        <v>139</v>
      </c>
      <c r="F1786" t="str">
        <f t="shared" si="83"/>
        <v>New South Wales</v>
      </c>
      <c r="G1786" t="s">
        <v>10</v>
      </c>
      <c r="H1786">
        <v>2020</v>
      </c>
      <c r="I1786" t="s">
        <v>11</v>
      </c>
      <c r="J1786" t="s">
        <v>12</v>
      </c>
      <c r="K1786" t="s">
        <v>156</v>
      </c>
      <c r="L1786" t="s">
        <v>17</v>
      </c>
      <c r="M1786" s="5">
        <v>97.51</v>
      </c>
      <c r="N1786">
        <v>1</v>
      </c>
    </row>
    <row r="1787" spans="1:14" x14ac:dyDescent="0.3">
      <c r="A1787" s="2">
        <v>45001</v>
      </c>
      <c r="B1787" s="3">
        <f t="shared" si="81"/>
        <v>2023</v>
      </c>
      <c r="C1787" t="str">
        <f t="shared" si="82"/>
        <v>2022-2023</v>
      </c>
      <c r="D1787" t="s">
        <v>147</v>
      </c>
      <c r="E1787" t="s">
        <v>112</v>
      </c>
      <c r="F1787" t="str">
        <f t="shared" si="83"/>
        <v>Victoria</v>
      </c>
      <c r="G1787" t="s">
        <v>45</v>
      </c>
      <c r="H1787">
        <v>3076</v>
      </c>
      <c r="I1787" t="s">
        <v>11</v>
      </c>
      <c r="J1787" t="s">
        <v>46</v>
      </c>
      <c r="K1787" t="s">
        <v>151</v>
      </c>
      <c r="L1787" t="s">
        <v>21</v>
      </c>
      <c r="M1787" s="5">
        <v>97.74</v>
      </c>
      <c r="N1787">
        <v>1</v>
      </c>
    </row>
    <row r="1788" spans="1:14" x14ac:dyDescent="0.3">
      <c r="A1788" s="2">
        <v>45262</v>
      </c>
      <c r="B1788" s="3">
        <f t="shared" si="81"/>
        <v>2024</v>
      </c>
      <c r="C1788" t="str">
        <f t="shared" si="82"/>
        <v>2023-2024</v>
      </c>
      <c r="D1788" t="s">
        <v>147</v>
      </c>
      <c r="E1788" t="s">
        <v>44</v>
      </c>
      <c r="F1788" t="str">
        <f t="shared" si="83"/>
        <v>Victoria</v>
      </c>
      <c r="G1788" t="s">
        <v>45</v>
      </c>
      <c r="H1788">
        <v>3066</v>
      </c>
      <c r="I1788" t="s">
        <v>11</v>
      </c>
      <c r="J1788" t="s">
        <v>46</v>
      </c>
      <c r="K1788" t="s">
        <v>19</v>
      </c>
      <c r="L1788" t="s">
        <v>23</v>
      </c>
      <c r="M1788" s="5">
        <v>97.81</v>
      </c>
      <c r="N1788">
        <v>1</v>
      </c>
    </row>
    <row r="1789" spans="1:14" x14ac:dyDescent="0.3">
      <c r="A1789" s="2">
        <v>45111</v>
      </c>
      <c r="B1789" s="3">
        <f t="shared" si="81"/>
        <v>2024</v>
      </c>
      <c r="C1789" t="str">
        <f t="shared" si="82"/>
        <v>2023-2024</v>
      </c>
      <c r="D1789" t="s">
        <v>148</v>
      </c>
      <c r="E1789" t="s">
        <v>95</v>
      </c>
      <c r="F1789" t="str">
        <f t="shared" si="83"/>
        <v>Victoria</v>
      </c>
      <c r="G1789" t="s">
        <v>45</v>
      </c>
      <c r="H1789">
        <v>3931</v>
      </c>
      <c r="I1789" t="s">
        <v>11</v>
      </c>
      <c r="J1789" t="s">
        <v>55</v>
      </c>
      <c r="K1789" t="s">
        <v>19</v>
      </c>
      <c r="L1789" t="s">
        <v>23</v>
      </c>
      <c r="M1789" s="5">
        <v>97.83</v>
      </c>
      <c r="N1789">
        <v>1</v>
      </c>
    </row>
    <row r="1790" spans="1:14" x14ac:dyDescent="0.3">
      <c r="A1790" s="2">
        <v>45233</v>
      </c>
      <c r="B1790" s="3">
        <f t="shared" si="81"/>
        <v>2024</v>
      </c>
      <c r="C1790" t="str">
        <f t="shared" si="82"/>
        <v>2023-2024</v>
      </c>
      <c r="D1790" t="s">
        <v>147</v>
      </c>
      <c r="E1790" t="s">
        <v>146</v>
      </c>
      <c r="F1790" t="str">
        <f t="shared" si="83"/>
        <v>Victoria</v>
      </c>
      <c r="G1790" t="s">
        <v>45</v>
      </c>
      <c r="H1790">
        <v>3353</v>
      </c>
      <c r="I1790" t="s">
        <v>11</v>
      </c>
      <c r="J1790" t="s">
        <v>60</v>
      </c>
      <c r="K1790" t="s">
        <v>156</v>
      </c>
      <c r="L1790" t="s">
        <v>17</v>
      </c>
      <c r="M1790" s="5">
        <v>97.84</v>
      </c>
      <c r="N1790">
        <v>1</v>
      </c>
    </row>
    <row r="1791" spans="1:14" x14ac:dyDescent="0.3">
      <c r="A1791" s="2">
        <v>45561</v>
      </c>
      <c r="B1791" s="3">
        <f t="shared" si="81"/>
        <v>2025</v>
      </c>
      <c r="C1791" t="str">
        <f t="shared" si="82"/>
        <v>2024-2025</v>
      </c>
      <c r="D1791" t="s">
        <v>148</v>
      </c>
      <c r="E1791" t="s">
        <v>53</v>
      </c>
      <c r="F1791" t="str">
        <f t="shared" si="83"/>
        <v>South Australia</v>
      </c>
      <c r="G1791" t="s">
        <v>32</v>
      </c>
      <c r="H1791">
        <v>5082</v>
      </c>
      <c r="I1791" t="s">
        <v>11</v>
      </c>
      <c r="J1791" t="s">
        <v>33</v>
      </c>
      <c r="K1791" t="s">
        <v>19</v>
      </c>
      <c r="L1791" t="s">
        <v>23</v>
      </c>
      <c r="M1791" s="5">
        <v>97.86</v>
      </c>
      <c r="N1791">
        <v>1</v>
      </c>
    </row>
    <row r="1792" spans="1:14" x14ac:dyDescent="0.3">
      <c r="A1792" s="2">
        <v>45019</v>
      </c>
      <c r="B1792" s="3">
        <f t="shared" si="81"/>
        <v>2023</v>
      </c>
      <c r="C1792" t="str">
        <f t="shared" si="82"/>
        <v>2022-2023</v>
      </c>
      <c r="D1792" t="s">
        <v>147</v>
      </c>
      <c r="E1792" t="s">
        <v>113</v>
      </c>
      <c r="F1792" t="str">
        <f t="shared" si="83"/>
        <v>Queensland</v>
      </c>
      <c r="G1792" t="s">
        <v>35</v>
      </c>
      <c r="H1792">
        <v>4215</v>
      </c>
      <c r="I1792" t="s">
        <v>11</v>
      </c>
      <c r="J1792" t="s">
        <v>104</v>
      </c>
      <c r="K1792" t="s">
        <v>149</v>
      </c>
      <c r="L1792" t="s">
        <v>15</v>
      </c>
      <c r="M1792" s="5">
        <v>97.86</v>
      </c>
      <c r="N1792">
        <v>1</v>
      </c>
    </row>
    <row r="1793" spans="1:14" x14ac:dyDescent="0.3">
      <c r="A1793" s="2">
        <v>45006</v>
      </c>
      <c r="B1793" s="3">
        <f t="shared" si="81"/>
        <v>2023</v>
      </c>
      <c r="C1793" t="str">
        <f t="shared" si="82"/>
        <v>2022-2023</v>
      </c>
      <c r="D1793" t="s">
        <v>148</v>
      </c>
      <c r="E1793" t="s">
        <v>90</v>
      </c>
      <c r="F1793" t="str">
        <f t="shared" si="83"/>
        <v>Victoria</v>
      </c>
      <c r="G1793" t="s">
        <v>45</v>
      </c>
      <c r="H1793">
        <v>3179</v>
      </c>
      <c r="I1793" t="s">
        <v>11</v>
      </c>
      <c r="J1793" t="s">
        <v>63</v>
      </c>
      <c r="K1793" t="s">
        <v>154</v>
      </c>
      <c r="L1793" t="s">
        <v>14</v>
      </c>
      <c r="M1793" s="5">
        <v>97.92</v>
      </c>
      <c r="N1793">
        <v>1</v>
      </c>
    </row>
    <row r="1794" spans="1:14" x14ac:dyDescent="0.3">
      <c r="A1794" s="2">
        <v>45413</v>
      </c>
      <c r="B1794" s="3">
        <f t="shared" ref="B1794:B1857" si="84">IF(MONTH(A1794)&gt;=7,YEAR(A1794)+1,YEAR(A1794))</f>
        <v>2024</v>
      </c>
      <c r="C1794" t="str">
        <f t="shared" ref="C1794:C1857" si="85">IF(MONTH(A1794) &gt;= 7, YEAR(A1794) &amp; "-" &amp; YEAR(A1794) + 1, YEAR(A1794) - 1 &amp; "-" &amp; YEAR(A1794))</f>
        <v>2023-2024</v>
      </c>
      <c r="D1794" t="s">
        <v>148</v>
      </c>
      <c r="E1794" t="s">
        <v>134</v>
      </c>
      <c r="F1794" t="str">
        <f t="shared" ref="F1794:F1857" si="86">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c r="N1794">
        <v>1</v>
      </c>
    </row>
    <row r="1795" spans="1:14" x14ac:dyDescent="0.3">
      <c r="A1795" s="2">
        <v>45268</v>
      </c>
      <c r="B1795" s="3">
        <f t="shared" si="84"/>
        <v>2024</v>
      </c>
      <c r="C1795" t="str">
        <f t="shared" si="85"/>
        <v>2023-2024</v>
      </c>
      <c r="D1795" t="s">
        <v>148</v>
      </c>
      <c r="E1795" t="s">
        <v>95</v>
      </c>
      <c r="F1795" t="str">
        <f t="shared" si="86"/>
        <v>Victoria</v>
      </c>
      <c r="G1795" t="s">
        <v>45</v>
      </c>
      <c r="H1795">
        <v>3931</v>
      </c>
      <c r="I1795" t="s">
        <v>11</v>
      </c>
      <c r="J1795" t="s">
        <v>55</v>
      </c>
      <c r="K1795" t="s">
        <v>152</v>
      </c>
      <c r="L1795" t="s">
        <v>13</v>
      </c>
      <c r="M1795" s="5">
        <v>98.13</v>
      </c>
      <c r="N1795">
        <v>1</v>
      </c>
    </row>
    <row r="1796" spans="1:14" x14ac:dyDescent="0.3">
      <c r="A1796" s="2">
        <v>45446</v>
      </c>
      <c r="B1796" s="3">
        <f t="shared" si="84"/>
        <v>2024</v>
      </c>
      <c r="C1796" t="str">
        <f t="shared" si="85"/>
        <v>2023-2024</v>
      </c>
      <c r="D1796" t="s">
        <v>148</v>
      </c>
      <c r="E1796" t="s">
        <v>91</v>
      </c>
      <c r="F1796" t="str">
        <f t="shared" si="86"/>
        <v>Victoria</v>
      </c>
      <c r="G1796" t="s">
        <v>45</v>
      </c>
      <c r="H1796">
        <v>3690</v>
      </c>
      <c r="I1796" t="s">
        <v>11</v>
      </c>
      <c r="J1796" t="s">
        <v>55</v>
      </c>
      <c r="K1796" t="s">
        <v>154</v>
      </c>
      <c r="L1796" t="s">
        <v>14</v>
      </c>
      <c r="M1796" s="5">
        <v>98.14</v>
      </c>
      <c r="N1796">
        <v>1</v>
      </c>
    </row>
    <row r="1797" spans="1:14" x14ac:dyDescent="0.3">
      <c r="A1797" s="2">
        <v>45600</v>
      </c>
      <c r="B1797" s="3">
        <f t="shared" si="84"/>
        <v>2025</v>
      </c>
      <c r="C1797" t="str">
        <f t="shared" si="85"/>
        <v>2024-2025</v>
      </c>
      <c r="D1797" t="s">
        <v>147</v>
      </c>
      <c r="E1797" t="s">
        <v>64</v>
      </c>
      <c r="F1797" t="str">
        <f t="shared" si="86"/>
        <v>Victoria</v>
      </c>
      <c r="G1797" t="s">
        <v>45</v>
      </c>
      <c r="H1797">
        <v>3199</v>
      </c>
      <c r="I1797" t="s">
        <v>11</v>
      </c>
      <c r="J1797" t="s">
        <v>63</v>
      </c>
      <c r="K1797" t="s">
        <v>150</v>
      </c>
      <c r="L1797" t="s">
        <v>18</v>
      </c>
      <c r="M1797" s="5">
        <v>98.41</v>
      </c>
      <c r="N1797">
        <v>1</v>
      </c>
    </row>
    <row r="1798" spans="1:14" x14ac:dyDescent="0.3">
      <c r="A1798" s="2">
        <v>45178</v>
      </c>
      <c r="B1798" s="3">
        <f t="shared" si="84"/>
        <v>2024</v>
      </c>
      <c r="C1798" t="str">
        <f t="shared" si="85"/>
        <v>2023-2024</v>
      </c>
      <c r="D1798" t="s">
        <v>147</v>
      </c>
      <c r="E1798" t="s">
        <v>96</v>
      </c>
      <c r="F1798" t="str">
        <f t="shared" si="86"/>
        <v>Western Australia</v>
      </c>
      <c r="G1798" t="s">
        <v>48</v>
      </c>
      <c r="H1798">
        <v>6330</v>
      </c>
      <c r="I1798" t="s">
        <v>11</v>
      </c>
      <c r="J1798" t="s">
        <v>94</v>
      </c>
      <c r="K1798" t="s">
        <v>149</v>
      </c>
      <c r="L1798" t="s">
        <v>15</v>
      </c>
      <c r="M1798" s="5">
        <v>98.740000000000009</v>
      </c>
      <c r="N1798">
        <v>1</v>
      </c>
    </row>
    <row r="1799" spans="1:14" x14ac:dyDescent="0.3">
      <c r="A1799" s="2">
        <v>45267</v>
      </c>
      <c r="B1799" s="3">
        <f t="shared" si="84"/>
        <v>2024</v>
      </c>
      <c r="C1799" t="str">
        <f t="shared" si="85"/>
        <v>2023-2024</v>
      </c>
      <c r="D1799" t="s">
        <v>148</v>
      </c>
      <c r="E1799" t="s">
        <v>106</v>
      </c>
      <c r="F1799" t="str">
        <f t="shared" si="86"/>
        <v>Victoria</v>
      </c>
      <c r="G1799" t="s">
        <v>45</v>
      </c>
      <c r="H1799">
        <v>3915</v>
      </c>
      <c r="I1799" t="s">
        <v>11</v>
      </c>
      <c r="J1799" t="s">
        <v>55</v>
      </c>
      <c r="K1799" t="s">
        <v>153</v>
      </c>
      <c r="L1799" t="s">
        <v>16</v>
      </c>
      <c r="M1799" s="5">
        <v>98.9</v>
      </c>
      <c r="N1799">
        <v>1</v>
      </c>
    </row>
    <row r="1800" spans="1:14" x14ac:dyDescent="0.3">
      <c r="A1800" s="2">
        <v>45552</v>
      </c>
      <c r="B1800" s="3">
        <f t="shared" si="84"/>
        <v>2025</v>
      </c>
      <c r="C1800" t="str">
        <f t="shared" si="85"/>
        <v>2024-2025</v>
      </c>
      <c r="D1800" t="s">
        <v>148</v>
      </c>
      <c r="E1800" t="s">
        <v>95</v>
      </c>
      <c r="F1800" t="str">
        <f t="shared" si="86"/>
        <v>Victoria</v>
      </c>
      <c r="G1800" t="s">
        <v>45</v>
      </c>
      <c r="H1800">
        <v>3931</v>
      </c>
      <c r="I1800" t="s">
        <v>11</v>
      </c>
      <c r="J1800" t="s">
        <v>55</v>
      </c>
      <c r="K1800" t="s">
        <v>19</v>
      </c>
      <c r="L1800" t="s">
        <v>23</v>
      </c>
      <c r="M1800" s="5">
        <v>98.93</v>
      </c>
      <c r="N1800">
        <v>1</v>
      </c>
    </row>
    <row r="1801" spans="1:14" x14ac:dyDescent="0.3">
      <c r="A1801" s="2">
        <v>45329</v>
      </c>
      <c r="B1801" s="3">
        <f t="shared" si="84"/>
        <v>2024</v>
      </c>
      <c r="C1801" t="str">
        <f t="shared" si="85"/>
        <v>2023-2024</v>
      </c>
      <c r="D1801" t="s">
        <v>148</v>
      </c>
      <c r="E1801" t="s">
        <v>125</v>
      </c>
      <c r="F1801" t="str">
        <f t="shared" si="86"/>
        <v>Victoria</v>
      </c>
      <c r="G1801" t="s">
        <v>45</v>
      </c>
      <c r="H1801">
        <v>3400</v>
      </c>
      <c r="I1801" t="s">
        <v>11</v>
      </c>
      <c r="J1801" t="s">
        <v>60</v>
      </c>
      <c r="K1801" t="s">
        <v>155</v>
      </c>
      <c r="L1801" t="s">
        <v>20</v>
      </c>
      <c r="M1801" s="5">
        <v>98.95</v>
      </c>
      <c r="N1801">
        <v>1</v>
      </c>
    </row>
    <row r="1802" spans="1:14" x14ac:dyDescent="0.3">
      <c r="A1802" s="2">
        <v>45046</v>
      </c>
      <c r="B1802" s="3">
        <f t="shared" si="84"/>
        <v>2023</v>
      </c>
      <c r="C1802" t="str">
        <f t="shared" si="85"/>
        <v>2022-2023</v>
      </c>
      <c r="D1802" t="s">
        <v>147</v>
      </c>
      <c r="E1802" t="s">
        <v>91</v>
      </c>
      <c r="F1802" t="str">
        <f t="shared" si="86"/>
        <v>Victoria</v>
      </c>
      <c r="G1802" t="s">
        <v>45</v>
      </c>
      <c r="H1802">
        <v>3690</v>
      </c>
      <c r="I1802" t="s">
        <v>11</v>
      </c>
      <c r="J1802" t="s">
        <v>55</v>
      </c>
      <c r="K1802" t="s">
        <v>154</v>
      </c>
      <c r="L1802" t="s">
        <v>14</v>
      </c>
      <c r="M1802" s="5">
        <v>98.990000000000009</v>
      </c>
      <c r="N1802">
        <v>1</v>
      </c>
    </row>
    <row r="1803" spans="1:14" x14ac:dyDescent="0.3">
      <c r="A1803" s="2">
        <v>44987</v>
      </c>
      <c r="B1803" s="3">
        <f t="shared" si="84"/>
        <v>2023</v>
      </c>
      <c r="C1803" t="str">
        <f t="shared" si="85"/>
        <v>2022-2023</v>
      </c>
      <c r="D1803" t="s">
        <v>147</v>
      </c>
      <c r="E1803" t="s">
        <v>116</v>
      </c>
      <c r="F1803" t="str">
        <f t="shared" si="86"/>
        <v>Western Australia</v>
      </c>
      <c r="G1803" t="s">
        <v>48</v>
      </c>
      <c r="H1803">
        <v>6725</v>
      </c>
      <c r="I1803" t="s">
        <v>11</v>
      </c>
      <c r="J1803" t="s">
        <v>77</v>
      </c>
      <c r="K1803" t="s">
        <v>154</v>
      </c>
      <c r="L1803" t="s">
        <v>14</v>
      </c>
      <c r="M1803" s="5">
        <v>99.39</v>
      </c>
      <c r="N1803">
        <v>1</v>
      </c>
    </row>
    <row r="1804" spans="1:14" x14ac:dyDescent="0.3">
      <c r="A1804" s="2">
        <v>45311</v>
      </c>
      <c r="B1804" s="3">
        <f t="shared" si="84"/>
        <v>2024</v>
      </c>
      <c r="C1804" t="str">
        <f t="shared" si="85"/>
        <v>2023-2024</v>
      </c>
      <c r="D1804" t="s">
        <v>148</v>
      </c>
      <c r="E1804" t="s">
        <v>24</v>
      </c>
      <c r="F1804" t="str">
        <f t="shared" si="86"/>
        <v>New South Wales</v>
      </c>
      <c r="G1804" t="s">
        <v>10</v>
      </c>
      <c r="H1804">
        <v>2795</v>
      </c>
      <c r="I1804" t="s">
        <v>11</v>
      </c>
      <c r="J1804" t="s">
        <v>25</v>
      </c>
      <c r="K1804" t="s">
        <v>156</v>
      </c>
      <c r="L1804" t="s">
        <v>17</v>
      </c>
      <c r="M1804" s="5">
        <v>99.440000000000012</v>
      </c>
      <c r="N1804">
        <v>1</v>
      </c>
    </row>
    <row r="1805" spans="1:14" x14ac:dyDescent="0.3">
      <c r="A1805" s="2">
        <v>45573</v>
      </c>
      <c r="B1805" s="3">
        <f t="shared" si="84"/>
        <v>2025</v>
      </c>
      <c r="C1805" t="str">
        <f t="shared" si="85"/>
        <v>2024-2025</v>
      </c>
      <c r="D1805" t="s">
        <v>147</v>
      </c>
      <c r="E1805" t="s">
        <v>127</v>
      </c>
      <c r="F1805" t="str">
        <f t="shared" si="86"/>
        <v>New South Wales</v>
      </c>
      <c r="G1805" t="s">
        <v>10</v>
      </c>
      <c r="H1805">
        <v>2131</v>
      </c>
      <c r="I1805" t="s">
        <v>11</v>
      </c>
      <c r="J1805" t="s">
        <v>27</v>
      </c>
      <c r="K1805" t="s">
        <v>150</v>
      </c>
      <c r="L1805" t="s">
        <v>18</v>
      </c>
      <c r="M1805" s="5">
        <v>99.48</v>
      </c>
      <c r="N1805">
        <v>1</v>
      </c>
    </row>
    <row r="1806" spans="1:14" x14ac:dyDescent="0.3">
      <c r="A1806" s="2">
        <v>45148</v>
      </c>
      <c r="B1806" s="3">
        <f t="shared" si="84"/>
        <v>2024</v>
      </c>
      <c r="C1806" t="str">
        <f t="shared" si="85"/>
        <v>2023-2024</v>
      </c>
      <c r="D1806" t="s">
        <v>147</v>
      </c>
      <c r="E1806" t="s">
        <v>137</v>
      </c>
      <c r="F1806" t="str">
        <f t="shared" si="86"/>
        <v>New South Wales</v>
      </c>
      <c r="G1806" t="s">
        <v>10</v>
      </c>
      <c r="H1806">
        <v>2031</v>
      </c>
      <c r="I1806" t="s">
        <v>11</v>
      </c>
      <c r="J1806" t="s">
        <v>12</v>
      </c>
      <c r="K1806" t="s">
        <v>155</v>
      </c>
      <c r="L1806" t="s">
        <v>20</v>
      </c>
      <c r="M1806" s="5">
        <v>99.77000000000001</v>
      </c>
      <c r="N1806">
        <v>1</v>
      </c>
    </row>
    <row r="1807" spans="1:14" x14ac:dyDescent="0.3">
      <c r="A1807" s="2">
        <v>45102</v>
      </c>
      <c r="B1807" s="3">
        <f t="shared" si="84"/>
        <v>2023</v>
      </c>
      <c r="C1807" t="str">
        <f t="shared" si="85"/>
        <v>2022-2023</v>
      </c>
      <c r="D1807" t="s">
        <v>147</v>
      </c>
      <c r="E1807" t="s">
        <v>9</v>
      </c>
      <c r="F1807" t="str">
        <f t="shared" si="86"/>
        <v>New South Wales</v>
      </c>
      <c r="G1807" t="s">
        <v>10</v>
      </c>
      <c r="H1807">
        <v>2067</v>
      </c>
      <c r="I1807" t="s">
        <v>11</v>
      </c>
      <c r="J1807" t="s">
        <v>12</v>
      </c>
      <c r="K1807" t="s">
        <v>149</v>
      </c>
      <c r="L1807" t="s">
        <v>15</v>
      </c>
      <c r="M1807" s="5">
        <v>99.8</v>
      </c>
      <c r="N1807">
        <v>1</v>
      </c>
    </row>
    <row r="1808" spans="1:14" x14ac:dyDescent="0.3">
      <c r="A1808" s="2">
        <v>45455</v>
      </c>
      <c r="B1808" s="3">
        <f t="shared" si="84"/>
        <v>2024</v>
      </c>
      <c r="C1808" t="str">
        <f t="shared" si="85"/>
        <v>2023-2024</v>
      </c>
      <c r="D1808" t="s">
        <v>148</v>
      </c>
      <c r="E1808" t="s">
        <v>145</v>
      </c>
      <c r="F1808" t="str">
        <f t="shared" si="86"/>
        <v>New South Wales</v>
      </c>
      <c r="G1808" t="s">
        <v>10</v>
      </c>
      <c r="H1808">
        <v>2101</v>
      </c>
      <c r="I1808" t="s">
        <v>11</v>
      </c>
      <c r="J1808" t="s">
        <v>27</v>
      </c>
      <c r="K1808" t="s">
        <v>149</v>
      </c>
      <c r="L1808" t="s">
        <v>15</v>
      </c>
      <c r="M1808" s="5">
        <v>99.8</v>
      </c>
      <c r="N1808">
        <v>1</v>
      </c>
    </row>
    <row r="1809" spans="1:14" x14ac:dyDescent="0.3">
      <c r="A1809" s="2">
        <v>45237</v>
      </c>
      <c r="B1809" s="3">
        <f t="shared" si="84"/>
        <v>2024</v>
      </c>
      <c r="C1809" t="str">
        <f t="shared" si="85"/>
        <v>2023-2024</v>
      </c>
      <c r="D1809" t="s">
        <v>147</v>
      </c>
      <c r="E1809" t="s">
        <v>146</v>
      </c>
      <c r="F1809" t="str">
        <f t="shared" si="86"/>
        <v>Victoria</v>
      </c>
      <c r="G1809" t="s">
        <v>45</v>
      </c>
      <c r="H1809">
        <v>3353</v>
      </c>
      <c r="I1809" t="s">
        <v>11</v>
      </c>
      <c r="J1809" t="s">
        <v>60</v>
      </c>
      <c r="K1809" t="s">
        <v>150</v>
      </c>
      <c r="L1809" t="s">
        <v>18</v>
      </c>
      <c r="M1809" s="5">
        <v>99.95</v>
      </c>
      <c r="N1809">
        <v>1</v>
      </c>
    </row>
    <row r="1810" spans="1:14" x14ac:dyDescent="0.3">
      <c r="A1810" s="2">
        <v>45164</v>
      </c>
      <c r="B1810" s="3">
        <f t="shared" si="84"/>
        <v>2024</v>
      </c>
      <c r="C1810" t="str">
        <f t="shared" si="85"/>
        <v>2023-2024</v>
      </c>
      <c r="D1810" t="s">
        <v>147</v>
      </c>
      <c r="E1810" t="s">
        <v>144</v>
      </c>
      <c r="F1810" t="str">
        <f t="shared" si="86"/>
        <v>Queensland</v>
      </c>
      <c r="G1810" t="s">
        <v>35</v>
      </c>
      <c r="H1810">
        <v>4566</v>
      </c>
      <c r="I1810" t="s">
        <v>11</v>
      </c>
      <c r="J1810" t="s">
        <v>120</v>
      </c>
      <c r="K1810" t="s">
        <v>149</v>
      </c>
      <c r="L1810" t="s">
        <v>15</v>
      </c>
      <c r="M1810" s="5">
        <v>100</v>
      </c>
      <c r="N1810">
        <v>1</v>
      </c>
    </row>
    <row r="1811" spans="1:14" x14ac:dyDescent="0.3">
      <c r="A1811" s="2">
        <v>45349</v>
      </c>
      <c r="B1811" s="3">
        <f t="shared" si="84"/>
        <v>2024</v>
      </c>
      <c r="C1811" t="str">
        <f t="shared" si="85"/>
        <v>2023-2024</v>
      </c>
      <c r="D1811" t="s">
        <v>147</v>
      </c>
      <c r="E1811" t="s">
        <v>78</v>
      </c>
      <c r="F1811" t="str">
        <f t="shared" si="86"/>
        <v>New South Wales</v>
      </c>
      <c r="G1811" t="s">
        <v>10</v>
      </c>
      <c r="H1811">
        <v>2350</v>
      </c>
      <c r="I1811" t="s">
        <v>11</v>
      </c>
      <c r="J1811" t="s">
        <v>68</v>
      </c>
      <c r="K1811" t="s">
        <v>157</v>
      </c>
      <c r="L1811" t="s">
        <v>22</v>
      </c>
      <c r="M1811" s="5">
        <v>100.38</v>
      </c>
      <c r="N1811">
        <v>1</v>
      </c>
    </row>
    <row r="1812" spans="1:14" x14ac:dyDescent="0.3">
      <c r="A1812" s="2">
        <v>45567</v>
      </c>
      <c r="B1812" s="3">
        <f t="shared" si="84"/>
        <v>2025</v>
      </c>
      <c r="C1812" t="str">
        <f t="shared" si="85"/>
        <v>2024-2025</v>
      </c>
      <c r="D1812" t="s">
        <v>147</v>
      </c>
      <c r="E1812" t="s">
        <v>39</v>
      </c>
      <c r="F1812" t="str">
        <f t="shared" si="86"/>
        <v>South Australia</v>
      </c>
      <c r="G1812" t="s">
        <v>32</v>
      </c>
      <c r="H1812">
        <v>5343</v>
      </c>
      <c r="I1812" t="s">
        <v>11</v>
      </c>
      <c r="J1812" t="s">
        <v>38</v>
      </c>
      <c r="K1812" t="s">
        <v>154</v>
      </c>
      <c r="L1812" t="s">
        <v>14</v>
      </c>
      <c r="M1812" s="5">
        <v>100.6</v>
      </c>
      <c r="N1812">
        <v>1</v>
      </c>
    </row>
    <row r="1813" spans="1:14" x14ac:dyDescent="0.3">
      <c r="A1813" s="2">
        <v>45049</v>
      </c>
      <c r="B1813" s="3">
        <f t="shared" si="84"/>
        <v>2023</v>
      </c>
      <c r="C1813" t="str">
        <f t="shared" si="85"/>
        <v>2022-2023</v>
      </c>
      <c r="D1813" t="s">
        <v>147</v>
      </c>
      <c r="E1813" t="s">
        <v>64</v>
      </c>
      <c r="F1813" t="str">
        <f t="shared" si="86"/>
        <v>Victoria</v>
      </c>
      <c r="G1813" t="s">
        <v>45</v>
      </c>
      <c r="H1813">
        <v>3199</v>
      </c>
      <c r="I1813" t="s">
        <v>11</v>
      </c>
      <c r="J1813" t="s">
        <v>63</v>
      </c>
      <c r="K1813" t="s">
        <v>157</v>
      </c>
      <c r="L1813" t="s">
        <v>22</v>
      </c>
      <c r="M1813" s="5">
        <v>100.77</v>
      </c>
      <c r="N1813">
        <v>1</v>
      </c>
    </row>
    <row r="1814" spans="1:14" x14ac:dyDescent="0.3">
      <c r="A1814" s="2">
        <v>45321</v>
      </c>
      <c r="B1814" s="3">
        <f t="shared" si="84"/>
        <v>2024</v>
      </c>
      <c r="C1814" t="str">
        <f t="shared" si="85"/>
        <v>2023-2024</v>
      </c>
      <c r="D1814" t="s">
        <v>147</v>
      </c>
      <c r="E1814" t="s">
        <v>115</v>
      </c>
      <c r="F1814" t="str">
        <f t="shared" si="86"/>
        <v>Western Australia</v>
      </c>
      <c r="G1814" t="s">
        <v>48</v>
      </c>
      <c r="H1814">
        <v>6280</v>
      </c>
      <c r="I1814" t="s">
        <v>11</v>
      </c>
      <c r="J1814" t="s">
        <v>94</v>
      </c>
      <c r="K1814" t="s">
        <v>152</v>
      </c>
      <c r="L1814" t="s">
        <v>13</v>
      </c>
      <c r="M1814" s="5">
        <v>100.83000000000001</v>
      </c>
      <c r="N1814">
        <v>1</v>
      </c>
    </row>
    <row r="1815" spans="1:14" x14ac:dyDescent="0.3">
      <c r="A1815" s="2">
        <v>45589</v>
      </c>
      <c r="B1815" s="3">
        <f t="shared" si="84"/>
        <v>2025</v>
      </c>
      <c r="C1815" t="str">
        <f t="shared" si="85"/>
        <v>2024-2025</v>
      </c>
      <c r="D1815" t="s">
        <v>148</v>
      </c>
      <c r="E1815" t="s">
        <v>139</v>
      </c>
      <c r="F1815" t="str">
        <f t="shared" si="86"/>
        <v>New South Wales</v>
      </c>
      <c r="G1815" t="s">
        <v>10</v>
      </c>
      <c r="H1815">
        <v>2020</v>
      </c>
      <c r="I1815" t="s">
        <v>11</v>
      </c>
      <c r="J1815" t="s">
        <v>12</v>
      </c>
      <c r="K1815" t="s">
        <v>150</v>
      </c>
      <c r="L1815" t="s">
        <v>18</v>
      </c>
      <c r="M1815" s="5">
        <v>101.5</v>
      </c>
      <c r="N1815">
        <v>1</v>
      </c>
    </row>
    <row r="1816" spans="1:14" x14ac:dyDescent="0.3">
      <c r="A1816" s="2">
        <v>45585</v>
      </c>
      <c r="B1816" s="3">
        <f t="shared" si="84"/>
        <v>2025</v>
      </c>
      <c r="C1816" t="str">
        <f t="shared" si="85"/>
        <v>2024-2025</v>
      </c>
      <c r="D1816" t="s">
        <v>148</v>
      </c>
      <c r="E1816" t="s">
        <v>42</v>
      </c>
      <c r="F1816" t="str">
        <f t="shared" si="86"/>
        <v>Queensland</v>
      </c>
      <c r="G1816" t="s">
        <v>35</v>
      </c>
      <c r="H1816">
        <v>4053</v>
      </c>
      <c r="I1816" t="s">
        <v>11</v>
      </c>
      <c r="J1816" t="s">
        <v>43</v>
      </c>
      <c r="K1816" t="s">
        <v>149</v>
      </c>
      <c r="L1816" t="s">
        <v>15</v>
      </c>
      <c r="M1816" s="5">
        <v>101.55</v>
      </c>
      <c r="N1816">
        <v>1</v>
      </c>
    </row>
    <row r="1817" spans="1:14" x14ac:dyDescent="0.3">
      <c r="A1817" s="2">
        <v>45633</v>
      </c>
      <c r="B1817" s="3">
        <f t="shared" si="84"/>
        <v>2025</v>
      </c>
      <c r="C1817" t="str">
        <f t="shared" si="85"/>
        <v>2024-2025</v>
      </c>
      <c r="D1817" t="s">
        <v>147</v>
      </c>
      <c r="E1817" t="s">
        <v>53</v>
      </c>
      <c r="F1817" t="str">
        <f t="shared" si="86"/>
        <v>South Australia</v>
      </c>
      <c r="G1817" t="s">
        <v>32</v>
      </c>
      <c r="H1817">
        <v>5082</v>
      </c>
      <c r="I1817" t="s">
        <v>11</v>
      </c>
      <c r="J1817" t="s">
        <v>33</v>
      </c>
      <c r="K1817" t="s">
        <v>156</v>
      </c>
      <c r="L1817" t="s">
        <v>17</v>
      </c>
      <c r="M1817" s="5">
        <v>101.66</v>
      </c>
      <c r="N1817">
        <v>1</v>
      </c>
    </row>
    <row r="1818" spans="1:14" x14ac:dyDescent="0.3">
      <c r="A1818" s="2">
        <v>45612</v>
      </c>
      <c r="B1818" s="3">
        <f t="shared" si="84"/>
        <v>2025</v>
      </c>
      <c r="C1818" t="str">
        <f t="shared" si="85"/>
        <v>2024-2025</v>
      </c>
      <c r="D1818" t="s">
        <v>147</v>
      </c>
      <c r="E1818" t="s">
        <v>82</v>
      </c>
      <c r="F1818" t="str">
        <f t="shared" si="86"/>
        <v>Queensland</v>
      </c>
      <c r="G1818" t="s">
        <v>35</v>
      </c>
      <c r="H1818">
        <v>4012</v>
      </c>
      <c r="I1818" t="s">
        <v>11</v>
      </c>
      <c r="J1818" t="s">
        <v>43</v>
      </c>
      <c r="K1818" t="s">
        <v>19</v>
      </c>
      <c r="L1818" t="s">
        <v>23</v>
      </c>
      <c r="M1818" s="5">
        <v>101.87</v>
      </c>
      <c r="N1818">
        <v>1</v>
      </c>
    </row>
    <row r="1819" spans="1:14" x14ac:dyDescent="0.3">
      <c r="A1819" s="2">
        <v>45527</v>
      </c>
      <c r="B1819" s="3">
        <f t="shared" si="84"/>
        <v>2025</v>
      </c>
      <c r="C1819" t="str">
        <f t="shared" si="85"/>
        <v>2024-2025</v>
      </c>
      <c r="D1819" t="s">
        <v>148</v>
      </c>
      <c r="E1819" t="s">
        <v>138</v>
      </c>
      <c r="F1819" t="str">
        <f t="shared" si="86"/>
        <v>Queensland</v>
      </c>
      <c r="G1819" t="s">
        <v>35</v>
      </c>
      <c r="H1819">
        <v>4558</v>
      </c>
      <c r="I1819" t="s">
        <v>11</v>
      </c>
      <c r="J1819" t="s">
        <v>120</v>
      </c>
      <c r="K1819" t="s">
        <v>151</v>
      </c>
      <c r="L1819" t="s">
        <v>21</v>
      </c>
      <c r="M1819" s="5">
        <v>101.88</v>
      </c>
      <c r="N1819">
        <v>1</v>
      </c>
    </row>
    <row r="1820" spans="1:14" x14ac:dyDescent="0.3">
      <c r="A1820" s="2">
        <v>45181</v>
      </c>
      <c r="B1820" s="3">
        <f t="shared" si="84"/>
        <v>2024</v>
      </c>
      <c r="C1820" t="str">
        <f t="shared" si="85"/>
        <v>2023-2024</v>
      </c>
      <c r="D1820" t="s">
        <v>147</v>
      </c>
      <c r="E1820" t="s">
        <v>73</v>
      </c>
      <c r="F1820" t="str">
        <f t="shared" si="86"/>
        <v>Victoria</v>
      </c>
      <c r="G1820" t="s">
        <v>45</v>
      </c>
      <c r="H1820">
        <v>3136</v>
      </c>
      <c r="I1820" t="s">
        <v>11</v>
      </c>
      <c r="J1820" t="s">
        <v>63</v>
      </c>
      <c r="K1820" t="s">
        <v>154</v>
      </c>
      <c r="L1820" t="s">
        <v>14</v>
      </c>
      <c r="M1820" s="5">
        <v>101.89000000000001</v>
      </c>
      <c r="N1820">
        <v>1</v>
      </c>
    </row>
    <row r="1821" spans="1:14" x14ac:dyDescent="0.3">
      <c r="A1821" s="2">
        <v>45144</v>
      </c>
      <c r="B1821" s="3">
        <f t="shared" si="84"/>
        <v>2024</v>
      </c>
      <c r="C1821" t="str">
        <f t="shared" si="85"/>
        <v>2023-2024</v>
      </c>
      <c r="D1821" t="s">
        <v>148</v>
      </c>
      <c r="E1821" t="s">
        <v>111</v>
      </c>
      <c r="F1821" t="str">
        <f t="shared" si="86"/>
        <v>New South Wales</v>
      </c>
      <c r="G1821" t="s">
        <v>10</v>
      </c>
      <c r="H1821">
        <v>2120</v>
      </c>
      <c r="I1821" t="s">
        <v>11</v>
      </c>
      <c r="J1821" t="s">
        <v>27</v>
      </c>
      <c r="K1821" t="s">
        <v>156</v>
      </c>
      <c r="L1821" t="s">
        <v>17</v>
      </c>
      <c r="M1821" s="5">
        <v>102.33000000000001</v>
      </c>
      <c r="N1821">
        <v>1</v>
      </c>
    </row>
    <row r="1822" spans="1:14" x14ac:dyDescent="0.3">
      <c r="A1822" s="2">
        <v>44957</v>
      </c>
      <c r="B1822" s="3">
        <f t="shared" si="84"/>
        <v>2023</v>
      </c>
      <c r="C1822" t="str">
        <f t="shared" si="85"/>
        <v>2022-2023</v>
      </c>
      <c r="D1822" t="s">
        <v>147</v>
      </c>
      <c r="E1822" t="s">
        <v>111</v>
      </c>
      <c r="F1822" t="str">
        <f t="shared" si="86"/>
        <v>New South Wales</v>
      </c>
      <c r="G1822" t="s">
        <v>10</v>
      </c>
      <c r="H1822">
        <v>2120</v>
      </c>
      <c r="I1822" t="s">
        <v>11</v>
      </c>
      <c r="J1822" t="s">
        <v>27</v>
      </c>
      <c r="K1822" t="s">
        <v>19</v>
      </c>
      <c r="L1822" t="s">
        <v>23</v>
      </c>
      <c r="M1822" s="5">
        <v>102.43</v>
      </c>
      <c r="N1822">
        <v>1</v>
      </c>
    </row>
    <row r="1823" spans="1:14" x14ac:dyDescent="0.3">
      <c r="A1823" s="2">
        <v>45525</v>
      </c>
      <c r="B1823" s="3">
        <f t="shared" si="84"/>
        <v>2025</v>
      </c>
      <c r="C1823" t="str">
        <f t="shared" si="85"/>
        <v>2024-2025</v>
      </c>
      <c r="D1823" t="s">
        <v>148</v>
      </c>
      <c r="E1823" t="s">
        <v>123</v>
      </c>
      <c r="F1823" t="str">
        <f t="shared" si="86"/>
        <v>Western Australia</v>
      </c>
      <c r="G1823" t="s">
        <v>48</v>
      </c>
      <c r="H1823">
        <v>6109</v>
      </c>
      <c r="I1823" t="s">
        <v>11</v>
      </c>
      <c r="J1823" t="s">
        <v>94</v>
      </c>
      <c r="K1823" t="s">
        <v>153</v>
      </c>
      <c r="L1823" t="s">
        <v>16</v>
      </c>
      <c r="M1823" s="5">
        <v>102.62</v>
      </c>
      <c r="N1823">
        <v>1</v>
      </c>
    </row>
    <row r="1824" spans="1:14" x14ac:dyDescent="0.3">
      <c r="A1824" s="2">
        <v>45088</v>
      </c>
      <c r="B1824" s="3">
        <f t="shared" si="84"/>
        <v>2023</v>
      </c>
      <c r="C1824" t="str">
        <f t="shared" si="85"/>
        <v>2022-2023</v>
      </c>
      <c r="D1824" t="s">
        <v>147</v>
      </c>
      <c r="E1824" t="s">
        <v>97</v>
      </c>
      <c r="F1824" t="str">
        <f t="shared" si="86"/>
        <v>Tasmania</v>
      </c>
      <c r="G1824" t="s">
        <v>70</v>
      </c>
      <c r="H1824">
        <v>7250</v>
      </c>
      <c r="I1824" t="s">
        <v>11</v>
      </c>
      <c r="J1824" t="s">
        <v>71</v>
      </c>
      <c r="K1824" t="s">
        <v>19</v>
      </c>
      <c r="L1824" t="s">
        <v>23</v>
      </c>
      <c r="M1824" s="5">
        <v>102.77</v>
      </c>
      <c r="N1824">
        <v>1</v>
      </c>
    </row>
    <row r="1825" spans="1:14" x14ac:dyDescent="0.3">
      <c r="A1825" s="2">
        <v>45069</v>
      </c>
      <c r="B1825" s="3">
        <f t="shared" si="84"/>
        <v>2023</v>
      </c>
      <c r="C1825" t="str">
        <f t="shared" si="85"/>
        <v>2022-2023</v>
      </c>
      <c r="D1825" t="s">
        <v>147</v>
      </c>
      <c r="E1825" t="s">
        <v>129</v>
      </c>
      <c r="F1825" t="str">
        <f t="shared" si="86"/>
        <v>Tasmania</v>
      </c>
      <c r="G1825" t="s">
        <v>70</v>
      </c>
      <c r="H1825">
        <v>7010</v>
      </c>
      <c r="I1825" t="s">
        <v>11</v>
      </c>
      <c r="J1825" t="s">
        <v>71</v>
      </c>
      <c r="K1825" t="s">
        <v>150</v>
      </c>
      <c r="L1825" t="s">
        <v>18</v>
      </c>
      <c r="M1825" s="5">
        <v>102.81</v>
      </c>
      <c r="N1825">
        <v>1</v>
      </c>
    </row>
    <row r="1826" spans="1:14" x14ac:dyDescent="0.3">
      <c r="A1826" s="2">
        <v>45006</v>
      </c>
      <c r="B1826" s="3">
        <f t="shared" si="84"/>
        <v>2023</v>
      </c>
      <c r="C1826" t="str">
        <f t="shared" si="85"/>
        <v>2022-2023</v>
      </c>
      <c r="D1826" t="s">
        <v>147</v>
      </c>
      <c r="E1826" t="s">
        <v>53</v>
      </c>
      <c r="F1826" t="str">
        <f t="shared" si="86"/>
        <v>South Australia</v>
      </c>
      <c r="G1826" t="s">
        <v>32</v>
      </c>
      <c r="H1826">
        <v>5082</v>
      </c>
      <c r="I1826" t="s">
        <v>11</v>
      </c>
      <c r="J1826" t="s">
        <v>33</v>
      </c>
      <c r="K1826" t="s">
        <v>154</v>
      </c>
      <c r="L1826" t="s">
        <v>14</v>
      </c>
      <c r="M1826" s="5">
        <v>102.89999999999999</v>
      </c>
      <c r="N1826">
        <v>1</v>
      </c>
    </row>
    <row r="1827" spans="1:14" x14ac:dyDescent="0.3">
      <c r="A1827" s="2">
        <v>45635</v>
      </c>
      <c r="B1827" s="3">
        <f t="shared" si="84"/>
        <v>2025</v>
      </c>
      <c r="C1827" t="str">
        <f t="shared" si="85"/>
        <v>2024-2025</v>
      </c>
      <c r="D1827" t="s">
        <v>147</v>
      </c>
      <c r="E1827" t="s">
        <v>82</v>
      </c>
      <c r="F1827" t="str">
        <f t="shared" si="86"/>
        <v>Queensland</v>
      </c>
      <c r="G1827" t="s">
        <v>35</v>
      </c>
      <c r="H1827">
        <v>4012</v>
      </c>
      <c r="I1827" t="s">
        <v>11</v>
      </c>
      <c r="J1827" t="s">
        <v>43</v>
      </c>
      <c r="K1827" t="s">
        <v>153</v>
      </c>
      <c r="L1827" t="s">
        <v>16</v>
      </c>
      <c r="M1827" s="5">
        <v>102.93</v>
      </c>
      <c r="N1827">
        <v>1</v>
      </c>
    </row>
    <row r="1828" spans="1:14" x14ac:dyDescent="0.3">
      <c r="A1828" s="2">
        <v>44971</v>
      </c>
      <c r="B1828" s="3">
        <f t="shared" si="84"/>
        <v>2023</v>
      </c>
      <c r="C1828" t="str">
        <f t="shared" si="85"/>
        <v>2022-2023</v>
      </c>
      <c r="D1828" t="s">
        <v>147</v>
      </c>
      <c r="E1828" t="s">
        <v>103</v>
      </c>
      <c r="F1828" t="str">
        <f t="shared" si="86"/>
        <v>Queensland</v>
      </c>
      <c r="G1828" t="s">
        <v>35</v>
      </c>
      <c r="H1828">
        <v>4509</v>
      </c>
      <c r="I1828" t="s">
        <v>11</v>
      </c>
      <c r="J1828" t="s">
        <v>104</v>
      </c>
      <c r="K1828" t="s">
        <v>149</v>
      </c>
      <c r="L1828" t="s">
        <v>15</v>
      </c>
      <c r="M1828" s="5">
        <v>103</v>
      </c>
      <c r="N1828">
        <v>1</v>
      </c>
    </row>
    <row r="1829" spans="1:14" x14ac:dyDescent="0.3">
      <c r="A1829" s="2">
        <v>45388</v>
      </c>
      <c r="B1829" s="3">
        <f t="shared" si="84"/>
        <v>2024</v>
      </c>
      <c r="C1829" t="str">
        <f t="shared" si="85"/>
        <v>2023-2024</v>
      </c>
      <c r="D1829" t="s">
        <v>147</v>
      </c>
      <c r="E1829" t="s">
        <v>40</v>
      </c>
      <c r="F1829" t="str">
        <f t="shared" si="86"/>
        <v>New South Wales</v>
      </c>
      <c r="G1829" t="s">
        <v>10</v>
      </c>
      <c r="H1829">
        <v>2116</v>
      </c>
      <c r="I1829" t="s">
        <v>11</v>
      </c>
      <c r="J1829" t="s">
        <v>27</v>
      </c>
      <c r="K1829" t="s">
        <v>153</v>
      </c>
      <c r="L1829" t="s">
        <v>16</v>
      </c>
      <c r="M1829" s="5">
        <v>103.07</v>
      </c>
      <c r="N1829">
        <v>1</v>
      </c>
    </row>
    <row r="1830" spans="1:14" x14ac:dyDescent="0.3">
      <c r="A1830" s="2">
        <v>44975</v>
      </c>
      <c r="B1830" s="3">
        <f t="shared" si="84"/>
        <v>2023</v>
      </c>
      <c r="C1830" t="str">
        <f t="shared" si="85"/>
        <v>2022-2023</v>
      </c>
      <c r="D1830" t="s">
        <v>148</v>
      </c>
      <c r="E1830" t="s">
        <v>144</v>
      </c>
      <c r="F1830" t="str">
        <f t="shared" si="86"/>
        <v>Queensland</v>
      </c>
      <c r="G1830" t="s">
        <v>35</v>
      </c>
      <c r="H1830">
        <v>4566</v>
      </c>
      <c r="I1830" t="s">
        <v>11</v>
      </c>
      <c r="J1830" t="s">
        <v>120</v>
      </c>
      <c r="K1830" t="s">
        <v>156</v>
      </c>
      <c r="L1830" t="s">
        <v>17</v>
      </c>
      <c r="M1830" s="5">
        <v>103.77</v>
      </c>
      <c r="N1830">
        <v>1</v>
      </c>
    </row>
    <row r="1831" spans="1:14" x14ac:dyDescent="0.3">
      <c r="A1831" s="2">
        <v>45506</v>
      </c>
      <c r="B1831" s="3">
        <f t="shared" si="84"/>
        <v>2025</v>
      </c>
      <c r="C1831" t="str">
        <f t="shared" si="85"/>
        <v>2024-2025</v>
      </c>
      <c r="D1831" t="s">
        <v>148</v>
      </c>
      <c r="E1831" t="s">
        <v>125</v>
      </c>
      <c r="F1831" t="str">
        <f t="shared" si="86"/>
        <v>Victoria</v>
      </c>
      <c r="G1831" t="s">
        <v>45</v>
      </c>
      <c r="H1831">
        <v>3400</v>
      </c>
      <c r="I1831" t="s">
        <v>11</v>
      </c>
      <c r="J1831" t="s">
        <v>60</v>
      </c>
      <c r="K1831" t="s">
        <v>152</v>
      </c>
      <c r="L1831" t="s">
        <v>13</v>
      </c>
      <c r="M1831" s="5">
        <v>103.87</v>
      </c>
      <c r="N1831">
        <v>1</v>
      </c>
    </row>
    <row r="1832" spans="1:14" x14ac:dyDescent="0.3">
      <c r="A1832" s="2">
        <v>45341</v>
      </c>
      <c r="B1832" s="3">
        <f t="shared" si="84"/>
        <v>2024</v>
      </c>
      <c r="C1832" t="str">
        <f t="shared" si="85"/>
        <v>2023-2024</v>
      </c>
      <c r="D1832" t="s">
        <v>148</v>
      </c>
      <c r="E1832" t="s">
        <v>106</v>
      </c>
      <c r="F1832" t="str">
        <f t="shared" si="86"/>
        <v>Victoria</v>
      </c>
      <c r="G1832" t="s">
        <v>45</v>
      </c>
      <c r="H1832">
        <v>3915</v>
      </c>
      <c r="I1832" t="s">
        <v>11</v>
      </c>
      <c r="J1832" t="s">
        <v>55</v>
      </c>
      <c r="K1832" t="s">
        <v>154</v>
      </c>
      <c r="L1832" t="s">
        <v>14</v>
      </c>
      <c r="M1832" s="5">
        <v>103.92</v>
      </c>
      <c r="N1832">
        <v>1</v>
      </c>
    </row>
    <row r="1833" spans="1:14" x14ac:dyDescent="0.3">
      <c r="A1833" s="2">
        <v>45465</v>
      </c>
      <c r="B1833" s="3">
        <f t="shared" si="84"/>
        <v>2024</v>
      </c>
      <c r="C1833" t="str">
        <f t="shared" si="85"/>
        <v>2023-2024</v>
      </c>
      <c r="D1833" t="s">
        <v>147</v>
      </c>
      <c r="E1833" t="s">
        <v>31</v>
      </c>
      <c r="F1833" t="str">
        <f t="shared" si="86"/>
        <v>South Australia</v>
      </c>
      <c r="G1833" t="s">
        <v>32</v>
      </c>
      <c r="H1833">
        <v>5168</v>
      </c>
      <c r="I1833" t="s">
        <v>11</v>
      </c>
      <c r="J1833" t="s">
        <v>33</v>
      </c>
      <c r="K1833" t="s">
        <v>153</v>
      </c>
      <c r="L1833" t="s">
        <v>16</v>
      </c>
      <c r="M1833" s="5">
        <v>103.92</v>
      </c>
      <c r="N1833">
        <v>1</v>
      </c>
    </row>
    <row r="1834" spans="1:14" x14ac:dyDescent="0.3">
      <c r="A1834" s="2">
        <v>45383</v>
      </c>
      <c r="B1834" s="3">
        <f t="shared" si="84"/>
        <v>2024</v>
      </c>
      <c r="C1834" t="str">
        <f t="shared" si="85"/>
        <v>2023-2024</v>
      </c>
      <c r="D1834" t="s">
        <v>148</v>
      </c>
      <c r="E1834" t="s">
        <v>90</v>
      </c>
      <c r="F1834" t="str">
        <f t="shared" si="86"/>
        <v>Victoria</v>
      </c>
      <c r="G1834" t="s">
        <v>45</v>
      </c>
      <c r="H1834">
        <v>3179</v>
      </c>
      <c r="I1834" t="s">
        <v>11</v>
      </c>
      <c r="J1834" t="s">
        <v>63</v>
      </c>
      <c r="K1834" t="s">
        <v>154</v>
      </c>
      <c r="L1834" t="s">
        <v>14</v>
      </c>
      <c r="M1834" s="5">
        <v>103.92</v>
      </c>
      <c r="N1834">
        <v>1</v>
      </c>
    </row>
    <row r="1835" spans="1:14" x14ac:dyDescent="0.3">
      <c r="A1835" s="2">
        <v>45066</v>
      </c>
      <c r="B1835" s="3">
        <f t="shared" si="84"/>
        <v>2023</v>
      </c>
      <c r="C1835" t="str">
        <f t="shared" si="85"/>
        <v>2022-2023</v>
      </c>
      <c r="D1835" t="s">
        <v>148</v>
      </c>
      <c r="E1835" t="s">
        <v>117</v>
      </c>
      <c r="F1835" t="str">
        <f t="shared" si="86"/>
        <v>Queensland</v>
      </c>
      <c r="G1835" t="s">
        <v>35</v>
      </c>
      <c r="H1835">
        <v>4119</v>
      </c>
      <c r="I1835" t="s">
        <v>11</v>
      </c>
      <c r="J1835" t="s">
        <v>43</v>
      </c>
      <c r="K1835" t="s">
        <v>153</v>
      </c>
      <c r="L1835" t="s">
        <v>16</v>
      </c>
      <c r="M1835" s="5">
        <v>103.92</v>
      </c>
      <c r="N1835">
        <v>1</v>
      </c>
    </row>
    <row r="1836" spans="1:14" x14ac:dyDescent="0.3">
      <c r="A1836" s="2">
        <v>45256</v>
      </c>
      <c r="B1836" s="3">
        <f t="shared" si="84"/>
        <v>2024</v>
      </c>
      <c r="C1836" t="str">
        <f t="shared" si="85"/>
        <v>2023-2024</v>
      </c>
      <c r="D1836" t="s">
        <v>148</v>
      </c>
      <c r="E1836" t="s">
        <v>31</v>
      </c>
      <c r="F1836" t="str">
        <f t="shared" si="86"/>
        <v>South Australia</v>
      </c>
      <c r="G1836" t="s">
        <v>32</v>
      </c>
      <c r="H1836">
        <v>5168</v>
      </c>
      <c r="I1836" t="s">
        <v>11</v>
      </c>
      <c r="J1836" t="s">
        <v>33</v>
      </c>
      <c r="K1836" t="s">
        <v>154</v>
      </c>
      <c r="L1836" t="s">
        <v>14</v>
      </c>
      <c r="M1836" s="5">
        <v>104.47</v>
      </c>
      <c r="N1836">
        <v>1</v>
      </c>
    </row>
    <row r="1837" spans="1:14" x14ac:dyDescent="0.3">
      <c r="A1837" s="2">
        <v>45315</v>
      </c>
      <c r="B1837" s="3">
        <f t="shared" si="84"/>
        <v>2024</v>
      </c>
      <c r="C1837" t="str">
        <f t="shared" si="85"/>
        <v>2023-2024</v>
      </c>
      <c r="D1837" t="s">
        <v>148</v>
      </c>
      <c r="E1837" t="s">
        <v>90</v>
      </c>
      <c r="F1837" t="str">
        <f t="shared" si="86"/>
        <v>Victoria</v>
      </c>
      <c r="G1837" t="s">
        <v>45</v>
      </c>
      <c r="H1837">
        <v>3179</v>
      </c>
      <c r="I1837" t="s">
        <v>11</v>
      </c>
      <c r="J1837" t="s">
        <v>63</v>
      </c>
      <c r="K1837" t="s">
        <v>152</v>
      </c>
      <c r="L1837" t="s">
        <v>13</v>
      </c>
      <c r="M1837" s="5">
        <v>104.5</v>
      </c>
      <c r="N1837">
        <v>1</v>
      </c>
    </row>
    <row r="1838" spans="1:14" x14ac:dyDescent="0.3">
      <c r="A1838" s="2">
        <v>45263</v>
      </c>
      <c r="B1838" s="3">
        <f t="shared" si="84"/>
        <v>2024</v>
      </c>
      <c r="C1838" t="str">
        <f t="shared" si="85"/>
        <v>2023-2024</v>
      </c>
      <c r="D1838" t="s">
        <v>147</v>
      </c>
      <c r="E1838" t="s">
        <v>109</v>
      </c>
      <c r="F1838" t="str">
        <f t="shared" si="86"/>
        <v>New South Wales</v>
      </c>
      <c r="G1838" t="s">
        <v>10</v>
      </c>
      <c r="H1838">
        <v>2480</v>
      </c>
      <c r="I1838" t="s">
        <v>11</v>
      </c>
      <c r="J1838" t="s">
        <v>68</v>
      </c>
      <c r="K1838" t="s">
        <v>150</v>
      </c>
      <c r="L1838" t="s">
        <v>18</v>
      </c>
      <c r="M1838" s="5">
        <v>104.73</v>
      </c>
      <c r="N1838">
        <v>1</v>
      </c>
    </row>
    <row r="1839" spans="1:14" x14ac:dyDescent="0.3">
      <c r="A1839" s="2">
        <v>45393</v>
      </c>
      <c r="B1839" s="3">
        <f t="shared" si="84"/>
        <v>2024</v>
      </c>
      <c r="C1839" t="str">
        <f t="shared" si="85"/>
        <v>2023-2024</v>
      </c>
      <c r="D1839" t="s">
        <v>147</v>
      </c>
      <c r="E1839" t="s">
        <v>126</v>
      </c>
      <c r="F1839" t="str">
        <f t="shared" si="86"/>
        <v>Queensland</v>
      </c>
      <c r="G1839" t="s">
        <v>35</v>
      </c>
      <c r="H1839">
        <v>4551</v>
      </c>
      <c r="I1839" t="s">
        <v>11</v>
      </c>
      <c r="J1839" t="s">
        <v>120</v>
      </c>
      <c r="K1839" t="s">
        <v>157</v>
      </c>
      <c r="L1839" t="s">
        <v>22</v>
      </c>
      <c r="M1839" s="5">
        <v>104.77</v>
      </c>
      <c r="N1839">
        <v>1</v>
      </c>
    </row>
    <row r="1840" spans="1:14" x14ac:dyDescent="0.3">
      <c r="A1840" s="2">
        <v>45610</v>
      </c>
      <c r="B1840" s="3">
        <f t="shared" si="84"/>
        <v>2025</v>
      </c>
      <c r="C1840" t="str">
        <f t="shared" si="85"/>
        <v>2024-2025</v>
      </c>
      <c r="D1840" t="s">
        <v>148</v>
      </c>
      <c r="E1840" t="s">
        <v>123</v>
      </c>
      <c r="F1840" t="str">
        <f t="shared" si="86"/>
        <v>Western Australia</v>
      </c>
      <c r="G1840" t="s">
        <v>48</v>
      </c>
      <c r="H1840">
        <v>6109</v>
      </c>
      <c r="I1840" t="s">
        <v>11</v>
      </c>
      <c r="J1840" t="s">
        <v>94</v>
      </c>
      <c r="K1840" t="s">
        <v>149</v>
      </c>
      <c r="L1840" t="s">
        <v>15</v>
      </c>
      <c r="M1840" s="5">
        <v>104.79</v>
      </c>
      <c r="N1840">
        <v>1</v>
      </c>
    </row>
    <row r="1841" spans="1:14" x14ac:dyDescent="0.3">
      <c r="A1841" s="2">
        <v>45035</v>
      </c>
      <c r="B1841" s="3">
        <f t="shared" si="84"/>
        <v>2023</v>
      </c>
      <c r="C1841" t="str">
        <f t="shared" si="85"/>
        <v>2022-2023</v>
      </c>
      <c r="D1841" t="s">
        <v>147</v>
      </c>
      <c r="E1841" t="s">
        <v>139</v>
      </c>
      <c r="F1841" t="str">
        <f t="shared" si="86"/>
        <v>New South Wales</v>
      </c>
      <c r="G1841" t="s">
        <v>10</v>
      </c>
      <c r="H1841">
        <v>2020</v>
      </c>
      <c r="I1841" t="s">
        <v>11</v>
      </c>
      <c r="J1841" t="s">
        <v>12</v>
      </c>
      <c r="K1841" t="s">
        <v>149</v>
      </c>
      <c r="L1841" t="s">
        <v>15</v>
      </c>
      <c r="M1841" s="5">
        <v>104.79</v>
      </c>
      <c r="N1841">
        <v>1</v>
      </c>
    </row>
    <row r="1842" spans="1:14" x14ac:dyDescent="0.3">
      <c r="A1842" s="2">
        <v>44931</v>
      </c>
      <c r="B1842" s="3">
        <f t="shared" si="84"/>
        <v>2023</v>
      </c>
      <c r="C1842" t="str">
        <f t="shared" si="85"/>
        <v>2022-2023</v>
      </c>
      <c r="D1842" t="s">
        <v>147</v>
      </c>
      <c r="E1842" t="s">
        <v>91</v>
      </c>
      <c r="F1842" t="str">
        <f t="shared" si="86"/>
        <v>Victoria</v>
      </c>
      <c r="G1842" t="s">
        <v>45</v>
      </c>
      <c r="H1842">
        <v>3690</v>
      </c>
      <c r="I1842" t="s">
        <v>11</v>
      </c>
      <c r="J1842" t="s">
        <v>55</v>
      </c>
      <c r="K1842" t="s">
        <v>149</v>
      </c>
      <c r="L1842" t="s">
        <v>15</v>
      </c>
      <c r="M1842" s="5">
        <v>104.79</v>
      </c>
      <c r="N1842">
        <v>1</v>
      </c>
    </row>
    <row r="1843" spans="1:14" x14ac:dyDescent="0.3">
      <c r="A1843" s="2">
        <v>45426</v>
      </c>
      <c r="B1843" s="3">
        <f t="shared" si="84"/>
        <v>2024</v>
      </c>
      <c r="C1843" t="str">
        <f t="shared" si="85"/>
        <v>2023-2024</v>
      </c>
      <c r="D1843" t="s">
        <v>147</v>
      </c>
      <c r="E1843" t="s">
        <v>39</v>
      </c>
      <c r="F1843" t="str">
        <f t="shared" si="86"/>
        <v>South Australia</v>
      </c>
      <c r="G1843" t="s">
        <v>32</v>
      </c>
      <c r="H1843">
        <v>5343</v>
      </c>
      <c r="I1843" t="s">
        <v>11</v>
      </c>
      <c r="J1843" t="s">
        <v>38</v>
      </c>
      <c r="K1843" t="s">
        <v>19</v>
      </c>
      <c r="L1843" t="s">
        <v>23</v>
      </c>
      <c r="M1843" s="5">
        <v>104.84</v>
      </c>
      <c r="N1843">
        <v>1</v>
      </c>
    </row>
    <row r="1844" spans="1:14" x14ac:dyDescent="0.3">
      <c r="A1844" s="2">
        <v>45176</v>
      </c>
      <c r="B1844" s="3">
        <f t="shared" si="84"/>
        <v>2024</v>
      </c>
      <c r="C1844" t="str">
        <f t="shared" si="85"/>
        <v>2023-2024</v>
      </c>
      <c r="D1844" t="s">
        <v>147</v>
      </c>
      <c r="E1844" t="s">
        <v>47</v>
      </c>
      <c r="F1844" t="str">
        <f t="shared" si="86"/>
        <v>Western Australia</v>
      </c>
      <c r="G1844" t="s">
        <v>48</v>
      </c>
      <c r="H1844">
        <v>6030</v>
      </c>
      <c r="I1844" t="s">
        <v>11</v>
      </c>
      <c r="J1844" t="s">
        <v>49</v>
      </c>
      <c r="K1844" t="s">
        <v>150</v>
      </c>
      <c r="L1844" t="s">
        <v>18</v>
      </c>
      <c r="M1844" s="5">
        <v>104.89000000000001</v>
      </c>
      <c r="N1844">
        <v>1</v>
      </c>
    </row>
    <row r="1845" spans="1:14" x14ac:dyDescent="0.3">
      <c r="A1845" s="2">
        <v>45286</v>
      </c>
      <c r="B1845" s="3">
        <f t="shared" si="84"/>
        <v>2024</v>
      </c>
      <c r="C1845" t="str">
        <f t="shared" si="85"/>
        <v>2023-2024</v>
      </c>
      <c r="D1845" t="s">
        <v>148</v>
      </c>
      <c r="E1845" t="s">
        <v>47</v>
      </c>
      <c r="F1845" t="str">
        <f t="shared" si="86"/>
        <v>Western Australia</v>
      </c>
      <c r="G1845" t="s">
        <v>48</v>
      </c>
      <c r="H1845">
        <v>6030</v>
      </c>
      <c r="I1845" t="s">
        <v>11</v>
      </c>
      <c r="J1845" t="s">
        <v>49</v>
      </c>
      <c r="K1845" t="s">
        <v>150</v>
      </c>
      <c r="L1845" t="s">
        <v>18</v>
      </c>
      <c r="M1845" s="5">
        <v>104.9</v>
      </c>
      <c r="N1845">
        <v>1</v>
      </c>
    </row>
    <row r="1846" spans="1:14" x14ac:dyDescent="0.3">
      <c r="A1846" s="2">
        <v>45439</v>
      </c>
      <c r="B1846" s="3">
        <f t="shared" si="84"/>
        <v>2024</v>
      </c>
      <c r="C1846" t="str">
        <f t="shared" si="85"/>
        <v>2023-2024</v>
      </c>
      <c r="D1846" t="s">
        <v>147</v>
      </c>
      <c r="E1846" t="s">
        <v>78</v>
      </c>
      <c r="F1846" t="str">
        <f t="shared" si="86"/>
        <v>New South Wales</v>
      </c>
      <c r="G1846" t="s">
        <v>10</v>
      </c>
      <c r="H1846">
        <v>2350</v>
      </c>
      <c r="I1846" t="s">
        <v>11</v>
      </c>
      <c r="J1846" t="s">
        <v>68</v>
      </c>
      <c r="K1846" t="s">
        <v>154</v>
      </c>
      <c r="L1846" t="s">
        <v>14</v>
      </c>
      <c r="M1846" s="5">
        <v>104.93</v>
      </c>
      <c r="N1846">
        <v>1</v>
      </c>
    </row>
    <row r="1847" spans="1:14" x14ac:dyDescent="0.3">
      <c r="A1847" s="2">
        <v>44942</v>
      </c>
      <c r="B1847" s="3">
        <f t="shared" si="84"/>
        <v>2023</v>
      </c>
      <c r="C1847" t="str">
        <f t="shared" si="85"/>
        <v>2022-2023</v>
      </c>
      <c r="D1847" t="s">
        <v>148</v>
      </c>
      <c r="E1847" t="s">
        <v>123</v>
      </c>
      <c r="F1847" t="str">
        <f t="shared" si="86"/>
        <v>Western Australia</v>
      </c>
      <c r="G1847" t="s">
        <v>48</v>
      </c>
      <c r="H1847">
        <v>6109</v>
      </c>
      <c r="I1847" t="s">
        <v>11</v>
      </c>
      <c r="J1847" t="s">
        <v>94</v>
      </c>
      <c r="K1847" t="s">
        <v>153</v>
      </c>
      <c r="L1847" t="s">
        <v>16</v>
      </c>
      <c r="M1847" s="5">
        <v>104.93</v>
      </c>
      <c r="N1847">
        <v>1</v>
      </c>
    </row>
    <row r="1848" spans="1:14" x14ac:dyDescent="0.3">
      <c r="A1848" s="2">
        <v>45285</v>
      </c>
      <c r="B1848" s="3">
        <f t="shared" si="84"/>
        <v>2024</v>
      </c>
      <c r="C1848" t="str">
        <f t="shared" si="85"/>
        <v>2023-2024</v>
      </c>
      <c r="D1848" t="s">
        <v>148</v>
      </c>
      <c r="E1848" t="s">
        <v>98</v>
      </c>
      <c r="F1848" t="str">
        <f t="shared" si="86"/>
        <v>Victoria</v>
      </c>
      <c r="G1848" t="s">
        <v>45</v>
      </c>
      <c r="H1848">
        <v>3429</v>
      </c>
      <c r="I1848" t="s">
        <v>11</v>
      </c>
      <c r="J1848" t="s">
        <v>60</v>
      </c>
      <c r="K1848" t="s">
        <v>151</v>
      </c>
      <c r="L1848" t="s">
        <v>21</v>
      </c>
      <c r="M1848" s="5">
        <v>104.93</v>
      </c>
      <c r="N1848">
        <v>1</v>
      </c>
    </row>
    <row r="1849" spans="1:14" x14ac:dyDescent="0.3">
      <c r="A1849" s="2">
        <v>45011</v>
      </c>
      <c r="B1849" s="3">
        <f t="shared" si="84"/>
        <v>2023</v>
      </c>
      <c r="C1849" t="str">
        <f t="shared" si="85"/>
        <v>2022-2023</v>
      </c>
      <c r="D1849" t="s">
        <v>148</v>
      </c>
      <c r="E1849" t="s">
        <v>47</v>
      </c>
      <c r="F1849" t="str">
        <f t="shared" si="86"/>
        <v>Western Australia</v>
      </c>
      <c r="G1849" t="s">
        <v>48</v>
      </c>
      <c r="H1849">
        <v>6030</v>
      </c>
      <c r="I1849" t="s">
        <v>11</v>
      </c>
      <c r="J1849" t="s">
        <v>49</v>
      </c>
      <c r="K1849" t="s">
        <v>19</v>
      </c>
      <c r="L1849" t="s">
        <v>23</v>
      </c>
      <c r="M1849" s="5">
        <v>104.98</v>
      </c>
      <c r="N1849">
        <v>1</v>
      </c>
    </row>
    <row r="1850" spans="1:14" x14ac:dyDescent="0.3">
      <c r="A1850" s="2">
        <v>44962</v>
      </c>
      <c r="B1850" s="3">
        <f t="shared" si="84"/>
        <v>2023</v>
      </c>
      <c r="C1850" t="str">
        <f t="shared" si="85"/>
        <v>2022-2023</v>
      </c>
      <c r="D1850" t="s">
        <v>148</v>
      </c>
      <c r="E1850" t="s">
        <v>119</v>
      </c>
      <c r="F1850" t="str">
        <f t="shared" si="86"/>
        <v>Queensland</v>
      </c>
      <c r="G1850" t="s">
        <v>35</v>
      </c>
      <c r="H1850">
        <v>4570</v>
      </c>
      <c r="I1850" t="s">
        <v>11</v>
      </c>
      <c r="J1850" t="s">
        <v>120</v>
      </c>
      <c r="K1850" t="s">
        <v>149</v>
      </c>
      <c r="L1850" t="s">
        <v>15</v>
      </c>
      <c r="M1850" s="5">
        <v>105.37</v>
      </c>
      <c r="N1850">
        <v>1</v>
      </c>
    </row>
    <row r="1851" spans="1:14" x14ac:dyDescent="0.3">
      <c r="A1851" s="2">
        <v>45105</v>
      </c>
      <c r="B1851" s="3">
        <f t="shared" si="84"/>
        <v>2023</v>
      </c>
      <c r="C1851" t="str">
        <f t="shared" si="85"/>
        <v>2022-2023</v>
      </c>
      <c r="D1851" t="s">
        <v>147</v>
      </c>
      <c r="E1851" t="s">
        <v>82</v>
      </c>
      <c r="F1851" t="str">
        <f t="shared" si="86"/>
        <v>Queensland</v>
      </c>
      <c r="G1851" t="s">
        <v>35</v>
      </c>
      <c r="H1851">
        <v>4012</v>
      </c>
      <c r="I1851" t="s">
        <v>11</v>
      </c>
      <c r="J1851" t="s">
        <v>43</v>
      </c>
      <c r="K1851" t="s">
        <v>154</v>
      </c>
      <c r="L1851" t="s">
        <v>14</v>
      </c>
      <c r="M1851" s="5">
        <v>105.4</v>
      </c>
      <c r="N1851">
        <v>1</v>
      </c>
    </row>
    <row r="1852" spans="1:14" x14ac:dyDescent="0.3">
      <c r="A1852" s="2">
        <v>45346</v>
      </c>
      <c r="B1852" s="3">
        <f t="shared" si="84"/>
        <v>2024</v>
      </c>
      <c r="C1852" t="str">
        <f t="shared" si="85"/>
        <v>2023-2024</v>
      </c>
      <c r="D1852" t="s">
        <v>148</v>
      </c>
      <c r="E1852" t="s">
        <v>24</v>
      </c>
      <c r="F1852" t="str">
        <f t="shared" si="86"/>
        <v>New South Wales</v>
      </c>
      <c r="G1852" t="s">
        <v>10</v>
      </c>
      <c r="H1852">
        <v>2795</v>
      </c>
      <c r="I1852" t="s">
        <v>11</v>
      </c>
      <c r="J1852" t="s">
        <v>25</v>
      </c>
      <c r="K1852" t="s">
        <v>19</v>
      </c>
      <c r="L1852" t="s">
        <v>23</v>
      </c>
      <c r="M1852" s="5">
        <v>105.47</v>
      </c>
      <c r="N1852">
        <v>1</v>
      </c>
    </row>
    <row r="1853" spans="1:14" x14ac:dyDescent="0.3">
      <c r="A1853" s="2">
        <v>45571</v>
      </c>
      <c r="B1853" s="3">
        <f t="shared" si="84"/>
        <v>2025</v>
      </c>
      <c r="C1853" t="str">
        <f t="shared" si="85"/>
        <v>2024-2025</v>
      </c>
      <c r="D1853" t="s">
        <v>147</v>
      </c>
      <c r="E1853" t="s">
        <v>86</v>
      </c>
      <c r="F1853" t="str">
        <f t="shared" si="86"/>
        <v>New South Wales</v>
      </c>
      <c r="G1853" t="s">
        <v>10</v>
      </c>
      <c r="H1853">
        <v>2064</v>
      </c>
      <c r="I1853" t="s">
        <v>11</v>
      </c>
      <c r="J1853" t="s">
        <v>12</v>
      </c>
      <c r="K1853" t="s">
        <v>19</v>
      </c>
      <c r="L1853" t="s">
        <v>23</v>
      </c>
      <c r="M1853" s="5">
        <v>105.76</v>
      </c>
      <c r="N1853">
        <v>1</v>
      </c>
    </row>
    <row r="1854" spans="1:14" x14ac:dyDescent="0.3">
      <c r="A1854" s="2">
        <v>45375</v>
      </c>
      <c r="B1854" s="3">
        <f t="shared" si="84"/>
        <v>2024</v>
      </c>
      <c r="C1854" t="str">
        <f t="shared" si="85"/>
        <v>2023-2024</v>
      </c>
      <c r="D1854" t="s">
        <v>148</v>
      </c>
      <c r="E1854" t="s">
        <v>81</v>
      </c>
      <c r="F1854" t="str">
        <f t="shared" si="86"/>
        <v>New South Wales</v>
      </c>
      <c r="G1854" t="s">
        <v>10</v>
      </c>
      <c r="H1854">
        <v>2485</v>
      </c>
      <c r="I1854" t="s">
        <v>11</v>
      </c>
      <c r="J1854" t="s">
        <v>68</v>
      </c>
      <c r="K1854" t="s">
        <v>152</v>
      </c>
      <c r="L1854" t="s">
        <v>13</v>
      </c>
      <c r="M1854" s="5">
        <v>105.82</v>
      </c>
      <c r="N1854">
        <v>1</v>
      </c>
    </row>
    <row r="1855" spans="1:14" x14ac:dyDescent="0.3">
      <c r="A1855" s="2">
        <v>45632</v>
      </c>
      <c r="B1855" s="3">
        <f t="shared" si="84"/>
        <v>2025</v>
      </c>
      <c r="C1855" t="str">
        <f t="shared" si="85"/>
        <v>2024-2025</v>
      </c>
      <c r="D1855" t="s">
        <v>147</v>
      </c>
      <c r="E1855" t="s">
        <v>108</v>
      </c>
      <c r="F1855" t="str">
        <f t="shared" si="86"/>
        <v>Victoria</v>
      </c>
      <c r="G1855" t="s">
        <v>45</v>
      </c>
      <c r="H1855">
        <v>3018</v>
      </c>
      <c r="I1855" t="s">
        <v>11</v>
      </c>
      <c r="J1855" t="s">
        <v>46</v>
      </c>
      <c r="K1855" t="s">
        <v>156</v>
      </c>
      <c r="L1855" t="s">
        <v>17</v>
      </c>
      <c r="M1855" s="5">
        <v>105.84</v>
      </c>
      <c r="N1855">
        <v>1</v>
      </c>
    </row>
    <row r="1856" spans="1:14" x14ac:dyDescent="0.3">
      <c r="A1856" s="2">
        <v>45612</v>
      </c>
      <c r="B1856" s="3">
        <f t="shared" si="84"/>
        <v>2025</v>
      </c>
      <c r="C1856" t="str">
        <f t="shared" si="85"/>
        <v>2024-2025</v>
      </c>
      <c r="D1856" t="s">
        <v>148</v>
      </c>
      <c r="E1856" t="s">
        <v>116</v>
      </c>
      <c r="F1856" t="str">
        <f t="shared" si="86"/>
        <v>Western Australia</v>
      </c>
      <c r="G1856" t="s">
        <v>48</v>
      </c>
      <c r="H1856">
        <v>6725</v>
      </c>
      <c r="I1856" t="s">
        <v>11</v>
      </c>
      <c r="J1856" t="s">
        <v>77</v>
      </c>
      <c r="K1856" t="s">
        <v>156</v>
      </c>
      <c r="L1856" t="s">
        <v>17</v>
      </c>
      <c r="M1856" s="5">
        <v>105.88</v>
      </c>
      <c r="N1856">
        <v>1</v>
      </c>
    </row>
    <row r="1857" spans="1:14" x14ac:dyDescent="0.3">
      <c r="A1857" s="2">
        <v>44934</v>
      </c>
      <c r="B1857" s="3">
        <f t="shared" si="84"/>
        <v>2023</v>
      </c>
      <c r="C1857" t="str">
        <f t="shared" si="85"/>
        <v>2022-2023</v>
      </c>
      <c r="D1857" t="s">
        <v>148</v>
      </c>
      <c r="E1857" t="s">
        <v>89</v>
      </c>
      <c r="F1857" t="str">
        <f t="shared" si="86"/>
        <v>Queensland</v>
      </c>
      <c r="G1857" t="s">
        <v>35</v>
      </c>
      <c r="H1857">
        <v>4655</v>
      </c>
      <c r="I1857" t="s">
        <v>11</v>
      </c>
      <c r="J1857" t="s">
        <v>51</v>
      </c>
      <c r="K1857" t="s">
        <v>156</v>
      </c>
      <c r="L1857" t="s">
        <v>17</v>
      </c>
      <c r="M1857" s="5">
        <v>105.88</v>
      </c>
      <c r="N1857">
        <v>1</v>
      </c>
    </row>
    <row r="1858" spans="1:14" x14ac:dyDescent="0.3">
      <c r="A1858" s="2">
        <v>44965</v>
      </c>
      <c r="B1858" s="3">
        <f t="shared" ref="B1858:B1921" si="87">IF(MONTH(A1858)&gt;=7,YEAR(A1858)+1,YEAR(A1858))</f>
        <v>2023</v>
      </c>
      <c r="C1858" t="str">
        <f t="shared" ref="C1858:C1921" si="88">IF(MONTH(A1858) &gt;= 7, YEAR(A1858) &amp; "-" &amp; YEAR(A1858) + 1, YEAR(A1858) - 1 &amp; "-" &amp; YEAR(A1858))</f>
        <v>2022-2023</v>
      </c>
      <c r="D1858" t="s">
        <v>147</v>
      </c>
      <c r="E1858" t="s">
        <v>31</v>
      </c>
      <c r="F1858" t="str">
        <f t="shared" ref="F1858:F1921" si="89">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c r="N1858">
        <v>1</v>
      </c>
    </row>
    <row r="1859" spans="1:14" x14ac:dyDescent="0.3">
      <c r="A1859" s="2">
        <v>45563</v>
      </c>
      <c r="B1859" s="3">
        <f t="shared" si="87"/>
        <v>2025</v>
      </c>
      <c r="C1859" t="str">
        <f t="shared" si="88"/>
        <v>2024-2025</v>
      </c>
      <c r="D1859" t="s">
        <v>148</v>
      </c>
      <c r="E1859" t="s">
        <v>140</v>
      </c>
      <c r="F1859" t="str">
        <f t="shared" si="89"/>
        <v>Tasmania</v>
      </c>
      <c r="G1859" t="s">
        <v>70</v>
      </c>
      <c r="H1859">
        <v>7320</v>
      </c>
      <c r="I1859" t="s">
        <v>11</v>
      </c>
      <c r="J1859" t="s">
        <v>71</v>
      </c>
      <c r="K1859" t="s">
        <v>152</v>
      </c>
      <c r="L1859" t="s">
        <v>13</v>
      </c>
      <c r="M1859" s="5">
        <v>105.92</v>
      </c>
      <c r="N1859">
        <v>1</v>
      </c>
    </row>
    <row r="1860" spans="1:14" x14ac:dyDescent="0.3">
      <c r="A1860" s="2">
        <v>45632</v>
      </c>
      <c r="B1860" s="3">
        <f t="shared" si="87"/>
        <v>2025</v>
      </c>
      <c r="C1860" t="str">
        <f t="shared" si="88"/>
        <v>2024-2025</v>
      </c>
      <c r="D1860" t="s">
        <v>148</v>
      </c>
      <c r="E1860" t="s">
        <v>50</v>
      </c>
      <c r="F1860" t="str">
        <f t="shared" si="89"/>
        <v>Queensland</v>
      </c>
      <c r="G1860" t="s">
        <v>35</v>
      </c>
      <c r="H1860">
        <v>4703</v>
      </c>
      <c r="I1860" t="s">
        <v>11</v>
      </c>
      <c r="J1860" t="s">
        <v>51</v>
      </c>
      <c r="K1860" t="s">
        <v>154</v>
      </c>
      <c r="L1860" t="s">
        <v>14</v>
      </c>
      <c r="M1860" s="5">
        <v>106.35</v>
      </c>
      <c r="N1860">
        <v>1</v>
      </c>
    </row>
    <row r="1861" spans="1:14" x14ac:dyDescent="0.3">
      <c r="A1861" s="2">
        <v>45543</v>
      </c>
      <c r="B1861" s="3">
        <f t="shared" si="87"/>
        <v>2025</v>
      </c>
      <c r="C1861" t="str">
        <f t="shared" si="88"/>
        <v>2024-2025</v>
      </c>
      <c r="D1861" t="s">
        <v>147</v>
      </c>
      <c r="E1861" t="s">
        <v>118</v>
      </c>
      <c r="F1861" t="str">
        <f t="shared" si="89"/>
        <v>New South Wales</v>
      </c>
      <c r="G1861" t="s">
        <v>10</v>
      </c>
      <c r="H1861">
        <v>2158</v>
      </c>
      <c r="I1861" t="s">
        <v>11</v>
      </c>
      <c r="J1861" t="s">
        <v>27</v>
      </c>
      <c r="K1861" t="s">
        <v>154</v>
      </c>
      <c r="L1861" t="s">
        <v>14</v>
      </c>
      <c r="M1861" s="5">
        <v>106.94</v>
      </c>
      <c r="N1861">
        <v>1</v>
      </c>
    </row>
    <row r="1862" spans="1:14" x14ac:dyDescent="0.3">
      <c r="A1862" s="2">
        <v>45148</v>
      </c>
      <c r="B1862" s="3">
        <f t="shared" si="87"/>
        <v>2024</v>
      </c>
      <c r="C1862" t="str">
        <f t="shared" si="88"/>
        <v>2023-2024</v>
      </c>
      <c r="D1862" t="s">
        <v>147</v>
      </c>
      <c r="E1862" t="s">
        <v>107</v>
      </c>
      <c r="F1862" t="str">
        <f t="shared" si="89"/>
        <v>Queensland</v>
      </c>
      <c r="G1862" t="s">
        <v>35</v>
      </c>
      <c r="H1862">
        <v>4220</v>
      </c>
      <c r="I1862" t="s">
        <v>11</v>
      </c>
      <c r="J1862" t="s">
        <v>104</v>
      </c>
      <c r="K1862" t="s">
        <v>149</v>
      </c>
      <c r="L1862" t="s">
        <v>15</v>
      </c>
      <c r="M1862" s="5">
        <v>106.99000000000001</v>
      </c>
      <c r="N1862">
        <v>1</v>
      </c>
    </row>
    <row r="1863" spans="1:14" x14ac:dyDescent="0.3">
      <c r="A1863" s="2">
        <v>45077</v>
      </c>
      <c r="B1863" s="3">
        <f t="shared" si="87"/>
        <v>2023</v>
      </c>
      <c r="C1863" t="str">
        <f t="shared" si="88"/>
        <v>2022-2023</v>
      </c>
      <c r="D1863" t="s">
        <v>147</v>
      </c>
      <c r="E1863" t="s">
        <v>54</v>
      </c>
      <c r="F1863" t="str">
        <f t="shared" si="89"/>
        <v>Victoria</v>
      </c>
      <c r="G1863" t="s">
        <v>45</v>
      </c>
      <c r="H1863">
        <v>3977</v>
      </c>
      <c r="I1863" t="s">
        <v>11</v>
      </c>
      <c r="J1863" t="s">
        <v>55</v>
      </c>
      <c r="K1863" t="s">
        <v>19</v>
      </c>
      <c r="L1863" t="s">
        <v>23</v>
      </c>
      <c r="M1863" s="5">
        <v>107.78</v>
      </c>
      <c r="N1863">
        <v>1</v>
      </c>
    </row>
    <row r="1864" spans="1:14" x14ac:dyDescent="0.3">
      <c r="A1864" s="2">
        <v>45184</v>
      </c>
      <c r="B1864" s="3">
        <f t="shared" si="87"/>
        <v>2024</v>
      </c>
      <c r="C1864" t="str">
        <f t="shared" si="88"/>
        <v>2023-2024</v>
      </c>
      <c r="D1864" t="s">
        <v>148</v>
      </c>
      <c r="E1864" t="s">
        <v>102</v>
      </c>
      <c r="F1864" t="str">
        <f t="shared" si="89"/>
        <v>Queensland</v>
      </c>
      <c r="G1864" t="s">
        <v>35</v>
      </c>
      <c r="H1864">
        <v>4870</v>
      </c>
      <c r="I1864" t="s">
        <v>11</v>
      </c>
      <c r="J1864" t="s">
        <v>36</v>
      </c>
      <c r="K1864" t="s">
        <v>19</v>
      </c>
      <c r="L1864" t="s">
        <v>23</v>
      </c>
      <c r="M1864" s="5">
        <v>107.9</v>
      </c>
      <c r="N1864">
        <v>1</v>
      </c>
    </row>
    <row r="1865" spans="1:14" x14ac:dyDescent="0.3">
      <c r="A1865" s="2">
        <v>45125</v>
      </c>
      <c r="B1865" s="3">
        <f t="shared" si="87"/>
        <v>2024</v>
      </c>
      <c r="C1865" t="str">
        <f t="shared" si="88"/>
        <v>2023-2024</v>
      </c>
      <c r="D1865" t="s">
        <v>147</v>
      </c>
      <c r="E1865" t="s">
        <v>139</v>
      </c>
      <c r="F1865" t="str">
        <f t="shared" si="89"/>
        <v>New South Wales</v>
      </c>
      <c r="G1865" t="s">
        <v>10</v>
      </c>
      <c r="H1865">
        <v>2020</v>
      </c>
      <c r="I1865" t="s">
        <v>11</v>
      </c>
      <c r="J1865" t="s">
        <v>12</v>
      </c>
      <c r="K1865" t="s">
        <v>19</v>
      </c>
      <c r="L1865" t="s">
        <v>23</v>
      </c>
      <c r="M1865" s="5">
        <v>107.9</v>
      </c>
      <c r="N1865">
        <v>1</v>
      </c>
    </row>
    <row r="1866" spans="1:14" x14ac:dyDescent="0.3">
      <c r="A1866" s="2">
        <v>45436</v>
      </c>
      <c r="B1866" s="3">
        <f t="shared" si="87"/>
        <v>2024</v>
      </c>
      <c r="C1866" t="str">
        <f t="shared" si="88"/>
        <v>2023-2024</v>
      </c>
      <c r="D1866" t="s">
        <v>148</v>
      </c>
      <c r="E1866" t="s">
        <v>81</v>
      </c>
      <c r="F1866" t="str">
        <f t="shared" si="89"/>
        <v>New South Wales</v>
      </c>
      <c r="G1866" t="s">
        <v>10</v>
      </c>
      <c r="H1866">
        <v>2485</v>
      </c>
      <c r="I1866" t="s">
        <v>11</v>
      </c>
      <c r="J1866" t="s">
        <v>68</v>
      </c>
      <c r="K1866" t="s">
        <v>154</v>
      </c>
      <c r="L1866" t="s">
        <v>14</v>
      </c>
      <c r="M1866" s="5">
        <v>108.44</v>
      </c>
      <c r="N1866">
        <v>1</v>
      </c>
    </row>
    <row r="1867" spans="1:14" x14ac:dyDescent="0.3">
      <c r="A1867" s="2">
        <v>45085</v>
      </c>
      <c r="B1867" s="3">
        <f t="shared" si="87"/>
        <v>2023</v>
      </c>
      <c r="C1867" t="str">
        <f t="shared" si="88"/>
        <v>2022-2023</v>
      </c>
      <c r="D1867" t="s">
        <v>147</v>
      </c>
      <c r="E1867" t="s">
        <v>31</v>
      </c>
      <c r="F1867" t="str">
        <f t="shared" si="89"/>
        <v>South Australia</v>
      </c>
      <c r="G1867" t="s">
        <v>32</v>
      </c>
      <c r="H1867">
        <v>5168</v>
      </c>
      <c r="I1867" t="s">
        <v>11</v>
      </c>
      <c r="J1867" t="s">
        <v>33</v>
      </c>
      <c r="K1867" t="s">
        <v>150</v>
      </c>
      <c r="L1867" t="s">
        <v>18</v>
      </c>
      <c r="M1867" s="5">
        <v>108.46000000000001</v>
      </c>
      <c r="N1867">
        <v>1</v>
      </c>
    </row>
    <row r="1868" spans="1:14" x14ac:dyDescent="0.3">
      <c r="A1868" s="2">
        <v>45399</v>
      </c>
      <c r="B1868" s="3">
        <f t="shared" si="87"/>
        <v>2024</v>
      </c>
      <c r="C1868" t="str">
        <f t="shared" si="88"/>
        <v>2023-2024</v>
      </c>
      <c r="D1868" t="s">
        <v>147</v>
      </c>
      <c r="E1868" t="s">
        <v>75</v>
      </c>
      <c r="F1868" t="str">
        <f t="shared" si="89"/>
        <v>Victoria</v>
      </c>
      <c r="G1868" t="s">
        <v>45</v>
      </c>
      <c r="H1868">
        <v>3630</v>
      </c>
      <c r="I1868" t="s">
        <v>11</v>
      </c>
      <c r="J1868" t="s">
        <v>55</v>
      </c>
      <c r="K1868" t="s">
        <v>150</v>
      </c>
      <c r="L1868" t="s">
        <v>18</v>
      </c>
      <c r="M1868" s="5">
        <v>108.76</v>
      </c>
      <c r="N1868">
        <v>1</v>
      </c>
    </row>
    <row r="1869" spans="1:14" x14ac:dyDescent="0.3">
      <c r="A1869" s="2">
        <v>44953</v>
      </c>
      <c r="B1869" s="3">
        <f t="shared" si="87"/>
        <v>2023</v>
      </c>
      <c r="C1869" t="str">
        <f t="shared" si="88"/>
        <v>2022-2023</v>
      </c>
      <c r="D1869" t="s">
        <v>148</v>
      </c>
      <c r="E1869" t="s">
        <v>81</v>
      </c>
      <c r="F1869" t="str">
        <f t="shared" si="89"/>
        <v>New South Wales</v>
      </c>
      <c r="G1869" t="s">
        <v>10</v>
      </c>
      <c r="H1869">
        <v>2485</v>
      </c>
      <c r="I1869" t="s">
        <v>11</v>
      </c>
      <c r="J1869" t="s">
        <v>68</v>
      </c>
      <c r="K1869" t="s">
        <v>149</v>
      </c>
      <c r="L1869" t="s">
        <v>15</v>
      </c>
      <c r="M1869" s="5">
        <v>108.78</v>
      </c>
      <c r="N1869">
        <v>1</v>
      </c>
    </row>
    <row r="1870" spans="1:14" x14ac:dyDescent="0.3">
      <c r="A1870" s="2">
        <v>45060</v>
      </c>
      <c r="B1870" s="3">
        <f t="shared" si="87"/>
        <v>2023</v>
      </c>
      <c r="C1870" t="str">
        <f t="shared" si="88"/>
        <v>2022-2023</v>
      </c>
      <c r="D1870" t="s">
        <v>147</v>
      </c>
      <c r="E1870" t="s">
        <v>96</v>
      </c>
      <c r="F1870" t="str">
        <f t="shared" si="89"/>
        <v>Western Australia</v>
      </c>
      <c r="G1870" t="s">
        <v>48</v>
      </c>
      <c r="H1870">
        <v>6330</v>
      </c>
      <c r="I1870" t="s">
        <v>11</v>
      </c>
      <c r="J1870" t="s">
        <v>94</v>
      </c>
      <c r="K1870" t="s">
        <v>151</v>
      </c>
      <c r="L1870" t="s">
        <v>21</v>
      </c>
      <c r="M1870" s="5">
        <v>108.87</v>
      </c>
      <c r="N1870">
        <v>1</v>
      </c>
    </row>
    <row r="1871" spans="1:14" x14ac:dyDescent="0.3">
      <c r="A1871" s="2">
        <v>45078</v>
      </c>
      <c r="B1871" s="3">
        <f t="shared" si="87"/>
        <v>2023</v>
      </c>
      <c r="C1871" t="str">
        <f t="shared" si="88"/>
        <v>2022-2023</v>
      </c>
      <c r="D1871" t="s">
        <v>148</v>
      </c>
      <c r="E1871" t="s">
        <v>112</v>
      </c>
      <c r="F1871" t="str">
        <f t="shared" si="89"/>
        <v>Victoria</v>
      </c>
      <c r="G1871" t="s">
        <v>45</v>
      </c>
      <c r="H1871">
        <v>3076</v>
      </c>
      <c r="I1871" t="s">
        <v>11</v>
      </c>
      <c r="J1871" t="s">
        <v>46</v>
      </c>
      <c r="K1871" t="s">
        <v>153</v>
      </c>
      <c r="L1871" t="s">
        <v>16</v>
      </c>
      <c r="M1871" s="5">
        <v>108.91</v>
      </c>
      <c r="N1871">
        <v>1</v>
      </c>
    </row>
    <row r="1872" spans="1:14" x14ac:dyDescent="0.3">
      <c r="A1872" s="2">
        <v>45618</v>
      </c>
      <c r="B1872" s="3">
        <f t="shared" si="87"/>
        <v>2025</v>
      </c>
      <c r="C1872" t="str">
        <f t="shared" si="88"/>
        <v>2024-2025</v>
      </c>
      <c r="D1872" t="s">
        <v>148</v>
      </c>
      <c r="E1872" t="s">
        <v>81</v>
      </c>
      <c r="F1872" t="str">
        <f t="shared" si="89"/>
        <v>New South Wales</v>
      </c>
      <c r="G1872" t="s">
        <v>10</v>
      </c>
      <c r="H1872">
        <v>2485</v>
      </c>
      <c r="I1872" t="s">
        <v>11</v>
      </c>
      <c r="J1872" t="s">
        <v>68</v>
      </c>
      <c r="K1872" t="s">
        <v>149</v>
      </c>
      <c r="L1872" t="s">
        <v>15</v>
      </c>
      <c r="M1872" s="5">
        <v>109.04</v>
      </c>
      <c r="N1872">
        <v>1</v>
      </c>
    </row>
    <row r="1873" spans="1:14" x14ac:dyDescent="0.3">
      <c r="A1873" s="2">
        <v>45087</v>
      </c>
      <c r="B1873" s="3">
        <f t="shared" si="87"/>
        <v>2023</v>
      </c>
      <c r="C1873" t="str">
        <f t="shared" si="88"/>
        <v>2022-2023</v>
      </c>
      <c r="D1873" t="s">
        <v>147</v>
      </c>
      <c r="E1873" t="s">
        <v>114</v>
      </c>
      <c r="F1873" t="str">
        <f t="shared" si="89"/>
        <v>Victoria</v>
      </c>
      <c r="G1873" t="s">
        <v>45</v>
      </c>
      <c r="H1873">
        <v>3551</v>
      </c>
      <c r="I1873" t="s">
        <v>11</v>
      </c>
      <c r="J1873" t="s">
        <v>60</v>
      </c>
      <c r="K1873" t="s">
        <v>156</v>
      </c>
      <c r="L1873" t="s">
        <v>17</v>
      </c>
      <c r="M1873" s="5">
        <v>109.08</v>
      </c>
      <c r="N1873">
        <v>1</v>
      </c>
    </row>
    <row r="1874" spans="1:14" x14ac:dyDescent="0.3">
      <c r="A1874" s="2">
        <v>45387</v>
      </c>
      <c r="B1874" s="3">
        <f t="shared" si="87"/>
        <v>2024</v>
      </c>
      <c r="C1874" t="str">
        <f t="shared" si="88"/>
        <v>2023-2024</v>
      </c>
      <c r="D1874" t="s">
        <v>147</v>
      </c>
      <c r="E1874" t="s">
        <v>78</v>
      </c>
      <c r="F1874" t="str">
        <f t="shared" si="89"/>
        <v>New South Wales</v>
      </c>
      <c r="G1874" t="s">
        <v>10</v>
      </c>
      <c r="H1874">
        <v>2350</v>
      </c>
      <c r="I1874" t="s">
        <v>11</v>
      </c>
      <c r="J1874" t="s">
        <v>68</v>
      </c>
      <c r="K1874" t="s">
        <v>156</v>
      </c>
      <c r="L1874" t="s">
        <v>17</v>
      </c>
      <c r="M1874" s="5">
        <v>109.69999999999999</v>
      </c>
      <c r="N1874">
        <v>1</v>
      </c>
    </row>
    <row r="1875" spans="1:14" x14ac:dyDescent="0.3">
      <c r="A1875" s="2">
        <v>45041</v>
      </c>
      <c r="B1875" s="3">
        <f t="shared" si="87"/>
        <v>2023</v>
      </c>
      <c r="C1875" t="str">
        <f t="shared" si="88"/>
        <v>2022-2023</v>
      </c>
      <c r="D1875" t="s">
        <v>148</v>
      </c>
      <c r="E1875" t="s">
        <v>143</v>
      </c>
      <c r="F1875" t="str">
        <f t="shared" si="89"/>
        <v>New South Wales</v>
      </c>
      <c r="G1875" t="s">
        <v>10</v>
      </c>
      <c r="H1875">
        <v>2154</v>
      </c>
      <c r="I1875" t="s">
        <v>11</v>
      </c>
      <c r="J1875" t="s">
        <v>27</v>
      </c>
      <c r="K1875" t="s">
        <v>156</v>
      </c>
      <c r="L1875" t="s">
        <v>17</v>
      </c>
      <c r="M1875" s="5">
        <v>109.69999999999999</v>
      </c>
      <c r="N1875">
        <v>1</v>
      </c>
    </row>
    <row r="1876" spans="1:14" x14ac:dyDescent="0.3">
      <c r="A1876" s="2">
        <v>45184</v>
      </c>
      <c r="B1876" s="3">
        <f t="shared" si="87"/>
        <v>2024</v>
      </c>
      <c r="C1876" t="str">
        <f t="shared" si="88"/>
        <v>2023-2024</v>
      </c>
      <c r="D1876" t="s">
        <v>148</v>
      </c>
      <c r="E1876" t="s">
        <v>41</v>
      </c>
      <c r="F1876" t="str">
        <f t="shared" si="89"/>
        <v>New South Wales</v>
      </c>
      <c r="G1876" t="s">
        <v>10</v>
      </c>
      <c r="H1876">
        <v>2830</v>
      </c>
      <c r="I1876" t="s">
        <v>11</v>
      </c>
      <c r="J1876" t="s">
        <v>25</v>
      </c>
      <c r="K1876" t="s">
        <v>154</v>
      </c>
      <c r="L1876" t="s">
        <v>14</v>
      </c>
      <c r="M1876" s="5">
        <v>109.78999999999999</v>
      </c>
      <c r="N1876">
        <v>1</v>
      </c>
    </row>
    <row r="1877" spans="1:14" x14ac:dyDescent="0.3">
      <c r="A1877" s="2">
        <v>45617</v>
      </c>
      <c r="B1877" s="3">
        <f t="shared" si="87"/>
        <v>2025</v>
      </c>
      <c r="C1877" t="str">
        <f t="shared" si="88"/>
        <v>2024-2025</v>
      </c>
      <c r="D1877" t="s">
        <v>148</v>
      </c>
      <c r="E1877" t="s">
        <v>65</v>
      </c>
      <c r="F1877" t="str">
        <f t="shared" si="89"/>
        <v>New South Wales</v>
      </c>
      <c r="G1877" t="s">
        <v>10</v>
      </c>
      <c r="H1877">
        <v>2541</v>
      </c>
      <c r="I1877" t="s">
        <v>11</v>
      </c>
      <c r="J1877" t="s">
        <v>58</v>
      </c>
      <c r="K1877" t="s">
        <v>154</v>
      </c>
      <c r="L1877" t="s">
        <v>14</v>
      </c>
      <c r="M1877" s="5">
        <v>109.83</v>
      </c>
      <c r="N1877">
        <v>1</v>
      </c>
    </row>
    <row r="1878" spans="1:14" x14ac:dyDescent="0.3">
      <c r="A1878" s="2">
        <v>45373</v>
      </c>
      <c r="B1878" s="3">
        <f t="shared" si="87"/>
        <v>2024</v>
      </c>
      <c r="C1878" t="str">
        <f t="shared" si="88"/>
        <v>2023-2024</v>
      </c>
      <c r="D1878" t="s">
        <v>148</v>
      </c>
      <c r="E1878" t="s">
        <v>57</v>
      </c>
      <c r="F1878" t="str">
        <f t="shared" si="89"/>
        <v>New South Wales</v>
      </c>
      <c r="G1878" t="s">
        <v>10</v>
      </c>
      <c r="H1878">
        <v>2560</v>
      </c>
      <c r="I1878" t="s">
        <v>11</v>
      </c>
      <c r="J1878" t="s">
        <v>58</v>
      </c>
      <c r="K1878" t="s">
        <v>150</v>
      </c>
      <c r="L1878" t="s">
        <v>18</v>
      </c>
      <c r="M1878" s="5">
        <v>109.89</v>
      </c>
      <c r="N1878">
        <v>1</v>
      </c>
    </row>
    <row r="1879" spans="1:14" x14ac:dyDescent="0.3">
      <c r="A1879" s="2">
        <v>45368</v>
      </c>
      <c r="B1879" s="3">
        <f t="shared" si="87"/>
        <v>2024</v>
      </c>
      <c r="C1879" t="str">
        <f t="shared" si="88"/>
        <v>2023-2024</v>
      </c>
      <c r="D1879" t="s">
        <v>147</v>
      </c>
      <c r="E1879" t="s">
        <v>93</v>
      </c>
      <c r="F1879" t="str">
        <f t="shared" si="89"/>
        <v>Western Australia</v>
      </c>
      <c r="G1879" t="s">
        <v>48</v>
      </c>
      <c r="H1879">
        <v>6112</v>
      </c>
      <c r="I1879" t="s">
        <v>11</v>
      </c>
      <c r="J1879" t="s">
        <v>94</v>
      </c>
      <c r="K1879" t="s">
        <v>154</v>
      </c>
      <c r="L1879" t="s">
        <v>14</v>
      </c>
      <c r="M1879" s="5">
        <v>109.91</v>
      </c>
      <c r="N1879">
        <v>1</v>
      </c>
    </row>
    <row r="1880" spans="1:14" x14ac:dyDescent="0.3">
      <c r="A1880" s="2">
        <v>45341</v>
      </c>
      <c r="B1880" s="3">
        <f t="shared" si="87"/>
        <v>2024</v>
      </c>
      <c r="C1880" t="str">
        <f t="shared" si="88"/>
        <v>2023-2024</v>
      </c>
      <c r="D1880" t="s">
        <v>148</v>
      </c>
      <c r="E1880" t="s">
        <v>107</v>
      </c>
      <c r="F1880" t="str">
        <f t="shared" si="89"/>
        <v>Queensland</v>
      </c>
      <c r="G1880" t="s">
        <v>35</v>
      </c>
      <c r="H1880">
        <v>4220</v>
      </c>
      <c r="I1880" t="s">
        <v>11</v>
      </c>
      <c r="J1880" t="s">
        <v>104</v>
      </c>
      <c r="K1880" t="s">
        <v>154</v>
      </c>
      <c r="L1880" t="s">
        <v>14</v>
      </c>
      <c r="M1880" s="5">
        <v>109.95</v>
      </c>
      <c r="N1880">
        <v>1</v>
      </c>
    </row>
    <row r="1881" spans="1:14" x14ac:dyDescent="0.3">
      <c r="A1881" s="2">
        <v>45195</v>
      </c>
      <c r="B1881" s="3">
        <f t="shared" si="87"/>
        <v>2024</v>
      </c>
      <c r="C1881" t="str">
        <f t="shared" si="88"/>
        <v>2023-2024</v>
      </c>
      <c r="D1881" t="s">
        <v>147</v>
      </c>
      <c r="E1881" t="s">
        <v>97</v>
      </c>
      <c r="F1881" t="str">
        <f t="shared" si="89"/>
        <v>Tasmania</v>
      </c>
      <c r="G1881" t="s">
        <v>70</v>
      </c>
      <c r="H1881">
        <v>7250</v>
      </c>
      <c r="I1881" t="s">
        <v>11</v>
      </c>
      <c r="J1881" t="s">
        <v>71</v>
      </c>
      <c r="K1881" t="s">
        <v>154</v>
      </c>
      <c r="L1881" t="s">
        <v>14</v>
      </c>
      <c r="M1881" s="5">
        <v>110.22</v>
      </c>
      <c r="N1881">
        <v>1</v>
      </c>
    </row>
    <row r="1882" spans="1:14" x14ac:dyDescent="0.3">
      <c r="A1882" s="2">
        <v>44985</v>
      </c>
      <c r="B1882" s="3">
        <f t="shared" si="87"/>
        <v>2023</v>
      </c>
      <c r="C1882" t="str">
        <f t="shared" si="88"/>
        <v>2022-2023</v>
      </c>
      <c r="D1882" t="s">
        <v>148</v>
      </c>
      <c r="E1882" t="s">
        <v>122</v>
      </c>
      <c r="F1882" t="str">
        <f t="shared" si="89"/>
        <v>New South Wales</v>
      </c>
      <c r="G1882" t="s">
        <v>10</v>
      </c>
      <c r="H1882">
        <v>2650</v>
      </c>
      <c r="I1882" t="s">
        <v>11</v>
      </c>
      <c r="J1882" t="s">
        <v>25</v>
      </c>
      <c r="K1882" t="s">
        <v>149</v>
      </c>
      <c r="L1882" t="s">
        <v>15</v>
      </c>
      <c r="M1882" s="5">
        <v>110.41</v>
      </c>
      <c r="N1882">
        <v>1</v>
      </c>
    </row>
    <row r="1883" spans="1:14" x14ac:dyDescent="0.3">
      <c r="A1883" s="2">
        <v>45489</v>
      </c>
      <c r="B1883" s="3">
        <f t="shared" si="87"/>
        <v>2025</v>
      </c>
      <c r="C1883" t="str">
        <f t="shared" si="88"/>
        <v>2024-2025</v>
      </c>
      <c r="D1883" t="s">
        <v>147</v>
      </c>
      <c r="E1883" t="s">
        <v>40</v>
      </c>
      <c r="F1883" t="str">
        <f t="shared" si="89"/>
        <v>New South Wales</v>
      </c>
      <c r="G1883" t="s">
        <v>10</v>
      </c>
      <c r="H1883">
        <v>2116</v>
      </c>
      <c r="I1883" t="s">
        <v>11</v>
      </c>
      <c r="J1883" t="s">
        <v>27</v>
      </c>
      <c r="K1883" t="s">
        <v>156</v>
      </c>
      <c r="L1883" t="s">
        <v>17</v>
      </c>
      <c r="M1883" s="5">
        <v>110.62</v>
      </c>
      <c r="N1883">
        <v>1</v>
      </c>
    </row>
    <row r="1884" spans="1:14" x14ac:dyDescent="0.3">
      <c r="A1884" s="2">
        <v>45449</v>
      </c>
      <c r="B1884" s="3">
        <f t="shared" si="87"/>
        <v>2024</v>
      </c>
      <c r="C1884" t="str">
        <f t="shared" si="88"/>
        <v>2023-2024</v>
      </c>
      <c r="D1884" t="s">
        <v>148</v>
      </c>
      <c r="E1884" t="s">
        <v>144</v>
      </c>
      <c r="F1884" t="str">
        <f t="shared" si="89"/>
        <v>Queensland</v>
      </c>
      <c r="G1884" t="s">
        <v>35</v>
      </c>
      <c r="H1884">
        <v>4566</v>
      </c>
      <c r="I1884" t="s">
        <v>11</v>
      </c>
      <c r="J1884" t="s">
        <v>120</v>
      </c>
      <c r="K1884" t="s">
        <v>19</v>
      </c>
      <c r="L1884" t="s">
        <v>23</v>
      </c>
      <c r="M1884" s="5">
        <v>110.63000000000001</v>
      </c>
      <c r="N1884">
        <v>1</v>
      </c>
    </row>
    <row r="1885" spans="1:14" x14ac:dyDescent="0.3">
      <c r="A1885" s="2">
        <v>45565</v>
      </c>
      <c r="B1885" s="3">
        <f t="shared" si="87"/>
        <v>2025</v>
      </c>
      <c r="C1885" t="str">
        <f t="shared" si="88"/>
        <v>2024-2025</v>
      </c>
      <c r="D1885" t="s">
        <v>147</v>
      </c>
      <c r="E1885" t="s">
        <v>75</v>
      </c>
      <c r="F1885" t="str">
        <f t="shared" si="89"/>
        <v>Victoria</v>
      </c>
      <c r="G1885" t="s">
        <v>45</v>
      </c>
      <c r="H1885">
        <v>3630</v>
      </c>
      <c r="I1885" t="s">
        <v>11</v>
      </c>
      <c r="J1885" t="s">
        <v>55</v>
      </c>
      <c r="K1885" t="s">
        <v>152</v>
      </c>
      <c r="L1885" t="s">
        <v>13</v>
      </c>
      <c r="M1885" s="5">
        <v>111.25</v>
      </c>
      <c r="N1885">
        <v>1</v>
      </c>
    </row>
    <row r="1886" spans="1:14" x14ac:dyDescent="0.3">
      <c r="A1886" s="2">
        <v>45234</v>
      </c>
      <c r="B1886" s="3">
        <f t="shared" si="87"/>
        <v>2024</v>
      </c>
      <c r="C1886" t="str">
        <f t="shared" si="88"/>
        <v>2023-2024</v>
      </c>
      <c r="D1886" t="s">
        <v>148</v>
      </c>
      <c r="E1886" t="s">
        <v>130</v>
      </c>
      <c r="F1886" t="str">
        <f t="shared" si="89"/>
        <v>South Australia</v>
      </c>
      <c r="G1886" t="s">
        <v>32</v>
      </c>
      <c r="H1886">
        <v>5290</v>
      </c>
      <c r="I1886" t="s">
        <v>11</v>
      </c>
      <c r="J1886" t="s">
        <v>38</v>
      </c>
      <c r="K1886" t="s">
        <v>153</v>
      </c>
      <c r="L1886" t="s">
        <v>16</v>
      </c>
      <c r="M1886" s="5">
        <v>111.27000000000001</v>
      </c>
      <c r="N1886">
        <v>1</v>
      </c>
    </row>
    <row r="1887" spans="1:14" x14ac:dyDescent="0.3">
      <c r="A1887" s="2">
        <v>45244</v>
      </c>
      <c r="B1887" s="3">
        <f t="shared" si="87"/>
        <v>2024</v>
      </c>
      <c r="C1887" t="str">
        <f t="shared" si="88"/>
        <v>2023-2024</v>
      </c>
      <c r="D1887" t="s">
        <v>148</v>
      </c>
      <c r="E1887" t="s">
        <v>125</v>
      </c>
      <c r="F1887" t="str">
        <f t="shared" si="89"/>
        <v>Victoria</v>
      </c>
      <c r="G1887" t="s">
        <v>45</v>
      </c>
      <c r="H1887">
        <v>3400</v>
      </c>
      <c r="I1887" t="s">
        <v>11</v>
      </c>
      <c r="J1887" t="s">
        <v>60</v>
      </c>
      <c r="K1887" t="s">
        <v>19</v>
      </c>
      <c r="L1887" t="s">
        <v>23</v>
      </c>
      <c r="M1887" s="5">
        <v>111.39</v>
      </c>
      <c r="N1887">
        <v>1</v>
      </c>
    </row>
    <row r="1888" spans="1:14" x14ac:dyDescent="0.3">
      <c r="A1888" s="2">
        <v>45050</v>
      </c>
      <c r="B1888" s="3">
        <f t="shared" si="87"/>
        <v>2023</v>
      </c>
      <c r="C1888" t="str">
        <f t="shared" si="88"/>
        <v>2022-2023</v>
      </c>
      <c r="D1888" t="s">
        <v>148</v>
      </c>
      <c r="E1888" t="s">
        <v>142</v>
      </c>
      <c r="F1888" t="str">
        <f t="shared" si="89"/>
        <v>Australian Capital Territory</v>
      </c>
      <c r="G1888" t="s">
        <v>80</v>
      </c>
      <c r="H1888">
        <v>2609</v>
      </c>
      <c r="I1888" t="s">
        <v>11</v>
      </c>
      <c r="J1888" t="s">
        <v>58</v>
      </c>
      <c r="K1888" t="s">
        <v>19</v>
      </c>
      <c r="L1888" t="s">
        <v>23</v>
      </c>
      <c r="M1888" s="5">
        <v>111.7</v>
      </c>
      <c r="N1888">
        <v>1</v>
      </c>
    </row>
    <row r="1889" spans="1:14" x14ac:dyDescent="0.3">
      <c r="A1889" s="2">
        <v>45204</v>
      </c>
      <c r="B1889" s="3">
        <f t="shared" si="87"/>
        <v>2024</v>
      </c>
      <c r="C1889" t="str">
        <f t="shared" si="88"/>
        <v>2023-2024</v>
      </c>
      <c r="D1889" t="s">
        <v>147</v>
      </c>
      <c r="E1889" t="s">
        <v>129</v>
      </c>
      <c r="F1889" t="str">
        <f t="shared" si="89"/>
        <v>Tasmania</v>
      </c>
      <c r="G1889" t="s">
        <v>70</v>
      </c>
      <c r="H1889">
        <v>7010</v>
      </c>
      <c r="I1889" t="s">
        <v>11</v>
      </c>
      <c r="J1889" t="s">
        <v>71</v>
      </c>
      <c r="K1889" t="s">
        <v>149</v>
      </c>
      <c r="L1889" t="s">
        <v>15</v>
      </c>
      <c r="M1889" s="5">
        <v>111.72</v>
      </c>
      <c r="N1889">
        <v>1</v>
      </c>
    </row>
    <row r="1890" spans="1:14" x14ac:dyDescent="0.3">
      <c r="A1890" s="2">
        <v>45182</v>
      </c>
      <c r="B1890" s="3">
        <f t="shared" si="87"/>
        <v>2024</v>
      </c>
      <c r="C1890" t="str">
        <f t="shared" si="88"/>
        <v>2023-2024</v>
      </c>
      <c r="D1890" t="s">
        <v>147</v>
      </c>
      <c r="E1890" t="s">
        <v>109</v>
      </c>
      <c r="F1890" t="str">
        <f t="shared" si="89"/>
        <v>New South Wales</v>
      </c>
      <c r="G1890" t="s">
        <v>10</v>
      </c>
      <c r="H1890">
        <v>2480</v>
      </c>
      <c r="I1890" t="s">
        <v>11</v>
      </c>
      <c r="J1890" t="s">
        <v>68</v>
      </c>
      <c r="K1890" t="s">
        <v>150</v>
      </c>
      <c r="L1890" t="s">
        <v>18</v>
      </c>
      <c r="M1890" s="5">
        <v>111.75</v>
      </c>
      <c r="N1890">
        <v>1</v>
      </c>
    </row>
    <row r="1891" spans="1:14" x14ac:dyDescent="0.3">
      <c r="A1891" s="2">
        <v>45092</v>
      </c>
      <c r="B1891" s="3">
        <f t="shared" si="87"/>
        <v>2023</v>
      </c>
      <c r="C1891" t="str">
        <f t="shared" si="88"/>
        <v>2022-2023</v>
      </c>
      <c r="D1891" t="s">
        <v>147</v>
      </c>
      <c r="E1891" t="s">
        <v>69</v>
      </c>
      <c r="F1891" t="str">
        <f t="shared" si="89"/>
        <v>Tasmania</v>
      </c>
      <c r="G1891" t="s">
        <v>70</v>
      </c>
      <c r="H1891">
        <v>7018</v>
      </c>
      <c r="I1891" t="s">
        <v>11</v>
      </c>
      <c r="J1891" t="s">
        <v>71</v>
      </c>
      <c r="K1891" t="s">
        <v>19</v>
      </c>
      <c r="L1891" t="s">
        <v>23</v>
      </c>
      <c r="M1891" s="5">
        <v>111.79</v>
      </c>
      <c r="N1891">
        <v>1</v>
      </c>
    </row>
    <row r="1892" spans="1:14" x14ac:dyDescent="0.3">
      <c r="A1892" s="2">
        <v>45404</v>
      </c>
      <c r="B1892" s="3">
        <f t="shared" si="87"/>
        <v>2024</v>
      </c>
      <c r="C1892" t="str">
        <f t="shared" si="88"/>
        <v>2023-2024</v>
      </c>
      <c r="D1892" t="s">
        <v>147</v>
      </c>
      <c r="E1892" t="s">
        <v>82</v>
      </c>
      <c r="F1892" t="str">
        <f t="shared" si="89"/>
        <v>Queensland</v>
      </c>
      <c r="G1892" t="s">
        <v>35</v>
      </c>
      <c r="H1892">
        <v>4012</v>
      </c>
      <c r="I1892" t="s">
        <v>11</v>
      </c>
      <c r="J1892" t="s">
        <v>43</v>
      </c>
      <c r="K1892" t="s">
        <v>150</v>
      </c>
      <c r="L1892" t="s">
        <v>18</v>
      </c>
      <c r="M1892" s="5">
        <v>111.83</v>
      </c>
      <c r="N1892">
        <v>1</v>
      </c>
    </row>
    <row r="1893" spans="1:14" x14ac:dyDescent="0.3">
      <c r="A1893" s="2">
        <v>45322</v>
      </c>
      <c r="B1893" s="3">
        <f t="shared" si="87"/>
        <v>2024</v>
      </c>
      <c r="C1893" t="str">
        <f t="shared" si="88"/>
        <v>2023-2024</v>
      </c>
      <c r="D1893" t="s">
        <v>148</v>
      </c>
      <c r="E1893" t="s">
        <v>143</v>
      </c>
      <c r="F1893" t="str">
        <f t="shared" si="89"/>
        <v>New South Wales</v>
      </c>
      <c r="G1893" t="s">
        <v>10</v>
      </c>
      <c r="H1893">
        <v>2154</v>
      </c>
      <c r="I1893" t="s">
        <v>11</v>
      </c>
      <c r="J1893" t="s">
        <v>27</v>
      </c>
      <c r="K1893" t="s">
        <v>19</v>
      </c>
      <c r="L1893" t="s">
        <v>23</v>
      </c>
      <c r="M1893" s="5">
        <v>111.86</v>
      </c>
      <c r="N1893">
        <v>1</v>
      </c>
    </row>
    <row r="1894" spans="1:14" x14ac:dyDescent="0.3">
      <c r="A1894" s="2">
        <v>45366</v>
      </c>
      <c r="B1894" s="3">
        <f t="shared" si="87"/>
        <v>2024</v>
      </c>
      <c r="C1894" t="str">
        <f t="shared" si="88"/>
        <v>2023-2024</v>
      </c>
      <c r="D1894" t="s">
        <v>147</v>
      </c>
      <c r="E1894" t="s">
        <v>132</v>
      </c>
      <c r="F1894" t="str">
        <f t="shared" si="89"/>
        <v>New South Wales</v>
      </c>
      <c r="G1894" t="s">
        <v>10</v>
      </c>
      <c r="H1894">
        <v>2800</v>
      </c>
      <c r="I1894" t="s">
        <v>11</v>
      </c>
      <c r="J1894" t="s">
        <v>25</v>
      </c>
      <c r="K1894" t="s">
        <v>149</v>
      </c>
      <c r="L1894" t="s">
        <v>15</v>
      </c>
      <c r="M1894" s="5">
        <v>112</v>
      </c>
      <c r="N1894">
        <v>1</v>
      </c>
    </row>
    <row r="1895" spans="1:14" x14ac:dyDescent="0.3">
      <c r="A1895" s="2">
        <v>45149</v>
      </c>
      <c r="B1895" s="3">
        <f t="shared" si="87"/>
        <v>2024</v>
      </c>
      <c r="C1895" t="str">
        <f t="shared" si="88"/>
        <v>2023-2024</v>
      </c>
      <c r="D1895" t="s">
        <v>147</v>
      </c>
      <c r="E1895" t="s">
        <v>79</v>
      </c>
      <c r="F1895" t="str">
        <f t="shared" si="89"/>
        <v>Australian Capital Territory</v>
      </c>
      <c r="G1895" t="s">
        <v>80</v>
      </c>
      <c r="H1895">
        <v>2617</v>
      </c>
      <c r="I1895" t="s">
        <v>11</v>
      </c>
      <c r="J1895" t="s">
        <v>58</v>
      </c>
      <c r="K1895" t="s">
        <v>19</v>
      </c>
      <c r="L1895" t="s">
        <v>23</v>
      </c>
      <c r="M1895" s="5">
        <v>112.14</v>
      </c>
      <c r="N1895">
        <v>1</v>
      </c>
    </row>
    <row r="1896" spans="1:14" x14ac:dyDescent="0.3">
      <c r="A1896" s="2">
        <v>45133</v>
      </c>
      <c r="B1896" s="3">
        <f t="shared" si="87"/>
        <v>2024</v>
      </c>
      <c r="C1896" t="str">
        <f t="shared" si="88"/>
        <v>2023-2024</v>
      </c>
      <c r="D1896" t="s">
        <v>147</v>
      </c>
      <c r="E1896" t="s">
        <v>133</v>
      </c>
      <c r="F1896" t="str">
        <f t="shared" si="89"/>
        <v>Queensland</v>
      </c>
      <c r="G1896" t="s">
        <v>35</v>
      </c>
      <c r="H1896">
        <v>4305</v>
      </c>
      <c r="I1896" t="s">
        <v>11</v>
      </c>
      <c r="J1896" t="s">
        <v>104</v>
      </c>
      <c r="K1896" t="s">
        <v>152</v>
      </c>
      <c r="L1896" t="s">
        <v>13</v>
      </c>
      <c r="M1896" s="5">
        <v>112.37</v>
      </c>
      <c r="N1896">
        <v>1</v>
      </c>
    </row>
    <row r="1897" spans="1:14" x14ac:dyDescent="0.3">
      <c r="A1897" s="2">
        <v>45501</v>
      </c>
      <c r="B1897" s="3">
        <f t="shared" si="87"/>
        <v>2025</v>
      </c>
      <c r="C1897" t="str">
        <f t="shared" si="88"/>
        <v>2024-2025</v>
      </c>
      <c r="D1897" t="s">
        <v>148</v>
      </c>
      <c r="E1897" t="s">
        <v>133</v>
      </c>
      <c r="F1897" t="str">
        <f t="shared" si="89"/>
        <v>Queensland</v>
      </c>
      <c r="G1897" t="s">
        <v>35</v>
      </c>
      <c r="H1897">
        <v>4305</v>
      </c>
      <c r="I1897" t="s">
        <v>11</v>
      </c>
      <c r="J1897" t="s">
        <v>104</v>
      </c>
      <c r="K1897" t="s">
        <v>19</v>
      </c>
      <c r="L1897" t="s">
        <v>23</v>
      </c>
      <c r="M1897" s="5">
        <v>112.64</v>
      </c>
      <c r="N1897">
        <v>1</v>
      </c>
    </row>
    <row r="1898" spans="1:14" x14ac:dyDescent="0.3">
      <c r="A1898" s="2">
        <v>45018</v>
      </c>
      <c r="B1898" s="3">
        <f t="shared" si="87"/>
        <v>2023</v>
      </c>
      <c r="C1898" t="str">
        <f t="shared" si="88"/>
        <v>2022-2023</v>
      </c>
      <c r="D1898" t="s">
        <v>147</v>
      </c>
      <c r="E1898" t="s">
        <v>83</v>
      </c>
      <c r="F1898" t="str">
        <f t="shared" si="89"/>
        <v>New South Wales</v>
      </c>
      <c r="G1898" t="s">
        <v>10</v>
      </c>
      <c r="H1898">
        <v>2750</v>
      </c>
      <c r="I1898" t="s">
        <v>11</v>
      </c>
      <c r="J1898" t="s">
        <v>25</v>
      </c>
      <c r="K1898" t="s">
        <v>19</v>
      </c>
      <c r="L1898" t="s">
        <v>23</v>
      </c>
      <c r="M1898" s="5">
        <v>112.78</v>
      </c>
      <c r="N1898">
        <v>1</v>
      </c>
    </row>
    <row r="1899" spans="1:14" x14ac:dyDescent="0.3">
      <c r="A1899" s="2">
        <v>45118</v>
      </c>
      <c r="B1899" s="3">
        <f t="shared" si="87"/>
        <v>2024</v>
      </c>
      <c r="C1899" t="str">
        <f t="shared" si="88"/>
        <v>2023-2024</v>
      </c>
      <c r="D1899" t="s">
        <v>148</v>
      </c>
      <c r="E1899" t="s">
        <v>125</v>
      </c>
      <c r="F1899" t="str">
        <f t="shared" si="89"/>
        <v>Victoria</v>
      </c>
      <c r="G1899" t="s">
        <v>45</v>
      </c>
      <c r="H1899">
        <v>3400</v>
      </c>
      <c r="I1899" t="s">
        <v>11</v>
      </c>
      <c r="J1899" t="s">
        <v>60</v>
      </c>
      <c r="K1899" t="s">
        <v>154</v>
      </c>
      <c r="L1899" t="s">
        <v>14</v>
      </c>
      <c r="M1899" s="5">
        <v>112.92</v>
      </c>
      <c r="N1899">
        <v>1</v>
      </c>
    </row>
    <row r="1900" spans="1:14" x14ac:dyDescent="0.3">
      <c r="A1900" s="2">
        <v>45590</v>
      </c>
      <c r="B1900" s="3">
        <f t="shared" si="87"/>
        <v>2025</v>
      </c>
      <c r="C1900" t="str">
        <f t="shared" si="88"/>
        <v>2024-2025</v>
      </c>
      <c r="D1900" t="s">
        <v>147</v>
      </c>
      <c r="E1900" t="s">
        <v>50</v>
      </c>
      <c r="F1900" t="str">
        <f t="shared" si="89"/>
        <v>Queensland</v>
      </c>
      <c r="G1900" t="s">
        <v>35</v>
      </c>
      <c r="H1900">
        <v>4703</v>
      </c>
      <c r="I1900" t="s">
        <v>11</v>
      </c>
      <c r="J1900" t="s">
        <v>51</v>
      </c>
      <c r="K1900" t="s">
        <v>152</v>
      </c>
      <c r="L1900" t="s">
        <v>13</v>
      </c>
      <c r="M1900" s="5">
        <v>113.67999999999999</v>
      </c>
      <c r="N1900">
        <v>1</v>
      </c>
    </row>
    <row r="1901" spans="1:14" x14ac:dyDescent="0.3">
      <c r="A1901" s="2">
        <v>45457</v>
      </c>
      <c r="B1901" s="3">
        <f t="shared" si="87"/>
        <v>2024</v>
      </c>
      <c r="C1901" t="str">
        <f t="shared" si="88"/>
        <v>2023-2024</v>
      </c>
      <c r="D1901" t="s">
        <v>148</v>
      </c>
      <c r="E1901" t="s">
        <v>57</v>
      </c>
      <c r="F1901" t="str">
        <f t="shared" si="89"/>
        <v>New South Wales</v>
      </c>
      <c r="G1901" t="s">
        <v>10</v>
      </c>
      <c r="H1901">
        <v>2560</v>
      </c>
      <c r="I1901" t="s">
        <v>11</v>
      </c>
      <c r="J1901" t="s">
        <v>58</v>
      </c>
      <c r="K1901" t="s">
        <v>149</v>
      </c>
      <c r="L1901" t="s">
        <v>15</v>
      </c>
      <c r="M1901" s="5">
        <v>113.75999999999999</v>
      </c>
      <c r="N1901">
        <v>1</v>
      </c>
    </row>
    <row r="1902" spans="1:14" x14ac:dyDescent="0.3">
      <c r="A1902" s="2">
        <v>45528</v>
      </c>
      <c r="B1902" s="3">
        <f t="shared" si="87"/>
        <v>2025</v>
      </c>
      <c r="C1902" t="str">
        <f t="shared" si="88"/>
        <v>2024-2025</v>
      </c>
      <c r="D1902" t="s">
        <v>148</v>
      </c>
      <c r="E1902" t="s">
        <v>143</v>
      </c>
      <c r="F1902" t="str">
        <f t="shared" si="89"/>
        <v>New South Wales</v>
      </c>
      <c r="G1902" t="s">
        <v>10</v>
      </c>
      <c r="H1902">
        <v>2154</v>
      </c>
      <c r="I1902" t="s">
        <v>11</v>
      </c>
      <c r="J1902" t="s">
        <v>27</v>
      </c>
      <c r="K1902" t="s">
        <v>153</v>
      </c>
      <c r="L1902" t="s">
        <v>16</v>
      </c>
      <c r="M1902" s="5">
        <v>113.81</v>
      </c>
      <c r="N1902">
        <v>1</v>
      </c>
    </row>
    <row r="1903" spans="1:14" x14ac:dyDescent="0.3">
      <c r="A1903" s="2">
        <v>45259</v>
      </c>
      <c r="B1903" s="3">
        <f t="shared" si="87"/>
        <v>2024</v>
      </c>
      <c r="C1903" t="str">
        <f t="shared" si="88"/>
        <v>2023-2024</v>
      </c>
      <c r="D1903" t="s">
        <v>148</v>
      </c>
      <c r="E1903" t="s">
        <v>95</v>
      </c>
      <c r="F1903" t="str">
        <f t="shared" si="89"/>
        <v>Victoria</v>
      </c>
      <c r="G1903" t="s">
        <v>45</v>
      </c>
      <c r="H1903">
        <v>3931</v>
      </c>
      <c r="I1903" t="s">
        <v>11</v>
      </c>
      <c r="J1903" t="s">
        <v>55</v>
      </c>
      <c r="K1903" t="s">
        <v>155</v>
      </c>
      <c r="L1903" t="s">
        <v>20</v>
      </c>
      <c r="M1903" s="5">
        <v>113.89</v>
      </c>
      <c r="N1903">
        <v>1</v>
      </c>
    </row>
    <row r="1904" spans="1:14" x14ac:dyDescent="0.3">
      <c r="A1904" s="2">
        <v>45477</v>
      </c>
      <c r="B1904" s="3">
        <f t="shared" si="87"/>
        <v>2025</v>
      </c>
      <c r="C1904" t="str">
        <f t="shared" si="88"/>
        <v>2024-2025</v>
      </c>
      <c r="D1904" t="s">
        <v>148</v>
      </c>
      <c r="E1904" t="s">
        <v>95</v>
      </c>
      <c r="F1904" t="str">
        <f t="shared" si="89"/>
        <v>Victoria</v>
      </c>
      <c r="G1904" t="s">
        <v>45</v>
      </c>
      <c r="H1904">
        <v>3931</v>
      </c>
      <c r="I1904" t="s">
        <v>11</v>
      </c>
      <c r="J1904" t="s">
        <v>55</v>
      </c>
      <c r="K1904" t="s">
        <v>154</v>
      </c>
      <c r="L1904" t="s">
        <v>14</v>
      </c>
      <c r="M1904" s="5">
        <v>113.91</v>
      </c>
      <c r="N1904">
        <v>1</v>
      </c>
    </row>
    <row r="1905" spans="1:14" x14ac:dyDescent="0.3">
      <c r="A1905" s="2">
        <v>45277</v>
      </c>
      <c r="B1905" s="3">
        <f t="shared" si="87"/>
        <v>2024</v>
      </c>
      <c r="C1905" t="str">
        <f t="shared" si="88"/>
        <v>2023-2024</v>
      </c>
      <c r="D1905" t="s">
        <v>147</v>
      </c>
      <c r="E1905" t="s">
        <v>125</v>
      </c>
      <c r="F1905" t="str">
        <f t="shared" si="89"/>
        <v>Victoria</v>
      </c>
      <c r="G1905" t="s">
        <v>45</v>
      </c>
      <c r="H1905">
        <v>3400</v>
      </c>
      <c r="I1905" t="s">
        <v>11</v>
      </c>
      <c r="J1905" t="s">
        <v>60</v>
      </c>
      <c r="K1905" t="s">
        <v>152</v>
      </c>
      <c r="L1905" t="s">
        <v>13</v>
      </c>
      <c r="M1905" s="5">
        <v>114.42999999999999</v>
      </c>
      <c r="N1905">
        <v>1</v>
      </c>
    </row>
    <row r="1906" spans="1:14" x14ac:dyDescent="0.3">
      <c r="A1906" s="2">
        <v>44970</v>
      </c>
      <c r="B1906" s="3">
        <f t="shared" si="87"/>
        <v>2023</v>
      </c>
      <c r="C1906" t="str">
        <f t="shared" si="88"/>
        <v>2022-2023</v>
      </c>
      <c r="D1906" t="s">
        <v>148</v>
      </c>
      <c r="E1906" t="s">
        <v>143</v>
      </c>
      <c r="F1906" t="str">
        <f t="shared" si="89"/>
        <v>New South Wales</v>
      </c>
      <c r="G1906" t="s">
        <v>10</v>
      </c>
      <c r="H1906">
        <v>2154</v>
      </c>
      <c r="I1906" t="s">
        <v>11</v>
      </c>
      <c r="J1906" t="s">
        <v>27</v>
      </c>
      <c r="K1906" t="s">
        <v>19</v>
      </c>
      <c r="L1906" t="s">
        <v>23</v>
      </c>
      <c r="M1906" s="5">
        <v>114.78</v>
      </c>
      <c r="N1906">
        <v>1</v>
      </c>
    </row>
    <row r="1907" spans="1:14" x14ac:dyDescent="0.3">
      <c r="A1907" s="2">
        <v>45600</v>
      </c>
      <c r="B1907" s="3">
        <f t="shared" si="87"/>
        <v>2025</v>
      </c>
      <c r="C1907" t="str">
        <f t="shared" si="88"/>
        <v>2024-2025</v>
      </c>
      <c r="D1907" t="s">
        <v>148</v>
      </c>
      <c r="E1907" t="s">
        <v>132</v>
      </c>
      <c r="F1907" t="str">
        <f t="shared" si="89"/>
        <v>New South Wales</v>
      </c>
      <c r="G1907" t="s">
        <v>10</v>
      </c>
      <c r="H1907">
        <v>2800</v>
      </c>
      <c r="I1907" t="s">
        <v>11</v>
      </c>
      <c r="J1907" t="s">
        <v>25</v>
      </c>
      <c r="K1907" t="s">
        <v>157</v>
      </c>
      <c r="L1907" t="s">
        <v>22</v>
      </c>
      <c r="M1907" s="5">
        <v>114.82000000000001</v>
      </c>
      <c r="N1907">
        <v>1</v>
      </c>
    </row>
    <row r="1908" spans="1:14" x14ac:dyDescent="0.3">
      <c r="A1908" s="2">
        <v>45429</v>
      </c>
      <c r="B1908" s="3">
        <f t="shared" si="87"/>
        <v>2024</v>
      </c>
      <c r="C1908" t="str">
        <f t="shared" si="88"/>
        <v>2023-2024</v>
      </c>
      <c r="D1908" t="s">
        <v>147</v>
      </c>
      <c r="E1908" t="s">
        <v>131</v>
      </c>
      <c r="F1908" t="str">
        <f t="shared" si="89"/>
        <v>Western Australia</v>
      </c>
      <c r="G1908" t="s">
        <v>48</v>
      </c>
      <c r="H1908">
        <v>6530</v>
      </c>
      <c r="I1908" t="s">
        <v>11</v>
      </c>
      <c r="J1908" t="s">
        <v>77</v>
      </c>
      <c r="K1908" t="s">
        <v>154</v>
      </c>
      <c r="L1908" t="s">
        <v>14</v>
      </c>
      <c r="M1908" s="5">
        <v>115.41</v>
      </c>
      <c r="N1908">
        <v>1</v>
      </c>
    </row>
    <row r="1909" spans="1:14" x14ac:dyDescent="0.3">
      <c r="A1909" s="2">
        <v>45073</v>
      </c>
      <c r="B1909" s="3">
        <f t="shared" si="87"/>
        <v>2023</v>
      </c>
      <c r="C1909" t="str">
        <f t="shared" si="88"/>
        <v>2022-2023</v>
      </c>
      <c r="D1909" t="s">
        <v>148</v>
      </c>
      <c r="E1909" t="s">
        <v>101</v>
      </c>
      <c r="F1909" t="str">
        <f t="shared" si="89"/>
        <v>Victoria</v>
      </c>
      <c r="G1909" t="s">
        <v>45</v>
      </c>
      <c r="H1909">
        <v>3131</v>
      </c>
      <c r="I1909" t="s">
        <v>11</v>
      </c>
      <c r="J1909" t="s">
        <v>63</v>
      </c>
      <c r="K1909" t="s">
        <v>153</v>
      </c>
      <c r="L1909" t="s">
        <v>16</v>
      </c>
      <c r="M1909" s="5">
        <v>115.62</v>
      </c>
      <c r="N1909">
        <v>1</v>
      </c>
    </row>
    <row r="1910" spans="1:14" x14ac:dyDescent="0.3">
      <c r="A1910" s="2">
        <v>45429</v>
      </c>
      <c r="B1910" s="3">
        <f t="shared" si="87"/>
        <v>2024</v>
      </c>
      <c r="C1910" t="str">
        <f t="shared" si="88"/>
        <v>2023-2024</v>
      </c>
      <c r="D1910" t="s">
        <v>147</v>
      </c>
      <c r="E1910" t="s">
        <v>85</v>
      </c>
      <c r="F1910" t="str">
        <f t="shared" si="89"/>
        <v>Queensland</v>
      </c>
      <c r="G1910" t="s">
        <v>35</v>
      </c>
      <c r="H1910">
        <v>4883</v>
      </c>
      <c r="I1910" t="s">
        <v>11</v>
      </c>
      <c r="J1910" t="s">
        <v>36</v>
      </c>
      <c r="K1910" t="s">
        <v>156</v>
      </c>
      <c r="L1910" t="s">
        <v>17</v>
      </c>
      <c r="M1910" s="5">
        <v>115.67</v>
      </c>
      <c r="N1910">
        <v>1</v>
      </c>
    </row>
    <row r="1911" spans="1:14" x14ac:dyDescent="0.3">
      <c r="A1911" s="2">
        <v>45459</v>
      </c>
      <c r="B1911" s="3">
        <f t="shared" si="87"/>
        <v>2024</v>
      </c>
      <c r="C1911" t="str">
        <f t="shared" si="88"/>
        <v>2023-2024</v>
      </c>
      <c r="D1911" t="s">
        <v>148</v>
      </c>
      <c r="E1911" t="s">
        <v>42</v>
      </c>
      <c r="F1911" t="str">
        <f t="shared" si="89"/>
        <v>Queensland</v>
      </c>
      <c r="G1911" t="s">
        <v>35</v>
      </c>
      <c r="H1911">
        <v>4053</v>
      </c>
      <c r="I1911" t="s">
        <v>11</v>
      </c>
      <c r="J1911" t="s">
        <v>43</v>
      </c>
      <c r="K1911" t="s">
        <v>150</v>
      </c>
      <c r="L1911" t="s">
        <v>18</v>
      </c>
      <c r="M1911" s="5">
        <v>115.7</v>
      </c>
      <c r="N1911">
        <v>1</v>
      </c>
    </row>
    <row r="1912" spans="1:14" x14ac:dyDescent="0.3">
      <c r="A1912" s="2">
        <v>45338</v>
      </c>
      <c r="B1912" s="3">
        <f t="shared" si="87"/>
        <v>2024</v>
      </c>
      <c r="C1912" t="str">
        <f t="shared" si="88"/>
        <v>2023-2024</v>
      </c>
      <c r="D1912" t="s">
        <v>147</v>
      </c>
      <c r="E1912" t="s">
        <v>67</v>
      </c>
      <c r="F1912" t="str">
        <f t="shared" si="89"/>
        <v>New South Wales</v>
      </c>
      <c r="G1912" t="s">
        <v>10</v>
      </c>
      <c r="H1912">
        <v>2478</v>
      </c>
      <c r="I1912" t="s">
        <v>11</v>
      </c>
      <c r="J1912" t="s">
        <v>68</v>
      </c>
      <c r="K1912" t="s">
        <v>155</v>
      </c>
      <c r="L1912" t="s">
        <v>20</v>
      </c>
      <c r="M1912" s="5">
        <v>115.71</v>
      </c>
      <c r="N1912">
        <v>1</v>
      </c>
    </row>
    <row r="1913" spans="1:14" x14ac:dyDescent="0.3">
      <c r="A1913" s="2">
        <v>45469</v>
      </c>
      <c r="B1913" s="3">
        <f t="shared" si="87"/>
        <v>2024</v>
      </c>
      <c r="C1913" t="str">
        <f t="shared" si="88"/>
        <v>2023-2024</v>
      </c>
      <c r="D1913" t="s">
        <v>147</v>
      </c>
      <c r="E1913" t="s">
        <v>108</v>
      </c>
      <c r="F1913" t="str">
        <f t="shared" si="89"/>
        <v>Victoria</v>
      </c>
      <c r="G1913" t="s">
        <v>45</v>
      </c>
      <c r="H1913">
        <v>3018</v>
      </c>
      <c r="I1913" t="s">
        <v>11</v>
      </c>
      <c r="J1913" t="s">
        <v>46</v>
      </c>
      <c r="K1913" t="s">
        <v>154</v>
      </c>
      <c r="L1913" t="s">
        <v>14</v>
      </c>
      <c r="M1913" s="5">
        <v>115.85</v>
      </c>
      <c r="N1913">
        <v>1</v>
      </c>
    </row>
    <row r="1914" spans="1:14" x14ac:dyDescent="0.3">
      <c r="A1914" s="2">
        <v>45276</v>
      </c>
      <c r="B1914" s="3">
        <f t="shared" si="87"/>
        <v>2024</v>
      </c>
      <c r="C1914" t="str">
        <f t="shared" si="88"/>
        <v>2023-2024</v>
      </c>
      <c r="D1914" t="s">
        <v>148</v>
      </c>
      <c r="E1914" t="s">
        <v>87</v>
      </c>
      <c r="F1914" t="str">
        <f t="shared" si="89"/>
        <v>New South Wales</v>
      </c>
      <c r="G1914" t="s">
        <v>10</v>
      </c>
      <c r="H1914">
        <v>2790</v>
      </c>
      <c r="I1914" t="s">
        <v>11</v>
      </c>
      <c r="J1914" t="s">
        <v>25</v>
      </c>
      <c r="K1914" t="s">
        <v>153</v>
      </c>
      <c r="L1914" t="s">
        <v>16</v>
      </c>
      <c r="M1914" s="5">
        <v>115.92</v>
      </c>
      <c r="N1914">
        <v>1</v>
      </c>
    </row>
    <row r="1915" spans="1:14" x14ac:dyDescent="0.3">
      <c r="A1915" s="2">
        <v>44974</v>
      </c>
      <c r="B1915" s="3">
        <f t="shared" si="87"/>
        <v>2023</v>
      </c>
      <c r="C1915" t="str">
        <f t="shared" si="88"/>
        <v>2022-2023</v>
      </c>
      <c r="D1915" t="s">
        <v>148</v>
      </c>
      <c r="E1915" t="s">
        <v>61</v>
      </c>
      <c r="F1915" t="str">
        <f t="shared" si="89"/>
        <v>New South Wales</v>
      </c>
      <c r="G1915" t="s">
        <v>10</v>
      </c>
      <c r="H1915">
        <v>2539</v>
      </c>
      <c r="I1915" t="s">
        <v>11</v>
      </c>
      <c r="J1915" t="s">
        <v>58</v>
      </c>
      <c r="K1915" t="s">
        <v>154</v>
      </c>
      <c r="L1915" t="s">
        <v>14</v>
      </c>
      <c r="M1915" s="5">
        <v>115.93</v>
      </c>
      <c r="N1915">
        <v>1</v>
      </c>
    </row>
    <row r="1916" spans="1:14" x14ac:dyDescent="0.3">
      <c r="A1916" s="2">
        <v>45062</v>
      </c>
      <c r="B1916" s="3">
        <f t="shared" si="87"/>
        <v>2023</v>
      </c>
      <c r="C1916" t="str">
        <f t="shared" si="88"/>
        <v>2022-2023</v>
      </c>
      <c r="D1916" t="s">
        <v>148</v>
      </c>
      <c r="E1916" t="s">
        <v>122</v>
      </c>
      <c r="F1916" t="str">
        <f t="shared" si="89"/>
        <v>New South Wales</v>
      </c>
      <c r="G1916" t="s">
        <v>10</v>
      </c>
      <c r="H1916">
        <v>2650</v>
      </c>
      <c r="I1916" t="s">
        <v>11</v>
      </c>
      <c r="J1916" t="s">
        <v>25</v>
      </c>
      <c r="K1916" t="s">
        <v>152</v>
      </c>
      <c r="L1916" t="s">
        <v>13</v>
      </c>
      <c r="M1916" s="5">
        <v>116.57</v>
      </c>
      <c r="N1916">
        <v>1</v>
      </c>
    </row>
    <row r="1917" spans="1:14" x14ac:dyDescent="0.3">
      <c r="A1917" s="2">
        <v>44933</v>
      </c>
      <c r="B1917" s="3">
        <f t="shared" si="87"/>
        <v>2023</v>
      </c>
      <c r="C1917" t="str">
        <f t="shared" si="88"/>
        <v>2022-2023</v>
      </c>
      <c r="D1917" t="s">
        <v>148</v>
      </c>
      <c r="E1917" t="s">
        <v>145</v>
      </c>
      <c r="F1917" t="str">
        <f t="shared" si="89"/>
        <v>New South Wales</v>
      </c>
      <c r="G1917" t="s">
        <v>10</v>
      </c>
      <c r="H1917">
        <v>2101</v>
      </c>
      <c r="I1917" t="s">
        <v>11</v>
      </c>
      <c r="J1917" t="s">
        <v>27</v>
      </c>
      <c r="K1917" t="s">
        <v>156</v>
      </c>
      <c r="L1917" t="s">
        <v>17</v>
      </c>
      <c r="M1917" s="5">
        <v>116.71000000000001</v>
      </c>
      <c r="N1917">
        <v>1</v>
      </c>
    </row>
    <row r="1918" spans="1:14" x14ac:dyDescent="0.3">
      <c r="A1918" s="2">
        <v>45241</v>
      </c>
      <c r="B1918" s="3">
        <f t="shared" si="87"/>
        <v>2024</v>
      </c>
      <c r="C1918" t="str">
        <f t="shared" si="88"/>
        <v>2023-2024</v>
      </c>
      <c r="D1918" t="s">
        <v>147</v>
      </c>
      <c r="E1918" t="s">
        <v>42</v>
      </c>
      <c r="F1918" t="str">
        <f t="shared" si="89"/>
        <v>Queensland</v>
      </c>
      <c r="G1918" t="s">
        <v>35</v>
      </c>
      <c r="H1918">
        <v>4053</v>
      </c>
      <c r="I1918" t="s">
        <v>11</v>
      </c>
      <c r="J1918" t="s">
        <v>43</v>
      </c>
      <c r="K1918" t="s">
        <v>149</v>
      </c>
      <c r="L1918" t="s">
        <v>15</v>
      </c>
      <c r="M1918" s="5">
        <v>116.71000000000001</v>
      </c>
      <c r="N1918">
        <v>1</v>
      </c>
    </row>
    <row r="1919" spans="1:14" x14ac:dyDescent="0.3">
      <c r="A1919" s="2">
        <v>45526</v>
      </c>
      <c r="B1919" s="3">
        <f t="shared" si="87"/>
        <v>2025</v>
      </c>
      <c r="C1919" t="str">
        <f t="shared" si="88"/>
        <v>2024-2025</v>
      </c>
      <c r="D1919" t="s">
        <v>147</v>
      </c>
      <c r="E1919" t="s">
        <v>75</v>
      </c>
      <c r="F1919" t="str">
        <f t="shared" si="89"/>
        <v>Victoria</v>
      </c>
      <c r="G1919" t="s">
        <v>45</v>
      </c>
      <c r="H1919">
        <v>3630</v>
      </c>
      <c r="I1919" t="s">
        <v>11</v>
      </c>
      <c r="J1919" t="s">
        <v>55</v>
      </c>
      <c r="K1919" t="s">
        <v>156</v>
      </c>
      <c r="L1919" t="s">
        <v>17</v>
      </c>
      <c r="M1919" s="5">
        <v>116.8</v>
      </c>
      <c r="N1919">
        <v>1</v>
      </c>
    </row>
    <row r="1920" spans="1:14" x14ac:dyDescent="0.3">
      <c r="A1920" s="2">
        <v>45317</v>
      </c>
      <c r="B1920" s="3">
        <f t="shared" si="87"/>
        <v>2024</v>
      </c>
      <c r="C1920" t="str">
        <f t="shared" si="88"/>
        <v>2023-2024</v>
      </c>
      <c r="D1920" t="s">
        <v>147</v>
      </c>
      <c r="E1920" t="s">
        <v>126</v>
      </c>
      <c r="F1920" t="str">
        <f t="shared" si="89"/>
        <v>Queensland</v>
      </c>
      <c r="G1920" t="s">
        <v>35</v>
      </c>
      <c r="H1920">
        <v>4551</v>
      </c>
      <c r="I1920" t="s">
        <v>11</v>
      </c>
      <c r="J1920" t="s">
        <v>120</v>
      </c>
      <c r="K1920" t="s">
        <v>151</v>
      </c>
      <c r="L1920" t="s">
        <v>21</v>
      </c>
      <c r="M1920" s="5">
        <v>116.86</v>
      </c>
      <c r="N1920">
        <v>1</v>
      </c>
    </row>
    <row r="1921" spans="1:14" x14ac:dyDescent="0.3">
      <c r="A1921" s="2">
        <v>45488</v>
      </c>
      <c r="B1921" s="3">
        <f t="shared" si="87"/>
        <v>2025</v>
      </c>
      <c r="C1921" t="str">
        <f t="shared" si="88"/>
        <v>2024-2025</v>
      </c>
      <c r="D1921" t="s">
        <v>147</v>
      </c>
      <c r="E1921" t="s">
        <v>135</v>
      </c>
      <c r="F1921" t="str">
        <f t="shared" si="89"/>
        <v>Victoria</v>
      </c>
      <c r="G1921" t="s">
        <v>45</v>
      </c>
      <c r="H1921">
        <v>3550</v>
      </c>
      <c r="I1921" t="s">
        <v>11</v>
      </c>
      <c r="J1921" t="s">
        <v>60</v>
      </c>
      <c r="K1921" t="s">
        <v>153</v>
      </c>
      <c r="L1921" t="s">
        <v>16</v>
      </c>
      <c r="M1921" s="5">
        <v>116.91</v>
      </c>
      <c r="N1921">
        <v>1</v>
      </c>
    </row>
    <row r="1922" spans="1:14" x14ac:dyDescent="0.3">
      <c r="A1922" s="2">
        <v>45216</v>
      </c>
      <c r="B1922" s="3">
        <f t="shared" ref="B1922:B1985" si="90">IF(MONTH(A1922)&gt;=7,YEAR(A1922)+1,YEAR(A1922))</f>
        <v>2024</v>
      </c>
      <c r="C1922" t="str">
        <f t="shared" ref="C1922:C1985" si="91">IF(MONTH(A1922) &gt;= 7, YEAR(A1922) &amp; "-" &amp; YEAR(A1922) + 1, YEAR(A1922) - 1 &amp; "-" &amp; YEAR(A1922))</f>
        <v>2023-2024</v>
      </c>
      <c r="D1922" t="s">
        <v>148</v>
      </c>
      <c r="E1922" t="s">
        <v>125</v>
      </c>
      <c r="F1922" t="str">
        <f t="shared" ref="F1922:F1985" si="92">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c r="N1922">
        <v>1</v>
      </c>
    </row>
    <row r="1923" spans="1:14" x14ac:dyDescent="0.3">
      <c r="A1923" s="2">
        <v>45105</v>
      </c>
      <c r="B1923" s="3">
        <f t="shared" si="90"/>
        <v>2023</v>
      </c>
      <c r="C1923" t="str">
        <f t="shared" si="91"/>
        <v>2022-2023</v>
      </c>
      <c r="D1923" t="s">
        <v>147</v>
      </c>
      <c r="E1923" t="s">
        <v>136</v>
      </c>
      <c r="F1923" t="str">
        <f t="shared" si="92"/>
        <v>Victoria</v>
      </c>
      <c r="G1923" t="s">
        <v>45</v>
      </c>
      <c r="H1923">
        <v>3175</v>
      </c>
      <c r="I1923" t="s">
        <v>11</v>
      </c>
      <c r="J1923" t="s">
        <v>63</v>
      </c>
      <c r="K1923" t="s">
        <v>151</v>
      </c>
      <c r="L1923" t="s">
        <v>21</v>
      </c>
      <c r="M1923" s="5">
        <v>117.41</v>
      </c>
      <c r="N1923">
        <v>1</v>
      </c>
    </row>
    <row r="1924" spans="1:14" x14ac:dyDescent="0.3">
      <c r="A1924" s="2">
        <v>45109</v>
      </c>
      <c r="B1924" s="3">
        <f t="shared" si="90"/>
        <v>2024</v>
      </c>
      <c r="C1924" t="str">
        <f t="shared" si="91"/>
        <v>2023-2024</v>
      </c>
      <c r="D1924" t="s">
        <v>147</v>
      </c>
      <c r="E1924" t="s">
        <v>59</v>
      </c>
      <c r="F1924" t="str">
        <f t="shared" si="92"/>
        <v>Victoria</v>
      </c>
      <c r="G1924" t="s">
        <v>45</v>
      </c>
      <c r="H1924">
        <v>3280</v>
      </c>
      <c r="I1924" t="s">
        <v>11</v>
      </c>
      <c r="J1924" t="s">
        <v>60</v>
      </c>
      <c r="K1924" t="s">
        <v>154</v>
      </c>
      <c r="L1924" t="s">
        <v>14</v>
      </c>
      <c r="M1924" s="5">
        <v>117.44</v>
      </c>
      <c r="N1924">
        <v>1</v>
      </c>
    </row>
    <row r="1925" spans="1:14" x14ac:dyDescent="0.3">
      <c r="A1925" s="2">
        <v>45226</v>
      </c>
      <c r="B1925" s="3">
        <f t="shared" si="90"/>
        <v>2024</v>
      </c>
      <c r="C1925" t="str">
        <f t="shared" si="91"/>
        <v>2023-2024</v>
      </c>
      <c r="D1925" t="s">
        <v>147</v>
      </c>
      <c r="E1925" t="s">
        <v>44</v>
      </c>
      <c r="F1925" t="str">
        <f t="shared" si="92"/>
        <v>Victoria</v>
      </c>
      <c r="G1925" t="s">
        <v>45</v>
      </c>
      <c r="H1925">
        <v>3066</v>
      </c>
      <c r="I1925" t="s">
        <v>11</v>
      </c>
      <c r="J1925" t="s">
        <v>46</v>
      </c>
      <c r="K1925" t="s">
        <v>150</v>
      </c>
      <c r="L1925" t="s">
        <v>18</v>
      </c>
      <c r="M1925" s="5">
        <v>117.63</v>
      </c>
      <c r="N1925">
        <v>1</v>
      </c>
    </row>
    <row r="1926" spans="1:14" x14ac:dyDescent="0.3">
      <c r="A1926" s="2">
        <v>45089</v>
      </c>
      <c r="B1926" s="3">
        <f t="shared" si="90"/>
        <v>2023</v>
      </c>
      <c r="C1926" t="str">
        <f t="shared" si="91"/>
        <v>2022-2023</v>
      </c>
      <c r="D1926" t="s">
        <v>147</v>
      </c>
      <c r="E1926" t="s">
        <v>78</v>
      </c>
      <c r="F1926" t="str">
        <f t="shared" si="92"/>
        <v>New South Wales</v>
      </c>
      <c r="G1926" t="s">
        <v>10</v>
      </c>
      <c r="H1926">
        <v>2350</v>
      </c>
      <c r="I1926" t="s">
        <v>11</v>
      </c>
      <c r="J1926" t="s">
        <v>68</v>
      </c>
      <c r="K1926" t="s">
        <v>154</v>
      </c>
      <c r="L1926" t="s">
        <v>14</v>
      </c>
      <c r="M1926" s="5">
        <v>117.72</v>
      </c>
      <c r="N1926">
        <v>1</v>
      </c>
    </row>
    <row r="1927" spans="1:14" x14ac:dyDescent="0.3">
      <c r="A1927" s="2">
        <v>45520</v>
      </c>
      <c r="B1927" s="3">
        <f t="shared" si="90"/>
        <v>2025</v>
      </c>
      <c r="C1927" t="str">
        <f t="shared" si="91"/>
        <v>2024-2025</v>
      </c>
      <c r="D1927" t="s">
        <v>147</v>
      </c>
      <c r="E1927" t="s">
        <v>115</v>
      </c>
      <c r="F1927" t="str">
        <f t="shared" si="92"/>
        <v>Western Australia</v>
      </c>
      <c r="G1927" t="s">
        <v>48</v>
      </c>
      <c r="H1927">
        <v>6280</v>
      </c>
      <c r="I1927" t="s">
        <v>11</v>
      </c>
      <c r="J1927" t="s">
        <v>94</v>
      </c>
      <c r="K1927" t="s">
        <v>154</v>
      </c>
      <c r="L1927" t="s">
        <v>14</v>
      </c>
      <c r="M1927" s="5">
        <v>117.99</v>
      </c>
      <c r="N1927">
        <v>1</v>
      </c>
    </row>
    <row r="1928" spans="1:14" x14ac:dyDescent="0.3">
      <c r="A1928" s="2">
        <v>45056</v>
      </c>
      <c r="B1928" s="3">
        <f t="shared" si="90"/>
        <v>2023</v>
      </c>
      <c r="C1928" t="str">
        <f t="shared" si="91"/>
        <v>2022-2023</v>
      </c>
      <c r="D1928" t="s">
        <v>147</v>
      </c>
      <c r="E1928" t="s">
        <v>54</v>
      </c>
      <c r="F1928" t="str">
        <f t="shared" si="92"/>
        <v>Victoria</v>
      </c>
      <c r="G1928" t="s">
        <v>45</v>
      </c>
      <c r="H1928">
        <v>3977</v>
      </c>
      <c r="I1928" t="s">
        <v>11</v>
      </c>
      <c r="J1928" t="s">
        <v>55</v>
      </c>
      <c r="K1928" t="s">
        <v>154</v>
      </c>
      <c r="L1928" t="s">
        <v>14</v>
      </c>
      <c r="M1928" s="5">
        <v>118.5</v>
      </c>
      <c r="N1928">
        <v>1</v>
      </c>
    </row>
    <row r="1929" spans="1:14" x14ac:dyDescent="0.3">
      <c r="A1929" s="2">
        <v>45052</v>
      </c>
      <c r="B1929" s="3">
        <f t="shared" si="90"/>
        <v>2023</v>
      </c>
      <c r="C1929" t="str">
        <f t="shared" si="91"/>
        <v>2022-2023</v>
      </c>
      <c r="D1929" t="s">
        <v>147</v>
      </c>
      <c r="E1929" t="s">
        <v>113</v>
      </c>
      <c r="F1929" t="str">
        <f t="shared" si="92"/>
        <v>Queensland</v>
      </c>
      <c r="G1929" t="s">
        <v>35</v>
      </c>
      <c r="H1929">
        <v>4215</v>
      </c>
      <c r="I1929" t="s">
        <v>11</v>
      </c>
      <c r="J1929" t="s">
        <v>104</v>
      </c>
      <c r="K1929" t="s">
        <v>149</v>
      </c>
      <c r="L1929" t="s">
        <v>15</v>
      </c>
      <c r="M1929" s="5">
        <v>118.5</v>
      </c>
      <c r="N1929">
        <v>1</v>
      </c>
    </row>
    <row r="1930" spans="1:14" x14ac:dyDescent="0.3">
      <c r="A1930" s="2">
        <v>45585</v>
      </c>
      <c r="B1930" s="3">
        <f t="shared" si="90"/>
        <v>2025</v>
      </c>
      <c r="C1930" t="str">
        <f t="shared" si="91"/>
        <v>2024-2025</v>
      </c>
      <c r="D1930" t="s">
        <v>148</v>
      </c>
      <c r="E1930" t="s">
        <v>140</v>
      </c>
      <c r="F1930" t="str">
        <f t="shared" si="92"/>
        <v>Tasmania</v>
      </c>
      <c r="G1930" t="s">
        <v>70</v>
      </c>
      <c r="H1930">
        <v>7320</v>
      </c>
      <c r="I1930" t="s">
        <v>11</v>
      </c>
      <c r="J1930" t="s">
        <v>71</v>
      </c>
      <c r="K1930" t="s">
        <v>156</v>
      </c>
      <c r="L1930" t="s">
        <v>17</v>
      </c>
      <c r="M1930" s="5">
        <v>118.75</v>
      </c>
      <c r="N1930">
        <v>1</v>
      </c>
    </row>
    <row r="1931" spans="1:14" x14ac:dyDescent="0.3">
      <c r="A1931" s="2">
        <v>44941</v>
      </c>
      <c r="B1931" s="3">
        <f t="shared" si="90"/>
        <v>2023</v>
      </c>
      <c r="C1931" t="str">
        <f t="shared" si="91"/>
        <v>2022-2023</v>
      </c>
      <c r="D1931" t="s">
        <v>148</v>
      </c>
      <c r="E1931" t="s">
        <v>47</v>
      </c>
      <c r="F1931" t="str">
        <f t="shared" si="92"/>
        <v>Western Australia</v>
      </c>
      <c r="G1931" t="s">
        <v>48</v>
      </c>
      <c r="H1931">
        <v>6030</v>
      </c>
      <c r="I1931" t="s">
        <v>11</v>
      </c>
      <c r="J1931" t="s">
        <v>49</v>
      </c>
      <c r="K1931" t="s">
        <v>151</v>
      </c>
      <c r="L1931" t="s">
        <v>21</v>
      </c>
      <c r="M1931" s="5">
        <v>118.8</v>
      </c>
      <c r="N1931">
        <v>1</v>
      </c>
    </row>
    <row r="1932" spans="1:14" x14ac:dyDescent="0.3">
      <c r="A1932" s="2">
        <v>45163</v>
      </c>
      <c r="B1932" s="3">
        <f t="shared" si="90"/>
        <v>2024</v>
      </c>
      <c r="C1932" t="str">
        <f t="shared" si="91"/>
        <v>2023-2024</v>
      </c>
      <c r="D1932" t="s">
        <v>147</v>
      </c>
      <c r="E1932" t="s">
        <v>37</v>
      </c>
      <c r="F1932" t="str">
        <f t="shared" si="92"/>
        <v>South Australia</v>
      </c>
      <c r="G1932" t="s">
        <v>32</v>
      </c>
      <c r="H1932">
        <v>5607</v>
      </c>
      <c r="I1932" t="s">
        <v>11</v>
      </c>
      <c r="J1932" t="s">
        <v>38</v>
      </c>
      <c r="K1932" t="s">
        <v>154</v>
      </c>
      <c r="L1932" t="s">
        <v>14</v>
      </c>
      <c r="M1932" s="5">
        <v>118.82</v>
      </c>
      <c r="N1932">
        <v>1</v>
      </c>
    </row>
    <row r="1933" spans="1:14" x14ac:dyDescent="0.3">
      <c r="A1933" s="2">
        <v>45186</v>
      </c>
      <c r="B1933" s="3">
        <f t="shared" si="90"/>
        <v>2024</v>
      </c>
      <c r="C1933" t="str">
        <f t="shared" si="91"/>
        <v>2023-2024</v>
      </c>
      <c r="D1933" t="s">
        <v>148</v>
      </c>
      <c r="E1933" t="s">
        <v>69</v>
      </c>
      <c r="F1933" t="str">
        <f t="shared" si="92"/>
        <v>Tasmania</v>
      </c>
      <c r="G1933" t="s">
        <v>70</v>
      </c>
      <c r="H1933">
        <v>7018</v>
      </c>
      <c r="I1933" t="s">
        <v>11</v>
      </c>
      <c r="J1933" t="s">
        <v>71</v>
      </c>
      <c r="K1933" t="s">
        <v>156</v>
      </c>
      <c r="L1933" t="s">
        <v>17</v>
      </c>
      <c r="M1933" s="5">
        <v>119.19</v>
      </c>
      <c r="N1933">
        <v>1</v>
      </c>
    </row>
    <row r="1934" spans="1:14" x14ac:dyDescent="0.3">
      <c r="A1934" s="2">
        <v>45556</v>
      </c>
      <c r="B1934" s="3">
        <f t="shared" si="90"/>
        <v>2025</v>
      </c>
      <c r="C1934" t="str">
        <f t="shared" si="91"/>
        <v>2024-2025</v>
      </c>
      <c r="D1934" t="s">
        <v>148</v>
      </c>
      <c r="E1934" t="s">
        <v>142</v>
      </c>
      <c r="F1934" t="str">
        <f t="shared" si="92"/>
        <v>Australian Capital Territory</v>
      </c>
      <c r="G1934" t="s">
        <v>80</v>
      </c>
      <c r="H1934">
        <v>2609</v>
      </c>
      <c r="I1934" t="s">
        <v>11</v>
      </c>
      <c r="J1934" t="s">
        <v>58</v>
      </c>
      <c r="K1934" t="s">
        <v>155</v>
      </c>
      <c r="L1934" t="s">
        <v>20</v>
      </c>
      <c r="M1934" s="5">
        <v>119.22</v>
      </c>
      <c r="N1934">
        <v>1</v>
      </c>
    </row>
    <row r="1935" spans="1:14" x14ac:dyDescent="0.3">
      <c r="A1935" s="2">
        <v>44941</v>
      </c>
      <c r="B1935" s="3">
        <f t="shared" si="90"/>
        <v>2023</v>
      </c>
      <c r="C1935" t="str">
        <f t="shared" si="91"/>
        <v>2022-2023</v>
      </c>
      <c r="D1935" t="s">
        <v>147</v>
      </c>
      <c r="E1935" t="s">
        <v>131</v>
      </c>
      <c r="F1935" t="str">
        <f t="shared" si="92"/>
        <v>Western Australia</v>
      </c>
      <c r="G1935" t="s">
        <v>48</v>
      </c>
      <c r="H1935">
        <v>6530</v>
      </c>
      <c r="I1935" t="s">
        <v>11</v>
      </c>
      <c r="J1935" t="s">
        <v>77</v>
      </c>
      <c r="K1935" t="s">
        <v>151</v>
      </c>
      <c r="L1935" t="s">
        <v>21</v>
      </c>
      <c r="M1935" s="5">
        <v>119.36</v>
      </c>
      <c r="N1935">
        <v>1</v>
      </c>
    </row>
    <row r="1936" spans="1:14" x14ac:dyDescent="0.3">
      <c r="A1936" s="2">
        <v>45132</v>
      </c>
      <c r="B1936" s="3">
        <f t="shared" si="90"/>
        <v>2024</v>
      </c>
      <c r="C1936" t="str">
        <f t="shared" si="91"/>
        <v>2023-2024</v>
      </c>
      <c r="D1936" t="s">
        <v>147</v>
      </c>
      <c r="E1936" t="s">
        <v>59</v>
      </c>
      <c r="F1936" t="str">
        <f t="shared" si="92"/>
        <v>Victoria</v>
      </c>
      <c r="G1936" t="s">
        <v>45</v>
      </c>
      <c r="H1936">
        <v>3280</v>
      </c>
      <c r="I1936" t="s">
        <v>11</v>
      </c>
      <c r="J1936" t="s">
        <v>60</v>
      </c>
      <c r="K1936" t="s">
        <v>19</v>
      </c>
      <c r="L1936" t="s">
        <v>23</v>
      </c>
      <c r="M1936" s="5">
        <v>119.41</v>
      </c>
      <c r="N1936">
        <v>1</v>
      </c>
    </row>
    <row r="1937" spans="1:14" x14ac:dyDescent="0.3">
      <c r="A1937" s="2">
        <v>45442</v>
      </c>
      <c r="B1937" s="3">
        <f t="shared" si="90"/>
        <v>2024</v>
      </c>
      <c r="C1937" t="str">
        <f t="shared" si="91"/>
        <v>2023-2024</v>
      </c>
      <c r="D1937" t="s">
        <v>148</v>
      </c>
      <c r="E1937" t="s">
        <v>145</v>
      </c>
      <c r="F1937" t="str">
        <f t="shared" si="92"/>
        <v>New South Wales</v>
      </c>
      <c r="G1937" t="s">
        <v>10</v>
      </c>
      <c r="H1937">
        <v>2101</v>
      </c>
      <c r="I1937" t="s">
        <v>11</v>
      </c>
      <c r="J1937" t="s">
        <v>27</v>
      </c>
      <c r="K1937" t="s">
        <v>150</v>
      </c>
      <c r="L1937" t="s">
        <v>18</v>
      </c>
      <c r="M1937" s="5">
        <v>119.7</v>
      </c>
      <c r="N1937">
        <v>1</v>
      </c>
    </row>
    <row r="1938" spans="1:14" x14ac:dyDescent="0.3">
      <c r="A1938" s="2">
        <v>45624</v>
      </c>
      <c r="B1938" s="3">
        <f t="shared" si="90"/>
        <v>2025</v>
      </c>
      <c r="C1938" t="str">
        <f t="shared" si="91"/>
        <v>2024-2025</v>
      </c>
      <c r="D1938" t="s">
        <v>148</v>
      </c>
      <c r="E1938" t="s">
        <v>59</v>
      </c>
      <c r="F1938" t="str">
        <f t="shared" si="92"/>
        <v>Victoria</v>
      </c>
      <c r="G1938" t="s">
        <v>45</v>
      </c>
      <c r="H1938">
        <v>3280</v>
      </c>
      <c r="I1938" t="s">
        <v>11</v>
      </c>
      <c r="J1938" t="s">
        <v>60</v>
      </c>
      <c r="K1938" t="s">
        <v>149</v>
      </c>
      <c r="L1938" t="s">
        <v>15</v>
      </c>
      <c r="M1938" s="5">
        <v>119.76</v>
      </c>
      <c r="N1938">
        <v>1</v>
      </c>
    </row>
    <row r="1939" spans="1:14" x14ac:dyDescent="0.3">
      <c r="A1939" s="2">
        <v>45065</v>
      </c>
      <c r="B1939" s="3">
        <f t="shared" si="90"/>
        <v>2023</v>
      </c>
      <c r="C1939" t="str">
        <f t="shared" si="91"/>
        <v>2022-2023</v>
      </c>
      <c r="D1939" t="s">
        <v>148</v>
      </c>
      <c r="E1939" t="s">
        <v>99</v>
      </c>
      <c r="F1939" t="str">
        <f t="shared" si="92"/>
        <v>Victoria</v>
      </c>
      <c r="G1939" t="s">
        <v>45</v>
      </c>
      <c r="H1939">
        <v>3148</v>
      </c>
      <c r="I1939" t="s">
        <v>11</v>
      </c>
      <c r="J1939" t="s">
        <v>63</v>
      </c>
      <c r="K1939" t="s">
        <v>149</v>
      </c>
      <c r="L1939" t="s">
        <v>15</v>
      </c>
      <c r="M1939" s="5">
        <v>119.8</v>
      </c>
      <c r="N1939">
        <v>1</v>
      </c>
    </row>
    <row r="1940" spans="1:14" x14ac:dyDescent="0.3">
      <c r="A1940" s="2">
        <v>45212</v>
      </c>
      <c r="B1940" s="3">
        <f t="shared" si="90"/>
        <v>2024</v>
      </c>
      <c r="C1940" t="str">
        <f t="shared" si="91"/>
        <v>2023-2024</v>
      </c>
      <c r="D1940" t="s">
        <v>148</v>
      </c>
      <c r="E1940" t="s">
        <v>106</v>
      </c>
      <c r="F1940" t="str">
        <f t="shared" si="92"/>
        <v>Victoria</v>
      </c>
      <c r="G1940" t="s">
        <v>45</v>
      </c>
      <c r="H1940">
        <v>3915</v>
      </c>
      <c r="I1940" t="s">
        <v>11</v>
      </c>
      <c r="J1940" t="s">
        <v>55</v>
      </c>
      <c r="K1940" t="s">
        <v>149</v>
      </c>
      <c r="L1940" t="s">
        <v>15</v>
      </c>
      <c r="M1940" s="5">
        <v>119.8</v>
      </c>
      <c r="N1940">
        <v>1</v>
      </c>
    </row>
    <row r="1941" spans="1:14" x14ac:dyDescent="0.3">
      <c r="A1941" s="2">
        <v>45266</v>
      </c>
      <c r="B1941" s="3">
        <f t="shared" si="90"/>
        <v>2024</v>
      </c>
      <c r="C1941" t="str">
        <f t="shared" si="91"/>
        <v>2023-2024</v>
      </c>
      <c r="D1941" t="s">
        <v>148</v>
      </c>
      <c r="E1941" t="s">
        <v>59</v>
      </c>
      <c r="F1941" t="str">
        <f t="shared" si="92"/>
        <v>Victoria</v>
      </c>
      <c r="G1941" t="s">
        <v>45</v>
      </c>
      <c r="H1941">
        <v>3280</v>
      </c>
      <c r="I1941" t="s">
        <v>11</v>
      </c>
      <c r="J1941" t="s">
        <v>60</v>
      </c>
      <c r="K1941" t="s">
        <v>153</v>
      </c>
      <c r="L1941" t="s">
        <v>16</v>
      </c>
      <c r="M1941" s="5">
        <v>119.80000000000001</v>
      </c>
      <c r="N1941">
        <v>1</v>
      </c>
    </row>
    <row r="1942" spans="1:14" x14ac:dyDescent="0.3">
      <c r="A1942" s="2">
        <v>45523</v>
      </c>
      <c r="B1942" s="3">
        <f t="shared" si="90"/>
        <v>2025</v>
      </c>
      <c r="C1942" t="str">
        <f t="shared" si="91"/>
        <v>2024-2025</v>
      </c>
      <c r="D1942" t="s">
        <v>148</v>
      </c>
      <c r="E1942" t="s">
        <v>95</v>
      </c>
      <c r="F1942" t="str">
        <f t="shared" si="92"/>
        <v>Victoria</v>
      </c>
      <c r="G1942" t="s">
        <v>45</v>
      </c>
      <c r="H1942">
        <v>3931</v>
      </c>
      <c r="I1942" t="s">
        <v>11</v>
      </c>
      <c r="J1942" t="s">
        <v>55</v>
      </c>
      <c r="K1942" t="s">
        <v>153</v>
      </c>
      <c r="L1942" t="s">
        <v>16</v>
      </c>
      <c r="M1942" s="5">
        <v>119.88</v>
      </c>
      <c r="N1942">
        <v>1</v>
      </c>
    </row>
    <row r="1943" spans="1:14" x14ac:dyDescent="0.3">
      <c r="A1943" s="2">
        <v>45352</v>
      </c>
      <c r="B1943" s="3">
        <f t="shared" si="90"/>
        <v>2024</v>
      </c>
      <c r="C1943" t="str">
        <f t="shared" si="91"/>
        <v>2023-2024</v>
      </c>
      <c r="D1943" t="s">
        <v>147</v>
      </c>
      <c r="E1943" t="s">
        <v>72</v>
      </c>
      <c r="F1943" t="str">
        <f t="shared" si="92"/>
        <v>Western Australia</v>
      </c>
      <c r="G1943" t="s">
        <v>48</v>
      </c>
      <c r="H1943">
        <v>6010</v>
      </c>
      <c r="I1943" t="s">
        <v>11</v>
      </c>
      <c r="J1943" t="s">
        <v>49</v>
      </c>
      <c r="K1943" t="s">
        <v>154</v>
      </c>
      <c r="L1943" t="s">
        <v>14</v>
      </c>
      <c r="M1943" s="5">
        <v>119.91000000000001</v>
      </c>
      <c r="N1943">
        <v>1</v>
      </c>
    </row>
    <row r="1944" spans="1:14" x14ac:dyDescent="0.3">
      <c r="A1944" s="2">
        <v>45316</v>
      </c>
      <c r="B1944" s="3">
        <f t="shared" si="90"/>
        <v>2024</v>
      </c>
      <c r="C1944" t="str">
        <f t="shared" si="91"/>
        <v>2023-2024</v>
      </c>
      <c r="D1944" t="s">
        <v>147</v>
      </c>
      <c r="E1944" t="s">
        <v>39</v>
      </c>
      <c r="F1944" t="str">
        <f t="shared" si="92"/>
        <v>South Australia</v>
      </c>
      <c r="G1944" t="s">
        <v>32</v>
      </c>
      <c r="H1944">
        <v>5343</v>
      </c>
      <c r="I1944" t="s">
        <v>11</v>
      </c>
      <c r="J1944" t="s">
        <v>38</v>
      </c>
      <c r="K1944" t="s">
        <v>154</v>
      </c>
      <c r="L1944" t="s">
        <v>14</v>
      </c>
      <c r="M1944" s="5">
        <v>119.92</v>
      </c>
      <c r="N1944">
        <v>1</v>
      </c>
    </row>
    <row r="1945" spans="1:14" x14ac:dyDescent="0.3">
      <c r="A1945" s="2">
        <v>45052</v>
      </c>
      <c r="B1945" s="3">
        <f t="shared" si="90"/>
        <v>2023</v>
      </c>
      <c r="C1945" t="str">
        <f t="shared" si="91"/>
        <v>2022-2023</v>
      </c>
      <c r="D1945" t="s">
        <v>147</v>
      </c>
      <c r="E1945" t="s">
        <v>128</v>
      </c>
      <c r="F1945" t="str">
        <f t="shared" si="92"/>
        <v>Western Australia</v>
      </c>
      <c r="G1945" t="s">
        <v>48</v>
      </c>
      <c r="H1945">
        <v>6027</v>
      </c>
      <c r="I1945" t="s">
        <v>11</v>
      </c>
      <c r="J1945" t="s">
        <v>49</v>
      </c>
      <c r="K1945" t="s">
        <v>154</v>
      </c>
      <c r="L1945" t="s">
        <v>14</v>
      </c>
      <c r="M1945" s="5">
        <v>119.92</v>
      </c>
      <c r="N1945">
        <v>1</v>
      </c>
    </row>
    <row r="1946" spans="1:14" x14ac:dyDescent="0.3">
      <c r="A1946" s="2">
        <v>45554</v>
      </c>
      <c r="B1946" s="3">
        <f t="shared" si="90"/>
        <v>2025</v>
      </c>
      <c r="C1946" t="str">
        <f t="shared" si="91"/>
        <v>2024-2025</v>
      </c>
      <c r="D1946" t="s">
        <v>147</v>
      </c>
      <c r="E1946" t="s">
        <v>108</v>
      </c>
      <c r="F1946" t="str">
        <f t="shared" si="92"/>
        <v>Victoria</v>
      </c>
      <c r="G1946" t="s">
        <v>45</v>
      </c>
      <c r="H1946">
        <v>3018</v>
      </c>
      <c r="I1946" t="s">
        <v>11</v>
      </c>
      <c r="J1946" t="s">
        <v>46</v>
      </c>
      <c r="K1946" t="s">
        <v>151</v>
      </c>
      <c r="L1946" t="s">
        <v>21</v>
      </c>
      <c r="M1946" s="5">
        <v>119.96</v>
      </c>
      <c r="N1946">
        <v>1</v>
      </c>
    </row>
    <row r="1947" spans="1:14" x14ac:dyDescent="0.3">
      <c r="A1947" s="2">
        <v>45389</v>
      </c>
      <c r="B1947" s="3">
        <f t="shared" si="90"/>
        <v>2024</v>
      </c>
      <c r="C1947" t="str">
        <f t="shared" si="91"/>
        <v>2023-2024</v>
      </c>
      <c r="D1947" t="s">
        <v>147</v>
      </c>
      <c r="E1947" t="s">
        <v>40</v>
      </c>
      <c r="F1947" t="str">
        <f t="shared" si="92"/>
        <v>New South Wales</v>
      </c>
      <c r="G1947" t="s">
        <v>10</v>
      </c>
      <c r="H1947">
        <v>2116</v>
      </c>
      <c r="I1947" t="s">
        <v>11</v>
      </c>
      <c r="J1947" t="s">
        <v>27</v>
      </c>
      <c r="K1947" t="s">
        <v>151</v>
      </c>
      <c r="L1947" t="s">
        <v>21</v>
      </c>
      <c r="M1947" s="5">
        <v>119.96</v>
      </c>
      <c r="N1947">
        <v>1</v>
      </c>
    </row>
    <row r="1948" spans="1:14" x14ac:dyDescent="0.3">
      <c r="A1948" s="2">
        <v>45412</v>
      </c>
      <c r="B1948" s="3">
        <f t="shared" si="90"/>
        <v>2024</v>
      </c>
      <c r="C1948" t="str">
        <f t="shared" si="91"/>
        <v>2023-2024</v>
      </c>
      <c r="D1948" t="s">
        <v>147</v>
      </c>
      <c r="E1948" t="s">
        <v>40</v>
      </c>
      <c r="F1948" t="str">
        <f t="shared" si="92"/>
        <v>New South Wales</v>
      </c>
      <c r="G1948" t="s">
        <v>10</v>
      </c>
      <c r="H1948">
        <v>2116</v>
      </c>
      <c r="I1948" t="s">
        <v>11</v>
      </c>
      <c r="J1948" t="s">
        <v>27</v>
      </c>
      <c r="K1948" t="s">
        <v>154</v>
      </c>
      <c r="L1948" t="s">
        <v>14</v>
      </c>
      <c r="M1948" s="5">
        <v>120.13</v>
      </c>
      <c r="N1948">
        <v>1</v>
      </c>
    </row>
    <row r="1949" spans="1:14" x14ac:dyDescent="0.3">
      <c r="A1949" s="2">
        <v>45045</v>
      </c>
      <c r="B1949" s="3">
        <f t="shared" si="90"/>
        <v>2023</v>
      </c>
      <c r="C1949" t="str">
        <f t="shared" si="91"/>
        <v>2022-2023</v>
      </c>
      <c r="D1949" t="s">
        <v>147</v>
      </c>
      <c r="E1949" t="s">
        <v>44</v>
      </c>
      <c r="F1949" t="str">
        <f t="shared" si="92"/>
        <v>Victoria</v>
      </c>
      <c r="G1949" t="s">
        <v>45</v>
      </c>
      <c r="H1949">
        <v>3066</v>
      </c>
      <c r="I1949" t="s">
        <v>11</v>
      </c>
      <c r="J1949" t="s">
        <v>46</v>
      </c>
      <c r="K1949" t="s">
        <v>149</v>
      </c>
      <c r="L1949" t="s">
        <v>15</v>
      </c>
      <c r="M1949" s="5">
        <v>120.49000000000001</v>
      </c>
      <c r="N1949">
        <v>1</v>
      </c>
    </row>
    <row r="1950" spans="1:14" x14ac:dyDescent="0.3">
      <c r="A1950" s="2">
        <v>45121</v>
      </c>
      <c r="B1950" s="3">
        <f t="shared" si="90"/>
        <v>2024</v>
      </c>
      <c r="C1950" t="str">
        <f t="shared" si="91"/>
        <v>2023-2024</v>
      </c>
      <c r="D1950" t="s">
        <v>148</v>
      </c>
      <c r="E1950" t="s">
        <v>117</v>
      </c>
      <c r="F1950" t="str">
        <f t="shared" si="92"/>
        <v>Queensland</v>
      </c>
      <c r="G1950" t="s">
        <v>35</v>
      </c>
      <c r="H1950">
        <v>4119</v>
      </c>
      <c r="I1950" t="s">
        <v>11</v>
      </c>
      <c r="J1950" t="s">
        <v>43</v>
      </c>
      <c r="K1950" t="s">
        <v>19</v>
      </c>
      <c r="L1950" t="s">
        <v>23</v>
      </c>
      <c r="M1950" s="5">
        <v>120.55999999999999</v>
      </c>
      <c r="N1950">
        <v>1</v>
      </c>
    </row>
    <row r="1951" spans="1:14" x14ac:dyDescent="0.3">
      <c r="A1951" s="2">
        <v>44957</v>
      </c>
      <c r="B1951" s="3">
        <f t="shared" si="90"/>
        <v>2023</v>
      </c>
      <c r="C1951" t="str">
        <f t="shared" si="91"/>
        <v>2022-2023</v>
      </c>
      <c r="D1951" t="s">
        <v>147</v>
      </c>
      <c r="E1951" t="s">
        <v>62</v>
      </c>
      <c r="F1951" t="str">
        <f t="shared" si="92"/>
        <v>Victoria</v>
      </c>
      <c r="G1951" t="s">
        <v>45</v>
      </c>
      <c r="H1951">
        <v>3134</v>
      </c>
      <c r="I1951" t="s">
        <v>11</v>
      </c>
      <c r="J1951" t="s">
        <v>63</v>
      </c>
      <c r="K1951" t="s">
        <v>152</v>
      </c>
      <c r="L1951" t="s">
        <v>13</v>
      </c>
      <c r="M1951" s="5">
        <v>120.78</v>
      </c>
      <c r="N1951">
        <v>1</v>
      </c>
    </row>
    <row r="1952" spans="1:14" x14ac:dyDescent="0.3">
      <c r="A1952" s="2">
        <v>45070</v>
      </c>
      <c r="B1952" s="3">
        <f t="shared" si="90"/>
        <v>2023</v>
      </c>
      <c r="C1952" t="str">
        <f t="shared" si="91"/>
        <v>2022-2023</v>
      </c>
      <c r="D1952" t="s">
        <v>147</v>
      </c>
      <c r="E1952" t="s">
        <v>9</v>
      </c>
      <c r="F1952" t="str">
        <f t="shared" si="92"/>
        <v>New South Wales</v>
      </c>
      <c r="G1952" t="s">
        <v>10</v>
      </c>
      <c r="H1952">
        <v>2067</v>
      </c>
      <c r="I1952" t="s">
        <v>11</v>
      </c>
      <c r="J1952" t="s">
        <v>12</v>
      </c>
      <c r="K1952" t="s">
        <v>19</v>
      </c>
      <c r="L1952" t="s">
        <v>23</v>
      </c>
      <c r="M1952" s="5">
        <v>120.78999999999999</v>
      </c>
      <c r="N1952">
        <v>1</v>
      </c>
    </row>
    <row r="1953" spans="1:14" x14ac:dyDescent="0.3">
      <c r="A1953" s="2">
        <v>44986</v>
      </c>
      <c r="B1953" s="3">
        <f t="shared" si="90"/>
        <v>2023</v>
      </c>
      <c r="C1953" t="str">
        <f t="shared" si="91"/>
        <v>2022-2023</v>
      </c>
      <c r="D1953" t="s">
        <v>148</v>
      </c>
      <c r="E1953" t="s">
        <v>143</v>
      </c>
      <c r="F1953" t="str">
        <f t="shared" si="92"/>
        <v>New South Wales</v>
      </c>
      <c r="G1953" t="s">
        <v>10</v>
      </c>
      <c r="H1953">
        <v>2154</v>
      </c>
      <c r="I1953" t="s">
        <v>11</v>
      </c>
      <c r="J1953" t="s">
        <v>27</v>
      </c>
      <c r="K1953" t="s">
        <v>19</v>
      </c>
      <c r="L1953" t="s">
        <v>23</v>
      </c>
      <c r="M1953" s="5">
        <v>121.32000000000001</v>
      </c>
      <c r="N1953">
        <v>1</v>
      </c>
    </row>
    <row r="1954" spans="1:14" x14ac:dyDescent="0.3">
      <c r="A1954" s="2">
        <v>45123</v>
      </c>
      <c r="B1954" s="3">
        <f t="shared" si="90"/>
        <v>2024</v>
      </c>
      <c r="C1954" t="str">
        <f t="shared" si="91"/>
        <v>2023-2024</v>
      </c>
      <c r="D1954" t="s">
        <v>147</v>
      </c>
      <c r="E1954" t="s">
        <v>115</v>
      </c>
      <c r="F1954" t="str">
        <f t="shared" si="92"/>
        <v>Western Australia</v>
      </c>
      <c r="G1954" t="s">
        <v>48</v>
      </c>
      <c r="H1954">
        <v>6280</v>
      </c>
      <c r="I1954" t="s">
        <v>11</v>
      </c>
      <c r="J1954" t="s">
        <v>94</v>
      </c>
      <c r="K1954" t="s">
        <v>156</v>
      </c>
      <c r="L1954" t="s">
        <v>17</v>
      </c>
      <c r="M1954" s="5">
        <v>121.57</v>
      </c>
      <c r="N1954">
        <v>1</v>
      </c>
    </row>
    <row r="1955" spans="1:14" x14ac:dyDescent="0.3">
      <c r="A1955" s="2">
        <v>45337</v>
      </c>
      <c r="B1955" s="3">
        <f t="shared" si="90"/>
        <v>2024</v>
      </c>
      <c r="C1955" t="str">
        <f t="shared" si="91"/>
        <v>2023-2024</v>
      </c>
      <c r="D1955" t="s">
        <v>147</v>
      </c>
      <c r="E1955" t="s">
        <v>91</v>
      </c>
      <c r="F1955" t="str">
        <f t="shared" si="92"/>
        <v>Victoria</v>
      </c>
      <c r="G1955" t="s">
        <v>45</v>
      </c>
      <c r="H1955">
        <v>3690</v>
      </c>
      <c r="I1955" t="s">
        <v>11</v>
      </c>
      <c r="J1955" t="s">
        <v>55</v>
      </c>
      <c r="K1955" t="s">
        <v>152</v>
      </c>
      <c r="L1955" t="s">
        <v>13</v>
      </c>
      <c r="M1955" s="5">
        <v>121.76</v>
      </c>
      <c r="N1955">
        <v>1</v>
      </c>
    </row>
    <row r="1956" spans="1:14" x14ac:dyDescent="0.3">
      <c r="A1956" s="2">
        <v>45047</v>
      </c>
      <c r="B1956" s="3">
        <f t="shared" si="90"/>
        <v>2023</v>
      </c>
      <c r="C1956" t="str">
        <f t="shared" si="91"/>
        <v>2022-2023</v>
      </c>
      <c r="D1956" t="s">
        <v>148</v>
      </c>
      <c r="E1956" t="s">
        <v>84</v>
      </c>
      <c r="F1956" t="str">
        <f t="shared" si="92"/>
        <v>Queensland</v>
      </c>
      <c r="G1956" t="s">
        <v>35</v>
      </c>
      <c r="H1956">
        <v>4740</v>
      </c>
      <c r="I1956" t="s">
        <v>11</v>
      </c>
      <c r="J1956" t="s">
        <v>51</v>
      </c>
      <c r="K1956" t="s">
        <v>19</v>
      </c>
      <c r="L1956" t="s">
        <v>23</v>
      </c>
      <c r="M1956" s="5">
        <v>121.78</v>
      </c>
      <c r="N1956">
        <v>1</v>
      </c>
    </row>
    <row r="1957" spans="1:14" x14ac:dyDescent="0.3">
      <c r="A1957" s="2">
        <v>45034</v>
      </c>
      <c r="B1957" s="3">
        <f t="shared" si="90"/>
        <v>2023</v>
      </c>
      <c r="C1957" t="str">
        <f t="shared" si="91"/>
        <v>2022-2023</v>
      </c>
      <c r="D1957" t="s">
        <v>148</v>
      </c>
      <c r="E1957" t="s">
        <v>107</v>
      </c>
      <c r="F1957" t="str">
        <f t="shared" si="92"/>
        <v>Queensland</v>
      </c>
      <c r="G1957" t="s">
        <v>35</v>
      </c>
      <c r="H1957">
        <v>4220</v>
      </c>
      <c r="I1957" t="s">
        <v>11</v>
      </c>
      <c r="J1957" t="s">
        <v>104</v>
      </c>
      <c r="K1957" t="s">
        <v>152</v>
      </c>
      <c r="L1957" t="s">
        <v>13</v>
      </c>
      <c r="M1957" s="5">
        <v>121.8</v>
      </c>
      <c r="N1957">
        <v>1</v>
      </c>
    </row>
    <row r="1958" spans="1:14" x14ac:dyDescent="0.3">
      <c r="A1958" s="2">
        <v>45127</v>
      </c>
      <c r="B1958" s="3">
        <f t="shared" si="90"/>
        <v>2024</v>
      </c>
      <c r="C1958" t="str">
        <f t="shared" si="91"/>
        <v>2023-2024</v>
      </c>
      <c r="D1958" t="s">
        <v>147</v>
      </c>
      <c r="E1958" t="s">
        <v>144</v>
      </c>
      <c r="F1958" t="str">
        <f t="shared" si="92"/>
        <v>Queensland</v>
      </c>
      <c r="G1958" t="s">
        <v>35</v>
      </c>
      <c r="H1958">
        <v>4566</v>
      </c>
      <c r="I1958" t="s">
        <v>11</v>
      </c>
      <c r="J1958" t="s">
        <v>120</v>
      </c>
      <c r="K1958" t="s">
        <v>19</v>
      </c>
      <c r="L1958" t="s">
        <v>23</v>
      </c>
      <c r="M1958" s="5">
        <v>121.85</v>
      </c>
      <c r="N1958">
        <v>1</v>
      </c>
    </row>
    <row r="1959" spans="1:14" x14ac:dyDescent="0.3">
      <c r="A1959" s="2">
        <v>45035</v>
      </c>
      <c r="B1959" s="3">
        <f t="shared" si="90"/>
        <v>2023</v>
      </c>
      <c r="C1959" t="str">
        <f t="shared" si="91"/>
        <v>2022-2023</v>
      </c>
      <c r="D1959" t="s">
        <v>147</v>
      </c>
      <c r="E1959" t="s">
        <v>118</v>
      </c>
      <c r="F1959" t="str">
        <f t="shared" si="92"/>
        <v>New South Wales</v>
      </c>
      <c r="G1959" t="s">
        <v>10</v>
      </c>
      <c r="H1959">
        <v>2158</v>
      </c>
      <c r="I1959" t="s">
        <v>11</v>
      </c>
      <c r="J1959" t="s">
        <v>27</v>
      </c>
      <c r="K1959" t="s">
        <v>154</v>
      </c>
      <c r="L1959" t="s">
        <v>14</v>
      </c>
      <c r="M1959" s="5">
        <v>121.92</v>
      </c>
      <c r="N1959">
        <v>1</v>
      </c>
    </row>
    <row r="1960" spans="1:14" x14ac:dyDescent="0.3">
      <c r="A1960" s="2">
        <v>45051</v>
      </c>
      <c r="B1960" s="3">
        <f t="shared" si="90"/>
        <v>2023</v>
      </c>
      <c r="C1960" t="str">
        <f t="shared" si="91"/>
        <v>2022-2023</v>
      </c>
      <c r="D1960" t="s">
        <v>148</v>
      </c>
      <c r="E1960" t="s">
        <v>144</v>
      </c>
      <c r="F1960" t="str">
        <f t="shared" si="92"/>
        <v>Queensland</v>
      </c>
      <c r="G1960" t="s">
        <v>35</v>
      </c>
      <c r="H1960">
        <v>4566</v>
      </c>
      <c r="I1960" t="s">
        <v>11</v>
      </c>
      <c r="J1960" t="s">
        <v>120</v>
      </c>
      <c r="K1960" t="s">
        <v>154</v>
      </c>
      <c r="L1960" t="s">
        <v>14</v>
      </c>
      <c r="M1960" s="5">
        <v>121.92</v>
      </c>
      <c r="N1960">
        <v>1</v>
      </c>
    </row>
    <row r="1961" spans="1:14" x14ac:dyDescent="0.3">
      <c r="A1961" s="2">
        <v>45653</v>
      </c>
      <c r="B1961" s="3">
        <f t="shared" si="90"/>
        <v>2025</v>
      </c>
      <c r="C1961" t="str">
        <f t="shared" si="91"/>
        <v>2024-2025</v>
      </c>
      <c r="D1961" t="s">
        <v>148</v>
      </c>
      <c r="E1961" t="s">
        <v>137</v>
      </c>
      <c r="F1961" t="str">
        <f t="shared" si="92"/>
        <v>New South Wales</v>
      </c>
      <c r="G1961" t="s">
        <v>10</v>
      </c>
      <c r="H1961">
        <v>2031</v>
      </c>
      <c r="I1961" t="s">
        <v>11</v>
      </c>
      <c r="J1961" t="s">
        <v>12</v>
      </c>
      <c r="K1961" t="s">
        <v>157</v>
      </c>
      <c r="L1961" t="s">
        <v>22</v>
      </c>
      <c r="M1961" s="5">
        <v>122.03999999999999</v>
      </c>
      <c r="N1961">
        <v>1</v>
      </c>
    </row>
    <row r="1962" spans="1:14" x14ac:dyDescent="0.3">
      <c r="A1962" s="2">
        <v>45438</v>
      </c>
      <c r="B1962" s="3">
        <f t="shared" si="90"/>
        <v>2024</v>
      </c>
      <c r="C1962" t="str">
        <f t="shared" si="91"/>
        <v>2023-2024</v>
      </c>
      <c r="D1962" t="s">
        <v>148</v>
      </c>
      <c r="E1962" t="s">
        <v>24</v>
      </c>
      <c r="F1962" t="str">
        <f t="shared" si="92"/>
        <v>New South Wales</v>
      </c>
      <c r="G1962" t="s">
        <v>10</v>
      </c>
      <c r="H1962">
        <v>2795</v>
      </c>
      <c r="I1962" t="s">
        <v>11</v>
      </c>
      <c r="J1962" t="s">
        <v>25</v>
      </c>
      <c r="K1962" t="s">
        <v>155</v>
      </c>
      <c r="L1962" t="s">
        <v>20</v>
      </c>
      <c r="M1962" s="5">
        <v>122.41</v>
      </c>
      <c r="N1962">
        <v>1</v>
      </c>
    </row>
    <row r="1963" spans="1:14" x14ac:dyDescent="0.3">
      <c r="A1963" s="2">
        <v>44949</v>
      </c>
      <c r="B1963" s="3">
        <f t="shared" si="90"/>
        <v>2023</v>
      </c>
      <c r="C1963" t="str">
        <f t="shared" si="91"/>
        <v>2022-2023</v>
      </c>
      <c r="D1963" t="s">
        <v>148</v>
      </c>
      <c r="E1963" t="s">
        <v>98</v>
      </c>
      <c r="F1963" t="str">
        <f t="shared" si="92"/>
        <v>Victoria</v>
      </c>
      <c r="G1963" t="s">
        <v>45</v>
      </c>
      <c r="H1963">
        <v>3429</v>
      </c>
      <c r="I1963" t="s">
        <v>11</v>
      </c>
      <c r="J1963" t="s">
        <v>60</v>
      </c>
      <c r="K1963" t="s">
        <v>152</v>
      </c>
      <c r="L1963" t="s">
        <v>13</v>
      </c>
      <c r="M1963" s="5">
        <v>122.63</v>
      </c>
      <c r="N1963">
        <v>1</v>
      </c>
    </row>
    <row r="1964" spans="1:14" x14ac:dyDescent="0.3">
      <c r="A1964" s="2">
        <v>45457</v>
      </c>
      <c r="B1964" s="3">
        <f t="shared" si="90"/>
        <v>2024</v>
      </c>
      <c r="C1964" t="str">
        <f t="shared" si="91"/>
        <v>2023-2024</v>
      </c>
      <c r="D1964" t="s">
        <v>147</v>
      </c>
      <c r="E1964" t="s">
        <v>34</v>
      </c>
      <c r="F1964" t="str">
        <f t="shared" si="92"/>
        <v>Queensland</v>
      </c>
      <c r="G1964" t="s">
        <v>35</v>
      </c>
      <c r="H1964">
        <v>4802</v>
      </c>
      <c r="I1964" t="s">
        <v>11</v>
      </c>
      <c r="J1964" t="s">
        <v>36</v>
      </c>
      <c r="K1964" t="s">
        <v>155</v>
      </c>
      <c r="L1964" t="s">
        <v>20</v>
      </c>
      <c r="M1964" s="5">
        <v>122.69</v>
      </c>
      <c r="N1964">
        <v>1</v>
      </c>
    </row>
    <row r="1965" spans="1:14" x14ac:dyDescent="0.3">
      <c r="A1965" s="2">
        <v>45625</v>
      </c>
      <c r="B1965" s="3">
        <f t="shared" si="90"/>
        <v>2025</v>
      </c>
      <c r="C1965" t="str">
        <f t="shared" si="91"/>
        <v>2024-2025</v>
      </c>
      <c r="D1965" t="s">
        <v>148</v>
      </c>
      <c r="E1965" t="s">
        <v>57</v>
      </c>
      <c r="F1965" t="str">
        <f t="shared" si="92"/>
        <v>New South Wales</v>
      </c>
      <c r="G1965" t="s">
        <v>10</v>
      </c>
      <c r="H1965">
        <v>2560</v>
      </c>
      <c r="I1965" t="s">
        <v>11</v>
      </c>
      <c r="J1965" t="s">
        <v>58</v>
      </c>
      <c r="K1965" t="s">
        <v>152</v>
      </c>
      <c r="L1965" t="s">
        <v>13</v>
      </c>
      <c r="M1965" s="5">
        <v>122.72999999999999</v>
      </c>
      <c r="N1965">
        <v>1</v>
      </c>
    </row>
    <row r="1966" spans="1:14" x14ac:dyDescent="0.3">
      <c r="A1966" s="2">
        <v>45420</v>
      </c>
      <c r="B1966" s="3">
        <f t="shared" si="90"/>
        <v>2024</v>
      </c>
      <c r="C1966" t="str">
        <f t="shared" si="91"/>
        <v>2023-2024</v>
      </c>
      <c r="D1966" t="s">
        <v>148</v>
      </c>
      <c r="E1966" t="s">
        <v>122</v>
      </c>
      <c r="F1966" t="str">
        <f t="shared" si="92"/>
        <v>New South Wales</v>
      </c>
      <c r="G1966" t="s">
        <v>10</v>
      </c>
      <c r="H1966">
        <v>2650</v>
      </c>
      <c r="I1966" t="s">
        <v>11</v>
      </c>
      <c r="J1966" t="s">
        <v>25</v>
      </c>
      <c r="K1966" t="s">
        <v>156</v>
      </c>
      <c r="L1966" t="s">
        <v>17</v>
      </c>
      <c r="M1966" s="5">
        <v>122.77000000000001</v>
      </c>
      <c r="N1966">
        <v>1</v>
      </c>
    </row>
    <row r="1967" spans="1:14" x14ac:dyDescent="0.3">
      <c r="A1967" s="2">
        <v>45229</v>
      </c>
      <c r="B1967" s="3">
        <f t="shared" si="90"/>
        <v>2024</v>
      </c>
      <c r="C1967" t="str">
        <f t="shared" si="91"/>
        <v>2023-2024</v>
      </c>
      <c r="D1967" t="s">
        <v>147</v>
      </c>
      <c r="E1967" t="s">
        <v>139</v>
      </c>
      <c r="F1967" t="str">
        <f t="shared" si="92"/>
        <v>New South Wales</v>
      </c>
      <c r="G1967" t="s">
        <v>10</v>
      </c>
      <c r="H1967">
        <v>2020</v>
      </c>
      <c r="I1967" t="s">
        <v>11</v>
      </c>
      <c r="J1967" t="s">
        <v>12</v>
      </c>
      <c r="K1967" t="s">
        <v>151</v>
      </c>
      <c r="L1967" t="s">
        <v>21</v>
      </c>
      <c r="M1967" s="5">
        <v>122.86999999999999</v>
      </c>
      <c r="N1967">
        <v>1</v>
      </c>
    </row>
    <row r="1968" spans="1:14" x14ac:dyDescent="0.3">
      <c r="A1968" s="2">
        <v>45475</v>
      </c>
      <c r="B1968" s="3">
        <f t="shared" si="90"/>
        <v>2025</v>
      </c>
      <c r="C1968" t="str">
        <f t="shared" si="91"/>
        <v>2024-2025</v>
      </c>
      <c r="D1968" t="s">
        <v>147</v>
      </c>
      <c r="E1968" t="s">
        <v>61</v>
      </c>
      <c r="F1968" t="str">
        <f t="shared" si="92"/>
        <v>New South Wales</v>
      </c>
      <c r="G1968" t="s">
        <v>10</v>
      </c>
      <c r="H1968">
        <v>2539</v>
      </c>
      <c r="I1968" t="s">
        <v>11</v>
      </c>
      <c r="J1968" t="s">
        <v>58</v>
      </c>
      <c r="K1968" t="s">
        <v>156</v>
      </c>
      <c r="L1968" t="s">
        <v>17</v>
      </c>
      <c r="M1968" s="5">
        <v>122.89</v>
      </c>
      <c r="N1968">
        <v>1</v>
      </c>
    </row>
    <row r="1969" spans="1:14" x14ac:dyDescent="0.3">
      <c r="A1969" s="2">
        <v>45496</v>
      </c>
      <c r="B1969" s="3">
        <f t="shared" si="90"/>
        <v>2025</v>
      </c>
      <c r="C1969" t="str">
        <f t="shared" si="91"/>
        <v>2024-2025</v>
      </c>
      <c r="D1969" t="s">
        <v>148</v>
      </c>
      <c r="E1969" t="s">
        <v>133</v>
      </c>
      <c r="F1969" t="str">
        <f t="shared" si="92"/>
        <v>Queensland</v>
      </c>
      <c r="G1969" t="s">
        <v>35</v>
      </c>
      <c r="H1969">
        <v>4305</v>
      </c>
      <c r="I1969" t="s">
        <v>11</v>
      </c>
      <c r="J1969" t="s">
        <v>104</v>
      </c>
      <c r="K1969" t="s">
        <v>154</v>
      </c>
      <c r="L1969" t="s">
        <v>14</v>
      </c>
      <c r="M1969" s="5">
        <v>122.91</v>
      </c>
      <c r="N1969">
        <v>1</v>
      </c>
    </row>
    <row r="1970" spans="1:14" x14ac:dyDescent="0.3">
      <c r="A1970" s="2">
        <v>45526</v>
      </c>
      <c r="B1970" s="3">
        <f t="shared" si="90"/>
        <v>2025</v>
      </c>
      <c r="C1970" t="str">
        <f t="shared" si="91"/>
        <v>2024-2025</v>
      </c>
      <c r="D1970" t="s">
        <v>147</v>
      </c>
      <c r="E1970" t="s">
        <v>34</v>
      </c>
      <c r="F1970" t="str">
        <f t="shared" si="92"/>
        <v>Queensland</v>
      </c>
      <c r="G1970" t="s">
        <v>35</v>
      </c>
      <c r="H1970">
        <v>4802</v>
      </c>
      <c r="I1970" t="s">
        <v>11</v>
      </c>
      <c r="J1970" t="s">
        <v>36</v>
      </c>
      <c r="K1970" t="s">
        <v>154</v>
      </c>
      <c r="L1970" t="s">
        <v>14</v>
      </c>
      <c r="M1970" s="5">
        <v>123.16</v>
      </c>
      <c r="N1970">
        <v>1</v>
      </c>
    </row>
    <row r="1971" spans="1:14" x14ac:dyDescent="0.3">
      <c r="A1971" s="2">
        <v>45143</v>
      </c>
      <c r="B1971" s="3">
        <f t="shared" si="90"/>
        <v>2024</v>
      </c>
      <c r="C1971" t="str">
        <f t="shared" si="91"/>
        <v>2023-2024</v>
      </c>
      <c r="D1971" t="s">
        <v>147</v>
      </c>
      <c r="E1971" t="s">
        <v>34</v>
      </c>
      <c r="F1971" t="str">
        <f t="shared" si="92"/>
        <v>Queensland</v>
      </c>
      <c r="G1971" t="s">
        <v>35</v>
      </c>
      <c r="H1971">
        <v>4802</v>
      </c>
      <c r="I1971" t="s">
        <v>11</v>
      </c>
      <c r="J1971" t="s">
        <v>36</v>
      </c>
      <c r="K1971" t="s">
        <v>19</v>
      </c>
      <c r="L1971" t="s">
        <v>23</v>
      </c>
      <c r="M1971" s="5">
        <v>123.31</v>
      </c>
      <c r="N1971">
        <v>1</v>
      </c>
    </row>
    <row r="1972" spans="1:14" x14ac:dyDescent="0.3">
      <c r="A1972" s="2">
        <v>45539</v>
      </c>
      <c r="B1972" s="3">
        <f t="shared" si="90"/>
        <v>2025</v>
      </c>
      <c r="C1972" t="str">
        <f t="shared" si="91"/>
        <v>2024-2025</v>
      </c>
      <c r="D1972" t="s">
        <v>148</v>
      </c>
      <c r="E1972" t="s">
        <v>140</v>
      </c>
      <c r="F1972" t="str">
        <f t="shared" si="92"/>
        <v>Tasmania</v>
      </c>
      <c r="G1972" t="s">
        <v>70</v>
      </c>
      <c r="H1972">
        <v>7320</v>
      </c>
      <c r="I1972" t="s">
        <v>11</v>
      </c>
      <c r="J1972" t="s">
        <v>71</v>
      </c>
      <c r="K1972" t="s">
        <v>154</v>
      </c>
      <c r="L1972" t="s">
        <v>14</v>
      </c>
      <c r="M1972" s="5">
        <v>123.42</v>
      </c>
      <c r="N1972">
        <v>1</v>
      </c>
    </row>
    <row r="1973" spans="1:14" x14ac:dyDescent="0.3">
      <c r="A1973" s="2">
        <v>45205</v>
      </c>
      <c r="B1973" s="3">
        <f t="shared" si="90"/>
        <v>2024</v>
      </c>
      <c r="C1973" t="str">
        <f t="shared" si="91"/>
        <v>2023-2024</v>
      </c>
      <c r="D1973" t="s">
        <v>148</v>
      </c>
      <c r="E1973" t="s">
        <v>106</v>
      </c>
      <c r="F1973" t="str">
        <f t="shared" si="92"/>
        <v>Victoria</v>
      </c>
      <c r="G1973" t="s">
        <v>45</v>
      </c>
      <c r="H1973">
        <v>3915</v>
      </c>
      <c r="I1973" t="s">
        <v>11</v>
      </c>
      <c r="J1973" t="s">
        <v>55</v>
      </c>
      <c r="K1973" t="s">
        <v>154</v>
      </c>
      <c r="L1973" t="s">
        <v>14</v>
      </c>
      <c r="M1973" s="5">
        <v>123.86</v>
      </c>
      <c r="N1973">
        <v>1</v>
      </c>
    </row>
    <row r="1974" spans="1:14" x14ac:dyDescent="0.3">
      <c r="A1974" s="2">
        <v>45347</v>
      </c>
      <c r="B1974" s="3">
        <f t="shared" si="90"/>
        <v>2024</v>
      </c>
      <c r="C1974" t="str">
        <f t="shared" si="91"/>
        <v>2023-2024</v>
      </c>
      <c r="D1974" t="s">
        <v>148</v>
      </c>
      <c r="E1974" t="s">
        <v>26</v>
      </c>
      <c r="F1974" t="str">
        <f t="shared" si="92"/>
        <v>New South Wales</v>
      </c>
      <c r="G1974" t="s">
        <v>10</v>
      </c>
      <c r="H1974">
        <v>2141</v>
      </c>
      <c r="I1974" t="s">
        <v>11</v>
      </c>
      <c r="J1974" t="s">
        <v>27</v>
      </c>
      <c r="K1974" t="s">
        <v>153</v>
      </c>
      <c r="L1974" t="s">
        <v>16</v>
      </c>
      <c r="M1974" s="5">
        <v>123.91</v>
      </c>
      <c r="N1974">
        <v>1</v>
      </c>
    </row>
    <row r="1975" spans="1:14" x14ac:dyDescent="0.3">
      <c r="A1975" s="2">
        <v>45007</v>
      </c>
      <c r="B1975" s="3">
        <f t="shared" si="90"/>
        <v>2023</v>
      </c>
      <c r="C1975" t="str">
        <f t="shared" si="91"/>
        <v>2022-2023</v>
      </c>
      <c r="D1975" t="s">
        <v>147</v>
      </c>
      <c r="E1975" t="s">
        <v>135</v>
      </c>
      <c r="F1975" t="str">
        <f t="shared" si="92"/>
        <v>Victoria</v>
      </c>
      <c r="G1975" t="s">
        <v>45</v>
      </c>
      <c r="H1975">
        <v>3550</v>
      </c>
      <c r="I1975" t="s">
        <v>11</v>
      </c>
      <c r="J1975" t="s">
        <v>60</v>
      </c>
      <c r="K1975" t="s">
        <v>154</v>
      </c>
      <c r="L1975" t="s">
        <v>14</v>
      </c>
      <c r="M1975" s="5">
        <v>124.08000000000001</v>
      </c>
      <c r="N1975">
        <v>1</v>
      </c>
    </row>
    <row r="1976" spans="1:14" x14ac:dyDescent="0.3">
      <c r="A1976" s="2">
        <v>45614</v>
      </c>
      <c r="B1976" s="3">
        <f t="shared" si="90"/>
        <v>2025</v>
      </c>
      <c r="C1976" t="str">
        <f t="shared" si="91"/>
        <v>2024-2025</v>
      </c>
      <c r="D1976" t="s">
        <v>148</v>
      </c>
      <c r="E1976" t="s">
        <v>106</v>
      </c>
      <c r="F1976" t="str">
        <f t="shared" si="92"/>
        <v>Victoria</v>
      </c>
      <c r="G1976" t="s">
        <v>45</v>
      </c>
      <c r="H1976">
        <v>3915</v>
      </c>
      <c r="I1976" t="s">
        <v>11</v>
      </c>
      <c r="J1976" t="s">
        <v>55</v>
      </c>
      <c r="K1976" t="s">
        <v>155</v>
      </c>
      <c r="L1976" t="s">
        <v>20</v>
      </c>
      <c r="M1976" s="5">
        <v>124.22</v>
      </c>
      <c r="N1976">
        <v>1</v>
      </c>
    </row>
    <row r="1977" spans="1:14" x14ac:dyDescent="0.3">
      <c r="A1977" s="2">
        <v>45479</v>
      </c>
      <c r="B1977" s="3">
        <f t="shared" si="90"/>
        <v>2025</v>
      </c>
      <c r="C1977" t="str">
        <f t="shared" si="91"/>
        <v>2024-2025</v>
      </c>
      <c r="D1977" t="s">
        <v>147</v>
      </c>
      <c r="E1977" t="s">
        <v>64</v>
      </c>
      <c r="F1977" t="str">
        <f t="shared" si="92"/>
        <v>Victoria</v>
      </c>
      <c r="G1977" t="s">
        <v>45</v>
      </c>
      <c r="H1977">
        <v>3199</v>
      </c>
      <c r="I1977" t="s">
        <v>11</v>
      </c>
      <c r="J1977" t="s">
        <v>63</v>
      </c>
      <c r="K1977" t="s">
        <v>149</v>
      </c>
      <c r="L1977" t="s">
        <v>15</v>
      </c>
      <c r="M1977" s="5">
        <v>124.75</v>
      </c>
      <c r="N1977">
        <v>1</v>
      </c>
    </row>
    <row r="1978" spans="1:14" x14ac:dyDescent="0.3">
      <c r="A1978" s="2">
        <v>45327</v>
      </c>
      <c r="B1978" s="3">
        <f t="shared" si="90"/>
        <v>2024</v>
      </c>
      <c r="C1978" t="str">
        <f t="shared" si="91"/>
        <v>2023-2024</v>
      </c>
      <c r="D1978" t="s">
        <v>148</v>
      </c>
      <c r="E1978" t="s">
        <v>134</v>
      </c>
      <c r="F1978" t="str">
        <f t="shared" si="92"/>
        <v>Queensland</v>
      </c>
      <c r="G1978" t="s">
        <v>35</v>
      </c>
      <c r="H1978">
        <v>4825</v>
      </c>
      <c r="I1978" t="s">
        <v>11</v>
      </c>
      <c r="J1978" t="s">
        <v>36</v>
      </c>
      <c r="K1978" t="s">
        <v>149</v>
      </c>
      <c r="L1978" t="s">
        <v>15</v>
      </c>
      <c r="M1978" s="5">
        <v>124.75</v>
      </c>
      <c r="N1978">
        <v>1</v>
      </c>
    </row>
    <row r="1979" spans="1:14" x14ac:dyDescent="0.3">
      <c r="A1979" s="2">
        <v>45330</v>
      </c>
      <c r="B1979" s="3">
        <f t="shared" si="90"/>
        <v>2024</v>
      </c>
      <c r="C1979" t="str">
        <f t="shared" si="91"/>
        <v>2023-2024</v>
      </c>
      <c r="D1979" t="s">
        <v>147</v>
      </c>
      <c r="E1979" t="s">
        <v>84</v>
      </c>
      <c r="F1979" t="str">
        <f t="shared" si="92"/>
        <v>Queensland</v>
      </c>
      <c r="G1979" t="s">
        <v>35</v>
      </c>
      <c r="H1979">
        <v>4740</v>
      </c>
      <c r="I1979" t="s">
        <v>11</v>
      </c>
      <c r="J1979" t="s">
        <v>51</v>
      </c>
      <c r="K1979" t="s">
        <v>149</v>
      </c>
      <c r="L1979" t="s">
        <v>15</v>
      </c>
      <c r="M1979" s="5">
        <v>124.8</v>
      </c>
      <c r="N1979">
        <v>1</v>
      </c>
    </row>
    <row r="1980" spans="1:14" x14ac:dyDescent="0.3">
      <c r="A1980" s="2">
        <v>45303</v>
      </c>
      <c r="B1980" s="3">
        <f t="shared" si="90"/>
        <v>2024</v>
      </c>
      <c r="C1980" t="str">
        <f t="shared" si="91"/>
        <v>2023-2024</v>
      </c>
      <c r="D1980" t="s">
        <v>148</v>
      </c>
      <c r="E1980" t="s">
        <v>57</v>
      </c>
      <c r="F1980" t="str">
        <f t="shared" si="92"/>
        <v>New South Wales</v>
      </c>
      <c r="G1980" t="s">
        <v>10</v>
      </c>
      <c r="H1980">
        <v>2560</v>
      </c>
      <c r="I1980" t="s">
        <v>11</v>
      </c>
      <c r="J1980" t="s">
        <v>58</v>
      </c>
      <c r="K1980" t="s">
        <v>150</v>
      </c>
      <c r="L1980" t="s">
        <v>18</v>
      </c>
      <c r="M1980" s="5">
        <v>124.89000000000001</v>
      </c>
      <c r="N1980">
        <v>1</v>
      </c>
    </row>
    <row r="1981" spans="1:14" x14ac:dyDescent="0.3">
      <c r="A1981" s="2">
        <v>45376</v>
      </c>
      <c r="B1981" s="3">
        <f t="shared" si="90"/>
        <v>2024</v>
      </c>
      <c r="C1981" t="str">
        <f t="shared" si="91"/>
        <v>2023-2024</v>
      </c>
      <c r="D1981" t="s">
        <v>148</v>
      </c>
      <c r="E1981" t="s">
        <v>99</v>
      </c>
      <c r="F1981" t="str">
        <f t="shared" si="92"/>
        <v>Victoria</v>
      </c>
      <c r="G1981" t="s">
        <v>45</v>
      </c>
      <c r="H1981">
        <v>3148</v>
      </c>
      <c r="I1981" t="s">
        <v>11</v>
      </c>
      <c r="J1981" t="s">
        <v>63</v>
      </c>
      <c r="K1981" t="s">
        <v>157</v>
      </c>
      <c r="L1981" t="s">
        <v>22</v>
      </c>
      <c r="M1981" s="5">
        <v>125.13</v>
      </c>
      <c r="N1981">
        <v>1</v>
      </c>
    </row>
    <row r="1982" spans="1:14" x14ac:dyDescent="0.3">
      <c r="A1982" s="2">
        <v>45635</v>
      </c>
      <c r="B1982" s="3">
        <f t="shared" si="90"/>
        <v>2025</v>
      </c>
      <c r="C1982" t="str">
        <f t="shared" si="91"/>
        <v>2024-2025</v>
      </c>
      <c r="D1982" t="s">
        <v>147</v>
      </c>
      <c r="E1982" t="s">
        <v>139</v>
      </c>
      <c r="F1982" t="str">
        <f t="shared" si="92"/>
        <v>New South Wales</v>
      </c>
      <c r="G1982" t="s">
        <v>10</v>
      </c>
      <c r="H1982">
        <v>2020</v>
      </c>
      <c r="I1982" t="s">
        <v>11</v>
      </c>
      <c r="J1982" t="s">
        <v>12</v>
      </c>
      <c r="K1982" t="s">
        <v>156</v>
      </c>
      <c r="L1982" t="s">
        <v>17</v>
      </c>
      <c r="M1982" s="5">
        <v>125.28</v>
      </c>
      <c r="N1982">
        <v>1</v>
      </c>
    </row>
    <row r="1983" spans="1:14" x14ac:dyDescent="0.3">
      <c r="A1983" s="2">
        <v>45511</v>
      </c>
      <c r="B1983" s="3">
        <f t="shared" si="90"/>
        <v>2025</v>
      </c>
      <c r="C1983" t="str">
        <f t="shared" si="91"/>
        <v>2024-2025</v>
      </c>
      <c r="D1983" t="s">
        <v>147</v>
      </c>
      <c r="E1983" t="s">
        <v>44</v>
      </c>
      <c r="F1983" t="str">
        <f t="shared" si="92"/>
        <v>Victoria</v>
      </c>
      <c r="G1983" t="s">
        <v>45</v>
      </c>
      <c r="H1983">
        <v>3066</v>
      </c>
      <c r="I1983" t="s">
        <v>11</v>
      </c>
      <c r="J1983" t="s">
        <v>46</v>
      </c>
      <c r="K1983" t="s">
        <v>152</v>
      </c>
      <c r="L1983" t="s">
        <v>13</v>
      </c>
      <c r="M1983" s="5">
        <v>126.35</v>
      </c>
      <c r="N1983">
        <v>1</v>
      </c>
    </row>
    <row r="1984" spans="1:14" x14ac:dyDescent="0.3">
      <c r="A1984" s="2">
        <v>45290</v>
      </c>
      <c r="B1984" s="3">
        <f t="shared" si="90"/>
        <v>2024</v>
      </c>
      <c r="C1984" t="str">
        <f t="shared" si="91"/>
        <v>2023-2024</v>
      </c>
      <c r="D1984" t="s">
        <v>147</v>
      </c>
      <c r="E1984" t="s">
        <v>83</v>
      </c>
      <c r="F1984" t="str">
        <f t="shared" si="92"/>
        <v>New South Wales</v>
      </c>
      <c r="G1984" t="s">
        <v>10</v>
      </c>
      <c r="H1984">
        <v>2750</v>
      </c>
      <c r="I1984" t="s">
        <v>11</v>
      </c>
      <c r="J1984" t="s">
        <v>25</v>
      </c>
      <c r="K1984" t="s">
        <v>152</v>
      </c>
      <c r="L1984" t="s">
        <v>13</v>
      </c>
      <c r="M1984" s="5">
        <v>126.67</v>
      </c>
      <c r="N1984">
        <v>1</v>
      </c>
    </row>
    <row r="1985" spans="1:14" x14ac:dyDescent="0.3">
      <c r="A1985" s="2">
        <v>45525</v>
      </c>
      <c r="B1985" s="3">
        <f t="shared" si="90"/>
        <v>2025</v>
      </c>
      <c r="C1985" t="str">
        <f t="shared" si="91"/>
        <v>2024-2025</v>
      </c>
      <c r="D1985" t="s">
        <v>147</v>
      </c>
      <c r="E1985" t="s">
        <v>103</v>
      </c>
      <c r="F1985" t="str">
        <f t="shared" si="92"/>
        <v>Queensland</v>
      </c>
      <c r="G1985" t="s">
        <v>35</v>
      </c>
      <c r="H1985">
        <v>4509</v>
      </c>
      <c r="I1985" t="s">
        <v>11</v>
      </c>
      <c r="J1985" t="s">
        <v>104</v>
      </c>
      <c r="K1985" t="s">
        <v>19</v>
      </c>
      <c r="L1985" t="s">
        <v>23</v>
      </c>
      <c r="M1985" s="5">
        <v>127.25</v>
      </c>
      <c r="N1985">
        <v>1</v>
      </c>
    </row>
    <row r="1986" spans="1:14" x14ac:dyDescent="0.3">
      <c r="A1986" s="2">
        <v>44943</v>
      </c>
      <c r="B1986" s="3">
        <f t="shared" ref="B1986:B2049" si="93">IF(MONTH(A1986)&gt;=7,YEAR(A1986)+1,YEAR(A1986))</f>
        <v>2023</v>
      </c>
      <c r="C1986" t="str">
        <f t="shared" ref="C1986:C2049" si="94">IF(MONTH(A1986) &gt;= 7, YEAR(A1986) &amp; "-" &amp; YEAR(A1986) + 1, YEAR(A1986) - 1 &amp; "-" &amp; YEAR(A1986))</f>
        <v>2022-2023</v>
      </c>
      <c r="D1986" t="s">
        <v>147</v>
      </c>
      <c r="E1986" t="s">
        <v>72</v>
      </c>
      <c r="F1986" t="str">
        <f t="shared" ref="F1986:F2049" si="95">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c r="N1986">
        <v>1</v>
      </c>
    </row>
    <row r="1987" spans="1:14" x14ac:dyDescent="0.3">
      <c r="A1987" s="2">
        <v>44982</v>
      </c>
      <c r="B1987" s="3">
        <f t="shared" si="93"/>
        <v>2023</v>
      </c>
      <c r="C1987" t="str">
        <f t="shared" si="94"/>
        <v>2022-2023</v>
      </c>
      <c r="D1987" t="s">
        <v>148</v>
      </c>
      <c r="E1987" t="s">
        <v>57</v>
      </c>
      <c r="F1987" t="str">
        <f t="shared" si="95"/>
        <v>New South Wales</v>
      </c>
      <c r="G1987" t="s">
        <v>10</v>
      </c>
      <c r="H1987">
        <v>2560</v>
      </c>
      <c r="I1987" t="s">
        <v>11</v>
      </c>
      <c r="J1987" t="s">
        <v>58</v>
      </c>
      <c r="K1987" t="s">
        <v>157</v>
      </c>
      <c r="L1987" t="s">
        <v>22</v>
      </c>
      <c r="M1987" s="5">
        <v>127.72999999999999</v>
      </c>
      <c r="N1987">
        <v>1</v>
      </c>
    </row>
    <row r="1988" spans="1:14" x14ac:dyDescent="0.3">
      <c r="A1988" s="2">
        <v>45365</v>
      </c>
      <c r="B1988" s="3">
        <f t="shared" si="93"/>
        <v>2024</v>
      </c>
      <c r="C1988" t="str">
        <f t="shared" si="94"/>
        <v>2023-2024</v>
      </c>
      <c r="D1988" t="s">
        <v>148</v>
      </c>
      <c r="E1988" t="s">
        <v>57</v>
      </c>
      <c r="F1988" t="str">
        <f t="shared" si="95"/>
        <v>New South Wales</v>
      </c>
      <c r="G1988" t="s">
        <v>10</v>
      </c>
      <c r="H1988">
        <v>2560</v>
      </c>
      <c r="I1988" t="s">
        <v>11</v>
      </c>
      <c r="J1988" t="s">
        <v>58</v>
      </c>
      <c r="K1988" t="s">
        <v>149</v>
      </c>
      <c r="L1988" t="s">
        <v>15</v>
      </c>
      <c r="M1988" s="5">
        <v>127.82</v>
      </c>
      <c r="N1988">
        <v>1</v>
      </c>
    </row>
    <row r="1989" spans="1:14" x14ac:dyDescent="0.3">
      <c r="A1989" s="2">
        <v>45344</v>
      </c>
      <c r="B1989" s="3">
        <f t="shared" si="93"/>
        <v>2024</v>
      </c>
      <c r="C1989" t="str">
        <f t="shared" si="94"/>
        <v>2023-2024</v>
      </c>
      <c r="D1989" t="s">
        <v>147</v>
      </c>
      <c r="E1989" t="s">
        <v>50</v>
      </c>
      <c r="F1989" t="str">
        <f t="shared" si="95"/>
        <v>Queensland</v>
      </c>
      <c r="G1989" t="s">
        <v>35</v>
      </c>
      <c r="H1989">
        <v>4703</v>
      </c>
      <c r="I1989" t="s">
        <v>11</v>
      </c>
      <c r="J1989" t="s">
        <v>51</v>
      </c>
      <c r="K1989" t="s">
        <v>150</v>
      </c>
      <c r="L1989" t="s">
        <v>18</v>
      </c>
      <c r="M1989" s="5">
        <v>127.86999999999999</v>
      </c>
      <c r="N1989">
        <v>1</v>
      </c>
    </row>
    <row r="1990" spans="1:14" x14ac:dyDescent="0.3">
      <c r="A1990" s="2">
        <v>45598</v>
      </c>
      <c r="B1990" s="3">
        <f t="shared" si="93"/>
        <v>2025</v>
      </c>
      <c r="C1990" t="str">
        <f t="shared" si="94"/>
        <v>2024-2025</v>
      </c>
      <c r="D1990" t="s">
        <v>147</v>
      </c>
      <c r="E1990" t="s">
        <v>137</v>
      </c>
      <c r="F1990" t="str">
        <f t="shared" si="95"/>
        <v>New South Wales</v>
      </c>
      <c r="G1990" t="s">
        <v>10</v>
      </c>
      <c r="H1990">
        <v>2031</v>
      </c>
      <c r="I1990" t="s">
        <v>11</v>
      </c>
      <c r="J1990" t="s">
        <v>12</v>
      </c>
      <c r="K1990" t="s">
        <v>151</v>
      </c>
      <c r="L1990" t="s">
        <v>21</v>
      </c>
      <c r="M1990" s="5">
        <v>128.09</v>
      </c>
      <c r="N1990">
        <v>1</v>
      </c>
    </row>
    <row r="1991" spans="1:14" x14ac:dyDescent="0.3">
      <c r="A1991" s="2">
        <v>45622</v>
      </c>
      <c r="B1991" s="3">
        <f t="shared" si="93"/>
        <v>2025</v>
      </c>
      <c r="C1991" t="str">
        <f t="shared" si="94"/>
        <v>2024-2025</v>
      </c>
      <c r="D1991" t="s">
        <v>147</v>
      </c>
      <c r="E1991" t="s">
        <v>56</v>
      </c>
      <c r="F1991" t="str">
        <f t="shared" si="95"/>
        <v>Northern Territory</v>
      </c>
      <c r="G1991" t="s">
        <v>29</v>
      </c>
      <c r="H1991">
        <v>870</v>
      </c>
      <c r="I1991" t="s">
        <v>11</v>
      </c>
      <c r="J1991" t="s">
        <v>30</v>
      </c>
      <c r="K1991" t="s">
        <v>152</v>
      </c>
      <c r="L1991" t="s">
        <v>13</v>
      </c>
      <c r="M1991" s="5">
        <v>128.81</v>
      </c>
      <c r="N1991">
        <v>1</v>
      </c>
    </row>
    <row r="1992" spans="1:14" x14ac:dyDescent="0.3">
      <c r="A1992" s="2">
        <v>45217</v>
      </c>
      <c r="B1992" s="3">
        <f t="shared" si="93"/>
        <v>2024</v>
      </c>
      <c r="C1992" t="str">
        <f t="shared" si="94"/>
        <v>2023-2024</v>
      </c>
      <c r="D1992" t="s">
        <v>147</v>
      </c>
      <c r="E1992" t="s">
        <v>139</v>
      </c>
      <c r="F1992" t="str">
        <f t="shared" si="95"/>
        <v>New South Wales</v>
      </c>
      <c r="G1992" t="s">
        <v>10</v>
      </c>
      <c r="H1992">
        <v>2020</v>
      </c>
      <c r="I1992" t="s">
        <v>11</v>
      </c>
      <c r="J1992" t="s">
        <v>12</v>
      </c>
      <c r="K1992" t="s">
        <v>151</v>
      </c>
      <c r="L1992" t="s">
        <v>21</v>
      </c>
      <c r="M1992" s="5">
        <v>128.94</v>
      </c>
      <c r="N1992">
        <v>1</v>
      </c>
    </row>
    <row r="1993" spans="1:14" x14ac:dyDescent="0.3">
      <c r="A1993" s="2">
        <v>45390</v>
      </c>
      <c r="B1993" s="3">
        <f t="shared" si="93"/>
        <v>2024</v>
      </c>
      <c r="C1993" t="str">
        <f t="shared" si="94"/>
        <v>2023-2024</v>
      </c>
      <c r="D1993" t="s">
        <v>147</v>
      </c>
      <c r="E1993" t="s">
        <v>109</v>
      </c>
      <c r="F1993" t="str">
        <f t="shared" si="95"/>
        <v>New South Wales</v>
      </c>
      <c r="G1993" t="s">
        <v>10</v>
      </c>
      <c r="H1993">
        <v>2480</v>
      </c>
      <c r="I1993" t="s">
        <v>11</v>
      </c>
      <c r="J1993" t="s">
        <v>68</v>
      </c>
      <c r="K1993" t="s">
        <v>155</v>
      </c>
      <c r="L1993" t="s">
        <v>20</v>
      </c>
      <c r="M1993" s="5">
        <v>129.06</v>
      </c>
      <c r="N1993">
        <v>1</v>
      </c>
    </row>
    <row r="1994" spans="1:14" x14ac:dyDescent="0.3">
      <c r="A1994" s="2">
        <v>45157</v>
      </c>
      <c r="B1994" s="3">
        <f t="shared" si="93"/>
        <v>2024</v>
      </c>
      <c r="C1994" t="str">
        <f t="shared" si="94"/>
        <v>2023-2024</v>
      </c>
      <c r="D1994" t="s">
        <v>147</v>
      </c>
      <c r="E1994" t="s">
        <v>62</v>
      </c>
      <c r="F1994" t="str">
        <f t="shared" si="95"/>
        <v>Victoria</v>
      </c>
      <c r="G1994" t="s">
        <v>45</v>
      </c>
      <c r="H1994">
        <v>3134</v>
      </c>
      <c r="I1994" t="s">
        <v>11</v>
      </c>
      <c r="J1994" t="s">
        <v>63</v>
      </c>
      <c r="K1994" t="s">
        <v>152</v>
      </c>
      <c r="L1994" t="s">
        <v>13</v>
      </c>
      <c r="M1994" s="5">
        <v>129.56</v>
      </c>
      <c r="N1994">
        <v>1</v>
      </c>
    </row>
    <row r="1995" spans="1:14" x14ac:dyDescent="0.3">
      <c r="A1995" s="2">
        <v>45584</v>
      </c>
      <c r="B1995" s="3">
        <f t="shared" si="93"/>
        <v>2025</v>
      </c>
      <c r="C1995" t="str">
        <f t="shared" si="94"/>
        <v>2024-2025</v>
      </c>
      <c r="D1995" t="s">
        <v>147</v>
      </c>
      <c r="E1995" t="s">
        <v>86</v>
      </c>
      <c r="F1995" t="str">
        <f t="shared" si="95"/>
        <v>New South Wales</v>
      </c>
      <c r="G1995" t="s">
        <v>10</v>
      </c>
      <c r="H1995">
        <v>2064</v>
      </c>
      <c r="I1995" t="s">
        <v>11</v>
      </c>
      <c r="J1995" t="s">
        <v>12</v>
      </c>
      <c r="K1995" t="s">
        <v>155</v>
      </c>
      <c r="L1995" t="s">
        <v>20</v>
      </c>
      <c r="M1995" s="5">
        <v>129.68</v>
      </c>
      <c r="N1995">
        <v>1</v>
      </c>
    </row>
    <row r="1996" spans="1:14" x14ac:dyDescent="0.3">
      <c r="A1996" s="2">
        <v>44939</v>
      </c>
      <c r="B1996" s="3">
        <f t="shared" si="93"/>
        <v>2023</v>
      </c>
      <c r="C1996" t="str">
        <f t="shared" si="94"/>
        <v>2022-2023</v>
      </c>
      <c r="D1996" t="s">
        <v>148</v>
      </c>
      <c r="E1996" t="s">
        <v>67</v>
      </c>
      <c r="F1996" t="str">
        <f t="shared" si="95"/>
        <v>New South Wales</v>
      </c>
      <c r="G1996" t="s">
        <v>10</v>
      </c>
      <c r="H1996">
        <v>2478</v>
      </c>
      <c r="I1996" t="s">
        <v>11</v>
      </c>
      <c r="J1996" t="s">
        <v>68</v>
      </c>
      <c r="K1996" t="s">
        <v>156</v>
      </c>
      <c r="L1996" t="s">
        <v>17</v>
      </c>
      <c r="M1996" s="5">
        <v>129.74</v>
      </c>
      <c r="N1996">
        <v>1</v>
      </c>
    </row>
    <row r="1997" spans="1:14" x14ac:dyDescent="0.3">
      <c r="A1997" s="2">
        <v>45465</v>
      </c>
      <c r="B1997" s="3">
        <f t="shared" si="93"/>
        <v>2024</v>
      </c>
      <c r="C1997" t="str">
        <f t="shared" si="94"/>
        <v>2023-2024</v>
      </c>
      <c r="D1997" t="s">
        <v>147</v>
      </c>
      <c r="E1997" t="s">
        <v>92</v>
      </c>
      <c r="F1997" t="str">
        <f t="shared" si="95"/>
        <v>Queensland</v>
      </c>
      <c r="G1997" t="s">
        <v>35</v>
      </c>
      <c r="H1997">
        <v>4068</v>
      </c>
      <c r="I1997" t="s">
        <v>11</v>
      </c>
      <c r="J1997" t="s">
        <v>43</v>
      </c>
      <c r="K1997" t="s">
        <v>154</v>
      </c>
      <c r="L1997" t="s">
        <v>14</v>
      </c>
      <c r="M1997" s="5">
        <v>129.82</v>
      </c>
      <c r="N1997">
        <v>1</v>
      </c>
    </row>
    <row r="1998" spans="1:14" x14ac:dyDescent="0.3">
      <c r="A1998" s="2">
        <v>45148</v>
      </c>
      <c r="B1998" s="3">
        <f t="shared" si="93"/>
        <v>2024</v>
      </c>
      <c r="C1998" t="str">
        <f t="shared" si="94"/>
        <v>2023-2024</v>
      </c>
      <c r="D1998" t="s">
        <v>148</v>
      </c>
      <c r="E1998" t="s">
        <v>138</v>
      </c>
      <c r="F1998" t="str">
        <f t="shared" si="95"/>
        <v>Queensland</v>
      </c>
      <c r="G1998" t="s">
        <v>35</v>
      </c>
      <c r="H1998">
        <v>4558</v>
      </c>
      <c r="I1998" t="s">
        <v>11</v>
      </c>
      <c r="J1998" t="s">
        <v>120</v>
      </c>
      <c r="K1998" t="s">
        <v>154</v>
      </c>
      <c r="L1998" t="s">
        <v>14</v>
      </c>
      <c r="M1998" s="5">
        <v>129.87</v>
      </c>
      <c r="N1998">
        <v>1</v>
      </c>
    </row>
    <row r="1999" spans="1:14" x14ac:dyDescent="0.3">
      <c r="A1999" s="2">
        <v>45618</v>
      </c>
      <c r="B1999" s="3">
        <f t="shared" si="93"/>
        <v>2025</v>
      </c>
      <c r="C1999" t="str">
        <f t="shared" si="94"/>
        <v>2024-2025</v>
      </c>
      <c r="D1999" t="s">
        <v>148</v>
      </c>
      <c r="E1999" t="s">
        <v>134</v>
      </c>
      <c r="F1999" t="str">
        <f t="shared" si="95"/>
        <v>Queensland</v>
      </c>
      <c r="G1999" t="s">
        <v>35</v>
      </c>
      <c r="H1999">
        <v>4825</v>
      </c>
      <c r="I1999" t="s">
        <v>11</v>
      </c>
      <c r="J1999" t="s">
        <v>36</v>
      </c>
      <c r="K1999" t="s">
        <v>154</v>
      </c>
      <c r="L1999" t="s">
        <v>14</v>
      </c>
      <c r="M1999" s="5">
        <v>129.9</v>
      </c>
      <c r="N1999">
        <v>1</v>
      </c>
    </row>
    <row r="2000" spans="1:14" x14ac:dyDescent="0.3">
      <c r="A2000" s="2">
        <v>45631</v>
      </c>
      <c r="B2000" s="3">
        <f t="shared" si="93"/>
        <v>2025</v>
      </c>
      <c r="C2000" t="str">
        <f t="shared" si="94"/>
        <v>2024-2025</v>
      </c>
      <c r="D2000" t="s">
        <v>148</v>
      </c>
      <c r="E2000" t="s">
        <v>61</v>
      </c>
      <c r="F2000" t="str">
        <f t="shared" si="95"/>
        <v>New South Wales</v>
      </c>
      <c r="G2000" t="s">
        <v>10</v>
      </c>
      <c r="H2000">
        <v>2539</v>
      </c>
      <c r="I2000" t="s">
        <v>11</v>
      </c>
      <c r="J2000" t="s">
        <v>58</v>
      </c>
      <c r="K2000" t="s">
        <v>153</v>
      </c>
      <c r="L2000" t="s">
        <v>16</v>
      </c>
      <c r="M2000" s="5">
        <v>129.91</v>
      </c>
      <c r="N2000">
        <v>1</v>
      </c>
    </row>
    <row r="2001" spans="1:14" x14ac:dyDescent="0.3">
      <c r="A2001" s="2">
        <v>45101</v>
      </c>
      <c r="B2001" s="3">
        <f t="shared" si="93"/>
        <v>2023</v>
      </c>
      <c r="C2001" t="str">
        <f t="shared" si="94"/>
        <v>2022-2023</v>
      </c>
      <c r="D2001" t="s">
        <v>147</v>
      </c>
      <c r="E2001" t="s">
        <v>78</v>
      </c>
      <c r="F2001" t="str">
        <f t="shared" si="95"/>
        <v>New South Wales</v>
      </c>
      <c r="G2001" t="s">
        <v>10</v>
      </c>
      <c r="H2001">
        <v>2350</v>
      </c>
      <c r="I2001" t="s">
        <v>11</v>
      </c>
      <c r="J2001" t="s">
        <v>68</v>
      </c>
      <c r="K2001" t="s">
        <v>154</v>
      </c>
      <c r="L2001" t="s">
        <v>14</v>
      </c>
      <c r="M2001" s="5">
        <v>130.26</v>
      </c>
      <c r="N2001">
        <v>1</v>
      </c>
    </row>
    <row r="2002" spans="1:14" x14ac:dyDescent="0.3">
      <c r="A2002" s="2">
        <v>45552</v>
      </c>
      <c r="B2002" s="3">
        <f t="shared" si="93"/>
        <v>2025</v>
      </c>
      <c r="C2002" t="str">
        <f t="shared" si="94"/>
        <v>2024-2025</v>
      </c>
      <c r="D2002" t="s">
        <v>147</v>
      </c>
      <c r="E2002" t="s">
        <v>28</v>
      </c>
      <c r="F2002" t="str">
        <f t="shared" si="95"/>
        <v>Northern Territory</v>
      </c>
      <c r="G2002" t="s">
        <v>29</v>
      </c>
      <c r="H2002">
        <v>800</v>
      </c>
      <c r="I2002" t="s">
        <v>11</v>
      </c>
      <c r="J2002" t="s">
        <v>30</v>
      </c>
      <c r="K2002" t="s">
        <v>151</v>
      </c>
      <c r="L2002" t="s">
        <v>21</v>
      </c>
      <c r="M2002" s="5">
        <v>130.86000000000001</v>
      </c>
      <c r="N2002">
        <v>1</v>
      </c>
    </row>
    <row r="2003" spans="1:14" x14ac:dyDescent="0.3">
      <c r="A2003" s="2">
        <v>45547</v>
      </c>
      <c r="B2003" s="3">
        <f t="shared" si="93"/>
        <v>2025</v>
      </c>
      <c r="C2003" t="str">
        <f t="shared" si="94"/>
        <v>2024-2025</v>
      </c>
      <c r="D2003" t="s">
        <v>147</v>
      </c>
      <c r="E2003" t="s">
        <v>93</v>
      </c>
      <c r="F2003" t="str">
        <f t="shared" si="95"/>
        <v>Western Australia</v>
      </c>
      <c r="G2003" t="s">
        <v>48</v>
      </c>
      <c r="H2003">
        <v>6112</v>
      </c>
      <c r="I2003" t="s">
        <v>11</v>
      </c>
      <c r="J2003" t="s">
        <v>94</v>
      </c>
      <c r="K2003" t="s">
        <v>154</v>
      </c>
      <c r="L2003" t="s">
        <v>14</v>
      </c>
      <c r="M2003" s="5">
        <v>130.93</v>
      </c>
      <c r="N2003">
        <v>1</v>
      </c>
    </row>
    <row r="2004" spans="1:14" x14ac:dyDescent="0.3">
      <c r="A2004" s="2">
        <v>45375</v>
      </c>
      <c r="B2004" s="3">
        <f t="shared" si="93"/>
        <v>2024</v>
      </c>
      <c r="C2004" t="str">
        <f t="shared" si="94"/>
        <v>2023-2024</v>
      </c>
      <c r="D2004" t="s">
        <v>147</v>
      </c>
      <c r="E2004" t="s">
        <v>132</v>
      </c>
      <c r="F2004" t="str">
        <f t="shared" si="95"/>
        <v>New South Wales</v>
      </c>
      <c r="G2004" t="s">
        <v>10</v>
      </c>
      <c r="H2004">
        <v>2800</v>
      </c>
      <c r="I2004" t="s">
        <v>11</v>
      </c>
      <c r="J2004" t="s">
        <v>25</v>
      </c>
      <c r="K2004" t="s">
        <v>19</v>
      </c>
      <c r="L2004" t="s">
        <v>23</v>
      </c>
      <c r="M2004" s="5">
        <v>130.99</v>
      </c>
      <c r="N2004">
        <v>1</v>
      </c>
    </row>
    <row r="2005" spans="1:14" x14ac:dyDescent="0.3">
      <c r="A2005" s="2">
        <v>45079</v>
      </c>
      <c r="B2005" s="3">
        <f t="shared" si="93"/>
        <v>2023</v>
      </c>
      <c r="C2005" t="str">
        <f t="shared" si="94"/>
        <v>2022-2023</v>
      </c>
      <c r="D2005" t="s">
        <v>147</v>
      </c>
      <c r="E2005" t="s">
        <v>44</v>
      </c>
      <c r="F2005" t="str">
        <f t="shared" si="95"/>
        <v>Victoria</v>
      </c>
      <c r="G2005" t="s">
        <v>45</v>
      </c>
      <c r="H2005">
        <v>3066</v>
      </c>
      <c r="I2005" t="s">
        <v>11</v>
      </c>
      <c r="J2005" t="s">
        <v>46</v>
      </c>
      <c r="K2005" t="s">
        <v>154</v>
      </c>
      <c r="L2005" t="s">
        <v>14</v>
      </c>
      <c r="M2005" s="5">
        <v>131.18</v>
      </c>
      <c r="N2005">
        <v>1</v>
      </c>
    </row>
    <row r="2006" spans="1:14" x14ac:dyDescent="0.3">
      <c r="A2006" s="2">
        <v>45543</v>
      </c>
      <c r="B2006" s="3">
        <f t="shared" si="93"/>
        <v>2025</v>
      </c>
      <c r="C2006" t="str">
        <f t="shared" si="94"/>
        <v>2024-2025</v>
      </c>
      <c r="D2006" t="s">
        <v>147</v>
      </c>
      <c r="E2006" t="s">
        <v>28</v>
      </c>
      <c r="F2006" t="str">
        <f t="shared" si="95"/>
        <v>Northern Territory</v>
      </c>
      <c r="G2006" t="s">
        <v>29</v>
      </c>
      <c r="H2006">
        <v>800</v>
      </c>
      <c r="I2006" t="s">
        <v>11</v>
      </c>
      <c r="J2006" t="s">
        <v>30</v>
      </c>
      <c r="K2006" t="s">
        <v>150</v>
      </c>
      <c r="L2006" t="s">
        <v>18</v>
      </c>
      <c r="M2006" s="5">
        <v>131.26999999999998</v>
      </c>
      <c r="N2006">
        <v>1</v>
      </c>
    </row>
    <row r="2007" spans="1:14" x14ac:dyDescent="0.3">
      <c r="A2007" s="2">
        <v>45473</v>
      </c>
      <c r="B2007" s="3">
        <f t="shared" si="93"/>
        <v>2024</v>
      </c>
      <c r="C2007" t="str">
        <f t="shared" si="94"/>
        <v>2023-2024</v>
      </c>
      <c r="D2007" t="s">
        <v>147</v>
      </c>
      <c r="E2007" t="s">
        <v>28</v>
      </c>
      <c r="F2007" t="str">
        <f t="shared" si="95"/>
        <v>Northern Territory</v>
      </c>
      <c r="G2007" t="s">
        <v>29</v>
      </c>
      <c r="H2007">
        <v>800</v>
      </c>
      <c r="I2007" t="s">
        <v>11</v>
      </c>
      <c r="J2007" t="s">
        <v>30</v>
      </c>
      <c r="K2007" t="s">
        <v>155</v>
      </c>
      <c r="L2007" t="s">
        <v>20</v>
      </c>
      <c r="M2007" s="5">
        <v>131.47</v>
      </c>
      <c r="N2007">
        <v>1</v>
      </c>
    </row>
    <row r="2008" spans="1:14" x14ac:dyDescent="0.3">
      <c r="A2008" s="2">
        <v>45091</v>
      </c>
      <c r="B2008" s="3">
        <f t="shared" si="93"/>
        <v>2023</v>
      </c>
      <c r="C2008" t="str">
        <f t="shared" si="94"/>
        <v>2022-2023</v>
      </c>
      <c r="D2008" t="s">
        <v>147</v>
      </c>
      <c r="E2008" t="s">
        <v>115</v>
      </c>
      <c r="F2008" t="str">
        <f t="shared" si="95"/>
        <v>Western Australia</v>
      </c>
      <c r="G2008" t="s">
        <v>48</v>
      </c>
      <c r="H2008">
        <v>6280</v>
      </c>
      <c r="I2008" t="s">
        <v>11</v>
      </c>
      <c r="J2008" t="s">
        <v>94</v>
      </c>
      <c r="K2008" t="s">
        <v>156</v>
      </c>
      <c r="L2008" t="s">
        <v>17</v>
      </c>
      <c r="M2008" s="5">
        <v>131.78</v>
      </c>
      <c r="N2008">
        <v>1</v>
      </c>
    </row>
    <row r="2009" spans="1:14" x14ac:dyDescent="0.3">
      <c r="A2009" s="2">
        <v>45277</v>
      </c>
      <c r="B2009" s="3">
        <f t="shared" si="93"/>
        <v>2024</v>
      </c>
      <c r="C2009" t="str">
        <f t="shared" si="94"/>
        <v>2023-2024</v>
      </c>
      <c r="D2009" t="s">
        <v>147</v>
      </c>
      <c r="E2009" t="s">
        <v>75</v>
      </c>
      <c r="F2009" t="str">
        <f t="shared" si="95"/>
        <v>Victoria</v>
      </c>
      <c r="G2009" t="s">
        <v>45</v>
      </c>
      <c r="H2009">
        <v>3630</v>
      </c>
      <c r="I2009" t="s">
        <v>11</v>
      </c>
      <c r="J2009" t="s">
        <v>55</v>
      </c>
      <c r="K2009" t="s">
        <v>156</v>
      </c>
      <c r="L2009" t="s">
        <v>17</v>
      </c>
      <c r="M2009" s="5">
        <v>131.82999999999998</v>
      </c>
      <c r="N2009">
        <v>1</v>
      </c>
    </row>
    <row r="2010" spans="1:14" x14ac:dyDescent="0.3">
      <c r="A2010" s="2">
        <v>45111</v>
      </c>
      <c r="B2010" s="3">
        <f t="shared" si="93"/>
        <v>2024</v>
      </c>
      <c r="C2010" t="str">
        <f t="shared" si="94"/>
        <v>2023-2024</v>
      </c>
      <c r="D2010" t="s">
        <v>148</v>
      </c>
      <c r="E2010" t="s">
        <v>87</v>
      </c>
      <c r="F2010" t="str">
        <f t="shared" si="95"/>
        <v>New South Wales</v>
      </c>
      <c r="G2010" t="s">
        <v>10</v>
      </c>
      <c r="H2010">
        <v>2790</v>
      </c>
      <c r="I2010" t="s">
        <v>11</v>
      </c>
      <c r="J2010" t="s">
        <v>25</v>
      </c>
      <c r="K2010" t="s">
        <v>151</v>
      </c>
      <c r="L2010" t="s">
        <v>21</v>
      </c>
      <c r="M2010" s="5">
        <v>131.9</v>
      </c>
      <c r="N2010">
        <v>1</v>
      </c>
    </row>
    <row r="2011" spans="1:14" x14ac:dyDescent="0.3">
      <c r="A2011" s="2">
        <v>45453</v>
      </c>
      <c r="B2011" s="3">
        <f t="shared" si="93"/>
        <v>2024</v>
      </c>
      <c r="C2011" t="str">
        <f t="shared" si="94"/>
        <v>2023-2024</v>
      </c>
      <c r="D2011" t="s">
        <v>148</v>
      </c>
      <c r="E2011" t="s">
        <v>145</v>
      </c>
      <c r="F2011" t="str">
        <f t="shared" si="95"/>
        <v>New South Wales</v>
      </c>
      <c r="G2011" t="s">
        <v>10</v>
      </c>
      <c r="H2011">
        <v>2101</v>
      </c>
      <c r="I2011" t="s">
        <v>11</v>
      </c>
      <c r="J2011" t="s">
        <v>27</v>
      </c>
      <c r="K2011" t="s">
        <v>157</v>
      </c>
      <c r="L2011" t="s">
        <v>22</v>
      </c>
      <c r="M2011" s="5">
        <v>131.97999999999999</v>
      </c>
      <c r="N2011">
        <v>1</v>
      </c>
    </row>
    <row r="2012" spans="1:14" x14ac:dyDescent="0.3">
      <c r="A2012" s="2">
        <v>45296</v>
      </c>
      <c r="B2012" s="3">
        <f t="shared" si="93"/>
        <v>2024</v>
      </c>
      <c r="C2012" t="str">
        <f t="shared" si="94"/>
        <v>2023-2024</v>
      </c>
      <c r="D2012" t="s">
        <v>147</v>
      </c>
      <c r="E2012" t="s">
        <v>108</v>
      </c>
      <c r="F2012" t="str">
        <f t="shared" si="95"/>
        <v>Victoria</v>
      </c>
      <c r="G2012" t="s">
        <v>45</v>
      </c>
      <c r="H2012">
        <v>3018</v>
      </c>
      <c r="I2012" t="s">
        <v>11</v>
      </c>
      <c r="J2012" t="s">
        <v>46</v>
      </c>
      <c r="K2012" t="s">
        <v>155</v>
      </c>
      <c r="L2012" t="s">
        <v>20</v>
      </c>
      <c r="M2012" s="5">
        <v>132.66</v>
      </c>
      <c r="N2012">
        <v>1</v>
      </c>
    </row>
    <row r="2013" spans="1:14" x14ac:dyDescent="0.3">
      <c r="A2013" s="2">
        <v>45401</v>
      </c>
      <c r="B2013" s="3">
        <f t="shared" si="93"/>
        <v>2024</v>
      </c>
      <c r="C2013" t="str">
        <f t="shared" si="94"/>
        <v>2023-2024</v>
      </c>
      <c r="D2013" t="s">
        <v>147</v>
      </c>
      <c r="E2013" t="s">
        <v>75</v>
      </c>
      <c r="F2013" t="str">
        <f t="shared" si="95"/>
        <v>Victoria</v>
      </c>
      <c r="G2013" t="s">
        <v>45</v>
      </c>
      <c r="H2013">
        <v>3630</v>
      </c>
      <c r="I2013" t="s">
        <v>11</v>
      </c>
      <c r="J2013" t="s">
        <v>55</v>
      </c>
      <c r="K2013" t="s">
        <v>149</v>
      </c>
      <c r="L2013" t="s">
        <v>15</v>
      </c>
      <c r="M2013" s="5">
        <v>132.75</v>
      </c>
      <c r="N2013">
        <v>1</v>
      </c>
    </row>
    <row r="2014" spans="1:14" x14ac:dyDescent="0.3">
      <c r="A2014" s="2">
        <v>45224</v>
      </c>
      <c r="B2014" s="3">
        <f t="shared" si="93"/>
        <v>2024</v>
      </c>
      <c r="C2014" t="str">
        <f t="shared" si="94"/>
        <v>2023-2024</v>
      </c>
      <c r="D2014" t="s">
        <v>148</v>
      </c>
      <c r="E2014" t="s">
        <v>100</v>
      </c>
      <c r="F2014" t="str">
        <f t="shared" si="95"/>
        <v>Western Australia</v>
      </c>
      <c r="G2014" t="s">
        <v>48</v>
      </c>
      <c r="H2014">
        <v>6021</v>
      </c>
      <c r="I2014" t="s">
        <v>11</v>
      </c>
      <c r="J2014" t="s">
        <v>49</v>
      </c>
      <c r="K2014" t="s">
        <v>156</v>
      </c>
      <c r="L2014" t="s">
        <v>17</v>
      </c>
      <c r="M2014" s="5">
        <v>133.67000000000002</v>
      </c>
      <c r="N2014">
        <v>1</v>
      </c>
    </row>
    <row r="2015" spans="1:14" x14ac:dyDescent="0.3">
      <c r="A2015" s="2">
        <v>45310</v>
      </c>
      <c r="B2015" s="3">
        <f t="shared" si="93"/>
        <v>2024</v>
      </c>
      <c r="C2015" t="str">
        <f t="shared" si="94"/>
        <v>2023-2024</v>
      </c>
      <c r="D2015" t="s">
        <v>147</v>
      </c>
      <c r="E2015" t="s">
        <v>31</v>
      </c>
      <c r="F2015" t="str">
        <f t="shared" si="95"/>
        <v>South Australia</v>
      </c>
      <c r="G2015" t="s">
        <v>32</v>
      </c>
      <c r="H2015">
        <v>5168</v>
      </c>
      <c r="I2015" t="s">
        <v>11</v>
      </c>
      <c r="J2015" t="s">
        <v>33</v>
      </c>
      <c r="K2015" t="s">
        <v>152</v>
      </c>
      <c r="L2015" t="s">
        <v>13</v>
      </c>
      <c r="M2015" s="5">
        <v>133.76999999999998</v>
      </c>
      <c r="N2015">
        <v>1</v>
      </c>
    </row>
    <row r="2016" spans="1:14" x14ac:dyDescent="0.3">
      <c r="A2016" s="2">
        <v>45312</v>
      </c>
      <c r="B2016" s="3">
        <f t="shared" si="93"/>
        <v>2024</v>
      </c>
      <c r="C2016" t="str">
        <f t="shared" si="94"/>
        <v>2023-2024</v>
      </c>
      <c r="D2016" t="s">
        <v>147</v>
      </c>
      <c r="E2016" t="s">
        <v>118</v>
      </c>
      <c r="F2016" t="str">
        <f t="shared" si="95"/>
        <v>New South Wales</v>
      </c>
      <c r="G2016" t="s">
        <v>10</v>
      </c>
      <c r="H2016">
        <v>2158</v>
      </c>
      <c r="I2016" t="s">
        <v>11</v>
      </c>
      <c r="J2016" t="s">
        <v>27</v>
      </c>
      <c r="K2016" t="s">
        <v>156</v>
      </c>
      <c r="L2016" t="s">
        <v>17</v>
      </c>
      <c r="M2016" s="5">
        <v>133.77000000000001</v>
      </c>
      <c r="N2016">
        <v>1</v>
      </c>
    </row>
    <row r="2017" spans="1:14" x14ac:dyDescent="0.3">
      <c r="A2017" s="2">
        <v>45175</v>
      </c>
      <c r="B2017" s="3">
        <f t="shared" si="93"/>
        <v>2024</v>
      </c>
      <c r="C2017" t="str">
        <f t="shared" si="94"/>
        <v>2023-2024</v>
      </c>
      <c r="D2017" t="s">
        <v>148</v>
      </c>
      <c r="E2017" t="s">
        <v>87</v>
      </c>
      <c r="F2017" t="str">
        <f t="shared" si="95"/>
        <v>New South Wales</v>
      </c>
      <c r="G2017" t="s">
        <v>10</v>
      </c>
      <c r="H2017">
        <v>2790</v>
      </c>
      <c r="I2017" t="s">
        <v>11</v>
      </c>
      <c r="J2017" t="s">
        <v>25</v>
      </c>
      <c r="K2017" t="s">
        <v>149</v>
      </c>
      <c r="L2017" t="s">
        <v>15</v>
      </c>
      <c r="M2017" s="5">
        <v>133.82</v>
      </c>
      <c r="N2017">
        <v>1</v>
      </c>
    </row>
    <row r="2018" spans="1:14" x14ac:dyDescent="0.3">
      <c r="A2018" s="2">
        <v>44986</v>
      </c>
      <c r="B2018" s="3">
        <f t="shared" si="93"/>
        <v>2023</v>
      </c>
      <c r="C2018" t="str">
        <f t="shared" si="94"/>
        <v>2022-2023</v>
      </c>
      <c r="D2018" t="s">
        <v>148</v>
      </c>
      <c r="E2018" t="s">
        <v>57</v>
      </c>
      <c r="F2018" t="str">
        <f t="shared" si="95"/>
        <v>New South Wales</v>
      </c>
      <c r="G2018" t="s">
        <v>10</v>
      </c>
      <c r="H2018">
        <v>2560</v>
      </c>
      <c r="I2018" t="s">
        <v>11</v>
      </c>
      <c r="J2018" t="s">
        <v>58</v>
      </c>
      <c r="K2018" t="s">
        <v>156</v>
      </c>
      <c r="L2018" t="s">
        <v>17</v>
      </c>
      <c r="M2018" s="5">
        <v>134.18</v>
      </c>
      <c r="N2018">
        <v>1</v>
      </c>
    </row>
    <row r="2019" spans="1:14" x14ac:dyDescent="0.3">
      <c r="A2019" s="2">
        <v>45646</v>
      </c>
      <c r="B2019" s="3">
        <f t="shared" si="93"/>
        <v>2025</v>
      </c>
      <c r="C2019" t="str">
        <f t="shared" si="94"/>
        <v>2024-2025</v>
      </c>
      <c r="D2019" t="s">
        <v>147</v>
      </c>
      <c r="E2019" t="s">
        <v>62</v>
      </c>
      <c r="F2019" t="str">
        <f t="shared" si="95"/>
        <v>Victoria</v>
      </c>
      <c r="G2019" t="s">
        <v>45</v>
      </c>
      <c r="H2019">
        <v>3134</v>
      </c>
      <c r="I2019" t="s">
        <v>11</v>
      </c>
      <c r="J2019" t="s">
        <v>63</v>
      </c>
      <c r="K2019" t="s">
        <v>149</v>
      </c>
      <c r="L2019" t="s">
        <v>15</v>
      </c>
      <c r="M2019" s="5">
        <v>134.72999999999999</v>
      </c>
      <c r="N2019">
        <v>1</v>
      </c>
    </row>
    <row r="2020" spans="1:14" x14ac:dyDescent="0.3">
      <c r="A2020" s="2">
        <v>45157</v>
      </c>
      <c r="B2020" s="3">
        <f t="shared" si="93"/>
        <v>2024</v>
      </c>
      <c r="C2020" t="str">
        <f t="shared" si="94"/>
        <v>2023-2024</v>
      </c>
      <c r="D2020" t="s">
        <v>148</v>
      </c>
      <c r="E2020" t="s">
        <v>87</v>
      </c>
      <c r="F2020" t="str">
        <f t="shared" si="95"/>
        <v>New South Wales</v>
      </c>
      <c r="G2020" t="s">
        <v>10</v>
      </c>
      <c r="H2020">
        <v>2790</v>
      </c>
      <c r="I2020" t="s">
        <v>11</v>
      </c>
      <c r="J2020" t="s">
        <v>25</v>
      </c>
      <c r="K2020" t="s">
        <v>154</v>
      </c>
      <c r="L2020" t="s">
        <v>14</v>
      </c>
      <c r="M2020" s="5">
        <v>134.9</v>
      </c>
      <c r="N2020">
        <v>1</v>
      </c>
    </row>
    <row r="2021" spans="1:14" x14ac:dyDescent="0.3">
      <c r="A2021" s="2">
        <v>45089</v>
      </c>
      <c r="B2021" s="3">
        <f t="shared" si="93"/>
        <v>2023</v>
      </c>
      <c r="C2021" t="str">
        <f t="shared" si="94"/>
        <v>2022-2023</v>
      </c>
      <c r="D2021" t="s">
        <v>148</v>
      </c>
      <c r="E2021" t="s">
        <v>142</v>
      </c>
      <c r="F2021" t="str">
        <f t="shared" si="95"/>
        <v>Australian Capital Territory</v>
      </c>
      <c r="G2021" t="s">
        <v>80</v>
      </c>
      <c r="H2021">
        <v>2609</v>
      </c>
      <c r="I2021" t="s">
        <v>11</v>
      </c>
      <c r="J2021" t="s">
        <v>58</v>
      </c>
      <c r="K2021" t="s">
        <v>151</v>
      </c>
      <c r="L2021" t="s">
        <v>21</v>
      </c>
      <c r="M2021" s="5">
        <v>134.91</v>
      </c>
      <c r="N2021">
        <v>1</v>
      </c>
    </row>
    <row r="2022" spans="1:14" x14ac:dyDescent="0.3">
      <c r="A2022" s="2">
        <v>45336</v>
      </c>
      <c r="B2022" s="3">
        <f t="shared" si="93"/>
        <v>2024</v>
      </c>
      <c r="C2022" t="str">
        <f t="shared" si="94"/>
        <v>2023-2024</v>
      </c>
      <c r="D2022" t="s">
        <v>147</v>
      </c>
      <c r="E2022" t="s">
        <v>129</v>
      </c>
      <c r="F2022" t="str">
        <f t="shared" si="95"/>
        <v>Tasmania</v>
      </c>
      <c r="G2022" t="s">
        <v>70</v>
      </c>
      <c r="H2022">
        <v>7010</v>
      </c>
      <c r="I2022" t="s">
        <v>11</v>
      </c>
      <c r="J2022" t="s">
        <v>71</v>
      </c>
      <c r="K2022" t="s">
        <v>19</v>
      </c>
      <c r="L2022" t="s">
        <v>23</v>
      </c>
      <c r="M2022" s="5">
        <v>135.84</v>
      </c>
      <c r="N2022">
        <v>1</v>
      </c>
    </row>
    <row r="2023" spans="1:14" x14ac:dyDescent="0.3">
      <c r="A2023" s="2">
        <v>45062</v>
      </c>
      <c r="B2023" s="3">
        <f t="shared" si="93"/>
        <v>2023</v>
      </c>
      <c r="C2023" t="str">
        <f t="shared" si="94"/>
        <v>2022-2023</v>
      </c>
      <c r="D2023" t="s">
        <v>148</v>
      </c>
      <c r="E2023" t="s">
        <v>26</v>
      </c>
      <c r="F2023" t="str">
        <f t="shared" si="95"/>
        <v>New South Wales</v>
      </c>
      <c r="G2023" t="s">
        <v>10</v>
      </c>
      <c r="H2023">
        <v>2141</v>
      </c>
      <c r="I2023" t="s">
        <v>11</v>
      </c>
      <c r="J2023" t="s">
        <v>27</v>
      </c>
      <c r="K2023" t="s">
        <v>154</v>
      </c>
      <c r="L2023" t="s">
        <v>14</v>
      </c>
      <c r="M2023" s="5">
        <v>135.92000000000002</v>
      </c>
      <c r="N2023">
        <v>1</v>
      </c>
    </row>
    <row r="2024" spans="1:14" x14ac:dyDescent="0.3">
      <c r="A2024" s="2">
        <v>45495</v>
      </c>
      <c r="B2024" s="3">
        <f t="shared" si="93"/>
        <v>2025</v>
      </c>
      <c r="C2024" t="str">
        <f t="shared" si="94"/>
        <v>2024-2025</v>
      </c>
      <c r="D2024" t="s">
        <v>148</v>
      </c>
      <c r="E2024" t="s">
        <v>117</v>
      </c>
      <c r="F2024" t="str">
        <f t="shared" si="95"/>
        <v>Queensland</v>
      </c>
      <c r="G2024" t="s">
        <v>35</v>
      </c>
      <c r="H2024">
        <v>4119</v>
      </c>
      <c r="I2024" t="s">
        <v>11</v>
      </c>
      <c r="J2024" t="s">
        <v>43</v>
      </c>
      <c r="K2024" t="s">
        <v>157</v>
      </c>
      <c r="L2024" t="s">
        <v>22</v>
      </c>
      <c r="M2024" s="5">
        <v>136.16999999999999</v>
      </c>
      <c r="N2024">
        <v>1</v>
      </c>
    </row>
    <row r="2025" spans="1:14" x14ac:dyDescent="0.3">
      <c r="A2025" s="2">
        <v>45541</v>
      </c>
      <c r="B2025" s="3">
        <f t="shared" si="93"/>
        <v>2025</v>
      </c>
      <c r="C2025" t="str">
        <f t="shared" si="94"/>
        <v>2024-2025</v>
      </c>
      <c r="D2025" t="s">
        <v>147</v>
      </c>
      <c r="E2025" t="s">
        <v>132</v>
      </c>
      <c r="F2025" t="str">
        <f t="shared" si="95"/>
        <v>New South Wales</v>
      </c>
      <c r="G2025" t="s">
        <v>10</v>
      </c>
      <c r="H2025">
        <v>2800</v>
      </c>
      <c r="I2025" t="s">
        <v>11</v>
      </c>
      <c r="J2025" t="s">
        <v>25</v>
      </c>
      <c r="K2025" t="s">
        <v>149</v>
      </c>
      <c r="L2025" t="s">
        <v>15</v>
      </c>
      <c r="M2025" s="5">
        <v>136.28</v>
      </c>
      <c r="N2025">
        <v>1</v>
      </c>
    </row>
    <row r="2026" spans="1:14" x14ac:dyDescent="0.3">
      <c r="A2026" s="2">
        <v>44938</v>
      </c>
      <c r="B2026" s="3">
        <f t="shared" si="93"/>
        <v>2023</v>
      </c>
      <c r="C2026" t="str">
        <f t="shared" si="94"/>
        <v>2022-2023</v>
      </c>
      <c r="D2026" t="s">
        <v>148</v>
      </c>
      <c r="E2026" t="s">
        <v>105</v>
      </c>
      <c r="F2026" t="str">
        <f t="shared" si="95"/>
        <v>Victoria</v>
      </c>
      <c r="G2026" t="s">
        <v>45</v>
      </c>
      <c r="H2026">
        <v>3500</v>
      </c>
      <c r="I2026" t="s">
        <v>11</v>
      </c>
      <c r="J2026" t="s">
        <v>60</v>
      </c>
      <c r="K2026" t="s">
        <v>19</v>
      </c>
      <c r="L2026" t="s">
        <v>23</v>
      </c>
      <c r="M2026" s="5">
        <v>136.41</v>
      </c>
      <c r="N2026">
        <v>1</v>
      </c>
    </row>
    <row r="2027" spans="1:14" x14ac:dyDescent="0.3">
      <c r="A2027" s="2">
        <v>45017</v>
      </c>
      <c r="B2027" s="3">
        <f t="shared" si="93"/>
        <v>2023</v>
      </c>
      <c r="C2027" t="str">
        <f t="shared" si="94"/>
        <v>2022-2023</v>
      </c>
      <c r="D2027" t="s">
        <v>147</v>
      </c>
      <c r="E2027" t="s">
        <v>93</v>
      </c>
      <c r="F2027" t="str">
        <f t="shared" si="95"/>
        <v>Western Australia</v>
      </c>
      <c r="G2027" t="s">
        <v>48</v>
      </c>
      <c r="H2027">
        <v>6112</v>
      </c>
      <c r="I2027" t="s">
        <v>11</v>
      </c>
      <c r="J2027" t="s">
        <v>94</v>
      </c>
      <c r="K2027" t="s">
        <v>154</v>
      </c>
      <c r="L2027" t="s">
        <v>14</v>
      </c>
      <c r="M2027" s="5">
        <v>136.47</v>
      </c>
      <c r="N2027">
        <v>1</v>
      </c>
    </row>
    <row r="2028" spans="1:14" x14ac:dyDescent="0.3">
      <c r="A2028" s="2">
        <v>45137</v>
      </c>
      <c r="B2028" s="3">
        <f t="shared" si="93"/>
        <v>2024</v>
      </c>
      <c r="C2028" t="str">
        <f t="shared" si="94"/>
        <v>2023-2024</v>
      </c>
      <c r="D2028" t="s">
        <v>147</v>
      </c>
      <c r="E2028" t="s">
        <v>113</v>
      </c>
      <c r="F2028" t="str">
        <f t="shared" si="95"/>
        <v>Queensland</v>
      </c>
      <c r="G2028" t="s">
        <v>35</v>
      </c>
      <c r="H2028">
        <v>4215</v>
      </c>
      <c r="I2028" t="s">
        <v>11</v>
      </c>
      <c r="J2028" t="s">
        <v>104</v>
      </c>
      <c r="K2028" t="s">
        <v>150</v>
      </c>
      <c r="L2028" t="s">
        <v>18</v>
      </c>
      <c r="M2028" s="5">
        <v>136.66</v>
      </c>
      <c r="N2028">
        <v>1</v>
      </c>
    </row>
    <row r="2029" spans="1:14" x14ac:dyDescent="0.3">
      <c r="A2029" s="2">
        <v>45414</v>
      </c>
      <c r="B2029" s="3">
        <f t="shared" si="93"/>
        <v>2024</v>
      </c>
      <c r="C2029" t="str">
        <f t="shared" si="94"/>
        <v>2023-2024</v>
      </c>
      <c r="D2029" t="s">
        <v>148</v>
      </c>
      <c r="E2029" t="s">
        <v>106</v>
      </c>
      <c r="F2029" t="str">
        <f t="shared" si="95"/>
        <v>Victoria</v>
      </c>
      <c r="G2029" t="s">
        <v>45</v>
      </c>
      <c r="H2029">
        <v>3915</v>
      </c>
      <c r="I2029" t="s">
        <v>11</v>
      </c>
      <c r="J2029" t="s">
        <v>55</v>
      </c>
      <c r="K2029" t="s">
        <v>19</v>
      </c>
      <c r="L2029" t="s">
        <v>23</v>
      </c>
      <c r="M2029" s="5">
        <v>136.79</v>
      </c>
      <c r="N2029">
        <v>1</v>
      </c>
    </row>
    <row r="2030" spans="1:14" x14ac:dyDescent="0.3">
      <c r="A2030" s="2">
        <v>45403</v>
      </c>
      <c r="B2030" s="3">
        <f t="shared" si="93"/>
        <v>2024</v>
      </c>
      <c r="C2030" t="str">
        <f t="shared" si="94"/>
        <v>2023-2024</v>
      </c>
      <c r="D2030" t="s">
        <v>147</v>
      </c>
      <c r="E2030" t="s">
        <v>115</v>
      </c>
      <c r="F2030" t="str">
        <f t="shared" si="95"/>
        <v>Western Australia</v>
      </c>
      <c r="G2030" t="s">
        <v>48</v>
      </c>
      <c r="H2030">
        <v>6280</v>
      </c>
      <c r="I2030" t="s">
        <v>11</v>
      </c>
      <c r="J2030" t="s">
        <v>94</v>
      </c>
      <c r="K2030" t="s">
        <v>150</v>
      </c>
      <c r="L2030" t="s">
        <v>18</v>
      </c>
      <c r="M2030" s="5">
        <v>136.85</v>
      </c>
      <c r="N2030">
        <v>1</v>
      </c>
    </row>
    <row r="2031" spans="1:14" x14ac:dyDescent="0.3">
      <c r="A2031" s="2">
        <v>45567</v>
      </c>
      <c r="B2031" s="3">
        <f t="shared" si="93"/>
        <v>2025</v>
      </c>
      <c r="C2031" t="str">
        <f t="shared" si="94"/>
        <v>2024-2025</v>
      </c>
      <c r="D2031" t="s">
        <v>148</v>
      </c>
      <c r="E2031" t="s">
        <v>105</v>
      </c>
      <c r="F2031" t="str">
        <f t="shared" si="95"/>
        <v>Victoria</v>
      </c>
      <c r="G2031" t="s">
        <v>45</v>
      </c>
      <c r="H2031">
        <v>3500</v>
      </c>
      <c r="I2031" t="s">
        <v>11</v>
      </c>
      <c r="J2031" t="s">
        <v>60</v>
      </c>
      <c r="K2031" t="s">
        <v>19</v>
      </c>
      <c r="L2031" t="s">
        <v>23</v>
      </c>
      <c r="M2031" s="5">
        <v>137.76000000000002</v>
      </c>
      <c r="N2031">
        <v>1</v>
      </c>
    </row>
    <row r="2032" spans="1:14" x14ac:dyDescent="0.3">
      <c r="A2032" s="2">
        <v>44984</v>
      </c>
      <c r="B2032" s="3">
        <f t="shared" si="93"/>
        <v>2023</v>
      </c>
      <c r="C2032" t="str">
        <f t="shared" si="94"/>
        <v>2022-2023</v>
      </c>
      <c r="D2032" t="s">
        <v>147</v>
      </c>
      <c r="E2032" t="s">
        <v>62</v>
      </c>
      <c r="F2032" t="str">
        <f t="shared" si="95"/>
        <v>Victoria</v>
      </c>
      <c r="G2032" t="s">
        <v>45</v>
      </c>
      <c r="H2032">
        <v>3134</v>
      </c>
      <c r="I2032" t="s">
        <v>11</v>
      </c>
      <c r="J2032" t="s">
        <v>63</v>
      </c>
      <c r="K2032" t="s">
        <v>151</v>
      </c>
      <c r="L2032" t="s">
        <v>21</v>
      </c>
      <c r="M2032" s="5">
        <v>137.76999999999998</v>
      </c>
      <c r="N2032">
        <v>1</v>
      </c>
    </row>
    <row r="2033" spans="1:14" x14ac:dyDescent="0.3">
      <c r="A2033" s="2">
        <v>45295</v>
      </c>
      <c r="B2033" s="3">
        <f t="shared" si="93"/>
        <v>2024</v>
      </c>
      <c r="C2033" t="str">
        <f t="shared" si="94"/>
        <v>2023-2024</v>
      </c>
      <c r="D2033" t="s">
        <v>148</v>
      </c>
      <c r="E2033" t="s">
        <v>102</v>
      </c>
      <c r="F2033" t="str">
        <f t="shared" si="95"/>
        <v>Queensland</v>
      </c>
      <c r="G2033" t="s">
        <v>35</v>
      </c>
      <c r="H2033">
        <v>4870</v>
      </c>
      <c r="I2033" t="s">
        <v>11</v>
      </c>
      <c r="J2033" t="s">
        <v>36</v>
      </c>
      <c r="K2033" t="s">
        <v>151</v>
      </c>
      <c r="L2033" t="s">
        <v>21</v>
      </c>
      <c r="M2033" s="5">
        <v>137.81</v>
      </c>
      <c r="N2033">
        <v>1</v>
      </c>
    </row>
    <row r="2034" spans="1:14" x14ac:dyDescent="0.3">
      <c r="A2034" s="2">
        <v>45175</v>
      </c>
      <c r="B2034" s="3">
        <f t="shared" si="93"/>
        <v>2024</v>
      </c>
      <c r="C2034" t="str">
        <f t="shared" si="94"/>
        <v>2023-2024</v>
      </c>
      <c r="D2034" t="s">
        <v>147</v>
      </c>
      <c r="E2034" t="s">
        <v>135</v>
      </c>
      <c r="F2034" t="str">
        <f t="shared" si="95"/>
        <v>Victoria</v>
      </c>
      <c r="G2034" t="s">
        <v>45</v>
      </c>
      <c r="H2034">
        <v>3550</v>
      </c>
      <c r="I2034" t="s">
        <v>11</v>
      </c>
      <c r="J2034" t="s">
        <v>60</v>
      </c>
      <c r="K2034" t="s">
        <v>157</v>
      </c>
      <c r="L2034" t="s">
        <v>22</v>
      </c>
      <c r="M2034" s="5">
        <v>138.13</v>
      </c>
      <c r="N2034">
        <v>1</v>
      </c>
    </row>
    <row r="2035" spans="1:14" x14ac:dyDescent="0.3">
      <c r="A2035" s="2">
        <v>44963</v>
      </c>
      <c r="B2035" s="3">
        <f t="shared" si="93"/>
        <v>2023</v>
      </c>
      <c r="C2035" t="str">
        <f t="shared" si="94"/>
        <v>2022-2023</v>
      </c>
      <c r="D2035" t="s">
        <v>147</v>
      </c>
      <c r="E2035" t="s">
        <v>96</v>
      </c>
      <c r="F2035" t="str">
        <f t="shared" si="95"/>
        <v>Western Australia</v>
      </c>
      <c r="G2035" t="s">
        <v>48</v>
      </c>
      <c r="H2035">
        <v>6330</v>
      </c>
      <c r="I2035" t="s">
        <v>11</v>
      </c>
      <c r="J2035" t="s">
        <v>94</v>
      </c>
      <c r="K2035" t="s">
        <v>149</v>
      </c>
      <c r="L2035" t="s">
        <v>15</v>
      </c>
      <c r="M2035" s="5">
        <v>138.26</v>
      </c>
      <c r="N2035">
        <v>1</v>
      </c>
    </row>
    <row r="2036" spans="1:14" x14ac:dyDescent="0.3">
      <c r="A2036" s="2">
        <v>44999</v>
      </c>
      <c r="B2036" s="3">
        <f t="shared" si="93"/>
        <v>2023</v>
      </c>
      <c r="C2036" t="str">
        <f t="shared" si="94"/>
        <v>2022-2023</v>
      </c>
      <c r="D2036" t="s">
        <v>148</v>
      </c>
      <c r="E2036" t="s">
        <v>123</v>
      </c>
      <c r="F2036" t="str">
        <f t="shared" si="95"/>
        <v>Western Australia</v>
      </c>
      <c r="G2036" t="s">
        <v>48</v>
      </c>
      <c r="H2036">
        <v>6109</v>
      </c>
      <c r="I2036" t="s">
        <v>11</v>
      </c>
      <c r="J2036" t="s">
        <v>94</v>
      </c>
      <c r="K2036" t="s">
        <v>154</v>
      </c>
      <c r="L2036" t="s">
        <v>14</v>
      </c>
      <c r="M2036" s="5">
        <v>138.38</v>
      </c>
      <c r="N2036">
        <v>1</v>
      </c>
    </row>
    <row r="2037" spans="1:14" x14ac:dyDescent="0.3">
      <c r="A2037" s="2">
        <v>45254</v>
      </c>
      <c r="B2037" s="3">
        <f t="shared" si="93"/>
        <v>2024</v>
      </c>
      <c r="C2037" t="str">
        <f t="shared" si="94"/>
        <v>2023-2024</v>
      </c>
      <c r="D2037" t="s">
        <v>148</v>
      </c>
      <c r="E2037" t="s">
        <v>74</v>
      </c>
      <c r="F2037" t="str">
        <f t="shared" si="95"/>
        <v>South Australia</v>
      </c>
      <c r="G2037" t="s">
        <v>32</v>
      </c>
      <c r="H2037">
        <v>5043</v>
      </c>
      <c r="I2037" t="s">
        <v>11</v>
      </c>
      <c r="J2037" t="s">
        <v>33</v>
      </c>
      <c r="K2037" t="s">
        <v>19</v>
      </c>
      <c r="L2037" t="s">
        <v>23</v>
      </c>
      <c r="M2037" s="5">
        <v>138.86000000000001</v>
      </c>
      <c r="N2037">
        <v>1</v>
      </c>
    </row>
    <row r="2038" spans="1:14" x14ac:dyDescent="0.3">
      <c r="A2038" s="2">
        <v>45214</v>
      </c>
      <c r="B2038" s="3">
        <f t="shared" si="93"/>
        <v>2024</v>
      </c>
      <c r="C2038" t="str">
        <f t="shared" si="94"/>
        <v>2023-2024</v>
      </c>
      <c r="D2038" t="s">
        <v>148</v>
      </c>
      <c r="E2038" t="s">
        <v>99</v>
      </c>
      <c r="F2038" t="str">
        <f t="shared" si="95"/>
        <v>Victoria</v>
      </c>
      <c r="G2038" t="s">
        <v>45</v>
      </c>
      <c r="H2038">
        <v>3148</v>
      </c>
      <c r="I2038" t="s">
        <v>11</v>
      </c>
      <c r="J2038" t="s">
        <v>63</v>
      </c>
      <c r="K2038" t="s">
        <v>150</v>
      </c>
      <c r="L2038" t="s">
        <v>18</v>
      </c>
      <c r="M2038" s="5">
        <v>138.99</v>
      </c>
      <c r="N2038">
        <v>1</v>
      </c>
    </row>
    <row r="2039" spans="1:14" x14ac:dyDescent="0.3">
      <c r="A2039" s="2">
        <v>45302</v>
      </c>
      <c r="B2039" s="3">
        <f t="shared" si="93"/>
        <v>2024</v>
      </c>
      <c r="C2039" t="str">
        <f t="shared" si="94"/>
        <v>2023-2024</v>
      </c>
      <c r="D2039" t="s">
        <v>148</v>
      </c>
      <c r="E2039" t="s">
        <v>102</v>
      </c>
      <c r="F2039" t="str">
        <f t="shared" si="95"/>
        <v>Queensland</v>
      </c>
      <c r="G2039" t="s">
        <v>35</v>
      </c>
      <c r="H2039">
        <v>4870</v>
      </c>
      <c r="I2039" t="s">
        <v>11</v>
      </c>
      <c r="J2039" t="s">
        <v>36</v>
      </c>
      <c r="K2039" t="s">
        <v>150</v>
      </c>
      <c r="L2039" t="s">
        <v>18</v>
      </c>
      <c r="M2039" s="5">
        <v>139.01999999999998</v>
      </c>
      <c r="N2039">
        <v>1</v>
      </c>
    </row>
    <row r="2040" spans="1:14" x14ac:dyDescent="0.3">
      <c r="A2040" s="2">
        <v>45291</v>
      </c>
      <c r="B2040" s="3">
        <f t="shared" si="93"/>
        <v>2024</v>
      </c>
      <c r="C2040" t="str">
        <f t="shared" si="94"/>
        <v>2023-2024</v>
      </c>
      <c r="D2040" t="s">
        <v>148</v>
      </c>
      <c r="E2040" t="s">
        <v>53</v>
      </c>
      <c r="F2040" t="str">
        <f t="shared" si="95"/>
        <v>South Australia</v>
      </c>
      <c r="G2040" t="s">
        <v>32</v>
      </c>
      <c r="H2040">
        <v>5082</v>
      </c>
      <c r="I2040" t="s">
        <v>11</v>
      </c>
      <c r="J2040" t="s">
        <v>33</v>
      </c>
      <c r="K2040" t="s">
        <v>19</v>
      </c>
      <c r="L2040" t="s">
        <v>23</v>
      </c>
      <c r="M2040" s="5">
        <v>139.66999999999999</v>
      </c>
      <c r="N2040">
        <v>1</v>
      </c>
    </row>
    <row r="2041" spans="1:14" x14ac:dyDescent="0.3">
      <c r="A2041" s="2">
        <v>45125</v>
      </c>
      <c r="B2041" s="3">
        <f t="shared" si="93"/>
        <v>2024</v>
      </c>
      <c r="C2041" t="str">
        <f t="shared" si="94"/>
        <v>2023-2024</v>
      </c>
      <c r="D2041" t="s">
        <v>147</v>
      </c>
      <c r="E2041" t="s">
        <v>64</v>
      </c>
      <c r="F2041" t="str">
        <f t="shared" si="95"/>
        <v>Victoria</v>
      </c>
      <c r="G2041" t="s">
        <v>45</v>
      </c>
      <c r="H2041">
        <v>3199</v>
      </c>
      <c r="I2041" t="s">
        <v>11</v>
      </c>
      <c r="J2041" t="s">
        <v>63</v>
      </c>
      <c r="K2041" t="s">
        <v>157</v>
      </c>
      <c r="L2041" t="s">
        <v>22</v>
      </c>
      <c r="M2041" s="5">
        <v>139.69999999999999</v>
      </c>
      <c r="N2041">
        <v>1</v>
      </c>
    </row>
    <row r="2042" spans="1:14" x14ac:dyDescent="0.3">
      <c r="A2042" s="2">
        <v>44962</v>
      </c>
      <c r="B2042" s="3">
        <f t="shared" si="93"/>
        <v>2023</v>
      </c>
      <c r="C2042" t="str">
        <f t="shared" si="94"/>
        <v>2022-2023</v>
      </c>
      <c r="D2042" t="s">
        <v>148</v>
      </c>
      <c r="E2042" t="s">
        <v>130</v>
      </c>
      <c r="F2042" t="str">
        <f t="shared" si="95"/>
        <v>South Australia</v>
      </c>
      <c r="G2042" t="s">
        <v>32</v>
      </c>
      <c r="H2042">
        <v>5290</v>
      </c>
      <c r="I2042" t="s">
        <v>11</v>
      </c>
      <c r="J2042" t="s">
        <v>38</v>
      </c>
      <c r="K2042" t="s">
        <v>149</v>
      </c>
      <c r="L2042" t="s">
        <v>15</v>
      </c>
      <c r="M2042" s="5">
        <v>139.72</v>
      </c>
      <c r="N2042">
        <v>1</v>
      </c>
    </row>
    <row r="2043" spans="1:14" x14ac:dyDescent="0.3">
      <c r="A2043" s="2">
        <v>45252</v>
      </c>
      <c r="B2043" s="3">
        <f t="shared" si="93"/>
        <v>2024</v>
      </c>
      <c r="C2043" t="str">
        <f t="shared" si="94"/>
        <v>2023-2024</v>
      </c>
      <c r="D2043" t="s">
        <v>147</v>
      </c>
      <c r="E2043" t="s">
        <v>99</v>
      </c>
      <c r="F2043" t="str">
        <f t="shared" si="95"/>
        <v>Victoria</v>
      </c>
      <c r="G2043" t="s">
        <v>45</v>
      </c>
      <c r="H2043">
        <v>3148</v>
      </c>
      <c r="I2043" t="s">
        <v>11</v>
      </c>
      <c r="J2043" t="s">
        <v>63</v>
      </c>
      <c r="K2043" t="s">
        <v>153</v>
      </c>
      <c r="L2043" t="s">
        <v>16</v>
      </c>
      <c r="M2043" s="5">
        <v>139.86000000000001</v>
      </c>
      <c r="N2043">
        <v>1</v>
      </c>
    </row>
    <row r="2044" spans="1:14" x14ac:dyDescent="0.3">
      <c r="A2044" s="2">
        <v>45510</v>
      </c>
      <c r="B2044" s="3">
        <f t="shared" si="93"/>
        <v>2025</v>
      </c>
      <c r="C2044" t="str">
        <f t="shared" si="94"/>
        <v>2024-2025</v>
      </c>
      <c r="D2044" t="s">
        <v>148</v>
      </c>
      <c r="E2044" t="s">
        <v>91</v>
      </c>
      <c r="F2044" t="str">
        <f t="shared" si="95"/>
        <v>Victoria</v>
      </c>
      <c r="G2044" t="s">
        <v>45</v>
      </c>
      <c r="H2044">
        <v>3690</v>
      </c>
      <c r="I2044" t="s">
        <v>11</v>
      </c>
      <c r="J2044" t="s">
        <v>55</v>
      </c>
      <c r="K2044" t="s">
        <v>149</v>
      </c>
      <c r="L2044" t="s">
        <v>15</v>
      </c>
      <c r="M2044" s="5">
        <v>139.86000000000001</v>
      </c>
      <c r="N2044">
        <v>1</v>
      </c>
    </row>
    <row r="2045" spans="1:14" x14ac:dyDescent="0.3">
      <c r="A2045" s="2">
        <v>45565</v>
      </c>
      <c r="B2045" s="3">
        <f t="shared" si="93"/>
        <v>2025</v>
      </c>
      <c r="C2045" t="str">
        <f t="shared" si="94"/>
        <v>2024-2025</v>
      </c>
      <c r="D2045" t="s">
        <v>148</v>
      </c>
      <c r="E2045" t="s">
        <v>128</v>
      </c>
      <c r="F2045" t="str">
        <f t="shared" si="95"/>
        <v>Western Australia</v>
      </c>
      <c r="G2045" t="s">
        <v>48</v>
      </c>
      <c r="H2045">
        <v>6027</v>
      </c>
      <c r="I2045" t="s">
        <v>11</v>
      </c>
      <c r="J2045" t="s">
        <v>49</v>
      </c>
      <c r="K2045" t="s">
        <v>154</v>
      </c>
      <c r="L2045" t="s">
        <v>14</v>
      </c>
      <c r="M2045" s="5">
        <v>139.88</v>
      </c>
      <c r="N2045">
        <v>1</v>
      </c>
    </row>
    <row r="2046" spans="1:14" x14ac:dyDescent="0.3">
      <c r="A2046" s="2">
        <v>45641</v>
      </c>
      <c r="B2046" s="3">
        <f t="shared" si="93"/>
        <v>2025</v>
      </c>
      <c r="C2046" t="str">
        <f t="shared" si="94"/>
        <v>2024-2025</v>
      </c>
      <c r="D2046" t="s">
        <v>147</v>
      </c>
      <c r="E2046" t="s">
        <v>119</v>
      </c>
      <c r="F2046" t="str">
        <f t="shared" si="95"/>
        <v>Queensland</v>
      </c>
      <c r="G2046" t="s">
        <v>35</v>
      </c>
      <c r="H2046">
        <v>4570</v>
      </c>
      <c r="I2046" t="s">
        <v>11</v>
      </c>
      <c r="J2046" t="s">
        <v>120</v>
      </c>
      <c r="K2046" t="s">
        <v>19</v>
      </c>
      <c r="L2046" t="s">
        <v>23</v>
      </c>
      <c r="M2046" s="5">
        <v>139.96</v>
      </c>
      <c r="N2046">
        <v>1</v>
      </c>
    </row>
    <row r="2047" spans="1:14" x14ac:dyDescent="0.3">
      <c r="A2047" s="2">
        <v>45440</v>
      </c>
      <c r="B2047" s="3">
        <f t="shared" si="93"/>
        <v>2024</v>
      </c>
      <c r="C2047" t="str">
        <f t="shared" si="94"/>
        <v>2023-2024</v>
      </c>
      <c r="D2047" t="s">
        <v>148</v>
      </c>
      <c r="E2047" t="s">
        <v>24</v>
      </c>
      <c r="F2047" t="str">
        <f t="shared" si="95"/>
        <v>New South Wales</v>
      </c>
      <c r="G2047" t="s">
        <v>10</v>
      </c>
      <c r="H2047">
        <v>2795</v>
      </c>
      <c r="I2047" t="s">
        <v>11</v>
      </c>
      <c r="J2047" t="s">
        <v>25</v>
      </c>
      <c r="K2047" t="s">
        <v>152</v>
      </c>
      <c r="L2047" t="s">
        <v>13</v>
      </c>
      <c r="M2047" s="5">
        <v>140.03000000000003</v>
      </c>
      <c r="N2047">
        <v>1</v>
      </c>
    </row>
    <row r="2048" spans="1:14" x14ac:dyDescent="0.3">
      <c r="A2048" s="2">
        <v>45327</v>
      </c>
      <c r="B2048" s="3">
        <f t="shared" si="93"/>
        <v>2024</v>
      </c>
      <c r="C2048" t="str">
        <f t="shared" si="94"/>
        <v>2023-2024</v>
      </c>
      <c r="D2048" t="s">
        <v>147</v>
      </c>
      <c r="E2048" t="s">
        <v>64</v>
      </c>
      <c r="F2048" t="str">
        <f t="shared" si="95"/>
        <v>Victoria</v>
      </c>
      <c r="G2048" t="s">
        <v>45</v>
      </c>
      <c r="H2048">
        <v>3199</v>
      </c>
      <c r="I2048" t="s">
        <v>11</v>
      </c>
      <c r="J2048" t="s">
        <v>63</v>
      </c>
      <c r="K2048" t="s">
        <v>150</v>
      </c>
      <c r="L2048" t="s">
        <v>18</v>
      </c>
      <c r="M2048" s="5">
        <v>140.38999999999999</v>
      </c>
      <c r="N2048">
        <v>1</v>
      </c>
    </row>
    <row r="2049" spans="1:14" x14ac:dyDescent="0.3">
      <c r="A2049" s="2">
        <v>45380</v>
      </c>
      <c r="B2049" s="3">
        <f t="shared" si="93"/>
        <v>2024</v>
      </c>
      <c r="C2049" t="str">
        <f t="shared" si="94"/>
        <v>2023-2024</v>
      </c>
      <c r="D2049" t="s">
        <v>148</v>
      </c>
      <c r="E2049" t="s">
        <v>123</v>
      </c>
      <c r="F2049" t="str">
        <f t="shared" si="95"/>
        <v>Western Australia</v>
      </c>
      <c r="G2049" t="s">
        <v>48</v>
      </c>
      <c r="H2049">
        <v>6109</v>
      </c>
      <c r="I2049" t="s">
        <v>11</v>
      </c>
      <c r="J2049" t="s">
        <v>94</v>
      </c>
      <c r="K2049" t="s">
        <v>152</v>
      </c>
      <c r="L2049" t="s">
        <v>13</v>
      </c>
      <c r="M2049" s="5">
        <v>140.69999999999999</v>
      </c>
      <c r="N2049">
        <v>1</v>
      </c>
    </row>
    <row r="2050" spans="1:14" x14ac:dyDescent="0.3">
      <c r="A2050" s="2">
        <v>45623</v>
      </c>
      <c r="B2050" s="3">
        <f t="shared" ref="B2050:B2113" si="96">IF(MONTH(A2050)&gt;=7,YEAR(A2050)+1,YEAR(A2050))</f>
        <v>2025</v>
      </c>
      <c r="C2050" t="str">
        <f t="shared" ref="C2050:C2113" si="97">IF(MONTH(A2050) &gt;= 7, YEAR(A2050) &amp; "-" &amp; YEAR(A2050) + 1, YEAR(A2050) - 1 &amp; "-" &amp; YEAR(A2050))</f>
        <v>2024-2025</v>
      </c>
      <c r="D2050" t="s">
        <v>148</v>
      </c>
      <c r="E2050" t="s">
        <v>144</v>
      </c>
      <c r="F2050" t="str">
        <f t="shared" ref="F2050:F2113" si="98">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c r="N2050">
        <v>1</v>
      </c>
    </row>
    <row r="2051" spans="1:14" x14ac:dyDescent="0.3">
      <c r="A2051" s="2">
        <v>45657</v>
      </c>
      <c r="B2051" s="3">
        <f t="shared" si="96"/>
        <v>2025</v>
      </c>
      <c r="C2051" t="str">
        <f t="shared" si="97"/>
        <v>2024-2025</v>
      </c>
      <c r="D2051" t="s">
        <v>148</v>
      </c>
      <c r="E2051" t="s">
        <v>101</v>
      </c>
      <c r="F2051" t="str">
        <f t="shared" si="98"/>
        <v>Victoria</v>
      </c>
      <c r="G2051" t="s">
        <v>45</v>
      </c>
      <c r="H2051">
        <v>3131</v>
      </c>
      <c r="I2051" t="s">
        <v>11</v>
      </c>
      <c r="J2051" t="s">
        <v>63</v>
      </c>
      <c r="K2051" t="s">
        <v>19</v>
      </c>
      <c r="L2051" t="s">
        <v>23</v>
      </c>
      <c r="M2051" s="5">
        <v>141.76999999999998</v>
      </c>
      <c r="N2051">
        <v>1</v>
      </c>
    </row>
    <row r="2052" spans="1:14" x14ac:dyDescent="0.3">
      <c r="A2052" s="2">
        <v>44944</v>
      </c>
      <c r="B2052" s="3">
        <f t="shared" si="96"/>
        <v>2023</v>
      </c>
      <c r="C2052" t="str">
        <f t="shared" si="97"/>
        <v>2022-2023</v>
      </c>
      <c r="D2052" t="s">
        <v>147</v>
      </c>
      <c r="E2052" t="s">
        <v>127</v>
      </c>
      <c r="F2052" t="str">
        <f t="shared" si="98"/>
        <v>New South Wales</v>
      </c>
      <c r="G2052" t="s">
        <v>10</v>
      </c>
      <c r="H2052">
        <v>2131</v>
      </c>
      <c r="I2052" t="s">
        <v>11</v>
      </c>
      <c r="J2052" t="s">
        <v>27</v>
      </c>
      <c r="K2052" t="s">
        <v>153</v>
      </c>
      <c r="L2052" t="s">
        <v>16</v>
      </c>
      <c r="M2052" s="5">
        <v>142.89000000000001</v>
      </c>
      <c r="N2052">
        <v>1</v>
      </c>
    </row>
    <row r="2053" spans="1:14" x14ac:dyDescent="0.3">
      <c r="A2053" s="2">
        <v>45599</v>
      </c>
      <c r="B2053" s="3">
        <f t="shared" si="96"/>
        <v>2025</v>
      </c>
      <c r="C2053" t="str">
        <f t="shared" si="97"/>
        <v>2024-2025</v>
      </c>
      <c r="D2053" t="s">
        <v>147</v>
      </c>
      <c r="E2053" t="s">
        <v>137</v>
      </c>
      <c r="F2053" t="str">
        <f t="shared" si="98"/>
        <v>New South Wales</v>
      </c>
      <c r="G2053" t="s">
        <v>10</v>
      </c>
      <c r="H2053">
        <v>2031</v>
      </c>
      <c r="I2053" t="s">
        <v>11</v>
      </c>
      <c r="J2053" t="s">
        <v>12</v>
      </c>
      <c r="K2053" t="s">
        <v>149</v>
      </c>
      <c r="L2053" t="s">
        <v>15</v>
      </c>
      <c r="M2053" s="5">
        <v>142.89000000000001</v>
      </c>
      <c r="N2053">
        <v>1</v>
      </c>
    </row>
    <row r="2054" spans="1:14" x14ac:dyDescent="0.3">
      <c r="A2054" s="2">
        <v>45194</v>
      </c>
      <c r="B2054" s="3">
        <f t="shared" si="96"/>
        <v>2024</v>
      </c>
      <c r="C2054" t="str">
        <f t="shared" si="97"/>
        <v>2023-2024</v>
      </c>
      <c r="D2054" t="s">
        <v>147</v>
      </c>
      <c r="E2054" t="s">
        <v>97</v>
      </c>
      <c r="F2054" t="str">
        <f t="shared" si="98"/>
        <v>Tasmania</v>
      </c>
      <c r="G2054" t="s">
        <v>70</v>
      </c>
      <c r="H2054">
        <v>7250</v>
      </c>
      <c r="I2054" t="s">
        <v>11</v>
      </c>
      <c r="J2054" t="s">
        <v>71</v>
      </c>
      <c r="K2054" t="s">
        <v>154</v>
      </c>
      <c r="L2054" t="s">
        <v>14</v>
      </c>
      <c r="M2054" s="5">
        <v>142.89999999999998</v>
      </c>
      <c r="N2054">
        <v>1</v>
      </c>
    </row>
    <row r="2055" spans="1:14" x14ac:dyDescent="0.3">
      <c r="A2055" s="2">
        <v>45446</v>
      </c>
      <c r="B2055" s="3">
        <f t="shared" si="96"/>
        <v>2024</v>
      </c>
      <c r="C2055" t="str">
        <f t="shared" si="97"/>
        <v>2023-2024</v>
      </c>
      <c r="D2055" t="s">
        <v>148</v>
      </c>
      <c r="E2055" t="s">
        <v>134</v>
      </c>
      <c r="F2055" t="str">
        <f t="shared" si="98"/>
        <v>Queensland</v>
      </c>
      <c r="G2055" t="s">
        <v>35</v>
      </c>
      <c r="H2055">
        <v>4825</v>
      </c>
      <c r="I2055" t="s">
        <v>11</v>
      </c>
      <c r="J2055" t="s">
        <v>36</v>
      </c>
      <c r="K2055" t="s">
        <v>19</v>
      </c>
      <c r="L2055" t="s">
        <v>23</v>
      </c>
      <c r="M2055" s="5">
        <v>143.71</v>
      </c>
      <c r="N2055">
        <v>1</v>
      </c>
    </row>
    <row r="2056" spans="1:14" x14ac:dyDescent="0.3">
      <c r="A2056" s="2">
        <v>45527</v>
      </c>
      <c r="B2056" s="3">
        <f t="shared" si="96"/>
        <v>2025</v>
      </c>
      <c r="C2056" t="str">
        <f t="shared" si="97"/>
        <v>2024-2025</v>
      </c>
      <c r="D2056" t="s">
        <v>147</v>
      </c>
      <c r="E2056" t="s">
        <v>47</v>
      </c>
      <c r="F2056" t="str">
        <f t="shared" si="98"/>
        <v>Western Australia</v>
      </c>
      <c r="G2056" t="s">
        <v>48</v>
      </c>
      <c r="H2056">
        <v>6030</v>
      </c>
      <c r="I2056" t="s">
        <v>11</v>
      </c>
      <c r="J2056" t="s">
        <v>49</v>
      </c>
      <c r="K2056" t="s">
        <v>19</v>
      </c>
      <c r="L2056" t="s">
        <v>23</v>
      </c>
      <c r="M2056" s="5">
        <v>143.79</v>
      </c>
      <c r="N2056">
        <v>1</v>
      </c>
    </row>
    <row r="2057" spans="1:14" x14ac:dyDescent="0.3">
      <c r="A2057" s="2">
        <v>45220</v>
      </c>
      <c r="B2057" s="3">
        <f t="shared" si="96"/>
        <v>2024</v>
      </c>
      <c r="C2057" t="str">
        <f t="shared" si="97"/>
        <v>2023-2024</v>
      </c>
      <c r="D2057" t="s">
        <v>148</v>
      </c>
      <c r="E2057" t="s">
        <v>129</v>
      </c>
      <c r="F2057" t="str">
        <f t="shared" si="98"/>
        <v>Tasmania</v>
      </c>
      <c r="G2057" t="s">
        <v>70</v>
      </c>
      <c r="H2057">
        <v>7010</v>
      </c>
      <c r="I2057" t="s">
        <v>11</v>
      </c>
      <c r="J2057" t="s">
        <v>71</v>
      </c>
      <c r="K2057" t="s">
        <v>150</v>
      </c>
      <c r="L2057" t="s">
        <v>18</v>
      </c>
      <c r="M2057" s="5">
        <v>143.88999999999999</v>
      </c>
      <c r="N2057">
        <v>1</v>
      </c>
    </row>
    <row r="2058" spans="1:14" x14ac:dyDescent="0.3">
      <c r="A2058" s="2">
        <v>45641</v>
      </c>
      <c r="B2058" s="3">
        <f t="shared" si="96"/>
        <v>2025</v>
      </c>
      <c r="C2058" t="str">
        <f t="shared" si="97"/>
        <v>2024-2025</v>
      </c>
      <c r="D2058" t="s">
        <v>148</v>
      </c>
      <c r="E2058" t="s">
        <v>130</v>
      </c>
      <c r="F2058" t="str">
        <f t="shared" si="98"/>
        <v>South Australia</v>
      </c>
      <c r="G2058" t="s">
        <v>32</v>
      </c>
      <c r="H2058">
        <v>5290</v>
      </c>
      <c r="I2058" t="s">
        <v>11</v>
      </c>
      <c r="J2058" t="s">
        <v>38</v>
      </c>
      <c r="K2058" t="s">
        <v>156</v>
      </c>
      <c r="L2058" t="s">
        <v>17</v>
      </c>
      <c r="M2058" s="5">
        <v>143.91999999999999</v>
      </c>
      <c r="N2058">
        <v>1</v>
      </c>
    </row>
    <row r="2059" spans="1:14" x14ac:dyDescent="0.3">
      <c r="A2059" s="2">
        <v>45377</v>
      </c>
      <c r="B2059" s="3">
        <f t="shared" si="96"/>
        <v>2024</v>
      </c>
      <c r="C2059" t="str">
        <f t="shared" si="97"/>
        <v>2023-2024</v>
      </c>
      <c r="D2059" t="s">
        <v>147</v>
      </c>
      <c r="E2059" t="s">
        <v>54</v>
      </c>
      <c r="F2059" t="str">
        <f t="shared" si="98"/>
        <v>Victoria</v>
      </c>
      <c r="G2059" t="s">
        <v>45</v>
      </c>
      <c r="H2059">
        <v>3977</v>
      </c>
      <c r="I2059" t="s">
        <v>11</v>
      </c>
      <c r="J2059" t="s">
        <v>55</v>
      </c>
      <c r="K2059" t="s">
        <v>151</v>
      </c>
      <c r="L2059" t="s">
        <v>21</v>
      </c>
      <c r="M2059" s="5">
        <v>144.08000000000001</v>
      </c>
      <c r="N2059">
        <v>1</v>
      </c>
    </row>
    <row r="2060" spans="1:14" x14ac:dyDescent="0.3">
      <c r="A2060" s="2">
        <v>45612</v>
      </c>
      <c r="B2060" s="3">
        <f t="shared" si="96"/>
        <v>2025</v>
      </c>
      <c r="C2060" t="str">
        <f t="shared" si="97"/>
        <v>2024-2025</v>
      </c>
      <c r="D2060" t="s">
        <v>148</v>
      </c>
      <c r="E2060" t="s">
        <v>119</v>
      </c>
      <c r="F2060" t="str">
        <f t="shared" si="98"/>
        <v>Queensland</v>
      </c>
      <c r="G2060" t="s">
        <v>35</v>
      </c>
      <c r="H2060">
        <v>4570</v>
      </c>
      <c r="I2060" t="s">
        <v>11</v>
      </c>
      <c r="J2060" t="s">
        <v>120</v>
      </c>
      <c r="K2060" t="s">
        <v>155</v>
      </c>
      <c r="L2060" t="s">
        <v>20</v>
      </c>
      <c r="M2060" s="5">
        <v>144.18</v>
      </c>
      <c r="N2060">
        <v>1</v>
      </c>
    </row>
    <row r="2061" spans="1:14" x14ac:dyDescent="0.3">
      <c r="A2061" s="2">
        <v>45630</v>
      </c>
      <c r="B2061" s="3">
        <f t="shared" si="96"/>
        <v>2025</v>
      </c>
      <c r="C2061" t="str">
        <f t="shared" si="97"/>
        <v>2024-2025</v>
      </c>
      <c r="D2061" t="s">
        <v>148</v>
      </c>
      <c r="E2061" t="s">
        <v>74</v>
      </c>
      <c r="F2061" t="str">
        <f t="shared" si="98"/>
        <v>South Australia</v>
      </c>
      <c r="G2061" t="s">
        <v>32</v>
      </c>
      <c r="H2061">
        <v>5043</v>
      </c>
      <c r="I2061" t="s">
        <v>11</v>
      </c>
      <c r="J2061" t="s">
        <v>33</v>
      </c>
      <c r="K2061" t="s">
        <v>150</v>
      </c>
      <c r="L2061" t="s">
        <v>18</v>
      </c>
      <c r="M2061" s="5">
        <v>144.87</v>
      </c>
      <c r="N2061">
        <v>1</v>
      </c>
    </row>
    <row r="2062" spans="1:14" x14ac:dyDescent="0.3">
      <c r="A2062" s="2">
        <v>45413</v>
      </c>
      <c r="B2062" s="3">
        <f t="shared" si="96"/>
        <v>2024</v>
      </c>
      <c r="C2062" t="str">
        <f t="shared" si="97"/>
        <v>2023-2024</v>
      </c>
      <c r="D2062" t="s">
        <v>148</v>
      </c>
      <c r="E2062" t="s">
        <v>57</v>
      </c>
      <c r="F2062" t="str">
        <f t="shared" si="98"/>
        <v>New South Wales</v>
      </c>
      <c r="G2062" t="s">
        <v>10</v>
      </c>
      <c r="H2062">
        <v>2560</v>
      </c>
      <c r="I2062" t="s">
        <v>11</v>
      </c>
      <c r="J2062" t="s">
        <v>58</v>
      </c>
      <c r="K2062" t="s">
        <v>151</v>
      </c>
      <c r="L2062" t="s">
        <v>21</v>
      </c>
      <c r="M2062" s="5">
        <v>145.80000000000001</v>
      </c>
      <c r="N2062">
        <v>1</v>
      </c>
    </row>
    <row r="2063" spans="1:14" x14ac:dyDescent="0.3">
      <c r="A2063" s="2">
        <v>45127</v>
      </c>
      <c r="B2063" s="3">
        <f t="shared" si="96"/>
        <v>2024</v>
      </c>
      <c r="C2063" t="str">
        <f t="shared" si="97"/>
        <v>2023-2024</v>
      </c>
      <c r="D2063" t="s">
        <v>147</v>
      </c>
      <c r="E2063" t="s">
        <v>82</v>
      </c>
      <c r="F2063" t="str">
        <f t="shared" si="98"/>
        <v>Queensland</v>
      </c>
      <c r="G2063" t="s">
        <v>35</v>
      </c>
      <c r="H2063">
        <v>4012</v>
      </c>
      <c r="I2063" t="s">
        <v>11</v>
      </c>
      <c r="J2063" t="s">
        <v>43</v>
      </c>
      <c r="K2063" t="s">
        <v>19</v>
      </c>
      <c r="L2063" t="s">
        <v>23</v>
      </c>
      <c r="M2063" s="5">
        <v>145.88</v>
      </c>
      <c r="N2063">
        <v>1</v>
      </c>
    </row>
    <row r="2064" spans="1:14" x14ac:dyDescent="0.3">
      <c r="A2064" s="2">
        <v>45221</v>
      </c>
      <c r="B2064" s="3">
        <f t="shared" si="96"/>
        <v>2024</v>
      </c>
      <c r="C2064" t="str">
        <f t="shared" si="97"/>
        <v>2023-2024</v>
      </c>
      <c r="D2064" t="s">
        <v>147</v>
      </c>
      <c r="E2064" t="s">
        <v>97</v>
      </c>
      <c r="F2064" t="str">
        <f t="shared" si="98"/>
        <v>Tasmania</v>
      </c>
      <c r="G2064" t="s">
        <v>70</v>
      </c>
      <c r="H2064">
        <v>7250</v>
      </c>
      <c r="I2064" t="s">
        <v>11</v>
      </c>
      <c r="J2064" t="s">
        <v>71</v>
      </c>
      <c r="K2064" t="s">
        <v>150</v>
      </c>
      <c r="L2064" t="s">
        <v>18</v>
      </c>
      <c r="M2064" s="5">
        <v>145.91</v>
      </c>
      <c r="N2064">
        <v>1</v>
      </c>
    </row>
    <row r="2065" spans="1:14" x14ac:dyDescent="0.3">
      <c r="A2065" s="2">
        <v>45279</v>
      </c>
      <c r="B2065" s="3">
        <f t="shared" si="96"/>
        <v>2024</v>
      </c>
      <c r="C2065" t="str">
        <f t="shared" si="97"/>
        <v>2023-2024</v>
      </c>
      <c r="D2065" t="s">
        <v>147</v>
      </c>
      <c r="E2065" t="s">
        <v>72</v>
      </c>
      <c r="F2065" t="str">
        <f t="shared" si="98"/>
        <v>Western Australia</v>
      </c>
      <c r="G2065" t="s">
        <v>48</v>
      </c>
      <c r="H2065">
        <v>6010</v>
      </c>
      <c r="I2065" t="s">
        <v>11</v>
      </c>
      <c r="J2065" t="s">
        <v>49</v>
      </c>
      <c r="K2065" t="s">
        <v>152</v>
      </c>
      <c r="L2065" t="s">
        <v>13</v>
      </c>
      <c r="M2065" s="5">
        <v>146.26999999999998</v>
      </c>
      <c r="N2065">
        <v>1</v>
      </c>
    </row>
    <row r="2066" spans="1:14" x14ac:dyDescent="0.3">
      <c r="A2066" s="2">
        <v>45198</v>
      </c>
      <c r="B2066" s="3">
        <f t="shared" si="96"/>
        <v>2024</v>
      </c>
      <c r="C2066" t="str">
        <f t="shared" si="97"/>
        <v>2023-2024</v>
      </c>
      <c r="D2066" t="s">
        <v>147</v>
      </c>
      <c r="E2066" t="s">
        <v>146</v>
      </c>
      <c r="F2066" t="str">
        <f t="shared" si="98"/>
        <v>Victoria</v>
      </c>
      <c r="G2066" t="s">
        <v>45</v>
      </c>
      <c r="H2066">
        <v>3353</v>
      </c>
      <c r="I2066" t="s">
        <v>11</v>
      </c>
      <c r="J2066" t="s">
        <v>60</v>
      </c>
      <c r="K2066" t="s">
        <v>157</v>
      </c>
      <c r="L2066" t="s">
        <v>22</v>
      </c>
      <c r="M2066" s="5">
        <v>146.48000000000002</v>
      </c>
      <c r="N2066">
        <v>1</v>
      </c>
    </row>
    <row r="2067" spans="1:14" x14ac:dyDescent="0.3">
      <c r="A2067" s="2">
        <v>44993</v>
      </c>
      <c r="B2067" s="3">
        <f t="shared" si="96"/>
        <v>2023</v>
      </c>
      <c r="C2067" t="str">
        <f t="shared" si="97"/>
        <v>2022-2023</v>
      </c>
      <c r="D2067" t="s">
        <v>147</v>
      </c>
      <c r="E2067" t="s">
        <v>54</v>
      </c>
      <c r="F2067" t="str">
        <f t="shared" si="98"/>
        <v>Victoria</v>
      </c>
      <c r="G2067" t="s">
        <v>45</v>
      </c>
      <c r="H2067">
        <v>3977</v>
      </c>
      <c r="I2067" t="s">
        <v>11</v>
      </c>
      <c r="J2067" t="s">
        <v>55</v>
      </c>
      <c r="K2067" t="s">
        <v>152</v>
      </c>
      <c r="L2067" t="s">
        <v>13</v>
      </c>
      <c r="M2067" s="5">
        <v>146.63</v>
      </c>
      <c r="N2067">
        <v>1</v>
      </c>
    </row>
    <row r="2068" spans="1:14" x14ac:dyDescent="0.3">
      <c r="A2068" s="2">
        <v>45059</v>
      </c>
      <c r="B2068" s="3">
        <f t="shared" si="96"/>
        <v>2023</v>
      </c>
      <c r="C2068" t="str">
        <f t="shared" si="97"/>
        <v>2022-2023</v>
      </c>
      <c r="D2068" t="s">
        <v>148</v>
      </c>
      <c r="E2068" t="s">
        <v>93</v>
      </c>
      <c r="F2068" t="str">
        <f t="shared" si="98"/>
        <v>Western Australia</v>
      </c>
      <c r="G2068" t="s">
        <v>48</v>
      </c>
      <c r="H2068">
        <v>6112</v>
      </c>
      <c r="I2068" t="s">
        <v>11</v>
      </c>
      <c r="J2068" t="s">
        <v>94</v>
      </c>
      <c r="K2068" t="s">
        <v>152</v>
      </c>
      <c r="L2068" t="s">
        <v>13</v>
      </c>
      <c r="M2068" s="5">
        <v>146.68</v>
      </c>
      <c r="N2068">
        <v>1</v>
      </c>
    </row>
    <row r="2069" spans="1:14" x14ac:dyDescent="0.3">
      <c r="A2069" s="2">
        <v>45503</v>
      </c>
      <c r="B2069" s="3">
        <f t="shared" si="96"/>
        <v>2025</v>
      </c>
      <c r="C2069" t="str">
        <f t="shared" si="97"/>
        <v>2024-2025</v>
      </c>
      <c r="D2069" t="s">
        <v>148</v>
      </c>
      <c r="E2069" t="s">
        <v>107</v>
      </c>
      <c r="F2069" t="str">
        <f t="shared" si="98"/>
        <v>Queensland</v>
      </c>
      <c r="G2069" t="s">
        <v>35</v>
      </c>
      <c r="H2069">
        <v>4220</v>
      </c>
      <c r="I2069" t="s">
        <v>11</v>
      </c>
      <c r="J2069" t="s">
        <v>104</v>
      </c>
      <c r="K2069" t="s">
        <v>154</v>
      </c>
      <c r="L2069" t="s">
        <v>14</v>
      </c>
      <c r="M2069" s="5">
        <v>146.88</v>
      </c>
      <c r="N2069">
        <v>1</v>
      </c>
    </row>
    <row r="2070" spans="1:14" x14ac:dyDescent="0.3">
      <c r="A2070" s="2">
        <v>45108</v>
      </c>
      <c r="B2070" s="3">
        <f t="shared" si="96"/>
        <v>2024</v>
      </c>
      <c r="C2070" t="str">
        <f t="shared" si="97"/>
        <v>2023-2024</v>
      </c>
      <c r="D2070" t="s">
        <v>148</v>
      </c>
      <c r="E2070" t="s">
        <v>87</v>
      </c>
      <c r="F2070" t="str">
        <f t="shared" si="98"/>
        <v>New South Wales</v>
      </c>
      <c r="G2070" t="s">
        <v>10</v>
      </c>
      <c r="H2070">
        <v>2790</v>
      </c>
      <c r="I2070" t="s">
        <v>11</v>
      </c>
      <c r="J2070" t="s">
        <v>25</v>
      </c>
      <c r="K2070" t="s">
        <v>154</v>
      </c>
      <c r="L2070" t="s">
        <v>14</v>
      </c>
      <c r="M2070" s="5">
        <v>146.93</v>
      </c>
      <c r="N2070">
        <v>1</v>
      </c>
    </row>
    <row r="2071" spans="1:14" x14ac:dyDescent="0.3">
      <c r="A2071" s="2">
        <v>45247</v>
      </c>
      <c r="B2071" s="3">
        <f t="shared" si="96"/>
        <v>2024</v>
      </c>
      <c r="C2071" t="str">
        <f t="shared" si="97"/>
        <v>2023-2024</v>
      </c>
      <c r="D2071" t="s">
        <v>147</v>
      </c>
      <c r="E2071" t="s">
        <v>138</v>
      </c>
      <c r="F2071" t="str">
        <f t="shared" si="98"/>
        <v>Queensland</v>
      </c>
      <c r="G2071" t="s">
        <v>35</v>
      </c>
      <c r="H2071">
        <v>4558</v>
      </c>
      <c r="I2071" t="s">
        <v>11</v>
      </c>
      <c r="J2071" t="s">
        <v>120</v>
      </c>
      <c r="K2071" t="s">
        <v>154</v>
      </c>
      <c r="L2071" t="s">
        <v>14</v>
      </c>
      <c r="M2071" s="5">
        <v>147.74</v>
      </c>
      <c r="N2071">
        <v>1</v>
      </c>
    </row>
    <row r="2072" spans="1:14" x14ac:dyDescent="0.3">
      <c r="A2072" s="2">
        <v>45486</v>
      </c>
      <c r="B2072" s="3">
        <f t="shared" si="96"/>
        <v>2025</v>
      </c>
      <c r="C2072" t="str">
        <f t="shared" si="97"/>
        <v>2024-2025</v>
      </c>
      <c r="D2072" t="s">
        <v>148</v>
      </c>
      <c r="E2072" t="s">
        <v>137</v>
      </c>
      <c r="F2072" t="str">
        <f t="shared" si="98"/>
        <v>New South Wales</v>
      </c>
      <c r="G2072" t="s">
        <v>10</v>
      </c>
      <c r="H2072">
        <v>2031</v>
      </c>
      <c r="I2072" t="s">
        <v>11</v>
      </c>
      <c r="J2072" t="s">
        <v>12</v>
      </c>
      <c r="K2072" t="s">
        <v>149</v>
      </c>
      <c r="L2072" t="s">
        <v>15</v>
      </c>
      <c r="M2072" s="5">
        <v>147.80000000000001</v>
      </c>
      <c r="N2072">
        <v>1</v>
      </c>
    </row>
    <row r="2073" spans="1:14" x14ac:dyDescent="0.3">
      <c r="A2073" s="2">
        <v>45217</v>
      </c>
      <c r="B2073" s="3">
        <f t="shared" si="96"/>
        <v>2024</v>
      </c>
      <c r="C2073" t="str">
        <f t="shared" si="97"/>
        <v>2023-2024</v>
      </c>
      <c r="D2073" t="s">
        <v>148</v>
      </c>
      <c r="E2073" t="s">
        <v>141</v>
      </c>
      <c r="F2073" t="str">
        <f t="shared" si="98"/>
        <v>Western Australia</v>
      </c>
      <c r="G2073" t="s">
        <v>48</v>
      </c>
      <c r="H2073">
        <v>6052</v>
      </c>
      <c r="I2073" t="s">
        <v>11</v>
      </c>
      <c r="J2073" t="s">
        <v>49</v>
      </c>
      <c r="K2073" t="s">
        <v>153</v>
      </c>
      <c r="L2073" t="s">
        <v>16</v>
      </c>
      <c r="M2073" s="5">
        <v>147.86000000000001</v>
      </c>
      <c r="N2073">
        <v>1</v>
      </c>
    </row>
    <row r="2074" spans="1:14" x14ac:dyDescent="0.3">
      <c r="A2074" s="2">
        <v>44993</v>
      </c>
      <c r="B2074" s="3">
        <f t="shared" si="96"/>
        <v>2023</v>
      </c>
      <c r="C2074" t="str">
        <f t="shared" si="97"/>
        <v>2022-2023</v>
      </c>
      <c r="D2074" t="s">
        <v>147</v>
      </c>
      <c r="E2074" t="s">
        <v>96</v>
      </c>
      <c r="F2074" t="str">
        <f t="shared" si="98"/>
        <v>Western Australia</v>
      </c>
      <c r="G2074" t="s">
        <v>48</v>
      </c>
      <c r="H2074">
        <v>6330</v>
      </c>
      <c r="I2074" t="s">
        <v>11</v>
      </c>
      <c r="J2074" t="s">
        <v>94</v>
      </c>
      <c r="K2074" t="s">
        <v>154</v>
      </c>
      <c r="L2074" t="s">
        <v>14</v>
      </c>
      <c r="M2074" s="5">
        <v>147.88999999999999</v>
      </c>
      <c r="N2074">
        <v>1</v>
      </c>
    </row>
    <row r="2075" spans="1:14" x14ac:dyDescent="0.3">
      <c r="A2075" s="2">
        <v>44949</v>
      </c>
      <c r="B2075" s="3">
        <f t="shared" si="96"/>
        <v>2023</v>
      </c>
      <c r="C2075" t="str">
        <f t="shared" si="97"/>
        <v>2022-2023</v>
      </c>
      <c r="D2075" t="s">
        <v>148</v>
      </c>
      <c r="E2075" t="s">
        <v>125</v>
      </c>
      <c r="F2075" t="str">
        <f t="shared" si="98"/>
        <v>Victoria</v>
      </c>
      <c r="G2075" t="s">
        <v>45</v>
      </c>
      <c r="H2075">
        <v>3400</v>
      </c>
      <c r="I2075" t="s">
        <v>11</v>
      </c>
      <c r="J2075" t="s">
        <v>60</v>
      </c>
      <c r="K2075" t="s">
        <v>154</v>
      </c>
      <c r="L2075" t="s">
        <v>14</v>
      </c>
      <c r="M2075" s="5">
        <v>147.88999999999999</v>
      </c>
      <c r="N2075">
        <v>1</v>
      </c>
    </row>
    <row r="2076" spans="1:14" x14ac:dyDescent="0.3">
      <c r="A2076" s="2">
        <v>45340</v>
      </c>
      <c r="B2076" s="3">
        <f t="shared" si="96"/>
        <v>2024</v>
      </c>
      <c r="C2076" t="str">
        <f t="shared" si="97"/>
        <v>2023-2024</v>
      </c>
      <c r="D2076" t="s">
        <v>148</v>
      </c>
      <c r="E2076" t="s">
        <v>98</v>
      </c>
      <c r="F2076" t="str">
        <f t="shared" si="98"/>
        <v>Victoria</v>
      </c>
      <c r="G2076" t="s">
        <v>45</v>
      </c>
      <c r="H2076">
        <v>3429</v>
      </c>
      <c r="I2076" t="s">
        <v>11</v>
      </c>
      <c r="J2076" t="s">
        <v>60</v>
      </c>
      <c r="K2076" t="s">
        <v>155</v>
      </c>
      <c r="L2076" t="s">
        <v>20</v>
      </c>
      <c r="M2076" s="5">
        <v>148.33000000000001</v>
      </c>
      <c r="N2076">
        <v>1</v>
      </c>
    </row>
    <row r="2077" spans="1:14" x14ac:dyDescent="0.3">
      <c r="A2077" s="2">
        <v>45189</v>
      </c>
      <c r="B2077" s="3">
        <f t="shared" si="96"/>
        <v>2024</v>
      </c>
      <c r="C2077" t="str">
        <f t="shared" si="97"/>
        <v>2023-2024</v>
      </c>
      <c r="D2077" t="s">
        <v>147</v>
      </c>
      <c r="E2077" t="s">
        <v>140</v>
      </c>
      <c r="F2077" t="str">
        <f t="shared" si="98"/>
        <v>Tasmania</v>
      </c>
      <c r="G2077" t="s">
        <v>70</v>
      </c>
      <c r="H2077">
        <v>7320</v>
      </c>
      <c r="I2077" t="s">
        <v>11</v>
      </c>
      <c r="J2077" t="s">
        <v>71</v>
      </c>
      <c r="K2077" t="s">
        <v>19</v>
      </c>
      <c r="L2077" t="s">
        <v>23</v>
      </c>
      <c r="M2077" s="5">
        <v>148.72</v>
      </c>
      <c r="N2077">
        <v>1</v>
      </c>
    </row>
    <row r="2078" spans="1:14" x14ac:dyDescent="0.3">
      <c r="A2078" s="2">
        <v>45400</v>
      </c>
      <c r="B2078" s="3">
        <f t="shared" si="96"/>
        <v>2024</v>
      </c>
      <c r="C2078" t="str">
        <f t="shared" si="97"/>
        <v>2023-2024</v>
      </c>
      <c r="D2078" t="s">
        <v>148</v>
      </c>
      <c r="E2078" t="s">
        <v>52</v>
      </c>
      <c r="F2078" t="str">
        <f t="shared" si="98"/>
        <v>Victoria</v>
      </c>
      <c r="G2078" t="s">
        <v>45</v>
      </c>
      <c r="H2078">
        <v>3030</v>
      </c>
      <c r="I2078" t="s">
        <v>11</v>
      </c>
      <c r="J2078" t="s">
        <v>46</v>
      </c>
      <c r="K2078" t="s">
        <v>156</v>
      </c>
      <c r="L2078" t="s">
        <v>17</v>
      </c>
      <c r="M2078" s="5">
        <v>148.76999999999998</v>
      </c>
      <c r="N2078">
        <v>1</v>
      </c>
    </row>
    <row r="2079" spans="1:14" x14ac:dyDescent="0.3">
      <c r="A2079" s="2">
        <v>45199</v>
      </c>
      <c r="B2079" s="3">
        <f t="shared" si="96"/>
        <v>2024</v>
      </c>
      <c r="C2079" t="str">
        <f t="shared" si="97"/>
        <v>2023-2024</v>
      </c>
      <c r="D2079" t="s">
        <v>148</v>
      </c>
      <c r="E2079" t="s">
        <v>142</v>
      </c>
      <c r="F2079" t="str">
        <f t="shared" si="98"/>
        <v>Australian Capital Territory</v>
      </c>
      <c r="G2079" t="s">
        <v>80</v>
      </c>
      <c r="H2079">
        <v>2609</v>
      </c>
      <c r="I2079" t="s">
        <v>11</v>
      </c>
      <c r="J2079" t="s">
        <v>58</v>
      </c>
      <c r="K2079" t="s">
        <v>19</v>
      </c>
      <c r="L2079" t="s">
        <v>23</v>
      </c>
      <c r="M2079" s="5">
        <v>148.78</v>
      </c>
      <c r="N2079">
        <v>1</v>
      </c>
    </row>
    <row r="2080" spans="1:14" x14ac:dyDescent="0.3">
      <c r="A2080" s="2">
        <v>45028</v>
      </c>
      <c r="B2080" s="3">
        <f t="shared" si="96"/>
        <v>2023</v>
      </c>
      <c r="C2080" t="str">
        <f t="shared" si="97"/>
        <v>2022-2023</v>
      </c>
      <c r="D2080" t="s">
        <v>147</v>
      </c>
      <c r="E2080" t="s">
        <v>126</v>
      </c>
      <c r="F2080" t="str">
        <f t="shared" si="98"/>
        <v>Queensland</v>
      </c>
      <c r="G2080" t="s">
        <v>35</v>
      </c>
      <c r="H2080">
        <v>4551</v>
      </c>
      <c r="I2080" t="s">
        <v>11</v>
      </c>
      <c r="J2080" t="s">
        <v>120</v>
      </c>
      <c r="K2080" t="s">
        <v>149</v>
      </c>
      <c r="L2080" t="s">
        <v>15</v>
      </c>
      <c r="M2080" s="5">
        <v>148.82</v>
      </c>
      <c r="N2080">
        <v>1</v>
      </c>
    </row>
    <row r="2081" spans="1:14" x14ac:dyDescent="0.3">
      <c r="A2081" s="2">
        <v>45556</v>
      </c>
      <c r="B2081" s="3">
        <f t="shared" si="96"/>
        <v>2025</v>
      </c>
      <c r="C2081" t="str">
        <f t="shared" si="97"/>
        <v>2024-2025</v>
      </c>
      <c r="D2081" t="s">
        <v>147</v>
      </c>
      <c r="E2081" t="s">
        <v>53</v>
      </c>
      <c r="F2081" t="str">
        <f t="shared" si="98"/>
        <v>South Australia</v>
      </c>
      <c r="G2081" t="s">
        <v>32</v>
      </c>
      <c r="H2081">
        <v>5082</v>
      </c>
      <c r="I2081" t="s">
        <v>11</v>
      </c>
      <c r="J2081" t="s">
        <v>33</v>
      </c>
      <c r="K2081" t="s">
        <v>153</v>
      </c>
      <c r="L2081" t="s">
        <v>16</v>
      </c>
      <c r="M2081" s="5">
        <v>148.87</v>
      </c>
      <c r="N2081">
        <v>1</v>
      </c>
    </row>
    <row r="2082" spans="1:14" x14ac:dyDescent="0.3">
      <c r="A2082" s="2">
        <v>45362</v>
      </c>
      <c r="B2082" s="3">
        <f t="shared" si="96"/>
        <v>2024</v>
      </c>
      <c r="C2082" t="str">
        <f t="shared" si="97"/>
        <v>2023-2024</v>
      </c>
      <c r="D2082" t="s">
        <v>147</v>
      </c>
      <c r="E2082" t="s">
        <v>139</v>
      </c>
      <c r="F2082" t="str">
        <f t="shared" si="98"/>
        <v>New South Wales</v>
      </c>
      <c r="G2082" t="s">
        <v>10</v>
      </c>
      <c r="H2082">
        <v>2020</v>
      </c>
      <c r="I2082" t="s">
        <v>11</v>
      </c>
      <c r="J2082" t="s">
        <v>12</v>
      </c>
      <c r="K2082" t="s">
        <v>150</v>
      </c>
      <c r="L2082" t="s">
        <v>18</v>
      </c>
      <c r="M2082" s="5">
        <v>148.88999999999999</v>
      </c>
      <c r="N2082">
        <v>1</v>
      </c>
    </row>
    <row r="2083" spans="1:14" x14ac:dyDescent="0.3">
      <c r="A2083" s="2">
        <v>45106</v>
      </c>
      <c r="B2083" s="3">
        <f t="shared" si="96"/>
        <v>2023</v>
      </c>
      <c r="C2083" t="str">
        <f t="shared" si="97"/>
        <v>2022-2023</v>
      </c>
      <c r="D2083" t="s">
        <v>148</v>
      </c>
      <c r="E2083" t="s">
        <v>66</v>
      </c>
      <c r="F2083" t="str">
        <f t="shared" si="98"/>
        <v>South Australia</v>
      </c>
      <c r="G2083" t="s">
        <v>32</v>
      </c>
      <c r="H2083">
        <v>5169</v>
      </c>
      <c r="I2083" t="s">
        <v>11</v>
      </c>
      <c r="J2083" t="s">
        <v>33</v>
      </c>
      <c r="K2083" t="s">
        <v>151</v>
      </c>
      <c r="L2083" t="s">
        <v>21</v>
      </c>
      <c r="M2083" s="5">
        <v>148.88999999999999</v>
      </c>
      <c r="N2083">
        <v>1</v>
      </c>
    </row>
    <row r="2084" spans="1:14" x14ac:dyDescent="0.3">
      <c r="A2084" s="2">
        <v>45301</v>
      </c>
      <c r="B2084" s="3">
        <f t="shared" si="96"/>
        <v>2024</v>
      </c>
      <c r="C2084" t="str">
        <f t="shared" si="97"/>
        <v>2023-2024</v>
      </c>
      <c r="D2084" t="s">
        <v>147</v>
      </c>
      <c r="E2084" t="s">
        <v>64</v>
      </c>
      <c r="F2084" t="str">
        <f t="shared" si="98"/>
        <v>Victoria</v>
      </c>
      <c r="G2084" t="s">
        <v>45</v>
      </c>
      <c r="H2084">
        <v>3199</v>
      </c>
      <c r="I2084" t="s">
        <v>11</v>
      </c>
      <c r="J2084" t="s">
        <v>63</v>
      </c>
      <c r="K2084" t="s">
        <v>154</v>
      </c>
      <c r="L2084" t="s">
        <v>14</v>
      </c>
      <c r="M2084" s="5">
        <v>149.29000000000002</v>
      </c>
      <c r="N2084">
        <v>1</v>
      </c>
    </row>
    <row r="2085" spans="1:14" x14ac:dyDescent="0.3">
      <c r="A2085" s="2">
        <v>45062</v>
      </c>
      <c r="B2085" s="3">
        <f t="shared" si="96"/>
        <v>2023</v>
      </c>
      <c r="C2085" t="str">
        <f t="shared" si="97"/>
        <v>2022-2023</v>
      </c>
      <c r="D2085" t="s">
        <v>148</v>
      </c>
      <c r="E2085" t="s">
        <v>26</v>
      </c>
      <c r="F2085" t="str">
        <f t="shared" si="98"/>
        <v>New South Wales</v>
      </c>
      <c r="G2085" t="s">
        <v>10</v>
      </c>
      <c r="H2085">
        <v>2141</v>
      </c>
      <c r="I2085" t="s">
        <v>11</v>
      </c>
      <c r="J2085" t="s">
        <v>27</v>
      </c>
      <c r="K2085" t="s">
        <v>151</v>
      </c>
      <c r="L2085" t="s">
        <v>21</v>
      </c>
      <c r="M2085" s="5">
        <v>149.79</v>
      </c>
      <c r="N2085">
        <v>1</v>
      </c>
    </row>
    <row r="2086" spans="1:14" x14ac:dyDescent="0.3">
      <c r="A2086" s="2">
        <v>45380</v>
      </c>
      <c r="B2086" s="3">
        <f t="shared" si="96"/>
        <v>2024</v>
      </c>
      <c r="C2086" t="str">
        <f t="shared" si="97"/>
        <v>2023-2024</v>
      </c>
      <c r="D2086" t="s">
        <v>147</v>
      </c>
      <c r="E2086" t="s">
        <v>86</v>
      </c>
      <c r="F2086" t="str">
        <f t="shared" si="98"/>
        <v>New South Wales</v>
      </c>
      <c r="G2086" t="s">
        <v>10</v>
      </c>
      <c r="H2086">
        <v>2064</v>
      </c>
      <c r="I2086" t="s">
        <v>11</v>
      </c>
      <c r="J2086" t="s">
        <v>12</v>
      </c>
      <c r="K2086" t="s">
        <v>151</v>
      </c>
      <c r="L2086" t="s">
        <v>21</v>
      </c>
      <c r="M2086" s="5">
        <v>149.79999999999998</v>
      </c>
      <c r="N2086">
        <v>1</v>
      </c>
    </row>
    <row r="2087" spans="1:14" x14ac:dyDescent="0.3">
      <c r="A2087" s="2">
        <v>45399</v>
      </c>
      <c r="B2087" s="3">
        <f t="shared" si="96"/>
        <v>2024</v>
      </c>
      <c r="C2087" t="str">
        <f t="shared" si="97"/>
        <v>2023-2024</v>
      </c>
      <c r="D2087" t="s">
        <v>148</v>
      </c>
      <c r="E2087" t="s">
        <v>107</v>
      </c>
      <c r="F2087" t="str">
        <f t="shared" si="98"/>
        <v>Queensland</v>
      </c>
      <c r="G2087" t="s">
        <v>35</v>
      </c>
      <c r="H2087">
        <v>4220</v>
      </c>
      <c r="I2087" t="s">
        <v>11</v>
      </c>
      <c r="J2087" t="s">
        <v>104</v>
      </c>
      <c r="K2087" t="s">
        <v>154</v>
      </c>
      <c r="L2087" t="s">
        <v>14</v>
      </c>
      <c r="M2087" s="5">
        <v>149.9</v>
      </c>
      <c r="N2087">
        <v>1</v>
      </c>
    </row>
    <row r="2088" spans="1:14" x14ac:dyDescent="0.3">
      <c r="A2088" s="2">
        <v>44933</v>
      </c>
      <c r="B2088" s="3">
        <f t="shared" si="96"/>
        <v>2023</v>
      </c>
      <c r="C2088" t="str">
        <f t="shared" si="97"/>
        <v>2022-2023</v>
      </c>
      <c r="D2088" t="s">
        <v>147</v>
      </c>
      <c r="E2088" t="s">
        <v>137</v>
      </c>
      <c r="F2088" t="str">
        <f t="shared" si="98"/>
        <v>New South Wales</v>
      </c>
      <c r="G2088" t="s">
        <v>10</v>
      </c>
      <c r="H2088">
        <v>2031</v>
      </c>
      <c r="I2088" t="s">
        <v>11</v>
      </c>
      <c r="J2088" t="s">
        <v>12</v>
      </c>
      <c r="K2088" t="s">
        <v>151</v>
      </c>
      <c r="L2088" t="s">
        <v>21</v>
      </c>
      <c r="M2088" s="5">
        <v>149.94999999999999</v>
      </c>
      <c r="N2088">
        <v>1</v>
      </c>
    </row>
    <row r="2089" spans="1:14" x14ac:dyDescent="0.3">
      <c r="A2089" s="2">
        <v>45457</v>
      </c>
      <c r="B2089" s="3">
        <f t="shared" si="96"/>
        <v>2024</v>
      </c>
      <c r="C2089" t="str">
        <f t="shared" si="97"/>
        <v>2023-2024</v>
      </c>
      <c r="D2089" t="s">
        <v>148</v>
      </c>
      <c r="E2089" t="s">
        <v>135</v>
      </c>
      <c r="F2089" t="str">
        <f t="shared" si="98"/>
        <v>Victoria</v>
      </c>
      <c r="G2089" t="s">
        <v>45</v>
      </c>
      <c r="H2089">
        <v>3550</v>
      </c>
      <c r="I2089" t="s">
        <v>11</v>
      </c>
      <c r="J2089" t="s">
        <v>60</v>
      </c>
      <c r="K2089" t="s">
        <v>150</v>
      </c>
      <c r="L2089" t="s">
        <v>18</v>
      </c>
      <c r="M2089" s="5">
        <v>149.99</v>
      </c>
      <c r="N2089">
        <v>1</v>
      </c>
    </row>
    <row r="2090" spans="1:14" x14ac:dyDescent="0.3">
      <c r="A2090" s="2">
        <v>45303</v>
      </c>
      <c r="B2090" s="3">
        <f t="shared" si="96"/>
        <v>2024</v>
      </c>
      <c r="C2090" t="str">
        <f t="shared" si="97"/>
        <v>2023-2024</v>
      </c>
      <c r="D2090" t="s">
        <v>147</v>
      </c>
      <c r="E2090" t="s">
        <v>127</v>
      </c>
      <c r="F2090" t="str">
        <f t="shared" si="98"/>
        <v>New South Wales</v>
      </c>
      <c r="G2090" t="s">
        <v>10</v>
      </c>
      <c r="H2090">
        <v>2131</v>
      </c>
      <c r="I2090" t="s">
        <v>11</v>
      </c>
      <c r="J2090" t="s">
        <v>27</v>
      </c>
      <c r="K2090" t="s">
        <v>156</v>
      </c>
      <c r="L2090" t="s">
        <v>17</v>
      </c>
      <c r="M2090" s="5">
        <v>150.59</v>
      </c>
      <c r="N2090">
        <v>1</v>
      </c>
    </row>
    <row r="2091" spans="1:14" x14ac:dyDescent="0.3">
      <c r="A2091" s="2">
        <v>45303</v>
      </c>
      <c r="B2091" s="3">
        <f t="shared" si="96"/>
        <v>2024</v>
      </c>
      <c r="C2091" t="str">
        <f t="shared" si="97"/>
        <v>2023-2024</v>
      </c>
      <c r="D2091" t="s">
        <v>147</v>
      </c>
      <c r="E2091" t="s">
        <v>72</v>
      </c>
      <c r="F2091" t="str">
        <f t="shared" si="98"/>
        <v>Western Australia</v>
      </c>
      <c r="G2091" t="s">
        <v>48</v>
      </c>
      <c r="H2091">
        <v>6010</v>
      </c>
      <c r="I2091" t="s">
        <v>11</v>
      </c>
      <c r="J2091" t="s">
        <v>49</v>
      </c>
      <c r="K2091" t="s">
        <v>155</v>
      </c>
      <c r="L2091" t="s">
        <v>20</v>
      </c>
      <c r="M2091" s="5">
        <v>150.61000000000001</v>
      </c>
      <c r="N2091">
        <v>1</v>
      </c>
    </row>
    <row r="2092" spans="1:14" x14ac:dyDescent="0.3">
      <c r="A2092" s="2">
        <v>45086</v>
      </c>
      <c r="B2092" s="3">
        <f t="shared" si="96"/>
        <v>2023</v>
      </c>
      <c r="C2092" t="str">
        <f t="shared" si="97"/>
        <v>2022-2023</v>
      </c>
      <c r="D2092" t="s">
        <v>147</v>
      </c>
      <c r="E2092" t="s">
        <v>99</v>
      </c>
      <c r="F2092" t="str">
        <f t="shared" si="98"/>
        <v>Victoria</v>
      </c>
      <c r="G2092" t="s">
        <v>45</v>
      </c>
      <c r="H2092">
        <v>3148</v>
      </c>
      <c r="I2092" t="s">
        <v>11</v>
      </c>
      <c r="J2092" t="s">
        <v>63</v>
      </c>
      <c r="K2092" t="s">
        <v>149</v>
      </c>
      <c r="L2092" t="s">
        <v>15</v>
      </c>
      <c r="M2092" s="5">
        <v>150.63999999999999</v>
      </c>
      <c r="N2092">
        <v>1</v>
      </c>
    </row>
    <row r="2093" spans="1:14" x14ac:dyDescent="0.3">
      <c r="A2093" s="2">
        <v>45182</v>
      </c>
      <c r="B2093" s="3">
        <f t="shared" si="96"/>
        <v>2024</v>
      </c>
      <c r="C2093" t="str">
        <f t="shared" si="97"/>
        <v>2023-2024</v>
      </c>
      <c r="D2093" t="s">
        <v>147</v>
      </c>
      <c r="E2093" t="s">
        <v>139</v>
      </c>
      <c r="F2093" t="str">
        <f t="shared" si="98"/>
        <v>New South Wales</v>
      </c>
      <c r="G2093" t="s">
        <v>10</v>
      </c>
      <c r="H2093">
        <v>2020</v>
      </c>
      <c r="I2093" t="s">
        <v>11</v>
      </c>
      <c r="J2093" t="s">
        <v>12</v>
      </c>
      <c r="K2093" t="s">
        <v>149</v>
      </c>
      <c r="L2093" t="s">
        <v>15</v>
      </c>
      <c r="M2093" s="5">
        <v>150.86000000000001</v>
      </c>
      <c r="N2093">
        <v>1</v>
      </c>
    </row>
    <row r="2094" spans="1:14" x14ac:dyDescent="0.3">
      <c r="A2094" s="2">
        <v>45074</v>
      </c>
      <c r="B2094" s="3">
        <f t="shared" si="96"/>
        <v>2023</v>
      </c>
      <c r="C2094" t="str">
        <f t="shared" si="97"/>
        <v>2022-2023</v>
      </c>
      <c r="D2094" t="s">
        <v>147</v>
      </c>
      <c r="E2094" t="s">
        <v>34</v>
      </c>
      <c r="F2094" t="str">
        <f t="shared" si="98"/>
        <v>Queensland</v>
      </c>
      <c r="G2094" t="s">
        <v>35</v>
      </c>
      <c r="H2094">
        <v>4802</v>
      </c>
      <c r="I2094" t="s">
        <v>11</v>
      </c>
      <c r="J2094" t="s">
        <v>36</v>
      </c>
      <c r="K2094" t="s">
        <v>152</v>
      </c>
      <c r="L2094" t="s">
        <v>13</v>
      </c>
      <c r="M2094" s="5">
        <v>151.01</v>
      </c>
      <c r="N2094">
        <v>1</v>
      </c>
    </row>
    <row r="2095" spans="1:14" x14ac:dyDescent="0.3">
      <c r="A2095" s="2">
        <v>45426</v>
      </c>
      <c r="B2095" s="3">
        <f t="shared" si="96"/>
        <v>2024</v>
      </c>
      <c r="C2095" t="str">
        <f t="shared" si="97"/>
        <v>2023-2024</v>
      </c>
      <c r="D2095" t="s">
        <v>147</v>
      </c>
      <c r="E2095" t="s">
        <v>79</v>
      </c>
      <c r="F2095" t="str">
        <f t="shared" si="98"/>
        <v>Australian Capital Territory</v>
      </c>
      <c r="G2095" t="s">
        <v>80</v>
      </c>
      <c r="H2095">
        <v>2617</v>
      </c>
      <c r="I2095" t="s">
        <v>11</v>
      </c>
      <c r="J2095" t="s">
        <v>58</v>
      </c>
      <c r="K2095" t="s">
        <v>157</v>
      </c>
      <c r="L2095" t="s">
        <v>22</v>
      </c>
      <c r="M2095" s="5">
        <v>151.02000000000001</v>
      </c>
      <c r="N2095">
        <v>1</v>
      </c>
    </row>
    <row r="2096" spans="1:14" x14ac:dyDescent="0.3">
      <c r="A2096" s="2">
        <v>45635</v>
      </c>
      <c r="B2096" s="3">
        <f t="shared" si="96"/>
        <v>2025</v>
      </c>
      <c r="C2096" t="str">
        <f t="shared" si="97"/>
        <v>2024-2025</v>
      </c>
      <c r="D2096" t="s">
        <v>147</v>
      </c>
      <c r="E2096" t="s">
        <v>52</v>
      </c>
      <c r="F2096" t="str">
        <f t="shared" si="98"/>
        <v>Victoria</v>
      </c>
      <c r="G2096" t="s">
        <v>45</v>
      </c>
      <c r="H2096">
        <v>3030</v>
      </c>
      <c r="I2096" t="s">
        <v>11</v>
      </c>
      <c r="J2096" t="s">
        <v>46</v>
      </c>
      <c r="K2096" t="s">
        <v>151</v>
      </c>
      <c r="L2096" t="s">
        <v>21</v>
      </c>
      <c r="M2096" s="5">
        <v>151.12</v>
      </c>
      <c r="N2096">
        <v>1</v>
      </c>
    </row>
    <row r="2097" spans="1:14" x14ac:dyDescent="0.3">
      <c r="A2097" s="2">
        <v>45600</v>
      </c>
      <c r="B2097" s="3">
        <f t="shared" si="96"/>
        <v>2025</v>
      </c>
      <c r="C2097" t="str">
        <f t="shared" si="97"/>
        <v>2024-2025</v>
      </c>
      <c r="D2097" t="s">
        <v>147</v>
      </c>
      <c r="E2097" t="s">
        <v>40</v>
      </c>
      <c r="F2097" t="str">
        <f t="shared" si="98"/>
        <v>New South Wales</v>
      </c>
      <c r="G2097" t="s">
        <v>10</v>
      </c>
      <c r="H2097">
        <v>2116</v>
      </c>
      <c r="I2097" t="s">
        <v>11</v>
      </c>
      <c r="J2097" t="s">
        <v>27</v>
      </c>
      <c r="K2097" t="s">
        <v>152</v>
      </c>
      <c r="L2097" t="s">
        <v>13</v>
      </c>
      <c r="M2097" s="5">
        <v>151.13000000000002</v>
      </c>
      <c r="N2097">
        <v>1</v>
      </c>
    </row>
    <row r="2098" spans="1:14" x14ac:dyDescent="0.3">
      <c r="A2098" s="2">
        <v>45436</v>
      </c>
      <c r="B2098" s="3">
        <f t="shared" si="96"/>
        <v>2024</v>
      </c>
      <c r="C2098" t="str">
        <f t="shared" si="97"/>
        <v>2023-2024</v>
      </c>
      <c r="D2098" t="s">
        <v>148</v>
      </c>
      <c r="E2098" t="s">
        <v>134</v>
      </c>
      <c r="F2098" t="str">
        <f t="shared" si="98"/>
        <v>Queensland</v>
      </c>
      <c r="G2098" t="s">
        <v>35</v>
      </c>
      <c r="H2098">
        <v>4825</v>
      </c>
      <c r="I2098" t="s">
        <v>11</v>
      </c>
      <c r="J2098" t="s">
        <v>36</v>
      </c>
      <c r="K2098" t="s">
        <v>154</v>
      </c>
      <c r="L2098" t="s">
        <v>14</v>
      </c>
      <c r="M2098" s="5">
        <v>151.25</v>
      </c>
      <c r="N2098">
        <v>1</v>
      </c>
    </row>
    <row r="2099" spans="1:14" x14ac:dyDescent="0.3">
      <c r="A2099" s="2">
        <v>45423</v>
      </c>
      <c r="B2099" s="3">
        <f t="shared" si="96"/>
        <v>2024</v>
      </c>
      <c r="C2099" t="str">
        <f t="shared" si="97"/>
        <v>2023-2024</v>
      </c>
      <c r="D2099" t="s">
        <v>147</v>
      </c>
      <c r="E2099" t="s">
        <v>139</v>
      </c>
      <c r="F2099" t="str">
        <f t="shared" si="98"/>
        <v>New South Wales</v>
      </c>
      <c r="G2099" t="s">
        <v>10</v>
      </c>
      <c r="H2099">
        <v>2020</v>
      </c>
      <c r="I2099" t="s">
        <v>11</v>
      </c>
      <c r="J2099" t="s">
        <v>12</v>
      </c>
      <c r="K2099" t="s">
        <v>151</v>
      </c>
      <c r="L2099" t="s">
        <v>21</v>
      </c>
      <c r="M2099" s="5">
        <v>151.76</v>
      </c>
      <c r="N2099">
        <v>1</v>
      </c>
    </row>
    <row r="2100" spans="1:14" x14ac:dyDescent="0.3">
      <c r="A2100" s="2">
        <v>45189</v>
      </c>
      <c r="B2100" s="3">
        <f t="shared" si="96"/>
        <v>2024</v>
      </c>
      <c r="C2100" t="str">
        <f t="shared" si="97"/>
        <v>2023-2024</v>
      </c>
      <c r="D2100" t="s">
        <v>147</v>
      </c>
      <c r="E2100" t="s">
        <v>39</v>
      </c>
      <c r="F2100" t="str">
        <f t="shared" si="98"/>
        <v>South Australia</v>
      </c>
      <c r="G2100" t="s">
        <v>32</v>
      </c>
      <c r="H2100">
        <v>5343</v>
      </c>
      <c r="I2100" t="s">
        <v>11</v>
      </c>
      <c r="J2100" t="s">
        <v>38</v>
      </c>
      <c r="K2100" t="s">
        <v>156</v>
      </c>
      <c r="L2100" t="s">
        <v>17</v>
      </c>
      <c r="M2100" s="5">
        <v>151.85</v>
      </c>
      <c r="N2100">
        <v>1</v>
      </c>
    </row>
    <row r="2101" spans="1:14" x14ac:dyDescent="0.3">
      <c r="A2101" s="2">
        <v>45110</v>
      </c>
      <c r="B2101" s="3">
        <f t="shared" si="96"/>
        <v>2024</v>
      </c>
      <c r="C2101" t="str">
        <f t="shared" si="97"/>
        <v>2023-2024</v>
      </c>
      <c r="D2101" t="s">
        <v>148</v>
      </c>
      <c r="E2101" t="s">
        <v>129</v>
      </c>
      <c r="F2101" t="str">
        <f t="shared" si="98"/>
        <v>Tasmania</v>
      </c>
      <c r="G2101" t="s">
        <v>70</v>
      </c>
      <c r="H2101">
        <v>7010</v>
      </c>
      <c r="I2101" t="s">
        <v>11</v>
      </c>
      <c r="J2101" t="s">
        <v>71</v>
      </c>
      <c r="K2101" t="s">
        <v>154</v>
      </c>
      <c r="L2101" t="s">
        <v>14</v>
      </c>
      <c r="M2101" s="5">
        <v>151.86000000000001</v>
      </c>
      <c r="N2101">
        <v>1</v>
      </c>
    </row>
    <row r="2102" spans="1:14" x14ac:dyDescent="0.3">
      <c r="A2102" s="2">
        <v>45092</v>
      </c>
      <c r="B2102" s="3">
        <f t="shared" si="96"/>
        <v>2023</v>
      </c>
      <c r="C2102" t="str">
        <f t="shared" si="97"/>
        <v>2022-2023</v>
      </c>
      <c r="D2102" t="s">
        <v>148</v>
      </c>
      <c r="E2102" t="s">
        <v>111</v>
      </c>
      <c r="F2102" t="str">
        <f t="shared" si="98"/>
        <v>New South Wales</v>
      </c>
      <c r="G2102" t="s">
        <v>10</v>
      </c>
      <c r="H2102">
        <v>2120</v>
      </c>
      <c r="I2102" t="s">
        <v>11</v>
      </c>
      <c r="J2102" t="s">
        <v>27</v>
      </c>
      <c r="K2102" t="s">
        <v>151</v>
      </c>
      <c r="L2102" t="s">
        <v>21</v>
      </c>
      <c r="M2102" s="5">
        <v>151.88999999999999</v>
      </c>
      <c r="N2102">
        <v>1</v>
      </c>
    </row>
    <row r="2103" spans="1:14" x14ac:dyDescent="0.3">
      <c r="A2103" s="2">
        <v>45428</v>
      </c>
      <c r="B2103" s="3">
        <f t="shared" si="96"/>
        <v>2024</v>
      </c>
      <c r="C2103" t="str">
        <f t="shared" si="97"/>
        <v>2023-2024</v>
      </c>
      <c r="D2103" t="s">
        <v>147</v>
      </c>
      <c r="E2103" t="s">
        <v>146</v>
      </c>
      <c r="F2103" t="str">
        <f t="shared" si="98"/>
        <v>Victoria</v>
      </c>
      <c r="G2103" t="s">
        <v>45</v>
      </c>
      <c r="H2103">
        <v>3353</v>
      </c>
      <c r="I2103" t="s">
        <v>11</v>
      </c>
      <c r="J2103" t="s">
        <v>60</v>
      </c>
      <c r="K2103" t="s">
        <v>149</v>
      </c>
      <c r="L2103" t="s">
        <v>15</v>
      </c>
      <c r="M2103" s="5">
        <v>151.93</v>
      </c>
      <c r="N2103">
        <v>1</v>
      </c>
    </row>
    <row r="2104" spans="1:14" x14ac:dyDescent="0.3">
      <c r="A2104" s="2">
        <v>45617</v>
      </c>
      <c r="B2104" s="3">
        <f t="shared" si="96"/>
        <v>2025</v>
      </c>
      <c r="C2104" t="str">
        <f t="shared" si="97"/>
        <v>2024-2025</v>
      </c>
      <c r="D2104" t="s">
        <v>148</v>
      </c>
      <c r="E2104" t="s">
        <v>66</v>
      </c>
      <c r="F2104" t="str">
        <f t="shared" si="98"/>
        <v>South Australia</v>
      </c>
      <c r="G2104" t="s">
        <v>32</v>
      </c>
      <c r="H2104">
        <v>5169</v>
      </c>
      <c r="I2104" t="s">
        <v>11</v>
      </c>
      <c r="J2104" t="s">
        <v>33</v>
      </c>
      <c r="K2104" t="s">
        <v>153</v>
      </c>
      <c r="L2104" t="s">
        <v>16</v>
      </c>
      <c r="M2104" s="5">
        <v>152.34</v>
      </c>
      <c r="N2104">
        <v>1</v>
      </c>
    </row>
    <row r="2105" spans="1:14" x14ac:dyDescent="0.3">
      <c r="A2105" s="2">
        <v>45251</v>
      </c>
      <c r="B2105" s="3">
        <f t="shared" si="96"/>
        <v>2024</v>
      </c>
      <c r="C2105" t="str">
        <f t="shared" si="97"/>
        <v>2023-2024</v>
      </c>
      <c r="D2105" t="s">
        <v>147</v>
      </c>
      <c r="E2105" t="s">
        <v>85</v>
      </c>
      <c r="F2105" t="str">
        <f t="shared" si="98"/>
        <v>Queensland</v>
      </c>
      <c r="G2105" t="s">
        <v>35</v>
      </c>
      <c r="H2105">
        <v>4883</v>
      </c>
      <c r="I2105" t="s">
        <v>11</v>
      </c>
      <c r="J2105" t="s">
        <v>36</v>
      </c>
      <c r="K2105" t="s">
        <v>149</v>
      </c>
      <c r="L2105" t="s">
        <v>15</v>
      </c>
      <c r="M2105" s="5">
        <v>152.67000000000002</v>
      </c>
      <c r="N2105">
        <v>1</v>
      </c>
    </row>
    <row r="2106" spans="1:14" x14ac:dyDescent="0.3">
      <c r="A2106" s="2">
        <v>45014</v>
      </c>
      <c r="B2106" s="3">
        <f t="shared" si="96"/>
        <v>2023</v>
      </c>
      <c r="C2106" t="str">
        <f t="shared" si="97"/>
        <v>2022-2023</v>
      </c>
      <c r="D2106" t="s">
        <v>147</v>
      </c>
      <c r="E2106" t="s">
        <v>131</v>
      </c>
      <c r="F2106" t="str">
        <f t="shared" si="98"/>
        <v>Western Australia</v>
      </c>
      <c r="G2106" t="s">
        <v>48</v>
      </c>
      <c r="H2106">
        <v>6530</v>
      </c>
      <c r="I2106" t="s">
        <v>11</v>
      </c>
      <c r="J2106" t="s">
        <v>77</v>
      </c>
      <c r="K2106" t="s">
        <v>149</v>
      </c>
      <c r="L2106" t="s">
        <v>15</v>
      </c>
      <c r="M2106" s="5">
        <v>152.71</v>
      </c>
      <c r="N2106">
        <v>1</v>
      </c>
    </row>
    <row r="2107" spans="1:14" x14ac:dyDescent="0.3">
      <c r="A2107" s="2">
        <v>45145</v>
      </c>
      <c r="B2107" s="3">
        <f t="shared" si="96"/>
        <v>2024</v>
      </c>
      <c r="C2107" t="str">
        <f t="shared" si="97"/>
        <v>2023-2024</v>
      </c>
      <c r="D2107" t="s">
        <v>147</v>
      </c>
      <c r="E2107" t="s">
        <v>138</v>
      </c>
      <c r="F2107" t="str">
        <f t="shared" si="98"/>
        <v>Queensland</v>
      </c>
      <c r="G2107" t="s">
        <v>35</v>
      </c>
      <c r="H2107">
        <v>4558</v>
      </c>
      <c r="I2107" t="s">
        <v>11</v>
      </c>
      <c r="J2107" t="s">
        <v>120</v>
      </c>
      <c r="K2107" t="s">
        <v>149</v>
      </c>
      <c r="L2107" t="s">
        <v>15</v>
      </c>
      <c r="M2107" s="5">
        <v>152.77000000000001</v>
      </c>
      <c r="N2107">
        <v>1</v>
      </c>
    </row>
    <row r="2108" spans="1:14" x14ac:dyDescent="0.3">
      <c r="A2108" s="2">
        <v>45241</v>
      </c>
      <c r="B2108" s="3">
        <f t="shared" si="96"/>
        <v>2024</v>
      </c>
      <c r="C2108" t="str">
        <f t="shared" si="97"/>
        <v>2023-2024</v>
      </c>
      <c r="D2108" t="s">
        <v>147</v>
      </c>
      <c r="E2108" t="s">
        <v>56</v>
      </c>
      <c r="F2108" t="str">
        <f t="shared" si="98"/>
        <v>Northern Territory</v>
      </c>
      <c r="G2108" t="s">
        <v>29</v>
      </c>
      <c r="H2108">
        <v>870</v>
      </c>
      <c r="I2108" t="s">
        <v>11</v>
      </c>
      <c r="J2108" t="s">
        <v>30</v>
      </c>
      <c r="K2108" t="s">
        <v>149</v>
      </c>
      <c r="L2108" t="s">
        <v>15</v>
      </c>
      <c r="M2108" s="5">
        <v>152.86000000000001</v>
      </c>
      <c r="N2108">
        <v>1</v>
      </c>
    </row>
    <row r="2109" spans="1:14" x14ac:dyDescent="0.3">
      <c r="A2109" s="2">
        <v>45650</v>
      </c>
      <c r="B2109" s="3">
        <f t="shared" si="96"/>
        <v>2025</v>
      </c>
      <c r="C2109" t="str">
        <f t="shared" si="97"/>
        <v>2024-2025</v>
      </c>
      <c r="D2109" t="s">
        <v>148</v>
      </c>
      <c r="E2109" t="s">
        <v>84</v>
      </c>
      <c r="F2109" t="str">
        <f t="shared" si="98"/>
        <v>Queensland</v>
      </c>
      <c r="G2109" t="s">
        <v>35</v>
      </c>
      <c r="H2109">
        <v>4740</v>
      </c>
      <c r="I2109" t="s">
        <v>11</v>
      </c>
      <c r="J2109" t="s">
        <v>51</v>
      </c>
      <c r="K2109" t="s">
        <v>153</v>
      </c>
      <c r="L2109" t="s">
        <v>16</v>
      </c>
      <c r="M2109" s="5">
        <v>152.86000000000001</v>
      </c>
      <c r="N2109">
        <v>1</v>
      </c>
    </row>
    <row r="2110" spans="1:14" x14ac:dyDescent="0.3">
      <c r="A2110" s="2">
        <v>45417</v>
      </c>
      <c r="B2110" s="3">
        <f t="shared" si="96"/>
        <v>2024</v>
      </c>
      <c r="C2110" t="str">
        <f t="shared" si="97"/>
        <v>2023-2024</v>
      </c>
      <c r="D2110" t="s">
        <v>147</v>
      </c>
      <c r="E2110" t="s">
        <v>88</v>
      </c>
      <c r="F2110" t="str">
        <f t="shared" si="98"/>
        <v>South Australia</v>
      </c>
      <c r="G2110" t="s">
        <v>32</v>
      </c>
      <c r="H2110">
        <v>5011</v>
      </c>
      <c r="I2110" t="s">
        <v>11</v>
      </c>
      <c r="J2110" t="s">
        <v>33</v>
      </c>
      <c r="K2110" t="s">
        <v>154</v>
      </c>
      <c r="L2110" t="s">
        <v>14</v>
      </c>
      <c r="M2110" s="5">
        <v>152.9</v>
      </c>
      <c r="N2110">
        <v>1</v>
      </c>
    </row>
    <row r="2111" spans="1:14" x14ac:dyDescent="0.3">
      <c r="A2111" s="2">
        <v>45312</v>
      </c>
      <c r="B2111" s="3">
        <f t="shared" si="96"/>
        <v>2024</v>
      </c>
      <c r="C2111" t="str">
        <f t="shared" si="97"/>
        <v>2023-2024</v>
      </c>
      <c r="D2111" t="s">
        <v>147</v>
      </c>
      <c r="E2111" t="s">
        <v>144</v>
      </c>
      <c r="F2111" t="str">
        <f t="shared" si="98"/>
        <v>Queensland</v>
      </c>
      <c r="G2111" t="s">
        <v>35</v>
      </c>
      <c r="H2111">
        <v>4566</v>
      </c>
      <c r="I2111" t="s">
        <v>11</v>
      </c>
      <c r="J2111" t="s">
        <v>120</v>
      </c>
      <c r="K2111" t="s">
        <v>154</v>
      </c>
      <c r="L2111" t="s">
        <v>14</v>
      </c>
      <c r="M2111" s="5">
        <v>153.62</v>
      </c>
      <c r="N2111">
        <v>1</v>
      </c>
    </row>
    <row r="2112" spans="1:14" x14ac:dyDescent="0.3">
      <c r="A2112" s="2">
        <v>45657</v>
      </c>
      <c r="B2112" s="3">
        <f t="shared" si="96"/>
        <v>2025</v>
      </c>
      <c r="C2112" t="str">
        <f t="shared" si="97"/>
        <v>2024-2025</v>
      </c>
      <c r="D2112" t="s">
        <v>147</v>
      </c>
      <c r="E2112" t="s">
        <v>79</v>
      </c>
      <c r="F2112" t="str">
        <f t="shared" si="98"/>
        <v>Australian Capital Territory</v>
      </c>
      <c r="G2112" t="s">
        <v>80</v>
      </c>
      <c r="H2112">
        <v>2617</v>
      </c>
      <c r="I2112" t="s">
        <v>11</v>
      </c>
      <c r="J2112" t="s">
        <v>58</v>
      </c>
      <c r="K2112" t="s">
        <v>19</v>
      </c>
      <c r="L2112" t="s">
        <v>23</v>
      </c>
      <c r="M2112" s="5">
        <v>153.76</v>
      </c>
      <c r="N2112">
        <v>1</v>
      </c>
    </row>
    <row r="2113" spans="1:14" x14ac:dyDescent="0.3">
      <c r="A2113" s="2">
        <v>45435</v>
      </c>
      <c r="B2113" s="3">
        <f t="shared" si="96"/>
        <v>2024</v>
      </c>
      <c r="C2113" t="str">
        <f t="shared" si="97"/>
        <v>2023-2024</v>
      </c>
      <c r="D2113" t="s">
        <v>148</v>
      </c>
      <c r="E2113" t="s">
        <v>112</v>
      </c>
      <c r="F2113" t="str">
        <f t="shared" si="98"/>
        <v>Victoria</v>
      </c>
      <c r="G2113" t="s">
        <v>45</v>
      </c>
      <c r="H2113">
        <v>3076</v>
      </c>
      <c r="I2113" t="s">
        <v>11</v>
      </c>
      <c r="J2113" t="s">
        <v>46</v>
      </c>
      <c r="K2113" t="s">
        <v>154</v>
      </c>
      <c r="L2113" t="s">
        <v>14</v>
      </c>
      <c r="M2113" s="5">
        <v>154.07</v>
      </c>
      <c r="N2113">
        <v>1</v>
      </c>
    </row>
    <row r="2114" spans="1:14" x14ac:dyDescent="0.3">
      <c r="A2114" s="2">
        <v>45006</v>
      </c>
      <c r="B2114" s="3">
        <f t="shared" ref="B2114:B2177" si="99">IF(MONTH(A2114)&gt;=7,YEAR(A2114)+1,YEAR(A2114))</f>
        <v>2023</v>
      </c>
      <c r="C2114" t="str">
        <f t="shared" ref="C2114:C2177" si="100">IF(MONTH(A2114) &gt;= 7, YEAR(A2114) &amp; "-" &amp; YEAR(A2114) + 1, YEAR(A2114) - 1 &amp; "-" &amp; YEAR(A2114))</f>
        <v>2022-2023</v>
      </c>
      <c r="D2114" t="s">
        <v>148</v>
      </c>
      <c r="E2114" t="s">
        <v>65</v>
      </c>
      <c r="F2114" t="str">
        <f t="shared" ref="F2114:F2177" si="101">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c r="N2114">
        <v>1</v>
      </c>
    </row>
    <row r="2115" spans="1:14" x14ac:dyDescent="0.3">
      <c r="A2115" s="2">
        <v>45625</v>
      </c>
      <c r="B2115" s="3">
        <f t="shared" si="99"/>
        <v>2025</v>
      </c>
      <c r="C2115" t="str">
        <f t="shared" si="100"/>
        <v>2024-2025</v>
      </c>
      <c r="D2115" t="s">
        <v>147</v>
      </c>
      <c r="E2115" t="s">
        <v>114</v>
      </c>
      <c r="F2115" t="str">
        <f t="shared" si="101"/>
        <v>Victoria</v>
      </c>
      <c r="G2115" t="s">
        <v>45</v>
      </c>
      <c r="H2115">
        <v>3551</v>
      </c>
      <c r="I2115" t="s">
        <v>11</v>
      </c>
      <c r="J2115" t="s">
        <v>60</v>
      </c>
      <c r="K2115" t="s">
        <v>153</v>
      </c>
      <c r="L2115" t="s">
        <v>16</v>
      </c>
      <c r="M2115" s="5">
        <v>154.47999999999999</v>
      </c>
      <c r="N2115">
        <v>1</v>
      </c>
    </row>
    <row r="2116" spans="1:14" x14ac:dyDescent="0.3">
      <c r="A2116" s="2">
        <v>45642</v>
      </c>
      <c r="B2116" s="3">
        <f t="shared" si="99"/>
        <v>2025</v>
      </c>
      <c r="C2116" t="str">
        <f t="shared" si="100"/>
        <v>2024-2025</v>
      </c>
      <c r="D2116" t="s">
        <v>147</v>
      </c>
      <c r="E2116" t="s">
        <v>139</v>
      </c>
      <c r="F2116" t="str">
        <f t="shared" si="101"/>
        <v>New South Wales</v>
      </c>
      <c r="G2116" t="s">
        <v>10</v>
      </c>
      <c r="H2116">
        <v>2020</v>
      </c>
      <c r="I2116" t="s">
        <v>11</v>
      </c>
      <c r="J2116" t="s">
        <v>12</v>
      </c>
      <c r="K2116" t="s">
        <v>154</v>
      </c>
      <c r="L2116" t="s">
        <v>14</v>
      </c>
      <c r="M2116" s="5">
        <v>154.55000000000001</v>
      </c>
      <c r="N2116">
        <v>1</v>
      </c>
    </row>
    <row r="2117" spans="1:14" x14ac:dyDescent="0.3">
      <c r="A2117" s="2">
        <v>45198</v>
      </c>
      <c r="B2117" s="3">
        <f t="shared" si="99"/>
        <v>2024</v>
      </c>
      <c r="C2117" t="str">
        <f t="shared" si="100"/>
        <v>2023-2024</v>
      </c>
      <c r="D2117" t="s">
        <v>148</v>
      </c>
      <c r="E2117" t="s">
        <v>81</v>
      </c>
      <c r="F2117" t="str">
        <f t="shared" si="101"/>
        <v>New South Wales</v>
      </c>
      <c r="G2117" t="s">
        <v>10</v>
      </c>
      <c r="H2117">
        <v>2485</v>
      </c>
      <c r="I2117" t="s">
        <v>11</v>
      </c>
      <c r="J2117" t="s">
        <v>68</v>
      </c>
      <c r="K2117" t="s">
        <v>151</v>
      </c>
      <c r="L2117" t="s">
        <v>21</v>
      </c>
      <c r="M2117" s="5">
        <v>154.84</v>
      </c>
      <c r="N2117">
        <v>1</v>
      </c>
    </row>
    <row r="2118" spans="1:14" x14ac:dyDescent="0.3">
      <c r="A2118" s="2">
        <v>44965</v>
      </c>
      <c r="B2118" s="3">
        <f t="shared" si="99"/>
        <v>2023</v>
      </c>
      <c r="C2118" t="str">
        <f t="shared" si="100"/>
        <v>2022-2023</v>
      </c>
      <c r="D2118" t="s">
        <v>147</v>
      </c>
      <c r="E2118" t="s">
        <v>114</v>
      </c>
      <c r="F2118" t="str">
        <f t="shared" si="101"/>
        <v>Victoria</v>
      </c>
      <c r="G2118" t="s">
        <v>45</v>
      </c>
      <c r="H2118">
        <v>3551</v>
      </c>
      <c r="I2118" t="s">
        <v>11</v>
      </c>
      <c r="J2118" t="s">
        <v>60</v>
      </c>
      <c r="K2118" t="s">
        <v>156</v>
      </c>
      <c r="L2118" t="s">
        <v>17</v>
      </c>
      <c r="M2118" s="5">
        <v>154.87</v>
      </c>
      <c r="N2118">
        <v>1</v>
      </c>
    </row>
    <row r="2119" spans="1:14" x14ac:dyDescent="0.3">
      <c r="A2119" s="2">
        <v>45128</v>
      </c>
      <c r="B2119" s="3">
        <f t="shared" si="99"/>
        <v>2024</v>
      </c>
      <c r="C2119" t="str">
        <f t="shared" si="100"/>
        <v>2023-2024</v>
      </c>
      <c r="D2119" t="s">
        <v>147</v>
      </c>
      <c r="E2119" t="s">
        <v>83</v>
      </c>
      <c r="F2119" t="str">
        <f t="shared" si="101"/>
        <v>New South Wales</v>
      </c>
      <c r="G2119" t="s">
        <v>10</v>
      </c>
      <c r="H2119">
        <v>2750</v>
      </c>
      <c r="I2119" t="s">
        <v>11</v>
      </c>
      <c r="J2119" t="s">
        <v>25</v>
      </c>
      <c r="K2119" t="s">
        <v>154</v>
      </c>
      <c r="L2119" t="s">
        <v>14</v>
      </c>
      <c r="M2119" s="5">
        <v>154.89000000000001</v>
      </c>
      <c r="N2119">
        <v>1</v>
      </c>
    </row>
    <row r="2120" spans="1:14" x14ac:dyDescent="0.3">
      <c r="A2120" s="2">
        <v>45306</v>
      </c>
      <c r="B2120" s="3">
        <f t="shared" si="99"/>
        <v>2024</v>
      </c>
      <c r="C2120" t="str">
        <f t="shared" si="100"/>
        <v>2023-2024</v>
      </c>
      <c r="D2120" t="s">
        <v>148</v>
      </c>
      <c r="E2120" t="s">
        <v>131</v>
      </c>
      <c r="F2120" t="str">
        <f t="shared" si="101"/>
        <v>Western Australia</v>
      </c>
      <c r="G2120" t="s">
        <v>48</v>
      </c>
      <c r="H2120">
        <v>6530</v>
      </c>
      <c r="I2120" t="s">
        <v>11</v>
      </c>
      <c r="J2120" t="s">
        <v>77</v>
      </c>
      <c r="K2120" t="s">
        <v>150</v>
      </c>
      <c r="L2120" t="s">
        <v>18</v>
      </c>
      <c r="M2120" s="5">
        <v>155</v>
      </c>
      <c r="N2120">
        <v>1</v>
      </c>
    </row>
    <row r="2121" spans="1:14" x14ac:dyDescent="0.3">
      <c r="A2121" s="2">
        <v>45053</v>
      </c>
      <c r="B2121" s="3">
        <f t="shared" si="99"/>
        <v>2023</v>
      </c>
      <c r="C2121" t="str">
        <f t="shared" si="100"/>
        <v>2022-2023</v>
      </c>
      <c r="D2121" t="s">
        <v>148</v>
      </c>
      <c r="E2121" t="s">
        <v>123</v>
      </c>
      <c r="F2121" t="str">
        <f t="shared" si="101"/>
        <v>Western Australia</v>
      </c>
      <c r="G2121" t="s">
        <v>48</v>
      </c>
      <c r="H2121">
        <v>6109</v>
      </c>
      <c r="I2121" t="s">
        <v>11</v>
      </c>
      <c r="J2121" t="s">
        <v>94</v>
      </c>
      <c r="K2121" t="s">
        <v>155</v>
      </c>
      <c r="L2121" t="s">
        <v>20</v>
      </c>
      <c r="M2121" s="5">
        <v>155.46</v>
      </c>
      <c r="N2121">
        <v>1</v>
      </c>
    </row>
    <row r="2122" spans="1:14" x14ac:dyDescent="0.3">
      <c r="A2122" s="2">
        <v>44940</v>
      </c>
      <c r="B2122" s="3">
        <f t="shared" si="99"/>
        <v>2023</v>
      </c>
      <c r="C2122" t="str">
        <f t="shared" si="100"/>
        <v>2022-2023</v>
      </c>
      <c r="D2122" t="s">
        <v>147</v>
      </c>
      <c r="E2122" t="s">
        <v>88</v>
      </c>
      <c r="F2122" t="str">
        <f t="shared" si="101"/>
        <v>South Australia</v>
      </c>
      <c r="G2122" t="s">
        <v>32</v>
      </c>
      <c r="H2122">
        <v>5011</v>
      </c>
      <c r="I2122" t="s">
        <v>11</v>
      </c>
      <c r="J2122" t="s">
        <v>33</v>
      </c>
      <c r="K2122" t="s">
        <v>151</v>
      </c>
      <c r="L2122" t="s">
        <v>21</v>
      </c>
      <c r="M2122" s="5">
        <v>155.74</v>
      </c>
      <c r="N2122">
        <v>1</v>
      </c>
    </row>
    <row r="2123" spans="1:14" x14ac:dyDescent="0.3">
      <c r="A2123" s="2">
        <v>45496</v>
      </c>
      <c r="B2123" s="3">
        <f t="shared" si="99"/>
        <v>2025</v>
      </c>
      <c r="C2123" t="str">
        <f t="shared" si="100"/>
        <v>2024-2025</v>
      </c>
      <c r="D2123" t="s">
        <v>147</v>
      </c>
      <c r="E2123" t="s">
        <v>79</v>
      </c>
      <c r="F2123" t="str">
        <f t="shared" si="101"/>
        <v>Australian Capital Territory</v>
      </c>
      <c r="G2123" t="s">
        <v>80</v>
      </c>
      <c r="H2123">
        <v>2617</v>
      </c>
      <c r="I2123" t="s">
        <v>11</v>
      </c>
      <c r="J2123" t="s">
        <v>58</v>
      </c>
      <c r="K2123" t="s">
        <v>149</v>
      </c>
      <c r="L2123" t="s">
        <v>15</v>
      </c>
      <c r="M2123" s="5">
        <v>156.04000000000002</v>
      </c>
      <c r="N2123">
        <v>1</v>
      </c>
    </row>
    <row r="2124" spans="1:14" x14ac:dyDescent="0.3">
      <c r="A2124" s="2">
        <v>45630</v>
      </c>
      <c r="B2124" s="3">
        <f t="shared" si="99"/>
        <v>2025</v>
      </c>
      <c r="C2124" t="str">
        <f t="shared" si="100"/>
        <v>2024-2025</v>
      </c>
      <c r="D2124" t="s">
        <v>147</v>
      </c>
      <c r="E2124" t="s">
        <v>52</v>
      </c>
      <c r="F2124" t="str">
        <f t="shared" si="101"/>
        <v>Victoria</v>
      </c>
      <c r="G2124" t="s">
        <v>45</v>
      </c>
      <c r="H2124">
        <v>3030</v>
      </c>
      <c r="I2124" t="s">
        <v>11</v>
      </c>
      <c r="J2124" t="s">
        <v>46</v>
      </c>
      <c r="K2124" t="s">
        <v>155</v>
      </c>
      <c r="L2124" t="s">
        <v>20</v>
      </c>
      <c r="M2124" s="5">
        <v>157.41999999999999</v>
      </c>
      <c r="N2124">
        <v>1</v>
      </c>
    </row>
    <row r="2125" spans="1:14" x14ac:dyDescent="0.3">
      <c r="A2125" s="2">
        <v>45333</v>
      </c>
      <c r="B2125" s="3">
        <f t="shared" si="99"/>
        <v>2024</v>
      </c>
      <c r="C2125" t="str">
        <f t="shared" si="100"/>
        <v>2023-2024</v>
      </c>
      <c r="D2125" t="s">
        <v>148</v>
      </c>
      <c r="E2125" t="s">
        <v>75</v>
      </c>
      <c r="F2125" t="str">
        <f t="shared" si="101"/>
        <v>Victoria</v>
      </c>
      <c r="G2125" t="s">
        <v>45</v>
      </c>
      <c r="H2125">
        <v>3630</v>
      </c>
      <c r="I2125" t="s">
        <v>11</v>
      </c>
      <c r="J2125" t="s">
        <v>55</v>
      </c>
      <c r="K2125" t="s">
        <v>19</v>
      </c>
      <c r="L2125" t="s">
        <v>23</v>
      </c>
      <c r="M2125" s="5">
        <v>157.44999999999999</v>
      </c>
      <c r="N2125">
        <v>1</v>
      </c>
    </row>
    <row r="2126" spans="1:14" x14ac:dyDescent="0.3">
      <c r="A2126" s="2">
        <v>45556</v>
      </c>
      <c r="B2126" s="3">
        <f t="shared" si="99"/>
        <v>2025</v>
      </c>
      <c r="C2126" t="str">
        <f t="shared" si="100"/>
        <v>2024-2025</v>
      </c>
      <c r="D2126" t="s">
        <v>148</v>
      </c>
      <c r="E2126" t="s">
        <v>112</v>
      </c>
      <c r="F2126" t="str">
        <f t="shared" si="101"/>
        <v>Victoria</v>
      </c>
      <c r="G2126" t="s">
        <v>45</v>
      </c>
      <c r="H2126">
        <v>3076</v>
      </c>
      <c r="I2126" t="s">
        <v>11</v>
      </c>
      <c r="J2126" t="s">
        <v>46</v>
      </c>
      <c r="K2126" t="s">
        <v>151</v>
      </c>
      <c r="L2126" t="s">
        <v>21</v>
      </c>
      <c r="M2126" s="5">
        <v>157.69999999999999</v>
      </c>
      <c r="N2126">
        <v>1</v>
      </c>
    </row>
    <row r="2127" spans="1:14" x14ac:dyDescent="0.3">
      <c r="A2127" s="2">
        <v>44964</v>
      </c>
      <c r="B2127" s="3">
        <f t="shared" si="99"/>
        <v>2023</v>
      </c>
      <c r="C2127" t="str">
        <f t="shared" si="100"/>
        <v>2022-2023</v>
      </c>
      <c r="D2127" t="s">
        <v>148</v>
      </c>
      <c r="E2127" t="s">
        <v>59</v>
      </c>
      <c r="F2127" t="str">
        <f t="shared" si="101"/>
        <v>Victoria</v>
      </c>
      <c r="G2127" t="s">
        <v>45</v>
      </c>
      <c r="H2127">
        <v>3280</v>
      </c>
      <c r="I2127" t="s">
        <v>11</v>
      </c>
      <c r="J2127" t="s">
        <v>60</v>
      </c>
      <c r="K2127" t="s">
        <v>19</v>
      </c>
      <c r="L2127" t="s">
        <v>23</v>
      </c>
      <c r="M2127" s="5">
        <v>157.74</v>
      </c>
      <c r="N2127">
        <v>1</v>
      </c>
    </row>
    <row r="2128" spans="1:14" x14ac:dyDescent="0.3">
      <c r="A2128" s="2">
        <v>45542</v>
      </c>
      <c r="B2128" s="3">
        <f t="shared" si="99"/>
        <v>2025</v>
      </c>
      <c r="C2128" t="str">
        <f t="shared" si="100"/>
        <v>2024-2025</v>
      </c>
      <c r="D2128" t="s">
        <v>147</v>
      </c>
      <c r="E2128" t="s">
        <v>47</v>
      </c>
      <c r="F2128" t="str">
        <f t="shared" si="101"/>
        <v>Western Australia</v>
      </c>
      <c r="G2128" t="s">
        <v>48</v>
      </c>
      <c r="H2128">
        <v>6030</v>
      </c>
      <c r="I2128" t="s">
        <v>11</v>
      </c>
      <c r="J2128" t="s">
        <v>49</v>
      </c>
      <c r="K2128" t="s">
        <v>149</v>
      </c>
      <c r="L2128" t="s">
        <v>15</v>
      </c>
      <c r="M2128" s="5">
        <v>157.80000000000001</v>
      </c>
      <c r="N2128">
        <v>1</v>
      </c>
    </row>
    <row r="2129" spans="1:14" x14ac:dyDescent="0.3">
      <c r="A2129" s="2">
        <v>45140</v>
      </c>
      <c r="B2129" s="3">
        <f t="shared" si="99"/>
        <v>2024</v>
      </c>
      <c r="C2129" t="str">
        <f t="shared" si="100"/>
        <v>2023-2024</v>
      </c>
      <c r="D2129" t="s">
        <v>147</v>
      </c>
      <c r="E2129" t="s">
        <v>97</v>
      </c>
      <c r="F2129" t="str">
        <f t="shared" si="101"/>
        <v>Tasmania</v>
      </c>
      <c r="G2129" t="s">
        <v>70</v>
      </c>
      <c r="H2129">
        <v>7250</v>
      </c>
      <c r="I2129" t="s">
        <v>11</v>
      </c>
      <c r="J2129" t="s">
        <v>71</v>
      </c>
      <c r="K2129" t="s">
        <v>153</v>
      </c>
      <c r="L2129" t="s">
        <v>16</v>
      </c>
      <c r="M2129" s="5">
        <v>157.81</v>
      </c>
      <c r="N2129">
        <v>1</v>
      </c>
    </row>
    <row r="2130" spans="1:14" x14ac:dyDescent="0.3">
      <c r="A2130" s="2">
        <v>45406</v>
      </c>
      <c r="B2130" s="3">
        <f t="shared" si="99"/>
        <v>2024</v>
      </c>
      <c r="C2130" t="str">
        <f t="shared" si="100"/>
        <v>2023-2024</v>
      </c>
      <c r="D2130" t="s">
        <v>148</v>
      </c>
      <c r="E2130" t="s">
        <v>111</v>
      </c>
      <c r="F2130" t="str">
        <f t="shared" si="101"/>
        <v>New South Wales</v>
      </c>
      <c r="G2130" t="s">
        <v>10</v>
      </c>
      <c r="H2130">
        <v>2120</v>
      </c>
      <c r="I2130" t="s">
        <v>11</v>
      </c>
      <c r="J2130" t="s">
        <v>27</v>
      </c>
      <c r="K2130" t="s">
        <v>154</v>
      </c>
      <c r="L2130" t="s">
        <v>14</v>
      </c>
      <c r="M2130" s="5">
        <v>157.82999999999998</v>
      </c>
      <c r="N2130">
        <v>1</v>
      </c>
    </row>
    <row r="2131" spans="1:14" x14ac:dyDescent="0.3">
      <c r="A2131" s="2">
        <v>45549</v>
      </c>
      <c r="B2131" s="3">
        <f t="shared" si="99"/>
        <v>2025</v>
      </c>
      <c r="C2131" t="str">
        <f t="shared" si="100"/>
        <v>2024-2025</v>
      </c>
      <c r="D2131" t="s">
        <v>148</v>
      </c>
      <c r="E2131" t="s">
        <v>136</v>
      </c>
      <c r="F2131" t="str">
        <f t="shared" si="101"/>
        <v>Victoria</v>
      </c>
      <c r="G2131" t="s">
        <v>45</v>
      </c>
      <c r="H2131">
        <v>3175</v>
      </c>
      <c r="I2131" t="s">
        <v>11</v>
      </c>
      <c r="J2131" t="s">
        <v>63</v>
      </c>
      <c r="K2131" t="s">
        <v>154</v>
      </c>
      <c r="L2131" t="s">
        <v>14</v>
      </c>
      <c r="M2131" s="5">
        <v>157.91000000000003</v>
      </c>
      <c r="N2131">
        <v>1</v>
      </c>
    </row>
    <row r="2132" spans="1:14" x14ac:dyDescent="0.3">
      <c r="A2132" s="2">
        <v>45111</v>
      </c>
      <c r="B2132" s="3">
        <f t="shared" si="99"/>
        <v>2024</v>
      </c>
      <c r="C2132" t="str">
        <f t="shared" si="100"/>
        <v>2023-2024</v>
      </c>
      <c r="D2132" t="s">
        <v>147</v>
      </c>
      <c r="E2132" t="s">
        <v>96</v>
      </c>
      <c r="F2132" t="str">
        <f t="shared" si="101"/>
        <v>Western Australia</v>
      </c>
      <c r="G2132" t="s">
        <v>48</v>
      </c>
      <c r="H2132">
        <v>6330</v>
      </c>
      <c r="I2132" t="s">
        <v>11</v>
      </c>
      <c r="J2132" t="s">
        <v>94</v>
      </c>
      <c r="K2132" t="s">
        <v>157</v>
      </c>
      <c r="L2132" t="s">
        <v>22</v>
      </c>
      <c r="M2132" s="5">
        <v>157.94999999999999</v>
      </c>
      <c r="N2132">
        <v>1</v>
      </c>
    </row>
    <row r="2133" spans="1:14" x14ac:dyDescent="0.3">
      <c r="A2133" s="2">
        <v>45103</v>
      </c>
      <c r="B2133" s="3">
        <f t="shared" si="99"/>
        <v>2023</v>
      </c>
      <c r="C2133" t="str">
        <f t="shared" si="100"/>
        <v>2022-2023</v>
      </c>
      <c r="D2133" t="s">
        <v>148</v>
      </c>
      <c r="E2133" t="s">
        <v>41</v>
      </c>
      <c r="F2133" t="str">
        <f t="shared" si="101"/>
        <v>New South Wales</v>
      </c>
      <c r="G2133" t="s">
        <v>10</v>
      </c>
      <c r="H2133">
        <v>2830</v>
      </c>
      <c r="I2133" t="s">
        <v>11</v>
      </c>
      <c r="J2133" t="s">
        <v>25</v>
      </c>
      <c r="K2133" t="s">
        <v>150</v>
      </c>
      <c r="L2133" t="s">
        <v>18</v>
      </c>
      <c r="M2133" s="5">
        <v>157.97999999999999</v>
      </c>
      <c r="N2133">
        <v>1</v>
      </c>
    </row>
    <row r="2134" spans="1:14" x14ac:dyDescent="0.3">
      <c r="A2134" s="2">
        <v>45606</v>
      </c>
      <c r="B2134" s="3">
        <f t="shared" si="99"/>
        <v>2025</v>
      </c>
      <c r="C2134" t="str">
        <f t="shared" si="100"/>
        <v>2024-2025</v>
      </c>
      <c r="D2134" t="s">
        <v>147</v>
      </c>
      <c r="E2134" t="s">
        <v>52</v>
      </c>
      <c r="F2134" t="str">
        <f t="shared" si="101"/>
        <v>Victoria</v>
      </c>
      <c r="G2134" t="s">
        <v>45</v>
      </c>
      <c r="H2134">
        <v>3030</v>
      </c>
      <c r="I2134" t="s">
        <v>11</v>
      </c>
      <c r="J2134" t="s">
        <v>46</v>
      </c>
      <c r="K2134" t="s">
        <v>150</v>
      </c>
      <c r="L2134" t="s">
        <v>18</v>
      </c>
      <c r="M2134" s="5">
        <v>158.05000000000001</v>
      </c>
      <c r="N2134">
        <v>1</v>
      </c>
    </row>
    <row r="2135" spans="1:14" x14ac:dyDescent="0.3">
      <c r="A2135" s="2">
        <v>45408</v>
      </c>
      <c r="B2135" s="3">
        <f t="shared" si="99"/>
        <v>2024</v>
      </c>
      <c r="C2135" t="str">
        <f t="shared" si="100"/>
        <v>2023-2024</v>
      </c>
      <c r="D2135" t="s">
        <v>147</v>
      </c>
      <c r="E2135" t="s">
        <v>119</v>
      </c>
      <c r="F2135" t="str">
        <f t="shared" si="101"/>
        <v>Queensland</v>
      </c>
      <c r="G2135" t="s">
        <v>35</v>
      </c>
      <c r="H2135">
        <v>4570</v>
      </c>
      <c r="I2135" t="s">
        <v>11</v>
      </c>
      <c r="J2135" t="s">
        <v>120</v>
      </c>
      <c r="K2135" t="s">
        <v>152</v>
      </c>
      <c r="L2135" t="s">
        <v>13</v>
      </c>
      <c r="M2135" s="5">
        <v>158.43000000000004</v>
      </c>
      <c r="N2135">
        <v>1</v>
      </c>
    </row>
    <row r="2136" spans="1:14" x14ac:dyDescent="0.3">
      <c r="A2136" s="2">
        <v>45499</v>
      </c>
      <c r="B2136" s="3">
        <f t="shared" si="99"/>
        <v>2025</v>
      </c>
      <c r="C2136" t="str">
        <f t="shared" si="100"/>
        <v>2024-2025</v>
      </c>
      <c r="D2136" t="s">
        <v>147</v>
      </c>
      <c r="E2136" t="s">
        <v>126</v>
      </c>
      <c r="F2136" t="str">
        <f t="shared" si="101"/>
        <v>Queensland</v>
      </c>
      <c r="G2136" t="s">
        <v>35</v>
      </c>
      <c r="H2136">
        <v>4551</v>
      </c>
      <c r="I2136" t="s">
        <v>11</v>
      </c>
      <c r="J2136" t="s">
        <v>120</v>
      </c>
      <c r="K2136" t="s">
        <v>150</v>
      </c>
      <c r="L2136" t="s">
        <v>18</v>
      </c>
      <c r="M2136" s="5">
        <v>158.54</v>
      </c>
      <c r="N2136">
        <v>1</v>
      </c>
    </row>
    <row r="2137" spans="1:14" x14ac:dyDescent="0.3">
      <c r="A2137" s="2">
        <v>44936</v>
      </c>
      <c r="B2137" s="3">
        <f t="shared" si="99"/>
        <v>2023</v>
      </c>
      <c r="C2137" t="str">
        <f t="shared" si="100"/>
        <v>2022-2023</v>
      </c>
      <c r="D2137" t="s">
        <v>147</v>
      </c>
      <c r="E2137" t="s">
        <v>97</v>
      </c>
      <c r="F2137" t="str">
        <f t="shared" si="101"/>
        <v>Tasmania</v>
      </c>
      <c r="G2137" t="s">
        <v>70</v>
      </c>
      <c r="H2137">
        <v>7250</v>
      </c>
      <c r="I2137" t="s">
        <v>11</v>
      </c>
      <c r="J2137" t="s">
        <v>71</v>
      </c>
      <c r="K2137" t="s">
        <v>154</v>
      </c>
      <c r="L2137" t="s">
        <v>14</v>
      </c>
      <c r="M2137" s="5">
        <v>158.78</v>
      </c>
      <c r="N2137">
        <v>1</v>
      </c>
    </row>
    <row r="2138" spans="1:14" x14ac:dyDescent="0.3">
      <c r="A2138" s="2">
        <v>45486</v>
      </c>
      <c r="B2138" s="3">
        <f t="shared" si="99"/>
        <v>2025</v>
      </c>
      <c r="C2138" t="str">
        <f t="shared" si="100"/>
        <v>2024-2025</v>
      </c>
      <c r="D2138" t="s">
        <v>148</v>
      </c>
      <c r="E2138" t="s">
        <v>76</v>
      </c>
      <c r="F2138" t="str">
        <f t="shared" si="101"/>
        <v>Western Australia</v>
      </c>
      <c r="G2138" t="s">
        <v>48</v>
      </c>
      <c r="H2138">
        <v>6450</v>
      </c>
      <c r="I2138" t="s">
        <v>11</v>
      </c>
      <c r="J2138" t="s">
        <v>77</v>
      </c>
      <c r="K2138" t="s">
        <v>150</v>
      </c>
      <c r="L2138" t="s">
        <v>18</v>
      </c>
      <c r="M2138" s="5">
        <v>159.11000000000001</v>
      </c>
      <c r="N2138">
        <v>1</v>
      </c>
    </row>
    <row r="2139" spans="1:14" x14ac:dyDescent="0.3">
      <c r="A2139" s="2">
        <v>44929</v>
      </c>
      <c r="B2139" s="3">
        <f t="shared" si="99"/>
        <v>2023</v>
      </c>
      <c r="C2139" t="str">
        <f t="shared" si="100"/>
        <v>2022-2023</v>
      </c>
      <c r="D2139" t="s">
        <v>147</v>
      </c>
      <c r="E2139" t="s">
        <v>138</v>
      </c>
      <c r="F2139" t="str">
        <f t="shared" si="101"/>
        <v>Queensland</v>
      </c>
      <c r="G2139" t="s">
        <v>35</v>
      </c>
      <c r="H2139">
        <v>4558</v>
      </c>
      <c r="I2139" t="s">
        <v>11</v>
      </c>
      <c r="J2139" t="s">
        <v>120</v>
      </c>
      <c r="K2139" t="s">
        <v>150</v>
      </c>
      <c r="L2139" t="s">
        <v>18</v>
      </c>
      <c r="M2139" s="5">
        <v>159.58000000000001</v>
      </c>
      <c r="N2139">
        <v>1</v>
      </c>
    </row>
    <row r="2140" spans="1:14" x14ac:dyDescent="0.3">
      <c r="A2140" s="2">
        <v>45432</v>
      </c>
      <c r="B2140" s="3">
        <f t="shared" si="99"/>
        <v>2024</v>
      </c>
      <c r="C2140" t="str">
        <f t="shared" si="100"/>
        <v>2023-2024</v>
      </c>
      <c r="D2140" t="s">
        <v>148</v>
      </c>
      <c r="E2140" t="s">
        <v>141</v>
      </c>
      <c r="F2140" t="str">
        <f t="shared" si="101"/>
        <v>Western Australia</v>
      </c>
      <c r="G2140" t="s">
        <v>48</v>
      </c>
      <c r="H2140">
        <v>6052</v>
      </c>
      <c r="I2140" t="s">
        <v>11</v>
      </c>
      <c r="J2140" t="s">
        <v>49</v>
      </c>
      <c r="K2140" t="s">
        <v>19</v>
      </c>
      <c r="L2140" t="s">
        <v>23</v>
      </c>
      <c r="M2140" s="5">
        <v>159.73000000000002</v>
      </c>
      <c r="N2140">
        <v>1</v>
      </c>
    </row>
    <row r="2141" spans="1:14" x14ac:dyDescent="0.3">
      <c r="A2141" s="2">
        <v>45326</v>
      </c>
      <c r="B2141" s="3">
        <f t="shared" si="99"/>
        <v>2024</v>
      </c>
      <c r="C2141" t="str">
        <f t="shared" si="100"/>
        <v>2023-2024</v>
      </c>
      <c r="D2141" t="s">
        <v>147</v>
      </c>
      <c r="E2141" t="s">
        <v>76</v>
      </c>
      <c r="F2141" t="str">
        <f t="shared" si="101"/>
        <v>Western Australia</v>
      </c>
      <c r="G2141" t="s">
        <v>48</v>
      </c>
      <c r="H2141">
        <v>6450</v>
      </c>
      <c r="I2141" t="s">
        <v>11</v>
      </c>
      <c r="J2141" t="s">
        <v>77</v>
      </c>
      <c r="K2141" t="s">
        <v>154</v>
      </c>
      <c r="L2141" t="s">
        <v>14</v>
      </c>
      <c r="M2141" s="5">
        <v>159.91</v>
      </c>
      <c r="N2141">
        <v>1</v>
      </c>
    </row>
    <row r="2142" spans="1:14" x14ac:dyDescent="0.3">
      <c r="A2142" s="2">
        <v>45263</v>
      </c>
      <c r="B2142" s="3">
        <f t="shared" si="99"/>
        <v>2024</v>
      </c>
      <c r="C2142" t="str">
        <f t="shared" si="100"/>
        <v>2023-2024</v>
      </c>
      <c r="D2142" t="s">
        <v>147</v>
      </c>
      <c r="E2142" t="s">
        <v>40</v>
      </c>
      <c r="F2142" t="str">
        <f t="shared" si="101"/>
        <v>New South Wales</v>
      </c>
      <c r="G2142" t="s">
        <v>10</v>
      </c>
      <c r="H2142">
        <v>2116</v>
      </c>
      <c r="I2142" t="s">
        <v>11</v>
      </c>
      <c r="J2142" t="s">
        <v>27</v>
      </c>
      <c r="K2142" t="s">
        <v>154</v>
      </c>
      <c r="L2142" t="s">
        <v>14</v>
      </c>
      <c r="M2142" s="5">
        <v>160.08000000000001</v>
      </c>
      <c r="N2142">
        <v>1</v>
      </c>
    </row>
    <row r="2143" spans="1:14" x14ac:dyDescent="0.3">
      <c r="A2143" s="2">
        <v>45520</v>
      </c>
      <c r="B2143" s="3">
        <f t="shared" si="99"/>
        <v>2025</v>
      </c>
      <c r="C2143" t="str">
        <f t="shared" si="100"/>
        <v>2024-2025</v>
      </c>
      <c r="D2143" t="s">
        <v>148</v>
      </c>
      <c r="E2143" t="s">
        <v>125</v>
      </c>
      <c r="F2143" t="str">
        <f t="shared" si="101"/>
        <v>Victoria</v>
      </c>
      <c r="G2143" t="s">
        <v>45</v>
      </c>
      <c r="H2143">
        <v>3400</v>
      </c>
      <c r="I2143" t="s">
        <v>11</v>
      </c>
      <c r="J2143" t="s">
        <v>60</v>
      </c>
      <c r="K2143" t="s">
        <v>156</v>
      </c>
      <c r="L2143" t="s">
        <v>17</v>
      </c>
      <c r="M2143" s="5">
        <v>160.44999999999999</v>
      </c>
      <c r="N2143">
        <v>1</v>
      </c>
    </row>
    <row r="2144" spans="1:14" x14ac:dyDescent="0.3">
      <c r="A2144" s="2">
        <v>45170</v>
      </c>
      <c r="B2144" s="3">
        <f t="shared" si="99"/>
        <v>2024</v>
      </c>
      <c r="C2144" t="str">
        <f t="shared" si="100"/>
        <v>2023-2024</v>
      </c>
      <c r="D2144" t="s">
        <v>148</v>
      </c>
      <c r="E2144" t="s">
        <v>105</v>
      </c>
      <c r="F2144" t="str">
        <f t="shared" si="101"/>
        <v>Victoria</v>
      </c>
      <c r="G2144" t="s">
        <v>45</v>
      </c>
      <c r="H2144">
        <v>3500</v>
      </c>
      <c r="I2144" t="s">
        <v>11</v>
      </c>
      <c r="J2144" t="s">
        <v>60</v>
      </c>
      <c r="K2144" t="s">
        <v>151</v>
      </c>
      <c r="L2144" t="s">
        <v>21</v>
      </c>
      <c r="M2144" s="5">
        <v>160.84</v>
      </c>
      <c r="N2144">
        <v>1</v>
      </c>
    </row>
    <row r="2145" spans="1:14" x14ac:dyDescent="0.3">
      <c r="A2145" s="2">
        <v>45377</v>
      </c>
      <c r="B2145" s="3">
        <f t="shared" si="99"/>
        <v>2024</v>
      </c>
      <c r="C2145" t="str">
        <f t="shared" si="100"/>
        <v>2023-2024</v>
      </c>
      <c r="D2145" t="s">
        <v>147</v>
      </c>
      <c r="E2145" t="s">
        <v>139</v>
      </c>
      <c r="F2145" t="str">
        <f t="shared" si="101"/>
        <v>New South Wales</v>
      </c>
      <c r="G2145" t="s">
        <v>10</v>
      </c>
      <c r="H2145">
        <v>2020</v>
      </c>
      <c r="I2145" t="s">
        <v>11</v>
      </c>
      <c r="J2145" t="s">
        <v>12</v>
      </c>
      <c r="K2145" t="s">
        <v>19</v>
      </c>
      <c r="L2145" t="s">
        <v>23</v>
      </c>
      <c r="M2145" s="5">
        <v>161.12</v>
      </c>
      <c r="N2145">
        <v>1</v>
      </c>
    </row>
    <row r="2146" spans="1:14" x14ac:dyDescent="0.3">
      <c r="A2146" s="2">
        <v>45413</v>
      </c>
      <c r="B2146" s="3">
        <f t="shared" si="99"/>
        <v>2024</v>
      </c>
      <c r="C2146" t="str">
        <f t="shared" si="100"/>
        <v>2023-2024</v>
      </c>
      <c r="D2146" t="s">
        <v>147</v>
      </c>
      <c r="E2146" t="s">
        <v>92</v>
      </c>
      <c r="F2146" t="str">
        <f t="shared" si="101"/>
        <v>Queensland</v>
      </c>
      <c r="G2146" t="s">
        <v>35</v>
      </c>
      <c r="H2146">
        <v>4068</v>
      </c>
      <c r="I2146" t="s">
        <v>11</v>
      </c>
      <c r="J2146" t="s">
        <v>43</v>
      </c>
      <c r="K2146" t="s">
        <v>155</v>
      </c>
      <c r="L2146" t="s">
        <v>20</v>
      </c>
      <c r="M2146" s="5">
        <v>161.18</v>
      </c>
      <c r="N2146">
        <v>1</v>
      </c>
    </row>
    <row r="2147" spans="1:14" x14ac:dyDescent="0.3">
      <c r="A2147" s="2">
        <v>45590</v>
      </c>
      <c r="B2147" s="3">
        <f t="shared" si="99"/>
        <v>2025</v>
      </c>
      <c r="C2147" t="str">
        <f t="shared" si="100"/>
        <v>2024-2025</v>
      </c>
      <c r="D2147" t="s">
        <v>147</v>
      </c>
      <c r="E2147" t="s">
        <v>103</v>
      </c>
      <c r="F2147" t="str">
        <f t="shared" si="101"/>
        <v>Queensland</v>
      </c>
      <c r="G2147" t="s">
        <v>35</v>
      </c>
      <c r="H2147">
        <v>4509</v>
      </c>
      <c r="I2147" t="s">
        <v>11</v>
      </c>
      <c r="J2147" t="s">
        <v>104</v>
      </c>
      <c r="K2147" t="s">
        <v>156</v>
      </c>
      <c r="L2147" t="s">
        <v>17</v>
      </c>
      <c r="M2147" s="5">
        <v>161.68</v>
      </c>
      <c r="N2147">
        <v>1</v>
      </c>
    </row>
    <row r="2148" spans="1:14" x14ac:dyDescent="0.3">
      <c r="A2148" s="2">
        <v>45384</v>
      </c>
      <c r="B2148" s="3">
        <f t="shared" si="99"/>
        <v>2024</v>
      </c>
      <c r="C2148" t="str">
        <f t="shared" si="100"/>
        <v>2023-2024</v>
      </c>
      <c r="D2148" t="s">
        <v>147</v>
      </c>
      <c r="E2148" t="s">
        <v>116</v>
      </c>
      <c r="F2148" t="str">
        <f t="shared" si="101"/>
        <v>Western Australia</v>
      </c>
      <c r="G2148" t="s">
        <v>48</v>
      </c>
      <c r="H2148">
        <v>6725</v>
      </c>
      <c r="I2148" t="s">
        <v>11</v>
      </c>
      <c r="J2148" t="s">
        <v>77</v>
      </c>
      <c r="K2148" t="s">
        <v>154</v>
      </c>
      <c r="L2148" t="s">
        <v>14</v>
      </c>
      <c r="M2148" s="5">
        <v>161.88</v>
      </c>
      <c r="N2148">
        <v>1</v>
      </c>
    </row>
    <row r="2149" spans="1:14" x14ac:dyDescent="0.3">
      <c r="A2149" s="2">
        <v>45202</v>
      </c>
      <c r="B2149" s="3">
        <f t="shared" si="99"/>
        <v>2024</v>
      </c>
      <c r="C2149" t="str">
        <f t="shared" si="100"/>
        <v>2023-2024</v>
      </c>
      <c r="D2149" t="s">
        <v>147</v>
      </c>
      <c r="E2149" t="s">
        <v>130</v>
      </c>
      <c r="F2149" t="str">
        <f t="shared" si="101"/>
        <v>South Australia</v>
      </c>
      <c r="G2149" t="s">
        <v>32</v>
      </c>
      <c r="H2149">
        <v>5290</v>
      </c>
      <c r="I2149" t="s">
        <v>11</v>
      </c>
      <c r="J2149" t="s">
        <v>38</v>
      </c>
      <c r="K2149" t="s">
        <v>150</v>
      </c>
      <c r="L2149" t="s">
        <v>18</v>
      </c>
      <c r="M2149" s="5">
        <v>163.15</v>
      </c>
      <c r="N2149">
        <v>1</v>
      </c>
    </row>
    <row r="2150" spans="1:14" x14ac:dyDescent="0.3">
      <c r="A2150" s="2">
        <v>44989</v>
      </c>
      <c r="B2150" s="3">
        <f t="shared" si="99"/>
        <v>2023</v>
      </c>
      <c r="C2150" t="str">
        <f t="shared" si="100"/>
        <v>2022-2023</v>
      </c>
      <c r="D2150" t="s">
        <v>147</v>
      </c>
      <c r="E2150" t="s">
        <v>139</v>
      </c>
      <c r="F2150" t="str">
        <f t="shared" si="101"/>
        <v>New South Wales</v>
      </c>
      <c r="G2150" t="s">
        <v>10</v>
      </c>
      <c r="H2150">
        <v>2020</v>
      </c>
      <c r="I2150" t="s">
        <v>11</v>
      </c>
      <c r="J2150" t="s">
        <v>12</v>
      </c>
      <c r="K2150" t="s">
        <v>154</v>
      </c>
      <c r="L2150" t="s">
        <v>14</v>
      </c>
      <c r="M2150" s="5">
        <v>163.38</v>
      </c>
      <c r="N2150">
        <v>1</v>
      </c>
    </row>
    <row r="2151" spans="1:14" x14ac:dyDescent="0.3">
      <c r="A2151" s="2">
        <v>45237</v>
      </c>
      <c r="B2151" s="3">
        <f t="shared" si="99"/>
        <v>2024</v>
      </c>
      <c r="C2151" t="str">
        <f t="shared" si="100"/>
        <v>2023-2024</v>
      </c>
      <c r="D2151" t="s">
        <v>147</v>
      </c>
      <c r="E2151" t="s">
        <v>9</v>
      </c>
      <c r="F2151" t="str">
        <f t="shared" si="101"/>
        <v>New South Wales</v>
      </c>
      <c r="G2151" t="s">
        <v>10</v>
      </c>
      <c r="H2151">
        <v>2067</v>
      </c>
      <c r="I2151" t="s">
        <v>11</v>
      </c>
      <c r="J2151" t="s">
        <v>12</v>
      </c>
      <c r="K2151" t="s">
        <v>157</v>
      </c>
      <c r="L2151" t="s">
        <v>22</v>
      </c>
      <c r="M2151" s="5">
        <v>163.71</v>
      </c>
      <c r="N2151">
        <v>1</v>
      </c>
    </row>
    <row r="2152" spans="1:14" x14ac:dyDescent="0.3">
      <c r="A2152" s="2">
        <v>45004</v>
      </c>
      <c r="B2152" s="3">
        <f t="shared" si="99"/>
        <v>2023</v>
      </c>
      <c r="C2152" t="str">
        <f t="shared" si="100"/>
        <v>2022-2023</v>
      </c>
      <c r="D2152" t="s">
        <v>147</v>
      </c>
      <c r="E2152" t="s">
        <v>39</v>
      </c>
      <c r="F2152" t="str">
        <f t="shared" si="101"/>
        <v>South Australia</v>
      </c>
      <c r="G2152" t="s">
        <v>32</v>
      </c>
      <c r="H2152">
        <v>5343</v>
      </c>
      <c r="I2152" t="s">
        <v>11</v>
      </c>
      <c r="J2152" t="s">
        <v>38</v>
      </c>
      <c r="K2152" t="s">
        <v>150</v>
      </c>
      <c r="L2152" t="s">
        <v>18</v>
      </c>
      <c r="M2152" s="5">
        <v>163.77000000000001</v>
      </c>
      <c r="N2152">
        <v>1</v>
      </c>
    </row>
    <row r="2153" spans="1:14" x14ac:dyDescent="0.3">
      <c r="A2153" s="2">
        <v>45622</v>
      </c>
      <c r="B2153" s="3">
        <f t="shared" si="99"/>
        <v>2025</v>
      </c>
      <c r="C2153" t="str">
        <f t="shared" si="100"/>
        <v>2024-2025</v>
      </c>
      <c r="D2153" t="s">
        <v>148</v>
      </c>
      <c r="E2153" t="s">
        <v>57</v>
      </c>
      <c r="F2153" t="str">
        <f t="shared" si="101"/>
        <v>New South Wales</v>
      </c>
      <c r="G2153" t="s">
        <v>10</v>
      </c>
      <c r="H2153">
        <v>2560</v>
      </c>
      <c r="I2153" t="s">
        <v>11</v>
      </c>
      <c r="J2153" t="s">
        <v>58</v>
      </c>
      <c r="K2153" t="s">
        <v>149</v>
      </c>
      <c r="L2153" t="s">
        <v>15</v>
      </c>
      <c r="M2153" s="5">
        <v>163.81</v>
      </c>
      <c r="N2153">
        <v>1</v>
      </c>
    </row>
    <row r="2154" spans="1:14" x14ac:dyDescent="0.3">
      <c r="A2154" s="2">
        <v>45067</v>
      </c>
      <c r="B2154" s="3">
        <f t="shared" si="99"/>
        <v>2023</v>
      </c>
      <c r="C2154" t="str">
        <f t="shared" si="100"/>
        <v>2022-2023</v>
      </c>
      <c r="D2154" t="s">
        <v>147</v>
      </c>
      <c r="E2154" t="s">
        <v>64</v>
      </c>
      <c r="F2154" t="str">
        <f t="shared" si="101"/>
        <v>Victoria</v>
      </c>
      <c r="G2154" t="s">
        <v>45</v>
      </c>
      <c r="H2154">
        <v>3199</v>
      </c>
      <c r="I2154" t="s">
        <v>11</v>
      </c>
      <c r="J2154" t="s">
        <v>63</v>
      </c>
      <c r="K2154" t="s">
        <v>157</v>
      </c>
      <c r="L2154" t="s">
        <v>22</v>
      </c>
      <c r="M2154" s="5">
        <v>164.26</v>
      </c>
      <c r="N2154">
        <v>1</v>
      </c>
    </row>
    <row r="2155" spans="1:14" x14ac:dyDescent="0.3">
      <c r="A2155" s="2">
        <v>45612</v>
      </c>
      <c r="B2155" s="3">
        <f t="shared" si="99"/>
        <v>2025</v>
      </c>
      <c r="C2155" t="str">
        <f t="shared" si="100"/>
        <v>2024-2025</v>
      </c>
      <c r="D2155" t="s">
        <v>148</v>
      </c>
      <c r="E2155" t="s">
        <v>117</v>
      </c>
      <c r="F2155" t="str">
        <f t="shared" si="101"/>
        <v>Queensland</v>
      </c>
      <c r="G2155" t="s">
        <v>35</v>
      </c>
      <c r="H2155">
        <v>4119</v>
      </c>
      <c r="I2155" t="s">
        <v>11</v>
      </c>
      <c r="J2155" t="s">
        <v>43</v>
      </c>
      <c r="K2155" t="s">
        <v>150</v>
      </c>
      <c r="L2155" t="s">
        <v>18</v>
      </c>
      <c r="M2155" s="5">
        <v>164.36</v>
      </c>
      <c r="N2155">
        <v>1</v>
      </c>
    </row>
    <row r="2156" spans="1:14" x14ac:dyDescent="0.3">
      <c r="A2156" s="2">
        <v>45581</v>
      </c>
      <c r="B2156" s="3">
        <f t="shared" si="99"/>
        <v>2025</v>
      </c>
      <c r="C2156" t="str">
        <f t="shared" si="100"/>
        <v>2024-2025</v>
      </c>
      <c r="D2156" t="s">
        <v>147</v>
      </c>
      <c r="E2156" t="s">
        <v>39</v>
      </c>
      <c r="F2156" t="str">
        <f t="shared" si="101"/>
        <v>South Australia</v>
      </c>
      <c r="G2156" t="s">
        <v>32</v>
      </c>
      <c r="H2156">
        <v>5343</v>
      </c>
      <c r="I2156" t="s">
        <v>11</v>
      </c>
      <c r="J2156" t="s">
        <v>38</v>
      </c>
      <c r="K2156" t="s">
        <v>152</v>
      </c>
      <c r="L2156" t="s">
        <v>13</v>
      </c>
      <c r="M2156" s="5">
        <v>164.51999999999998</v>
      </c>
      <c r="N2156">
        <v>1</v>
      </c>
    </row>
    <row r="2157" spans="1:14" x14ac:dyDescent="0.3">
      <c r="A2157" s="2">
        <v>45102</v>
      </c>
      <c r="B2157" s="3">
        <f t="shared" si="99"/>
        <v>2023</v>
      </c>
      <c r="C2157" t="str">
        <f t="shared" si="100"/>
        <v>2022-2023</v>
      </c>
      <c r="D2157" t="s">
        <v>147</v>
      </c>
      <c r="E2157" t="s">
        <v>39</v>
      </c>
      <c r="F2157" t="str">
        <f t="shared" si="101"/>
        <v>South Australia</v>
      </c>
      <c r="G2157" t="s">
        <v>32</v>
      </c>
      <c r="H2157">
        <v>5343</v>
      </c>
      <c r="I2157" t="s">
        <v>11</v>
      </c>
      <c r="J2157" t="s">
        <v>38</v>
      </c>
      <c r="K2157" t="s">
        <v>156</v>
      </c>
      <c r="L2157" t="s">
        <v>17</v>
      </c>
      <c r="M2157" s="5">
        <v>164.82</v>
      </c>
      <c r="N2157">
        <v>1</v>
      </c>
    </row>
    <row r="2158" spans="1:14" x14ac:dyDescent="0.3">
      <c r="A2158" s="2">
        <v>45006</v>
      </c>
      <c r="B2158" s="3">
        <f t="shared" si="99"/>
        <v>2023</v>
      </c>
      <c r="C2158" t="str">
        <f t="shared" si="100"/>
        <v>2022-2023</v>
      </c>
      <c r="D2158" t="s">
        <v>148</v>
      </c>
      <c r="E2158" t="s">
        <v>111</v>
      </c>
      <c r="F2158" t="str">
        <f t="shared" si="101"/>
        <v>New South Wales</v>
      </c>
      <c r="G2158" t="s">
        <v>10</v>
      </c>
      <c r="H2158">
        <v>2120</v>
      </c>
      <c r="I2158" t="s">
        <v>11</v>
      </c>
      <c r="J2158" t="s">
        <v>27</v>
      </c>
      <c r="K2158" t="s">
        <v>150</v>
      </c>
      <c r="L2158" t="s">
        <v>18</v>
      </c>
      <c r="M2158" s="5">
        <v>164.89</v>
      </c>
      <c r="N2158">
        <v>1</v>
      </c>
    </row>
    <row r="2159" spans="1:14" x14ac:dyDescent="0.3">
      <c r="A2159" s="2">
        <v>45077</v>
      </c>
      <c r="B2159" s="3">
        <f t="shared" si="99"/>
        <v>2023</v>
      </c>
      <c r="C2159" t="str">
        <f t="shared" si="100"/>
        <v>2022-2023</v>
      </c>
      <c r="D2159" t="s">
        <v>147</v>
      </c>
      <c r="E2159" t="s">
        <v>79</v>
      </c>
      <c r="F2159" t="str">
        <f t="shared" si="101"/>
        <v>Australian Capital Territory</v>
      </c>
      <c r="G2159" t="s">
        <v>80</v>
      </c>
      <c r="H2159">
        <v>2617</v>
      </c>
      <c r="I2159" t="s">
        <v>11</v>
      </c>
      <c r="J2159" t="s">
        <v>58</v>
      </c>
      <c r="K2159" t="s">
        <v>152</v>
      </c>
      <c r="L2159" t="s">
        <v>13</v>
      </c>
      <c r="M2159" s="5">
        <v>164.96</v>
      </c>
      <c r="N2159">
        <v>1</v>
      </c>
    </row>
    <row r="2160" spans="1:14" x14ac:dyDescent="0.3">
      <c r="A2160" s="2">
        <v>45111</v>
      </c>
      <c r="B2160" s="3">
        <f t="shared" si="99"/>
        <v>2024</v>
      </c>
      <c r="C2160" t="str">
        <f t="shared" si="100"/>
        <v>2023-2024</v>
      </c>
      <c r="D2160" t="s">
        <v>147</v>
      </c>
      <c r="E2160" t="s">
        <v>64</v>
      </c>
      <c r="F2160" t="str">
        <f t="shared" si="101"/>
        <v>Victoria</v>
      </c>
      <c r="G2160" t="s">
        <v>45</v>
      </c>
      <c r="H2160">
        <v>3199</v>
      </c>
      <c r="I2160" t="s">
        <v>11</v>
      </c>
      <c r="J2160" t="s">
        <v>63</v>
      </c>
      <c r="K2160" t="s">
        <v>152</v>
      </c>
      <c r="L2160" t="s">
        <v>13</v>
      </c>
      <c r="M2160" s="5">
        <v>165.05</v>
      </c>
      <c r="N2160">
        <v>1</v>
      </c>
    </row>
    <row r="2161" spans="1:14" x14ac:dyDescent="0.3">
      <c r="A2161" s="2">
        <v>44957</v>
      </c>
      <c r="B2161" s="3">
        <f t="shared" si="99"/>
        <v>2023</v>
      </c>
      <c r="C2161" t="str">
        <f t="shared" si="100"/>
        <v>2022-2023</v>
      </c>
      <c r="D2161" t="s">
        <v>148</v>
      </c>
      <c r="E2161" t="s">
        <v>102</v>
      </c>
      <c r="F2161" t="str">
        <f t="shared" si="101"/>
        <v>Queensland</v>
      </c>
      <c r="G2161" t="s">
        <v>35</v>
      </c>
      <c r="H2161">
        <v>4870</v>
      </c>
      <c r="I2161" t="s">
        <v>11</v>
      </c>
      <c r="J2161" t="s">
        <v>36</v>
      </c>
      <c r="K2161" t="s">
        <v>154</v>
      </c>
      <c r="L2161" t="s">
        <v>14</v>
      </c>
      <c r="M2161" s="5">
        <v>165.22</v>
      </c>
      <c r="N2161">
        <v>1</v>
      </c>
    </row>
    <row r="2162" spans="1:14" x14ac:dyDescent="0.3">
      <c r="A2162" s="2">
        <v>45160</v>
      </c>
      <c r="B2162" s="3">
        <f t="shared" si="99"/>
        <v>2024</v>
      </c>
      <c r="C2162" t="str">
        <f t="shared" si="100"/>
        <v>2023-2024</v>
      </c>
      <c r="D2162" t="s">
        <v>147</v>
      </c>
      <c r="E2162" t="s">
        <v>78</v>
      </c>
      <c r="F2162" t="str">
        <f t="shared" si="101"/>
        <v>New South Wales</v>
      </c>
      <c r="G2162" t="s">
        <v>10</v>
      </c>
      <c r="H2162">
        <v>2350</v>
      </c>
      <c r="I2162" t="s">
        <v>11</v>
      </c>
      <c r="J2162" t="s">
        <v>68</v>
      </c>
      <c r="K2162" t="s">
        <v>155</v>
      </c>
      <c r="L2162" t="s">
        <v>20</v>
      </c>
      <c r="M2162" s="5">
        <v>165.44</v>
      </c>
      <c r="N2162">
        <v>1</v>
      </c>
    </row>
    <row r="2163" spans="1:14" x14ac:dyDescent="0.3">
      <c r="A2163" s="2">
        <v>44991</v>
      </c>
      <c r="B2163" s="3">
        <f t="shared" si="99"/>
        <v>2023</v>
      </c>
      <c r="C2163" t="str">
        <f t="shared" si="100"/>
        <v>2022-2023</v>
      </c>
      <c r="D2163" t="s">
        <v>147</v>
      </c>
      <c r="E2163" t="s">
        <v>130</v>
      </c>
      <c r="F2163" t="str">
        <f t="shared" si="101"/>
        <v>South Australia</v>
      </c>
      <c r="G2163" t="s">
        <v>32</v>
      </c>
      <c r="H2163">
        <v>5290</v>
      </c>
      <c r="I2163" t="s">
        <v>11</v>
      </c>
      <c r="J2163" t="s">
        <v>38</v>
      </c>
      <c r="K2163" t="s">
        <v>19</v>
      </c>
      <c r="L2163" t="s">
        <v>23</v>
      </c>
      <c r="M2163" s="5">
        <v>165.67</v>
      </c>
      <c r="N2163">
        <v>1</v>
      </c>
    </row>
    <row r="2164" spans="1:14" x14ac:dyDescent="0.3">
      <c r="A2164" s="2">
        <v>45079</v>
      </c>
      <c r="B2164" s="3">
        <f t="shared" si="99"/>
        <v>2023</v>
      </c>
      <c r="C2164" t="str">
        <f t="shared" si="100"/>
        <v>2022-2023</v>
      </c>
      <c r="D2164" t="s">
        <v>148</v>
      </c>
      <c r="E2164" t="s">
        <v>112</v>
      </c>
      <c r="F2164" t="str">
        <f t="shared" si="101"/>
        <v>Victoria</v>
      </c>
      <c r="G2164" t="s">
        <v>45</v>
      </c>
      <c r="H2164">
        <v>3076</v>
      </c>
      <c r="I2164" t="s">
        <v>11</v>
      </c>
      <c r="J2164" t="s">
        <v>46</v>
      </c>
      <c r="K2164" t="s">
        <v>19</v>
      </c>
      <c r="L2164" t="s">
        <v>23</v>
      </c>
      <c r="M2164" s="5">
        <v>165.71</v>
      </c>
      <c r="N2164">
        <v>1</v>
      </c>
    </row>
    <row r="2165" spans="1:14" x14ac:dyDescent="0.3">
      <c r="A2165" s="2">
        <v>45323</v>
      </c>
      <c r="B2165" s="3">
        <f t="shared" si="99"/>
        <v>2024</v>
      </c>
      <c r="C2165" t="str">
        <f t="shared" si="100"/>
        <v>2023-2024</v>
      </c>
      <c r="D2165" t="s">
        <v>148</v>
      </c>
      <c r="E2165" t="s">
        <v>141</v>
      </c>
      <c r="F2165" t="str">
        <f t="shared" si="101"/>
        <v>Western Australia</v>
      </c>
      <c r="G2165" t="s">
        <v>48</v>
      </c>
      <c r="H2165">
        <v>6052</v>
      </c>
      <c r="I2165" t="s">
        <v>11</v>
      </c>
      <c r="J2165" t="s">
        <v>49</v>
      </c>
      <c r="K2165" t="s">
        <v>154</v>
      </c>
      <c r="L2165" t="s">
        <v>14</v>
      </c>
      <c r="M2165" s="5">
        <v>165.82</v>
      </c>
      <c r="N2165">
        <v>1</v>
      </c>
    </row>
    <row r="2166" spans="1:14" x14ac:dyDescent="0.3">
      <c r="A2166" s="2">
        <v>44933</v>
      </c>
      <c r="B2166" s="3">
        <f t="shared" si="99"/>
        <v>2023</v>
      </c>
      <c r="C2166" t="str">
        <f t="shared" si="100"/>
        <v>2022-2023</v>
      </c>
      <c r="D2166" t="s">
        <v>148</v>
      </c>
      <c r="E2166" t="s">
        <v>81</v>
      </c>
      <c r="F2166" t="str">
        <f t="shared" si="101"/>
        <v>New South Wales</v>
      </c>
      <c r="G2166" t="s">
        <v>10</v>
      </c>
      <c r="H2166">
        <v>2485</v>
      </c>
      <c r="I2166" t="s">
        <v>11</v>
      </c>
      <c r="J2166" t="s">
        <v>68</v>
      </c>
      <c r="K2166" t="s">
        <v>155</v>
      </c>
      <c r="L2166" t="s">
        <v>20</v>
      </c>
      <c r="M2166" s="5">
        <v>166.25</v>
      </c>
      <c r="N2166">
        <v>1</v>
      </c>
    </row>
    <row r="2167" spans="1:14" x14ac:dyDescent="0.3">
      <c r="A2167" s="2">
        <v>45457</v>
      </c>
      <c r="B2167" s="3">
        <f t="shared" si="99"/>
        <v>2024</v>
      </c>
      <c r="C2167" t="str">
        <f t="shared" si="100"/>
        <v>2023-2024</v>
      </c>
      <c r="D2167" t="s">
        <v>147</v>
      </c>
      <c r="E2167" t="s">
        <v>96</v>
      </c>
      <c r="F2167" t="str">
        <f t="shared" si="101"/>
        <v>Western Australia</v>
      </c>
      <c r="G2167" t="s">
        <v>48</v>
      </c>
      <c r="H2167">
        <v>6330</v>
      </c>
      <c r="I2167" t="s">
        <v>11</v>
      </c>
      <c r="J2167" t="s">
        <v>94</v>
      </c>
      <c r="K2167" t="s">
        <v>154</v>
      </c>
      <c r="L2167" t="s">
        <v>14</v>
      </c>
      <c r="M2167" s="5">
        <v>166.53</v>
      </c>
      <c r="N2167">
        <v>1</v>
      </c>
    </row>
    <row r="2168" spans="1:14" x14ac:dyDescent="0.3">
      <c r="A2168" s="2">
        <v>45201</v>
      </c>
      <c r="B2168" s="3">
        <f t="shared" si="99"/>
        <v>2024</v>
      </c>
      <c r="C2168" t="str">
        <f t="shared" si="100"/>
        <v>2023-2024</v>
      </c>
      <c r="D2168" t="s">
        <v>148</v>
      </c>
      <c r="E2168" t="s">
        <v>26</v>
      </c>
      <c r="F2168" t="str">
        <f t="shared" si="101"/>
        <v>New South Wales</v>
      </c>
      <c r="G2168" t="s">
        <v>10</v>
      </c>
      <c r="H2168">
        <v>2141</v>
      </c>
      <c r="I2168" t="s">
        <v>11</v>
      </c>
      <c r="J2168" t="s">
        <v>27</v>
      </c>
      <c r="K2168" t="s">
        <v>154</v>
      </c>
      <c r="L2168" t="s">
        <v>14</v>
      </c>
      <c r="M2168" s="5">
        <v>167.13</v>
      </c>
      <c r="N2168">
        <v>1</v>
      </c>
    </row>
    <row r="2169" spans="1:14" x14ac:dyDescent="0.3">
      <c r="A2169" s="2">
        <v>45257</v>
      </c>
      <c r="B2169" s="3">
        <f t="shared" si="99"/>
        <v>2024</v>
      </c>
      <c r="C2169" t="str">
        <f t="shared" si="100"/>
        <v>2023-2024</v>
      </c>
      <c r="D2169" t="s">
        <v>147</v>
      </c>
      <c r="E2169" t="s">
        <v>86</v>
      </c>
      <c r="F2169" t="str">
        <f t="shared" si="101"/>
        <v>New South Wales</v>
      </c>
      <c r="G2169" t="s">
        <v>10</v>
      </c>
      <c r="H2169">
        <v>2064</v>
      </c>
      <c r="I2169" t="s">
        <v>11</v>
      </c>
      <c r="J2169" t="s">
        <v>12</v>
      </c>
      <c r="K2169" t="s">
        <v>155</v>
      </c>
      <c r="L2169" t="s">
        <v>20</v>
      </c>
      <c r="M2169" s="5">
        <v>167.18</v>
      </c>
      <c r="N2169">
        <v>1</v>
      </c>
    </row>
    <row r="2170" spans="1:14" x14ac:dyDescent="0.3">
      <c r="A2170" s="2">
        <v>45402</v>
      </c>
      <c r="B2170" s="3">
        <f t="shared" si="99"/>
        <v>2024</v>
      </c>
      <c r="C2170" t="str">
        <f t="shared" si="100"/>
        <v>2023-2024</v>
      </c>
      <c r="D2170" t="s">
        <v>147</v>
      </c>
      <c r="E2170" t="s">
        <v>54</v>
      </c>
      <c r="F2170" t="str">
        <f t="shared" si="101"/>
        <v>Victoria</v>
      </c>
      <c r="G2170" t="s">
        <v>45</v>
      </c>
      <c r="H2170">
        <v>3977</v>
      </c>
      <c r="I2170" t="s">
        <v>11</v>
      </c>
      <c r="J2170" t="s">
        <v>55</v>
      </c>
      <c r="K2170" t="s">
        <v>149</v>
      </c>
      <c r="L2170" t="s">
        <v>15</v>
      </c>
      <c r="M2170" s="5">
        <v>167.18</v>
      </c>
      <c r="N2170">
        <v>1</v>
      </c>
    </row>
    <row r="2171" spans="1:14" x14ac:dyDescent="0.3">
      <c r="A2171" s="2">
        <v>45082</v>
      </c>
      <c r="B2171" s="3">
        <f t="shared" si="99"/>
        <v>2023</v>
      </c>
      <c r="C2171" t="str">
        <f t="shared" si="100"/>
        <v>2022-2023</v>
      </c>
      <c r="D2171" t="s">
        <v>148</v>
      </c>
      <c r="E2171" t="s">
        <v>129</v>
      </c>
      <c r="F2171" t="str">
        <f t="shared" si="101"/>
        <v>Tasmania</v>
      </c>
      <c r="G2171" t="s">
        <v>70</v>
      </c>
      <c r="H2171">
        <v>7010</v>
      </c>
      <c r="I2171" t="s">
        <v>11</v>
      </c>
      <c r="J2171" t="s">
        <v>71</v>
      </c>
      <c r="K2171" t="s">
        <v>155</v>
      </c>
      <c r="L2171" t="s">
        <v>20</v>
      </c>
      <c r="M2171" s="5">
        <v>167.49</v>
      </c>
      <c r="N2171">
        <v>1</v>
      </c>
    </row>
    <row r="2172" spans="1:14" x14ac:dyDescent="0.3">
      <c r="A2172" s="2">
        <v>45639</v>
      </c>
      <c r="B2172" s="3">
        <f t="shared" si="99"/>
        <v>2025</v>
      </c>
      <c r="C2172" t="str">
        <f t="shared" si="100"/>
        <v>2024-2025</v>
      </c>
      <c r="D2172" t="s">
        <v>148</v>
      </c>
      <c r="E2172" t="s">
        <v>110</v>
      </c>
      <c r="F2172" t="str">
        <f t="shared" si="101"/>
        <v>Queensland</v>
      </c>
      <c r="G2172" t="s">
        <v>35</v>
      </c>
      <c r="H2172">
        <v>4680</v>
      </c>
      <c r="I2172" t="s">
        <v>11</v>
      </c>
      <c r="J2172" t="s">
        <v>51</v>
      </c>
      <c r="K2172" t="s">
        <v>152</v>
      </c>
      <c r="L2172" t="s">
        <v>13</v>
      </c>
      <c r="M2172" s="5">
        <v>167.71</v>
      </c>
      <c r="N2172">
        <v>1</v>
      </c>
    </row>
    <row r="2173" spans="1:14" x14ac:dyDescent="0.3">
      <c r="A2173" s="2">
        <v>45415</v>
      </c>
      <c r="B2173" s="3">
        <f t="shared" si="99"/>
        <v>2024</v>
      </c>
      <c r="C2173" t="str">
        <f t="shared" si="100"/>
        <v>2023-2024</v>
      </c>
      <c r="D2173" t="s">
        <v>147</v>
      </c>
      <c r="E2173" t="s">
        <v>50</v>
      </c>
      <c r="F2173" t="str">
        <f t="shared" si="101"/>
        <v>Queensland</v>
      </c>
      <c r="G2173" t="s">
        <v>35</v>
      </c>
      <c r="H2173">
        <v>4703</v>
      </c>
      <c r="I2173" t="s">
        <v>11</v>
      </c>
      <c r="J2173" t="s">
        <v>51</v>
      </c>
      <c r="K2173" t="s">
        <v>19</v>
      </c>
      <c r="L2173" t="s">
        <v>23</v>
      </c>
      <c r="M2173" s="5">
        <v>167.74</v>
      </c>
      <c r="N2173">
        <v>1</v>
      </c>
    </row>
    <row r="2174" spans="1:14" x14ac:dyDescent="0.3">
      <c r="A2174" s="2">
        <v>45141</v>
      </c>
      <c r="B2174" s="3">
        <f t="shared" si="99"/>
        <v>2024</v>
      </c>
      <c r="C2174" t="str">
        <f t="shared" si="100"/>
        <v>2023-2024</v>
      </c>
      <c r="D2174" t="s">
        <v>147</v>
      </c>
      <c r="E2174" t="s">
        <v>144</v>
      </c>
      <c r="F2174" t="str">
        <f t="shared" si="101"/>
        <v>Queensland</v>
      </c>
      <c r="G2174" t="s">
        <v>35</v>
      </c>
      <c r="H2174">
        <v>4566</v>
      </c>
      <c r="I2174" t="s">
        <v>11</v>
      </c>
      <c r="J2174" t="s">
        <v>120</v>
      </c>
      <c r="K2174" t="s">
        <v>153</v>
      </c>
      <c r="L2174" t="s">
        <v>16</v>
      </c>
      <c r="M2174" s="5">
        <v>167.89</v>
      </c>
      <c r="N2174">
        <v>1</v>
      </c>
    </row>
    <row r="2175" spans="1:14" x14ac:dyDescent="0.3">
      <c r="A2175" s="2">
        <v>45361</v>
      </c>
      <c r="B2175" s="3">
        <f t="shared" si="99"/>
        <v>2024</v>
      </c>
      <c r="C2175" t="str">
        <f t="shared" si="100"/>
        <v>2023-2024</v>
      </c>
      <c r="D2175" t="s">
        <v>147</v>
      </c>
      <c r="E2175" t="s">
        <v>106</v>
      </c>
      <c r="F2175" t="str">
        <f t="shared" si="101"/>
        <v>Victoria</v>
      </c>
      <c r="G2175" t="s">
        <v>45</v>
      </c>
      <c r="H2175">
        <v>3915</v>
      </c>
      <c r="I2175" t="s">
        <v>11</v>
      </c>
      <c r="J2175" t="s">
        <v>55</v>
      </c>
      <c r="K2175" t="s">
        <v>152</v>
      </c>
      <c r="L2175" t="s">
        <v>13</v>
      </c>
      <c r="M2175" s="5">
        <v>168.05</v>
      </c>
      <c r="N2175">
        <v>1</v>
      </c>
    </row>
    <row r="2176" spans="1:14" x14ac:dyDescent="0.3">
      <c r="A2176" s="2">
        <v>45633</v>
      </c>
      <c r="B2176" s="3">
        <f t="shared" si="99"/>
        <v>2025</v>
      </c>
      <c r="C2176" t="str">
        <f t="shared" si="100"/>
        <v>2024-2025</v>
      </c>
      <c r="D2176" t="s">
        <v>147</v>
      </c>
      <c r="E2176" t="s">
        <v>72</v>
      </c>
      <c r="F2176" t="str">
        <f t="shared" si="101"/>
        <v>Western Australia</v>
      </c>
      <c r="G2176" t="s">
        <v>48</v>
      </c>
      <c r="H2176">
        <v>6010</v>
      </c>
      <c r="I2176" t="s">
        <v>11</v>
      </c>
      <c r="J2176" t="s">
        <v>49</v>
      </c>
      <c r="K2176" t="s">
        <v>154</v>
      </c>
      <c r="L2176" t="s">
        <v>14</v>
      </c>
      <c r="M2176" s="5">
        <v>168.54000000000002</v>
      </c>
      <c r="N2176">
        <v>1</v>
      </c>
    </row>
    <row r="2177" spans="1:14" x14ac:dyDescent="0.3">
      <c r="A2177" s="2">
        <v>45267</v>
      </c>
      <c r="B2177" s="3">
        <f t="shared" si="99"/>
        <v>2024</v>
      </c>
      <c r="C2177" t="str">
        <f t="shared" si="100"/>
        <v>2023-2024</v>
      </c>
      <c r="D2177" t="s">
        <v>147</v>
      </c>
      <c r="E2177" t="s">
        <v>92</v>
      </c>
      <c r="F2177" t="str">
        <f t="shared" si="101"/>
        <v>Queensland</v>
      </c>
      <c r="G2177" t="s">
        <v>35</v>
      </c>
      <c r="H2177">
        <v>4068</v>
      </c>
      <c r="I2177" t="s">
        <v>11</v>
      </c>
      <c r="J2177" t="s">
        <v>43</v>
      </c>
      <c r="K2177" t="s">
        <v>155</v>
      </c>
      <c r="L2177" t="s">
        <v>20</v>
      </c>
      <c r="M2177" s="5">
        <v>168.66000000000003</v>
      </c>
      <c r="N2177">
        <v>1</v>
      </c>
    </row>
    <row r="2178" spans="1:14" x14ac:dyDescent="0.3">
      <c r="A2178" s="2">
        <v>45095</v>
      </c>
      <c r="B2178" s="3">
        <f t="shared" ref="B2178:B2241" si="102">IF(MONTH(A2178)&gt;=7,YEAR(A2178)+1,YEAR(A2178))</f>
        <v>2023</v>
      </c>
      <c r="C2178" t="str">
        <f t="shared" ref="C2178:C2241" si="103">IF(MONTH(A2178) &gt;= 7, YEAR(A2178) &amp; "-" &amp; YEAR(A2178) + 1, YEAR(A2178) - 1 &amp; "-" &amp; YEAR(A2178))</f>
        <v>2022-2023</v>
      </c>
      <c r="D2178" t="s">
        <v>148</v>
      </c>
      <c r="E2178" t="s">
        <v>26</v>
      </c>
      <c r="F2178" t="str">
        <f t="shared" ref="F2178:F2241" si="104">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c r="N2178">
        <v>1</v>
      </c>
    </row>
    <row r="2179" spans="1:14" x14ac:dyDescent="0.3">
      <c r="A2179" s="2">
        <v>45094</v>
      </c>
      <c r="B2179" s="3">
        <f t="shared" si="102"/>
        <v>2023</v>
      </c>
      <c r="C2179" t="str">
        <f t="shared" si="103"/>
        <v>2022-2023</v>
      </c>
      <c r="D2179" t="s">
        <v>148</v>
      </c>
      <c r="E2179" t="s">
        <v>90</v>
      </c>
      <c r="F2179" t="str">
        <f t="shared" si="104"/>
        <v>Victoria</v>
      </c>
      <c r="G2179" t="s">
        <v>45</v>
      </c>
      <c r="H2179">
        <v>3179</v>
      </c>
      <c r="I2179" t="s">
        <v>11</v>
      </c>
      <c r="J2179" t="s">
        <v>63</v>
      </c>
      <c r="K2179" t="s">
        <v>153</v>
      </c>
      <c r="L2179" t="s">
        <v>16</v>
      </c>
      <c r="M2179" s="5">
        <v>168.79000000000002</v>
      </c>
      <c r="N2179">
        <v>1</v>
      </c>
    </row>
    <row r="2180" spans="1:14" x14ac:dyDescent="0.3">
      <c r="A2180" s="2">
        <v>45479</v>
      </c>
      <c r="B2180" s="3">
        <f t="shared" si="102"/>
        <v>2025</v>
      </c>
      <c r="C2180" t="str">
        <f t="shared" si="103"/>
        <v>2024-2025</v>
      </c>
      <c r="D2180" t="s">
        <v>147</v>
      </c>
      <c r="E2180" t="s">
        <v>34</v>
      </c>
      <c r="F2180" t="str">
        <f t="shared" si="104"/>
        <v>Queensland</v>
      </c>
      <c r="G2180" t="s">
        <v>35</v>
      </c>
      <c r="H2180">
        <v>4802</v>
      </c>
      <c r="I2180" t="s">
        <v>11</v>
      </c>
      <c r="J2180" t="s">
        <v>36</v>
      </c>
      <c r="K2180" t="s">
        <v>150</v>
      </c>
      <c r="L2180" t="s">
        <v>18</v>
      </c>
      <c r="M2180" s="5">
        <v>168.87</v>
      </c>
      <c r="N2180">
        <v>1</v>
      </c>
    </row>
    <row r="2181" spans="1:14" x14ac:dyDescent="0.3">
      <c r="A2181" s="2">
        <v>45519</v>
      </c>
      <c r="B2181" s="3">
        <f t="shared" si="102"/>
        <v>2025</v>
      </c>
      <c r="C2181" t="str">
        <f t="shared" si="103"/>
        <v>2024-2025</v>
      </c>
      <c r="D2181" t="s">
        <v>147</v>
      </c>
      <c r="E2181" t="s">
        <v>140</v>
      </c>
      <c r="F2181" t="str">
        <f t="shared" si="104"/>
        <v>Tasmania</v>
      </c>
      <c r="G2181" t="s">
        <v>70</v>
      </c>
      <c r="H2181">
        <v>7320</v>
      </c>
      <c r="I2181" t="s">
        <v>11</v>
      </c>
      <c r="J2181" t="s">
        <v>71</v>
      </c>
      <c r="K2181" t="s">
        <v>153</v>
      </c>
      <c r="L2181" t="s">
        <v>16</v>
      </c>
      <c r="M2181" s="5">
        <v>168.87</v>
      </c>
      <c r="N2181">
        <v>1</v>
      </c>
    </row>
    <row r="2182" spans="1:14" x14ac:dyDescent="0.3">
      <c r="A2182" s="2">
        <v>45565</v>
      </c>
      <c r="B2182" s="3">
        <f t="shared" si="102"/>
        <v>2025</v>
      </c>
      <c r="C2182" t="str">
        <f t="shared" si="103"/>
        <v>2024-2025</v>
      </c>
      <c r="D2182" t="s">
        <v>148</v>
      </c>
      <c r="E2182" t="s">
        <v>89</v>
      </c>
      <c r="F2182" t="str">
        <f t="shared" si="104"/>
        <v>Queensland</v>
      </c>
      <c r="G2182" t="s">
        <v>35</v>
      </c>
      <c r="H2182">
        <v>4655</v>
      </c>
      <c r="I2182" t="s">
        <v>11</v>
      </c>
      <c r="J2182" t="s">
        <v>51</v>
      </c>
      <c r="K2182" t="s">
        <v>19</v>
      </c>
      <c r="L2182" t="s">
        <v>23</v>
      </c>
      <c r="M2182" s="5">
        <v>169.1</v>
      </c>
      <c r="N2182">
        <v>1</v>
      </c>
    </row>
    <row r="2183" spans="1:14" x14ac:dyDescent="0.3">
      <c r="A2183" s="2">
        <v>45354</v>
      </c>
      <c r="B2183" s="3">
        <f t="shared" si="102"/>
        <v>2024</v>
      </c>
      <c r="C2183" t="str">
        <f t="shared" si="103"/>
        <v>2023-2024</v>
      </c>
      <c r="D2183" t="s">
        <v>147</v>
      </c>
      <c r="E2183" t="s">
        <v>72</v>
      </c>
      <c r="F2183" t="str">
        <f t="shared" si="104"/>
        <v>Western Australia</v>
      </c>
      <c r="G2183" t="s">
        <v>48</v>
      </c>
      <c r="H2183">
        <v>6010</v>
      </c>
      <c r="I2183" t="s">
        <v>11</v>
      </c>
      <c r="J2183" t="s">
        <v>49</v>
      </c>
      <c r="K2183" t="s">
        <v>19</v>
      </c>
      <c r="L2183" t="s">
        <v>23</v>
      </c>
      <c r="M2183" s="5">
        <v>169.19</v>
      </c>
      <c r="N2183">
        <v>1</v>
      </c>
    </row>
    <row r="2184" spans="1:14" x14ac:dyDescent="0.3">
      <c r="A2184" s="2">
        <v>45291</v>
      </c>
      <c r="B2184" s="3">
        <f t="shared" si="102"/>
        <v>2024</v>
      </c>
      <c r="C2184" t="str">
        <f t="shared" si="103"/>
        <v>2023-2024</v>
      </c>
      <c r="D2184" t="s">
        <v>147</v>
      </c>
      <c r="E2184" t="s">
        <v>109</v>
      </c>
      <c r="F2184" t="str">
        <f t="shared" si="104"/>
        <v>New South Wales</v>
      </c>
      <c r="G2184" t="s">
        <v>10</v>
      </c>
      <c r="H2184">
        <v>2480</v>
      </c>
      <c r="I2184" t="s">
        <v>11</v>
      </c>
      <c r="J2184" t="s">
        <v>68</v>
      </c>
      <c r="K2184" t="s">
        <v>156</v>
      </c>
      <c r="L2184" t="s">
        <v>17</v>
      </c>
      <c r="M2184" s="5">
        <v>169.26</v>
      </c>
      <c r="N2184">
        <v>1</v>
      </c>
    </row>
    <row r="2185" spans="1:14" x14ac:dyDescent="0.3">
      <c r="A2185" s="2">
        <v>45607</v>
      </c>
      <c r="B2185" s="3">
        <f t="shared" si="102"/>
        <v>2025</v>
      </c>
      <c r="C2185" t="str">
        <f t="shared" si="103"/>
        <v>2024-2025</v>
      </c>
      <c r="D2185" t="s">
        <v>147</v>
      </c>
      <c r="E2185" t="s">
        <v>128</v>
      </c>
      <c r="F2185" t="str">
        <f t="shared" si="104"/>
        <v>Western Australia</v>
      </c>
      <c r="G2185" t="s">
        <v>48</v>
      </c>
      <c r="H2185">
        <v>6027</v>
      </c>
      <c r="I2185" t="s">
        <v>11</v>
      </c>
      <c r="J2185" t="s">
        <v>49</v>
      </c>
      <c r="K2185" t="s">
        <v>19</v>
      </c>
      <c r="L2185" t="s">
        <v>23</v>
      </c>
      <c r="M2185" s="5">
        <v>169.78000000000003</v>
      </c>
      <c r="N2185">
        <v>1</v>
      </c>
    </row>
    <row r="2186" spans="1:14" x14ac:dyDescent="0.3">
      <c r="A2186" s="2">
        <v>45457</v>
      </c>
      <c r="B2186" s="3">
        <f t="shared" si="102"/>
        <v>2024</v>
      </c>
      <c r="C2186" t="str">
        <f t="shared" si="103"/>
        <v>2023-2024</v>
      </c>
      <c r="D2186" t="s">
        <v>148</v>
      </c>
      <c r="E2186" t="s">
        <v>57</v>
      </c>
      <c r="F2186" t="str">
        <f t="shared" si="104"/>
        <v>New South Wales</v>
      </c>
      <c r="G2186" t="s">
        <v>10</v>
      </c>
      <c r="H2186">
        <v>2560</v>
      </c>
      <c r="I2186" t="s">
        <v>11</v>
      </c>
      <c r="J2186" t="s">
        <v>58</v>
      </c>
      <c r="K2186" t="s">
        <v>149</v>
      </c>
      <c r="L2186" t="s">
        <v>15</v>
      </c>
      <c r="M2186" s="5">
        <v>170.28</v>
      </c>
      <c r="N2186">
        <v>1</v>
      </c>
    </row>
    <row r="2187" spans="1:14" x14ac:dyDescent="0.3">
      <c r="A2187" s="2">
        <v>45655</v>
      </c>
      <c r="B2187" s="3">
        <f t="shared" si="102"/>
        <v>2025</v>
      </c>
      <c r="C2187" t="str">
        <f t="shared" si="103"/>
        <v>2024-2025</v>
      </c>
      <c r="D2187" t="s">
        <v>147</v>
      </c>
      <c r="E2187" t="s">
        <v>56</v>
      </c>
      <c r="F2187" t="str">
        <f t="shared" si="104"/>
        <v>Northern Territory</v>
      </c>
      <c r="G2187" t="s">
        <v>29</v>
      </c>
      <c r="H2187">
        <v>870</v>
      </c>
      <c r="I2187" t="s">
        <v>11</v>
      </c>
      <c r="J2187" t="s">
        <v>30</v>
      </c>
      <c r="K2187" t="s">
        <v>152</v>
      </c>
      <c r="L2187" t="s">
        <v>13</v>
      </c>
      <c r="M2187" s="5">
        <v>170.72</v>
      </c>
      <c r="N2187">
        <v>1</v>
      </c>
    </row>
    <row r="2188" spans="1:14" x14ac:dyDescent="0.3">
      <c r="A2188" s="2">
        <v>45347</v>
      </c>
      <c r="B2188" s="3">
        <f t="shared" si="102"/>
        <v>2024</v>
      </c>
      <c r="C2188" t="str">
        <f t="shared" si="103"/>
        <v>2023-2024</v>
      </c>
      <c r="D2188" t="s">
        <v>148</v>
      </c>
      <c r="E2188" t="s">
        <v>114</v>
      </c>
      <c r="F2188" t="str">
        <f t="shared" si="104"/>
        <v>Victoria</v>
      </c>
      <c r="G2188" t="s">
        <v>45</v>
      </c>
      <c r="H2188">
        <v>3551</v>
      </c>
      <c r="I2188" t="s">
        <v>11</v>
      </c>
      <c r="J2188" t="s">
        <v>60</v>
      </c>
      <c r="K2188" t="s">
        <v>154</v>
      </c>
      <c r="L2188" t="s">
        <v>14</v>
      </c>
      <c r="M2188" s="5">
        <v>171.16</v>
      </c>
      <c r="N2188">
        <v>1</v>
      </c>
    </row>
    <row r="2189" spans="1:14" x14ac:dyDescent="0.3">
      <c r="A2189" s="2">
        <v>45099</v>
      </c>
      <c r="B2189" s="3">
        <f t="shared" si="102"/>
        <v>2023</v>
      </c>
      <c r="C2189" t="str">
        <f t="shared" si="103"/>
        <v>2022-2023</v>
      </c>
      <c r="D2189" t="s">
        <v>147</v>
      </c>
      <c r="E2189" t="s">
        <v>136</v>
      </c>
      <c r="F2189" t="str">
        <f t="shared" si="104"/>
        <v>Victoria</v>
      </c>
      <c r="G2189" t="s">
        <v>45</v>
      </c>
      <c r="H2189">
        <v>3175</v>
      </c>
      <c r="I2189" t="s">
        <v>11</v>
      </c>
      <c r="J2189" t="s">
        <v>63</v>
      </c>
      <c r="K2189" t="s">
        <v>157</v>
      </c>
      <c r="L2189" t="s">
        <v>22</v>
      </c>
      <c r="M2189" s="5">
        <v>171.54999999999998</v>
      </c>
      <c r="N2189">
        <v>1</v>
      </c>
    </row>
    <row r="2190" spans="1:14" x14ac:dyDescent="0.3">
      <c r="A2190" s="2">
        <v>45657</v>
      </c>
      <c r="B2190" s="3">
        <f t="shared" si="102"/>
        <v>2025</v>
      </c>
      <c r="C2190" t="str">
        <f t="shared" si="103"/>
        <v>2024-2025</v>
      </c>
      <c r="D2190" t="s">
        <v>147</v>
      </c>
      <c r="E2190" t="s">
        <v>88</v>
      </c>
      <c r="F2190" t="str">
        <f t="shared" si="104"/>
        <v>South Australia</v>
      </c>
      <c r="G2190" t="s">
        <v>32</v>
      </c>
      <c r="H2190">
        <v>5011</v>
      </c>
      <c r="I2190" t="s">
        <v>11</v>
      </c>
      <c r="J2190" t="s">
        <v>33</v>
      </c>
      <c r="K2190" t="s">
        <v>150</v>
      </c>
      <c r="L2190" t="s">
        <v>18</v>
      </c>
      <c r="M2190" s="5">
        <v>171.76</v>
      </c>
      <c r="N2190">
        <v>1</v>
      </c>
    </row>
    <row r="2191" spans="1:14" x14ac:dyDescent="0.3">
      <c r="A2191" s="2">
        <v>45182</v>
      </c>
      <c r="B2191" s="3">
        <f t="shared" si="102"/>
        <v>2024</v>
      </c>
      <c r="C2191" t="str">
        <f t="shared" si="103"/>
        <v>2023-2024</v>
      </c>
      <c r="D2191" t="s">
        <v>147</v>
      </c>
      <c r="E2191" t="s">
        <v>115</v>
      </c>
      <c r="F2191" t="str">
        <f t="shared" si="104"/>
        <v>Western Australia</v>
      </c>
      <c r="G2191" t="s">
        <v>48</v>
      </c>
      <c r="H2191">
        <v>6280</v>
      </c>
      <c r="I2191" t="s">
        <v>11</v>
      </c>
      <c r="J2191" t="s">
        <v>94</v>
      </c>
      <c r="K2191" t="s">
        <v>157</v>
      </c>
      <c r="L2191" t="s">
        <v>22</v>
      </c>
      <c r="M2191" s="5">
        <v>171.81</v>
      </c>
      <c r="N2191">
        <v>1</v>
      </c>
    </row>
    <row r="2192" spans="1:14" x14ac:dyDescent="0.3">
      <c r="A2192" s="2">
        <v>45153</v>
      </c>
      <c r="B2192" s="3">
        <f t="shared" si="102"/>
        <v>2024</v>
      </c>
      <c r="C2192" t="str">
        <f t="shared" si="103"/>
        <v>2023-2024</v>
      </c>
      <c r="D2192" t="s">
        <v>148</v>
      </c>
      <c r="E2192" t="s">
        <v>119</v>
      </c>
      <c r="F2192" t="str">
        <f t="shared" si="104"/>
        <v>Queensland</v>
      </c>
      <c r="G2192" t="s">
        <v>35</v>
      </c>
      <c r="H2192">
        <v>4570</v>
      </c>
      <c r="I2192" t="s">
        <v>11</v>
      </c>
      <c r="J2192" t="s">
        <v>120</v>
      </c>
      <c r="K2192" t="s">
        <v>154</v>
      </c>
      <c r="L2192" t="s">
        <v>14</v>
      </c>
      <c r="M2192" s="5">
        <v>171.94</v>
      </c>
      <c r="N2192">
        <v>1</v>
      </c>
    </row>
    <row r="2193" spans="1:14" x14ac:dyDescent="0.3">
      <c r="A2193" s="2">
        <v>45587</v>
      </c>
      <c r="B2193" s="3">
        <f t="shared" si="102"/>
        <v>2025</v>
      </c>
      <c r="C2193" t="str">
        <f t="shared" si="103"/>
        <v>2024-2025</v>
      </c>
      <c r="D2193" t="s">
        <v>147</v>
      </c>
      <c r="E2193" t="s">
        <v>108</v>
      </c>
      <c r="F2193" t="str">
        <f t="shared" si="104"/>
        <v>Victoria</v>
      </c>
      <c r="G2193" t="s">
        <v>45</v>
      </c>
      <c r="H2193">
        <v>3018</v>
      </c>
      <c r="I2193" t="s">
        <v>11</v>
      </c>
      <c r="J2193" t="s">
        <v>46</v>
      </c>
      <c r="K2193" t="s">
        <v>151</v>
      </c>
      <c r="L2193" t="s">
        <v>21</v>
      </c>
      <c r="M2193" s="5">
        <v>172.26</v>
      </c>
      <c r="N2193">
        <v>1</v>
      </c>
    </row>
    <row r="2194" spans="1:14" x14ac:dyDescent="0.3">
      <c r="A2194" s="2">
        <v>45036</v>
      </c>
      <c r="B2194" s="3">
        <f t="shared" si="102"/>
        <v>2023</v>
      </c>
      <c r="C2194" t="str">
        <f t="shared" si="103"/>
        <v>2022-2023</v>
      </c>
      <c r="D2194" t="s">
        <v>147</v>
      </c>
      <c r="E2194" t="s">
        <v>88</v>
      </c>
      <c r="F2194" t="str">
        <f t="shared" si="104"/>
        <v>South Australia</v>
      </c>
      <c r="G2194" t="s">
        <v>32</v>
      </c>
      <c r="H2194">
        <v>5011</v>
      </c>
      <c r="I2194" t="s">
        <v>11</v>
      </c>
      <c r="J2194" t="s">
        <v>33</v>
      </c>
      <c r="K2194" t="s">
        <v>155</v>
      </c>
      <c r="L2194" t="s">
        <v>20</v>
      </c>
      <c r="M2194" s="5">
        <v>172.73000000000002</v>
      </c>
      <c r="N2194">
        <v>1</v>
      </c>
    </row>
    <row r="2195" spans="1:14" x14ac:dyDescent="0.3">
      <c r="A2195" s="2">
        <v>45477</v>
      </c>
      <c r="B2195" s="3">
        <f t="shared" si="102"/>
        <v>2025</v>
      </c>
      <c r="C2195" t="str">
        <f t="shared" si="103"/>
        <v>2024-2025</v>
      </c>
      <c r="D2195" t="s">
        <v>148</v>
      </c>
      <c r="E2195" t="s">
        <v>100</v>
      </c>
      <c r="F2195" t="str">
        <f t="shared" si="104"/>
        <v>Western Australia</v>
      </c>
      <c r="G2195" t="s">
        <v>48</v>
      </c>
      <c r="H2195">
        <v>6021</v>
      </c>
      <c r="I2195" t="s">
        <v>11</v>
      </c>
      <c r="J2195" t="s">
        <v>49</v>
      </c>
      <c r="K2195" t="s">
        <v>154</v>
      </c>
      <c r="L2195" t="s">
        <v>14</v>
      </c>
      <c r="M2195" s="5">
        <v>172.82999999999998</v>
      </c>
      <c r="N2195">
        <v>1</v>
      </c>
    </row>
    <row r="2196" spans="1:14" x14ac:dyDescent="0.3">
      <c r="A2196" s="2">
        <v>45322</v>
      </c>
      <c r="B2196" s="3">
        <f t="shared" si="102"/>
        <v>2024</v>
      </c>
      <c r="C2196" t="str">
        <f t="shared" si="103"/>
        <v>2023-2024</v>
      </c>
      <c r="D2196" t="s">
        <v>147</v>
      </c>
      <c r="E2196" t="s">
        <v>133</v>
      </c>
      <c r="F2196" t="str">
        <f t="shared" si="104"/>
        <v>Queensland</v>
      </c>
      <c r="G2196" t="s">
        <v>35</v>
      </c>
      <c r="H2196">
        <v>4305</v>
      </c>
      <c r="I2196" t="s">
        <v>11</v>
      </c>
      <c r="J2196" t="s">
        <v>104</v>
      </c>
      <c r="K2196" t="s">
        <v>149</v>
      </c>
      <c r="L2196" t="s">
        <v>15</v>
      </c>
      <c r="M2196" s="5">
        <v>173.71</v>
      </c>
      <c r="N2196">
        <v>1</v>
      </c>
    </row>
    <row r="2197" spans="1:14" x14ac:dyDescent="0.3">
      <c r="A2197" s="2">
        <v>45536</v>
      </c>
      <c r="B2197" s="3">
        <f t="shared" si="102"/>
        <v>2025</v>
      </c>
      <c r="C2197" t="str">
        <f t="shared" si="103"/>
        <v>2024-2025</v>
      </c>
      <c r="D2197" t="s">
        <v>147</v>
      </c>
      <c r="E2197" t="s">
        <v>146</v>
      </c>
      <c r="F2197" t="str">
        <f t="shared" si="104"/>
        <v>Victoria</v>
      </c>
      <c r="G2197" t="s">
        <v>45</v>
      </c>
      <c r="H2197">
        <v>3353</v>
      </c>
      <c r="I2197" t="s">
        <v>11</v>
      </c>
      <c r="J2197" t="s">
        <v>60</v>
      </c>
      <c r="K2197" t="s">
        <v>157</v>
      </c>
      <c r="L2197" t="s">
        <v>22</v>
      </c>
      <c r="M2197" s="5">
        <v>174.04</v>
      </c>
      <c r="N2197">
        <v>1</v>
      </c>
    </row>
    <row r="2198" spans="1:14" x14ac:dyDescent="0.3">
      <c r="A2198" s="2">
        <v>45086</v>
      </c>
      <c r="B2198" s="3">
        <f t="shared" si="102"/>
        <v>2023</v>
      </c>
      <c r="C2198" t="str">
        <f t="shared" si="103"/>
        <v>2022-2023</v>
      </c>
      <c r="D2198" t="s">
        <v>147</v>
      </c>
      <c r="E2198" t="s">
        <v>56</v>
      </c>
      <c r="F2198" t="str">
        <f t="shared" si="104"/>
        <v>Northern Territory</v>
      </c>
      <c r="G2198" t="s">
        <v>29</v>
      </c>
      <c r="H2198">
        <v>870</v>
      </c>
      <c r="I2198" t="s">
        <v>11</v>
      </c>
      <c r="J2198" t="s">
        <v>30</v>
      </c>
      <c r="K2198" t="s">
        <v>149</v>
      </c>
      <c r="L2198" t="s">
        <v>15</v>
      </c>
      <c r="M2198" s="5">
        <v>174.35</v>
      </c>
      <c r="N2198">
        <v>1</v>
      </c>
    </row>
    <row r="2199" spans="1:14" x14ac:dyDescent="0.3">
      <c r="A2199" s="2">
        <v>45250</v>
      </c>
      <c r="B2199" s="3">
        <f t="shared" si="102"/>
        <v>2024</v>
      </c>
      <c r="C2199" t="str">
        <f t="shared" si="103"/>
        <v>2023-2024</v>
      </c>
      <c r="D2199" t="s">
        <v>147</v>
      </c>
      <c r="E2199" t="s">
        <v>82</v>
      </c>
      <c r="F2199" t="str">
        <f t="shared" si="104"/>
        <v>Queensland</v>
      </c>
      <c r="G2199" t="s">
        <v>35</v>
      </c>
      <c r="H2199">
        <v>4012</v>
      </c>
      <c r="I2199" t="s">
        <v>11</v>
      </c>
      <c r="J2199" t="s">
        <v>43</v>
      </c>
      <c r="K2199" t="s">
        <v>149</v>
      </c>
      <c r="L2199" t="s">
        <v>15</v>
      </c>
      <c r="M2199" s="5">
        <v>174.60000000000002</v>
      </c>
      <c r="N2199">
        <v>1</v>
      </c>
    </row>
    <row r="2200" spans="1:14" x14ac:dyDescent="0.3">
      <c r="A2200" s="2">
        <v>45475</v>
      </c>
      <c r="B2200" s="3">
        <f t="shared" si="102"/>
        <v>2025</v>
      </c>
      <c r="C2200" t="str">
        <f t="shared" si="103"/>
        <v>2024-2025</v>
      </c>
      <c r="D2200" t="s">
        <v>148</v>
      </c>
      <c r="E2200" t="s">
        <v>66</v>
      </c>
      <c r="F2200" t="str">
        <f t="shared" si="104"/>
        <v>South Australia</v>
      </c>
      <c r="G2200" t="s">
        <v>32</v>
      </c>
      <c r="H2200">
        <v>5169</v>
      </c>
      <c r="I2200" t="s">
        <v>11</v>
      </c>
      <c r="J2200" t="s">
        <v>33</v>
      </c>
      <c r="K2200" t="s">
        <v>152</v>
      </c>
      <c r="L2200" t="s">
        <v>13</v>
      </c>
      <c r="M2200" s="5">
        <v>174.74</v>
      </c>
      <c r="N2200">
        <v>1</v>
      </c>
    </row>
    <row r="2201" spans="1:14" x14ac:dyDescent="0.3">
      <c r="A2201" s="2">
        <v>45395</v>
      </c>
      <c r="B2201" s="3">
        <f t="shared" si="102"/>
        <v>2024</v>
      </c>
      <c r="C2201" t="str">
        <f t="shared" si="103"/>
        <v>2023-2024</v>
      </c>
      <c r="D2201" t="s">
        <v>147</v>
      </c>
      <c r="E2201" t="s">
        <v>115</v>
      </c>
      <c r="F2201" t="str">
        <f t="shared" si="104"/>
        <v>Western Australia</v>
      </c>
      <c r="G2201" t="s">
        <v>48</v>
      </c>
      <c r="H2201">
        <v>6280</v>
      </c>
      <c r="I2201" t="s">
        <v>11</v>
      </c>
      <c r="J2201" t="s">
        <v>94</v>
      </c>
      <c r="K2201" t="s">
        <v>154</v>
      </c>
      <c r="L2201" t="s">
        <v>14</v>
      </c>
      <c r="M2201" s="5">
        <v>174.82</v>
      </c>
      <c r="N2201">
        <v>1</v>
      </c>
    </row>
    <row r="2202" spans="1:14" x14ac:dyDescent="0.3">
      <c r="A2202" s="2">
        <v>45452</v>
      </c>
      <c r="B2202" s="3">
        <f t="shared" si="102"/>
        <v>2024</v>
      </c>
      <c r="C2202" t="str">
        <f t="shared" si="103"/>
        <v>2023-2024</v>
      </c>
      <c r="D2202" t="s">
        <v>148</v>
      </c>
      <c r="E2202" t="s">
        <v>42</v>
      </c>
      <c r="F2202" t="str">
        <f t="shared" si="104"/>
        <v>Queensland</v>
      </c>
      <c r="G2202" t="s">
        <v>35</v>
      </c>
      <c r="H2202">
        <v>4053</v>
      </c>
      <c r="I2202" t="s">
        <v>11</v>
      </c>
      <c r="J2202" t="s">
        <v>43</v>
      </c>
      <c r="K2202" t="s">
        <v>154</v>
      </c>
      <c r="L2202" t="s">
        <v>14</v>
      </c>
      <c r="M2202" s="5">
        <v>174.94</v>
      </c>
      <c r="N2202">
        <v>1</v>
      </c>
    </row>
    <row r="2203" spans="1:14" x14ac:dyDescent="0.3">
      <c r="A2203" s="2">
        <v>45389</v>
      </c>
      <c r="B2203" s="3">
        <f t="shared" si="102"/>
        <v>2024</v>
      </c>
      <c r="C2203" t="str">
        <f t="shared" si="103"/>
        <v>2023-2024</v>
      </c>
      <c r="D2203" t="s">
        <v>147</v>
      </c>
      <c r="E2203" t="s">
        <v>109</v>
      </c>
      <c r="F2203" t="str">
        <f t="shared" si="104"/>
        <v>New South Wales</v>
      </c>
      <c r="G2203" t="s">
        <v>10</v>
      </c>
      <c r="H2203">
        <v>2480</v>
      </c>
      <c r="I2203" t="s">
        <v>11</v>
      </c>
      <c r="J2203" t="s">
        <v>68</v>
      </c>
      <c r="K2203" t="s">
        <v>155</v>
      </c>
      <c r="L2203" t="s">
        <v>20</v>
      </c>
      <c r="M2203" s="5">
        <v>175.01000000000002</v>
      </c>
      <c r="N2203">
        <v>1</v>
      </c>
    </row>
    <row r="2204" spans="1:14" x14ac:dyDescent="0.3">
      <c r="A2204" s="2">
        <v>45056</v>
      </c>
      <c r="B2204" s="3">
        <f t="shared" si="102"/>
        <v>2023</v>
      </c>
      <c r="C2204" t="str">
        <f t="shared" si="103"/>
        <v>2022-2023</v>
      </c>
      <c r="D2204" t="s">
        <v>147</v>
      </c>
      <c r="E2204" t="s">
        <v>129</v>
      </c>
      <c r="F2204" t="str">
        <f t="shared" si="104"/>
        <v>Tasmania</v>
      </c>
      <c r="G2204" t="s">
        <v>70</v>
      </c>
      <c r="H2204">
        <v>7010</v>
      </c>
      <c r="I2204" t="s">
        <v>11</v>
      </c>
      <c r="J2204" t="s">
        <v>71</v>
      </c>
      <c r="K2204" t="s">
        <v>155</v>
      </c>
      <c r="L2204" t="s">
        <v>20</v>
      </c>
      <c r="M2204" s="5">
        <v>175.07</v>
      </c>
      <c r="N2204">
        <v>1</v>
      </c>
    </row>
    <row r="2205" spans="1:14" x14ac:dyDescent="0.3">
      <c r="A2205" s="2">
        <v>45507</v>
      </c>
      <c r="B2205" s="3">
        <f t="shared" si="102"/>
        <v>2025</v>
      </c>
      <c r="C2205" t="str">
        <f t="shared" si="103"/>
        <v>2024-2025</v>
      </c>
      <c r="D2205" t="s">
        <v>147</v>
      </c>
      <c r="E2205" t="s">
        <v>75</v>
      </c>
      <c r="F2205" t="str">
        <f t="shared" si="104"/>
        <v>Victoria</v>
      </c>
      <c r="G2205" t="s">
        <v>45</v>
      </c>
      <c r="H2205">
        <v>3630</v>
      </c>
      <c r="I2205" t="s">
        <v>11</v>
      </c>
      <c r="J2205" t="s">
        <v>55</v>
      </c>
      <c r="K2205" t="s">
        <v>152</v>
      </c>
      <c r="L2205" t="s">
        <v>13</v>
      </c>
      <c r="M2205" s="5">
        <v>175.13</v>
      </c>
      <c r="N2205">
        <v>1</v>
      </c>
    </row>
    <row r="2206" spans="1:14" x14ac:dyDescent="0.3">
      <c r="A2206" s="2">
        <v>45018</v>
      </c>
      <c r="B2206" s="3">
        <f t="shared" si="102"/>
        <v>2023</v>
      </c>
      <c r="C2206" t="str">
        <f t="shared" si="103"/>
        <v>2022-2023</v>
      </c>
      <c r="D2206" t="s">
        <v>147</v>
      </c>
      <c r="E2206" t="s">
        <v>50</v>
      </c>
      <c r="F2206" t="str">
        <f t="shared" si="104"/>
        <v>Queensland</v>
      </c>
      <c r="G2206" t="s">
        <v>35</v>
      </c>
      <c r="H2206">
        <v>4703</v>
      </c>
      <c r="I2206" t="s">
        <v>11</v>
      </c>
      <c r="J2206" t="s">
        <v>51</v>
      </c>
      <c r="K2206" t="s">
        <v>155</v>
      </c>
      <c r="L2206" t="s">
        <v>20</v>
      </c>
      <c r="M2206" s="5">
        <v>175.13</v>
      </c>
      <c r="N2206">
        <v>1</v>
      </c>
    </row>
    <row r="2207" spans="1:14" x14ac:dyDescent="0.3">
      <c r="A2207" s="2">
        <v>45421</v>
      </c>
      <c r="B2207" s="3">
        <f t="shared" si="102"/>
        <v>2024</v>
      </c>
      <c r="C2207" t="str">
        <f t="shared" si="103"/>
        <v>2023-2024</v>
      </c>
      <c r="D2207" t="s">
        <v>148</v>
      </c>
      <c r="E2207" t="s">
        <v>143</v>
      </c>
      <c r="F2207" t="str">
        <f t="shared" si="104"/>
        <v>New South Wales</v>
      </c>
      <c r="G2207" t="s">
        <v>10</v>
      </c>
      <c r="H2207">
        <v>2154</v>
      </c>
      <c r="I2207" t="s">
        <v>11</v>
      </c>
      <c r="J2207" t="s">
        <v>27</v>
      </c>
      <c r="K2207" t="s">
        <v>149</v>
      </c>
      <c r="L2207" t="s">
        <v>15</v>
      </c>
      <c r="M2207" s="5">
        <v>175.76000000000002</v>
      </c>
      <c r="N2207">
        <v>1</v>
      </c>
    </row>
    <row r="2208" spans="1:14" x14ac:dyDescent="0.3">
      <c r="A2208" s="2">
        <v>45227</v>
      </c>
      <c r="B2208" s="3">
        <f t="shared" si="102"/>
        <v>2024</v>
      </c>
      <c r="C2208" t="str">
        <f t="shared" si="103"/>
        <v>2023-2024</v>
      </c>
      <c r="D2208" t="s">
        <v>148</v>
      </c>
      <c r="E2208" t="s">
        <v>112</v>
      </c>
      <c r="F2208" t="str">
        <f t="shared" si="104"/>
        <v>Victoria</v>
      </c>
      <c r="G2208" t="s">
        <v>45</v>
      </c>
      <c r="H2208">
        <v>3076</v>
      </c>
      <c r="I2208" t="s">
        <v>11</v>
      </c>
      <c r="J2208" t="s">
        <v>46</v>
      </c>
      <c r="K2208" t="s">
        <v>149</v>
      </c>
      <c r="L2208" t="s">
        <v>15</v>
      </c>
      <c r="M2208" s="5">
        <v>175.79999999999998</v>
      </c>
      <c r="N2208">
        <v>1</v>
      </c>
    </row>
    <row r="2209" spans="1:14" x14ac:dyDescent="0.3">
      <c r="A2209" s="2">
        <v>45394</v>
      </c>
      <c r="B2209" s="3">
        <f t="shared" si="102"/>
        <v>2024</v>
      </c>
      <c r="C2209" t="str">
        <f t="shared" si="103"/>
        <v>2023-2024</v>
      </c>
      <c r="D2209" t="s">
        <v>148</v>
      </c>
      <c r="E2209" t="s">
        <v>59</v>
      </c>
      <c r="F2209" t="str">
        <f t="shared" si="104"/>
        <v>Victoria</v>
      </c>
      <c r="G2209" t="s">
        <v>45</v>
      </c>
      <c r="H2209">
        <v>3280</v>
      </c>
      <c r="I2209" t="s">
        <v>11</v>
      </c>
      <c r="J2209" t="s">
        <v>60</v>
      </c>
      <c r="K2209" t="s">
        <v>154</v>
      </c>
      <c r="L2209" t="s">
        <v>14</v>
      </c>
      <c r="M2209" s="5">
        <v>175.86</v>
      </c>
      <c r="N2209">
        <v>1</v>
      </c>
    </row>
    <row r="2210" spans="1:14" x14ac:dyDescent="0.3">
      <c r="A2210" s="2">
        <v>45546</v>
      </c>
      <c r="B2210" s="3">
        <f t="shared" si="102"/>
        <v>2025</v>
      </c>
      <c r="C2210" t="str">
        <f t="shared" si="103"/>
        <v>2024-2025</v>
      </c>
      <c r="D2210" t="s">
        <v>148</v>
      </c>
      <c r="E2210" t="s">
        <v>105</v>
      </c>
      <c r="F2210" t="str">
        <f t="shared" si="104"/>
        <v>Victoria</v>
      </c>
      <c r="G2210" t="s">
        <v>45</v>
      </c>
      <c r="H2210">
        <v>3500</v>
      </c>
      <c r="I2210" t="s">
        <v>11</v>
      </c>
      <c r="J2210" t="s">
        <v>60</v>
      </c>
      <c r="K2210" t="s">
        <v>154</v>
      </c>
      <c r="L2210" t="s">
        <v>14</v>
      </c>
      <c r="M2210" s="5">
        <v>176.12</v>
      </c>
      <c r="N2210">
        <v>1</v>
      </c>
    </row>
    <row r="2211" spans="1:14" x14ac:dyDescent="0.3">
      <c r="A2211" s="2">
        <v>45000</v>
      </c>
      <c r="B2211" s="3">
        <f t="shared" si="102"/>
        <v>2023</v>
      </c>
      <c r="C2211" t="str">
        <f t="shared" si="103"/>
        <v>2022-2023</v>
      </c>
      <c r="D2211" t="s">
        <v>147</v>
      </c>
      <c r="E2211" t="s">
        <v>130</v>
      </c>
      <c r="F2211" t="str">
        <f t="shared" si="104"/>
        <v>South Australia</v>
      </c>
      <c r="G2211" t="s">
        <v>32</v>
      </c>
      <c r="H2211">
        <v>5290</v>
      </c>
      <c r="I2211" t="s">
        <v>11</v>
      </c>
      <c r="J2211" t="s">
        <v>38</v>
      </c>
      <c r="K2211" t="s">
        <v>152</v>
      </c>
      <c r="L2211" t="s">
        <v>13</v>
      </c>
      <c r="M2211" s="5">
        <v>176.19</v>
      </c>
      <c r="N2211">
        <v>1</v>
      </c>
    </row>
    <row r="2212" spans="1:14" x14ac:dyDescent="0.3">
      <c r="A2212" s="2">
        <v>45418</v>
      </c>
      <c r="B2212" s="3">
        <f t="shared" si="102"/>
        <v>2024</v>
      </c>
      <c r="C2212" t="str">
        <f t="shared" si="103"/>
        <v>2023-2024</v>
      </c>
      <c r="D2212" t="s">
        <v>147</v>
      </c>
      <c r="E2212" t="s">
        <v>144</v>
      </c>
      <c r="F2212" t="str">
        <f t="shared" si="104"/>
        <v>Queensland</v>
      </c>
      <c r="G2212" t="s">
        <v>35</v>
      </c>
      <c r="H2212">
        <v>4566</v>
      </c>
      <c r="I2212" t="s">
        <v>11</v>
      </c>
      <c r="J2212" t="s">
        <v>120</v>
      </c>
      <c r="K2212" t="s">
        <v>152</v>
      </c>
      <c r="L2212" t="s">
        <v>13</v>
      </c>
      <c r="M2212" s="5">
        <v>176.37</v>
      </c>
      <c r="N2212">
        <v>1</v>
      </c>
    </row>
    <row r="2213" spans="1:14" x14ac:dyDescent="0.3">
      <c r="A2213" s="2">
        <v>45489</v>
      </c>
      <c r="B2213" s="3">
        <f t="shared" si="102"/>
        <v>2025</v>
      </c>
      <c r="C2213" t="str">
        <f t="shared" si="103"/>
        <v>2024-2025</v>
      </c>
      <c r="D2213" t="s">
        <v>147</v>
      </c>
      <c r="E2213" t="s">
        <v>92</v>
      </c>
      <c r="F2213" t="str">
        <f t="shared" si="104"/>
        <v>Queensland</v>
      </c>
      <c r="G2213" t="s">
        <v>35</v>
      </c>
      <c r="H2213">
        <v>4068</v>
      </c>
      <c r="I2213" t="s">
        <v>11</v>
      </c>
      <c r="J2213" t="s">
        <v>43</v>
      </c>
      <c r="K2213" t="s">
        <v>156</v>
      </c>
      <c r="L2213" t="s">
        <v>17</v>
      </c>
      <c r="M2213" s="5">
        <v>176.54</v>
      </c>
      <c r="N2213">
        <v>1</v>
      </c>
    </row>
    <row r="2214" spans="1:14" x14ac:dyDescent="0.3">
      <c r="A2214" s="2">
        <v>45085</v>
      </c>
      <c r="B2214" s="3">
        <f t="shared" si="102"/>
        <v>2023</v>
      </c>
      <c r="C2214" t="str">
        <f t="shared" si="103"/>
        <v>2022-2023</v>
      </c>
      <c r="D2214" t="s">
        <v>147</v>
      </c>
      <c r="E2214" t="s">
        <v>97</v>
      </c>
      <c r="F2214" t="str">
        <f t="shared" si="104"/>
        <v>Tasmania</v>
      </c>
      <c r="G2214" t="s">
        <v>70</v>
      </c>
      <c r="H2214">
        <v>7250</v>
      </c>
      <c r="I2214" t="s">
        <v>11</v>
      </c>
      <c r="J2214" t="s">
        <v>71</v>
      </c>
      <c r="K2214" t="s">
        <v>155</v>
      </c>
      <c r="L2214" t="s">
        <v>20</v>
      </c>
      <c r="M2214" s="5">
        <v>176.66</v>
      </c>
      <c r="N2214">
        <v>1</v>
      </c>
    </row>
    <row r="2215" spans="1:14" x14ac:dyDescent="0.3">
      <c r="A2215" s="2">
        <v>45331</v>
      </c>
      <c r="B2215" s="3">
        <f t="shared" si="102"/>
        <v>2024</v>
      </c>
      <c r="C2215" t="str">
        <f t="shared" si="103"/>
        <v>2023-2024</v>
      </c>
      <c r="D2215" t="s">
        <v>147</v>
      </c>
      <c r="E2215" t="s">
        <v>115</v>
      </c>
      <c r="F2215" t="str">
        <f t="shared" si="104"/>
        <v>Western Australia</v>
      </c>
      <c r="G2215" t="s">
        <v>48</v>
      </c>
      <c r="H2215">
        <v>6280</v>
      </c>
      <c r="I2215" t="s">
        <v>11</v>
      </c>
      <c r="J2215" t="s">
        <v>94</v>
      </c>
      <c r="K2215" t="s">
        <v>151</v>
      </c>
      <c r="L2215" t="s">
        <v>21</v>
      </c>
      <c r="M2215" s="5">
        <v>176.79000000000002</v>
      </c>
      <c r="N2215">
        <v>1</v>
      </c>
    </row>
    <row r="2216" spans="1:14" x14ac:dyDescent="0.3">
      <c r="A2216" s="2">
        <v>45404</v>
      </c>
      <c r="B2216" s="3">
        <f t="shared" si="102"/>
        <v>2024</v>
      </c>
      <c r="C2216" t="str">
        <f t="shared" si="103"/>
        <v>2023-2024</v>
      </c>
      <c r="D2216" t="s">
        <v>148</v>
      </c>
      <c r="E2216" t="s">
        <v>100</v>
      </c>
      <c r="F2216" t="str">
        <f t="shared" si="104"/>
        <v>Western Australia</v>
      </c>
      <c r="G2216" t="s">
        <v>48</v>
      </c>
      <c r="H2216">
        <v>6021</v>
      </c>
      <c r="I2216" t="s">
        <v>11</v>
      </c>
      <c r="J2216" t="s">
        <v>49</v>
      </c>
      <c r="K2216" t="s">
        <v>150</v>
      </c>
      <c r="L2216" t="s">
        <v>18</v>
      </c>
      <c r="M2216" s="5">
        <v>176.81</v>
      </c>
      <c r="N2216">
        <v>1</v>
      </c>
    </row>
    <row r="2217" spans="1:14" x14ac:dyDescent="0.3">
      <c r="A2217" s="2">
        <v>45298</v>
      </c>
      <c r="B2217" s="3">
        <f t="shared" si="102"/>
        <v>2024</v>
      </c>
      <c r="C2217" t="str">
        <f t="shared" si="103"/>
        <v>2023-2024</v>
      </c>
      <c r="D2217" t="s">
        <v>147</v>
      </c>
      <c r="E2217" t="s">
        <v>123</v>
      </c>
      <c r="F2217" t="str">
        <f t="shared" si="104"/>
        <v>Western Australia</v>
      </c>
      <c r="G2217" t="s">
        <v>48</v>
      </c>
      <c r="H2217">
        <v>6109</v>
      </c>
      <c r="I2217" t="s">
        <v>11</v>
      </c>
      <c r="J2217" t="s">
        <v>94</v>
      </c>
      <c r="K2217" t="s">
        <v>19</v>
      </c>
      <c r="L2217" t="s">
        <v>23</v>
      </c>
      <c r="M2217" s="5">
        <v>177.19</v>
      </c>
      <c r="N2217">
        <v>1</v>
      </c>
    </row>
    <row r="2218" spans="1:14" x14ac:dyDescent="0.3">
      <c r="A2218" s="2">
        <v>45229</v>
      </c>
      <c r="B2218" s="3">
        <f t="shared" si="102"/>
        <v>2024</v>
      </c>
      <c r="C2218" t="str">
        <f t="shared" si="103"/>
        <v>2023-2024</v>
      </c>
      <c r="D2218" t="s">
        <v>148</v>
      </c>
      <c r="E2218" t="s">
        <v>98</v>
      </c>
      <c r="F2218" t="str">
        <f t="shared" si="104"/>
        <v>Victoria</v>
      </c>
      <c r="G2218" t="s">
        <v>45</v>
      </c>
      <c r="H2218">
        <v>3429</v>
      </c>
      <c r="I2218" t="s">
        <v>11</v>
      </c>
      <c r="J2218" t="s">
        <v>60</v>
      </c>
      <c r="K2218" t="s">
        <v>156</v>
      </c>
      <c r="L2218" t="s">
        <v>17</v>
      </c>
      <c r="M2218" s="5">
        <v>177.74</v>
      </c>
      <c r="N2218">
        <v>1</v>
      </c>
    </row>
    <row r="2219" spans="1:14" x14ac:dyDescent="0.3">
      <c r="A2219" s="2">
        <v>45248</v>
      </c>
      <c r="B2219" s="3">
        <f t="shared" si="102"/>
        <v>2024</v>
      </c>
      <c r="C2219" t="str">
        <f t="shared" si="103"/>
        <v>2023-2024</v>
      </c>
      <c r="D2219" t="s">
        <v>148</v>
      </c>
      <c r="E2219" t="s">
        <v>66</v>
      </c>
      <c r="F2219" t="str">
        <f t="shared" si="104"/>
        <v>South Australia</v>
      </c>
      <c r="G2219" t="s">
        <v>32</v>
      </c>
      <c r="H2219">
        <v>5169</v>
      </c>
      <c r="I2219" t="s">
        <v>11</v>
      </c>
      <c r="J2219" t="s">
        <v>33</v>
      </c>
      <c r="K2219" t="s">
        <v>154</v>
      </c>
      <c r="L2219" t="s">
        <v>14</v>
      </c>
      <c r="M2219" s="5">
        <v>177.9</v>
      </c>
      <c r="N2219">
        <v>1</v>
      </c>
    </row>
    <row r="2220" spans="1:14" x14ac:dyDescent="0.3">
      <c r="A2220" s="2">
        <v>45201</v>
      </c>
      <c r="B2220" s="3">
        <f t="shared" si="102"/>
        <v>2024</v>
      </c>
      <c r="C2220" t="str">
        <f t="shared" si="103"/>
        <v>2023-2024</v>
      </c>
      <c r="D2220" t="s">
        <v>148</v>
      </c>
      <c r="E2220" t="s">
        <v>100</v>
      </c>
      <c r="F2220" t="str">
        <f t="shared" si="104"/>
        <v>Western Australia</v>
      </c>
      <c r="G2220" t="s">
        <v>48</v>
      </c>
      <c r="H2220">
        <v>6021</v>
      </c>
      <c r="I2220" t="s">
        <v>11</v>
      </c>
      <c r="J2220" t="s">
        <v>49</v>
      </c>
      <c r="K2220" t="s">
        <v>154</v>
      </c>
      <c r="L2220" t="s">
        <v>14</v>
      </c>
      <c r="M2220" s="5">
        <v>177.91</v>
      </c>
      <c r="N2220">
        <v>1</v>
      </c>
    </row>
    <row r="2221" spans="1:14" x14ac:dyDescent="0.3">
      <c r="A2221" s="2">
        <v>45316</v>
      </c>
      <c r="B2221" s="3">
        <f t="shared" si="102"/>
        <v>2024</v>
      </c>
      <c r="C2221" t="str">
        <f t="shared" si="103"/>
        <v>2023-2024</v>
      </c>
      <c r="D2221" t="s">
        <v>147</v>
      </c>
      <c r="E2221" t="s">
        <v>82</v>
      </c>
      <c r="F2221" t="str">
        <f t="shared" si="104"/>
        <v>Queensland</v>
      </c>
      <c r="G2221" t="s">
        <v>35</v>
      </c>
      <c r="H2221">
        <v>4012</v>
      </c>
      <c r="I2221" t="s">
        <v>11</v>
      </c>
      <c r="J2221" t="s">
        <v>43</v>
      </c>
      <c r="K2221" t="s">
        <v>151</v>
      </c>
      <c r="L2221" t="s">
        <v>21</v>
      </c>
      <c r="M2221" s="5">
        <v>178.39000000000001</v>
      </c>
      <c r="N2221">
        <v>1</v>
      </c>
    </row>
    <row r="2222" spans="1:14" x14ac:dyDescent="0.3">
      <c r="A2222" s="2">
        <v>44982</v>
      </c>
      <c r="B2222" s="3">
        <f t="shared" si="102"/>
        <v>2023</v>
      </c>
      <c r="C2222" t="str">
        <f t="shared" si="103"/>
        <v>2022-2023</v>
      </c>
      <c r="D2222" t="s">
        <v>147</v>
      </c>
      <c r="E2222" t="s">
        <v>131</v>
      </c>
      <c r="F2222" t="str">
        <f t="shared" si="104"/>
        <v>Western Australia</v>
      </c>
      <c r="G2222" t="s">
        <v>48</v>
      </c>
      <c r="H2222">
        <v>6530</v>
      </c>
      <c r="I2222" t="s">
        <v>11</v>
      </c>
      <c r="J2222" t="s">
        <v>77</v>
      </c>
      <c r="K2222" t="s">
        <v>157</v>
      </c>
      <c r="L2222" t="s">
        <v>22</v>
      </c>
      <c r="M2222" s="5">
        <v>179.13</v>
      </c>
      <c r="N2222">
        <v>1</v>
      </c>
    </row>
    <row r="2223" spans="1:14" x14ac:dyDescent="0.3">
      <c r="A2223" s="2">
        <v>45248</v>
      </c>
      <c r="B2223" s="3">
        <f t="shared" si="102"/>
        <v>2024</v>
      </c>
      <c r="C2223" t="str">
        <f t="shared" si="103"/>
        <v>2023-2024</v>
      </c>
      <c r="D2223" t="s">
        <v>148</v>
      </c>
      <c r="E2223" t="s">
        <v>105</v>
      </c>
      <c r="F2223" t="str">
        <f t="shared" si="104"/>
        <v>Victoria</v>
      </c>
      <c r="G2223" t="s">
        <v>45</v>
      </c>
      <c r="H2223">
        <v>3500</v>
      </c>
      <c r="I2223" t="s">
        <v>11</v>
      </c>
      <c r="J2223" t="s">
        <v>60</v>
      </c>
      <c r="K2223" t="s">
        <v>155</v>
      </c>
      <c r="L2223" t="s">
        <v>20</v>
      </c>
      <c r="M2223" s="5">
        <v>179.66</v>
      </c>
      <c r="N2223">
        <v>1</v>
      </c>
    </row>
    <row r="2224" spans="1:14" x14ac:dyDescent="0.3">
      <c r="A2224" s="2">
        <v>45464</v>
      </c>
      <c r="B2224" s="3">
        <f t="shared" si="102"/>
        <v>2024</v>
      </c>
      <c r="C2224" t="str">
        <f t="shared" si="103"/>
        <v>2023-2024</v>
      </c>
      <c r="D2224" t="s">
        <v>147</v>
      </c>
      <c r="E2224" t="s">
        <v>86</v>
      </c>
      <c r="F2224" t="str">
        <f t="shared" si="104"/>
        <v>New South Wales</v>
      </c>
      <c r="G2224" t="s">
        <v>10</v>
      </c>
      <c r="H2224">
        <v>2064</v>
      </c>
      <c r="I2224" t="s">
        <v>11</v>
      </c>
      <c r="J2224" t="s">
        <v>12</v>
      </c>
      <c r="K2224" t="s">
        <v>156</v>
      </c>
      <c r="L2224" t="s">
        <v>17</v>
      </c>
      <c r="M2224" s="5">
        <v>179.69</v>
      </c>
      <c r="N2224">
        <v>1</v>
      </c>
    </row>
    <row r="2225" spans="1:14" x14ac:dyDescent="0.3">
      <c r="A2225" s="2">
        <v>45139</v>
      </c>
      <c r="B2225" s="3">
        <f t="shared" si="102"/>
        <v>2024</v>
      </c>
      <c r="C2225" t="str">
        <f t="shared" si="103"/>
        <v>2023-2024</v>
      </c>
      <c r="D2225" t="s">
        <v>148</v>
      </c>
      <c r="E2225" t="s">
        <v>100</v>
      </c>
      <c r="F2225" t="str">
        <f t="shared" si="104"/>
        <v>Western Australia</v>
      </c>
      <c r="G2225" t="s">
        <v>48</v>
      </c>
      <c r="H2225">
        <v>6021</v>
      </c>
      <c r="I2225" t="s">
        <v>11</v>
      </c>
      <c r="J2225" t="s">
        <v>49</v>
      </c>
      <c r="K2225" t="s">
        <v>151</v>
      </c>
      <c r="L2225" t="s">
        <v>21</v>
      </c>
      <c r="M2225" s="5">
        <v>179.7</v>
      </c>
      <c r="N2225">
        <v>1</v>
      </c>
    </row>
    <row r="2226" spans="1:14" x14ac:dyDescent="0.3">
      <c r="A2226" s="2">
        <v>45124</v>
      </c>
      <c r="B2226" s="3">
        <f t="shared" si="102"/>
        <v>2024</v>
      </c>
      <c r="C2226" t="str">
        <f t="shared" si="103"/>
        <v>2023-2024</v>
      </c>
      <c r="D2226" t="s">
        <v>148</v>
      </c>
      <c r="E2226" t="s">
        <v>89</v>
      </c>
      <c r="F2226" t="str">
        <f t="shared" si="104"/>
        <v>Queensland</v>
      </c>
      <c r="G2226" t="s">
        <v>35</v>
      </c>
      <c r="H2226">
        <v>4655</v>
      </c>
      <c r="I2226" t="s">
        <v>11</v>
      </c>
      <c r="J2226" t="s">
        <v>51</v>
      </c>
      <c r="K2226" t="s">
        <v>151</v>
      </c>
      <c r="L2226" t="s">
        <v>21</v>
      </c>
      <c r="M2226" s="5">
        <v>179.7</v>
      </c>
      <c r="N2226">
        <v>1</v>
      </c>
    </row>
    <row r="2227" spans="1:14" x14ac:dyDescent="0.3">
      <c r="A2227" s="2">
        <v>45374</v>
      </c>
      <c r="B2227" s="3">
        <f t="shared" si="102"/>
        <v>2024</v>
      </c>
      <c r="C2227" t="str">
        <f t="shared" si="103"/>
        <v>2023-2024</v>
      </c>
      <c r="D2227" t="s">
        <v>147</v>
      </c>
      <c r="E2227" t="s">
        <v>67</v>
      </c>
      <c r="F2227" t="str">
        <f t="shared" si="104"/>
        <v>New South Wales</v>
      </c>
      <c r="G2227" t="s">
        <v>10</v>
      </c>
      <c r="H2227">
        <v>2478</v>
      </c>
      <c r="I2227" t="s">
        <v>11</v>
      </c>
      <c r="J2227" t="s">
        <v>68</v>
      </c>
      <c r="K2227" t="s">
        <v>151</v>
      </c>
      <c r="L2227" t="s">
        <v>21</v>
      </c>
      <c r="M2227" s="5">
        <v>179.82</v>
      </c>
      <c r="N2227">
        <v>1</v>
      </c>
    </row>
    <row r="2228" spans="1:14" x14ac:dyDescent="0.3">
      <c r="A2228" s="2">
        <v>45647</v>
      </c>
      <c r="B2228" s="3">
        <f t="shared" si="102"/>
        <v>2025</v>
      </c>
      <c r="C2228" t="str">
        <f t="shared" si="103"/>
        <v>2024-2025</v>
      </c>
      <c r="D2228" t="s">
        <v>147</v>
      </c>
      <c r="E2228" t="s">
        <v>82</v>
      </c>
      <c r="F2228" t="str">
        <f t="shared" si="104"/>
        <v>Queensland</v>
      </c>
      <c r="G2228" t="s">
        <v>35</v>
      </c>
      <c r="H2228">
        <v>4012</v>
      </c>
      <c r="I2228" t="s">
        <v>11</v>
      </c>
      <c r="J2228" t="s">
        <v>43</v>
      </c>
      <c r="K2228" t="s">
        <v>154</v>
      </c>
      <c r="L2228" t="s">
        <v>14</v>
      </c>
      <c r="M2228" s="5">
        <v>179.85000000000002</v>
      </c>
      <c r="N2228">
        <v>1</v>
      </c>
    </row>
    <row r="2229" spans="1:14" x14ac:dyDescent="0.3">
      <c r="A2229" s="2">
        <v>45013</v>
      </c>
      <c r="B2229" s="3">
        <f t="shared" si="102"/>
        <v>2023</v>
      </c>
      <c r="C2229" t="str">
        <f t="shared" si="103"/>
        <v>2022-2023</v>
      </c>
      <c r="D2229" t="s">
        <v>148</v>
      </c>
      <c r="E2229" t="s">
        <v>42</v>
      </c>
      <c r="F2229" t="str">
        <f t="shared" si="104"/>
        <v>Queensland</v>
      </c>
      <c r="G2229" t="s">
        <v>35</v>
      </c>
      <c r="H2229">
        <v>4053</v>
      </c>
      <c r="I2229" t="s">
        <v>11</v>
      </c>
      <c r="J2229" t="s">
        <v>43</v>
      </c>
      <c r="K2229" t="s">
        <v>151</v>
      </c>
      <c r="L2229" t="s">
        <v>21</v>
      </c>
      <c r="M2229" s="5">
        <v>179.94</v>
      </c>
      <c r="N2229">
        <v>1</v>
      </c>
    </row>
    <row r="2230" spans="1:14" x14ac:dyDescent="0.3">
      <c r="A2230" s="2">
        <v>45650</v>
      </c>
      <c r="B2230" s="3">
        <f t="shared" si="102"/>
        <v>2025</v>
      </c>
      <c r="C2230" t="str">
        <f t="shared" si="103"/>
        <v>2024-2025</v>
      </c>
      <c r="D2230" t="s">
        <v>147</v>
      </c>
      <c r="E2230" t="s">
        <v>50</v>
      </c>
      <c r="F2230" t="str">
        <f t="shared" si="104"/>
        <v>Queensland</v>
      </c>
      <c r="G2230" t="s">
        <v>35</v>
      </c>
      <c r="H2230">
        <v>4703</v>
      </c>
      <c r="I2230" t="s">
        <v>11</v>
      </c>
      <c r="J2230" t="s">
        <v>51</v>
      </c>
      <c r="K2230" t="s">
        <v>151</v>
      </c>
      <c r="L2230" t="s">
        <v>21</v>
      </c>
      <c r="M2230" s="5">
        <v>179.94</v>
      </c>
      <c r="N2230">
        <v>1</v>
      </c>
    </row>
    <row r="2231" spans="1:14" x14ac:dyDescent="0.3">
      <c r="A2231" s="2">
        <v>45225</v>
      </c>
      <c r="B2231" s="3">
        <f t="shared" si="102"/>
        <v>2024</v>
      </c>
      <c r="C2231" t="str">
        <f t="shared" si="103"/>
        <v>2023-2024</v>
      </c>
      <c r="D2231" t="s">
        <v>148</v>
      </c>
      <c r="E2231" t="s">
        <v>134</v>
      </c>
      <c r="F2231" t="str">
        <f t="shared" si="104"/>
        <v>Queensland</v>
      </c>
      <c r="G2231" t="s">
        <v>35</v>
      </c>
      <c r="H2231">
        <v>4825</v>
      </c>
      <c r="I2231" t="s">
        <v>11</v>
      </c>
      <c r="J2231" t="s">
        <v>36</v>
      </c>
      <c r="K2231" t="s">
        <v>155</v>
      </c>
      <c r="L2231" t="s">
        <v>20</v>
      </c>
      <c r="M2231" s="5">
        <v>180.70999999999998</v>
      </c>
      <c r="N2231">
        <v>1</v>
      </c>
    </row>
    <row r="2232" spans="1:14" x14ac:dyDescent="0.3">
      <c r="A2232" s="2">
        <v>45282</v>
      </c>
      <c r="B2232" s="3">
        <f t="shared" si="102"/>
        <v>2024</v>
      </c>
      <c r="C2232" t="str">
        <f t="shared" si="103"/>
        <v>2023-2024</v>
      </c>
      <c r="D2232" t="s">
        <v>147</v>
      </c>
      <c r="E2232" t="s">
        <v>98</v>
      </c>
      <c r="F2232" t="str">
        <f t="shared" si="104"/>
        <v>Victoria</v>
      </c>
      <c r="G2232" t="s">
        <v>45</v>
      </c>
      <c r="H2232">
        <v>3429</v>
      </c>
      <c r="I2232" t="s">
        <v>11</v>
      </c>
      <c r="J2232" t="s">
        <v>60</v>
      </c>
      <c r="K2232" t="s">
        <v>150</v>
      </c>
      <c r="L2232" t="s">
        <v>18</v>
      </c>
      <c r="M2232" s="5">
        <v>180.82999999999998</v>
      </c>
      <c r="N2232">
        <v>1</v>
      </c>
    </row>
    <row r="2233" spans="1:14" x14ac:dyDescent="0.3">
      <c r="A2233" s="2">
        <v>44950</v>
      </c>
      <c r="B2233" s="3">
        <f t="shared" si="102"/>
        <v>2023</v>
      </c>
      <c r="C2233" t="str">
        <f t="shared" si="103"/>
        <v>2022-2023</v>
      </c>
      <c r="D2233" t="s">
        <v>147</v>
      </c>
      <c r="E2233" t="s">
        <v>40</v>
      </c>
      <c r="F2233" t="str">
        <f t="shared" si="104"/>
        <v>New South Wales</v>
      </c>
      <c r="G2233" t="s">
        <v>10</v>
      </c>
      <c r="H2233">
        <v>2116</v>
      </c>
      <c r="I2233" t="s">
        <v>11</v>
      </c>
      <c r="J2233" t="s">
        <v>27</v>
      </c>
      <c r="K2233" t="s">
        <v>150</v>
      </c>
      <c r="L2233" t="s">
        <v>18</v>
      </c>
      <c r="M2233" s="5">
        <v>181.11</v>
      </c>
      <c r="N2233">
        <v>1</v>
      </c>
    </row>
    <row r="2234" spans="1:14" x14ac:dyDescent="0.3">
      <c r="A2234" s="2">
        <v>45570</v>
      </c>
      <c r="B2234" s="3">
        <f t="shared" si="102"/>
        <v>2025</v>
      </c>
      <c r="C2234" t="str">
        <f t="shared" si="103"/>
        <v>2024-2025</v>
      </c>
      <c r="D2234" t="s">
        <v>147</v>
      </c>
      <c r="E2234" t="s">
        <v>85</v>
      </c>
      <c r="F2234" t="str">
        <f t="shared" si="104"/>
        <v>Queensland</v>
      </c>
      <c r="G2234" t="s">
        <v>35</v>
      </c>
      <c r="H2234">
        <v>4883</v>
      </c>
      <c r="I2234" t="s">
        <v>11</v>
      </c>
      <c r="J2234" t="s">
        <v>36</v>
      </c>
      <c r="K2234" t="s">
        <v>19</v>
      </c>
      <c r="L2234" t="s">
        <v>23</v>
      </c>
      <c r="M2234" s="5">
        <v>181.29</v>
      </c>
      <c r="N2234">
        <v>1</v>
      </c>
    </row>
    <row r="2235" spans="1:14" x14ac:dyDescent="0.3">
      <c r="A2235" s="2">
        <v>45363</v>
      </c>
      <c r="B2235" s="3">
        <f t="shared" si="102"/>
        <v>2024</v>
      </c>
      <c r="C2235" t="str">
        <f t="shared" si="103"/>
        <v>2023-2024</v>
      </c>
      <c r="D2235" t="s">
        <v>147</v>
      </c>
      <c r="E2235" t="s">
        <v>88</v>
      </c>
      <c r="F2235" t="str">
        <f t="shared" si="104"/>
        <v>South Australia</v>
      </c>
      <c r="G2235" t="s">
        <v>32</v>
      </c>
      <c r="H2235">
        <v>5011</v>
      </c>
      <c r="I2235" t="s">
        <v>11</v>
      </c>
      <c r="J2235" t="s">
        <v>33</v>
      </c>
      <c r="K2235" t="s">
        <v>154</v>
      </c>
      <c r="L2235" t="s">
        <v>14</v>
      </c>
      <c r="M2235" s="5">
        <v>181.32000000000002</v>
      </c>
      <c r="N2235">
        <v>1</v>
      </c>
    </row>
    <row r="2236" spans="1:14" x14ac:dyDescent="0.3">
      <c r="A2236" s="2">
        <v>45643</v>
      </c>
      <c r="B2236" s="3">
        <f t="shared" si="102"/>
        <v>2025</v>
      </c>
      <c r="C2236" t="str">
        <f t="shared" si="103"/>
        <v>2024-2025</v>
      </c>
      <c r="D2236" t="s">
        <v>148</v>
      </c>
      <c r="E2236" t="s">
        <v>41</v>
      </c>
      <c r="F2236" t="str">
        <f t="shared" si="104"/>
        <v>New South Wales</v>
      </c>
      <c r="G2236" t="s">
        <v>10</v>
      </c>
      <c r="H2236">
        <v>2830</v>
      </c>
      <c r="I2236" t="s">
        <v>11</v>
      </c>
      <c r="J2236" t="s">
        <v>25</v>
      </c>
      <c r="K2236" t="s">
        <v>19</v>
      </c>
      <c r="L2236" t="s">
        <v>23</v>
      </c>
      <c r="M2236" s="5">
        <v>181.74</v>
      </c>
      <c r="N2236">
        <v>1</v>
      </c>
    </row>
    <row r="2237" spans="1:14" x14ac:dyDescent="0.3">
      <c r="A2237" s="2">
        <v>45189</v>
      </c>
      <c r="B2237" s="3">
        <f t="shared" si="102"/>
        <v>2024</v>
      </c>
      <c r="C2237" t="str">
        <f t="shared" si="103"/>
        <v>2023-2024</v>
      </c>
      <c r="D2237" t="s">
        <v>148</v>
      </c>
      <c r="E2237" t="s">
        <v>84</v>
      </c>
      <c r="F2237" t="str">
        <f t="shared" si="104"/>
        <v>Queensland</v>
      </c>
      <c r="G2237" t="s">
        <v>35</v>
      </c>
      <c r="H2237">
        <v>4740</v>
      </c>
      <c r="I2237" t="s">
        <v>11</v>
      </c>
      <c r="J2237" t="s">
        <v>51</v>
      </c>
      <c r="K2237" t="s">
        <v>152</v>
      </c>
      <c r="L2237" t="s">
        <v>13</v>
      </c>
      <c r="M2237" s="5">
        <v>181.75000000000003</v>
      </c>
      <c r="N2237">
        <v>1</v>
      </c>
    </row>
    <row r="2238" spans="1:14" x14ac:dyDescent="0.3">
      <c r="A2238" s="2">
        <v>45207</v>
      </c>
      <c r="B2238" s="3">
        <f t="shared" si="102"/>
        <v>2024</v>
      </c>
      <c r="C2238" t="str">
        <f t="shared" si="103"/>
        <v>2023-2024</v>
      </c>
      <c r="D2238" t="s">
        <v>148</v>
      </c>
      <c r="E2238" t="s">
        <v>121</v>
      </c>
      <c r="F2238" t="str">
        <f t="shared" si="104"/>
        <v>Queensland</v>
      </c>
      <c r="G2238" t="s">
        <v>35</v>
      </c>
      <c r="H2238">
        <v>4700</v>
      </c>
      <c r="I2238" t="s">
        <v>11</v>
      </c>
      <c r="J2238" t="s">
        <v>51</v>
      </c>
      <c r="K2238" t="s">
        <v>154</v>
      </c>
      <c r="L2238" t="s">
        <v>14</v>
      </c>
      <c r="M2238" s="5">
        <v>181.85</v>
      </c>
      <c r="N2238">
        <v>1</v>
      </c>
    </row>
    <row r="2239" spans="1:14" x14ac:dyDescent="0.3">
      <c r="A2239" s="2">
        <v>45497</v>
      </c>
      <c r="B2239" s="3">
        <f t="shared" si="102"/>
        <v>2025</v>
      </c>
      <c r="C2239" t="str">
        <f t="shared" si="103"/>
        <v>2024-2025</v>
      </c>
      <c r="D2239" t="s">
        <v>148</v>
      </c>
      <c r="E2239" t="s">
        <v>41</v>
      </c>
      <c r="F2239" t="str">
        <f t="shared" si="104"/>
        <v>New South Wales</v>
      </c>
      <c r="G2239" t="s">
        <v>10</v>
      </c>
      <c r="H2239">
        <v>2830</v>
      </c>
      <c r="I2239" t="s">
        <v>11</v>
      </c>
      <c r="J2239" t="s">
        <v>25</v>
      </c>
      <c r="K2239" t="s">
        <v>154</v>
      </c>
      <c r="L2239" t="s">
        <v>14</v>
      </c>
      <c r="M2239" s="5">
        <v>182.3</v>
      </c>
      <c r="N2239">
        <v>1</v>
      </c>
    </row>
    <row r="2240" spans="1:14" x14ac:dyDescent="0.3">
      <c r="A2240" s="2">
        <v>45377</v>
      </c>
      <c r="B2240" s="3">
        <f t="shared" si="102"/>
        <v>2024</v>
      </c>
      <c r="C2240" t="str">
        <f t="shared" si="103"/>
        <v>2023-2024</v>
      </c>
      <c r="D2240" t="s">
        <v>148</v>
      </c>
      <c r="E2240" t="s">
        <v>41</v>
      </c>
      <c r="F2240" t="str">
        <f t="shared" si="104"/>
        <v>New South Wales</v>
      </c>
      <c r="G2240" t="s">
        <v>10</v>
      </c>
      <c r="H2240">
        <v>2830</v>
      </c>
      <c r="I2240" t="s">
        <v>11</v>
      </c>
      <c r="J2240" t="s">
        <v>25</v>
      </c>
      <c r="K2240" t="s">
        <v>154</v>
      </c>
      <c r="L2240" t="s">
        <v>14</v>
      </c>
      <c r="M2240" s="5">
        <v>182.98000000000002</v>
      </c>
      <c r="N2240">
        <v>1</v>
      </c>
    </row>
    <row r="2241" spans="1:14" x14ac:dyDescent="0.3">
      <c r="A2241" s="2">
        <v>45260</v>
      </c>
      <c r="B2241" s="3">
        <f t="shared" si="102"/>
        <v>2024</v>
      </c>
      <c r="C2241" t="str">
        <f t="shared" si="103"/>
        <v>2023-2024</v>
      </c>
      <c r="D2241" t="s">
        <v>148</v>
      </c>
      <c r="E2241" t="s">
        <v>101</v>
      </c>
      <c r="F2241" t="str">
        <f t="shared" si="104"/>
        <v>Victoria</v>
      </c>
      <c r="G2241" t="s">
        <v>45</v>
      </c>
      <c r="H2241">
        <v>3131</v>
      </c>
      <c r="I2241" t="s">
        <v>11</v>
      </c>
      <c r="J2241" t="s">
        <v>63</v>
      </c>
      <c r="K2241" t="s">
        <v>150</v>
      </c>
      <c r="L2241" t="s">
        <v>18</v>
      </c>
      <c r="M2241" s="5">
        <v>183.33</v>
      </c>
      <c r="N2241">
        <v>1</v>
      </c>
    </row>
    <row r="2242" spans="1:14" x14ac:dyDescent="0.3">
      <c r="A2242" s="2">
        <v>45436</v>
      </c>
      <c r="B2242" s="3">
        <f t="shared" ref="B2242:B2305" si="105">IF(MONTH(A2242)&gt;=7,YEAR(A2242)+1,YEAR(A2242))</f>
        <v>2024</v>
      </c>
      <c r="C2242" t="str">
        <f t="shared" ref="C2242:C2305" si="106">IF(MONTH(A2242) &gt;= 7, YEAR(A2242) &amp; "-" &amp; YEAR(A2242) + 1, YEAR(A2242) - 1 &amp; "-" &amp; YEAR(A2242))</f>
        <v>2023-2024</v>
      </c>
      <c r="D2242" t="s">
        <v>148</v>
      </c>
      <c r="E2242" t="s">
        <v>59</v>
      </c>
      <c r="F2242" t="str">
        <f t="shared" ref="F2242:F2305" si="107">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c r="N2242">
        <v>1</v>
      </c>
    </row>
    <row r="2243" spans="1:14" x14ac:dyDescent="0.3">
      <c r="A2243" s="2">
        <v>45287</v>
      </c>
      <c r="B2243" s="3">
        <f t="shared" si="105"/>
        <v>2024</v>
      </c>
      <c r="C2243" t="str">
        <f t="shared" si="106"/>
        <v>2023-2024</v>
      </c>
      <c r="D2243" t="s">
        <v>148</v>
      </c>
      <c r="E2243" t="s">
        <v>101</v>
      </c>
      <c r="F2243" t="str">
        <f t="shared" si="107"/>
        <v>Victoria</v>
      </c>
      <c r="G2243" t="s">
        <v>45</v>
      </c>
      <c r="H2243">
        <v>3131</v>
      </c>
      <c r="I2243" t="s">
        <v>11</v>
      </c>
      <c r="J2243" t="s">
        <v>63</v>
      </c>
      <c r="K2243" t="s">
        <v>155</v>
      </c>
      <c r="L2243" t="s">
        <v>20</v>
      </c>
      <c r="M2243" s="5">
        <v>183.61</v>
      </c>
      <c r="N2243">
        <v>1</v>
      </c>
    </row>
    <row r="2244" spans="1:14" x14ac:dyDescent="0.3">
      <c r="A2244" s="2">
        <v>44969</v>
      </c>
      <c r="B2244" s="3">
        <f t="shared" si="105"/>
        <v>2023</v>
      </c>
      <c r="C2244" t="str">
        <f t="shared" si="106"/>
        <v>2022-2023</v>
      </c>
      <c r="D2244" t="s">
        <v>147</v>
      </c>
      <c r="E2244" t="s">
        <v>83</v>
      </c>
      <c r="F2244" t="str">
        <f t="shared" si="107"/>
        <v>New South Wales</v>
      </c>
      <c r="G2244" t="s">
        <v>10</v>
      </c>
      <c r="H2244">
        <v>2750</v>
      </c>
      <c r="I2244" t="s">
        <v>11</v>
      </c>
      <c r="J2244" t="s">
        <v>25</v>
      </c>
      <c r="K2244" t="s">
        <v>19</v>
      </c>
      <c r="L2244" t="s">
        <v>23</v>
      </c>
      <c r="M2244" s="5">
        <v>183.67000000000002</v>
      </c>
      <c r="N2244">
        <v>1</v>
      </c>
    </row>
    <row r="2245" spans="1:14" x14ac:dyDescent="0.3">
      <c r="A2245" s="2">
        <v>45566</v>
      </c>
      <c r="B2245" s="3">
        <f t="shared" si="105"/>
        <v>2025</v>
      </c>
      <c r="C2245" t="str">
        <f t="shared" si="106"/>
        <v>2024-2025</v>
      </c>
      <c r="D2245" t="s">
        <v>148</v>
      </c>
      <c r="E2245" t="s">
        <v>111</v>
      </c>
      <c r="F2245" t="str">
        <f t="shared" si="107"/>
        <v>New South Wales</v>
      </c>
      <c r="G2245" t="s">
        <v>10</v>
      </c>
      <c r="H2245">
        <v>2120</v>
      </c>
      <c r="I2245" t="s">
        <v>11</v>
      </c>
      <c r="J2245" t="s">
        <v>27</v>
      </c>
      <c r="K2245" t="s">
        <v>150</v>
      </c>
      <c r="L2245" t="s">
        <v>18</v>
      </c>
      <c r="M2245" s="5">
        <v>183.7</v>
      </c>
      <c r="N2245">
        <v>1</v>
      </c>
    </row>
    <row r="2246" spans="1:14" x14ac:dyDescent="0.3">
      <c r="A2246" s="2">
        <v>45429</v>
      </c>
      <c r="B2246" s="3">
        <f t="shared" si="105"/>
        <v>2024</v>
      </c>
      <c r="C2246" t="str">
        <f t="shared" si="106"/>
        <v>2023-2024</v>
      </c>
      <c r="D2246" t="s">
        <v>148</v>
      </c>
      <c r="E2246" t="s">
        <v>100</v>
      </c>
      <c r="F2246" t="str">
        <f t="shared" si="107"/>
        <v>Western Australia</v>
      </c>
      <c r="G2246" t="s">
        <v>48</v>
      </c>
      <c r="H2246">
        <v>6021</v>
      </c>
      <c r="I2246" t="s">
        <v>11</v>
      </c>
      <c r="J2246" t="s">
        <v>49</v>
      </c>
      <c r="K2246" t="s">
        <v>149</v>
      </c>
      <c r="L2246" t="s">
        <v>15</v>
      </c>
      <c r="M2246" s="5">
        <v>184.13000000000002</v>
      </c>
      <c r="N2246">
        <v>1</v>
      </c>
    </row>
    <row r="2247" spans="1:14" x14ac:dyDescent="0.3">
      <c r="A2247" s="2">
        <v>44942</v>
      </c>
      <c r="B2247" s="3">
        <f t="shared" si="105"/>
        <v>2023</v>
      </c>
      <c r="C2247" t="str">
        <f t="shared" si="106"/>
        <v>2022-2023</v>
      </c>
      <c r="D2247" t="s">
        <v>148</v>
      </c>
      <c r="E2247" t="s">
        <v>41</v>
      </c>
      <c r="F2247" t="str">
        <f t="shared" si="107"/>
        <v>New South Wales</v>
      </c>
      <c r="G2247" t="s">
        <v>10</v>
      </c>
      <c r="H2247">
        <v>2830</v>
      </c>
      <c r="I2247" t="s">
        <v>11</v>
      </c>
      <c r="J2247" t="s">
        <v>25</v>
      </c>
      <c r="K2247" t="s">
        <v>149</v>
      </c>
      <c r="L2247" t="s">
        <v>15</v>
      </c>
      <c r="M2247" s="5">
        <v>184.24</v>
      </c>
      <c r="N2247">
        <v>1</v>
      </c>
    </row>
    <row r="2248" spans="1:14" x14ac:dyDescent="0.3">
      <c r="A2248" s="2">
        <v>44942</v>
      </c>
      <c r="B2248" s="3">
        <f t="shared" si="105"/>
        <v>2023</v>
      </c>
      <c r="C2248" t="str">
        <f t="shared" si="106"/>
        <v>2022-2023</v>
      </c>
      <c r="D2248" t="s">
        <v>148</v>
      </c>
      <c r="E2248" t="s">
        <v>41</v>
      </c>
      <c r="F2248" t="str">
        <f t="shared" si="107"/>
        <v>New South Wales</v>
      </c>
      <c r="G2248" t="s">
        <v>10</v>
      </c>
      <c r="H2248">
        <v>2830</v>
      </c>
      <c r="I2248" t="s">
        <v>11</v>
      </c>
      <c r="J2248" t="s">
        <v>25</v>
      </c>
      <c r="K2248" t="s">
        <v>157</v>
      </c>
      <c r="L2248" t="s">
        <v>22</v>
      </c>
      <c r="M2248" s="5">
        <v>184.62</v>
      </c>
      <c r="N2248">
        <v>1</v>
      </c>
    </row>
    <row r="2249" spans="1:14" x14ac:dyDescent="0.3">
      <c r="A2249" s="2">
        <v>44927</v>
      </c>
      <c r="B2249" s="3">
        <f t="shared" si="105"/>
        <v>2023</v>
      </c>
      <c r="C2249" t="str">
        <f t="shared" si="106"/>
        <v>2022-2023</v>
      </c>
      <c r="D2249" t="s">
        <v>148</v>
      </c>
      <c r="E2249" t="s">
        <v>50</v>
      </c>
      <c r="F2249" t="str">
        <f t="shared" si="107"/>
        <v>Queensland</v>
      </c>
      <c r="G2249" t="s">
        <v>35</v>
      </c>
      <c r="H2249">
        <v>4703</v>
      </c>
      <c r="I2249" t="s">
        <v>11</v>
      </c>
      <c r="J2249" t="s">
        <v>51</v>
      </c>
      <c r="K2249" t="s">
        <v>153</v>
      </c>
      <c r="L2249" t="s">
        <v>16</v>
      </c>
      <c r="M2249" s="5">
        <v>184.87</v>
      </c>
      <c r="N2249">
        <v>1</v>
      </c>
    </row>
    <row r="2250" spans="1:14" x14ac:dyDescent="0.3">
      <c r="A2250" s="2">
        <v>45168</v>
      </c>
      <c r="B2250" s="3">
        <f t="shared" si="105"/>
        <v>2024</v>
      </c>
      <c r="C2250" t="str">
        <f t="shared" si="106"/>
        <v>2023-2024</v>
      </c>
      <c r="D2250" t="s">
        <v>147</v>
      </c>
      <c r="E2250" t="s">
        <v>106</v>
      </c>
      <c r="F2250" t="str">
        <f t="shared" si="107"/>
        <v>Victoria</v>
      </c>
      <c r="G2250" t="s">
        <v>45</v>
      </c>
      <c r="H2250">
        <v>3915</v>
      </c>
      <c r="I2250" t="s">
        <v>11</v>
      </c>
      <c r="J2250" t="s">
        <v>55</v>
      </c>
      <c r="K2250" t="s">
        <v>151</v>
      </c>
      <c r="L2250" t="s">
        <v>21</v>
      </c>
      <c r="M2250" s="5">
        <v>184.97</v>
      </c>
      <c r="N2250">
        <v>1</v>
      </c>
    </row>
    <row r="2251" spans="1:14" x14ac:dyDescent="0.3">
      <c r="A2251" s="2">
        <v>45318</v>
      </c>
      <c r="B2251" s="3">
        <f t="shared" si="105"/>
        <v>2024</v>
      </c>
      <c r="C2251" t="str">
        <f t="shared" si="106"/>
        <v>2023-2024</v>
      </c>
      <c r="D2251" t="s">
        <v>147</v>
      </c>
      <c r="E2251" t="s">
        <v>57</v>
      </c>
      <c r="F2251" t="str">
        <f t="shared" si="107"/>
        <v>New South Wales</v>
      </c>
      <c r="G2251" t="s">
        <v>10</v>
      </c>
      <c r="H2251">
        <v>2560</v>
      </c>
      <c r="I2251" t="s">
        <v>11</v>
      </c>
      <c r="J2251" t="s">
        <v>58</v>
      </c>
      <c r="K2251" t="s">
        <v>151</v>
      </c>
      <c r="L2251" t="s">
        <v>21</v>
      </c>
      <c r="M2251" s="5">
        <v>185.32999999999998</v>
      </c>
      <c r="N2251">
        <v>1</v>
      </c>
    </row>
    <row r="2252" spans="1:14" x14ac:dyDescent="0.3">
      <c r="A2252" s="2">
        <v>45061</v>
      </c>
      <c r="B2252" s="3">
        <f t="shared" si="105"/>
        <v>2023</v>
      </c>
      <c r="C2252" t="str">
        <f t="shared" si="106"/>
        <v>2022-2023</v>
      </c>
      <c r="D2252" t="s">
        <v>147</v>
      </c>
      <c r="E2252" t="s">
        <v>92</v>
      </c>
      <c r="F2252" t="str">
        <f t="shared" si="107"/>
        <v>Queensland</v>
      </c>
      <c r="G2252" t="s">
        <v>35</v>
      </c>
      <c r="H2252">
        <v>4068</v>
      </c>
      <c r="I2252" t="s">
        <v>11</v>
      </c>
      <c r="J2252" t="s">
        <v>43</v>
      </c>
      <c r="K2252" t="s">
        <v>154</v>
      </c>
      <c r="L2252" t="s">
        <v>14</v>
      </c>
      <c r="M2252" s="5">
        <v>185.34</v>
      </c>
      <c r="N2252">
        <v>1</v>
      </c>
    </row>
    <row r="2253" spans="1:14" x14ac:dyDescent="0.3">
      <c r="A2253" s="2">
        <v>45050</v>
      </c>
      <c r="B2253" s="3">
        <f t="shared" si="105"/>
        <v>2023</v>
      </c>
      <c r="C2253" t="str">
        <f t="shared" si="106"/>
        <v>2022-2023</v>
      </c>
      <c r="D2253" t="s">
        <v>147</v>
      </c>
      <c r="E2253" t="s">
        <v>138</v>
      </c>
      <c r="F2253" t="str">
        <f t="shared" si="107"/>
        <v>Queensland</v>
      </c>
      <c r="G2253" t="s">
        <v>35</v>
      </c>
      <c r="H2253">
        <v>4558</v>
      </c>
      <c r="I2253" t="s">
        <v>11</v>
      </c>
      <c r="J2253" t="s">
        <v>120</v>
      </c>
      <c r="K2253" t="s">
        <v>156</v>
      </c>
      <c r="L2253" t="s">
        <v>17</v>
      </c>
      <c r="M2253" s="5">
        <v>185.7</v>
      </c>
      <c r="N2253">
        <v>1</v>
      </c>
    </row>
    <row r="2254" spans="1:14" x14ac:dyDescent="0.3">
      <c r="A2254" s="2">
        <v>45225</v>
      </c>
      <c r="B2254" s="3">
        <f t="shared" si="105"/>
        <v>2024</v>
      </c>
      <c r="C2254" t="str">
        <f t="shared" si="106"/>
        <v>2023-2024</v>
      </c>
      <c r="D2254" t="s">
        <v>147</v>
      </c>
      <c r="E2254" t="s">
        <v>37</v>
      </c>
      <c r="F2254" t="str">
        <f t="shared" si="107"/>
        <v>South Australia</v>
      </c>
      <c r="G2254" t="s">
        <v>32</v>
      </c>
      <c r="H2254">
        <v>5607</v>
      </c>
      <c r="I2254" t="s">
        <v>11</v>
      </c>
      <c r="J2254" t="s">
        <v>38</v>
      </c>
      <c r="K2254" t="s">
        <v>151</v>
      </c>
      <c r="L2254" t="s">
        <v>21</v>
      </c>
      <c r="M2254" s="5">
        <v>185.80999999999997</v>
      </c>
      <c r="N2254">
        <v>1</v>
      </c>
    </row>
    <row r="2255" spans="1:14" x14ac:dyDescent="0.3">
      <c r="A2255" s="2">
        <v>45434</v>
      </c>
      <c r="B2255" s="3">
        <f t="shared" si="105"/>
        <v>2024</v>
      </c>
      <c r="C2255" t="str">
        <f t="shared" si="106"/>
        <v>2023-2024</v>
      </c>
      <c r="D2255" t="s">
        <v>147</v>
      </c>
      <c r="E2255" t="s">
        <v>9</v>
      </c>
      <c r="F2255" t="str">
        <f t="shared" si="107"/>
        <v>New South Wales</v>
      </c>
      <c r="G2255" t="s">
        <v>10</v>
      </c>
      <c r="H2255">
        <v>2067</v>
      </c>
      <c r="I2255" t="s">
        <v>11</v>
      </c>
      <c r="J2255" t="s">
        <v>12</v>
      </c>
      <c r="K2255" t="s">
        <v>153</v>
      </c>
      <c r="L2255" t="s">
        <v>16</v>
      </c>
      <c r="M2255" s="5">
        <v>185.82</v>
      </c>
      <c r="N2255">
        <v>1</v>
      </c>
    </row>
    <row r="2256" spans="1:14" x14ac:dyDescent="0.3">
      <c r="A2256" s="2">
        <v>45600</v>
      </c>
      <c r="B2256" s="3">
        <f t="shared" si="105"/>
        <v>2025</v>
      </c>
      <c r="C2256" t="str">
        <f t="shared" si="106"/>
        <v>2024-2025</v>
      </c>
      <c r="D2256" t="s">
        <v>147</v>
      </c>
      <c r="E2256" t="s">
        <v>117</v>
      </c>
      <c r="F2256" t="str">
        <f t="shared" si="107"/>
        <v>Queensland</v>
      </c>
      <c r="G2256" t="s">
        <v>35</v>
      </c>
      <c r="H2256">
        <v>4119</v>
      </c>
      <c r="I2256" t="s">
        <v>11</v>
      </c>
      <c r="J2256" t="s">
        <v>43</v>
      </c>
      <c r="K2256" t="s">
        <v>153</v>
      </c>
      <c r="L2256" t="s">
        <v>16</v>
      </c>
      <c r="M2256" s="5">
        <v>185.82999999999998</v>
      </c>
      <c r="N2256">
        <v>1</v>
      </c>
    </row>
    <row r="2257" spans="1:14" x14ac:dyDescent="0.3">
      <c r="A2257" s="2">
        <v>45460</v>
      </c>
      <c r="B2257" s="3">
        <f t="shared" si="105"/>
        <v>2024</v>
      </c>
      <c r="C2257" t="str">
        <f t="shared" si="106"/>
        <v>2023-2024</v>
      </c>
      <c r="D2257" t="s">
        <v>148</v>
      </c>
      <c r="E2257" t="s">
        <v>125</v>
      </c>
      <c r="F2257" t="str">
        <f t="shared" si="107"/>
        <v>Victoria</v>
      </c>
      <c r="G2257" t="s">
        <v>45</v>
      </c>
      <c r="H2257">
        <v>3400</v>
      </c>
      <c r="I2257" t="s">
        <v>11</v>
      </c>
      <c r="J2257" t="s">
        <v>60</v>
      </c>
      <c r="K2257" t="s">
        <v>155</v>
      </c>
      <c r="L2257" t="s">
        <v>20</v>
      </c>
      <c r="M2257" s="5">
        <v>187.22</v>
      </c>
      <c r="N2257">
        <v>1</v>
      </c>
    </row>
    <row r="2258" spans="1:14" x14ac:dyDescent="0.3">
      <c r="A2258" s="2">
        <v>45530</v>
      </c>
      <c r="B2258" s="3">
        <f t="shared" si="105"/>
        <v>2025</v>
      </c>
      <c r="C2258" t="str">
        <f t="shared" si="106"/>
        <v>2024-2025</v>
      </c>
      <c r="D2258" t="s">
        <v>148</v>
      </c>
      <c r="E2258" t="s">
        <v>133</v>
      </c>
      <c r="F2258" t="str">
        <f t="shared" si="107"/>
        <v>Queensland</v>
      </c>
      <c r="G2258" t="s">
        <v>35</v>
      </c>
      <c r="H2258">
        <v>4305</v>
      </c>
      <c r="I2258" t="s">
        <v>11</v>
      </c>
      <c r="J2258" t="s">
        <v>104</v>
      </c>
      <c r="K2258" t="s">
        <v>152</v>
      </c>
      <c r="L2258" t="s">
        <v>13</v>
      </c>
      <c r="M2258" s="5">
        <v>187.41000000000003</v>
      </c>
      <c r="N2258">
        <v>1</v>
      </c>
    </row>
    <row r="2259" spans="1:14" x14ac:dyDescent="0.3">
      <c r="A2259" s="2">
        <v>45512</v>
      </c>
      <c r="B2259" s="3">
        <f t="shared" si="105"/>
        <v>2025</v>
      </c>
      <c r="C2259" t="str">
        <f t="shared" si="106"/>
        <v>2024-2025</v>
      </c>
      <c r="D2259" t="s">
        <v>148</v>
      </c>
      <c r="E2259" t="s">
        <v>140</v>
      </c>
      <c r="F2259" t="str">
        <f t="shared" si="107"/>
        <v>Tasmania</v>
      </c>
      <c r="G2259" t="s">
        <v>70</v>
      </c>
      <c r="H2259">
        <v>7320</v>
      </c>
      <c r="I2259" t="s">
        <v>11</v>
      </c>
      <c r="J2259" t="s">
        <v>71</v>
      </c>
      <c r="K2259" t="s">
        <v>156</v>
      </c>
      <c r="L2259" t="s">
        <v>17</v>
      </c>
      <c r="M2259" s="5">
        <v>187.53</v>
      </c>
      <c r="N2259">
        <v>1</v>
      </c>
    </row>
    <row r="2260" spans="1:14" x14ac:dyDescent="0.3">
      <c r="A2260" s="2">
        <v>45566</v>
      </c>
      <c r="B2260" s="3">
        <f t="shared" si="105"/>
        <v>2025</v>
      </c>
      <c r="C2260" t="str">
        <f t="shared" si="106"/>
        <v>2024-2025</v>
      </c>
      <c r="D2260" t="s">
        <v>147</v>
      </c>
      <c r="E2260" t="s">
        <v>9</v>
      </c>
      <c r="F2260" t="str">
        <f t="shared" si="107"/>
        <v>New South Wales</v>
      </c>
      <c r="G2260" t="s">
        <v>10</v>
      </c>
      <c r="H2260">
        <v>2067</v>
      </c>
      <c r="I2260" t="s">
        <v>11</v>
      </c>
      <c r="J2260" t="s">
        <v>12</v>
      </c>
      <c r="K2260" t="s">
        <v>149</v>
      </c>
      <c r="L2260" t="s">
        <v>15</v>
      </c>
      <c r="M2260" s="5">
        <v>187.81</v>
      </c>
      <c r="N2260">
        <v>1</v>
      </c>
    </row>
    <row r="2261" spans="1:14" x14ac:dyDescent="0.3">
      <c r="A2261" s="2">
        <v>45144</v>
      </c>
      <c r="B2261" s="3">
        <f t="shared" si="105"/>
        <v>2024</v>
      </c>
      <c r="C2261" t="str">
        <f t="shared" si="106"/>
        <v>2023-2024</v>
      </c>
      <c r="D2261" t="s">
        <v>148</v>
      </c>
      <c r="E2261" t="s">
        <v>50</v>
      </c>
      <c r="F2261" t="str">
        <f t="shared" si="107"/>
        <v>Queensland</v>
      </c>
      <c r="G2261" t="s">
        <v>35</v>
      </c>
      <c r="H2261">
        <v>4703</v>
      </c>
      <c r="I2261" t="s">
        <v>11</v>
      </c>
      <c r="J2261" t="s">
        <v>51</v>
      </c>
      <c r="K2261" t="s">
        <v>156</v>
      </c>
      <c r="L2261" t="s">
        <v>17</v>
      </c>
      <c r="M2261" s="5">
        <v>188.13</v>
      </c>
      <c r="N2261">
        <v>1</v>
      </c>
    </row>
    <row r="2262" spans="1:14" x14ac:dyDescent="0.3">
      <c r="A2262" s="2">
        <v>44961</v>
      </c>
      <c r="B2262" s="3">
        <f t="shared" si="105"/>
        <v>2023</v>
      </c>
      <c r="C2262" t="str">
        <f t="shared" si="106"/>
        <v>2022-2023</v>
      </c>
      <c r="D2262" t="s">
        <v>148</v>
      </c>
      <c r="E2262" t="s">
        <v>102</v>
      </c>
      <c r="F2262" t="str">
        <f t="shared" si="107"/>
        <v>Queensland</v>
      </c>
      <c r="G2262" t="s">
        <v>35</v>
      </c>
      <c r="H2262">
        <v>4870</v>
      </c>
      <c r="I2262" t="s">
        <v>11</v>
      </c>
      <c r="J2262" t="s">
        <v>36</v>
      </c>
      <c r="K2262" t="s">
        <v>155</v>
      </c>
      <c r="L2262" t="s">
        <v>20</v>
      </c>
      <c r="M2262" s="5">
        <v>188.22</v>
      </c>
      <c r="N2262">
        <v>1</v>
      </c>
    </row>
    <row r="2263" spans="1:14" x14ac:dyDescent="0.3">
      <c r="A2263" s="2">
        <v>45004</v>
      </c>
      <c r="B2263" s="3">
        <f t="shared" si="105"/>
        <v>2023</v>
      </c>
      <c r="C2263" t="str">
        <f t="shared" si="106"/>
        <v>2022-2023</v>
      </c>
      <c r="D2263" t="s">
        <v>148</v>
      </c>
      <c r="E2263" t="s">
        <v>100</v>
      </c>
      <c r="F2263" t="str">
        <f t="shared" si="107"/>
        <v>Western Australia</v>
      </c>
      <c r="G2263" t="s">
        <v>48</v>
      </c>
      <c r="H2263">
        <v>6021</v>
      </c>
      <c r="I2263" t="s">
        <v>11</v>
      </c>
      <c r="J2263" t="s">
        <v>49</v>
      </c>
      <c r="K2263" t="s">
        <v>149</v>
      </c>
      <c r="L2263" t="s">
        <v>15</v>
      </c>
      <c r="M2263" s="5">
        <v>188.94</v>
      </c>
      <c r="N2263">
        <v>1</v>
      </c>
    </row>
    <row r="2264" spans="1:14" x14ac:dyDescent="0.3">
      <c r="A2264" s="2">
        <v>45555</v>
      </c>
      <c r="B2264" s="3">
        <f t="shared" si="105"/>
        <v>2025</v>
      </c>
      <c r="C2264" t="str">
        <f t="shared" si="106"/>
        <v>2024-2025</v>
      </c>
      <c r="D2264" t="s">
        <v>147</v>
      </c>
      <c r="E2264" t="s">
        <v>79</v>
      </c>
      <c r="F2264" t="str">
        <f t="shared" si="107"/>
        <v>Australian Capital Territory</v>
      </c>
      <c r="G2264" t="s">
        <v>80</v>
      </c>
      <c r="H2264">
        <v>2617</v>
      </c>
      <c r="I2264" t="s">
        <v>11</v>
      </c>
      <c r="J2264" t="s">
        <v>58</v>
      </c>
      <c r="K2264" t="s">
        <v>150</v>
      </c>
      <c r="L2264" t="s">
        <v>18</v>
      </c>
      <c r="M2264" s="5">
        <v>189.58</v>
      </c>
      <c r="N2264">
        <v>1</v>
      </c>
    </row>
    <row r="2265" spans="1:14" x14ac:dyDescent="0.3">
      <c r="A2265" s="2">
        <v>45657</v>
      </c>
      <c r="B2265" s="3">
        <f t="shared" si="105"/>
        <v>2025</v>
      </c>
      <c r="C2265" t="str">
        <f t="shared" si="106"/>
        <v>2024-2025</v>
      </c>
      <c r="D2265" t="s">
        <v>147</v>
      </c>
      <c r="E2265" t="s">
        <v>114</v>
      </c>
      <c r="F2265" t="str">
        <f t="shared" si="107"/>
        <v>Victoria</v>
      </c>
      <c r="G2265" t="s">
        <v>45</v>
      </c>
      <c r="H2265">
        <v>3551</v>
      </c>
      <c r="I2265" t="s">
        <v>11</v>
      </c>
      <c r="J2265" t="s">
        <v>60</v>
      </c>
      <c r="K2265" t="s">
        <v>157</v>
      </c>
      <c r="L2265" t="s">
        <v>22</v>
      </c>
      <c r="M2265" s="5">
        <v>189.72</v>
      </c>
      <c r="N2265">
        <v>1</v>
      </c>
    </row>
    <row r="2266" spans="1:14" x14ac:dyDescent="0.3">
      <c r="A2266" s="2">
        <v>45166</v>
      </c>
      <c r="B2266" s="3">
        <f t="shared" si="105"/>
        <v>2024</v>
      </c>
      <c r="C2266" t="str">
        <f t="shared" si="106"/>
        <v>2023-2024</v>
      </c>
      <c r="D2266" t="s">
        <v>147</v>
      </c>
      <c r="E2266" t="s">
        <v>9</v>
      </c>
      <c r="F2266" t="str">
        <f t="shared" si="107"/>
        <v>New South Wales</v>
      </c>
      <c r="G2266" t="s">
        <v>10</v>
      </c>
      <c r="H2266">
        <v>2067</v>
      </c>
      <c r="I2266" t="s">
        <v>11</v>
      </c>
      <c r="J2266" t="s">
        <v>12</v>
      </c>
      <c r="K2266" t="s">
        <v>151</v>
      </c>
      <c r="L2266" t="s">
        <v>21</v>
      </c>
      <c r="M2266" s="5">
        <v>189.81</v>
      </c>
      <c r="N2266">
        <v>1</v>
      </c>
    </row>
    <row r="2267" spans="1:14" x14ac:dyDescent="0.3">
      <c r="A2267" s="2">
        <v>45028</v>
      </c>
      <c r="B2267" s="3">
        <f t="shared" si="105"/>
        <v>2023</v>
      </c>
      <c r="C2267" t="str">
        <f t="shared" si="106"/>
        <v>2022-2023</v>
      </c>
      <c r="D2267" t="s">
        <v>148</v>
      </c>
      <c r="E2267" t="s">
        <v>41</v>
      </c>
      <c r="F2267" t="str">
        <f t="shared" si="107"/>
        <v>New South Wales</v>
      </c>
      <c r="G2267" t="s">
        <v>10</v>
      </c>
      <c r="H2267">
        <v>2830</v>
      </c>
      <c r="I2267" t="s">
        <v>11</v>
      </c>
      <c r="J2267" t="s">
        <v>25</v>
      </c>
      <c r="K2267" t="s">
        <v>154</v>
      </c>
      <c r="L2267" t="s">
        <v>14</v>
      </c>
      <c r="M2267" s="5">
        <v>189.82</v>
      </c>
      <c r="N2267">
        <v>1</v>
      </c>
    </row>
    <row r="2268" spans="1:14" x14ac:dyDescent="0.3">
      <c r="A2268" s="2">
        <v>45252</v>
      </c>
      <c r="B2268" s="3">
        <f t="shared" si="105"/>
        <v>2024</v>
      </c>
      <c r="C2268" t="str">
        <f t="shared" si="106"/>
        <v>2023-2024</v>
      </c>
      <c r="D2268" t="s">
        <v>148</v>
      </c>
      <c r="E2268" t="s">
        <v>95</v>
      </c>
      <c r="F2268" t="str">
        <f t="shared" si="107"/>
        <v>Victoria</v>
      </c>
      <c r="G2268" t="s">
        <v>45</v>
      </c>
      <c r="H2268">
        <v>3931</v>
      </c>
      <c r="I2268" t="s">
        <v>11</v>
      </c>
      <c r="J2268" t="s">
        <v>55</v>
      </c>
      <c r="K2268" t="s">
        <v>153</v>
      </c>
      <c r="L2268" t="s">
        <v>16</v>
      </c>
      <c r="M2268" s="5">
        <v>189.87</v>
      </c>
      <c r="N2268">
        <v>1</v>
      </c>
    </row>
    <row r="2269" spans="1:14" x14ac:dyDescent="0.3">
      <c r="A2269" s="2">
        <v>45114</v>
      </c>
      <c r="B2269" s="3">
        <f t="shared" si="105"/>
        <v>2024</v>
      </c>
      <c r="C2269" t="str">
        <f t="shared" si="106"/>
        <v>2023-2024</v>
      </c>
      <c r="D2269" t="s">
        <v>148</v>
      </c>
      <c r="E2269" t="s">
        <v>67</v>
      </c>
      <c r="F2269" t="str">
        <f t="shared" si="107"/>
        <v>New South Wales</v>
      </c>
      <c r="G2269" t="s">
        <v>10</v>
      </c>
      <c r="H2269">
        <v>2478</v>
      </c>
      <c r="I2269" t="s">
        <v>11</v>
      </c>
      <c r="J2269" t="s">
        <v>68</v>
      </c>
      <c r="K2269" t="s">
        <v>154</v>
      </c>
      <c r="L2269" t="s">
        <v>14</v>
      </c>
      <c r="M2269" s="5">
        <v>190.83</v>
      </c>
      <c r="N2269">
        <v>1</v>
      </c>
    </row>
    <row r="2270" spans="1:14" x14ac:dyDescent="0.3">
      <c r="A2270" s="2">
        <v>45298</v>
      </c>
      <c r="B2270" s="3">
        <f t="shared" si="105"/>
        <v>2024</v>
      </c>
      <c r="C2270" t="str">
        <f t="shared" si="106"/>
        <v>2023-2024</v>
      </c>
      <c r="D2270" t="s">
        <v>148</v>
      </c>
      <c r="E2270" t="s">
        <v>134</v>
      </c>
      <c r="F2270" t="str">
        <f t="shared" si="107"/>
        <v>Queensland</v>
      </c>
      <c r="G2270" t="s">
        <v>35</v>
      </c>
      <c r="H2270">
        <v>4825</v>
      </c>
      <c r="I2270" t="s">
        <v>11</v>
      </c>
      <c r="J2270" t="s">
        <v>36</v>
      </c>
      <c r="K2270" t="s">
        <v>151</v>
      </c>
      <c r="L2270" t="s">
        <v>21</v>
      </c>
      <c r="M2270" s="5">
        <v>191.07999999999998</v>
      </c>
      <c r="N2270">
        <v>1</v>
      </c>
    </row>
    <row r="2271" spans="1:14" x14ac:dyDescent="0.3">
      <c r="A2271" s="2">
        <v>45219</v>
      </c>
      <c r="B2271" s="3">
        <f t="shared" si="105"/>
        <v>2024</v>
      </c>
      <c r="C2271" t="str">
        <f t="shared" si="106"/>
        <v>2023-2024</v>
      </c>
      <c r="D2271" t="s">
        <v>147</v>
      </c>
      <c r="E2271" t="s">
        <v>62</v>
      </c>
      <c r="F2271" t="str">
        <f t="shared" si="107"/>
        <v>Victoria</v>
      </c>
      <c r="G2271" t="s">
        <v>45</v>
      </c>
      <c r="H2271">
        <v>3134</v>
      </c>
      <c r="I2271" t="s">
        <v>11</v>
      </c>
      <c r="J2271" t="s">
        <v>63</v>
      </c>
      <c r="K2271" t="s">
        <v>156</v>
      </c>
      <c r="L2271" t="s">
        <v>17</v>
      </c>
      <c r="M2271" s="5">
        <v>191.57999999999998</v>
      </c>
      <c r="N2271">
        <v>1</v>
      </c>
    </row>
    <row r="2272" spans="1:14" x14ac:dyDescent="0.3">
      <c r="A2272" s="2">
        <v>45122</v>
      </c>
      <c r="B2272" s="3">
        <f t="shared" si="105"/>
        <v>2024</v>
      </c>
      <c r="C2272" t="str">
        <f t="shared" si="106"/>
        <v>2023-2024</v>
      </c>
      <c r="D2272" t="s">
        <v>147</v>
      </c>
      <c r="E2272" t="s">
        <v>9</v>
      </c>
      <c r="F2272" t="str">
        <f t="shared" si="107"/>
        <v>New South Wales</v>
      </c>
      <c r="G2272" t="s">
        <v>10</v>
      </c>
      <c r="H2272">
        <v>2067</v>
      </c>
      <c r="I2272" t="s">
        <v>11</v>
      </c>
      <c r="J2272" t="s">
        <v>12</v>
      </c>
      <c r="K2272" t="s">
        <v>151</v>
      </c>
      <c r="L2272" t="s">
        <v>21</v>
      </c>
      <c r="M2272" s="5">
        <v>191.62</v>
      </c>
      <c r="N2272">
        <v>1</v>
      </c>
    </row>
    <row r="2273" spans="1:14" x14ac:dyDescent="0.3">
      <c r="A2273" s="2">
        <v>45227</v>
      </c>
      <c r="B2273" s="3">
        <f t="shared" si="105"/>
        <v>2024</v>
      </c>
      <c r="C2273" t="str">
        <f t="shared" si="106"/>
        <v>2023-2024</v>
      </c>
      <c r="D2273" t="s">
        <v>148</v>
      </c>
      <c r="E2273" t="s">
        <v>57</v>
      </c>
      <c r="F2273" t="str">
        <f t="shared" si="107"/>
        <v>New South Wales</v>
      </c>
      <c r="G2273" t="s">
        <v>10</v>
      </c>
      <c r="H2273">
        <v>2560</v>
      </c>
      <c r="I2273" t="s">
        <v>11</v>
      </c>
      <c r="J2273" t="s">
        <v>58</v>
      </c>
      <c r="K2273" t="s">
        <v>157</v>
      </c>
      <c r="L2273" t="s">
        <v>22</v>
      </c>
      <c r="M2273" s="5">
        <v>191.65</v>
      </c>
      <c r="N2273">
        <v>1</v>
      </c>
    </row>
    <row r="2274" spans="1:14" x14ac:dyDescent="0.3">
      <c r="A2274" s="2">
        <v>45015</v>
      </c>
      <c r="B2274" s="3">
        <f t="shared" si="105"/>
        <v>2023</v>
      </c>
      <c r="C2274" t="str">
        <f t="shared" si="106"/>
        <v>2022-2023</v>
      </c>
      <c r="D2274" t="s">
        <v>148</v>
      </c>
      <c r="E2274" t="s">
        <v>114</v>
      </c>
      <c r="F2274" t="str">
        <f t="shared" si="107"/>
        <v>Victoria</v>
      </c>
      <c r="G2274" t="s">
        <v>45</v>
      </c>
      <c r="H2274">
        <v>3551</v>
      </c>
      <c r="I2274" t="s">
        <v>11</v>
      </c>
      <c r="J2274" t="s">
        <v>60</v>
      </c>
      <c r="K2274" t="s">
        <v>149</v>
      </c>
      <c r="L2274" t="s">
        <v>15</v>
      </c>
      <c r="M2274" s="5">
        <v>192.45999999999998</v>
      </c>
      <c r="N2274">
        <v>1</v>
      </c>
    </row>
    <row r="2275" spans="1:14" x14ac:dyDescent="0.3">
      <c r="A2275" s="2">
        <v>45017</v>
      </c>
      <c r="B2275" s="3">
        <f t="shared" si="105"/>
        <v>2023</v>
      </c>
      <c r="C2275" t="str">
        <f t="shared" si="106"/>
        <v>2022-2023</v>
      </c>
      <c r="D2275" t="s">
        <v>147</v>
      </c>
      <c r="E2275" t="s">
        <v>146</v>
      </c>
      <c r="F2275" t="str">
        <f t="shared" si="107"/>
        <v>Victoria</v>
      </c>
      <c r="G2275" t="s">
        <v>45</v>
      </c>
      <c r="H2275">
        <v>3353</v>
      </c>
      <c r="I2275" t="s">
        <v>11</v>
      </c>
      <c r="J2275" t="s">
        <v>60</v>
      </c>
      <c r="K2275" t="s">
        <v>154</v>
      </c>
      <c r="L2275" t="s">
        <v>14</v>
      </c>
      <c r="M2275" s="5">
        <v>192.47</v>
      </c>
      <c r="N2275">
        <v>1</v>
      </c>
    </row>
    <row r="2276" spans="1:14" x14ac:dyDescent="0.3">
      <c r="A2276" s="2">
        <v>45525</v>
      </c>
      <c r="B2276" s="3">
        <f t="shared" si="105"/>
        <v>2025</v>
      </c>
      <c r="C2276" t="str">
        <f t="shared" si="106"/>
        <v>2024-2025</v>
      </c>
      <c r="D2276" t="s">
        <v>147</v>
      </c>
      <c r="E2276" t="s">
        <v>78</v>
      </c>
      <c r="F2276" t="str">
        <f t="shared" si="107"/>
        <v>New South Wales</v>
      </c>
      <c r="G2276" t="s">
        <v>10</v>
      </c>
      <c r="H2276">
        <v>2350</v>
      </c>
      <c r="I2276" t="s">
        <v>11</v>
      </c>
      <c r="J2276" t="s">
        <v>68</v>
      </c>
      <c r="K2276" t="s">
        <v>19</v>
      </c>
      <c r="L2276" t="s">
        <v>23</v>
      </c>
      <c r="M2276" s="5">
        <v>192.65</v>
      </c>
      <c r="N2276">
        <v>1</v>
      </c>
    </row>
    <row r="2277" spans="1:14" x14ac:dyDescent="0.3">
      <c r="A2277" s="2">
        <v>45330</v>
      </c>
      <c r="B2277" s="3">
        <f t="shared" si="105"/>
        <v>2024</v>
      </c>
      <c r="C2277" t="str">
        <f t="shared" si="106"/>
        <v>2023-2024</v>
      </c>
      <c r="D2277" t="s">
        <v>147</v>
      </c>
      <c r="E2277" t="s">
        <v>134</v>
      </c>
      <c r="F2277" t="str">
        <f t="shared" si="107"/>
        <v>Queensland</v>
      </c>
      <c r="G2277" t="s">
        <v>35</v>
      </c>
      <c r="H2277">
        <v>4825</v>
      </c>
      <c r="I2277" t="s">
        <v>11</v>
      </c>
      <c r="J2277" t="s">
        <v>36</v>
      </c>
      <c r="K2277" t="s">
        <v>155</v>
      </c>
      <c r="L2277" t="s">
        <v>20</v>
      </c>
      <c r="M2277" s="5">
        <v>192.67</v>
      </c>
      <c r="N2277">
        <v>1</v>
      </c>
    </row>
    <row r="2278" spans="1:14" x14ac:dyDescent="0.3">
      <c r="A2278" s="2">
        <v>45228</v>
      </c>
      <c r="B2278" s="3">
        <f t="shared" si="105"/>
        <v>2024</v>
      </c>
      <c r="C2278" t="str">
        <f t="shared" si="106"/>
        <v>2023-2024</v>
      </c>
      <c r="D2278" t="s">
        <v>148</v>
      </c>
      <c r="E2278" t="s">
        <v>133</v>
      </c>
      <c r="F2278" t="str">
        <f t="shared" si="107"/>
        <v>Queensland</v>
      </c>
      <c r="G2278" t="s">
        <v>35</v>
      </c>
      <c r="H2278">
        <v>4305</v>
      </c>
      <c r="I2278" t="s">
        <v>11</v>
      </c>
      <c r="J2278" t="s">
        <v>104</v>
      </c>
      <c r="K2278" t="s">
        <v>152</v>
      </c>
      <c r="L2278" t="s">
        <v>13</v>
      </c>
      <c r="M2278" s="5">
        <v>193.7</v>
      </c>
      <c r="N2278">
        <v>1</v>
      </c>
    </row>
    <row r="2279" spans="1:14" x14ac:dyDescent="0.3">
      <c r="A2279" s="2">
        <v>45580</v>
      </c>
      <c r="B2279" s="3">
        <f t="shared" si="105"/>
        <v>2025</v>
      </c>
      <c r="C2279" t="str">
        <f t="shared" si="106"/>
        <v>2024-2025</v>
      </c>
      <c r="D2279" t="s">
        <v>148</v>
      </c>
      <c r="E2279" t="s">
        <v>89</v>
      </c>
      <c r="F2279" t="str">
        <f t="shared" si="107"/>
        <v>Queensland</v>
      </c>
      <c r="G2279" t="s">
        <v>35</v>
      </c>
      <c r="H2279">
        <v>4655</v>
      </c>
      <c r="I2279" t="s">
        <v>11</v>
      </c>
      <c r="J2279" t="s">
        <v>51</v>
      </c>
      <c r="K2279" t="s">
        <v>150</v>
      </c>
      <c r="L2279" t="s">
        <v>18</v>
      </c>
      <c r="M2279" s="5">
        <v>193.8</v>
      </c>
      <c r="N2279">
        <v>1</v>
      </c>
    </row>
    <row r="2280" spans="1:14" x14ac:dyDescent="0.3">
      <c r="A2280" s="2">
        <v>45607</v>
      </c>
      <c r="B2280" s="3">
        <f t="shared" si="105"/>
        <v>2025</v>
      </c>
      <c r="C2280" t="str">
        <f t="shared" si="106"/>
        <v>2024-2025</v>
      </c>
      <c r="D2280" t="s">
        <v>148</v>
      </c>
      <c r="E2280" t="s">
        <v>100</v>
      </c>
      <c r="F2280" t="str">
        <f t="shared" si="107"/>
        <v>Western Australia</v>
      </c>
      <c r="G2280" t="s">
        <v>48</v>
      </c>
      <c r="H2280">
        <v>6021</v>
      </c>
      <c r="I2280" t="s">
        <v>11</v>
      </c>
      <c r="J2280" t="s">
        <v>49</v>
      </c>
      <c r="K2280" t="s">
        <v>154</v>
      </c>
      <c r="L2280" t="s">
        <v>14</v>
      </c>
      <c r="M2280" s="5">
        <v>193.95</v>
      </c>
      <c r="N2280">
        <v>1</v>
      </c>
    </row>
    <row r="2281" spans="1:14" x14ac:dyDescent="0.3">
      <c r="A2281" s="2">
        <v>44996</v>
      </c>
      <c r="B2281" s="3">
        <f t="shared" si="105"/>
        <v>2023</v>
      </c>
      <c r="C2281" t="str">
        <f t="shared" si="106"/>
        <v>2022-2023</v>
      </c>
      <c r="D2281" t="s">
        <v>147</v>
      </c>
      <c r="E2281" t="s">
        <v>127</v>
      </c>
      <c r="F2281" t="str">
        <f t="shared" si="107"/>
        <v>New South Wales</v>
      </c>
      <c r="G2281" t="s">
        <v>10</v>
      </c>
      <c r="H2281">
        <v>2131</v>
      </c>
      <c r="I2281" t="s">
        <v>11</v>
      </c>
      <c r="J2281" t="s">
        <v>27</v>
      </c>
      <c r="K2281" t="s">
        <v>154</v>
      </c>
      <c r="L2281" t="s">
        <v>14</v>
      </c>
      <c r="M2281" s="5">
        <v>194.06</v>
      </c>
      <c r="N2281">
        <v>1</v>
      </c>
    </row>
    <row r="2282" spans="1:14" x14ac:dyDescent="0.3">
      <c r="A2282" s="2">
        <v>45449</v>
      </c>
      <c r="B2282" s="3">
        <f t="shared" si="105"/>
        <v>2024</v>
      </c>
      <c r="C2282" t="str">
        <f t="shared" si="106"/>
        <v>2023-2024</v>
      </c>
      <c r="D2282" t="s">
        <v>147</v>
      </c>
      <c r="E2282" t="s">
        <v>44</v>
      </c>
      <c r="F2282" t="str">
        <f t="shared" si="107"/>
        <v>Victoria</v>
      </c>
      <c r="G2282" t="s">
        <v>45</v>
      </c>
      <c r="H2282">
        <v>3066</v>
      </c>
      <c r="I2282" t="s">
        <v>11</v>
      </c>
      <c r="J2282" t="s">
        <v>46</v>
      </c>
      <c r="K2282" t="s">
        <v>154</v>
      </c>
      <c r="L2282" t="s">
        <v>14</v>
      </c>
      <c r="M2282" s="5">
        <v>194.56</v>
      </c>
      <c r="N2282">
        <v>1</v>
      </c>
    </row>
    <row r="2283" spans="1:14" x14ac:dyDescent="0.3">
      <c r="A2283" s="2">
        <v>45270</v>
      </c>
      <c r="B2283" s="3">
        <f t="shared" si="105"/>
        <v>2024</v>
      </c>
      <c r="C2283" t="str">
        <f t="shared" si="106"/>
        <v>2023-2024</v>
      </c>
      <c r="D2283" t="s">
        <v>147</v>
      </c>
      <c r="E2283" t="s">
        <v>116</v>
      </c>
      <c r="F2283" t="str">
        <f t="shared" si="107"/>
        <v>Western Australia</v>
      </c>
      <c r="G2283" t="s">
        <v>48</v>
      </c>
      <c r="H2283">
        <v>6725</v>
      </c>
      <c r="I2283" t="s">
        <v>11</v>
      </c>
      <c r="J2283" t="s">
        <v>77</v>
      </c>
      <c r="K2283" t="s">
        <v>155</v>
      </c>
      <c r="L2283" t="s">
        <v>20</v>
      </c>
      <c r="M2283" s="5">
        <v>194.63</v>
      </c>
      <c r="N2283">
        <v>1</v>
      </c>
    </row>
    <row r="2284" spans="1:14" x14ac:dyDescent="0.3">
      <c r="A2284" s="2">
        <v>45585</v>
      </c>
      <c r="B2284" s="3">
        <f t="shared" si="105"/>
        <v>2025</v>
      </c>
      <c r="C2284" t="str">
        <f t="shared" si="106"/>
        <v>2024-2025</v>
      </c>
      <c r="D2284" t="s">
        <v>147</v>
      </c>
      <c r="E2284" t="s">
        <v>99</v>
      </c>
      <c r="F2284" t="str">
        <f t="shared" si="107"/>
        <v>Victoria</v>
      </c>
      <c r="G2284" t="s">
        <v>45</v>
      </c>
      <c r="H2284">
        <v>3148</v>
      </c>
      <c r="I2284" t="s">
        <v>11</v>
      </c>
      <c r="J2284" t="s">
        <v>63</v>
      </c>
      <c r="K2284" t="s">
        <v>154</v>
      </c>
      <c r="L2284" t="s">
        <v>14</v>
      </c>
      <c r="M2284" s="5">
        <v>194.64</v>
      </c>
      <c r="N2284">
        <v>1</v>
      </c>
    </row>
    <row r="2285" spans="1:14" x14ac:dyDescent="0.3">
      <c r="A2285" s="2">
        <v>45001</v>
      </c>
      <c r="B2285" s="3">
        <f t="shared" si="105"/>
        <v>2023</v>
      </c>
      <c r="C2285" t="str">
        <f t="shared" si="106"/>
        <v>2022-2023</v>
      </c>
      <c r="D2285" t="s">
        <v>147</v>
      </c>
      <c r="E2285" t="s">
        <v>136</v>
      </c>
      <c r="F2285" t="str">
        <f t="shared" si="107"/>
        <v>Victoria</v>
      </c>
      <c r="G2285" t="s">
        <v>45</v>
      </c>
      <c r="H2285">
        <v>3175</v>
      </c>
      <c r="I2285" t="s">
        <v>11</v>
      </c>
      <c r="J2285" t="s">
        <v>63</v>
      </c>
      <c r="K2285" t="s">
        <v>19</v>
      </c>
      <c r="L2285" t="s">
        <v>23</v>
      </c>
      <c r="M2285" s="5">
        <v>194.64999999999998</v>
      </c>
      <c r="N2285">
        <v>1</v>
      </c>
    </row>
    <row r="2286" spans="1:14" x14ac:dyDescent="0.3">
      <c r="A2286" s="2">
        <v>45173</v>
      </c>
      <c r="B2286" s="3">
        <f t="shared" si="105"/>
        <v>2024</v>
      </c>
      <c r="C2286" t="str">
        <f t="shared" si="106"/>
        <v>2023-2024</v>
      </c>
      <c r="D2286" t="s">
        <v>148</v>
      </c>
      <c r="E2286" t="s">
        <v>89</v>
      </c>
      <c r="F2286" t="str">
        <f t="shared" si="107"/>
        <v>Queensland</v>
      </c>
      <c r="G2286" t="s">
        <v>35</v>
      </c>
      <c r="H2286">
        <v>4655</v>
      </c>
      <c r="I2286" t="s">
        <v>11</v>
      </c>
      <c r="J2286" t="s">
        <v>51</v>
      </c>
      <c r="K2286" t="s">
        <v>149</v>
      </c>
      <c r="L2286" t="s">
        <v>15</v>
      </c>
      <c r="M2286" s="5">
        <v>194.71</v>
      </c>
      <c r="N2286">
        <v>1</v>
      </c>
    </row>
    <row r="2287" spans="1:14" x14ac:dyDescent="0.3">
      <c r="A2287" s="2">
        <v>45370</v>
      </c>
      <c r="B2287" s="3">
        <f t="shared" si="105"/>
        <v>2024</v>
      </c>
      <c r="C2287" t="str">
        <f t="shared" si="106"/>
        <v>2023-2024</v>
      </c>
      <c r="D2287" t="s">
        <v>147</v>
      </c>
      <c r="E2287" t="s">
        <v>47</v>
      </c>
      <c r="F2287" t="str">
        <f t="shared" si="107"/>
        <v>Western Australia</v>
      </c>
      <c r="G2287" t="s">
        <v>48</v>
      </c>
      <c r="H2287">
        <v>6030</v>
      </c>
      <c r="I2287" t="s">
        <v>11</v>
      </c>
      <c r="J2287" t="s">
        <v>49</v>
      </c>
      <c r="K2287" t="s">
        <v>150</v>
      </c>
      <c r="L2287" t="s">
        <v>18</v>
      </c>
      <c r="M2287" s="5">
        <v>194.85</v>
      </c>
      <c r="N2287">
        <v>1</v>
      </c>
    </row>
    <row r="2288" spans="1:14" x14ac:dyDescent="0.3">
      <c r="A2288" s="2">
        <v>45643</v>
      </c>
      <c r="B2288" s="3">
        <f t="shared" si="105"/>
        <v>2025</v>
      </c>
      <c r="C2288" t="str">
        <f t="shared" si="106"/>
        <v>2024-2025</v>
      </c>
      <c r="D2288" t="s">
        <v>147</v>
      </c>
      <c r="E2288" t="s">
        <v>76</v>
      </c>
      <c r="F2288" t="str">
        <f t="shared" si="107"/>
        <v>Western Australia</v>
      </c>
      <c r="G2288" t="s">
        <v>48</v>
      </c>
      <c r="H2288">
        <v>6450</v>
      </c>
      <c r="I2288" t="s">
        <v>11</v>
      </c>
      <c r="J2288" t="s">
        <v>77</v>
      </c>
      <c r="K2288" t="s">
        <v>152</v>
      </c>
      <c r="L2288" t="s">
        <v>13</v>
      </c>
      <c r="M2288" s="5">
        <v>195.1</v>
      </c>
      <c r="N2288">
        <v>1</v>
      </c>
    </row>
    <row r="2289" spans="1:14" x14ac:dyDescent="0.3">
      <c r="A2289" s="2">
        <v>45095</v>
      </c>
      <c r="B2289" s="3">
        <f t="shared" si="105"/>
        <v>2023</v>
      </c>
      <c r="C2289" t="str">
        <f t="shared" si="106"/>
        <v>2022-2023</v>
      </c>
      <c r="D2289" t="s">
        <v>148</v>
      </c>
      <c r="E2289" t="s">
        <v>74</v>
      </c>
      <c r="F2289" t="str">
        <f t="shared" si="107"/>
        <v>South Australia</v>
      </c>
      <c r="G2289" t="s">
        <v>32</v>
      </c>
      <c r="H2289">
        <v>5043</v>
      </c>
      <c r="I2289" t="s">
        <v>11</v>
      </c>
      <c r="J2289" t="s">
        <v>33</v>
      </c>
      <c r="K2289" t="s">
        <v>155</v>
      </c>
      <c r="L2289" t="s">
        <v>20</v>
      </c>
      <c r="M2289" s="5">
        <v>195.16</v>
      </c>
      <c r="N2289">
        <v>1</v>
      </c>
    </row>
    <row r="2290" spans="1:14" x14ac:dyDescent="0.3">
      <c r="A2290" s="2">
        <v>45426</v>
      </c>
      <c r="B2290" s="3">
        <f t="shared" si="105"/>
        <v>2024</v>
      </c>
      <c r="C2290" t="str">
        <f t="shared" si="106"/>
        <v>2023-2024</v>
      </c>
      <c r="D2290" t="s">
        <v>147</v>
      </c>
      <c r="E2290" t="s">
        <v>124</v>
      </c>
      <c r="F2290" t="str">
        <f t="shared" si="107"/>
        <v>New South Wales</v>
      </c>
      <c r="G2290" t="s">
        <v>10</v>
      </c>
      <c r="H2290">
        <v>2015</v>
      </c>
      <c r="I2290" t="s">
        <v>11</v>
      </c>
      <c r="J2290" t="s">
        <v>12</v>
      </c>
      <c r="K2290" t="s">
        <v>157</v>
      </c>
      <c r="L2290" t="s">
        <v>22</v>
      </c>
      <c r="M2290" s="5">
        <v>195.35000000000002</v>
      </c>
      <c r="N2290">
        <v>1</v>
      </c>
    </row>
    <row r="2291" spans="1:14" x14ac:dyDescent="0.3">
      <c r="A2291" s="2">
        <v>45573</v>
      </c>
      <c r="B2291" s="3">
        <f t="shared" si="105"/>
        <v>2025</v>
      </c>
      <c r="C2291" t="str">
        <f t="shared" si="106"/>
        <v>2024-2025</v>
      </c>
      <c r="D2291" t="s">
        <v>147</v>
      </c>
      <c r="E2291" t="s">
        <v>124</v>
      </c>
      <c r="F2291" t="str">
        <f t="shared" si="107"/>
        <v>New South Wales</v>
      </c>
      <c r="G2291" t="s">
        <v>10</v>
      </c>
      <c r="H2291">
        <v>2015</v>
      </c>
      <c r="I2291" t="s">
        <v>11</v>
      </c>
      <c r="J2291" t="s">
        <v>12</v>
      </c>
      <c r="K2291" t="s">
        <v>152</v>
      </c>
      <c r="L2291" t="s">
        <v>13</v>
      </c>
      <c r="M2291" s="5">
        <v>195.65000000000003</v>
      </c>
      <c r="N2291">
        <v>1</v>
      </c>
    </row>
    <row r="2292" spans="1:14" x14ac:dyDescent="0.3">
      <c r="A2292" s="2">
        <v>45530</v>
      </c>
      <c r="B2292" s="3">
        <f t="shared" si="105"/>
        <v>2025</v>
      </c>
      <c r="C2292" t="str">
        <f t="shared" si="106"/>
        <v>2024-2025</v>
      </c>
      <c r="D2292" t="s">
        <v>148</v>
      </c>
      <c r="E2292" t="s">
        <v>105</v>
      </c>
      <c r="F2292" t="str">
        <f t="shared" si="107"/>
        <v>Victoria</v>
      </c>
      <c r="G2292" t="s">
        <v>45</v>
      </c>
      <c r="H2292">
        <v>3500</v>
      </c>
      <c r="I2292" t="s">
        <v>11</v>
      </c>
      <c r="J2292" t="s">
        <v>60</v>
      </c>
      <c r="K2292" t="s">
        <v>156</v>
      </c>
      <c r="L2292" t="s">
        <v>17</v>
      </c>
      <c r="M2292" s="5">
        <v>196.21</v>
      </c>
      <c r="N2292">
        <v>1</v>
      </c>
    </row>
    <row r="2293" spans="1:14" x14ac:dyDescent="0.3">
      <c r="A2293" s="2">
        <v>45151</v>
      </c>
      <c r="B2293" s="3">
        <f t="shared" si="105"/>
        <v>2024</v>
      </c>
      <c r="C2293" t="str">
        <f t="shared" si="106"/>
        <v>2023-2024</v>
      </c>
      <c r="D2293" t="s">
        <v>147</v>
      </c>
      <c r="E2293" t="s">
        <v>65</v>
      </c>
      <c r="F2293" t="str">
        <f t="shared" si="107"/>
        <v>New South Wales</v>
      </c>
      <c r="G2293" t="s">
        <v>10</v>
      </c>
      <c r="H2293">
        <v>2541</v>
      </c>
      <c r="I2293" t="s">
        <v>11</v>
      </c>
      <c r="J2293" t="s">
        <v>58</v>
      </c>
      <c r="K2293" t="s">
        <v>153</v>
      </c>
      <c r="L2293" t="s">
        <v>16</v>
      </c>
      <c r="M2293" s="5">
        <v>196.23999999999998</v>
      </c>
      <c r="N2293">
        <v>1</v>
      </c>
    </row>
    <row r="2294" spans="1:14" x14ac:dyDescent="0.3">
      <c r="A2294" s="2">
        <v>45263</v>
      </c>
      <c r="B2294" s="3">
        <f t="shared" si="105"/>
        <v>2024</v>
      </c>
      <c r="C2294" t="str">
        <f t="shared" si="106"/>
        <v>2023-2024</v>
      </c>
      <c r="D2294" t="s">
        <v>148</v>
      </c>
      <c r="E2294" t="s">
        <v>41</v>
      </c>
      <c r="F2294" t="str">
        <f t="shared" si="107"/>
        <v>New South Wales</v>
      </c>
      <c r="G2294" t="s">
        <v>10</v>
      </c>
      <c r="H2294">
        <v>2830</v>
      </c>
      <c r="I2294" t="s">
        <v>11</v>
      </c>
      <c r="J2294" t="s">
        <v>25</v>
      </c>
      <c r="K2294" t="s">
        <v>156</v>
      </c>
      <c r="L2294" t="s">
        <v>17</v>
      </c>
      <c r="M2294" s="5">
        <v>196.49</v>
      </c>
      <c r="N2294">
        <v>1</v>
      </c>
    </row>
    <row r="2295" spans="1:14" x14ac:dyDescent="0.3">
      <c r="A2295" s="2">
        <v>45502</v>
      </c>
      <c r="B2295" s="3">
        <f t="shared" si="105"/>
        <v>2025</v>
      </c>
      <c r="C2295" t="str">
        <f t="shared" si="106"/>
        <v>2024-2025</v>
      </c>
      <c r="D2295" t="s">
        <v>148</v>
      </c>
      <c r="E2295" t="s">
        <v>76</v>
      </c>
      <c r="F2295" t="str">
        <f t="shared" si="107"/>
        <v>Western Australia</v>
      </c>
      <c r="G2295" t="s">
        <v>48</v>
      </c>
      <c r="H2295">
        <v>6450</v>
      </c>
      <c r="I2295" t="s">
        <v>11</v>
      </c>
      <c r="J2295" t="s">
        <v>77</v>
      </c>
      <c r="K2295" t="s">
        <v>19</v>
      </c>
      <c r="L2295" t="s">
        <v>23</v>
      </c>
      <c r="M2295" s="5">
        <v>196.62</v>
      </c>
      <c r="N2295">
        <v>1</v>
      </c>
    </row>
    <row r="2296" spans="1:14" x14ac:dyDescent="0.3">
      <c r="A2296" s="2">
        <v>45283</v>
      </c>
      <c r="B2296" s="3">
        <f t="shared" si="105"/>
        <v>2024</v>
      </c>
      <c r="C2296" t="str">
        <f t="shared" si="106"/>
        <v>2023-2024</v>
      </c>
      <c r="D2296" t="s">
        <v>147</v>
      </c>
      <c r="E2296" t="s">
        <v>50</v>
      </c>
      <c r="F2296" t="str">
        <f t="shared" si="107"/>
        <v>Queensland</v>
      </c>
      <c r="G2296" t="s">
        <v>35</v>
      </c>
      <c r="H2296">
        <v>4703</v>
      </c>
      <c r="I2296" t="s">
        <v>11</v>
      </c>
      <c r="J2296" t="s">
        <v>51</v>
      </c>
      <c r="K2296" t="s">
        <v>154</v>
      </c>
      <c r="L2296" t="s">
        <v>14</v>
      </c>
      <c r="M2296" s="5">
        <v>196.82</v>
      </c>
      <c r="N2296">
        <v>1</v>
      </c>
    </row>
    <row r="2297" spans="1:14" x14ac:dyDescent="0.3">
      <c r="A2297" s="2">
        <v>45036</v>
      </c>
      <c r="B2297" s="3">
        <f t="shared" si="105"/>
        <v>2023</v>
      </c>
      <c r="C2297" t="str">
        <f t="shared" si="106"/>
        <v>2022-2023</v>
      </c>
      <c r="D2297" t="s">
        <v>147</v>
      </c>
      <c r="E2297" t="s">
        <v>121</v>
      </c>
      <c r="F2297" t="str">
        <f t="shared" si="107"/>
        <v>Queensland</v>
      </c>
      <c r="G2297" t="s">
        <v>35</v>
      </c>
      <c r="H2297">
        <v>4700</v>
      </c>
      <c r="I2297" t="s">
        <v>11</v>
      </c>
      <c r="J2297" t="s">
        <v>51</v>
      </c>
      <c r="K2297" t="s">
        <v>154</v>
      </c>
      <c r="L2297" t="s">
        <v>14</v>
      </c>
      <c r="M2297" s="5">
        <v>196.88000000000002</v>
      </c>
      <c r="N2297">
        <v>1</v>
      </c>
    </row>
    <row r="2298" spans="1:14" x14ac:dyDescent="0.3">
      <c r="A2298" s="2">
        <v>45477</v>
      </c>
      <c r="B2298" s="3">
        <f t="shared" si="105"/>
        <v>2025</v>
      </c>
      <c r="C2298" t="str">
        <f t="shared" si="106"/>
        <v>2024-2025</v>
      </c>
      <c r="D2298" t="s">
        <v>147</v>
      </c>
      <c r="E2298" t="s">
        <v>64</v>
      </c>
      <c r="F2298" t="str">
        <f t="shared" si="107"/>
        <v>Victoria</v>
      </c>
      <c r="G2298" t="s">
        <v>45</v>
      </c>
      <c r="H2298">
        <v>3199</v>
      </c>
      <c r="I2298" t="s">
        <v>11</v>
      </c>
      <c r="J2298" t="s">
        <v>63</v>
      </c>
      <c r="K2298" t="s">
        <v>154</v>
      </c>
      <c r="L2298" t="s">
        <v>14</v>
      </c>
      <c r="M2298" s="5">
        <v>197.04</v>
      </c>
      <c r="N2298">
        <v>1</v>
      </c>
    </row>
    <row r="2299" spans="1:14" x14ac:dyDescent="0.3">
      <c r="A2299" s="2">
        <v>45235</v>
      </c>
      <c r="B2299" s="3">
        <f t="shared" si="105"/>
        <v>2024</v>
      </c>
      <c r="C2299" t="str">
        <f t="shared" si="106"/>
        <v>2023-2024</v>
      </c>
      <c r="D2299" t="s">
        <v>147</v>
      </c>
      <c r="E2299" t="s">
        <v>37</v>
      </c>
      <c r="F2299" t="str">
        <f t="shared" si="107"/>
        <v>South Australia</v>
      </c>
      <c r="G2299" t="s">
        <v>32</v>
      </c>
      <c r="H2299">
        <v>5607</v>
      </c>
      <c r="I2299" t="s">
        <v>11</v>
      </c>
      <c r="J2299" t="s">
        <v>38</v>
      </c>
      <c r="K2299" t="s">
        <v>156</v>
      </c>
      <c r="L2299" t="s">
        <v>17</v>
      </c>
      <c r="M2299" s="5">
        <v>197.66</v>
      </c>
      <c r="N2299">
        <v>1</v>
      </c>
    </row>
    <row r="2300" spans="1:14" x14ac:dyDescent="0.3">
      <c r="A2300" s="2">
        <v>45469</v>
      </c>
      <c r="B2300" s="3">
        <f t="shared" si="105"/>
        <v>2024</v>
      </c>
      <c r="C2300" t="str">
        <f t="shared" si="106"/>
        <v>2023-2024</v>
      </c>
      <c r="D2300" t="s">
        <v>147</v>
      </c>
      <c r="E2300" t="s">
        <v>131</v>
      </c>
      <c r="F2300" t="str">
        <f t="shared" si="107"/>
        <v>Western Australia</v>
      </c>
      <c r="G2300" t="s">
        <v>48</v>
      </c>
      <c r="H2300">
        <v>6530</v>
      </c>
      <c r="I2300" t="s">
        <v>11</v>
      </c>
      <c r="J2300" t="s">
        <v>77</v>
      </c>
      <c r="K2300" t="s">
        <v>149</v>
      </c>
      <c r="L2300" t="s">
        <v>15</v>
      </c>
      <c r="M2300" s="5">
        <v>197.91</v>
      </c>
      <c r="N2300">
        <v>1</v>
      </c>
    </row>
    <row r="2301" spans="1:14" x14ac:dyDescent="0.3">
      <c r="A2301" s="2">
        <v>45637</v>
      </c>
      <c r="B2301" s="3">
        <f t="shared" si="105"/>
        <v>2025</v>
      </c>
      <c r="C2301" t="str">
        <f t="shared" si="106"/>
        <v>2024-2025</v>
      </c>
      <c r="D2301" t="s">
        <v>147</v>
      </c>
      <c r="E2301" t="s">
        <v>115</v>
      </c>
      <c r="F2301" t="str">
        <f t="shared" si="107"/>
        <v>Western Australia</v>
      </c>
      <c r="G2301" t="s">
        <v>48</v>
      </c>
      <c r="H2301">
        <v>6280</v>
      </c>
      <c r="I2301" t="s">
        <v>11</v>
      </c>
      <c r="J2301" t="s">
        <v>94</v>
      </c>
      <c r="K2301" t="s">
        <v>157</v>
      </c>
      <c r="L2301" t="s">
        <v>22</v>
      </c>
      <c r="M2301" s="5">
        <v>198.01999999999998</v>
      </c>
      <c r="N2301">
        <v>1</v>
      </c>
    </row>
    <row r="2302" spans="1:14" x14ac:dyDescent="0.3">
      <c r="A2302" s="2">
        <v>45361</v>
      </c>
      <c r="B2302" s="3">
        <f t="shared" si="105"/>
        <v>2024</v>
      </c>
      <c r="C2302" t="str">
        <f t="shared" si="106"/>
        <v>2023-2024</v>
      </c>
      <c r="D2302" t="s">
        <v>148</v>
      </c>
      <c r="E2302" t="s">
        <v>100</v>
      </c>
      <c r="F2302" t="str">
        <f t="shared" si="107"/>
        <v>Western Australia</v>
      </c>
      <c r="G2302" t="s">
        <v>48</v>
      </c>
      <c r="H2302">
        <v>6021</v>
      </c>
      <c r="I2302" t="s">
        <v>11</v>
      </c>
      <c r="J2302" t="s">
        <v>49</v>
      </c>
      <c r="K2302" t="s">
        <v>19</v>
      </c>
      <c r="L2302" t="s">
        <v>23</v>
      </c>
      <c r="M2302" s="5">
        <v>198.07</v>
      </c>
      <c r="N2302">
        <v>1</v>
      </c>
    </row>
    <row r="2303" spans="1:14" x14ac:dyDescent="0.3">
      <c r="A2303" s="2">
        <v>45153</v>
      </c>
      <c r="B2303" s="3">
        <f t="shared" si="105"/>
        <v>2024</v>
      </c>
      <c r="C2303" t="str">
        <f t="shared" si="106"/>
        <v>2023-2024</v>
      </c>
      <c r="D2303" t="s">
        <v>147</v>
      </c>
      <c r="E2303" t="s">
        <v>98</v>
      </c>
      <c r="F2303" t="str">
        <f t="shared" si="107"/>
        <v>Victoria</v>
      </c>
      <c r="G2303" t="s">
        <v>45</v>
      </c>
      <c r="H2303">
        <v>3429</v>
      </c>
      <c r="I2303" t="s">
        <v>11</v>
      </c>
      <c r="J2303" t="s">
        <v>60</v>
      </c>
      <c r="K2303" t="s">
        <v>150</v>
      </c>
      <c r="L2303" t="s">
        <v>18</v>
      </c>
      <c r="M2303" s="5">
        <v>198.64</v>
      </c>
      <c r="N2303">
        <v>1</v>
      </c>
    </row>
    <row r="2304" spans="1:14" x14ac:dyDescent="0.3">
      <c r="A2304" s="2">
        <v>45600</v>
      </c>
      <c r="B2304" s="3">
        <f t="shared" si="105"/>
        <v>2025</v>
      </c>
      <c r="C2304" t="str">
        <f t="shared" si="106"/>
        <v>2024-2025</v>
      </c>
      <c r="D2304" t="s">
        <v>147</v>
      </c>
      <c r="E2304" t="s">
        <v>135</v>
      </c>
      <c r="F2304" t="str">
        <f t="shared" si="107"/>
        <v>Victoria</v>
      </c>
      <c r="G2304" t="s">
        <v>45</v>
      </c>
      <c r="H2304">
        <v>3550</v>
      </c>
      <c r="I2304" t="s">
        <v>11</v>
      </c>
      <c r="J2304" t="s">
        <v>60</v>
      </c>
      <c r="K2304" t="s">
        <v>149</v>
      </c>
      <c r="L2304" t="s">
        <v>15</v>
      </c>
      <c r="M2304" s="5">
        <v>198.75</v>
      </c>
      <c r="N2304">
        <v>1</v>
      </c>
    </row>
    <row r="2305" spans="1:14" x14ac:dyDescent="0.3">
      <c r="A2305" s="2">
        <v>44973</v>
      </c>
      <c r="B2305" s="3">
        <f t="shared" si="105"/>
        <v>2023</v>
      </c>
      <c r="C2305" t="str">
        <f t="shared" si="106"/>
        <v>2022-2023</v>
      </c>
      <c r="D2305" t="s">
        <v>147</v>
      </c>
      <c r="E2305" t="s">
        <v>82</v>
      </c>
      <c r="F2305" t="str">
        <f t="shared" si="107"/>
        <v>Queensland</v>
      </c>
      <c r="G2305" t="s">
        <v>35</v>
      </c>
      <c r="H2305">
        <v>4012</v>
      </c>
      <c r="I2305" t="s">
        <v>11</v>
      </c>
      <c r="J2305" t="s">
        <v>43</v>
      </c>
      <c r="K2305" t="s">
        <v>154</v>
      </c>
      <c r="L2305" t="s">
        <v>14</v>
      </c>
      <c r="M2305" s="5">
        <v>198.84</v>
      </c>
      <c r="N2305">
        <v>1</v>
      </c>
    </row>
    <row r="2306" spans="1:14" x14ac:dyDescent="0.3">
      <c r="A2306" s="2">
        <v>45651</v>
      </c>
      <c r="B2306" s="3">
        <f t="shared" ref="B2306:B2369" si="108">IF(MONTH(A2306)&gt;=7,YEAR(A2306)+1,YEAR(A2306))</f>
        <v>2025</v>
      </c>
      <c r="C2306" t="str">
        <f t="shared" ref="C2306:C2369" si="109">IF(MONTH(A2306) &gt;= 7, YEAR(A2306) &amp; "-" &amp; YEAR(A2306) + 1, YEAR(A2306) - 1 &amp; "-" &amp; YEAR(A2306))</f>
        <v>2024-2025</v>
      </c>
      <c r="D2306" t="s">
        <v>147</v>
      </c>
      <c r="E2306" t="s">
        <v>79</v>
      </c>
      <c r="F2306" t="str">
        <f t="shared" ref="F2306:F2369" si="110">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c r="N2306">
        <v>1</v>
      </c>
    </row>
    <row r="2307" spans="1:14" x14ac:dyDescent="0.3">
      <c r="A2307" s="2">
        <v>45573</v>
      </c>
      <c r="B2307" s="3">
        <f t="shared" si="108"/>
        <v>2025</v>
      </c>
      <c r="C2307" t="str">
        <f t="shared" si="109"/>
        <v>2024-2025</v>
      </c>
      <c r="D2307" t="s">
        <v>147</v>
      </c>
      <c r="E2307" t="s">
        <v>97</v>
      </c>
      <c r="F2307" t="str">
        <f t="shared" si="110"/>
        <v>Tasmania</v>
      </c>
      <c r="G2307" t="s">
        <v>70</v>
      </c>
      <c r="H2307">
        <v>7250</v>
      </c>
      <c r="I2307" t="s">
        <v>11</v>
      </c>
      <c r="J2307" t="s">
        <v>71</v>
      </c>
      <c r="K2307" t="s">
        <v>152</v>
      </c>
      <c r="L2307" t="s">
        <v>13</v>
      </c>
      <c r="M2307" s="5">
        <v>199.82</v>
      </c>
      <c r="N2307">
        <v>1</v>
      </c>
    </row>
    <row r="2308" spans="1:14" x14ac:dyDescent="0.3">
      <c r="A2308" s="2">
        <v>45512</v>
      </c>
      <c r="B2308" s="3">
        <f t="shared" si="108"/>
        <v>2025</v>
      </c>
      <c r="C2308" t="str">
        <f t="shared" si="109"/>
        <v>2024-2025</v>
      </c>
      <c r="D2308" t="s">
        <v>147</v>
      </c>
      <c r="E2308" t="s">
        <v>128</v>
      </c>
      <c r="F2308" t="str">
        <f t="shared" si="110"/>
        <v>Western Australia</v>
      </c>
      <c r="G2308" t="s">
        <v>48</v>
      </c>
      <c r="H2308">
        <v>6027</v>
      </c>
      <c r="I2308" t="s">
        <v>11</v>
      </c>
      <c r="J2308" t="s">
        <v>49</v>
      </c>
      <c r="K2308" t="s">
        <v>151</v>
      </c>
      <c r="L2308" t="s">
        <v>21</v>
      </c>
      <c r="M2308" s="5">
        <v>199.95</v>
      </c>
      <c r="N2308">
        <v>1</v>
      </c>
    </row>
    <row r="2309" spans="1:14" x14ac:dyDescent="0.3">
      <c r="A2309" s="2">
        <v>45510</v>
      </c>
      <c r="B2309" s="3">
        <f t="shared" si="108"/>
        <v>2025</v>
      </c>
      <c r="C2309" t="str">
        <f t="shared" si="109"/>
        <v>2024-2025</v>
      </c>
      <c r="D2309" t="s">
        <v>147</v>
      </c>
      <c r="E2309" t="s">
        <v>124</v>
      </c>
      <c r="F2309" t="str">
        <f t="shared" si="110"/>
        <v>New South Wales</v>
      </c>
      <c r="G2309" t="s">
        <v>10</v>
      </c>
      <c r="H2309">
        <v>2015</v>
      </c>
      <c r="I2309" t="s">
        <v>11</v>
      </c>
      <c r="J2309" t="s">
        <v>12</v>
      </c>
      <c r="K2309" t="s">
        <v>155</v>
      </c>
      <c r="L2309" t="s">
        <v>20</v>
      </c>
      <c r="M2309" s="5">
        <v>200.05</v>
      </c>
      <c r="N2309">
        <v>1</v>
      </c>
    </row>
    <row r="2310" spans="1:14" x14ac:dyDescent="0.3">
      <c r="A2310" s="2">
        <v>45536</v>
      </c>
      <c r="B2310" s="3">
        <f t="shared" si="108"/>
        <v>2025</v>
      </c>
      <c r="C2310" t="str">
        <f t="shared" si="109"/>
        <v>2024-2025</v>
      </c>
      <c r="D2310" t="s">
        <v>147</v>
      </c>
      <c r="E2310" t="s">
        <v>132</v>
      </c>
      <c r="F2310" t="str">
        <f t="shared" si="110"/>
        <v>New South Wales</v>
      </c>
      <c r="G2310" t="s">
        <v>10</v>
      </c>
      <c r="H2310">
        <v>2800</v>
      </c>
      <c r="I2310" t="s">
        <v>11</v>
      </c>
      <c r="J2310" t="s">
        <v>25</v>
      </c>
      <c r="K2310" t="s">
        <v>156</v>
      </c>
      <c r="L2310" t="s">
        <v>17</v>
      </c>
      <c r="M2310" s="5">
        <v>200.39</v>
      </c>
      <c r="N2310">
        <v>1</v>
      </c>
    </row>
    <row r="2311" spans="1:14" x14ac:dyDescent="0.3">
      <c r="A2311" s="2">
        <v>45324</v>
      </c>
      <c r="B2311" s="3">
        <f t="shared" si="108"/>
        <v>2024</v>
      </c>
      <c r="C2311" t="str">
        <f t="shared" si="109"/>
        <v>2023-2024</v>
      </c>
      <c r="D2311" t="s">
        <v>147</v>
      </c>
      <c r="E2311" t="s">
        <v>139</v>
      </c>
      <c r="F2311" t="str">
        <f t="shared" si="110"/>
        <v>New South Wales</v>
      </c>
      <c r="G2311" t="s">
        <v>10</v>
      </c>
      <c r="H2311">
        <v>2020</v>
      </c>
      <c r="I2311" t="s">
        <v>11</v>
      </c>
      <c r="J2311" t="s">
        <v>12</v>
      </c>
      <c r="K2311" t="s">
        <v>149</v>
      </c>
      <c r="L2311" t="s">
        <v>15</v>
      </c>
      <c r="M2311" s="5">
        <v>200.44</v>
      </c>
      <c r="N2311">
        <v>1</v>
      </c>
    </row>
    <row r="2312" spans="1:14" x14ac:dyDescent="0.3">
      <c r="A2312" s="2">
        <v>45380</v>
      </c>
      <c r="B2312" s="3">
        <f t="shared" si="108"/>
        <v>2024</v>
      </c>
      <c r="C2312" t="str">
        <f t="shared" si="109"/>
        <v>2023-2024</v>
      </c>
      <c r="D2312" t="s">
        <v>147</v>
      </c>
      <c r="E2312" t="s">
        <v>121</v>
      </c>
      <c r="F2312" t="str">
        <f t="shared" si="110"/>
        <v>Queensland</v>
      </c>
      <c r="G2312" t="s">
        <v>35</v>
      </c>
      <c r="H2312">
        <v>4700</v>
      </c>
      <c r="I2312" t="s">
        <v>11</v>
      </c>
      <c r="J2312" t="s">
        <v>51</v>
      </c>
      <c r="K2312" t="s">
        <v>149</v>
      </c>
      <c r="L2312" t="s">
        <v>15</v>
      </c>
      <c r="M2312" s="5">
        <v>200.64999999999998</v>
      </c>
      <c r="N2312">
        <v>1</v>
      </c>
    </row>
    <row r="2313" spans="1:14" x14ac:dyDescent="0.3">
      <c r="A2313" s="2">
        <v>45487</v>
      </c>
      <c r="B2313" s="3">
        <f t="shared" si="108"/>
        <v>2025</v>
      </c>
      <c r="C2313" t="str">
        <f t="shared" si="109"/>
        <v>2024-2025</v>
      </c>
      <c r="D2313" t="s">
        <v>147</v>
      </c>
      <c r="E2313" t="s">
        <v>113</v>
      </c>
      <c r="F2313" t="str">
        <f t="shared" si="110"/>
        <v>Queensland</v>
      </c>
      <c r="G2313" t="s">
        <v>35</v>
      </c>
      <c r="H2313">
        <v>4215</v>
      </c>
      <c r="I2313" t="s">
        <v>11</v>
      </c>
      <c r="J2313" t="s">
        <v>104</v>
      </c>
      <c r="K2313" t="s">
        <v>151</v>
      </c>
      <c r="L2313" t="s">
        <v>21</v>
      </c>
      <c r="M2313" s="5">
        <v>200.70999999999998</v>
      </c>
      <c r="N2313">
        <v>1</v>
      </c>
    </row>
    <row r="2314" spans="1:14" x14ac:dyDescent="0.3">
      <c r="A2314" s="2">
        <v>45114</v>
      </c>
      <c r="B2314" s="3">
        <f t="shared" si="108"/>
        <v>2024</v>
      </c>
      <c r="C2314" t="str">
        <f t="shared" si="109"/>
        <v>2023-2024</v>
      </c>
      <c r="D2314" t="s">
        <v>147</v>
      </c>
      <c r="E2314" t="s">
        <v>141</v>
      </c>
      <c r="F2314" t="str">
        <f t="shared" si="110"/>
        <v>Western Australia</v>
      </c>
      <c r="G2314" t="s">
        <v>48</v>
      </c>
      <c r="H2314">
        <v>6052</v>
      </c>
      <c r="I2314" t="s">
        <v>11</v>
      </c>
      <c r="J2314" t="s">
        <v>49</v>
      </c>
      <c r="K2314" t="s">
        <v>149</v>
      </c>
      <c r="L2314" t="s">
        <v>15</v>
      </c>
      <c r="M2314" s="5">
        <v>200.73</v>
      </c>
      <c r="N2314">
        <v>1</v>
      </c>
    </row>
    <row r="2315" spans="1:14" x14ac:dyDescent="0.3">
      <c r="A2315" s="2">
        <v>45530</v>
      </c>
      <c r="B2315" s="3">
        <f t="shared" si="108"/>
        <v>2025</v>
      </c>
      <c r="C2315" t="str">
        <f t="shared" si="109"/>
        <v>2024-2025</v>
      </c>
      <c r="D2315" t="s">
        <v>148</v>
      </c>
      <c r="E2315" t="s">
        <v>112</v>
      </c>
      <c r="F2315" t="str">
        <f t="shared" si="110"/>
        <v>Victoria</v>
      </c>
      <c r="G2315" t="s">
        <v>45</v>
      </c>
      <c r="H2315">
        <v>3076</v>
      </c>
      <c r="I2315" t="s">
        <v>11</v>
      </c>
      <c r="J2315" t="s">
        <v>46</v>
      </c>
      <c r="K2315" t="s">
        <v>153</v>
      </c>
      <c r="L2315" t="s">
        <v>16</v>
      </c>
      <c r="M2315" s="5">
        <v>200.82000000000002</v>
      </c>
      <c r="N2315">
        <v>1</v>
      </c>
    </row>
    <row r="2316" spans="1:14" x14ac:dyDescent="0.3">
      <c r="A2316" s="2">
        <v>45086</v>
      </c>
      <c r="B2316" s="3">
        <f t="shared" si="108"/>
        <v>2023</v>
      </c>
      <c r="C2316" t="str">
        <f t="shared" si="109"/>
        <v>2022-2023</v>
      </c>
      <c r="D2316" t="s">
        <v>148</v>
      </c>
      <c r="E2316" t="s">
        <v>143</v>
      </c>
      <c r="F2316" t="str">
        <f t="shared" si="110"/>
        <v>New South Wales</v>
      </c>
      <c r="G2316" t="s">
        <v>10</v>
      </c>
      <c r="H2316">
        <v>2154</v>
      </c>
      <c r="I2316" t="s">
        <v>11</v>
      </c>
      <c r="J2316" t="s">
        <v>27</v>
      </c>
      <c r="K2316" t="s">
        <v>154</v>
      </c>
      <c r="L2316" t="s">
        <v>14</v>
      </c>
      <c r="M2316" s="5">
        <v>200.87</v>
      </c>
      <c r="N2316">
        <v>1</v>
      </c>
    </row>
    <row r="2317" spans="1:14" x14ac:dyDescent="0.3">
      <c r="A2317" s="2">
        <v>45472</v>
      </c>
      <c r="B2317" s="3">
        <f t="shared" si="108"/>
        <v>2024</v>
      </c>
      <c r="C2317" t="str">
        <f t="shared" si="109"/>
        <v>2023-2024</v>
      </c>
      <c r="D2317" t="s">
        <v>147</v>
      </c>
      <c r="E2317" t="s">
        <v>103</v>
      </c>
      <c r="F2317" t="str">
        <f t="shared" si="110"/>
        <v>Queensland</v>
      </c>
      <c r="G2317" t="s">
        <v>35</v>
      </c>
      <c r="H2317">
        <v>4509</v>
      </c>
      <c r="I2317" t="s">
        <v>11</v>
      </c>
      <c r="J2317" t="s">
        <v>104</v>
      </c>
      <c r="K2317" t="s">
        <v>157</v>
      </c>
      <c r="L2317" t="s">
        <v>22</v>
      </c>
      <c r="M2317" s="5">
        <v>200.87</v>
      </c>
      <c r="N2317">
        <v>1</v>
      </c>
    </row>
    <row r="2318" spans="1:14" x14ac:dyDescent="0.3">
      <c r="A2318" s="2">
        <v>45633</v>
      </c>
      <c r="B2318" s="3">
        <f t="shared" si="108"/>
        <v>2025</v>
      </c>
      <c r="C2318" t="str">
        <f t="shared" si="109"/>
        <v>2024-2025</v>
      </c>
      <c r="D2318" t="s">
        <v>147</v>
      </c>
      <c r="E2318" t="s">
        <v>37</v>
      </c>
      <c r="F2318" t="str">
        <f t="shared" si="110"/>
        <v>South Australia</v>
      </c>
      <c r="G2318" t="s">
        <v>32</v>
      </c>
      <c r="H2318">
        <v>5607</v>
      </c>
      <c r="I2318" t="s">
        <v>11</v>
      </c>
      <c r="J2318" t="s">
        <v>38</v>
      </c>
      <c r="K2318" t="s">
        <v>156</v>
      </c>
      <c r="L2318" t="s">
        <v>17</v>
      </c>
      <c r="M2318" s="5">
        <v>201.14</v>
      </c>
      <c r="N2318">
        <v>1</v>
      </c>
    </row>
    <row r="2319" spans="1:14" x14ac:dyDescent="0.3">
      <c r="A2319" s="2">
        <v>45109</v>
      </c>
      <c r="B2319" s="3">
        <f t="shared" si="108"/>
        <v>2024</v>
      </c>
      <c r="C2319" t="str">
        <f t="shared" si="109"/>
        <v>2023-2024</v>
      </c>
      <c r="D2319" t="s">
        <v>148</v>
      </c>
      <c r="E2319" t="s">
        <v>134</v>
      </c>
      <c r="F2319" t="str">
        <f t="shared" si="110"/>
        <v>Queensland</v>
      </c>
      <c r="G2319" t="s">
        <v>35</v>
      </c>
      <c r="H2319">
        <v>4825</v>
      </c>
      <c r="I2319" t="s">
        <v>11</v>
      </c>
      <c r="J2319" t="s">
        <v>36</v>
      </c>
      <c r="K2319" t="s">
        <v>153</v>
      </c>
      <c r="L2319" t="s">
        <v>16</v>
      </c>
      <c r="M2319" s="5">
        <v>201.22</v>
      </c>
      <c r="N2319">
        <v>1</v>
      </c>
    </row>
    <row r="2320" spans="1:14" x14ac:dyDescent="0.3">
      <c r="A2320" s="2">
        <v>44940</v>
      </c>
      <c r="B2320" s="3">
        <f t="shared" si="108"/>
        <v>2023</v>
      </c>
      <c r="C2320" t="str">
        <f t="shared" si="109"/>
        <v>2022-2023</v>
      </c>
      <c r="D2320" t="s">
        <v>147</v>
      </c>
      <c r="E2320" t="s">
        <v>62</v>
      </c>
      <c r="F2320" t="str">
        <f t="shared" si="110"/>
        <v>Victoria</v>
      </c>
      <c r="G2320" t="s">
        <v>45</v>
      </c>
      <c r="H2320">
        <v>3134</v>
      </c>
      <c r="I2320" t="s">
        <v>11</v>
      </c>
      <c r="J2320" t="s">
        <v>63</v>
      </c>
      <c r="K2320" t="s">
        <v>152</v>
      </c>
      <c r="L2320" t="s">
        <v>13</v>
      </c>
      <c r="M2320" s="5">
        <v>201.22000000000003</v>
      </c>
      <c r="N2320">
        <v>1</v>
      </c>
    </row>
    <row r="2321" spans="1:14" x14ac:dyDescent="0.3">
      <c r="A2321" s="2">
        <v>44964</v>
      </c>
      <c r="B2321" s="3">
        <f t="shared" si="108"/>
        <v>2023</v>
      </c>
      <c r="C2321" t="str">
        <f t="shared" si="109"/>
        <v>2022-2023</v>
      </c>
      <c r="D2321" t="s">
        <v>148</v>
      </c>
      <c r="E2321" t="s">
        <v>59</v>
      </c>
      <c r="F2321" t="str">
        <f t="shared" si="110"/>
        <v>Victoria</v>
      </c>
      <c r="G2321" t="s">
        <v>45</v>
      </c>
      <c r="H2321">
        <v>3280</v>
      </c>
      <c r="I2321" t="s">
        <v>11</v>
      </c>
      <c r="J2321" t="s">
        <v>60</v>
      </c>
      <c r="K2321" t="s">
        <v>154</v>
      </c>
      <c r="L2321" t="s">
        <v>14</v>
      </c>
      <c r="M2321" s="5">
        <v>201.92</v>
      </c>
      <c r="N2321">
        <v>1</v>
      </c>
    </row>
    <row r="2322" spans="1:14" x14ac:dyDescent="0.3">
      <c r="A2322" s="2">
        <v>45655</v>
      </c>
      <c r="B2322" s="3">
        <f t="shared" si="108"/>
        <v>2025</v>
      </c>
      <c r="C2322" t="str">
        <f t="shared" si="109"/>
        <v>2024-2025</v>
      </c>
      <c r="D2322" t="s">
        <v>147</v>
      </c>
      <c r="E2322" t="s">
        <v>69</v>
      </c>
      <c r="F2322" t="str">
        <f t="shared" si="110"/>
        <v>Tasmania</v>
      </c>
      <c r="G2322" t="s">
        <v>70</v>
      </c>
      <c r="H2322">
        <v>7018</v>
      </c>
      <c r="I2322" t="s">
        <v>11</v>
      </c>
      <c r="J2322" t="s">
        <v>71</v>
      </c>
      <c r="K2322" t="s">
        <v>154</v>
      </c>
      <c r="L2322" t="s">
        <v>14</v>
      </c>
      <c r="M2322" s="5">
        <v>202.16</v>
      </c>
      <c r="N2322">
        <v>1</v>
      </c>
    </row>
    <row r="2323" spans="1:14" x14ac:dyDescent="0.3">
      <c r="A2323" s="2">
        <v>44942</v>
      </c>
      <c r="B2323" s="3">
        <f t="shared" si="108"/>
        <v>2023</v>
      </c>
      <c r="C2323" t="str">
        <f t="shared" si="109"/>
        <v>2022-2023</v>
      </c>
      <c r="D2323" t="s">
        <v>147</v>
      </c>
      <c r="E2323" t="s">
        <v>102</v>
      </c>
      <c r="F2323" t="str">
        <f t="shared" si="110"/>
        <v>Queensland</v>
      </c>
      <c r="G2323" t="s">
        <v>35</v>
      </c>
      <c r="H2323">
        <v>4870</v>
      </c>
      <c r="I2323" t="s">
        <v>11</v>
      </c>
      <c r="J2323" t="s">
        <v>36</v>
      </c>
      <c r="K2323" t="s">
        <v>155</v>
      </c>
      <c r="L2323" t="s">
        <v>20</v>
      </c>
      <c r="M2323" s="5">
        <v>202.28</v>
      </c>
      <c r="N2323">
        <v>1</v>
      </c>
    </row>
    <row r="2324" spans="1:14" x14ac:dyDescent="0.3">
      <c r="A2324" s="2">
        <v>45182</v>
      </c>
      <c r="B2324" s="3">
        <f t="shared" si="108"/>
        <v>2024</v>
      </c>
      <c r="C2324" t="str">
        <f t="shared" si="109"/>
        <v>2023-2024</v>
      </c>
      <c r="D2324" t="s">
        <v>147</v>
      </c>
      <c r="E2324" t="s">
        <v>56</v>
      </c>
      <c r="F2324" t="str">
        <f t="shared" si="110"/>
        <v>Northern Territory</v>
      </c>
      <c r="G2324" t="s">
        <v>29</v>
      </c>
      <c r="H2324">
        <v>870</v>
      </c>
      <c r="I2324" t="s">
        <v>11</v>
      </c>
      <c r="J2324" t="s">
        <v>30</v>
      </c>
      <c r="K2324" t="s">
        <v>19</v>
      </c>
      <c r="L2324" t="s">
        <v>23</v>
      </c>
      <c r="M2324" s="5">
        <v>202.61</v>
      </c>
      <c r="N2324">
        <v>1</v>
      </c>
    </row>
    <row r="2325" spans="1:14" x14ac:dyDescent="0.3">
      <c r="A2325" s="2">
        <v>45306</v>
      </c>
      <c r="B2325" s="3">
        <f t="shared" si="108"/>
        <v>2024</v>
      </c>
      <c r="C2325" t="str">
        <f t="shared" si="109"/>
        <v>2023-2024</v>
      </c>
      <c r="D2325" t="s">
        <v>147</v>
      </c>
      <c r="E2325" t="s">
        <v>108</v>
      </c>
      <c r="F2325" t="str">
        <f t="shared" si="110"/>
        <v>Victoria</v>
      </c>
      <c r="G2325" t="s">
        <v>45</v>
      </c>
      <c r="H2325">
        <v>3018</v>
      </c>
      <c r="I2325" t="s">
        <v>11</v>
      </c>
      <c r="J2325" t="s">
        <v>46</v>
      </c>
      <c r="K2325" t="s">
        <v>150</v>
      </c>
      <c r="L2325" t="s">
        <v>18</v>
      </c>
      <c r="M2325" s="5">
        <v>202.86999999999998</v>
      </c>
      <c r="N2325">
        <v>1</v>
      </c>
    </row>
    <row r="2326" spans="1:14" x14ac:dyDescent="0.3">
      <c r="A2326" s="2">
        <v>45141</v>
      </c>
      <c r="B2326" s="3">
        <f t="shared" si="108"/>
        <v>2024</v>
      </c>
      <c r="C2326" t="str">
        <f t="shared" si="109"/>
        <v>2023-2024</v>
      </c>
      <c r="D2326" t="s">
        <v>148</v>
      </c>
      <c r="E2326" t="s">
        <v>143</v>
      </c>
      <c r="F2326" t="str">
        <f t="shared" si="110"/>
        <v>New South Wales</v>
      </c>
      <c r="G2326" t="s">
        <v>10</v>
      </c>
      <c r="H2326">
        <v>2154</v>
      </c>
      <c r="I2326" t="s">
        <v>11</v>
      </c>
      <c r="J2326" t="s">
        <v>27</v>
      </c>
      <c r="K2326" t="s">
        <v>149</v>
      </c>
      <c r="L2326" t="s">
        <v>15</v>
      </c>
      <c r="M2326" s="5">
        <v>203.66</v>
      </c>
      <c r="N2326">
        <v>1</v>
      </c>
    </row>
    <row r="2327" spans="1:14" x14ac:dyDescent="0.3">
      <c r="A2327" s="2">
        <v>44999</v>
      </c>
      <c r="B2327" s="3">
        <f t="shared" si="108"/>
        <v>2023</v>
      </c>
      <c r="C2327" t="str">
        <f t="shared" si="109"/>
        <v>2022-2023</v>
      </c>
      <c r="D2327" t="s">
        <v>147</v>
      </c>
      <c r="E2327" t="s">
        <v>145</v>
      </c>
      <c r="F2327" t="str">
        <f t="shared" si="110"/>
        <v>New South Wales</v>
      </c>
      <c r="G2327" t="s">
        <v>10</v>
      </c>
      <c r="H2327">
        <v>2101</v>
      </c>
      <c r="I2327" t="s">
        <v>11</v>
      </c>
      <c r="J2327" t="s">
        <v>27</v>
      </c>
      <c r="K2327" t="s">
        <v>149</v>
      </c>
      <c r="L2327" t="s">
        <v>15</v>
      </c>
      <c r="M2327" s="5">
        <v>203.68</v>
      </c>
      <c r="N2327">
        <v>1</v>
      </c>
    </row>
    <row r="2328" spans="1:14" x14ac:dyDescent="0.3">
      <c r="A2328" s="2">
        <v>45583</v>
      </c>
      <c r="B2328" s="3">
        <f t="shared" si="108"/>
        <v>2025</v>
      </c>
      <c r="C2328" t="str">
        <f t="shared" si="109"/>
        <v>2024-2025</v>
      </c>
      <c r="D2328" t="s">
        <v>148</v>
      </c>
      <c r="E2328" t="s">
        <v>112</v>
      </c>
      <c r="F2328" t="str">
        <f t="shared" si="110"/>
        <v>Victoria</v>
      </c>
      <c r="G2328" t="s">
        <v>45</v>
      </c>
      <c r="H2328">
        <v>3076</v>
      </c>
      <c r="I2328" t="s">
        <v>11</v>
      </c>
      <c r="J2328" t="s">
        <v>46</v>
      </c>
      <c r="K2328" t="s">
        <v>19</v>
      </c>
      <c r="L2328" t="s">
        <v>23</v>
      </c>
      <c r="M2328" s="5">
        <v>203.88</v>
      </c>
      <c r="N2328">
        <v>1</v>
      </c>
    </row>
    <row r="2329" spans="1:14" x14ac:dyDescent="0.3">
      <c r="A2329" s="2">
        <v>45126</v>
      </c>
      <c r="B2329" s="3">
        <f t="shared" si="108"/>
        <v>2024</v>
      </c>
      <c r="C2329" t="str">
        <f t="shared" si="109"/>
        <v>2023-2024</v>
      </c>
      <c r="D2329" t="s">
        <v>147</v>
      </c>
      <c r="E2329" t="s">
        <v>39</v>
      </c>
      <c r="F2329" t="str">
        <f t="shared" si="110"/>
        <v>South Australia</v>
      </c>
      <c r="G2329" t="s">
        <v>32</v>
      </c>
      <c r="H2329">
        <v>5343</v>
      </c>
      <c r="I2329" t="s">
        <v>11</v>
      </c>
      <c r="J2329" t="s">
        <v>38</v>
      </c>
      <c r="K2329" t="s">
        <v>151</v>
      </c>
      <c r="L2329" t="s">
        <v>21</v>
      </c>
      <c r="M2329" s="5">
        <v>204.10000000000002</v>
      </c>
      <c r="N2329">
        <v>1</v>
      </c>
    </row>
    <row r="2330" spans="1:14" x14ac:dyDescent="0.3">
      <c r="A2330" s="2">
        <v>44931</v>
      </c>
      <c r="B2330" s="3">
        <f t="shared" si="108"/>
        <v>2023</v>
      </c>
      <c r="C2330" t="str">
        <f t="shared" si="109"/>
        <v>2022-2023</v>
      </c>
      <c r="D2330" t="s">
        <v>147</v>
      </c>
      <c r="E2330" t="s">
        <v>9</v>
      </c>
      <c r="F2330" t="str">
        <f t="shared" si="110"/>
        <v>New South Wales</v>
      </c>
      <c r="G2330" t="s">
        <v>10</v>
      </c>
      <c r="H2330">
        <v>2067</v>
      </c>
      <c r="I2330" t="s">
        <v>11</v>
      </c>
      <c r="J2330" t="s">
        <v>12</v>
      </c>
      <c r="K2330" t="s">
        <v>149</v>
      </c>
      <c r="L2330" t="s">
        <v>15</v>
      </c>
      <c r="M2330" s="5">
        <v>204.21</v>
      </c>
      <c r="N2330">
        <v>1</v>
      </c>
    </row>
    <row r="2331" spans="1:14" x14ac:dyDescent="0.3">
      <c r="A2331" s="2">
        <v>45062</v>
      </c>
      <c r="B2331" s="3">
        <f t="shared" si="108"/>
        <v>2023</v>
      </c>
      <c r="C2331" t="str">
        <f t="shared" si="109"/>
        <v>2022-2023</v>
      </c>
      <c r="D2331" t="s">
        <v>147</v>
      </c>
      <c r="E2331" t="s">
        <v>138</v>
      </c>
      <c r="F2331" t="str">
        <f t="shared" si="110"/>
        <v>Queensland</v>
      </c>
      <c r="G2331" t="s">
        <v>35</v>
      </c>
      <c r="H2331">
        <v>4558</v>
      </c>
      <c r="I2331" t="s">
        <v>11</v>
      </c>
      <c r="J2331" t="s">
        <v>120</v>
      </c>
      <c r="K2331" t="s">
        <v>150</v>
      </c>
      <c r="L2331" t="s">
        <v>18</v>
      </c>
      <c r="M2331" s="5">
        <v>204.48000000000002</v>
      </c>
      <c r="N2331">
        <v>1</v>
      </c>
    </row>
    <row r="2332" spans="1:14" x14ac:dyDescent="0.3">
      <c r="A2332" s="2">
        <v>45574</v>
      </c>
      <c r="B2332" s="3">
        <f t="shared" si="108"/>
        <v>2025</v>
      </c>
      <c r="C2332" t="str">
        <f t="shared" si="109"/>
        <v>2024-2025</v>
      </c>
      <c r="D2332" t="s">
        <v>147</v>
      </c>
      <c r="E2332" t="s">
        <v>88</v>
      </c>
      <c r="F2332" t="str">
        <f t="shared" si="110"/>
        <v>South Australia</v>
      </c>
      <c r="G2332" t="s">
        <v>32</v>
      </c>
      <c r="H2332">
        <v>5011</v>
      </c>
      <c r="I2332" t="s">
        <v>11</v>
      </c>
      <c r="J2332" t="s">
        <v>33</v>
      </c>
      <c r="K2332" t="s">
        <v>149</v>
      </c>
      <c r="L2332" t="s">
        <v>15</v>
      </c>
      <c r="M2332" s="5">
        <v>204.59</v>
      </c>
      <c r="N2332">
        <v>1</v>
      </c>
    </row>
    <row r="2333" spans="1:14" x14ac:dyDescent="0.3">
      <c r="A2333" s="2">
        <v>45012</v>
      </c>
      <c r="B2333" s="3">
        <f t="shared" si="108"/>
        <v>2023</v>
      </c>
      <c r="C2333" t="str">
        <f t="shared" si="109"/>
        <v>2022-2023</v>
      </c>
      <c r="D2333" t="s">
        <v>147</v>
      </c>
      <c r="E2333" t="s">
        <v>85</v>
      </c>
      <c r="F2333" t="str">
        <f t="shared" si="110"/>
        <v>Queensland</v>
      </c>
      <c r="G2333" t="s">
        <v>35</v>
      </c>
      <c r="H2333">
        <v>4883</v>
      </c>
      <c r="I2333" t="s">
        <v>11</v>
      </c>
      <c r="J2333" t="s">
        <v>36</v>
      </c>
      <c r="K2333" t="s">
        <v>155</v>
      </c>
      <c r="L2333" t="s">
        <v>20</v>
      </c>
      <c r="M2333" s="5">
        <v>204.61</v>
      </c>
      <c r="N2333">
        <v>1</v>
      </c>
    </row>
    <row r="2334" spans="1:14" x14ac:dyDescent="0.3">
      <c r="A2334" s="2">
        <v>45491</v>
      </c>
      <c r="B2334" s="3">
        <f t="shared" si="108"/>
        <v>2025</v>
      </c>
      <c r="C2334" t="str">
        <f t="shared" si="109"/>
        <v>2024-2025</v>
      </c>
      <c r="D2334" t="s">
        <v>148</v>
      </c>
      <c r="E2334" t="s">
        <v>66</v>
      </c>
      <c r="F2334" t="str">
        <f t="shared" si="110"/>
        <v>South Australia</v>
      </c>
      <c r="G2334" t="s">
        <v>32</v>
      </c>
      <c r="H2334">
        <v>5169</v>
      </c>
      <c r="I2334" t="s">
        <v>11</v>
      </c>
      <c r="J2334" t="s">
        <v>33</v>
      </c>
      <c r="K2334" t="s">
        <v>150</v>
      </c>
      <c r="L2334" t="s">
        <v>18</v>
      </c>
      <c r="M2334" s="5">
        <v>204.64</v>
      </c>
      <c r="N2334">
        <v>1</v>
      </c>
    </row>
    <row r="2335" spans="1:14" x14ac:dyDescent="0.3">
      <c r="A2335" s="2">
        <v>45022</v>
      </c>
      <c r="B2335" s="3">
        <f t="shared" si="108"/>
        <v>2023</v>
      </c>
      <c r="C2335" t="str">
        <f t="shared" si="109"/>
        <v>2022-2023</v>
      </c>
      <c r="D2335" t="s">
        <v>147</v>
      </c>
      <c r="E2335" t="s">
        <v>128</v>
      </c>
      <c r="F2335" t="str">
        <f t="shared" si="110"/>
        <v>Western Australia</v>
      </c>
      <c r="G2335" t="s">
        <v>48</v>
      </c>
      <c r="H2335">
        <v>6027</v>
      </c>
      <c r="I2335" t="s">
        <v>11</v>
      </c>
      <c r="J2335" t="s">
        <v>49</v>
      </c>
      <c r="K2335" t="s">
        <v>152</v>
      </c>
      <c r="L2335" t="s">
        <v>13</v>
      </c>
      <c r="M2335" s="5">
        <v>204.69000000000003</v>
      </c>
      <c r="N2335">
        <v>1</v>
      </c>
    </row>
    <row r="2336" spans="1:14" x14ac:dyDescent="0.3">
      <c r="A2336" s="2">
        <v>45063</v>
      </c>
      <c r="B2336" s="3">
        <f t="shared" si="108"/>
        <v>2023</v>
      </c>
      <c r="C2336" t="str">
        <f t="shared" si="109"/>
        <v>2022-2023</v>
      </c>
      <c r="D2336" t="s">
        <v>147</v>
      </c>
      <c r="E2336" t="s">
        <v>75</v>
      </c>
      <c r="F2336" t="str">
        <f t="shared" si="110"/>
        <v>Victoria</v>
      </c>
      <c r="G2336" t="s">
        <v>45</v>
      </c>
      <c r="H2336">
        <v>3630</v>
      </c>
      <c r="I2336" t="s">
        <v>11</v>
      </c>
      <c r="J2336" t="s">
        <v>55</v>
      </c>
      <c r="K2336" t="s">
        <v>154</v>
      </c>
      <c r="L2336" t="s">
        <v>14</v>
      </c>
      <c r="M2336" s="5">
        <v>204.79000000000002</v>
      </c>
      <c r="N2336">
        <v>1</v>
      </c>
    </row>
    <row r="2337" spans="1:14" x14ac:dyDescent="0.3">
      <c r="A2337" s="2">
        <v>45160</v>
      </c>
      <c r="B2337" s="3">
        <f t="shared" si="108"/>
        <v>2024</v>
      </c>
      <c r="C2337" t="str">
        <f t="shared" si="109"/>
        <v>2023-2024</v>
      </c>
      <c r="D2337" t="s">
        <v>148</v>
      </c>
      <c r="E2337" t="s">
        <v>89</v>
      </c>
      <c r="F2337" t="str">
        <f t="shared" si="110"/>
        <v>Queensland</v>
      </c>
      <c r="G2337" t="s">
        <v>35</v>
      </c>
      <c r="H2337">
        <v>4655</v>
      </c>
      <c r="I2337" t="s">
        <v>11</v>
      </c>
      <c r="J2337" t="s">
        <v>51</v>
      </c>
      <c r="K2337" t="s">
        <v>153</v>
      </c>
      <c r="L2337" t="s">
        <v>16</v>
      </c>
      <c r="M2337" s="5">
        <v>204.82999999999998</v>
      </c>
      <c r="N2337">
        <v>1</v>
      </c>
    </row>
    <row r="2338" spans="1:14" x14ac:dyDescent="0.3">
      <c r="A2338" s="2">
        <v>45451</v>
      </c>
      <c r="B2338" s="3">
        <f t="shared" si="108"/>
        <v>2024</v>
      </c>
      <c r="C2338" t="str">
        <f t="shared" si="109"/>
        <v>2023-2024</v>
      </c>
      <c r="D2338" t="s">
        <v>147</v>
      </c>
      <c r="E2338" t="s">
        <v>83</v>
      </c>
      <c r="F2338" t="str">
        <f t="shared" si="110"/>
        <v>New South Wales</v>
      </c>
      <c r="G2338" t="s">
        <v>10</v>
      </c>
      <c r="H2338">
        <v>2750</v>
      </c>
      <c r="I2338" t="s">
        <v>11</v>
      </c>
      <c r="J2338" t="s">
        <v>25</v>
      </c>
      <c r="K2338" t="s">
        <v>152</v>
      </c>
      <c r="L2338" t="s">
        <v>13</v>
      </c>
      <c r="M2338" s="5">
        <v>204.84</v>
      </c>
      <c r="N2338">
        <v>1</v>
      </c>
    </row>
    <row r="2339" spans="1:14" x14ac:dyDescent="0.3">
      <c r="A2339" s="2">
        <v>45342</v>
      </c>
      <c r="B2339" s="3">
        <f t="shared" si="108"/>
        <v>2024</v>
      </c>
      <c r="C2339" t="str">
        <f t="shared" si="109"/>
        <v>2023-2024</v>
      </c>
      <c r="D2339" t="s">
        <v>147</v>
      </c>
      <c r="E2339" t="s">
        <v>119</v>
      </c>
      <c r="F2339" t="str">
        <f t="shared" si="110"/>
        <v>Queensland</v>
      </c>
      <c r="G2339" t="s">
        <v>35</v>
      </c>
      <c r="H2339">
        <v>4570</v>
      </c>
      <c r="I2339" t="s">
        <v>11</v>
      </c>
      <c r="J2339" t="s">
        <v>120</v>
      </c>
      <c r="K2339" t="s">
        <v>153</v>
      </c>
      <c r="L2339" t="s">
        <v>16</v>
      </c>
      <c r="M2339" s="5">
        <v>204.85</v>
      </c>
      <c r="N2339">
        <v>1</v>
      </c>
    </row>
    <row r="2340" spans="1:14" x14ac:dyDescent="0.3">
      <c r="A2340" s="2">
        <v>45391</v>
      </c>
      <c r="B2340" s="3">
        <f t="shared" si="108"/>
        <v>2024</v>
      </c>
      <c r="C2340" t="str">
        <f t="shared" si="109"/>
        <v>2023-2024</v>
      </c>
      <c r="D2340" t="s">
        <v>148</v>
      </c>
      <c r="E2340" t="s">
        <v>112</v>
      </c>
      <c r="F2340" t="str">
        <f t="shared" si="110"/>
        <v>Victoria</v>
      </c>
      <c r="G2340" t="s">
        <v>45</v>
      </c>
      <c r="H2340">
        <v>3076</v>
      </c>
      <c r="I2340" t="s">
        <v>11</v>
      </c>
      <c r="J2340" t="s">
        <v>46</v>
      </c>
      <c r="K2340" t="s">
        <v>157</v>
      </c>
      <c r="L2340" t="s">
        <v>22</v>
      </c>
      <c r="M2340" s="5">
        <v>205.46</v>
      </c>
      <c r="N2340">
        <v>1</v>
      </c>
    </row>
    <row r="2341" spans="1:14" x14ac:dyDescent="0.3">
      <c r="A2341" s="2">
        <v>45652</v>
      </c>
      <c r="B2341" s="3">
        <f t="shared" si="108"/>
        <v>2025</v>
      </c>
      <c r="C2341" t="str">
        <f t="shared" si="109"/>
        <v>2024-2025</v>
      </c>
      <c r="D2341" t="s">
        <v>148</v>
      </c>
      <c r="E2341" t="s">
        <v>122</v>
      </c>
      <c r="F2341" t="str">
        <f t="shared" si="110"/>
        <v>New South Wales</v>
      </c>
      <c r="G2341" t="s">
        <v>10</v>
      </c>
      <c r="H2341">
        <v>2650</v>
      </c>
      <c r="I2341" t="s">
        <v>11</v>
      </c>
      <c r="J2341" t="s">
        <v>25</v>
      </c>
      <c r="K2341" t="s">
        <v>153</v>
      </c>
      <c r="L2341" t="s">
        <v>16</v>
      </c>
      <c r="M2341" s="5">
        <v>205.64</v>
      </c>
      <c r="N2341">
        <v>1</v>
      </c>
    </row>
    <row r="2342" spans="1:14" x14ac:dyDescent="0.3">
      <c r="A2342" s="2">
        <v>45069</v>
      </c>
      <c r="B2342" s="3">
        <f t="shared" si="108"/>
        <v>2023</v>
      </c>
      <c r="C2342" t="str">
        <f t="shared" si="109"/>
        <v>2022-2023</v>
      </c>
      <c r="D2342" t="s">
        <v>148</v>
      </c>
      <c r="E2342" t="s">
        <v>99</v>
      </c>
      <c r="F2342" t="str">
        <f t="shared" si="110"/>
        <v>Victoria</v>
      </c>
      <c r="G2342" t="s">
        <v>45</v>
      </c>
      <c r="H2342">
        <v>3148</v>
      </c>
      <c r="I2342" t="s">
        <v>11</v>
      </c>
      <c r="J2342" t="s">
        <v>63</v>
      </c>
      <c r="K2342" t="s">
        <v>149</v>
      </c>
      <c r="L2342" t="s">
        <v>15</v>
      </c>
      <c r="M2342" s="5">
        <v>205.76999999999998</v>
      </c>
      <c r="N2342">
        <v>1</v>
      </c>
    </row>
    <row r="2343" spans="1:14" x14ac:dyDescent="0.3">
      <c r="A2343" s="2">
        <v>45510</v>
      </c>
      <c r="B2343" s="3">
        <f t="shared" si="108"/>
        <v>2025</v>
      </c>
      <c r="C2343" t="str">
        <f t="shared" si="109"/>
        <v>2024-2025</v>
      </c>
      <c r="D2343" t="s">
        <v>147</v>
      </c>
      <c r="E2343" t="s">
        <v>127</v>
      </c>
      <c r="F2343" t="str">
        <f t="shared" si="110"/>
        <v>New South Wales</v>
      </c>
      <c r="G2343" t="s">
        <v>10</v>
      </c>
      <c r="H2343">
        <v>2131</v>
      </c>
      <c r="I2343" t="s">
        <v>11</v>
      </c>
      <c r="J2343" t="s">
        <v>27</v>
      </c>
      <c r="K2343" t="s">
        <v>149</v>
      </c>
      <c r="L2343" t="s">
        <v>15</v>
      </c>
      <c r="M2343" s="5">
        <v>206.74</v>
      </c>
      <c r="N2343">
        <v>1</v>
      </c>
    </row>
    <row r="2344" spans="1:14" x14ac:dyDescent="0.3">
      <c r="A2344" s="2">
        <v>45303</v>
      </c>
      <c r="B2344" s="3">
        <f t="shared" si="108"/>
        <v>2024</v>
      </c>
      <c r="C2344" t="str">
        <f t="shared" si="109"/>
        <v>2023-2024</v>
      </c>
      <c r="D2344" t="s">
        <v>148</v>
      </c>
      <c r="E2344" t="s">
        <v>110</v>
      </c>
      <c r="F2344" t="str">
        <f t="shared" si="110"/>
        <v>Queensland</v>
      </c>
      <c r="G2344" t="s">
        <v>35</v>
      </c>
      <c r="H2344">
        <v>4680</v>
      </c>
      <c r="I2344" t="s">
        <v>11</v>
      </c>
      <c r="J2344" t="s">
        <v>51</v>
      </c>
      <c r="K2344" t="s">
        <v>154</v>
      </c>
      <c r="L2344" t="s">
        <v>14</v>
      </c>
      <c r="M2344" s="5">
        <v>206.82</v>
      </c>
      <c r="N2344">
        <v>1</v>
      </c>
    </row>
    <row r="2345" spans="1:14" x14ac:dyDescent="0.3">
      <c r="A2345" s="2">
        <v>45259</v>
      </c>
      <c r="B2345" s="3">
        <f t="shared" si="108"/>
        <v>2024</v>
      </c>
      <c r="C2345" t="str">
        <f t="shared" si="109"/>
        <v>2023-2024</v>
      </c>
      <c r="D2345" t="s">
        <v>148</v>
      </c>
      <c r="E2345" t="s">
        <v>91</v>
      </c>
      <c r="F2345" t="str">
        <f t="shared" si="110"/>
        <v>Victoria</v>
      </c>
      <c r="G2345" t="s">
        <v>45</v>
      </c>
      <c r="H2345">
        <v>3690</v>
      </c>
      <c r="I2345" t="s">
        <v>11</v>
      </c>
      <c r="J2345" t="s">
        <v>55</v>
      </c>
      <c r="K2345" t="s">
        <v>150</v>
      </c>
      <c r="L2345" t="s">
        <v>18</v>
      </c>
      <c r="M2345" s="5">
        <v>207.62</v>
      </c>
      <c r="N2345">
        <v>1</v>
      </c>
    </row>
    <row r="2346" spans="1:14" x14ac:dyDescent="0.3">
      <c r="A2346" s="2">
        <v>44976</v>
      </c>
      <c r="B2346" s="3">
        <f t="shared" si="108"/>
        <v>2023</v>
      </c>
      <c r="C2346" t="str">
        <f t="shared" si="109"/>
        <v>2022-2023</v>
      </c>
      <c r="D2346" t="s">
        <v>148</v>
      </c>
      <c r="E2346" t="s">
        <v>61</v>
      </c>
      <c r="F2346" t="str">
        <f t="shared" si="110"/>
        <v>New South Wales</v>
      </c>
      <c r="G2346" t="s">
        <v>10</v>
      </c>
      <c r="H2346">
        <v>2539</v>
      </c>
      <c r="I2346" t="s">
        <v>11</v>
      </c>
      <c r="J2346" t="s">
        <v>58</v>
      </c>
      <c r="K2346" t="s">
        <v>152</v>
      </c>
      <c r="L2346" t="s">
        <v>13</v>
      </c>
      <c r="M2346" s="5">
        <v>207.73</v>
      </c>
      <c r="N2346">
        <v>1</v>
      </c>
    </row>
    <row r="2347" spans="1:14" x14ac:dyDescent="0.3">
      <c r="A2347" s="2">
        <v>45158</v>
      </c>
      <c r="B2347" s="3">
        <f t="shared" si="108"/>
        <v>2024</v>
      </c>
      <c r="C2347" t="str">
        <f t="shared" si="109"/>
        <v>2023-2024</v>
      </c>
      <c r="D2347" t="s">
        <v>148</v>
      </c>
      <c r="E2347" t="s">
        <v>59</v>
      </c>
      <c r="F2347" t="str">
        <f t="shared" si="110"/>
        <v>Victoria</v>
      </c>
      <c r="G2347" t="s">
        <v>45</v>
      </c>
      <c r="H2347">
        <v>3280</v>
      </c>
      <c r="I2347" t="s">
        <v>11</v>
      </c>
      <c r="J2347" t="s">
        <v>60</v>
      </c>
      <c r="K2347" t="s">
        <v>150</v>
      </c>
      <c r="L2347" t="s">
        <v>18</v>
      </c>
      <c r="M2347" s="5">
        <v>207.74</v>
      </c>
      <c r="N2347">
        <v>1</v>
      </c>
    </row>
    <row r="2348" spans="1:14" x14ac:dyDescent="0.3">
      <c r="A2348" s="2">
        <v>45127</v>
      </c>
      <c r="B2348" s="3">
        <f t="shared" si="108"/>
        <v>2024</v>
      </c>
      <c r="C2348" t="str">
        <f t="shared" si="109"/>
        <v>2023-2024</v>
      </c>
      <c r="D2348" t="s">
        <v>147</v>
      </c>
      <c r="E2348" t="s">
        <v>92</v>
      </c>
      <c r="F2348" t="str">
        <f t="shared" si="110"/>
        <v>Queensland</v>
      </c>
      <c r="G2348" t="s">
        <v>35</v>
      </c>
      <c r="H2348">
        <v>4068</v>
      </c>
      <c r="I2348" t="s">
        <v>11</v>
      </c>
      <c r="J2348" t="s">
        <v>43</v>
      </c>
      <c r="K2348" t="s">
        <v>157</v>
      </c>
      <c r="L2348" t="s">
        <v>22</v>
      </c>
      <c r="M2348" s="5">
        <v>207.77</v>
      </c>
      <c r="N2348">
        <v>1</v>
      </c>
    </row>
    <row r="2349" spans="1:14" x14ac:dyDescent="0.3">
      <c r="A2349" s="2">
        <v>44967</v>
      </c>
      <c r="B2349" s="3">
        <f t="shared" si="108"/>
        <v>2023</v>
      </c>
      <c r="C2349" t="str">
        <f t="shared" si="109"/>
        <v>2022-2023</v>
      </c>
      <c r="D2349" t="s">
        <v>148</v>
      </c>
      <c r="E2349" t="s">
        <v>125</v>
      </c>
      <c r="F2349" t="str">
        <f t="shared" si="110"/>
        <v>Victoria</v>
      </c>
      <c r="G2349" t="s">
        <v>45</v>
      </c>
      <c r="H2349">
        <v>3400</v>
      </c>
      <c r="I2349" t="s">
        <v>11</v>
      </c>
      <c r="J2349" t="s">
        <v>60</v>
      </c>
      <c r="K2349" t="s">
        <v>153</v>
      </c>
      <c r="L2349" t="s">
        <v>16</v>
      </c>
      <c r="M2349" s="5">
        <v>207.84</v>
      </c>
      <c r="N2349">
        <v>1</v>
      </c>
    </row>
    <row r="2350" spans="1:14" x14ac:dyDescent="0.3">
      <c r="A2350" s="2">
        <v>45402</v>
      </c>
      <c r="B2350" s="3">
        <f t="shared" si="108"/>
        <v>2024</v>
      </c>
      <c r="C2350" t="str">
        <f t="shared" si="109"/>
        <v>2023-2024</v>
      </c>
      <c r="D2350" t="s">
        <v>148</v>
      </c>
      <c r="E2350" t="s">
        <v>101</v>
      </c>
      <c r="F2350" t="str">
        <f t="shared" si="110"/>
        <v>Victoria</v>
      </c>
      <c r="G2350" t="s">
        <v>45</v>
      </c>
      <c r="H2350">
        <v>3131</v>
      </c>
      <c r="I2350" t="s">
        <v>11</v>
      </c>
      <c r="J2350" t="s">
        <v>63</v>
      </c>
      <c r="K2350" t="s">
        <v>154</v>
      </c>
      <c r="L2350" t="s">
        <v>14</v>
      </c>
      <c r="M2350" s="5">
        <v>207.84</v>
      </c>
      <c r="N2350">
        <v>1</v>
      </c>
    </row>
    <row r="2351" spans="1:14" x14ac:dyDescent="0.3">
      <c r="A2351" s="2">
        <v>45326</v>
      </c>
      <c r="B2351" s="3">
        <f t="shared" si="108"/>
        <v>2024</v>
      </c>
      <c r="C2351" t="str">
        <f t="shared" si="109"/>
        <v>2023-2024</v>
      </c>
      <c r="D2351" t="s">
        <v>147</v>
      </c>
      <c r="E2351" t="s">
        <v>138</v>
      </c>
      <c r="F2351" t="str">
        <f t="shared" si="110"/>
        <v>Queensland</v>
      </c>
      <c r="G2351" t="s">
        <v>35</v>
      </c>
      <c r="H2351">
        <v>4558</v>
      </c>
      <c r="I2351" t="s">
        <v>11</v>
      </c>
      <c r="J2351" t="s">
        <v>120</v>
      </c>
      <c r="K2351" t="s">
        <v>154</v>
      </c>
      <c r="L2351" t="s">
        <v>14</v>
      </c>
      <c r="M2351" s="5">
        <v>208.14000000000001</v>
      </c>
      <c r="N2351">
        <v>1</v>
      </c>
    </row>
    <row r="2352" spans="1:14" x14ac:dyDescent="0.3">
      <c r="A2352" s="2">
        <v>45002</v>
      </c>
      <c r="B2352" s="3">
        <f t="shared" si="108"/>
        <v>2023</v>
      </c>
      <c r="C2352" t="str">
        <f t="shared" si="109"/>
        <v>2022-2023</v>
      </c>
      <c r="D2352" t="s">
        <v>147</v>
      </c>
      <c r="E2352" t="s">
        <v>56</v>
      </c>
      <c r="F2352" t="str">
        <f t="shared" si="110"/>
        <v>Northern Territory</v>
      </c>
      <c r="G2352" t="s">
        <v>29</v>
      </c>
      <c r="H2352">
        <v>870</v>
      </c>
      <c r="I2352" t="s">
        <v>11</v>
      </c>
      <c r="J2352" t="s">
        <v>30</v>
      </c>
      <c r="K2352" t="s">
        <v>151</v>
      </c>
      <c r="L2352" t="s">
        <v>21</v>
      </c>
      <c r="M2352" s="5">
        <v>208.22</v>
      </c>
      <c r="N2352">
        <v>1</v>
      </c>
    </row>
    <row r="2353" spans="1:14" x14ac:dyDescent="0.3">
      <c r="A2353" s="2">
        <v>45059</v>
      </c>
      <c r="B2353" s="3">
        <f t="shared" si="108"/>
        <v>2023</v>
      </c>
      <c r="C2353" t="str">
        <f t="shared" si="109"/>
        <v>2022-2023</v>
      </c>
      <c r="D2353" t="s">
        <v>147</v>
      </c>
      <c r="E2353" t="s">
        <v>39</v>
      </c>
      <c r="F2353" t="str">
        <f t="shared" si="110"/>
        <v>South Australia</v>
      </c>
      <c r="G2353" t="s">
        <v>32</v>
      </c>
      <c r="H2353">
        <v>5343</v>
      </c>
      <c r="I2353" t="s">
        <v>11</v>
      </c>
      <c r="J2353" t="s">
        <v>38</v>
      </c>
      <c r="K2353" t="s">
        <v>151</v>
      </c>
      <c r="L2353" t="s">
        <v>21</v>
      </c>
      <c r="M2353" s="5">
        <v>208.44</v>
      </c>
      <c r="N2353">
        <v>1</v>
      </c>
    </row>
    <row r="2354" spans="1:14" x14ac:dyDescent="0.3">
      <c r="A2354" s="2">
        <v>45113</v>
      </c>
      <c r="B2354" s="3">
        <f t="shared" si="108"/>
        <v>2024</v>
      </c>
      <c r="C2354" t="str">
        <f t="shared" si="109"/>
        <v>2023-2024</v>
      </c>
      <c r="D2354" t="s">
        <v>148</v>
      </c>
      <c r="E2354" t="s">
        <v>110</v>
      </c>
      <c r="F2354" t="str">
        <f t="shared" si="110"/>
        <v>Queensland</v>
      </c>
      <c r="G2354" t="s">
        <v>35</v>
      </c>
      <c r="H2354">
        <v>4680</v>
      </c>
      <c r="I2354" t="s">
        <v>11</v>
      </c>
      <c r="J2354" t="s">
        <v>51</v>
      </c>
      <c r="K2354" t="s">
        <v>155</v>
      </c>
      <c r="L2354" t="s">
        <v>20</v>
      </c>
      <c r="M2354" s="5">
        <v>208.73000000000002</v>
      </c>
      <c r="N2354">
        <v>1</v>
      </c>
    </row>
    <row r="2355" spans="1:14" x14ac:dyDescent="0.3">
      <c r="A2355" s="2">
        <v>45311</v>
      </c>
      <c r="B2355" s="3">
        <f t="shared" si="108"/>
        <v>2024</v>
      </c>
      <c r="C2355" t="str">
        <f t="shared" si="109"/>
        <v>2023-2024</v>
      </c>
      <c r="D2355" t="s">
        <v>148</v>
      </c>
      <c r="E2355" t="s">
        <v>140</v>
      </c>
      <c r="F2355" t="str">
        <f t="shared" si="110"/>
        <v>Tasmania</v>
      </c>
      <c r="G2355" t="s">
        <v>70</v>
      </c>
      <c r="H2355">
        <v>7320</v>
      </c>
      <c r="I2355" t="s">
        <v>11</v>
      </c>
      <c r="J2355" t="s">
        <v>71</v>
      </c>
      <c r="K2355" t="s">
        <v>152</v>
      </c>
      <c r="L2355" t="s">
        <v>13</v>
      </c>
      <c r="M2355" s="5">
        <v>209.62</v>
      </c>
      <c r="N2355">
        <v>1</v>
      </c>
    </row>
    <row r="2356" spans="1:14" x14ac:dyDescent="0.3">
      <c r="A2356" s="2">
        <v>45004</v>
      </c>
      <c r="B2356" s="3">
        <f t="shared" si="108"/>
        <v>2023</v>
      </c>
      <c r="C2356" t="str">
        <f t="shared" si="109"/>
        <v>2022-2023</v>
      </c>
      <c r="D2356" t="s">
        <v>147</v>
      </c>
      <c r="E2356" t="s">
        <v>122</v>
      </c>
      <c r="F2356" t="str">
        <f t="shared" si="110"/>
        <v>New South Wales</v>
      </c>
      <c r="G2356" t="s">
        <v>10</v>
      </c>
      <c r="H2356">
        <v>2650</v>
      </c>
      <c r="I2356" t="s">
        <v>11</v>
      </c>
      <c r="J2356" t="s">
        <v>25</v>
      </c>
      <c r="K2356" t="s">
        <v>149</v>
      </c>
      <c r="L2356" t="s">
        <v>15</v>
      </c>
      <c r="M2356" s="5">
        <v>209.62</v>
      </c>
      <c r="N2356">
        <v>1</v>
      </c>
    </row>
    <row r="2357" spans="1:14" x14ac:dyDescent="0.3">
      <c r="A2357" s="2">
        <v>45045</v>
      </c>
      <c r="B2357" s="3">
        <f t="shared" si="108"/>
        <v>2023</v>
      </c>
      <c r="C2357" t="str">
        <f t="shared" si="109"/>
        <v>2022-2023</v>
      </c>
      <c r="D2357" t="s">
        <v>147</v>
      </c>
      <c r="E2357" t="s">
        <v>85</v>
      </c>
      <c r="F2357" t="str">
        <f t="shared" si="110"/>
        <v>Queensland</v>
      </c>
      <c r="G2357" t="s">
        <v>35</v>
      </c>
      <c r="H2357">
        <v>4883</v>
      </c>
      <c r="I2357" t="s">
        <v>11</v>
      </c>
      <c r="J2357" t="s">
        <v>36</v>
      </c>
      <c r="K2357" t="s">
        <v>151</v>
      </c>
      <c r="L2357" t="s">
        <v>21</v>
      </c>
      <c r="M2357" s="5">
        <v>209.65</v>
      </c>
      <c r="N2357">
        <v>1</v>
      </c>
    </row>
    <row r="2358" spans="1:14" x14ac:dyDescent="0.3">
      <c r="A2358" s="2">
        <v>45343</v>
      </c>
      <c r="B2358" s="3">
        <f t="shared" si="108"/>
        <v>2024</v>
      </c>
      <c r="C2358" t="str">
        <f t="shared" si="109"/>
        <v>2023-2024</v>
      </c>
      <c r="D2358" t="s">
        <v>147</v>
      </c>
      <c r="E2358" t="s">
        <v>44</v>
      </c>
      <c r="F2358" t="str">
        <f t="shared" si="110"/>
        <v>Victoria</v>
      </c>
      <c r="G2358" t="s">
        <v>45</v>
      </c>
      <c r="H2358">
        <v>3066</v>
      </c>
      <c r="I2358" t="s">
        <v>11</v>
      </c>
      <c r="J2358" t="s">
        <v>46</v>
      </c>
      <c r="K2358" t="s">
        <v>149</v>
      </c>
      <c r="L2358" t="s">
        <v>15</v>
      </c>
      <c r="M2358" s="5">
        <v>209.65</v>
      </c>
      <c r="N2358">
        <v>1</v>
      </c>
    </row>
    <row r="2359" spans="1:14" x14ac:dyDescent="0.3">
      <c r="A2359" s="2">
        <v>45615</v>
      </c>
      <c r="B2359" s="3">
        <f t="shared" si="108"/>
        <v>2025</v>
      </c>
      <c r="C2359" t="str">
        <f t="shared" si="109"/>
        <v>2024-2025</v>
      </c>
      <c r="D2359" t="s">
        <v>147</v>
      </c>
      <c r="E2359" t="s">
        <v>62</v>
      </c>
      <c r="F2359" t="str">
        <f t="shared" si="110"/>
        <v>Victoria</v>
      </c>
      <c r="G2359" t="s">
        <v>45</v>
      </c>
      <c r="H2359">
        <v>3134</v>
      </c>
      <c r="I2359" t="s">
        <v>11</v>
      </c>
      <c r="J2359" t="s">
        <v>63</v>
      </c>
      <c r="K2359" t="s">
        <v>150</v>
      </c>
      <c r="L2359" t="s">
        <v>18</v>
      </c>
      <c r="M2359" s="5">
        <v>209.79</v>
      </c>
      <c r="N2359">
        <v>1</v>
      </c>
    </row>
    <row r="2360" spans="1:14" x14ac:dyDescent="0.3">
      <c r="A2360" s="2">
        <v>44970</v>
      </c>
      <c r="B2360" s="3">
        <f t="shared" si="108"/>
        <v>2023</v>
      </c>
      <c r="C2360" t="str">
        <f t="shared" si="109"/>
        <v>2022-2023</v>
      </c>
      <c r="D2360" t="s">
        <v>147</v>
      </c>
      <c r="E2360" t="s">
        <v>137</v>
      </c>
      <c r="F2360" t="str">
        <f t="shared" si="110"/>
        <v>New South Wales</v>
      </c>
      <c r="G2360" t="s">
        <v>10</v>
      </c>
      <c r="H2360">
        <v>2031</v>
      </c>
      <c r="I2360" t="s">
        <v>11</v>
      </c>
      <c r="J2360" t="s">
        <v>12</v>
      </c>
      <c r="K2360" t="s">
        <v>19</v>
      </c>
      <c r="L2360" t="s">
        <v>23</v>
      </c>
      <c r="M2360" s="5">
        <v>209.8</v>
      </c>
      <c r="N2360">
        <v>1</v>
      </c>
    </row>
    <row r="2361" spans="1:14" x14ac:dyDescent="0.3">
      <c r="A2361" s="2">
        <v>45590</v>
      </c>
      <c r="B2361" s="3">
        <f t="shared" si="108"/>
        <v>2025</v>
      </c>
      <c r="C2361" t="str">
        <f t="shared" si="109"/>
        <v>2024-2025</v>
      </c>
      <c r="D2361" t="s">
        <v>148</v>
      </c>
      <c r="E2361" t="s">
        <v>125</v>
      </c>
      <c r="F2361" t="str">
        <f t="shared" si="110"/>
        <v>Victoria</v>
      </c>
      <c r="G2361" t="s">
        <v>45</v>
      </c>
      <c r="H2361">
        <v>3400</v>
      </c>
      <c r="I2361" t="s">
        <v>11</v>
      </c>
      <c r="J2361" t="s">
        <v>60</v>
      </c>
      <c r="K2361" t="s">
        <v>151</v>
      </c>
      <c r="L2361" t="s">
        <v>21</v>
      </c>
      <c r="M2361" s="5">
        <v>209.9</v>
      </c>
      <c r="N2361">
        <v>1</v>
      </c>
    </row>
    <row r="2362" spans="1:14" x14ac:dyDescent="0.3">
      <c r="A2362" s="2">
        <v>45241</v>
      </c>
      <c r="B2362" s="3">
        <f t="shared" si="108"/>
        <v>2024</v>
      </c>
      <c r="C2362" t="str">
        <f t="shared" si="109"/>
        <v>2023-2024</v>
      </c>
      <c r="D2362" t="s">
        <v>147</v>
      </c>
      <c r="E2362" t="s">
        <v>125</v>
      </c>
      <c r="F2362" t="str">
        <f t="shared" si="110"/>
        <v>Victoria</v>
      </c>
      <c r="G2362" t="s">
        <v>45</v>
      </c>
      <c r="H2362">
        <v>3400</v>
      </c>
      <c r="I2362" t="s">
        <v>11</v>
      </c>
      <c r="J2362" t="s">
        <v>60</v>
      </c>
      <c r="K2362" t="s">
        <v>149</v>
      </c>
      <c r="L2362" t="s">
        <v>15</v>
      </c>
      <c r="M2362" s="5">
        <v>210.05</v>
      </c>
      <c r="N2362">
        <v>1</v>
      </c>
    </row>
    <row r="2363" spans="1:14" x14ac:dyDescent="0.3">
      <c r="A2363" s="2">
        <v>44993</v>
      </c>
      <c r="B2363" s="3">
        <f t="shared" si="108"/>
        <v>2023</v>
      </c>
      <c r="C2363" t="str">
        <f t="shared" si="109"/>
        <v>2022-2023</v>
      </c>
      <c r="D2363" t="s">
        <v>147</v>
      </c>
      <c r="E2363" t="s">
        <v>9</v>
      </c>
      <c r="F2363" t="str">
        <f t="shared" si="110"/>
        <v>New South Wales</v>
      </c>
      <c r="G2363" t="s">
        <v>10</v>
      </c>
      <c r="H2363">
        <v>2067</v>
      </c>
      <c r="I2363" t="s">
        <v>11</v>
      </c>
      <c r="J2363" t="s">
        <v>12</v>
      </c>
      <c r="K2363" t="s">
        <v>150</v>
      </c>
      <c r="L2363" t="s">
        <v>18</v>
      </c>
      <c r="M2363" s="5">
        <v>210.75</v>
      </c>
      <c r="N2363">
        <v>1</v>
      </c>
    </row>
    <row r="2364" spans="1:14" x14ac:dyDescent="0.3">
      <c r="A2364" s="2">
        <v>45241</v>
      </c>
      <c r="B2364" s="3">
        <f t="shared" si="108"/>
        <v>2024</v>
      </c>
      <c r="C2364" t="str">
        <f t="shared" si="109"/>
        <v>2023-2024</v>
      </c>
      <c r="D2364" t="s">
        <v>148</v>
      </c>
      <c r="E2364" t="s">
        <v>131</v>
      </c>
      <c r="F2364" t="str">
        <f t="shared" si="110"/>
        <v>Western Australia</v>
      </c>
      <c r="G2364" t="s">
        <v>48</v>
      </c>
      <c r="H2364">
        <v>6530</v>
      </c>
      <c r="I2364" t="s">
        <v>11</v>
      </c>
      <c r="J2364" t="s">
        <v>77</v>
      </c>
      <c r="K2364" t="s">
        <v>150</v>
      </c>
      <c r="L2364" t="s">
        <v>18</v>
      </c>
      <c r="M2364" s="5">
        <v>210.75</v>
      </c>
      <c r="N2364">
        <v>1</v>
      </c>
    </row>
    <row r="2365" spans="1:14" x14ac:dyDescent="0.3">
      <c r="A2365" s="2">
        <v>45381</v>
      </c>
      <c r="B2365" s="3">
        <f t="shared" si="108"/>
        <v>2024</v>
      </c>
      <c r="C2365" t="str">
        <f t="shared" si="109"/>
        <v>2023-2024</v>
      </c>
      <c r="D2365" t="s">
        <v>147</v>
      </c>
      <c r="E2365" t="s">
        <v>102</v>
      </c>
      <c r="F2365" t="str">
        <f t="shared" si="110"/>
        <v>Queensland</v>
      </c>
      <c r="G2365" t="s">
        <v>35</v>
      </c>
      <c r="H2365">
        <v>4870</v>
      </c>
      <c r="I2365" t="s">
        <v>11</v>
      </c>
      <c r="J2365" t="s">
        <v>36</v>
      </c>
      <c r="K2365" t="s">
        <v>154</v>
      </c>
      <c r="L2365" t="s">
        <v>14</v>
      </c>
      <c r="M2365" s="5">
        <v>210.81</v>
      </c>
      <c r="N2365">
        <v>1</v>
      </c>
    </row>
    <row r="2366" spans="1:14" x14ac:dyDescent="0.3">
      <c r="A2366" s="2">
        <v>45550</v>
      </c>
      <c r="B2366" s="3">
        <f t="shared" si="108"/>
        <v>2025</v>
      </c>
      <c r="C2366" t="str">
        <f t="shared" si="109"/>
        <v>2024-2025</v>
      </c>
      <c r="D2366" t="s">
        <v>148</v>
      </c>
      <c r="E2366" t="s">
        <v>66</v>
      </c>
      <c r="F2366" t="str">
        <f t="shared" si="110"/>
        <v>South Australia</v>
      </c>
      <c r="G2366" t="s">
        <v>32</v>
      </c>
      <c r="H2366">
        <v>5169</v>
      </c>
      <c r="I2366" t="s">
        <v>11</v>
      </c>
      <c r="J2366" t="s">
        <v>33</v>
      </c>
      <c r="K2366" t="s">
        <v>152</v>
      </c>
      <c r="L2366" t="s">
        <v>13</v>
      </c>
      <c r="M2366" s="5">
        <v>211.57000000000002</v>
      </c>
      <c r="N2366">
        <v>1</v>
      </c>
    </row>
    <row r="2367" spans="1:14" x14ac:dyDescent="0.3">
      <c r="A2367" s="2">
        <v>45110</v>
      </c>
      <c r="B2367" s="3">
        <f t="shared" si="108"/>
        <v>2024</v>
      </c>
      <c r="C2367" t="str">
        <f t="shared" si="109"/>
        <v>2023-2024</v>
      </c>
      <c r="D2367" t="s">
        <v>147</v>
      </c>
      <c r="E2367" t="s">
        <v>114</v>
      </c>
      <c r="F2367" t="str">
        <f t="shared" si="110"/>
        <v>Victoria</v>
      </c>
      <c r="G2367" t="s">
        <v>45</v>
      </c>
      <c r="H2367">
        <v>3551</v>
      </c>
      <c r="I2367" t="s">
        <v>11</v>
      </c>
      <c r="J2367" t="s">
        <v>60</v>
      </c>
      <c r="K2367" t="s">
        <v>157</v>
      </c>
      <c r="L2367" t="s">
        <v>22</v>
      </c>
      <c r="M2367" s="5">
        <v>211.59</v>
      </c>
      <c r="N2367">
        <v>1</v>
      </c>
    </row>
    <row r="2368" spans="1:14" x14ac:dyDescent="0.3">
      <c r="A2368" s="2">
        <v>45437</v>
      </c>
      <c r="B2368" s="3">
        <f t="shared" si="108"/>
        <v>2024</v>
      </c>
      <c r="C2368" t="str">
        <f t="shared" si="109"/>
        <v>2023-2024</v>
      </c>
      <c r="D2368" t="s">
        <v>147</v>
      </c>
      <c r="E2368" t="s">
        <v>37</v>
      </c>
      <c r="F2368" t="str">
        <f t="shared" si="110"/>
        <v>South Australia</v>
      </c>
      <c r="G2368" t="s">
        <v>32</v>
      </c>
      <c r="H2368">
        <v>5607</v>
      </c>
      <c r="I2368" t="s">
        <v>11</v>
      </c>
      <c r="J2368" t="s">
        <v>38</v>
      </c>
      <c r="K2368" t="s">
        <v>19</v>
      </c>
      <c r="L2368" t="s">
        <v>23</v>
      </c>
      <c r="M2368" s="5">
        <v>211.63</v>
      </c>
      <c r="N2368">
        <v>1</v>
      </c>
    </row>
    <row r="2369" spans="1:14" x14ac:dyDescent="0.3">
      <c r="A2369" s="2">
        <v>45119</v>
      </c>
      <c r="B2369" s="3">
        <f t="shared" si="108"/>
        <v>2024</v>
      </c>
      <c r="C2369" t="str">
        <f t="shared" si="109"/>
        <v>2023-2024</v>
      </c>
      <c r="D2369" t="s">
        <v>147</v>
      </c>
      <c r="E2369" t="s">
        <v>34</v>
      </c>
      <c r="F2369" t="str">
        <f t="shared" si="110"/>
        <v>Queensland</v>
      </c>
      <c r="G2369" t="s">
        <v>35</v>
      </c>
      <c r="H2369">
        <v>4802</v>
      </c>
      <c r="I2369" t="s">
        <v>11</v>
      </c>
      <c r="J2369" t="s">
        <v>36</v>
      </c>
      <c r="K2369" t="s">
        <v>156</v>
      </c>
      <c r="L2369" t="s">
        <v>17</v>
      </c>
      <c r="M2369" s="5">
        <v>212.54999999999998</v>
      </c>
      <c r="N2369">
        <v>1</v>
      </c>
    </row>
    <row r="2370" spans="1:14" x14ac:dyDescent="0.3">
      <c r="A2370" s="2">
        <v>45337</v>
      </c>
      <c r="B2370" s="3">
        <f t="shared" ref="B2370:B2433" si="111">IF(MONTH(A2370)&gt;=7,YEAR(A2370)+1,YEAR(A2370))</f>
        <v>2024</v>
      </c>
      <c r="C2370" t="str">
        <f t="shared" ref="C2370:C2433" si="112">IF(MONTH(A2370) &gt;= 7, YEAR(A2370) &amp; "-" &amp; YEAR(A2370) + 1, YEAR(A2370) - 1 &amp; "-" &amp; YEAR(A2370))</f>
        <v>2023-2024</v>
      </c>
      <c r="D2370" t="s">
        <v>147</v>
      </c>
      <c r="E2370" t="s">
        <v>88</v>
      </c>
      <c r="F2370" t="str">
        <f t="shared" ref="F2370:F2433" si="113">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c r="N2370">
        <v>1</v>
      </c>
    </row>
    <row r="2371" spans="1:14" x14ac:dyDescent="0.3">
      <c r="A2371" s="2">
        <v>45445</v>
      </c>
      <c r="B2371" s="3">
        <f t="shared" si="111"/>
        <v>2024</v>
      </c>
      <c r="C2371" t="str">
        <f t="shared" si="112"/>
        <v>2023-2024</v>
      </c>
      <c r="D2371" t="s">
        <v>148</v>
      </c>
      <c r="E2371" t="s">
        <v>24</v>
      </c>
      <c r="F2371" t="str">
        <f t="shared" si="113"/>
        <v>New South Wales</v>
      </c>
      <c r="G2371" t="s">
        <v>10</v>
      </c>
      <c r="H2371">
        <v>2795</v>
      </c>
      <c r="I2371" t="s">
        <v>11</v>
      </c>
      <c r="J2371" t="s">
        <v>25</v>
      </c>
      <c r="K2371" t="s">
        <v>157</v>
      </c>
      <c r="L2371" t="s">
        <v>22</v>
      </c>
      <c r="M2371" s="5">
        <v>212.88</v>
      </c>
      <c r="N2371">
        <v>1</v>
      </c>
    </row>
    <row r="2372" spans="1:14" x14ac:dyDescent="0.3">
      <c r="A2372" s="2">
        <v>45598</v>
      </c>
      <c r="B2372" s="3">
        <f t="shared" si="111"/>
        <v>2025</v>
      </c>
      <c r="C2372" t="str">
        <f t="shared" si="112"/>
        <v>2024-2025</v>
      </c>
      <c r="D2372" t="s">
        <v>147</v>
      </c>
      <c r="E2372" t="s">
        <v>93</v>
      </c>
      <c r="F2372" t="str">
        <f t="shared" si="113"/>
        <v>Western Australia</v>
      </c>
      <c r="G2372" t="s">
        <v>48</v>
      </c>
      <c r="H2372">
        <v>6112</v>
      </c>
      <c r="I2372" t="s">
        <v>11</v>
      </c>
      <c r="J2372" t="s">
        <v>94</v>
      </c>
      <c r="K2372" t="s">
        <v>154</v>
      </c>
      <c r="L2372" t="s">
        <v>14</v>
      </c>
      <c r="M2372" s="5">
        <v>212.91</v>
      </c>
      <c r="N2372">
        <v>1</v>
      </c>
    </row>
    <row r="2373" spans="1:14" x14ac:dyDescent="0.3">
      <c r="A2373" s="2">
        <v>45281</v>
      </c>
      <c r="B2373" s="3">
        <f t="shared" si="111"/>
        <v>2024</v>
      </c>
      <c r="C2373" t="str">
        <f t="shared" si="112"/>
        <v>2023-2024</v>
      </c>
      <c r="D2373" t="s">
        <v>148</v>
      </c>
      <c r="E2373" t="s">
        <v>136</v>
      </c>
      <c r="F2373" t="str">
        <f t="shared" si="113"/>
        <v>Victoria</v>
      </c>
      <c r="G2373" t="s">
        <v>45</v>
      </c>
      <c r="H2373">
        <v>3175</v>
      </c>
      <c r="I2373" t="s">
        <v>11</v>
      </c>
      <c r="J2373" t="s">
        <v>63</v>
      </c>
      <c r="K2373" t="s">
        <v>149</v>
      </c>
      <c r="L2373" t="s">
        <v>15</v>
      </c>
      <c r="M2373" s="5">
        <v>213.03</v>
      </c>
      <c r="N2373">
        <v>1</v>
      </c>
    </row>
    <row r="2374" spans="1:14" x14ac:dyDescent="0.3">
      <c r="A2374" s="2">
        <v>45175</v>
      </c>
      <c r="B2374" s="3">
        <f t="shared" si="111"/>
        <v>2024</v>
      </c>
      <c r="C2374" t="str">
        <f t="shared" si="112"/>
        <v>2023-2024</v>
      </c>
      <c r="D2374" t="s">
        <v>147</v>
      </c>
      <c r="E2374" t="s">
        <v>54</v>
      </c>
      <c r="F2374" t="str">
        <f t="shared" si="113"/>
        <v>Victoria</v>
      </c>
      <c r="G2374" t="s">
        <v>45</v>
      </c>
      <c r="H2374">
        <v>3977</v>
      </c>
      <c r="I2374" t="s">
        <v>11</v>
      </c>
      <c r="J2374" t="s">
        <v>55</v>
      </c>
      <c r="K2374" t="s">
        <v>152</v>
      </c>
      <c r="L2374" t="s">
        <v>13</v>
      </c>
      <c r="M2374" s="5">
        <v>213.16</v>
      </c>
      <c r="N2374">
        <v>1</v>
      </c>
    </row>
    <row r="2375" spans="1:14" x14ac:dyDescent="0.3">
      <c r="A2375" s="2">
        <v>45218</v>
      </c>
      <c r="B2375" s="3">
        <f t="shared" si="111"/>
        <v>2024</v>
      </c>
      <c r="C2375" t="str">
        <f t="shared" si="112"/>
        <v>2023-2024</v>
      </c>
      <c r="D2375" t="s">
        <v>147</v>
      </c>
      <c r="E2375" t="s">
        <v>127</v>
      </c>
      <c r="F2375" t="str">
        <f t="shared" si="113"/>
        <v>New South Wales</v>
      </c>
      <c r="G2375" t="s">
        <v>10</v>
      </c>
      <c r="H2375">
        <v>2131</v>
      </c>
      <c r="I2375" t="s">
        <v>11</v>
      </c>
      <c r="J2375" t="s">
        <v>27</v>
      </c>
      <c r="K2375" t="s">
        <v>154</v>
      </c>
      <c r="L2375" t="s">
        <v>14</v>
      </c>
      <c r="M2375" s="5">
        <v>213.37</v>
      </c>
      <c r="N2375">
        <v>1</v>
      </c>
    </row>
    <row r="2376" spans="1:14" x14ac:dyDescent="0.3">
      <c r="A2376" s="2">
        <v>45466</v>
      </c>
      <c r="B2376" s="3">
        <f t="shared" si="111"/>
        <v>2024</v>
      </c>
      <c r="C2376" t="str">
        <f t="shared" si="112"/>
        <v>2023-2024</v>
      </c>
      <c r="D2376" t="s">
        <v>148</v>
      </c>
      <c r="E2376" t="s">
        <v>91</v>
      </c>
      <c r="F2376" t="str">
        <f t="shared" si="113"/>
        <v>Victoria</v>
      </c>
      <c r="G2376" t="s">
        <v>45</v>
      </c>
      <c r="H2376">
        <v>3690</v>
      </c>
      <c r="I2376" t="s">
        <v>11</v>
      </c>
      <c r="J2376" t="s">
        <v>55</v>
      </c>
      <c r="K2376" t="s">
        <v>155</v>
      </c>
      <c r="L2376" t="s">
        <v>20</v>
      </c>
      <c r="M2376" s="5">
        <v>213.62</v>
      </c>
      <c r="N2376">
        <v>1</v>
      </c>
    </row>
    <row r="2377" spans="1:14" x14ac:dyDescent="0.3">
      <c r="A2377" s="2">
        <v>44955</v>
      </c>
      <c r="B2377" s="3">
        <f t="shared" si="111"/>
        <v>2023</v>
      </c>
      <c r="C2377" t="str">
        <f t="shared" si="112"/>
        <v>2022-2023</v>
      </c>
      <c r="D2377" t="s">
        <v>147</v>
      </c>
      <c r="E2377" t="s">
        <v>37</v>
      </c>
      <c r="F2377" t="str">
        <f t="shared" si="113"/>
        <v>South Australia</v>
      </c>
      <c r="G2377" t="s">
        <v>32</v>
      </c>
      <c r="H2377">
        <v>5607</v>
      </c>
      <c r="I2377" t="s">
        <v>11</v>
      </c>
      <c r="J2377" t="s">
        <v>38</v>
      </c>
      <c r="K2377" t="s">
        <v>150</v>
      </c>
      <c r="L2377" t="s">
        <v>18</v>
      </c>
      <c r="M2377" s="5">
        <v>213.75</v>
      </c>
      <c r="N2377">
        <v>1</v>
      </c>
    </row>
    <row r="2378" spans="1:14" x14ac:dyDescent="0.3">
      <c r="A2378" s="2">
        <v>44992</v>
      </c>
      <c r="B2378" s="3">
        <f t="shared" si="111"/>
        <v>2023</v>
      </c>
      <c r="C2378" t="str">
        <f t="shared" si="112"/>
        <v>2022-2023</v>
      </c>
      <c r="D2378" t="s">
        <v>148</v>
      </c>
      <c r="E2378" t="s">
        <v>95</v>
      </c>
      <c r="F2378" t="str">
        <f t="shared" si="113"/>
        <v>Victoria</v>
      </c>
      <c r="G2378" t="s">
        <v>45</v>
      </c>
      <c r="H2378">
        <v>3931</v>
      </c>
      <c r="I2378" t="s">
        <v>11</v>
      </c>
      <c r="J2378" t="s">
        <v>55</v>
      </c>
      <c r="K2378" t="s">
        <v>150</v>
      </c>
      <c r="L2378" t="s">
        <v>18</v>
      </c>
      <c r="M2378" s="5">
        <v>213.8</v>
      </c>
      <c r="N2378">
        <v>1</v>
      </c>
    </row>
    <row r="2379" spans="1:14" x14ac:dyDescent="0.3">
      <c r="A2379" s="2">
        <v>45013</v>
      </c>
      <c r="B2379" s="3">
        <f t="shared" si="111"/>
        <v>2023</v>
      </c>
      <c r="C2379" t="str">
        <f t="shared" si="112"/>
        <v>2022-2023</v>
      </c>
      <c r="D2379" t="s">
        <v>148</v>
      </c>
      <c r="E2379" t="s">
        <v>100</v>
      </c>
      <c r="F2379" t="str">
        <f t="shared" si="113"/>
        <v>Western Australia</v>
      </c>
      <c r="G2379" t="s">
        <v>48</v>
      </c>
      <c r="H2379">
        <v>6021</v>
      </c>
      <c r="I2379" t="s">
        <v>11</v>
      </c>
      <c r="J2379" t="s">
        <v>49</v>
      </c>
      <c r="K2379" t="s">
        <v>153</v>
      </c>
      <c r="L2379" t="s">
        <v>16</v>
      </c>
      <c r="M2379" s="5">
        <v>213.83</v>
      </c>
      <c r="N2379">
        <v>1</v>
      </c>
    </row>
    <row r="2380" spans="1:14" x14ac:dyDescent="0.3">
      <c r="A2380" s="2">
        <v>45291</v>
      </c>
      <c r="B2380" s="3">
        <f t="shared" si="111"/>
        <v>2024</v>
      </c>
      <c r="C2380" t="str">
        <f t="shared" si="112"/>
        <v>2023-2024</v>
      </c>
      <c r="D2380" t="s">
        <v>148</v>
      </c>
      <c r="E2380" t="s">
        <v>66</v>
      </c>
      <c r="F2380" t="str">
        <f t="shared" si="113"/>
        <v>South Australia</v>
      </c>
      <c r="G2380" t="s">
        <v>32</v>
      </c>
      <c r="H2380">
        <v>5169</v>
      </c>
      <c r="I2380" t="s">
        <v>11</v>
      </c>
      <c r="J2380" t="s">
        <v>33</v>
      </c>
      <c r="K2380" t="s">
        <v>150</v>
      </c>
      <c r="L2380" t="s">
        <v>18</v>
      </c>
      <c r="M2380" s="5">
        <v>213.92000000000002</v>
      </c>
      <c r="N2380">
        <v>1</v>
      </c>
    </row>
    <row r="2381" spans="1:14" x14ac:dyDescent="0.3">
      <c r="A2381" s="2">
        <v>45213</v>
      </c>
      <c r="B2381" s="3">
        <f t="shared" si="111"/>
        <v>2024</v>
      </c>
      <c r="C2381" t="str">
        <f t="shared" si="112"/>
        <v>2023-2024</v>
      </c>
      <c r="D2381" t="s">
        <v>147</v>
      </c>
      <c r="E2381" t="s">
        <v>139</v>
      </c>
      <c r="F2381" t="str">
        <f t="shared" si="113"/>
        <v>New South Wales</v>
      </c>
      <c r="G2381" t="s">
        <v>10</v>
      </c>
      <c r="H2381">
        <v>2020</v>
      </c>
      <c r="I2381" t="s">
        <v>11</v>
      </c>
      <c r="J2381" t="s">
        <v>12</v>
      </c>
      <c r="K2381" t="s">
        <v>156</v>
      </c>
      <c r="L2381" t="s">
        <v>17</v>
      </c>
      <c r="M2381" s="5">
        <v>214.01000000000002</v>
      </c>
      <c r="N2381">
        <v>1</v>
      </c>
    </row>
    <row r="2382" spans="1:14" x14ac:dyDescent="0.3">
      <c r="A2382" s="2">
        <v>45198</v>
      </c>
      <c r="B2382" s="3">
        <f t="shared" si="111"/>
        <v>2024</v>
      </c>
      <c r="C2382" t="str">
        <f t="shared" si="112"/>
        <v>2023-2024</v>
      </c>
      <c r="D2382" t="s">
        <v>147</v>
      </c>
      <c r="E2382" t="s">
        <v>82</v>
      </c>
      <c r="F2382" t="str">
        <f t="shared" si="113"/>
        <v>Queensland</v>
      </c>
      <c r="G2382" t="s">
        <v>35</v>
      </c>
      <c r="H2382">
        <v>4012</v>
      </c>
      <c r="I2382" t="s">
        <v>11</v>
      </c>
      <c r="J2382" t="s">
        <v>43</v>
      </c>
      <c r="K2382" t="s">
        <v>155</v>
      </c>
      <c r="L2382" t="s">
        <v>20</v>
      </c>
      <c r="M2382" s="5">
        <v>214.07</v>
      </c>
      <c r="N2382">
        <v>1</v>
      </c>
    </row>
    <row r="2383" spans="1:14" x14ac:dyDescent="0.3">
      <c r="A2383" s="2">
        <v>45023</v>
      </c>
      <c r="B2383" s="3">
        <f t="shared" si="111"/>
        <v>2023</v>
      </c>
      <c r="C2383" t="str">
        <f t="shared" si="112"/>
        <v>2022-2023</v>
      </c>
      <c r="D2383" t="s">
        <v>147</v>
      </c>
      <c r="E2383" t="s">
        <v>124</v>
      </c>
      <c r="F2383" t="str">
        <f t="shared" si="113"/>
        <v>New South Wales</v>
      </c>
      <c r="G2383" t="s">
        <v>10</v>
      </c>
      <c r="H2383">
        <v>2015</v>
      </c>
      <c r="I2383" t="s">
        <v>11</v>
      </c>
      <c r="J2383" t="s">
        <v>12</v>
      </c>
      <c r="K2383" t="s">
        <v>155</v>
      </c>
      <c r="L2383" t="s">
        <v>20</v>
      </c>
      <c r="M2383" s="5">
        <v>214.48000000000002</v>
      </c>
      <c r="N2383">
        <v>1</v>
      </c>
    </row>
    <row r="2384" spans="1:14" x14ac:dyDescent="0.3">
      <c r="A2384" s="2">
        <v>45354</v>
      </c>
      <c r="B2384" s="3">
        <f t="shared" si="111"/>
        <v>2024</v>
      </c>
      <c r="C2384" t="str">
        <f t="shared" si="112"/>
        <v>2023-2024</v>
      </c>
      <c r="D2384" t="s">
        <v>148</v>
      </c>
      <c r="E2384" t="s">
        <v>28</v>
      </c>
      <c r="F2384" t="str">
        <f t="shared" si="113"/>
        <v>Northern Territory</v>
      </c>
      <c r="G2384" t="s">
        <v>29</v>
      </c>
      <c r="H2384">
        <v>800</v>
      </c>
      <c r="I2384" t="s">
        <v>11</v>
      </c>
      <c r="J2384" t="s">
        <v>30</v>
      </c>
      <c r="K2384" t="s">
        <v>155</v>
      </c>
      <c r="L2384" t="s">
        <v>20</v>
      </c>
      <c r="M2384" s="5">
        <v>215.45000000000002</v>
      </c>
      <c r="N2384">
        <v>1</v>
      </c>
    </row>
    <row r="2385" spans="1:14" x14ac:dyDescent="0.3">
      <c r="A2385" s="2">
        <v>45640</v>
      </c>
      <c r="B2385" s="3">
        <f t="shared" si="111"/>
        <v>2025</v>
      </c>
      <c r="C2385" t="str">
        <f t="shared" si="112"/>
        <v>2024-2025</v>
      </c>
      <c r="D2385" t="s">
        <v>148</v>
      </c>
      <c r="E2385" t="s">
        <v>87</v>
      </c>
      <c r="F2385" t="str">
        <f t="shared" si="113"/>
        <v>New South Wales</v>
      </c>
      <c r="G2385" t="s">
        <v>10</v>
      </c>
      <c r="H2385">
        <v>2790</v>
      </c>
      <c r="I2385" t="s">
        <v>11</v>
      </c>
      <c r="J2385" t="s">
        <v>25</v>
      </c>
      <c r="K2385" t="s">
        <v>154</v>
      </c>
      <c r="L2385" t="s">
        <v>14</v>
      </c>
      <c r="M2385" s="5">
        <v>215.58</v>
      </c>
      <c r="N2385">
        <v>1</v>
      </c>
    </row>
    <row r="2386" spans="1:14" x14ac:dyDescent="0.3">
      <c r="A2386" s="2">
        <v>45434</v>
      </c>
      <c r="B2386" s="3">
        <f t="shared" si="111"/>
        <v>2024</v>
      </c>
      <c r="C2386" t="str">
        <f t="shared" si="112"/>
        <v>2023-2024</v>
      </c>
      <c r="D2386" t="s">
        <v>147</v>
      </c>
      <c r="E2386" t="s">
        <v>107</v>
      </c>
      <c r="F2386" t="str">
        <f t="shared" si="113"/>
        <v>Queensland</v>
      </c>
      <c r="G2386" t="s">
        <v>35</v>
      </c>
      <c r="H2386">
        <v>4220</v>
      </c>
      <c r="I2386" t="s">
        <v>11</v>
      </c>
      <c r="J2386" t="s">
        <v>104</v>
      </c>
      <c r="K2386" t="s">
        <v>19</v>
      </c>
      <c r="L2386" t="s">
        <v>23</v>
      </c>
      <c r="M2386" s="5">
        <v>215.69</v>
      </c>
      <c r="N2386">
        <v>1</v>
      </c>
    </row>
    <row r="2387" spans="1:14" x14ac:dyDescent="0.3">
      <c r="A2387" s="2">
        <v>45271</v>
      </c>
      <c r="B2387" s="3">
        <f t="shared" si="111"/>
        <v>2024</v>
      </c>
      <c r="C2387" t="str">
        <f t="shared" si="112"/>
        <v>2023-2024</v>
      </c>
      <c r="D2387" t="s">
        <v>148</v>
      </c>
      <c r="E2387" t="s">
        <v>102</v>
      </c>
      <c r="F2387" t="str">
        <f t="shared" si="113"/>
        <v>Queensland</v>
      </c>
      <c r="G2387" t="s">
        <v>35</v>
      </c>
      <c r="H2387">
        <v>4870</v>
      </c>
      <c r="I2387" t="s">
        <v>11</v>
      </c>
      <c r="J2387" t="s">
        <v>36</v>
      </c>
      <c r="K2387" t="s">
        <v>153</v>
      </c>
      <c r="L2387" t="s">
        <v>16</v>
      </c>
      <c r="M2387" s="5">
        <v>215.89</v>
      </c>
      <c r="N2387">
        <v>1</v>
      </c>
    </row>
    <row r="2388" spans="1:14" x14ac:dyDescent="0.3">
      <c r="A2388" s="2">
        <v>45237</v>
      </c>
      <c r="B2388" s="3">
        <f t="shared" si="111"/>
        <v>2024</v>
      </c>
      <c r="C2388" t="str">
        <f t="shared" si="112"/>
        <v>2023-2024</v>
      </c>
      <c r="D2388" t="s">
        <v>147</v>
      </c>
      <c r="E2388" t="s">
        <v>69</v>
      </c>
      <c r="F2388" t="str">
        <f t="shared" si="113"/>
        <v>Tasmania</v>
      </c>
      <c r="G2388" t="s">
        <v>70</v>
      </c>
      <c r="H2388">
        <v>7018</v>
      </c>
      <c r="I2388" t="s">
        <v>11</v>
      </c>
      <c r="J2388" t="s">
        <v>71</v>
      </c>
      <c r="K2388" t="s">
        <v>153</v>
      </c>
      <c r="L2388" t="s">
        <v>16</v>
      </c>
      <c r="M2388" s="5">
        <v>216.70999999999998</v>
      </c>
      <c r="N2388">
        <v>1</v>
      </c>
    </row>
    <row r="2389" spans="1:14" x14ac:dyDescent="0.3">
      <c r="A2389" s="2">
        <v>45544</v>
      </c>
      <c r="B2389" s="3">
        <f t="shared" si="111"/>
        <v>2025</v>
      </c>
      <c r="C2389" t="str">
        <f t="shared" si="112"/>
        <v>2024-2025</v>
      </c>
      <c r="D2389" t="s">
        <v>147</v>
      </c>
      <c r="E2389" t="s">
        <v>72</v>
      </c>
      <c r="F2389" t="str">
        <f t="shared" si="113"/>
        <v>Western Australia</v>
      </c>
      <c r="G2389" t="s">
        <v>48</v>
      </c>
      <c r="H2389">
        <v>6010</v>
      </c>
      <c r="I2389" t="s">
        <v>11</v>
      </c>
      <c r="J2389" t="s">
        <v>49</v>
      </c>
      <c r="K2389" t="s">
        <v>19</v>
      </c>
      <c r="L2389" t="s">
        <v>23</v>
      </c>
      <c r="M2389" s="5">
        <v>217.11</v>
      </c>
      <c r="N2389">
        <v>1</v>
      </c>
    </row>
    <row r="2390" spans="1:14" x14ac:dyDescent="0.3">
      <c r="A2390" s="2">
        <v>45194</v>
      </c>
      <c r="B2390" s="3">
        <f t="shared" si="111"/>
        <v>2024</v>
      </c>
      <c r="C2390" t="str">
        <f t="shared" si="112"/>
        <v>2023-2024</v>
      </c>
      <c r="D2390" t="s">
        <v>148</v>
      </c>
      <c r="E2390" t="s">
        <v>135</v>
      </c>
      <c r="F2390" t="str">
        <f t="shared" si="113"/>
        <v>Victoria</v>
      </c>
      <c r="G2390" t="s">
        <v>45</v>
      </c>
      <c r="H2390">
        <v>3550</v>
      </c>
      <c r="I2390" t="s">
        <v>11</v>
      </c>
      <c r="J2390" t="s">
        <v>60</v>
      </c>
      <c r="K2390" t="s">
        <v>155</v>
      </c>
      <c r="L2390" t="s">
        <v>20</v>
      </c>
      <c r="M2390" s="5">
        <v>217.45000000000002</v>
      </c>
      <c r="N2390">
        <v>1</v>
      </c>
    </row>
    <row r="2391" spans="1:14" x14ac:dyDescent="0.3">
      <c r="A2391" s="2">
        <v>45248</v>
      </c>
      <c r="B2391" s="3">
        <f t="shared" si="111"/>
        <v>2024</v>
      </c>
      <c r="C2391" t="str">
        <f t="shared" si="112"/>
        <v>2023-2024</v>
      </c>
      <c r="D2391" t="s">
        <v>147</v>
      </c>
      <c r="E2391" t="s">
        <v>122</v>
      </c>
      <c r="F2391" t="str">
        <f t="shared" si="113"/>
        <v>New South Wales</v>
      </c>
      <c r="G2391" t="s">
        <v>10</v>
      </c>
      <c r="H2391">
        <v>2650</v>
      </c>
      <c r="I2391" t="s">
        <v>11</v>
      </c>
      <c r="J2391" t="s">
        <v>25</v>
      </c>
      <c r="K2391" t="s">
        <v>154</v>
      </c>
      <c r="L2391" t="s">
        <v>14</v>
      </c>
      <c r="M2391" s="5">
        <v>218.4</v>
      </c>
      <c r="N2391">
        <v>1</v>
      </c>
    </row>
    <row r="2392" spans="1:14" x14ac:dyDescent="0.3">
      <c r="A2392" s="2">
        <v>44995</v>
      </c>
      <c r="B2392" s="3">
        <f t="shared" si="111"/>
        <v>2023</v>
      </c>
      <c r="C2392" t="str">
        <f t="shared" si="112"/>
        <v>2022-2023</v>
      </c>
      <c r="D2392" t="s">
        <v>147</v>
      </c>
      <c r="E2392" t="s">
        <v>79</v>
      </c>
      <c r="F2392" t="str">
        <f t="shared" si="113"/>
        <v>Australian Capital Territory</v>
      </c>
      <c r="G2392" t="s">
        <v>80</v>
      </c>
      <c r="H2392">
        <v>2617</v>
      </c>
      <c r="I2392" t="s">
        <v>11</v>
      </c>
      <c r="J2392" t="s">
        <v>58</v>
      </c>
      <c r="K2392" t="s">
        <v>151</v>
      </c>
      <c r="L2392" t="s">
        <v>21</v>
      </c>
      <c r="M2392" s="5">
        <v>218.43</v>
      </c>
      <c r="N2392">
        <v>1</v>
      </c>
    </row>
    <row r="2393" spans="1:14" x14ac:dyDescent="0.3">
      <c r="A2393" s="2">
        <v>45191</v>
      </c>
      <c r="B2393" s="3">
        <f t="shared" si="111"/>
        <v>2024</v>
      </c>
      <c r="C2393" t="str">
        <f t="shared" si="112"/>
        <v>2023-2024</v>
      </c>
      <c r="D2393" t="s">
        <v>147</v>
      </c>
      <c r="E2393" t="s">
        <v>102</v>
      </c>
      <c r="F2393" t="str">
        <f t="shared" si="113"/>
        <v>Queensland</v>
      </c>
      <c r="G2393" t="s">
        <v>35</v>
      </c>
      <c r="H2393">
        <v>4870</v>
      </c>
      <c r="I2393" t="s">
        <v>11</v>
      </c>
      <c r="J2393" t="s">
        <v>36</v>
      </c>
      <c r="K2393" t="s">
        <v>19</v>
      </c>
      <c r="L2393" t="s">
        <v>23</v>
      </c>
      <c r="M2393" s="5">
        <v>218.6</v>
      </c>
      <c r="N2393">
        <v>1</v>
      </c>
    </row>
    <row r="2394" spans="1:14" x14ac:dyDescent="0.3">
      <c r="A2394" s="2">
        <v>45001</v>
      </c>
      <c r="B2394" s="3">
        <f t="shared" si="111"/>
        <v>2023</v>
      </c>
      <c r="C2394" t="str">
        <f t="shared" si="112"/>
        <v>2022-2023</v>
      </c>
      <c r="D2394" t="s">
        <v>148</v>
      </c>
      <c r="E2394" t="s">
        <v>131</v>
      </c>
      <c r="F2394" t="str">
        <f t="shared" si="113"/>
        <v>Western Australia</v>
      </c>
      <c r="G2394" t="s">
        <v>48</v>
      </c>
      <c r="H2394">
        <v>6530</v>
      </c>
      <c r="I2394" t="s">
        <v>11</v>
      </c>
      <c r="J2394" t="s">
        <v>77</v>
      </c>
      <c r="K2394" t="s">
        <v>156</v>
      </c>
      <c r="L2394" t="s">
        <v>17</v>
      </c>
      <c r="M2394" s="5">
        <v>218.63</v>
      </c>
      <c r="N2394">
        <v>1</v>
      </c>
    </row>
    <row r="2395" spans="1:14" x14ac:dyDescent="0.3">
      <c r="A2395" s="2">
        <v>45517</v>
      </c>
      <c r="B2395" s="3">
        <f t="shared" si="111"/>
        <v>2025</v>
      </c>
      <c r="C2395" t="str">
        <f t="shared" si="112"/>
        <v>2024-2025</v>
      </c>
      <c r="D2395" t="s">
        <v>147</v>
      </c>
      <c r="E2395" t="s">
        <v>47</v>
      </c>
      <c r="F2395" t="str">
        <f t="shared" si="113"/>
        <v>Western Australia</v>
      </c>
      <c r="G2395" t="s">
        <v>48</v>
      </c>
      <c r="H2395">
        <v>6030</v>
      </c>
      <c r="I2395" t="s">
        <v>11</v>
      </c>
      <c r="J2395" t="s">
        <v>49</v>
      </c>
      <c r="K2395" t="s">
        <v>154</v>
      </c>
      <c r="L2395" t="s">
        <v>14</v>
      </c>
      <c r="M2395" s="5">
        <v>218.78</v>
      </c>
      <c r="N2395">
        <v>1</v>
      </c>
    </row>
    <row r="2396" spans="1:14" x14ac:dyDescent="0.3">
      <c r="A2396" s="2">
        <v>45492</v>
      </c>
      <c r="B2396" s="3">
        <f t="shared" si="111"/>
        <v>2025</v>
      </c>
      <c r="C2396" t="str">
        <f t="shared" si="112"/>
        <v>2024-2025</v>
      </c>
      <c r="D2396" t="s">
        <v>148</v>
      </c>
      <c r="E2396" t="s">
        <v>106</v>
      </c>
      <c r="F2396" t="str">
        <f t="shared" si="113"/>
        <v>Victoria</v>
      </c>
      <c r="G2396" t="s">
        <v>45</v>
      </c>
      <c r="H2396">
        <v>3915</v>
      </c>
      <c r="I2396" t="s">
        <v>11</v>
      </c>
      <c r="J2396" t="s">
        <v>55</v>
      </c>
      <c r="K2396" t="s">
        <v>156</v>
      </c>
      <c r="L2396" t="s">
        <v>17</v>
      </c>
      <c r="M2396" s="5">
        <v>220.18</v>
      </c>
      <c r="N2396">
        <v>1</v>
      </c>
    </row>
    <row r="2397" spans="1:14" x14ac:dyDescent="0.3">
      <c r="A2397" s="2">
        <v>45401</v>
      </c>
      <c r="B2397" s="3">
        <f t="shared" si="111"/>
        <v>2024</v>
      </c>
      <c r="C2397" t="str">
        <f t="shared" si="112"/>
        <v>2023-2024</v>
      </c>
      <c r="D2397" t="s">
        <v>147</v>
      </c>
      <c r="E2397" t="s">
        <v>131</v>
      </c>
      <c r="F2397" t="str">
        <f t="shared" si="113"/>
        <v>Western Australia</v>
      </c>
      <c r="G2397" t="s">
        <v>48</v>
      </c>
      <c r="H2397">
        <v>6530</v>
      </c>
      <c r="I2397" t="s">
        <v>11</v>
      </c>
      <c r="J2397" t="s">
        <v>77</v>
      </c>
      <c r="K2397" t="s">
        <v>149</v>
      </c>
      <c r="L2397" t="s">
        <v>15</v>
      </c>
      <c r="M2397" s="5">
        <v>220.2</v>
      </c>
      <c r="N2397">
        <v>1</v>
      </c>
    </row>
    <row r="2398" spans="1:14" x14ac:dyDescent="0.3">
      <c r="A2398" s="2">
        <v>45160</v>
      </c>
      <c r="B2398" s="3">
        <f t="shared" si="111"/>
        <v>2024</v>
      </c>
      <c r="C2398" t="str">
        <f t="shared" si="112"/>
        <v>2023-2024</v>
      </c>
      <c r="D2398" t="s">
        <v>147</v>
      </c>
      <c r="E2398" t="s">
        <v>54</v>
      </c>
      <c r="F2398" t="str">
        <f t="shared" si="113"/>
        <v>Victoria</v>
      </c>
      <c r="G2398" t="s">
        <v>45</v>
      </c>
      <c r="H2398">
        <v>3977</v>
      </c>
      <c r="I2398" t="s">
        <v>11</v>
      </c>
      <c r="J2398" t="s">
        <v>55</v>
      </c>
      <c r="K2398" t="s">
        <v>154</v>
      </c>
      <c r="L2398" t="s">
        <v>14</v>
      </c>
      <c r="M2398" s="5">
        <v>220.78</v>
      </c>
      <c r="N2398">
        <v>1</v>
      </c>
    </row>
    <row r="2399" spans="1:14" x14ac:dyDescent="0.3">
      <c r="A2399" s="2">
        <v>44944</v>
      </c>
      <c r="B2399" s="3">
        <f t="shared" si="111"/>
        <v>2023</v>
      </c>
      <c r="C2399" t="str">
        <f t="shared" si="112"/>
        <v>2022-2023</v>
      </c>
      <c r="D2399" t="s">
        <v>147</v>
      </c>
      <c r="E2399" t="s">
        <v>116</v>
      </c>
      <c r="F2399" t="str">
        <f t="shared" si="113"/>
        <v>Western Australia</v>
      </c>
      <c r="G2399" t="s">
        <v>48</v>
      </c>
      <c r="H2399">
        <v>6725</v>
      </c>
      <c r="I2399" t="s">
        <v>11</v>
      </c>
      <c r="J2399" t="s">
        <v>77</v>
      </c>
      <c r="K2399" t="s">
        <v>150</v>
      </c>
      <c r="L2399" t="s">
        <v>18</v>
      </c>
      <c r="M2399" s="5">
        <v>220.83</v>
      </c>
      <c r="N2399">
        <v>1</v>
      </c>
    </row>
    <row r="2400" spans="1:14" x14ac:dyDescent="0.3">
      <c r="A2400" s="2">
        <v>45449</v>
      </c>
      <c r="B2400" s="3">
        <f t="shared" si="111"/>
        <v>2024</v>
      </c>
      <c r="C2400" t="str">
        <f t="shared" si="112"/>
        <v>2023-2024</v>
      </c>
      <c r="D2400" t="s">
        <v>148</v>
      </c>
      <c r="E2400" t="s">
        <v>135</v>
      </c>
      <c r="F2400" t="str">
        <f t="shared" si="113"/>
        <v>Victoria</v>
      </c>
      <c r="G2400" t="s">
        <v>45</v>
      </c>
      <c r="H2400">
        <v>3550</v>
      </c>
      <c r="I2400" t="s">
        <v>11</v>
      </c>
      <c r="J2400" t="s">
        <v>60</v>
      </c>
      <c r="K2400" t="s">
        <v>157</v>
      </c>
      <c r="L2400" t="s">
        <v>22</v>
      </c>
      <c r="M2400" s="5">
        <v>220.85</v>
      </c>
      <c r="N2400">
        <v>1</v>
      </c>
    </row>
    <row r="2401" spans="1:14" x14ac:dyDescent="0.3">
      <c r="A2401" s="2">
        <v>44929</v>
      </c>
      <c r="B2401" s="3">
        <f t="shared" si="111"/>
        <v>2023</v>
      </c>
      <c r="C2401" t="str">
        <f t="shared" si="112"/>
        <v>2022-2023</v>
      </c>
      <c r="D2401" t="s">
        <v>148</v>
      </c>
      <c r="E2401" t="s">
        <v>111</v>
      </c>
      <c r="F2401" t="str">
        <f t="shared" si="113"/>
        <v>New South Wales</v>
      </c>
      <c r="G2401" t="s">
        <v>10</v>
      </c>
      <c r="H2401">
        <v>2120</v>
      </c>
      <c r="I2401" t="s">
        <v>11</v>
      </c>
      <c r="J2401" t="s">
        <v>27</v>
      </c>
      <c r="K2401" t="s">
        <v>150</v>
      </c>
      <c r="L2401" t="s">
        <v>18</v>
      </c>
      <c r="M2401" s="5">
        <v>221.82999999999998</v>
      </c>
      <c r="N2401">
        <v>1</v>
      </c>
    </row>
    <row r="2402" spans="1:14" x14ac:dyDescent="0.3">
      <c r="A2402" s="2">
        <v>45462</v>
      </c>
      <c r="B2402" s="3">
        <f t="shared" si="111"/>
        <v>2024</v>
      </c>
      <c r="C2402" t="str">
        <f t="shared" si="112"/>
        <v>2023-2024</v>
      </c>
      <c r="D2402" t="s">
        <v>147</v>
      </c>
      <c r="E2402" t="s">
        <v>127</v>
      </c>
      <c r="F2402" t="str">
        <f t="shared" si="113"/>
        <v>New South Wales</v>
      </c>
      <c r="G2402" t="s">
        <v>10</v>
      </c>
      <c r="H2402">
        <v>2131</v>
      </c>
      <c r="I2402" t="s">
        <v>11</v>
      </c>
      <c r="J2402" t="s">
        <v>27</v>
      </c>
      <c r="K2402" t="s">
        <v>151</v>
      </c>
      <c r="L2402" t="s">
        <v>21</v>
      </c>
      <c r="M2402" s="5">
        <v>221.93</v>
      </c>
      <c r="N2402">
        <v>1</v>
      </c>
    </row>
    <row r="2403" spans="1:14" x14ac:dyDescent="0.3">
      <c r="A2403" s="2">
        <v>45654</v>
      </c>
      <c r="B2403" s="3">
        <f t="shared" si="111"/>
        <v>2025</v>
      </c>
      <c r="C2403" t="str">
        <f t="shared" si="112"/>
        <v>2024-2025</v>
      </c>
      <c r="D2403" t="s">
        <v>147</v>
      </c>
      <c r="E2403" t="s">
        <v>28</v>
      </c>
      <c r="F2403" t="str">
        <f t="shared" si="113"/>
        <v>Northern Territory</v>
      </c>
      <c r="G2403" t="s">
        <v>29</v>
      </c>
      <c r="H2403">
        <v>800</v>
      </c>
      <c r="I2403" t="s">
        <v>11</v>
      </c>
      <c r="J2403" t="s">
        <v>30</v>
      </c>
      <c r="K2403" t="s">
        <v>156</v>
      </c>
      <c r="L2403" t="s">
        <v>17</v>
      </c>
      <c r="M2403" s="5">
        <v>222.81</v>
      </c>
      <c r="N2403">
        <v>1</v>
      </c>
    </row>
    <row r="2404" spans="1:14" x14ac:dyDescent="0.3">
      <c r="A2404" s="2">
        <v>45446</v>
      </c>
      <c r="B2404" s="3">
        <f t="shared" si="111"/>
        <v>2024</v>
      </c>
      <c r="C2404" t="str">
        <f t="shared" si="112"/>
        <v>2023-2024</v>
      </c>
      <c r="D2404" t="s">
        <v>147</v>
      </c>
      <c r="E2404" t="s">
        <v>140</v>
      </c>
      <c r="F2404" t="str">
        <f t="shared" si="113"/>
        <v>Tasmania</v>
      </c>
      <c r="G2404" t="s">
        <v>70</v>
      </c>
      <c r="H2404">
        <v>7320</v>
      </c>
      <c r="I2404" t="s">
        <v>11</v>
      </c>
      <c r="J2404" t="s">
        <v>71</v>
      </c>
      <c r="K2404" t="s">
        <v>150</v>
      </c>
      <c r="L2404" t="s">
        <v>18</v>
      </c>
      <c r="M2404" s="5">
        <v>223.23</v>
      </c>
      <c r="N2404">
        <v>1</v>
      </c>
    </row>
    <row r="2405" spans="1:14" x14ac:dyDescent="0.3">
      <c r="A2405" s="2">
        <v>45533</v>
      </c>
      <c r="B2405" s="3">
        <f t="shared" si="111"/>
        <v>2025</v>
      </c>
      <c r="C2405" t="str">
        <f t="shared" si="112"/>
        <v>2024-2025</v>
      </c>
      <c r="D2405" t="s">
        <v>148</v>
      </c>
      <c r="E2405" t="s">
        <v>81</v>
      </c>
      <c r="F2405" t="str">
        <f t="shared" si="113"/>
        <v>New South Wales</v>
      </c>
      <c r="G2405" t="s">
        <v>10</v>
      </c>
      <c r="H2405">
        <v>2485</v>
      </c>
      <c r="I2405" t="s">
        <v>11</v>
      </c>
      <c r="J2405" t="s">
        <v>68</v>
      </c>
      <c r="K2405" t="s">
        <v>150</v>
      </c>
      <c r="L2405" t="s">
        <v>18</v>
      </c>
      <c r="M2405" s="5">
        <v>223.31</v>
      </c>
      <c r="N2405">
        <v>1</v>
      </c>
    </row>
    <row r="2406" spans="1:14" x14ac:dyDescent="0.3">
      <c r="A2406" s="2">
        <v>45476</v>
      </c>
      <c r="B2406" s="3">
        <f t="shared" si="111"/>
        <v>2025</v>
      </c>
      <c r="C2406" t="str">
        <f t="shared" si="112"/>
        <v>2024-2025</v>
      </c>
      <c r="D2406" t="s">
        <v>147</v>
      </c>
      <c r="E2406" t="s">
        <v>65</v>
      </c>
      <c r="F2406" t="str">
        <f t="shared" si="113"/>
        <v>New South Wales</v>
      </c>
      <c r="G2406" t="s">
        <v>10</v>
      </c>
      <c r="H2406">
        <v>2541</v>
      </c>
      <c r="I2406" t="s">
        <v>11</v>
      </c>
      <c r="J2406" t="s">
        <v>58</v>
      </c>
      <c r="K2406" t="s">
        <v>19</v>
      </c>
      <c r="L2406" t="s">
        <v>23</v>
      </c>
      <c r="M2406" s="5">
        <v>223.63</v>
      </c>
      <c r="N2406">
        <v>1</v>
      </c>
    </row>
    <row r="2407" spans="1:14" x14ac:dyDescent="0.3">
      <c r="A2407" s="2">
        <v>45412</v>
      </c>
      <c r="B2407" s="3">
        <f t="shared" si="111"/>
        <v>2024</v>
      </c>
      <c r="C2407" t="str">
        <f t="shared" si="112"/>
        <v>2023-2024</v>
      </c>
      <c r="D2407" t="s">
        <v>148</v>
      </c>
      <c r="E2407" t="s">
        <v>112</v>
      </c>
      <c r="F2407" t="str">
        <f t="shared" si="113"/>
        <v>Victoria</v>
      </c>
      <c r="G2407" t="s">
        <v>45</v>
      </c>
      <c r="H2407">
        <v>3076</v>
      </c>
      <c r="I2407" t="s">
        <v>11</v>
      </c>
      <c r="J2407" t="s">
        <v>46</v>
      </c>
      <c r="K2407" t="s">
        <v>155</v>
      </c>
      <c r="L2407" t="s">
        <v>20</v>
      </c>
      <c r="M2407" s="5">
        <v>223.71</v>
      </c>
      <c r="N2407">
        <v>1</v>
      </c>
    </row>
    <row r="2408" spans="1:14" x14ac:dyDescent="0.3">
      <c r="A2408" s="2">
        <v>45375</v>
      </c>
      <c r="B2408" s="3">
        <f t="shared" si="111"/>
        <v>2024</v>
      </c>
      <c r="C2408" t="str">
        <f t="shared" si="112"/>
        <v>2023-2024</v>
      </c>
      <c r="D2408" t="s">
        <v>148</v>
      </c>
      <c r="E2408" t="s">
        <v>88</v>
      </c>
      <c r="F2408" t="str">
        <f t="shared" si="113"/>
        <v>South Australia</v>
      </c>
      <c r="G2408" t="s">
        <v>32</v>
      </c>
      <c r="H2408">
        <v>5011</v>
      </c>
      <c r="I2408" t="s">
        <v>11</v>
      </c>
      <c r="J2408" t="s">
        <v>33</v>
      </c>
      <c r="K2408" t="s">
        <v>153</v>
      </c>
      <c r="L2408" t="s">
        <v>16</v>
      </c>
      <c r="M2408" s="5">
        <v>223.72</v>
      </c>
      <c r="N2408">
        <v>1</v>
      </c>
    </row>
    <row r="2409" spans="1:14" x14ac:dyDescent="0.3">
      <c r="A2409" s="2">
        <v>45166</v>
      </c>
      <c r="B2409" s="3">
        <f t="shared" si="111"/>
        <v>2024</v>
      </c>
      <c r="C2409" t="str">
        <f t="shared" si="112"/>
        <v>2023-2024</v>
      </c>
      <c r="D2409" t="s">
        <v>148</v>
      </c>
      <c r="E2409" t="s">
        <v>74</v>
      </c>
      <c r="F2409" t="str">
        <f t="shared" si="113"/>
        <v>South Australia</v>
      </c>
      <c r="G2409" t="s">
        <v>32</v>
      </c>
      <c r="H2409">
        <v>5043</v>
      </c>
      <c r="I2409" t="s">
        <v>11</v>
      </c>
      <c r="J2409" t="s">
        <v>33</v>
      </c>
      <c r="K2409" t="s">
        <v>150</v>
      </c>
      <c r="L2409" t="s">
        <v>18</v>
      </c>
      <c r="M2409" s="5">
        <v>224.14</v>
      </c>
      <c r="N2409">
        <v>1</v>
      </c>
    </row>
    <row r="2410" spans="1:14" x14ac:dyDescent="0.3">
      <c r="A2410" s="2">
        <v>45117</v>
      </c>
      <c r="B2410" s="3">
        <f t="shared" si="111"/>
        <v>2024</v>
      </c>
      <c r="C2410" t="str">
        <f t="shared" si="112"/>
        <v>2023-2024</v>
      </c>
      <c r="D2410" t="s">
        <v>147</v>
      </c>
      <c r="E2410" t="s">
        <v>72</v>
      </c>
      <c r="F2410" t="str">
        <f t="shared" si="113"/>
        <v>Western Australia</v>
      </c>
      <c r="G2410" t="s">
        <v>48</v>
      </c>
      <c r="H2410">
        <v>6010</v>
      </c>
      <c r="I2410" t="s">
        <v>11</v>
      </c>
      <c r="J2410" t="s">
        <v>49</v>
      </c>
      <c r="K2410" t="s">
        <v>153</v>
      </c>
      <c r="L2410" t="s">
        <v>16</v>
      </c>
      <c r="M2410" s="5">
        <v>224.54</v>
      </c>
      <c r="N2410">
        <v>1</v>
      </c>
    </row>
    <row r="2411" spans="1:14" x14ac:dyDescent="0.3">
      <c r="A2411" s="2">
        <v>45358</v>
      </c>
      <c r="B2411" s="3">
        <f t="shared" si="111"/>
        <v>2024</v>
      </c>
      <c r="C2411" t="str">
        <f t="shared" si="112"/>
        <v>2023-2024</v>
      </c>
      <c r="D2411" t="s">
        <v>147</v>
      </c>
      <c r="E2411" t="s">
        <v>140</v>
      </c>
      <c r="F2411" t="str">
        <f t="shared" si="113"/>
        <v>Tasmania</v>
      </c>
      <c r="G2411" t="s">
        <v>70</v>
      </c>
      <c r="H2411">
        <v>7320</v>
      </c>
      <c r="I2411" t="s">
        <v>11</v>
      </c>
      <c r="J2411" t="s">
        <v>71</v>
      </c>
      <c r="K2411" t="s">
        <v>149</v>
      </c>
      <c r="L2411" t="s">
        <v>15</v>
      </c>
      <c r="M2411" s="5">
        <v>224.79999999999998</v>
      </c>
      <c r="N2411">
        <v>1</v>
      </c>
    </row>
    <row r="2412" spans="1:14" x14ac:dyDescent="0.3">
      <c r="A2412" s="2">
        <v>45595</v>
      </c>
      <c r="B2412" s="3">
        <f t="shared" si="111"/>
        <v>2025</v>
      </c>
      <c r="C2412" t="str">
        <f t="shared" si="112"/>
        <v>2024-2025</v>
      </c>
      <c r="D2412" t="s">
        <v>148</v>
      </c>
      <c r="E2412" t="s">
        <v>143</v>
      </c>
      <c r="F2412" t="str">
        <f t="shared" si="113"/>
        <v>New South Wales</v>
      </c>
      <c r="G2412" t="s">
        <v>10</v>
      </c>
      <c r="H2412">
        <v>2154</v>
      </c>
      <c r="I2412" t="s">
        <v>11</v>
      </c>
      <c r="J2412" t="s">
        <v>27</v>
      </c>
      <c r="K2412" t="s">
        <v>153</v>
      </c>
      <c r="L2412" t="s">
        <v>16</v>
      </c>
      <c r="M2412" s="5">
        <v>224.8</v>
      </c>
      <c r="N2412">
        <v>1</v>
      </c>
    </row>
    <row r="2413" spans="1:14" x14ac:dyDescent="0.3">
      <c r="A2413" s="2">
        <v>45300</v>
      </c>
      <c r="B2413" s="3">
        <f t="shared" si="111"/>
        <v>2024</v>
      </c>
      <c r="C2413" t="str">
        <f t="shared" si="112"/>
        <v>2023-2024</v>
      </c>
      <c r="D2413" t="s">
        <v>148</v>
      </c>
      <c r="E2413" t="s">
        <v>129</v>
      </c>
      <c r="F2413" t="str">
        <f t="shared" si="113"/>
        <v>Tasmania</v>
      </c>
      <c r="G2413" t="s">
        <v>70</v>
      </c>
      <c r="H2413">
        <v>7010</v>
      </c>
      <c r="I2413" t="s">
        <v>11</v>
      </c>
      <c r="J2413" t="s">
        <v>71</v>
      </c>
      <c r="K2413" t="s">
        <v>151</v>
      </c>
      <c r="L2413" t="s">
        <v>21</v>
      </c>
      <c r="M2413" s="5">
        <v>224.85</v>
      </c>
      <c r="N2413">
        <v>1</v>
      </c>
    </row>
    <row r="2414" spans="1:14" x14ac:dyDescent="0.3">
      <c r="A2414" s="2">
        <v>45470</v>
      </c>
      <c r="B2414" s="3">
        <f t="shared" si="111"/>
        <v>2024</v>
      </c>
      <c r="C2414" t="str">
        <f t="shared" si="112"/>
        <v>2023-2024</v>
      </c>
      <c r="D2414" t="s">
        <v>148</v>
      </c>
      <c r="E2414" t="s">
        <v>134</v>
      </c>
      <c r="F2414" t="str">
        <f t="shared" si="113"/>
        <v>Queensland</v>
      </c>
      <c r="G2414" t="s">
        <v>35</v>
      </c>
      <c r="H2414">
        <v>4825</v>
      </c>
      <c r="I2414" t="s">
        <v>11</v>
      </c>
      <c r="J2414" t="s">
        <v>36</v>
      </c>
      <c r="K2414" t="s">
        <v>150</v>
      </c>
      <c r="L2414" t="s">
        <v>18</v>
      </c>
      <c r="M2414" s="5">
        <v>224.89</v>
      </c>
      <c r="N2414">
        <v>1</v>
      </c>
    </row>
    <row r="2415" spans="1:14" x14ac:dyDescent="0.3">
      <c r="A2415" s="2">
        <v>45616</v>
      </c>
      <c r="B2415" s="3">
        <f t="shared" si="111"/>
        <v>2025</v>
      </c>
      <c r="C2415" t="str">
        <f t="shared" si="112"/>
        <v>2024-2025</v>
      </c>
      <c r="D2415" t="s">
        <v>148</v>
      </c>
      <c r="E2415" t="s">
        <v>131</v>
      </c>
      <c r="F2415" t="str">
        <f t="shared" si="113"/>
        <v>Western Australia</v>
      </c>
      <c r="G2415" t="s">
        <v>48</v>
      </c>
      <c r="H2415">
        <v>6530</v>
      </c>
      <c r="I2415" t="s">
        <v>11</v>
      </c>
      <c r="J2415" t="s">
        <v>77</v>
      </c>
      <c r="K2415" t="s">
        <v>19</v>
      </c>
      <c r="L2415" t="s">
        <v>23</v>
      </c>
      <c r="M2415" s="5">
        <v>224.95</v>
      </c>
      <c r="N2415">
        <v>1</v>
      </c>
    </row>
    <row r="2416" spans="1:14" x14ac:dyDescent="0.3">
      <c r="A2416" s="2">
        <v>45352</v>
      </c>
      <c r="B2416" s="3">
        <f t="shared" si="111"/>
        <v>2024</v>
      </c>
      <c r="C2416" t="str">
        <f t="shared" si="112"/>
        <v>2023-2024</v>
      </c>
      <c r="D2416" t="s">
        <v>147</v>
      </c>
      <c r="E2416" t="s">
        <v>65</v>
      </c>
      <c r="F2416" t="str">
        <f t="shared" si="113"/>
        <v>New South Wales</v>
      </c>
      <c r="G2416" t="s">
        <v>10</v>
      </c>
      <c r="H2416">
        <v>2541</v>
      </c>
      <c r="I2416" t="s">
        <v>11</v>
      </c>
      <c r="J2416" t="s">
        <v>58</v>
      </c>
      <c r="K2416" t="s">
        <v>152</v>
      </c>
      <c r="L2416" t="s">
        <v>13</v>
      </c>
      <c r="M2416" s="5">
        <v>225.73</v>
      </c>
      <c r="N2416">
        <v>1</v>
      </c>
    </row>
    <row r="2417" spans="1:14" x14ac:dyDescent="0.3">
      <c r="A2417" s="2">
        <v>45611</v>
      </c>
      <c r="B2417" s="3">
        <f t="shared" si="111"/>
        <v>2025</v>
      </c>
      <c r="C2417" t="str">
        <f t="shared" si="112"/>
        <v>2024-2025</v>
      </c>
      <c r="D2417" t="s">
        <v>147</v>
      </c>
      <c r="E2417" t="s">
        <v>99</v>
      </c>
      <c r="F2417" t="str">
        <f t="shared" si="113"/>
        <v>Victoria</v>
      </c>
      <c r="G2417" t="s">
        <v>45</v>
      </c>
      <c r="H2417">
        <v>3148</v>
      </c>
      <c r="I2417" t="s">
        <v>11</v>
      </c>
      <c r="J2417" t="s">
        <v>63</v>
      </c>
      <c r="K2417" t="s">
        <v>155</v>
      </c>
      <c r="L2417" t="s">
        <v>20</v>
      </c>
      <c r="M2417" s="5">
        <v>226.2</v>
      </c>
      <c r="N2417">
        <v>1</v>
      </c>
    </row>
    <row r="2418" spans="1:14" x14ac:dyDescent="0.3">
      <c r="A2418" s="2">
        <v>45112</v>
      </c>
      <c r="B2418" s="3">
        <f t="shared" si="111"/>
        <v>2024</v>
      </c>
      <c r="C2418" t="str">
        <f t="shared" si="112"/>
        <v>2023-2024</v>
      </c>
      <c r="D2418" t="s">
        <v>147</v>
      </c>
      <c r="E2418" t="s">
        <v>37</v>
      </c>
      <c r="F2418" t="str">
        <f t="shared" si="113"/>
        <v>South Australia</v>
      </c>
      <c r="G2418" t="s">
        <v>32</v>
      </c>
      <c r="H2418">
        <v>5607</v>
      </c>
      <c r="I2418" t="s">
        <v>11</v>
      </c>
      <c r="J2418" t="s">
        <v>38</v>
      </c>
      <c r="K2418" t="s">
        <v>152</v>
      </c>
      <c r="L2418" t="s">
        <v>13</v>
      </c>
      <c r="M2418" s="5">
        <v>226.42</v>
      </c>
      <c r="N2418">
        <v>1</v>
      </c>
    </row>
    <row r="2419" spans="1:14" x14ac:dyDescent="0.3">
      <c r="A2419" s="2">
        <v>45241</v>
      </c>
      <c r="B2419" s="3">
        <f t="shared" si="111"/>
        <v>2024</v>
      </c>
      <c r="C2419" t="str">
        <f t="shared" si="112"/>
        <v>2023-2024</v>
      </c>
      <c r="D2419" t="s">
        <v>148</v>
      </c>
      <c r="E2419" t="s">
        <v>110</v>
      </c>
      <c r="F2419" t="str">
        <f t="shared" si="113"/>
        <v>Queensland</v>
      </c>
      <c r="G2419" t="s">
        <v>35</v>
      </c>
      <c r="H2419">
        <v>4680</v>
      </c>
      <c r="I2419" t="s">
        <v>11</v>
      </c>
      <c r="J2419" t="s">
        <v>51</v>
      </c>
      <c r="K2419" t="s">
        <v>156</v>
      </c>
      <c r="L2419" t="s">
        <v>17</v>
      </c>
      <c r="M2419" s="5">
        <v>226.63</v>
      </c>
      <c r="N2419">
        <v>1</v>
      </c>
    </row>
    <row r="2420" spans="1:14" x14ac:dyDescent="0.3">
      <c r="A2420" s="2">
        <v>45300</v>
      </c>
      <c r="B2420" s="3">
        <f t="shared" si="111"/>
        <v>2024</v>
      </c>
      <c r="C2420" t="str">
        <f t="shared" si="112"/>
        <v>2023-2024</v>
      </c>
      <c r="D2420" t="s">
        <v>147</v>
      </c>
      <c r="E2420" t="s">
        <v>98</v>
      </c>
      <c r="F2420" t="str">
        <f t="shared" si="113"/>
        <v>Victoria</v>
      </c>
      <c r="G2420" t="s">
        <v>45</v>
      </c>
      <c r="H2420">
        <v>3429</v>
      </c>
      <c r="I2420" t="s">
        <v>11</v>
      </c>
      <c r="J2420" t="s">
        <v>60</v>
      </c>
      <c r="K2420" t="s">
        <v>150</v>
      </c>
      <c r="L2420" t="s">
        <v>18</v>
      </c>
      <c r="M2420" s="5">
        <v>226.67000000000002</v>
      </c>
      <c r="N2420">
        <v>1</v>
      </c>
    </row>
    <row r="2421" spans="1:14" x14ac:dyDescent="0.3">
      <c r="A2421" s="2">
        <v>45272</v>
      </c>
      <c r="B2421" s="3">
        <f t="shared" si="111"/>
        <v>2024</v>
      </c>
      <c r="C2421" t="str">
        <f t="shared" si="112"/>
        <v>2023-2024</v>
      </c>
      <c r="D2421" t="s">
        <v>148</v>
      </c>
      <c r="E2421" t="s">
        <v>117</v>
      </c>
      <c r="F2421" t="str">
        <f t="shared" si="113"/>
        <v>Queensland</v>
      </c>
      <c r="G2421" t="s">
        <v>35</v>
      </c>
      <c r="H2421">
        <v>4119</v>
      </c>
      <c r="I2421" t="s">
        <v>11</v>
      </c>
      <c r="J2421" t="s">
        <v>43</v>
      </c>
      <c r="K2421" t="s">
        <v>19</v>
      </c>
      <c r="L2421" t="s">
        <v>23</v>
      </c>
      <c r="M2421" s="5">
        <v>228.73</v>
      </c>
      <c r="N2421">
        <v>1</v>
      </c>
    </row>
    <row r="2422" spans="1:14" x14ac:dyDescent="0.3">
      <c r="A2422" s="2">
        <v>45474</v>
      </c>
      <c r="B2422" s="3">
        <f t="shared" si="111"/>
        <v>2025</v>
      </c>
      <c r="C2422" t="str">
        <f t="shared" si="112"/>
        <v>2024-2025</v>
      </c>
      <c r="D2422" t="s">
        <v>147</v>
      </c>
      <c r="E2422" t="s">
        <v>37</v>
      </c>
      <c r="F2422" t="str">
        <f t="shared" si="113"/>
        <v>South Australia</v>
      </c>
      <c r="G2422" t="s">
        <v>32</v>
      </c>
      <c r="H2422">
        <v>5607</v>
      </c>
      <c r="I2422" t="s">
        <v>11</v>
      </c>
      <c r="J2422" t="s">
        <v>38</v>
      </c>
      <c r="K2422" t="s">
        <v>150</v>
      </c>
      <c r="L2422" t="s">
        <v>18</v>
      </c>
      <c r="M2422" s="5">
        <v>228.76999999999998</v>
      </c>
      <c r="N2422">
        <v>1</v>
      </c>
    </row>
    <row r="2423" spans="1:14" x14ac:dyDescent="0.3">
      <c r="A2423" s="2">
        <v>45297</v>
      </c>
      <c r="B2423" s="3">
        <f t="shared" si="111"/>
        <v>2024</v>
      </c>
      <c r="C2423" t="str">
        <f t="shared" si="112"/>
        <v>2023-2024</v>
      </c>
      <c r="D2423" t="s">
        <v>147</v>
      </c>
      <c r="E2423" t="s">
        <v>31</v>
      </c>
      <c r="F2423" t="str">
        <f t="shared" si="113"/>
        <v>South Australia</v>
      </c>
      <c r="G2423" t="s">
        <v>32</v>
      </c>
      <c r="H2423">
        <v>5168</v>
      </c>
      <c r="I2423" t="s">
        <v>11</v>
      </c>
      <c r="J2423" t="s">
        <v>33</v>
      </c>
      <c r="K2423" t="s">
        <v>155</v>
      </c>
      <c r="L2423" t="s">
        <v>20</v>
      </c>
      <c r="M2423" s="5">
        <v>228.95</v>
      </c>
      <c r="N2423">
        <v>1</v>
      </c>
    </row>
    <row r="2424" spans="1:14" x14ac:dyDescent="0.3">
      <c r="A2424" s="2">
        <v>45494</v>
      </c>
      <c r="B2424" s="3">
        <f t="shared" si="111"/>
        <v>2025</v>
      </c>
      <c r="C2424" t="str">
        <f t="shared" si="112"/>
        <v>2024-2025</v>
      </c>
      <c r="D2424" t="s">
        <v>147</v>
      </c>
      <c r="E2424" t="s">
        <v>108</v>
      </c>
      <c r="F2424" t="str">
        <f t="shared" si="113"/>
        <v>Victoria</v>
      </c>
      <c r="G2424" t="s">
        <v>45</v>
      </c>
      <c r="H2424">
        <v>3018</v>
      </c>
      <c r="I2424" t="s">
        <v>11</v>
      </c>
      <c r="J2424" t="s">
        <v>46</v>
      </c>
      <c r="K2424" t="s">
        <v>157</v>
      </c>
      <c r="L2424" t="s">
        <v>22</v>
      </c>
      <c r="M2424" s="5">
        <v>229.38</v>
      </c>
      <c r="N2424">
        <v>1</v>
      </c>
    </row>
    <row r="2425" spans="1:14" x14ac:dyDescent="0.3">
      <c r="A2425" s="2">
        <v>45476</v>
      </c>
      <c r="B2425" s="3">
        <f t="shared" si="111"/>
        <v>2025</v>
      </c>
      <c r="C2425" t="str">
        <f t="shared" si="112"/>
        <v>2024-2025</v>
      </c>
      <c r="D2425" t="s">
        <v>147</v>
      </c>
      <c r="E2425" t="s">
        <v>130</v>
      </c>
      <c r="F2425" t="str">
        <f t="shared" si="113"/>
        <v>South Australia</v>
      </c>
      <c r="G2425" t="s">
        <v>32</v>
      </c>
      <c r="H2425">
        <v>5290</v>
      </c>
      <c r="I2425" t="s">
        <v>11</v>
      </c>
      <c r="J2425" t="s">
        <v>38</v>
      </c>
      <c r="K2425" t="s">
        <v>152</v>
      </c>
      <c r="L2425" t="s">
        <v>13</v>
      </c>
      <c r="M2425" s="5">
        <v>229.4</v>
      </c>
      <c r="N2425">
        <v>1</v>
      </c>
    </row>
    <row r="2426" spans="1:14" x14ac:dyDescent="0.3">
      <c r="A2426" s="2">
        <v>45623</v>
      </c>
      <c r="B2426" s="3">
        <f t="shared" si="111"/>
        <v>2025</v>
      </c>
      <c r="C2426" t="str">
        <f t="shared" si="112"/>
        <v>2024-2025</v>
      </c>
      <c r="D2426" t="s">
        <v>147</v>
      </c>
      <c r="E2426" t="s">
        <v>128</v>
      </c>
      <c r="F2426" t="str">
        <f t="shared" si="113"/>
        <v>Western Australia</v>
      </c>
      <c r="G2426" t="s">
        <v>48</v>
      </c>
      <c r="H2426">
        <v>6027</v>
      </c>
      <c r="I2426" t="s">
        <v>11</v>
      </c>
      <c r="J2426" t="s">
        <v>49</v>
      </c>
      <c r="K2426" t="s">
        <v>155</v>
      </c>
      <c r="L2426" t="s">
        <v>20</v>
      </c>
      <c r="M2426" s="5">
        <v>229.40000000000003</v>
      </c>
      <c r="N2426">
        <v>1</v>
      </c>
    </row>
    <row r="2427" spans="1:14" x14ac:dyDescent="0.3">
      <c r="A2427" s="2">
        <v>44974</v>
      </c>
      <c r="B2427" s="3">
        <f t="shared" si="111"/>
        <v>2023</v>
      </c>
      <c r="C2427" t="str">
        <f t="shared" si="112"/>
        <v>2022-2023</v>
      </c>
      <c r="D2427" t="s">
        <v>147</v>
      </c>
      <c r="E2427" t="s">
        <v>113</v>
      </c>
      <c r="F2427" t="str">
        <f t="shared" si="113"/>
        <v>Queensland</v>
      </c>
      <c r="G2427" t="s">
        <v>35</v>
      </c>
      <c r="H2427">
        <v>4215</v>
      </c>
      <c r="I2427" t="s">
        <v>11</v>
      </c>
      <c r="J2427" t="s">
        <v>104</v>
      </c>
      <c r="K2427" t="s">
        <v>150</v>
      </c>
      <c r="L2427" t="s">
        <v>18</v>
      </c>
      <c r="M2427" s="5">
        <v>229.63</v>
      </c>
      <c r="N2427">
        <v>1</v>
      </c>
    </row>
    <row r="2428" spans="1:14" x14ac:dyDescent="0.3">
      <c r="A2428" s="2">
        <v>45215</v>
      </c>
      <c r="B2428" s="3">
        <f t="shared" si="111"/>
        <v>2024</v>
      </c>
      <c r="C2428" t="str">
        <f t="shared" si="112"/>
        <v>2023-2024</v>
      </c>
      <c r="D2428" t="s">
        <v>147</v>
      </c>
      <c r="E2428" t="s">
        <v>52</v>
      </c>
      <c r="F2428" t="str">
        <f t="shared" si="113"/>
        <v>Victoria</v>
      </c>
      <c r="G2428" t="s">
        <v>45</v>
      </c>
      <c r="H2428">
        <v>3030</v>
      </c>
      <c r="I2428" t="s">
        <v>11</v>
      </c>
      <c r="J2428" t="s">
        <v>46</v>
      </c>
      <c r="K2428" t="s">
        <v>152</v>
      </c>
      <c r="L2428" t="s">
        <v>13</v>
      </c>
      <c r="M2428" s="5">
        <v>230.62999999999997</v>
      </c>
      <c r="N2428">
        <v>1</v>
      </c>
    </row>
    <row r="2429" spans="1:14" x14ac:dyDescent="0.3">
      <c r="A2429" s="2">
        <v>45384</v>
      </c>
      <c r="B2429" s="3">
        <f t="shared" si="111"/>
        <v>2024</v>
      </c>
      <c r="C2429" t="str">
        <f t="shared" si="112"/>
        <v>2023-2024</v>
      </c>
      <c r="D2429" t="s">
        <v>148</v>
      </c>
      <c r="E2429" t="s">
        <v>117</v>
      </c>
      <c r="F2429" t="str">
        <f t="shared" si="113"/>
        <v>Queensland</v>
      </c>
      <c r="G2429" t="s">
        <v>35</v>
      </c>
      <c r="H2429">
        <v>4119</v>
      </c>
      <c r="I2429" t="s">
        <v>11</v>
      </c>
      <c r="J2429" t="s">
        <v>43</v>
      </c>
      <c r="K2429" t="s">
        <v>149</v>
      </c>
      <c r="L2429" t="s">
        <v>15</v>
      </c>
      <c r="M2429" s="5">
        <v>230.93999999999997</v>
      </c>
      <c r="N2429">
        <v>1</v>
      </c>
    </row>
    <row r="2430" spans="1:14" x14ac:dyDescent="0.3">
      <c r="A2430" s="2">
        <v>45155</v>
      </c>
      <c r="B2430" s="3">
        <f t="shared" si="111"/>
        <v>2024</v>
      </c>
      <c r="C2430" t="str">
        <f t="shared" si="112"/>
        <v>2023-2024</v>
      </c>
      <c r="D2430" t="s">
        <v>147</v>
      </c>
      <c r="E2430" t="s">
        <v>47</v>
      </c>
      <c r="F2430" t="str">
        <f t="shared" si="113"/>
        <v>Western Australia</v>
      </c>
      <c r="G2430" t="s">
        <v>48</v>
      </c>
      <c r="H2430">
        <v>6030</v>
      </c>
      <c r="I2430" t="s">
        <v>11</v>
      </c>
      <c r="J2430" t="s">
        <v>49</v>
      </c>
      <c r="K2430" t="s">
        <v>150</v>
      </c>
      <c r="L2430" t="s">
        <v>18</v>
      </c>
      <c r="M2430" s="5">
        <v>231.04</v>
      </c>
      <c r="N2430">
        <v>1</v>
      </c>
    </row>
    <row r="2431" spans="1:14" x14ac:dyDescent="0.3">
      <c r="A2431" s="2">
        <v>44934</v>
      </c>
      <c r="B2431" s="3">
        <f t="shared" si="111"/>
        <v>2023</v>
      </c>
      <c r="C2431" t="str">
        <f t="shared" si="112"/>
        <v>2022-2023</v>
      </c>
      <c r="D2431" t="s">
        <v>147</v>
      </c>
      <c r="E2431" t="s">
        <v>98</v>
      </c>
      <c r="F2431" t="str">
        <f t="shared" si="113"/>
        <v>Victoria</v>
      </c>
      <c r="G2431" t="s">
        <v>45</v>
      </c>
      <c r="H2431">
        <v>3429</v>
      </c>
      <c r="I2431" t="s">
        <v>11</v>
      </c>
      <c r="J2431" t="s">
        <v>60</v>
      </c>
      <c r="K2431" t="s">
        <v>152</v>
      </c>
      <c r="L2431" t="s">
        <v>13</v>
      </c>
      <c r="M2431" s="5">
        <v>231.19</v>
      </c>
      <c r="N2431">
        <v>1</v>
      </c>
    </row>
    <row r="2432" spans="1:14" x14ac:dyDescent="0.3">
      <c r="A2432" s="2">
        <v>45120</v>
      </c>
      <c r="B2432" s="3">
        <f t="shared" si="111"/>
        <v>2024</v>
      </c>
      <c r="C2432" t="str">
        <f t="shared" si="112"/>
        <v>2023-2024</v>
      </c>
      <c r="D2432" t="s">
        <v>147</v>
      </c>
      <c r="E2432" t="s">
        <v>93</v>
      </c>
      <c r="F2432" t="str">
        <f t="shared" si="113"/>
        <v>Western Australia</v>
      </c>
      <c r="G2432" t="s">
        <v>48</v>
      </c>
      <c r="H2432">
        <v>6112</v>
      </c>
      <c r="I2432" t="s">
        <v>11</v>
      </c>
      <c r="J2432" t="s">
        <v>94</v>
      </c>
      <c r="K2432" t="s">
        <v>149</v>
      </c>
      <c r="L2432" t="s">
        <v>15</v>
      </c>
      <c r="M2432" s="5">
        <v>231.23</v>
      </c>
      <c r="N2432">
        <v>1</v>
      </c>
    </row>
    <row r="2433" spans="1:14" x14ac:dyDescent="0.3">
      <c r="A2433" s="2">
        <v>45507</v>
      </c>
      <c r="B2433" s="3">
        <f t="shared" si="111"/>
        <v>2025</v>
      </c>
      <c r="C2433" t="str">
        <f t="shared" si="112"/>
        <v>2024-2025</v>
      </c>
      <c r="D2433" t="s">
        <v>148</v>
      </c>
      <c r="E2433" t="s">
        <v>74</v>
      </c>
      <c r="F2433" t="str">
        <f t="shared" si="113"/>
        <v>South Australia</v>
      </c>
      <c r="G2433" t="s">
        <v>32</v>
      </c>
      <c r="H2433">
        <v>5043</v>
      </c>
      <c r="I2433" t="s">
        <v>11</v>
      </c>
      <c r="J2433" t="s">
        <v>33</v>
      </c>
      <c r="K2433" t="s">
        <v>156</v>
      </c>
      <c r="L2433" t="s">
        <v>17</v>
      </c>
      <c r="M2433" s="5">
        <v>231.54</v>
      </c>
      <c r="N2433">
        <v>1</v>
      </c>
    </row>
    <row r="2434" spans="1:14" x14ac:dyDescent="0.3">
      <c r="A2434" s="2">
        <v>45622</v>
      </c>
      <c r="B2434" s="3">
        <f t="shared" ref="B2434:B2497" si="114">IF(MONTH(A2434)&gt;=7,YEAR(A2434)+1,YEAR(A2434))</f>
        <v>2025</v>
      </c>
      <c r="C2434" t="str">
        <f t="shared" ref="C2434:C2497" si="115">IF(MONTH(A2434) &gt;= 7, YEAR(A2434) &amp; "-" &amp; YEAR(A2434) + 1, YEAR(A2434) - 1 &amp; "-" &amp; YEAR(A2434))</f>
        <v>2024-2025</v>
      </c>
      <c r="D2434" t="s">
        <v>148</v>
      </c>
      <c r="E2434" t="s">
        <v>84</v>
      </c>
      <c r="F2434" t="str">
        <f t="shared" ref="F2434:F2497" si="116">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c r="N2434">
        <v>1</v>
      </c>
    </row>
    <row r="2435" spans="1:14" x14ac:dyDescent="0.3">
      <c r="A2435" s="2">
        <v>45349</v>
      </c>
      <c r="B2435" s="3">
        <f t="shared" si="114"/>
        <v>2024</v>
      </c>
      <c r="C2435" t="str">
        <f t="shared" si="115"/>
        <v>2023-2024</v>
      </c>
      <c r="D2435" t="s">
        <v>147</v>
      </c>
      <c r="E2435" t="s">
        <v>74</v>
      </c>
      <c r="F2435" t="str">
        <f t="shared" si="116"/>
        <v>South Australia</v>
      </c>
      <c r="G2435" t="s">
        <v>32</v>
      </c>
      <c r="H2435">
        <v>5043</v>
      </c>
      <c r="I2435" t="s">
        <v>11</v>
      </c>
      <c r="J2435" t="s">
        <v>33</v>
      </c>
      <c r="K2435" t="s">
        <v>154</v>
      </c>
      <c r="L2435" t="s">
        <v>14</v>
      </c>
      <c r="M2435" s="5">
        <v>231.76000000000002</v>
      </c>
      <c r="N2435">
        <v>1</v>
      </c>
    </row>
    <row r="2436" spans="1:14" x14ac:dyDescent="0.3">
      <c r="A2436" s="2">
        <v>45105</v>
      </c>
      <c r="B2436" s="3">
        <f t="shared" si="114"/>
        <v>2023</v>
      </c>
      <c r="C2436" t="str">
        <f t="shared" si="115"/>
        <v>2022-2023</v>
      </c>
      <c r="D2436" t="s">
        <v>148</v>
      </c>
      <c r="E2436" t="s">
        <v>112</v>
      </c>
      <c r="F2436" t="str">
        <f t="shared" si="116"/>
        <v>Victoria</v>
      </c>
      <c r="G2436" t="s">
        <v>45</v>
      </c>
      <c r="H2436">
        <v>3076</v>
      </c>
      <c r="I2436" t="s">
        <v>11</v>
      </c>
      <c r="J2436" t="s">
        <v>46</v>
      </c>
      <c r="K2436" t="s">
        <v>19</v>
      </c>
      <c r="L2436" t="s">
        <v>23</v>
      </c>
      <c r="M2436" s="5">
        <v>232.06</v>
      </c>
      <c r="N2436">
        <v>1</v>
      </c>
    </row>
    <row r="2437" spans="1:14" x14ac:dyDescent="0.3">
      <c r="A2437" s="2">
        <v>45152</v>
      </c>
      <c r="B2437" s="3">
        <f t="shared" si="114"/>
        <v>2024</v>
      </c>
      <c r="C2437" t="str">
        <f t="shared" si="115"/>
        <v>2023-2024</v>
      </c>
      <c r="D2437" t="s">
        <v>147</v>
      </c>
      <c r="E2437" t="s">
        <v>79</v>
      </c>
      <c r="F2437" t="str">
        <f t="shared" si="116"/>
        <v>Australian Capital Territory</v>
      </c>
      <c r="G2437" t="s">
        <v>80</v>
      </c>
      <c r="H2437">
        <v>2617</v>
      </c>
      <c r="I2437" t="s">
        <v>11</v>
      </c>
      <c r="J2437" t="s">
        <v>58</v>
      </c>
      <c r="K2437" t="s">
        <v>152</v>
      </c>
      <c r="L2437" t="s">
        <v>13</v>
      </c>
      <c r="M2437" s="5">
        <v>232.54999999999995</v>
      </c>
      <c r="N2437">
        <v>1</v>
      </c>
    </row>
    <row r="2438" spans="1:14" x14ac:dyDescent="0.3">
      <c r="A2438" s="2">
        <v>45315</v>
      </c>
      <c r="B2438" s="3">
        <f t="shared" si="114"/>
        <v>2024</v>
      </c>
      <c r="C2438" t="str">
        <f t="shared" si="115"/>
        <v>2023-2024</v>
      </c>
      <c r="D2438" t="s">
        <v>147</v>
      </c>
      <c r="E2438" t="s">
        <v>72</v>
      </c>
      <c r="F2438" t="str">
        <f t="shared" si="116"/>
        <v>Western Australia</v>
      </c>
      <c r="G2438" t="s">
        <v>48</v>
      </c>
      <c r="H2438">
        <v>6010</v>
      </c>
      <c r="I2438" t="s">
        <v>11</v>
      </c>
      <c r="J2438" t="s">
        <v>49</v>
      </c>
      <c r="K2438" t="s">
        <v>149</v>
      </c>
      <c r="L2438" t="s">
        <v>15</v>
      </c>
      <c r="M2438" s="5">
        <v>232.67000000000002</v>
      </c>
      <c r="N2438">
        <v>1</v>
      </c>
    </row>
    <row r="2439" spans="1:14" x14ac:dyDescent="0.3">
      <c r="A2439" s="2">
        <v>45138</v>
      </c>
      <c r="B2439" s="3">
        <f t="shared" si="114"/>
        <v>2024</v>
      </c>
      <c r="C2439" t="str">
        <f t="shared" si="115"/>
        <v>2023-2024</v>
      </c>
      <c r="D2439" t="s">
        <v>148</v>
      </c>
      <c r="E2439" t="s">
        <v>130</v>
      </c>
      <c r="F2439" t="str">
        <f t="shared" si="116"/>
        <v>South Australia</v>
      </c>
      <c r="G2439" t="s">
        <v>32</v>
      </c>
      <c r="H2439">
        <v>5290</v>
      </c>
      <c r="I2439" t="s">
        <v>11</v>
      </c>
      <c r="J2439" t="s">
        <v>38</v>
      </c>
      <c r="K2439" t="s">
        <v>149</v>
      </c>
      <c r="L2439" t="s">
        <v>15</v>
      </c>
      <c r="M2439" s="5">
        <v>232.78</v>
      </c>
      <c r="N2439">
        <v>1</v>
      </c>
    </row>
    <row r="2440" spans="1:14" x14ac:dyDescent="0.3">
      <c r="A2440" s="2">
        <v>45592</v>
      </c>
      <c r="B2440" s="3">
        <f t="shared" si="114"/>
        <v>2025</v>
      </c>
      <c r="C2440" t="str">
        <f t="shared" si="115"/>
        <v>2024-2025</v>
      </c>
      <c r="D2440" t="s">
        <v>148</v>
      </c>
      <c r="E2440" t="s">
        <v>76</v>
      </c>
      <c r="F2440" t="str">
        <f t="shared" si="116"/>
        <v>Western Australia</v>
      </c>
      <c r="G2440" t="s">
        <v>48</v>
      </c>
      <c r="H2440">
        <v>6450</v>
      </c>
      <c r="I2440" t="s">
        <v>11</v>
      </c>
      <c r="J2440" t="s">
        <v>77</v>
      </c>
      <c r="K2440" t="s">
        <v>155</v>
      </c>
      <c r="L2440" t="s">
        <v>20</v>
      </c>
      <c r="M2440" s="5">
        <v>232.91000000000003</v>
      </c>
      <c r="N2440">
        <v>1</v>
      </c>
    </row>
    <row r="2441" spans="1:14" x14ac:dyDescent="0.3">
      <c r="A2441" s="2">
        <v>45653</v>
      </c>
      <c r="B2441" s="3">
        <f t="shared" si="114"/>
        <v>2025</v>
      </c>
      <c r="C2441" t="str">
        <f t="shared" si="115"/>
        <v>2024-2025</v>
      </c>
      <c r="D2441" t="s">
        <v>147</v>
      </c>
      <c r="E2441" t="s">
        <v>118</v>
      </c>
      <c r="F2441" t="str">
        <f t="shared" si="116"/>
        <v>New South Wales</v>
      </c>
      <c r="G2441" t="s">
        <v>10</v>
      </c>
      <c r="H2441">
        <v>2158</v>
      </c>
      <c r="I2441" t="s">
        <v>11</v>
      </c>
      <c r="J2441" t="s">
        <v>27</v>
      </c>
      <c r="K2441" t="s">
        <v>156</v>
      </c>
      <c r="L2441" t="s">
        <v>17</v>
      </c>
      <c r="M2441" s="5">
        <v>233.18</v>
      </c>
      <c r="N2441">
        <v>1</v>
      </c>
    </row>
    <row r="2442" spans="1:14" x14ac:dyDescent="0.3">
      <c r="A2442" s="2">
        <v>45198</v>
      </c>
      <c r="B2442" s="3">
        <f t="shared" si="114"/>
        <v>2024</v>
      </c>
      <c r="C2442" t="str">
        <f t="shared" si="115"/>
        <v>2023-2024</v>
      </c>
      <c r="D2442" t="s">
        <v>147</v>
      </c>
      <c r="E2442" t="s">
        <v>139</v>
      </c>
      <c r="F2442" t="str">
        <f t="shared" si="116"/>
        <v>New South Wales</v>
      </c>
      <c r="G2442" t="s">
        <v>10</v>
      </c>
      <c r="H2442">
        <v>2020</v>
      </c>
      <c r="I2442" t="s">
        <v>11</v>
      </c>
      <c r="J2442" t="s">
        <v>12</v>
      </c>
      <c r="K2442" t="s">
        <v>154</v>
      </c>
      <c r="L2442" t="s">
        <v>14</v>
      </c>
      <c r="M2442" s="5">
        <v>233.82999999999998</v>
      </c>
      <c r="N2442">
        <v>1</v>
      </c>
    </row>
    <row r="2443" spans="1:14" x14ac:dyDescent="0.3">
      <c r="A2443" s="2">
        <v>45192</v>
      </c>
      <c r="B2443" s="3">
        <f t="shared" si="114"/>
        <v>2024</v>
      </c>
      <c r="C2443" t="str">
        <f t="shared" si="115"/>
        <v>2023-2024</v>
      </c>
      <c r="D2443" t="s">
        <v>147</v>
      </c>
      <c r="E2443" t="s">
        <v>28</v>
      </c>
      <c r="F2443" t="str">
        <f t="shared" si="116"/>
        <v>Northern Territory</v>
      </c>
      <c r="G2443" t="s">
        <v>29</v>
      </c>
      <c r="H2443">
        <v>800</v>
      </c>
      <c r="I2443" t="s">
        <v>11</v>
      </c>
      <c r="J2443" t="s">
        <v>30</v>
      </c>
      <c r="K2443" t="s">
        <v>151</v>
      </c>
      <c r="L2443" t="s">
        <v>21</v>
      </c>
      <c r="M2443" s="5">
        <v>233.93</v>
      </c>
      <c r="N2443">
        <v>1</v>
      </c>
    </row>
    <row r="2444" spans="1:14" x14ac:dyDescent="0.3">
      <c r="A2444" s="2">
        <v>44957</v>
      </c>
      <c r="B2444" s="3">
        <f t="shared" si="114"/>
        <v>2023</v>
      </c>
      <c r="C2444" t="str">
        <f t="shared" si="115"/>
        <v>2022-2023</v>
      </c>
      <c r="D2444" t="s">
        <v>148</v>
      </c>
      <c r="E2444" t="s">
        <v>87</v>
      </c>
      <c r="F2444" t="str">
        <f t="shared" si="116"/>
        <v>New South Wales</v>
      </c>
      <c r="G2444" t="s">
        <v>10</v>
      </c>
      <c r="H2444">
        <v>2790</v>
      </c>
      <c r="I2444" t="s">
        <v>11</v>
      </c>
      <c r="J2444" t="s">
        <v>25</v>
      </c>
      <c r="K2444" t="s">
        <v>156</v>
      </c>
      <c r="L2444" t="s">
        <v>17</v>
      </c>
      <c r="M2444" s="5">
        <v>234.14</v>
      </c>
      <c r="N2444">
        <v>1</v>
      </c>
    </row>
    <row r="2445" spans="1:14" x14ac:dyDescent="0.3">
      <c r="A2445" s="2">
        <v>45640</v>
      </c>
      <c r="B2445" s="3">
        <f t="shared" si="114"/>
        <v>2025</v>
      </c>
      <c r="C2445" t="str">
        <f t="shared" si="115"/>
        <v>2024-2025</v>
      </c>
      <c r="D2445" t="s">
        <v>147</v>
      </c>
      <c r="E2445" t="s">
        <v>101</v>
      </c>
      <c r="F2445" t="str">
        <f t="shared" si="116"/>
        <v>Victoria</v>
      </c>
      <c r="G2445" t="s">
        <v>45</v>
      </c>
      <c r="H2445">
        <v>3131</v>
      </c>
      <c r="I2445" t="s">
        <v>11</v>
      </c>
      <c r="J2445" t="s">
        <v>63</v>
      </c>
      <c r="K2445" t="s">
        <v>149</v>
      </c>
      <c r="L2445" t="s">
        <v>15</v>
      </c>
      <c r="M2445" s="5">
        <v>234.53</v>
      </c>
      <c r="N2445">
        <v>1</v>
      </c>
    </row>
    <row r="2446" spans="1:14" x14ac:dyDescent="0.3">
      <c r="A2446" s="2">
        <v>45448</v>
      </c>
      <c r="B2446" s="3">
        <f t="shared" si="114"/>
        <v>2024</v>
      </c>
      <c r="C2446" t="str">
        <f t="shared" si="115"/>
        <v>2023-2024</v>
      </c>
      <c r="D2446" t="s">
        <v>147</v>
      </c>
      <c r="E2446" t="s">
        <v>26</v>
      </c>
      <c r="F2446" t="str">
        <f t="shared" si="116"/>
        <v>New South Wales</v>
      </c>
      <c r="G2446" t="s">
        <v>10</v>
      </c>
      <c r="H2446">
        <v>2141</v>
      </c>
      <c r="I2446" t="s">
        <v>11</v>
      </c>
      <c r="J2446" t="s">
        <v>27</v>
      </c>
      <c r="K2446" t="s">
        <v>149</v>
      </c>
      <c r="L2446" t="s">
        <v>15</v>
      </c>
      <c r="M2446" s="5">
        <v>234.54</v>
      </c>
      <c r="N2446">
        <v>1</v>
      </c>
    </row>
    <row r="2447" spans="1:14" x14ac:dyDescent="0.3">
      <c r="A2447" s="2">
        <v>45422</v>
      </c>
      <c r="B2447" s="3">
        <f t="shared" si="114"/>
        <v>2024</v>
      </c>
      <c r="C2447" t="str">
        <f t="shared" si="115"/>
        <v>2023-2024</v>
      </c>
      <c r="D2447" t="s">
        <v>148</v>
      </c>
      <c r="E2447" t="s">
        <v>24</v>
      </c>
      <c r="F2447" t="str">
        <f t="shared" si="116"/>
        <v>New South Wales</v>
      </c>
      <c r="G2447" t="s">
        <v>10</v>
      </c>
      <c r="H2447">
        <v>2795</v>
      </c>
      <c r="I2447" t="s">
        <v>11</v>
      </c>
      <c r="J2447" t="s">
        <v>25</v>
      </c>
      <c r="K2447" t="s">
        <v>154</v>
      </c>
      <c r="L2447" t="s">
        <v>14</v>
      </c>
      <c r="M2447" s="5">
        <v>234.68</v>
      </c>
      <c r="N2447">
        <v>1</v>
      </c>
    </row>
    <row r="2448" spans="1:14" x14ac:dyDescent="0.3">
      <c r="A2448" s="2">
        <v>45337</v>
      </c>
      <c r="B2448" s="3">
        <f t="shared" si="114"/>
        <v>2024</v>
      </c>
      <c r="C2448" t="str">
        <f t="shared" si="115"/>
        <v>2023-2024</v>
      </c>
      <c r="D2448" t="s">
        <v>147</v>
      </c>
      <c r="E2448" t="s">
        <v>78</v>
      </c>
      <c r="F2448" t="str">
        <f t="shared" si="116"/>
        <v>New South Wales</v>
      </c>
      <c r="G2448" t="s">
        <v>10</v>
      </c>
      <c r="H2448">
        <v>2350</v>
      </c>
      <c r="I2448" t="s">
        <v>11</v>
      </c>
      <c r="J2448" t="s">
        <v>68</v>
      </c>
      <c r="K2448" t="s">
        <v>156</v>
      </c>
      <c r="L2448" t="s">
        <v>17</v>
      </c>
      <c r="M2448" s="5">
        <v>234.90999999999997</v>
      </c>
      <c r="N2448">
        <v>1</v>
      </c>
    </row>
    <row r="2449" spans="1:14" x14ac:dyDescent="0.3">
      <c r="A2449" s="2">
        <v>45466</v>
      </c>
      <c r="B2449" s="3">
        <f t="shared" si="114"/>
        <v>2024</v>
      </c>
      <c r="C2449" t="str">
        <f t="shared" si="115"/>
        <v>2023-2024</v>
      </c>
      <c r="D2449" t="s">
        <v>148</v>
      </c>
      <c r="E2449" t="s">
        <v>87</v>
      </c>
      <c r="F2449" t="str">
        <f t="shared" si="116"/>
        <v>New South Wales</v>
      </c>
      <c r="G2449" t="s">
        <v>10</v>
      </c>
      <c r="H2449">
        <v>2790</v>
      </c>
      <c r="I2449" t="s">
        <v>11</v>
      </c>
      <c r="J2449" t="s">
        <v>25</v>
      </c>
      <c r="K2449" t="s">
        <v>150</v>
      </c>
      <c r="L2449" t="s">
        <v>18</v>
      </c>
      <c r="M2449" s="5">
        <v>235.48000000000002</v>
      </c>
      <c r="N2449">
        <v>1</v>
      </c>
    </row>
    <row r="2450" spans="1:14" x14ac:dyDescent="0.3">
      <c r="A2450" s="2">
        <v>45438</v>
      </c>
      <c r="B2450" s="3">
        <f t="shared" si="114"/>
        <v>2024</v>
      </c>
      <c r="C2450" t="str">
        <f t="shared" si="115"/>
        <v>2023-2024</v>
      </c>
      <c r="D2450" t="s">
        <v>147</v>
      </c>
      <c r="E2450" t="s">
        <v>73</v>
      </c>
      <c r="F2450" t="str">
        <f t="shared" si="116"/>
        <v>Victoria</v>
      </c>
      <c r="G2450" t="s">
        <v>45</v>
      </c>
      <c r="H2450">
        <v>3136</v>
      </c>
      <c r="I2450" t="s">
        <v>11</v>
      </c>
      <c r="J2450" t="s">
        <v>63</v>
      </c>
      <c r="K2450" t="s">
        <v>152</v>
      </c>
      <c r="L2450" t="s">
        <v>13</v>
      </c>
      <c r="M2450" s="5">
        <v>235.59</v>
      </c>
      <c r="N2450">
        <v>1</v>
      </c>
    </row>
    <row r="2451" spans="1:14" x14ac:dyDescent="0.3">
      <c r="A2451" s="2">
        <v>45412</v>
      </c>
      <c r="B2451" s="3">
        <f t="shared" si="114"/>
        <v>2024</v>
      </c>
      <c r="C2451" t="str">
        <f t="shared" si="115"/>
        <v>2023-2024</v>
      </c>
      <c r="D2451" t="s">
        <v>148</v>
      </c>
      <c r="E2451" t="s">
        <v>132</v>
      </c>
      <c r="F2451" t="str">
        <f t="shared" si="116"/>
        <v>New South Wales</v>
      </c>
      <c r="G2451" t="s">
        <v>10</v>
      </c>
      <c r="H2451">
        <v>2800</v>
      </c>
      <c r="I2451" t="s">
        <v>11</v>
      </c>
      <c r="J2451" t="s">
        <v>25</v>
      </c>
      <c r="K2451" t="s">
        <v>19</v>
      </c>
      <c r="L2451" t="s">
        <v>23</v>
      </c>
      <c r="M2451" s="5">
        <v>236.00000000000006</v>
      </c>
      <c r="N2451">
        <v>1</v>
      </c>
    </row>
    <row r="2452" spans="1:14" x14ac:dyDescent="0.3">
      <c r="A2452" s="2">
        <v>45316</v>
      </c>
      <c r="B2452" s="3">
        <f t="shared" si="114"/>
        <v>2024</v>
      </c>
      <c r="C2452" t="str">
        <f t="shared" si="115"/>
        <v>2023-2024</v>
      </c>
      <c r="D2452" t="s">
        <v>148</v>
      </c>
      <c r="E2452" t="s">
        <v>111</v>
      </c>
      <c r="F2452" t="str">
        <f t="shared" si="116"/>
        <v>New South Wales</v>
      </c>
      <c r="G2452" t="s">
        <v>10</v>
      </c>
      <c r="H2452">
        <v>2120</v>
      </c>
      <c r="I2452" t="s">
        <v>11</v>
      </c>
      <c r="J2452" t="s">
        <v>27</v>
      </c>
      <c r="K2452" t="s">
        <v>150</v>
      </c>
      <c r="L2452" t="s">
        <v>18</v>
      </c>
      <c r="M2452" s="5">
        <v>236.66000000000003</v>
      </c>
      <c r="N2452">
        <v>1</v>
      </c>
    </row>
    <row r="2453" spans="1:14" x14ac:dyDescent="0.3">
      <c r="A2453" s="2">
        <v>45553</v>
      </c>
      <c r="B2453" s="3">
        <f t="shared" si="114"/>
        <v>2025</v>
      </c>
      <c r="C2453" t="str">
        <f t="shared" si="115"/>
        <v>2024-2025</v>
      </c>
      <c r="D2453" t="s">
        <v>147</v>
      </c>
      <c r="E2453" t="s">
        <v>69</v>
      </c>
      <c r="F2453" t="str">
        <f t="shared" si="116"/>
        <v>Tasmania</v>
      </c>
      <c r="G2453" t="s">
        <v>70</v>
      </c>
      <c r="H2453">
        <v>7018</v>
      </c>
      <c r="I2453" t="s">
        <v>11</v>
      </c>
      <c r="J2453" t="s">
        <v>71</v>
      </c>
      <c r="K2453" t="s">
        <v>154</v>
      </c>
      <c r="L2453" t="s">
        <v>14</v>
      </c>
      <c r="M2453" s="5">
        <v>236.77999999999997</v>
      </c>
      <c r="N2453">
        <v>1</v>
      </c>
    </row>
    <row r="2454" spans="1:14" x14ac:dyDescent="0.3">
      <c r="A2454" s="2">
        <v>45262</v>
      </c>
      <c r="B2454" s="3">
        <f t="shared" si="114"/>
        <v>2024</v>
      </c>
      <c r="C2454" t="str">
        <f t="shared" si="115"/>
        <v>2023-2024</v>
      </c>
      <c r="D2454" t="s">
        <v>148</v>
      </c>
      <c r="E2454" t="s">
        <v>76</v>
      </c>
      <c r="F2454" t="str">
        <f t="shared" si="116"/>
        <v>Western Australia</v>
      </c>
      <c r="G2454" t="s">
        <v>48</v>
      </c>
      <c r="H2454">
        <v>6450</v>
      </c>
      <c r="I2454" t="s">
        <v>11</v>
      </c>
      <c r="J2454" t="s">
        <v>77</v>
      </c>
      <c r="K2454" t="s">
        <v>150</v>
      </c>
      <c r="L2454" t="s">
        <v>18</v>
      </c>
      <c r="M2454" s="5">
        <v>236.79</v>
      </c>
      <c r="N2454">
        <v>1</v>
      </c>
    </row>
    <row r="2455" spans="1:14" x14ac:dyDescent="0.3">
      <c r="A2455" s="2">
        <v>45270</v>
      </c>
      <c r="B2455" s="3">
        <f t="shared" si="114"/>
        <v>2024</v>
      </c>
      <c r="C2455" t="str">
        <f t="shared" si="115"/>
        <v>2023-2024</v>
      </c>
      <c r="D2455" t="s">
        <v>147</v>
      </c>
      <c r="E2455" t="s">
        <v>73</v>
      </c>
      <c r="F2455" t="str">
        <f t="shared" si="116"/>
        <v>Victoria</v>
      </c>
      <c r="G2455" t="s">
        <v>45</v>
      </c>
      <c r="H2455">
        <v>3136</v>
      </c>
      <c r="I2455" t="s">
        <v>11</v>
      </c>
      <c r="J2455" t="s">
        <v>63</v>
      </c>
      <c r="K2455" t="s">
        <v>19</v>
      </c>
      <c r="L2455" t="s">
        <v>23</v>
      </c>
      <c r="M2455" s="5">
        <v>237.59</v>
      </c>
      <c r="N2455">
        <v>1</v>
      </c>
    </row>
    <row r="2456" spans="1:14" x14ac:dyDescent="0.3">
      <c r="A2456" s="2">
        <v>45025</v>
      </c>
      <c r="B2456" s="3">
        <f t="shared" si="114"/>
        <v>2023</v>
      </c>
      <c r="C2456" t="str">
        <f t="shared" si="115"/>
        <v>2022-2023</v>
      </c>
      <c r="D2456" t="s">
        <v>148</v>
      </c>
      <c r="E2456" t="s">
        <v>99</v>
      </c>
      <c r="F2456" t="str">
        <f t="shared" si="116"/>
        <v>Victoria</v>
      </c>
      <c r="G2456" t="s">
        <v>45</v>
      </c>
      <c r="H2456">
        <v>3148</v>
      </c>
      <c r="I2456" t="s">
        <v>11</v>
      </c>
      <c r="J2456" t="s">
        <v>63</v>
      </c>
      <c r="K2456" t="s">
        <v>157</v>
      </c>
      <c r="L2456" t="s">
        <v>22</v>
      </c>
      <c r="M2456" s="5">
        <v>237.69</v>
      </c>
      <c r="N2456">
        <v>1</v>
      </c>
    </row>
    <row r="2457" spans="1:14" x14ac:dyDescent="0.3">
      <c r="A2457" s="2">
        <v>45354</v>
      </c>
      <c r="B2457" s="3">
        <f t="shared" si="114"/>
        <v>2024</v>
      </c>
      <c r="C2457" t="str">
        <f t="shared" si="115"/>
        <v>2023-2024</v>
      </c>
      <c r="D2457" t="s">
        <v>147</v>
      </c>
      <c r="E2457" t="s">
        <v>115</v>
      </c>
      <c r="F2457" t="str">
        <f t="shared" si="116"/>
        <v>Western Australia</v>
      </c>
      <c r="G2457" t="s">
        <v>48</v>
      </c>
      <c r="H2457">
        <v>6280</v>
      </c>
      <c r="I2457" t="s">
        <v>11</v>
      </c>
      <c r="J2457" t="s">
        <v>94</v>
      </c>
      <c r="K2457" t="s">
        <v>153</v>
      </c>
      <c r="L2457" t="s">
        <v>16</v>
      </c>
      <c r="M2457" s="5">
        <v>237.81</v>
      </c>
      <c r="N2457">
        <v>1</v>
      </c>
    </row>
    <row r="2458" spans="1:14" x14ac:dyDescent="0.3">
      <c r="A2458" s="2">
        <v>44950</v>
      </c>
      <c r="B2458" s="3">
        <f t="shared" si="114"/>
        <v>2023</v>
      </c>
      <c r="C2458" t="str">
        <f t="shared" si="115"/>
        <v>2022-2023</v>
      </c>
      <c r="D2458" t="s">
        <v>148</v>
      </c>
      <c r="E2458" t="s">
        <v>107</v>
      </c>
      <c r="F2458" t="str">
        <f t="shared" si="116"/>
        <v>Queensland</v>
      </c>
      <c r="G2458" t="s">
        <v>35</v>
      </c>
      <c r="H2458">
        <v>4220</v>
      </c>
      <c r="I2458" t="s">
        <v>11</v>
      </c>
      <c r="J2458" t="s">
        <v>104</v>
      </c>
      <c r="K2458" t="s">
        <v>155</v>
      </c>
      <c r="L2458" t="s">
        <v>20</v>
      </c>
      <c r="M2458" s="5">
        <v>238.1</v>
      </c>
      <c r="N2458">
        <v>1</v>
      </c>
    </row>
    <row r="2459" spans="1:14" x14ac:dyDescent="0.3">
      <c r="A2459" s="2">
        <v>45118</v>
      </c>
      <c r="B2459" s="3">
        <f t="shared" si="114"/>
        <v>2024</v>
      </c>
      <c r="C2459" t="str">
        <f t="shared" si="115"/>
        <v>2023-2024</v>
      </c>
      <c r="D2459" t="s">
        <v>148</v>
      </c>
      <c r="E2459" t="s">
        <v>57</v>
      </c>
      <c r="F2459" t="str">
        <f t="shared" si="116"/>
        <v>New South Wales</v>
      </c>
      <c r="G2459" t="s">
        <v>10</v>
      </c>
      <c r="H2459">
        <v>2560</v>
      </c>
      <c r="I2459" t="s">
        <v>11</v>
      </c>
      <c r="J2459" t="s">
        <v>58</v>
      </c>
      <c r="K2459" t="s">
        <v>19</v>
      </c>
      <c r="L2459" t="s">
        <v>23</v>
      </c>
      <c r="M2459" s="5">
        <v>238.21</v>
      </c>
      <c r="N2459">
        <v>1</v>
      </c>
    </row>
    <row r="2460" spans="1:14" x14ac:dyDescent="0.3">
      <c r="A2460" s="2">
        <v>45266</v>
      </c>
      <c r="B2460" s="3">
        <f t="shared" si="114"/>
        <v>2024</v>
      </c>
      <c r="C2460" t="str">
        <f t="shared" si="115"/>
        <v>2023-2024</v>
      </c>
      <c r="D2460" t="s">
        <v>147</v>
      </c>
      <c r="E2460" t="s">
        <v>103</v>
      </c>
      <c r="F2460" t="str">
        <f t="shared" si="116"/>
        <v>Queensland</v>
      </c>
      <c r="G2460" t="s">
        <v>35</v>
      </c>
      <c r="H2460">
        <v>4509</v>
      </c>
      <c r="I2460" t="s">
        <v>11</v>
      </c>
      <c r="J2460" t="s">
        <v>104</v>
      </c>
      <c r="K2460" t="s">
        <v>149</v>
      </c>
      <c r="L2460" t="s">
        <v>15</v>
      </c>
      <c r="M2460" s="5">
        <v>238.78000000000003</v>
      </c>
      <c r="N2460">
        <v>1</v>
      </c>
    </row>
    <row r="2461" spans="1:14" x14ac:dyDescent="0.3">
      <c r="A2461" s="2">
        <v>45257</v>
      </c>
      <c r="B2461" s="3">
        <f t="shared" si="114"/>
        <v>2024</v>
      </c>
      <c r="C2461" t="str">
        <f t="shared" si="115"/>
        <v>2023-2024</v>
      </c>
      <c r="D2461" t="s">
        <v>148</v>
      </c>
      <c r="E2461" t="s">
        <v>141</v>
      </c>
      <c r="F2461" t="str">
        <f t="shared" si="116"/>
        <v>Western Australia</v>
      </c>
      <c r="G2461" t="s">
        <v>48</v>
      </c>
      <c r="H2461">
        <v>6052</v>
      </c>
      <c r="I2461" t="s">
        <v>11</v>
      </c>
      <c r="J2461" t="s">
        <v>49</v>
      </c>
      <c r="K2461" t="s">
        <v>149</v>
      </c>
      <c r="L2461" t="s">
        <v>15</v>
      </c>
      <c r="M2461" s="5">
        <v>239.52</v>
      </c>
      <c r="N2461">
        <v>1</v>
      </c>
    </row>
    <row r="2462" spans="1:14" x14ac:dyDescent="0.3">
      <c r="A2462" s="2">
        <v>45146</v>
      </c>
      <c r="B2462" s="3">
        <f t="shared" si="114"/>
        <v>2024</v>
      </c>
      <c r="C2462" t="str">
        <f t="shared" si="115"/>
        <v>2023-2024</v>
      </c>
      <c r="D2462" t="s">
        <v>147</v>
      </c>
      <c r="E2462" t="s">
        <v>140</v>
      </c>
      <c r="F2462" t="str">
        <f t="shared" si="116"/>
        <v>Tasmania</v>
      </c>
      <c r="G2462" t="s">
        <v>70</v>
      </c>
      <c r="H2462">
        <v>7320</v>
      </c>
      <c r="I2462" t="s">
        <v>11</v>
      </c>
      <c r="J2462" t="s">
        <v>71</v>
      </c>
      <c r="K2462" t="s">
        <v>153</v>
      </c>
      <c r="L2462" t="s">
        <v>16</v>
      </c>
      <c r="M2462" s="5">
        <v>239.82999999999998</v>
      </c>
      <c r="N2462">
        <v>1</v>
      </c>
    </row>
    <row r="2463" spans="1:14" x14ac:dyDescent="0.3">
      <c r="A2463" s="2">
        <v>45067</v>
      </c>
      <c r="B2463" s="3">
        <f t="shared" si="114"/>
        <v>2023</v>
      </c>
      <c r="C2463" t="str">
        <f t="shared" si="115"/>
        <v>2022-2023</v>
      </c>
      <c r="D2463" t="s">
        <v>147</v>
      </c>
      <c r="E2463" t="s">
        <v>116</v>
      </c>
      <c r="F2463" t="str">
        <f t="shared" si="116"/>
        <v>Western Australia</v>
      </c>
      <c r="G2463" t="s">
        <v>48</v>
      </c>
      <c r="H2463">
        <v>6725</v>
      </c>
      <c r="I2463" t="s">
        <v>11</v>
      </c>
      <c r="J2463" t="s">
        <v>77</v>
      </c>
      <c r="K2463" t="s">
        <v>154</v>
      </c>
      <c r="L2463" t="s">
        <v>14</v>
      </c>
      <c r="M2463" s="5">
        <v>239.83</v>
      </c>
      <c r="N2463">
        <v>1</v>
      </c>
    </row>
    <row r="2464" spans="1:14" x14ac:dyDescent="0.3">
      <c r="A2464" s="2">
        <v>45095</v>
      </c>
      <c r="B2464" s="3">
        <f t="shared" si="114"/>
        <v>2023</v>
      </c>
      <c r="C2464" t="str">
        <f t="shared" si="115"/>
        <v>2022-2023</v>
      </c>
      <c r="D2464" t="s">
        <v>147</v>
      </c>
      <c r="E2464" t="s">
        <v>145</v>
      </c>
      <c r="F2464" t="str">
        <f t="shared" si="116"/>
        <v>New South Wales</v>
      </c>
      <c r="G2464" t="s">
        <v>10</v>
      </c>
      <c r="H2464">
        <v>2101</v>
      </c>
      <c r="I2464" t="s">
        <v>11</v>
      </c>
      <c r="J2464" t="s">
        <v>27</v>
      </c>
      <c r="K2464" t="s">
        <v>150</v>
      </c>
      <c r="L2464" t="s">
        <v>18</v>
      </c>
      <c r="M2464" s="5">
        <v>239.84</v>
      </c>
      <c r="N2464">
        <v>1</v>
      </c>
    </row>
    <row r="2465" spans="1:14" x14ac:dyDescent="0.3">
      <c r="A2465" s="2">
        <v>45440</v>
      </c>
      <c r="B2465" s="3">
        <f t="shared" si="114"/>
        <v>2024</v>
      </c>
      <c r="C2465" t="str">
        <f t="shared" si="115"/>
        <v>2023-2024</v>
      </c>
      <c r="D2465" t="s">
        <v>147</v>
      </c>
      <c r="E2465" t="s">
        <v>73</v>
      </c>
      <c r="F2465" t="str">
        <f t="shared" si="116"/>
        <v>Victoria</v>
      </c>
      <c r="G2465" t="s">
        <v>45</v>
      </c>
      <c r="H2465">
        <v>3136</v>
      </c>
      <c r="I2465" t="s">
        <v>11</v>
      </c>
      <c r="J2465" t="s">
        <v>63</v>
      </c>
      <c r="K2465" t="s">
        <v>151</v>
      </c>
      <c r="L2465" t="s">
        <v>21</v>
      </c>
      <c r="M2465" s="5">
        <v>239.92</v>
      </c>
      <c r="N2465">
        <v>1</v>
      </c>
    </row>
    <row r="2466" spans="1:14" x14ac:dyDescent="0.3">
      <c r="A2466" s="2">
        <v>45572</v>
      </c>
      <c r="B2466" s="3">
        <f t="shared" si="114"/>
        <v>2025</v>
      </c>
      <c r="C2466" t="str">
        <f t="shared" si="115"/>
        <v>2024-2025</v>
      </c>
      <c r="D2466" t="s">
        <v>147</v>
      </c>
      <c r="E2466" t="s">
        <v>56</v>
      </c>
      <c r="F2466" t="str">
        <f t="shared" si="116"/>
        <v>Northern Territory</v>
      </c>
      <c r="G2466" t="s">
        <v>29</v>
      </c>
      <c r="H2466">
        <v>870</v>
      </c>
      <c r="I2466" t="s">
        <v>11</v>
      </c>
      <c r="J2466" t="s">
        <v>30</v>
      </c>
      <c r="K2466" t="s">
        <v>151</v>
      </c>
      <c r="L2466" t="s">
        <v>21</v>
      </c>
      <c r="M2466" s="5">
        <v>239.94</v>
      </c>
      <c r="N2466">
        <v>1</v>
      </c>
    </row>
    <row r="2467" spans="1:14" x14ac:dyDescent="0.3">
      <c r="A2467" s="2">
        <v>45143</v>
      </c>
      <c r="B2467" s="3">
        <f t="shared" si="114"/>
        <v>2024</v>
      </c>
      <c r="C2467" t="str">
        <f t="shared" si="115"/>
        <v>2023-2024</v>
      </c>
      <c r="D2467" t="s">
        <v>148</v>
      </c>
      <c r="E2467" t="s">
        <v>110</v>
      </c>
      <c r="F2467" t="str">
        <f t="shared" si="116"/>
        <v>Queensland</v>
      </c>
      <c r="G2467" t="s">
        <v>35</v>
      </c>
      <c r="H2467">
        <v>4680</v>
      </c>
      <c r="I2467" t="s">
        <v>11</v>
      </c>
      <c r="J2467" t="s">
        <v>51</v>
      </c>
      <c r="K2467" t="s">
        <v>151</v>
      </c>
      <c r="L2467" t="s">
        <v>21</v>
      </c>
      <c r="M2467" s="5">
        <v>239.94</v>
      </c>
      <c r="N2467">
        <v>1</v>
      </c>
    </row>
    <row r="2468" spans="1:14" x14ac:dyDescent="0.3">
      <c r="A2468" s="2">
        <v>45545</v>
      </c>
      <c r="B2468" s="3">
        <f t="shared" si="114"/>
        <v>2025</v>
      </c>
      <c r="C2468" t="str">
        <f t="shared" si="115"/>
        <v>2024-2025</v>
      </c>
      <c r="D2468" t="s">
        <v>147</v>
      </c>
      <c r="E2468" t="s">
        <v>103</v>
      </c>
      <c r="F2468" t="str">
        <f t="shared" si="116"/>
        <v>Queensland</v>
      </c>
      <c r="G2468" t="s">
        <v>35</v>
      </c>
      <c r="H2468">
        <v>4509</v>
      </c>
      <c r="I2468" t="s">
        <v>11</v>
      </c>
      <c r="J2468" t="s">
        <v>104</v>
      </c>
      <c r="K2468" t="s">
        <v>156</v>
      </c>
      <c r="L2468" t="s">
        <v>17</v>
      </c>
      <c r="M2468" s="5">
        <v>239.94</v>
      </c>
      <c r="N2468">
        <v>1</v>
      </c>
    </row>
    <row r="2469" spans="1:14" x14ac:dyDescent="0.3">
      <c r="A2469" s="2">
        <v>45510</v>
      </c>
      <c r="B2469" s="3">
        <f t="shared" si="114"/>
        <v>2025</v>
      </c>
      <c r="C2469" t="str">
        <f t="shared" si="115"/>
        <v>2024-2025</v>
      </c>
      <c r="D2469" t="s">
        <v>148</v>
      </c>
      <c r="E2469" t="s">
        <v>87</v>
      </c>
      <c r="F2469" t="str">
        <f t="shared" si="116"/>
        <v>New South Wales</v>
      </c>
      <c r="G2469" t="s">
        <v>10</v>
      </c>
      <c r="H2469">
        <v>2790</v>
      </c>
      <c r="I2469" t="s">
        <v>11</v>
      </c>
      <c r="J2469" t="s">
        <v>25</v>
      </c>
      <c r="K2469" t="s">
        <v>155</v>
      </c>
      <c r="L2469" t="s">
        <v>20</v>
      </c>
      <c r="M2469" s="5">
        <v>240.01</v>
      </c>
      <c r="N2469">
        <v>1</v>
      </c>
    </row>
    <row r="2470" spans="1:14" x14ac:dyDescent="0.3">
      <c r="A2470" s="2">
        <v>45040</v>
      </c>
      <c r="B2470" s="3">
        <f t="shared" si="114"/>
        <v>2023</v>
      </c>
      <c r="C2470" t="str">
        <f t="shared" si="115"/>
        <v>2022-2023</v>
      </c>
      <c r="D2470" t="s">
        <v>147</v>
      </c>
      <c r="E2470" t="s">
        <v>115</v>
      </c>
      <c r="F2470" t="str">
        <f t="shared" si="116"/>
        <v>Western Australia</v>
      </c>
      <c r="G2470" t="s">
        <v>48</v>
      </c>
      <c r="H2470">
        <v>6280</v>
      </c>
      <c r="I2470" t="s">
        <v>11</v>
      </c>
      <c r="J2470" t="s">
        <v>94</v>
      </c>
      <c r="K2470" t="s">
        <v>19</v>
      </c>
      <c r="L2470" t="s">
        <v>23</v>
      </c>
      <c r="M2470" s="5">
        <v>240.70999999999998</v>
      </c>
      <c r="N2470">
        <v>1</v>
      </c>
    </row>
    <row r="2471" spans="1:14" x14ac:dyDescent="0.3">
      <c r="A2471" s="2">
        <v>45521</v>
      </c>
      <c r="B2471" s="3">
        <f t="shared" si="114"/>
        <v>2025</v>
      </c>
      <c r="C2471" t="str">
        <f t="shared" si="115"/>
        <v>2024-2025</v>
      </c>
      <c r="D2471" t="s">
        <v>147</v>
      </c>
      <c r="E2471" t="s">
        <v>96</v>
      </c>
      <c r="F2471" t="str">
        <f t="shared" si="116"/>
        <v>Western Australia</v>
      </c>
      <c r="G2471" t="s">
        <v>48</v>
      </c>
      <c r="H2471">
        <v>6330</v>
      </c>
      <c r="I2471" t="s">
        <v>11</v>
      </c>
      <c r="J2471" t="s">
        <v>94</v>
      </c>
      <c r="K2471" t="s">
        <v>154</v>
      </c>
      <c r="L2471" t="s">
        <v>14</v>
      </c>
      <c r="M2471" s="5">
        <v>240.82</v>
      </c>
      <c r="N2471">
        <v>1</v>
      </c>
    </row>
    <row r="2472" spans="1:14" x14ac:dyDescent="0.3">
      <c r="A2472" s="2">
        <v>45557</v>
      </c>
      <c r="B2472" s="3">
        <f t="shared" si="114"/>
        <v>2025</v>
      </c>
      <c r="C2472" t="str">
        <f t="shared" si="115"/>
        <v>2024-2025</v>
      </c>
      <c r="D2472" t="s">
        <v>147</v>
      </c>
      <c r="E2472" t="s">
        <v>62</v>
      </c>
      <c r="F2472" t="str">
        <f t="shared" si="116"/>
        <v>Victoria</v>
      </c>
      <c r="G2472" t="s">
        <v>45</v>
      </c>
      <c r="H2472">
        <v>3134</v>
      </c>
      <c r="I2472" t="s">
        <v>11</v>
      </c>
      <c r="J2472" t="s">
        <v>63</v>
      </c>
      <c r="K2472" t="s">
        <v>153</v>
      </c>
      <c r="L2472" t="s">
        <v>16</v>
      </c>
      <c r="M2472" s="5">
        <v>240.93</v>
      </c>
      <c r="N2472">
        <v>1</v>
      </c>
    </row>
    <row r="2473" spans="1:14" x14ac:dyDescent="0.3">
      <c r="A2473" s="2">
        <v>45152</v>
      </c>
      <c r="B2473" s="3">
        <f t="shared" si="114"/>
        <v>2024</v>
      </c>
      <c r="C2473" t="str">
        <f t="shared" si="115"/>
        <v>2023-2024</v>
      </c>
      <c r="D2473" t="s">
        <v>147</v>
      </c>
      <c r="E2473" t="s">
        <v>93</v>
      </c>
      <c r="F2473" t="str">
        <f t="shared" si="116"/>
        <v>Western Australia</v>
      </c>
      <c r="G2473" t="s">
        <v>48</v>
      </c>
      <c r="H2473">
        <v>6112</v>
      </c>
      <c r="I2473" t="s">
        <v>11</v>
      </c>
      <c r="J2473" t="s">
        <v>94</v>
      </c>
      <c r="K2473" t="s">
        <v>150</v>
      </c>
      <c r="L2473" t="s">
        <v>18</v>
      </c>
      <c r="M2473" s="5">
        <v>241.28000000000003</v>
      </c>
      <c r="N2473">
        <v>1</v>
      </c>
    </row>
    <row r="2474" spans="1:14" x14ac:dyDescent="0.3">
      <c r="A2474" s="2">
        <v>45309</v>
      </c>
      <c r="B2474" s="3">
        <f t="shared" si="114"/>
        <v>2024</v>
      </c>
      <c r="C2474" t="str">
        <f t="shared" si="115"/>
        <v>2023-2024</v>
      </c>
      <c r="D2474" t="s">
        <v>147</v>
      </c>
      <c r="E2474" t="s">
        <v>73</v>
      </c>
      <c r="F2474" t="str">
        <f t="shared" si="116"/>
        <v>Victoria</v>
      </c>
      <c r="G2474" t="s">
        <v>45</v>
      </c>
      <c r="H2474">
        <v>3136</v>
      </c>
      <c r="I2474" t="s">
        <v>11</v>
      </c>
      <c r="J2474" t="s">
        <v>63</v>
      </c>
      <c r="K2474" t="s">
        <v>153</v>
      </c>
      <c r="L2474" t="s">
        <v>16</v>
      </c>
      <c r="M2474" s="5">
        <v>241.33</v>
      </c>
      <c r="N2474">
        <v>1</v>
      </c>
    </row>
    <row r="2475" spans="1:14" x14ac:dyDescent="0.3">
      <c r="A2475" s="2">
        <v>45437</v>
      </c>
      <c r="B2475" s="3">
        <f t="shared" si="114"/>
        <v>2024</v>
      </c>
      <c r="C2475" t="str">
        <f t="shared" si="115"/>
        <v>2023-2024</v>
      </c>
      <c r="D2475" t="s">
        <v>147</v>
      </c>
      <c r="E2475" t="s">
        <v>90</v>
      </c>
      <c r="F2475" t="str">
        <f t="shared" si="116"/>
        <v>Victoria</v>
      </c>
      <c r="G2475" t="s">
        <v>45</v>
      </c>
      <c r="H2475">
        <v>3179</v>
      </c>
      <c r="I2475" t="s">
        <v>11</v>
      </c>
      <c r="J2475" t="s">
        <v>63</v>
      </c>
      <c r="K2475" t="s">
        <v>19</v>
      </c>
      <c r="L2475" t="s">
        <v>23</v>
      </c>
      <c r="M2475" s="5">
        <v>241.51999999999998</v>
      </c>
      <c r="N2475">
        <v>1</v>
      </c>
    </row>
    <row r="2476" spans="1:14" x14ac:dyDescent="0.3">
      <c r="A2476" s="2">
        <v>45431</v>
      </c>
      <c r="B2476" s="3">
        <f t="shared" si="114"/>
        <v>2024</v>
      </c>
      <c r="C2476" t="str">
        <f t="shared" si="115"/>
        <v>2023-2024</v>
      </c>
      <c r="D2476" t="s">
        <v>147</v>
      </c>
      <c r="E2476" t="s">
        <v>42</v>
      </c>
      <c r="F2476" t="str">
        <f t="shared" si="116"/>
        <v>Queensland</v>
      </c>
      <c r="G2476" t="s">
        <v>35</v>
      </c>
      <c r="H2476">
        <v>4053</v>
      </c>
      <c r="I2476" t="s">
        <v>11</v>
      </c>
      <c r="J2476" t="s">
        <v>43</v>
      </c>
      <c r="K2476" t="s">
        <v>155</v>
      </c>
      <c r="L2476" t="s">
        <v>20</v>
      </c>
      <c r="M2476" s="5">
        <v>241.72</v>
      </c>
      <c r="N2476">
        <v>1</v>
      </c>
    </row>
    <row r="2477" spans="1:14" x14ac:dyDescent="0.3">
      <c r="A2477" s="2">
        <v>45016</v>
      </c>
      <c r="B2477" s="3">
        <f t="shared" si="114"/>
        <v>2023</v>
      </c>
      <c r="C2477" t="str">
        <f t="shared" si="115"/>
        <v>2022-2023</v>
      </c>
      <c r="D2477" t="s">
        <v>147</v>
      </c>
      <c r="E2477" t="s">
        <v>79</v>
      </c>
      <c r="F2477" t="str">
        <f t="shared" si="116"/>
        <v>Australian Capital Territory</v>
      </c>
      <c r="G2477" t="s">
        <v>80</v>
      </c>
      <c r="H2477">
        <v>2617</v>
      </c>
      <c r="I2477" t="s">
        <v>11</v>
      </c>
      <c r="J2477" t="s">
        <v>58</v>
      </c>
      <c r="K2477" t="s">
        <v>154</v>
      </c>
      <c r="L2477" t="s">
        <v>14</v>
      </c>
      <c r="M2477" s="5">
        <v>241.85</v>
      </c>
      <c r="N2477">
        <v>1</v>
      </c>
    </row>
    <row r="2478" spans="1:14" x14ac:dyDescent="0.3">
      <c r="A2478" s="2">
        <v>45041</v>
      </c>
      <c r="B2478" s="3">
        <f t="shared" si="114"/>
        <v>2023</v>
      </c>
      <c r="C2478" t="str">
        <f t="shared" si="115"/>
        <v>2022-2023</v>
      </c>
      <c r="D2478" t="s">
        <v>147</v>
      </c>
      <c r="E2478" t="s">
        <v>137</v>
      </c>
      <c r="F2478" t="str">
        <f t="shared" si="116"/>
        <v>New South Wales</v>
      </c>
      <c r="G2478" t="s">
        <v>10</v>
      </c>
      <c r="H2478">
        <v>2031</v>
      </c>
      <c r="I2478" t="s">
        <v>11</v>
      </c>
      <c r="J2478" t="s">
        <v>12</v>
      </c>
      <c r="K2478" t="s">
        <v>149</v>
      </c>
      <c r="L2478" t="s">
        <v>15</v>
      </c>
      <c r="M2478" s="5">
        <v>242.06</v>
      </c>
      <c r="N2478">
        <v>1</v>
      </c>
    </row>
    <row r="2479" spans="1:14" x14ac:dyDescent="0.3">
      <c r="A2479" s="2">
        <v>45213</v>
      </c>
      <c r="B2479" s="3">
        <f t="shared" si="114"/>
        <v>2024</v>
      </c>
      <c r="C2479" t="str">
        <f t="shared" si="115"/>
        <v>2023-2024</v>
      </c>
      <c r="D2479" t="s">
        <v>147</v>
      </c>
      <c r="E2479" t="s">
        <v>47</v>
      </c>
      <c r="F2479" t="str">
        <f t="shared" si="116"/>
        <v>Western Australia</v>
      </c>
      <c r="G2479" t="s">
        <v>48</v>
      </c>
      <c r="H2479">
        <v>6030</v>
      </c>
      <c r="I2479" t="s">
        <v>11</v>
      </c>
      <c r="J2479" t="s">
        <v>49</v>
      </c>
      <c r="K2479" t="s">
        <v>149</v>
      </c>
      <c r="L2479" t="s">
        <v>15</v>
      </c>
      <c r="M2479" s="5">
        <v>242.20999999999998</v>
      </c>
      <c r="N2479">
        <v>1</v>
      </c>
    </row>
    <row r="2480" spans="1:14" x14ac:dyDescent="0.3">
      <c r="A2480" s="2">
        <v>45455</v>
      </c>
      <c r="B2480" s="3">
        <f t="shared" si="114"/>
        <v>2024</v>
      </c>
      <c r="C2480" t="str">
        <f t="shared" si="115"/>
        <v>2023-2024</v>
      </c>
      <c r="D2480" t="s">
        <v>148</v>
      </c>
      <c r="E2480" t="s">
        <v>100</v>
      </c>
      <c r="F2480" t="str">
        <f t="shared" si="116"/>
        <v>Western Australia</v>
      </c>
      <c r="G2480" t="s">
        <v>48</v>
      </c>
      <c r="H2480">
        <v>6021</v>
      </c>
      <c r="I2480" t="s">
        <v>11</v>
      </c>
      <c r="J2480" t="s">
        <v>49</v>
      </c>
      <c r="K2480" t="s">
        <v>154</v>
      </c>
      <c r="L2480" t="s">
        <v>14</v>
      </c>
      <c r="M2480" s="5">
        <v>242.3</v>
      </c>
      <c r="N2480">
        <v>1</v>
      </c>
    </row>
    <row r="2481" spans="1:14" x14ac:dyDescent="0.3">
      <c r="A2481" s="2">
        <v>45477</v>
      </c>
      <c r="B2481" s="3">
        <f t="shared" si="114"/>
        <v>2025</v>
      </c>
      <c r="C2481" t="str">
        <f t="shared" si="115"/>
        <v>2024-2025</v>
      </c>
      <c r="D2481" t="s">
        <v>147</v>
      </c>
      <c r="E2481" t="s">
        <v>109</v>
      </c>
      <c r="F2481" t="str">
        <f t="shared" si="116"/>
        <v>New South Wales</v>
      </c>
      <c r="G2481" t="s">
        <v>10</v>
      </c>
      <c r="H2481">
        <v>2480</v>
      </c>
      <c r="I2481" t="s">
        <v>11</v>
      </c>
      <c r="J2481" t="s">
        <v>68</v>
      </c>
      <c r="K2481" t="s">
        <v>156</v>
      </c>
      <c r="L2481" t="s">
        <v>17</v>
      </c>
      <c r="M2481" s="5">
        <v>242.32999999999998</v>
      </c>
      <c r="N2481">
        <v>1</v>
      </c>
    </row>
    <row r="2482" spans="1:14" x14ac:dyDescent="0.3">
      <c r="A2482" s="2">
        <v>45291</v>
      </c>
      <c r="B2482" s="3">
        <f t="shared" si="114"/>
        <v>2024</v>
      </c>
      <c r="C2482" t="str">
        <f t="shared" si="115"/>
        <v>2023-2024</v>
      </c>
      <c r="D2482" t="s">
        <v>147</v>
      </c>
      <c r="E2482" t="s">
        <v>144</v>
      </c>
      <c r="F2482" t="str">
        <f t="shared" si="116"/>
        <v>Queensland</v>
      </c>
      <c r="G2482" t="s">
        <v>35</v>
      </c>
      <c r="H2482">
        <v>4566</v>
      </c>
      <c r="I2482" t="s">
        <v>11</v>
      </c>
      <c r="J2482" t="s">
        <v>120</v>
      </c>
      <c r="K2482" t="s">
        <v>155</v>
      </c>
      <c r="L2482" t="s">
        <v>20</v>
      </c>
      <c r="M2482" s="5">
        <v>242.57000000000002</v>
      </c>
      <c r="N2482">
        <v>1</v>
      </c>
    </row>
    <row r="2483" spans="1:14" x14ac:dyDescent="0.3">
      <c r="A2483" s="2">
        <v>44973</v>
      </c>
      <c r="B2483" s="3">
        <f t="shared" si="114"/>
        <v>2023</v>
      </c>
      <c r="C2483" t="str">
        <f t="shared" si="115"/>
        <v>2022-2023</v>
      </c>
      <c r="D2483" t="s">
        <v>148</v>
      </c>
      <c r="E2483" t="s">
        <v>125</v>
      </c>
      <c r="F2483" t="str">
        <f t="shared" si="116"/>
        <v>Victoria</v>
      </c>
      <c r="G2483" t="s">
        <v>45</v>
      </c>
      <c r="H2483">
        <v>3400</v>
      </c>
      <c r="I2483" t="s">
        <v>11</v>
      </c>
      <c r="J2483" t="s">
        <v>60</v>
      </c>
      <c r="K2483" t="s">
        <v>152</v>
      </c>
      <c r="L2483" t="s">
        <v>13</v>
      </c>
      <c r="M2483" s="5">
        <v>242.72000000000003</v>
      </c>
      <c r="N2483">
        <v>1</v>
      </c>
    </row>
    <row r="2484" spans="1:14" x14ac:dyDescent="0.3">
      <c r="A2484" s="2">
        <v>45423</v>
      </c>
      <c r="B2484" s="3">
        <f t="shared" si="114"/>
        <v>2024</v>
      </c>
      <c r="C2484" t="str">
        <f t="shared" si="115"/>
        <v>2023-2024</v>
      </c>
      <c r="D2484" t="s">
        <v>147</v>
      </c>
      <c r="E2484" t="s">
        <v>146</v>
      </c>
      <c r="F2484" t="str">
        <f t="shared" si="116"/>
        <v>Victoria</v>
      </c>
      <c r="G2484" t="s">
        <v>45</v>
      </c>
      <c r="H2484">
        <v>3353</v>
      </c>
      <c r="I2484" t="s">
        <v>11</v>
      </c>
      <c r="J2484" t="s">
        <v>60</v>
      </c>
      <c r="K2484" t="s">
        <v>154</v>
      </c>
      <c r="L2484" t="s">
        <v>14</v>
      </c>
      <c r="M2484" s="5">
        <v>242.86</v>
      </c>
      <c r="N2484">
        <v>1</v>
      </c>
    </row>
    <row r="2485" spans="1:14" x14ac:dyDescent="0.3">
      <c r="A2485" s="2">
        <v>44997</v>
      </c>
      <c r="B2485" s="3">
        <f t="shared" si="114"/>
        <v>2023</v>
      </c>
      <c r="C2485" t="str">
        <f t="shared" si="115"/>
        <v>2022-2023</v>
      </c>
      <c r="D2485" t="s">
        <v>147</v>
      </c>
      <c r="E2485" t="s">
        <v>118</v>
      </c>
      <c r="F2485" t="str">
        <f t="shared" si="116"/>
        <v>New South Wales</v>
      </c>
      <c r="G2485" t="s">
        <v>10</v>
      </c>
      <c r="H2485">
        <v>2158</v>
      </c>
      <c r="I2485" t="s">
        <v>11</v>
      </c>
      <c r="J2485" t="s">
        <v>27</v>
      </c>
      <c r="K2485" t="s">
        <v>150</v>
      </c>
      <c r="L2485" t="s">
        <v>18</v>
      </c>
      <c r="M2485" s="5">
        <v>243.72000000000003</v>
      </c>
      <c r="N2485">
        <v>1</v>
      </c>
    </row>
    <row r="2486" spans="1:14" x14ac:dyDescent="0.3">
      <c r="A2486" s="2">
        <v>45323</v>
      </c>
      <c r="B2486" s="3">
        <f t="shared" si="114"/>
        <v>2024</v>
      </c>
      <c r="C2486" t="str">
        <f t="shared" si="115"/>
        <v>2023-2024</v>
      </c>
      <c r="D2486" t="s">
        <v>147</v>
      </c>
      <c r="E2486" t="s">
        <v>83</v>
      </c>
      <c r="F2486" t="str">
        <f t="shared" si="116"/>
        <v>New South Wales</v>
      </c>
      <c r="G2486" t="s">
        <v>10</v>
      </c>
      <c r="H2486">
        <v>2750</v>
      </c>
      <c r="I2486" t="s">
        <v>11</v>
      </c>
      <c r="J2486" t="s">
        <v>25</v>
      </c>
      <c r="K2486" t="s">
        <v>154</v>
      </c>
      <c r="L2486" t="s">
        <v>14</v>
      </c>
      <c r="M2486" s="5">
        <v>243.73999999999998</v>
      </c>
      <c r="N2486">
        <v>1</v>
      </c>
    </row>
    <row r="2487" spans="1:14" x14ac:dyDescent="0.3">
      <c r="A2487" s="2">
        <v>44993</v>
      </c>
      <c r="B2487" s="3">
        <f t="shared" si="114"/>
        <v>2023</v>
      </c>
      <c r="C2487" t="str">
        <f t="shared" si="115"/>
        <v>2022-2023</v>
      </c>
      <c r="D2487" t="s">
        <v>147</v>
      </c>
      <c r="E2487" t="s">
        <v>34</v>
      </c>
      <c r="F2487" t="str">
        <f t="shared" si="116"/>
        <v>Queensland</v>
      </c>
      <c r="G2487" t="s">
        <v>35</v>
      </c>
      <c r="H2487">
        <v>4802</v>
      </c>
      <c r="I2487" t="s">
        <v>11</v>
      </c>
      <c r="J2487" t="s">
        <v>36</v>
      </c>
      <c r="K2487" t="s">
        <v>154</v>
      </c>
      <c r="L2487" t="s">
        <v>14</v>
      </c>
      <c r="M2487" s="5">
        <v>243.83</v>
      </c>
      <c r="N2487">
        <v>1</v>
      </c>
    </row>
    <row r="2488" spans="1:14" x14ac:dyDescent="0.3">
      <c r="A2488" s="2">
        <v>45196</v>
      </c>
      <c r="B2488" s="3">
        <f t="shared" si="114"/>
        <v>2024</v>
      </c>
      <c r="C2488" t="str">
        <f t="shared" si="115"/>
        <v>2023-2024</v>
      </c>
      <c r="D2488" t="s">
        <v>147</v>
      </c>
      <c r="E2488" t="s">
        <v>34</v>
      </c>
      <c r="F2488" t="str">
        <f t="shared" si="116"/>
        <v>Queensland</v>
      </c>
      <c r="G2488" t="s">
        <v>35</v>
      </c>
      <c r="H2488">
        <v>4802</v>
      </c>
      <c r="I2488" t="s">
        <v>11</v>
      </c>
      <c r="J2488" t="s">
        <v>36</v>
      </c>
      <c r="K2488" t="s">
        <v>153</v>
      </c>
      <c r="L2488" t="s">
        <v>16</v>
      </c>
      <c r="M2488" s="5">
        <v>244.92000000000002</v>
      </c>
      <c r="N2488">
        <v>1</v>
      </c>
    </row>
    <row r="2489" spans="1:14" x14ac:dyDescent="0.3">
      <c r="A2489" s="2">
        <v>45184</v>
      </c>
      <c r="B2489" s="3">
        <f t="shared" si="114"/>
        <v>2024</v>
      </c>
      <c r="C2489" t="str">
        <f t="shared" si="115"/>
        <v>2023-2024</v>
      </c>
      <c r="D2489" t="s">
        <v>148</v>
      </c>
      <c r="E2489" t="s">
        <v>61</v>
      </c>
      <c r="F2489" t="str">
        <f t="shared" si="116"/>
        <v>New South Wales</v>
      </c>
      <c r="G2489" t="s">
        <v>10</v>
      </c>
      <c r="H2489">
        <v>2539</v>
      </c>
      <c r="I2489" t="s">
        <v>11</v>
      </c>
      <c r="J2489" t="s">
        <v>58</v>
      </c>
      <c r="K2489" t="s">
        <v>156</v>
      </c>
      <c r="L2489" t="s">
        <v>17</v>
      </c>
      <c r="M2489" s="5">
        <v>245.48</v>
      </c>
      <c r="N2489">
        <v>1</v>
      </c>
    </row>
    <row r="2490" spans="1:14" x14ac:dyDescent="0.3">
      <c r="A2490" s="2">
        <v>45138</v>
      </c>
      <c r="B2490" s="3">
        <f t="shared" si="114"/>
        <v>2024</v>
      </c>
      <c r="C2490" t="str">
        <f t="shared" si="115"/>
        <v>2023-2024</v>
      </c>
      <c r="D2490" t="s">
        <v>148</v>
      </c>
      <c r="E2490" t="s">
        <v>141</v>
      </c>
      <c r="F2490" t="str">
        <f t="shared" si="116"/>
        <v>Western Australia</v>
      </c>
      <c r="G2490" t="s">
        <v>48</v>
      </c>
      <c r="H2490">
        <v>6052</v>
      </c>
      <c r="I2490" t="s">
        <v>11</v>
      </c>
      <c r="J2490" t="s">
        <v>49</v>
      </c>
      <c r="K2490" t="s">
        <v>151</v>
      </c>
      <c r="L2490" t="s">
        <v>21</v>
      </c>
      <c r="M2490" s="5">
        <v>245.59</v>
      </c>
      <c r="N2490">
        <v>1</v>
      </c>
    </row>
    <row r="2491" spans="1:14" x14ac:dyDescent="0.3">
      <c r="A2491" s="2">
        <v>45355</v>
      </c>
      <c r="B2491" s="3">
        <f t="shared" si="114"/>
        <v>2024</v>
      </c>
      <c r="C2491" t="str">
        <f t="shared" si="115"/>
        <v>2023-2024</v>
      </c>
      <c r="D2491" t="s">
        <v>147</v>
      </c>
      <c r="E2491" t="s">
        <v>47</v>
      </c>
      <c r="F2491" t="str">
        <f t="shared" si="116"/>
        <v>Western Australia</v>
      </c>
      <c r="G2491" t="s">
        <v>48</v>
      </c>
      <c r="H2491">
        <v>6030</v>
      </c>
      <c r="I2491" t="s">
        <v>11</v>
      </c>
      <c r="J2491" t="s">
        <v>49</v>
      </c>
      <c r="K2491" t="s">
        <v>154</v>
      </c>
      <c r="L2491" t="s">
        <v>14</v>
      </c>
      <c r="M2491" s="5">
        <v>245.63</v>
      </c>
      <c r="N2491">
        <v>1</v>
      </c>
    </row>
    <row r="2492" spans="1:14" x14ac:dyDescent="0.3">
      <c r="A2492" s="2">
        <v>45369</v>
      </c>
      <c r="B2492" s="3">
        <f t="shared" si="114"/>
        <v>2024</v>
      </c>
      <c r="C2492" t="str">
        <f t="shared" si="115"/>
        <v>2023-2024</v>
      </c>
      <c r="D2492" t="s">
        <v>147</v>
      </c>
      <c r="E2492" t="s">
        <v>86</v>
      </c>
      <c r="F2492" t="str">
        <f t="shared" si="116"/>
        <v>New South Wales</v>
      </c>
      <c r="G2492" t="s">
        <v>10</v>
      </c>
      <c r="H2492">
        <v>2064</v>
      </c>
      <c r="I2492" t="s">
        <v>11</v>
      </c>
      <c r="J2492" t="s">
        <v>12</v>
      </c>
      <c r="K2492" t="s">
        <v>154</v>
      </c>
      <c r="L2492" t="s">
        <v>14</v>
      </c>
      <c r="M2492" s="5">
        <v>245.79000000000002</v>
      </c>
      <c r="N2492">
        <v>1</v>
      </c>
    </row>
    <row r="2493" spans="1:14" x14ac:dyDescent="0.3">
      <c r="A2493" s="2">
        <v>45469</v>
      </c>
      <c r="B2493" s="3">
        <f t="shared" si="114"/>
        <v>2024</v>
      </c>
      <c r="C2493" t="str">
        <f t="shared" si="115"/>
        <v>2023-2024</v>
      </c>
      <c r="D2493" t="s">
        <v>147</v>
      </c>
      <c r="E2493" t="s">
        <v>67</v>
      </c>
      <c r="F2493" t="str">
        <f t="shared" si="116"/>
        <v>New South Wales</v>
      </c>
      <c r="G2493" t="s">
        <v>10</v>
      </c>
      <c r="H2493">
        <v>2478</v>
      </c>
      <c r="I2493" t="s">
        <v>11</v>
      </c>
      <c r="J2493" t="s">
        <v>68</v>
      </c>
      <c r="K2493" t="s">
        <v>156</v>
      </c>
      <c r="L2493" t="s">
        <v>17</v>
      </c>
      <c r="M2493" s="5">
        <v>245.98000000000002</v>
      </c>
      <c r="N2493">
        <v>1</v>
      </c>
    </row>
    <row r="2494" spans="1:14" x14ac:dyDescent="0.3">
      <c r="A2494" s="2">
        <v>45414</v>
      </c>
      <c r="B2494" s="3">
        <f t="shared" si="114"/>
        <v>2024</v>
      </c>
      <c r="C2494" t="str">
        <f t="shared" si="115"/>
        <v>2023-2024</v>
      </c>
      <c r="D2494" t="s">
        <v>147</v>
      </c>
      <c r="E2494" t="s">
        <v>75</v>
      </c>
      <c r="F2494" t="str">
        <f t="shared" si="116"/>
        <v>Victoria</v>
      </c>
      <c r="G2494" t="s">
        <v>45</v>
      </c>
      <c r="H2494">
        <v>3630</v>
      </c>
      <c r="I2494" t="s">
        <v>11</v>
      </c>
      <c r="J2494" t="s">
        <v>55</v>
      </c>
      <c r="K2494" t="s">
        <v>154</v>
      </c>
      <c r="L2494" t="s">
        <v>14</v>
      </c>
      <c r="M2494" s="5">
        <v>246.26</v>
      </c>
      <c r="N2494">
        <v>1</v>
      </c>
    </row>
    <row r="2495" spans="1:14" x14ac:dyDescent="0.3">
      <c r="A2495" s="2">
        <v>45448</v>
      </c>
      <c r="B2495" s="3">
        <f t="shared" si="114"/>
        <v>2024</v>
      </c>
      <c r="C2495" t="str">
        <f t="shared" si="115"/>
        <v>2023-2024</v>
      </c>
      <c r="D2495" t="s">
        <v>148</v>
      </c>
      <c r="E2495" t="s">
        <v>81</v>
      </c>
      <c r="F2495" t="str">
        <f t="shared" si="116"/>
        <v>New South Wales</v>
      </c>
      <c r="G2495" t="s">
        <v>10</v>
      </c>
      <c r="H2495">
        <v>2485</v>
      </c>
      <c r="I2495" t="s">
        <v>11</v>
      </c>
      <c r="J2495" t="s">
        <v>68</v>
      </c>
      <c r="K2495" t="s">
        <v>154</v>
      </c>
      <c r="L2495" t="s">
        <v>14</v>
      </c>
      <c r="M2495" s="5">
        <v>246.42000000000002</v>
      </c>
      <c r="N2495">
        <v>1</v>
      </c>
    </row>
    <row r="2496" spans="1:14" x14ac:dyDescent="0.3">
      <c r="A2496" s="2">
        <v>45025</v>
      </c>
      <c r="B2496" s="3">
        <f t="shared" si="114"/>
        <v>2023</v>
      </c>
      <c r="C2496" t="str">
        <f t="shared" si="115"/>
        <v>2022-2023</v>
      </c>
      <c r="D2496" t="s">
        <v>148</v>
      </c>
      <c r="E2496" t="s">
        <v>112</v>
      </c>
      <c r="F2496" t="str">
        <f t="shared" si="116"/>
        <v>Victoria</v>
      </c>
      <c r="G2496" t="s">
        <v>45</v>
      </c>
      <c r="H2496">
        <v>3076</v>
      </c>
      <c r="I2496" t="s">
        <v>11</v>
      </c>
      <c r="J2496" t="s">
        <v>46</v>
      </c>
      <c r="K2496" t="s">
        <v>156</v>
      </c>
      <c r="L2496" t="s">
        <v>17</v>
      </c>
      <c r="M2496" s="5">
        <v>247.39</v>
      </c>
      <c r="N2496">
        <v>1</v>
      </c>
    </row>
    <row r="2497" spans="1:14" x14ac:dyDescent="0.3">
      <c r="A2497" s="2">
        <v>45032</v>
      </c>
      <c r="B2497" s="3">
        <f t="shared" si="114"/>
        <v>2023</v>
      </c>
      <c r="C2497" t="str">
        <f t="shared" si="115"/>
        <v>2022-2023</v>
      </c>
      <c r="D2497" t="s">
        <v>147</v>
      </c>
      <c r="E2497" t="s">
        <v>62</v>
      </c>
      <c r="F2497" t="str">
        <f t="shared" si="116"/>
        <v>Victoria</v>
      </c>
      <c r="G2497" t="s">
        <v>45</v>
      </c>
      <c r="H2497">
        <v>3134</v>
      </c>
      <c r="I2497" t="s">
        <v>11</v>
      </c>
      <c r="J2497" t="s">
        <v>63</v>
      </c>
      <c r="K2497" t="s">
        <v>151</v>
      </c>
      <c r="L2497" t="s">
        <v>21</v>
      </c>
      <c r="M2497" s="5">
        <v>248.01999999999998</v>
      </c>
      <c r="N2497">
        <v>1</v>
      </c>
    </row>
    <row r="2498" spans="1:14" x14ac:dyDescent="0.3">
      <c r="A2498" s="2">
        <v>45635</v>
      </c>
      <c r="B2498" s="3">
        <f t="shared" ref="B2498:B2561" si="117">IF(MONTH(A2498)&gt;=7,YEAR(A2498)+1,YEAR(A2498))</f>
        <v>2025</v>
      </c>
      <c r="C2498" t="str">
        <f t="shared" ref="C2498:C2561" si="118">IF(MONTH(A2498) &gt;= 7, YEAR(A2498) &amp; "-" &amp; YEAR(A2498) + 1, YEAR(A2498) - 1 &amp; "-" &amp; YEAR(A2498))</f>
        <v>2024-2025</v>
      </c>
      <c r="D2498" t="s">
        <v>147</v>
      </c>
      <c r="E2498" t="s">
        <v>39</v>
      </c>
      <c r="F2498" t="str">
        <f t="shared" ref="F2498:F2561" si="119">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c r="N2498">
        <v>1</v>
      </c>
    </row>
    <row r="2499" spans="1:14" x14ac:dyDescent="0.3">
      <c r="A2499" s="2">
        <v>45331</v>
      </c>
      <c r="B2499" s="3">
        <f t="shared" si="117"/>
        <v>2024</v>
      </c>
      <c r="C2499" t="str">
        <f t="shared" si="118"/>
        <v>2023-2024</v>
      </c>
      <c r="D2499" t="s">
        <v>147</v>
      </c>
      <c r="E2499" t="s">
        <v>73</v>
      </c>
      <c r="F2499" t="str">
        <f t="shared" si="119"/>
        <v>Victoria</v>
      </c>
      <c r="G2499" t="s">
        <v>45</v>
      </c>
      <c r="H2499">
        <v>3136</v>
      </c>
      <c r="I2499" t="s">
        <v>11</v>
      </c>
      <c r="J2499" t="s">
        <v>63</v>
      </c>
      <c r="K2499" t="s">
        <v>150</v>
      </c>
      <c r="L2499" t="s">
        <v>18</v>
      </c>
      <c r="M2499" s="5">
        <v>248.3</v>
      </c>
      <c r="N2499">
        <v>1</v>
      </c>
    </row>
    <row r="2500" spans="1:14" x14ac:dyDescent="0.3">
      <c r="A2500" s="2">
        <v>45529</v>
      </c>
      <c r="B2500" s="3">
        <f t="shared" si="117"/>
        <v>2025</v>
      </c>
      <c r="C2500" t="str">
        <f t="shared" si="118"/>
        <v>2024-2025</v>
      </c>
      <c r="D2500" t="s">
        <v>147</v>
      </c>
      <c r="E2500" t="s">
        <v>126</v>
      </c>
      <c r="F2500" t="str">
        <f t="shared" si="119"/>
        <v>Queensland</v>
      </c>
      <c r="G2500" t="s">
        <v>35</v>
      </c>
      <c r="H2500">
        <v>4551</v>
      </c>
      <c r="I2500" t="s">
        <v>11</v>
      </c>
      <c r="J2500" t="s">
        <v>120</v>
      </c>
      <c r="K2500" t="s">
        <v>155</v>
      </c>
      <c r="L2500" t="s">
        <v>20</v>
      </c>
      <c r="M2500" s="5">
        <v>248.37</v>
      </c>
      <c r="N2500">
        <v>1</v>
      </c>
    </row>
    <row r="2501" spans="1:14" x14ac:dyDescent="0.3">
      <c r="A2501" s="2">
        <v>45253</v>
      </c>
      <c r="B2501" s="3">
        <f t="shared" si="117"/>
        <v>2024</v>
      </c>
      <c r="C2501" t="str">
        <f t="shared" si="118"/>
        <v>2023-2024</v>
      </c>
      <c r="D2501" t="s">
        <v>147</v>
      </c>
      <c r="E2501" t="s">
        <v>79</v>
      </c>
      <c r="F2501" t="str">
        <f t="shared" si="119"/>
        <v>Australian Capital Territory</v>
      </c>
      <c r="G2501" t="s">
        <v>80</v>
      </c>
      <c r="H2501">
        <v>2617</v>
      </c>
      <c r="I2501" t="s">
        <v>11</v>
      </c>
      <c r="J2501" t="s">
        <v>58</v>
      </c>
      <c r="K2501" t="s">
        <v>156</v>
      </c>
      <c r="L2501" t="s">
        <v>17</v>
      </c>
      <c r="M2501" s="5">
        <v>248.51000000000002</v>
      </c>
      <c r="N2501">
        <v>1</v>
      </c>
    </row>
    <row r="2502" spans="1:14" x14ac:dyDescent="0.3">
      <c r="A2502" s="2">
        <v>45174</v>
      </c>
      <c r="B2502" s="3">
        <f t="shared" si="117"/>
        <v>2024</v>
      </c>
      <c r="C2502" t="str">
        <f t="shared" si="118"/>
        <v>2023-2024</v>
      </c>
      <c r="D2502" t="s">
        <v>147</v>
      </c>
      <c r="E2502" t="s">
        <v>127</v>
      </c>
      <c r="F2502" t="str">
        <f t="shared" si="119"/>
        <v>New South Wales</v>
      </c>
      <c r="G2502" t="s">
        <v>10</v>
      </c>
      <c r="H2502">
        <v>2131</v>
      </c>
      <c r="I2502" t="s">
        <v>11</v>
      </c>
      <c r="J2502" t="s">
        <v>27</v>
      </c>
      <c r="K2502" t="s">
        <v>156</v>
      </c>
      <c r="L2502" t="s">
        <v>17</v>
      </c>
      <c r="M2502" s="5">
        <v>248.57</v>
      </c>
      <c r="N2502">
        <v>1</v>
      </c>
    </row>
    <row r="2503" spans="1:14" x14ac:dyDescent="0.3">
      <c r="A2503" s="2">
        <v>45312</v>
      </c>
      <c r="B2503" s="3">
        <f t="shared" si="117"/>
        <v>2024</v>
      </c>
      <c r="C2503" t="str">
        <f t="shared" si="118"/>
        <v>2023-2024</v>
      </c>
      <c r="D2503" t="s">
        <v>147</v>
      </c>
      <c r="E2503" t="s">
        <v>96</v>
      </c>
      <c r="F2503" t="str">
        <f t="shared" si="119"/>
        <v>Western Australia</v>
      </c>
      <c r="G2503" t="s">
        <v>48</v>
      </c>
      <c r="H2503">
        <v>6330</v>
      </c>
      <c r="I2503" t="s">
        <v>11</v>
      </c>
      <c r="J2503" t="s">
        <v>94</v>
      </c>
      <c r="K2503" t="s">
        <v>150</v>
      </c>
      <c r="L2503" t="s">
        <v>18</v>
      </c>
      <c r="M2503" s="5">
        <v>248.59</v>
      </c>
      <c r="N2503">
        <v>1</v>
      </c>
    </row>
    <row r="2504" spans="1:14" x14ac:dyDescent="0.3">
      <c r="A2504" s="2">
        <v>45129</v>
      </c>
      <c r="B2504" s="3">
        <f t="shared" si="117"/>
        <v>2024</v>
      </c>
      <c r="C2504" t="str">
        <f t="shared" si="118"/>
        <v>2023-2024</v>
      </c>
      <c r="D2504" t="s">
        <v>147</v>
      </c>
      <c r="E2504" t="s">
        <v>133</v>
      </c>
      <c r="F2504" t="str">
        <f t="shared" si="119"/>
        <v>Queensland</v>
      </c>
      <c r="G2504" t="s">
        <v>35</v>
      </c>
      <c r="H2504">
        <v>4305</v>
      </c>
      <c r="I2504" t="s">
        <v>11</v>
      </c>
      <c r="J2504" t="s">
        <v>104</v>
      </c>
      <c r="K2504" t="s">
        <v>154</v>
      </c>
      <c r="L2504" t="s">
        <v>14</v>
      </c>
      <c r="M2504" s="5">
        <v>248.76000000000002</v>
      </c>
      <c r="N2504">
        <v>1</v>
      </c>
    </row>
    <row r="2505" spans="1:14" x14ac:dyDescent="0.3">
      <c r="A2505" s="2">
        <v>45302</v>
      </c>
      <c r="B2505" s="3">
        <f t="shared" si="117"/>
        <v>2024</v>
      </c>
      <c r="C2505" t="str">
        <f t="shared" si="118"/>
        <v>2023-2024</v>
      </c>
      <c r="D2505" t="s">
        <v>147</v>
      </c>
      <c r="E2505" t="s">
        <v>140</v>
      </c>
      <c r="F2505" t="str">
        <f t="shared" si="119"/>
        <v>Tasmania</v>
      </c>
      <c r="G2505" t="s">
        <v>70</v>
      </c>
      <c r="H2505">
        <v>7320</v>
      </c>
      <c r="I2505" t="s">
        <v>11</v>
      </c>
      <c r="J2505" t="s">
        <v>71</v>
      </c>
      <c r="K2505" t="s">
        <v>150</v>
      </c>
      <c r="L2505" t="s">
        <v>18</v>
      </c>
      <c r="M2505" s="5">
        <v>249.38000000000002</v>
      </c>
      <c r="N2505">
        <v>1</v>
      </c>
    </row>
    <row r="2506" spans="1:14" x14ac:dyDescent="0.3">
      <c r="A2506" s="2">
        <v>45650</v>
      </c>
      <c r="B2506" s="3">
        <f t="shared" si="117"/>
        <v>2025</v>
      </c>
      <c r="C2506" t="str">
        <f t="shared" si="118"/>
        <v>2024-2025</v>
      </c>
      <c r="D2506" t="s">
        <v>148</v>
      </c>
      <c r="E2506" t="s">
        <v>131</v>
      </c>
      <c r="F2506" t="str">
        <f t="shared" si="119"/>
        <v>Western Australia</v>
      </c>
      <c r="G2506" t="s">
        <v>48</v>
      </c>
      <c r="H2506">
        <v>6530</v>
      </c>
      <c r="I2506" t="s">
        <v>11</v>
      </c>
      <c r="J2506" t="s">
        <v>77</v>
      </c>
      <c r="K2506" t="s">
        <v>156</v>
      </c>
      <c r="L2506" t="s">
        <v>17</v>
      </c>
      <c r="M2506" s="5">
        <v>249.57</v>
      </c>
      <c r="N2506">
        <v>1</v>
      </c>
    </row>
    <row r="2507" spans="1:14" x14ac:dyDescent="0.3">
      <c r="A2507" s="2">
        <v>45317</v>
      </c>
      <c r="B2507" s="3">
        <f t="shared" si="117"/>
        <v>2024</v>
      </c>
      <c r="C2507" t="str">
        <f t="shared" si="118"/>
        <v>2023-2024</v>
      </c>
      <c r="D2507" t="s">
        <v>147</v>
      </c>
      <c r="E2507" t="s">
        <v>86</v>
      </c>
      <c r="F2507" t="str">
        <f t="shared" si="119"/>
        <v>New South Wales</v>
      </c>
      <c r="G2507" t="s">
        <v>10</v>
      </c>
      <c r="H2507">
        <v>2064</v>
      </c>
      <c r="I2507" t="s">
        <v>11</v>
      </c>
      <c r="J2507" t="s">
        <v>12</v>
      </c>
      <c r="K2507" t="s">
        <v>154</v>
      </c>
      <c r="L2507" t="s">
        <v>14</v>
      </c>
      <c r="M2507" s="5">
        <v>249.91</v>
      </c>
      <c r="N2507">
        <v>1</v>
      </c>
    </row>
    <row r="2508" spans="1:14" x14ac:dyDescent="0.3">
      <c r="A2508" s="2">
        <v>45549</v>
      </c>
      <c r="B2508" s="3">
        <f t="shared" si="117"/>
        <v>2025</v>
      </c>
      <c r="C2508" t="str">
        <f t="shared" si="118"/>
        <v>2024-2025</v>
      </c>
      <c r="D2508" t="s">
        <v>147</v>
      </c>
      <c r="E2508" t="s">
        <v>37</v>
      </c>
      <c r="F2508" t="str">
        <f t="shared" si="119"/>
        <v>South Australia</v>
      </c>
      <c r="G2508" t="s">
        <v>32</v>
      </c>
      <c r="H2508">
        <v>5607</v>
      </c>
      <c r="I2508" t="s">
        <v>11</v>
      </c>
      <c r="J2508" t="s">
        <v>38</v>
      </c>
      <c r="K2508" t="s">
        <v>153</v>
      </c>
      <c r="L2508" t="s">
        <v>16</v>
      </c>
      <c r="M2508" s="5">
        <v>250.28000000000003</v>
      </c>
      <c r="N2508">
        <v>1</v>
      </c>
    </row>
    <row r="2509" spans="1:14" x14ac:dyDescent="0.3">
      <c r="A2509" s="2">
        <v>45268</v>
      </c>
      <c r="B2509" s="3">
        <f t="shared" si="117"/>
        <v>2024</v>
      </c>
      <c r="C2509" t="str">
        <f t="shared" si="118"/>
        <v>2023-2024</v>
      </c>
      <c r="D2509" t="s">
        <v>147</v>
      </c>
      <c r="E2509" t="s">
        <v>139</v>
      </c>
      <c r="F2509" t="str">
        <f t="shared" si="119"/>
        <v>New South Wales</v>
      </c>
      <c r="G2509" t="s">
        <v>10</v>
      </c>
      <c r="H2509">
        <v>2020</v>
      </c>
      <c r="I2509" t="s">
        <v>11</v>
      </c>
      <c r="J2509" t="s">
        <v>12</v>
      </c>
      <c r="K2509" t="s">
        <v>155</v>
      </c>
      <c r="L2509" t="s">
        <v>20</v>
      </c>
      <c r="M2509" s="5">
        <v>250.46</v>
      </c>
      <c r="N2509">
        <v>1</v>
      </c>
    </row>
    <row r="2510" spans="1:14" x14ac:dyDescent="0.3">
      <c r="A2510" s="2">
        <v>45095</v>
      </c>
      <c r="B2510" s="3">
        <f t="shared" si="117"/>
        <v>2023</v>
      </c>
      <c r="C2510" t="str">
        <f t="shared" si="118"/>
        <v>2022-2023</v>
      </c>
      <c r="D2510" t="s">
        <v>148</v>
      </c>
      <c r="E2510" t="s">
        <v>101</v>
      </c>
      <c r="F2510" t="str">
        <f t="shared" si="119"/>
        <v>Victoria</v>
      </c>
      <c r="G2510" t="s">
        <v>45</v>
      </c>
      <c r="H2510">
        <v>3131</v>
      </c>
      <c r="I2510" t="s">
        <v>11</v>
      </c>
      <c r="J2510" t="s">
        <v>63</v>
      </c>
      <c r="K2510" t="s">
        <v>153</v>
      </c>
      <c r="L2510" t="s">
        <v>16</v>
      </c>
      <c r="M2510" s="5">
        <v>250.81</v>
      </c>
      <c r="N2510">
        <v>1</v>
      </c>
    </row>
    <row r="2511" spans="1:14" x14ac:dyDescent="0.3">
      <c r="A2511" s="2">
        <v>45119</v>
      </c>
      <c r="B2511" s="3">
        <f t="shared" si="117"/>
        <v>2024</v>
      </c>
      <c r="C2511" t="str">
        <f t="shared" si="118"/>
        <v>2023-2024</v>
      </c>
      <c r="D2511" t="s">
        <v>148</v>
      </c>
      <c r="E2511" t="s">
        <v>127</v>
      </c>
      <c r="F2511" t="str">
        <f t="shared" si="119"/>
        <v>New South Wales</v>
      </c>
      <c r="G2511" t="s">
        <v>10</v>
      </c>
      <c r="H2511">
        <v>2131</v>
      </c>
      <c r="I2511" t="s">
        <v>11</v>
      </c>
      <c r="J2511" t="s">
        <v>27</v>
      </c>
      <c r="K2511" t="s">
        <v>151</v>
      </c>
      <c r="L2511" t="s">
        <v>21</v>
      </c>
      <c r="M2511" s="5">
        <v>251.68</v>
      </c>
      <c r="N2511">
        <v>1</v>
      </c>
    </row>
    <row r="2512" spans="1:14" x14ac:dyDescent="0.3">
      <c r="A2512" s="2">
        <v>45091</v>
      </c>
      <c r="B2512" s="3">
        <f t="shared" si="117"/>
        <v>2023</v>
      </c>
      <c r="C2512" t="str">
        <f t="shared" si="118"/>
        <v>2022-2023</v>
      </c>
      <c r="D2512" t="s">
        <v>148</v>
      </c>
      <c r="E2512" t="s">
        <v>141</v>
      </c>
      <c r="F2512" t="str">
        <f t="shared" si="119"/>
        <v>Western Australia</v>
      </c>
      <c r="G2512" t="s">
        <v>48</v>
      </c>
      <c r="H2512">
        <v>6052</v>
      </c>
      <c r="I2512" t="s">
        <v>11</v>
      </c>
      <c r="J2512" t="s">
        <v>49</v>
      </c>
      <c r="K2512" t="s">
        <v>150</v>
      </c>
      <c r="L2512" t="s">
        <v>18</v>
      </c>
      <c r="M2512" s="5">
        <v>253.38</v>
      </c>
      <c r="N2512">
        <v>1</v>
      </c>
    </row>
    <row r="2513" spans="1:14" x14ac:dyDescent="0.3">
      <c r="A2513" s="2">
        <v>45586</v>
      </c>
      <c r="B2513" s="3">
        <f t="shared" si="117"/>
        <v>2025</v>
      </c>
      <c r="C2513" t="str">
        <f t="shared" si="118"/>
        <v>2024-2025</v>
      </c>
      <c r="D2513" t="s">
        <v>147</v>
      </c>
      <c r="E2513" t="s">
        <v>139</v>
      </c>
      <c r="F2513" t="str">
        <f t="shared" si="119"/>
        <v>New South Wales</v>
      </c>
      <c r="G2513" t="s">
        <v>10</v>
      </c>
      <c r="H2513">
        <v>2020</v>
      </c>
      <c r="I2513" t="s">
        <v>11</v>
      </c>
      <c r="J2513" t="s">
        <v>12</v>
      </c>
      <c r="K2513" t="s">
        <v>154</v>
      </c>
      <c r="L2513" t="s">
        <v>14</v>
      </c>
      <c r="M2513" s="5">
        <v>253.71</v>
      </c>
      <c r="N2513">
        <v>1</v>
      </c>
    </row>
    <row r="2514" spans="1:14" x14ac:dyDescent="0.3">
      <c r="A2514" s="2">
        <v>45029</v>
      </c>
      <c r="B2514" s="3">
        <f t="shared" si="117"/>
        <v>2023</v>
      </c>
      <c r="C2514" t="str">
        <f t="shared" si="118"/>
        <v>2022-2023</v>
      </c>
      <c r="D2514" t="s">
        <v>148</v>
      </c>
      <c r="E2514" t="s">
        <v>142</v>
      </c>
      <c r="F2514" t="str">
        <f t="shared" si="119"/>
        <v>Australian Capital Territory</v>
      </c>
      <c r="G2514" t="s">
        <v>80</v>
      </c>
      <c r="H2514">
        <v>2609</v>
      </c>
      <c r="I2514" t="s">
        <v>11</v>
      </c>
      <c r="J2514" t="s">
        <v>58</v>
      </c>
      <c r="K2514" t="s">
        <v>150</v>
      </c>
      <c r="L2514" t="s">
        <v>18</v>
      </c>
      <c r="M2514" s="5">
        <v>253.81</v>
      </c>
      <c r="N2514">
        <v>1</v>
      </c>
    </row>
    <row r="2515" spans="1:14" x14ac:dyDescent="0.3">
      <c r="A2515" s="2">
        <v>45051</v>
      </c>
      <c r="B2515" s="3">
        <f t="shared" si="117"/>
        <v>2023</v>
      </c>
      <c r="C2515" t="str">
        <f t="shared" si="118"/>
        <v>2022-2023</v>
      </c>
      <c r="D2515" t="s">
        <v>147</v>
      </c>
      <c r="E2515" t="s">
        <v>85</v>
      </c>
      <c r="F2515" t="str">
        <f t="shared" si="119"/>
        <v>Queensland</v>
      </c>
      <c r="G2515" t="s">
        <v>35</v>
      </c>
      <c r="H2515">
        <v>4883</v>
      </c>
      <c r="I2515" t="s">
        <v>11</v>
      </c>
      <c r="J2515" t="s">
        <v>36</v>
      </c>
      <c r="K2515" t="s">
        <v>150</v>
      </c>
      <c r="L2515" t="s">
        <v>18</v>
      </c>
      <c r="M2515" s="5">
        <v>253.82</v>
      </c>
      <c r="N2515">
        <v>1</v>
      </c>
    </row>
    <row r="2516" spans="1:14" x14ac:dyDescent="0.3">
      <c r="A2516" s="2">
        <v>45470</v>
      </c>
      <c r="B2516" s="3">
        <f t="shared" si="117"/>
        <v>2024</v>
      </c>
      <c r="C2516" t="str">
        <f t="shared" si="118"/>
        <v>2023-2024</v>
      </c>
      <c r="D2516" t="s">
        <v>148</v>
      </c>
      <c r="E2516" t="s">
        <v>66</v>
      </c>
      <c r="F2516" t="str">
        <f t="shared" si="119"/>
        <v>South Australia</v>
      </c>
      <c r="G2516" t="s">
        <v>32</v>
      </c>
      <c r="H2516">
        <v>5169</v>
      </c>
      <c r="I2516" t="s">
        <v>11</v>
      </c>
      <c r="J2516" t="s">
        <v>33</v>
      </c>
      <c r="K2516" t="s">
        <v>150</v>
      </c>
      <c r="L2516" t="s">
        <v>18</v>
      </c>
      <c r="M2516" s="5">
        <v>253.82</v>
      </c>
      <c r="N2516">
        <v>1</v>
      </c>
    </row>
    <row r="2517" spans="1:14" x14ac:dyDescent="0.3">
      <c r="A2517" s="2">
        <v>45613</v>
      </c>
      <c r="B2517" s="3">
        <f t="shared" si="117"/>
        <v>2025</v>
      </c>
      <c r="C2517" t="str">
        <f t="shared" si="118"/>
        <v>2024-2025</v>
      </c>
      <c r="D2517" t="s">
        <v>148</v>
      </c>
      <c r="E2517" t="s">
        <v>66</v>
      </c>
      <c r="F2517" t="str">
        <f t="shared" si="119"/>
        <v>South Australia</v>
      </c>
      <c r="G2517" t="s">
        <v>32</v>
      </c>
      <c r="H2517">
        <v>5169</v>
      </c>
      <c r="I2517" t="s">
        <v>11</v>
      </c>
      <c r="J2517" t="s">
        <v>33</v>
      </c>
      <c r="K2517" t="s">
        <v>155</v>
      </c>
      <c r="L2517" t="s">
        <v>20</v>
      </c>
      <c r="M2517" s="5">
        <v>254.10000000000002</v>
      </c>
      <c r="N2517">
        <v>1</v>
      </c>
    </row>
    <row r="2518" spans="1:14" x14ac:dyDescent="0.3">
      <c r="A2518" s="2">
        <v>45009</v>
      </c>
      <c r="B2518" s="3">
        <f t="shared" si="117"/>
        <v>2023</v>
      </c>
      <c r="C2518" t="str">
        <f t="shared" si="118"/>
        <v>2022-2023</v>
      </c>
      <c r="D2518" t="s">
        <v>148</v>
      </c>
      <c r="E2518" t="s">
        <v>84</v>
      </c>
      <c r="F2518" t="str">
        <f t="shared" si="119"/>
        <v>Queensland</v>
      </c>
      <c r="G2518" t="s">
        <v>35</v>
      </c>
      <c r="H2518">
        <v>4740</v>
      </c>
      <c r="I2518" t="s">
        <v>11</v>
      </c>
      <c r="J2518" t="s">
        <v>51</v>
      </c>
      <c r="K2518" t="s">
        <v>154</v>
      </c>
      <c r="L2518" t="s">
        <v>14</v>
      </c>
      <c r="M2518" s="5">
        <v>254.87</v>
      </c>
      <c r="N2518">
        <v>1</v>
      </c>
    </row>
    <row r="2519" spans="1:14" x14ac:dyDescent="0.3">
      <c r="A2519" s="2">
        <v>45435</v>
      </c>
      <c r="B2519" s="3">
        <f t="shared" si="117"/>
        <v>2024</v>
      </c>
      <c r="C2519" t="str">
        <f t="shared" si="118"/>
        <v>2023-2024</v>
      </c>
      <c r="D2519" t="s">
        <v>147</v>
      </c>
      <c r="E2519" t="s">
        <v>73</v>
      </c>
      <c r="F2519" t="str">
        <f t="shared" si="119"/>
        <v>Victoria</v>
      </c>
      <c r="G2519" t="s">
        <v>45</v>
      </c>
      <c r="H2519">
        <v>3136</v>
      </c>
      <c r="I2519" t="s">
        <v>11</v>
      </c>
      <c r="J2519" t="s">
        <v>63</v>
      </c>
      <c r="K2519" t="s">
        <v>151</v>
      </c>
      <c r="L2519" t="s">
        <v>21</v>
      </c>
      <c r="M2519" s="5">
        <v>255.23000000000002</v>
      </c>
      <c r="N2519">
        <v>1</v>
      </c>
    </row>
    <row r="2520" spans="1:14" x14ac:dyDescent="0.3">
      <c r="A2520" s="2">
        <v>45315</v>
      </c>
      <c r="B2520" s="3">
        <f t="shared" si="117"/>
        <v>2024</v>
      </c>
      <c r="C2520" t="str">
        <f t="shared" si="118"/>
        <v>2023-2024</v>
      </c>
      <c r="D2520" t="s">
        <v>148</v>
      </c>
      <c r="E2520" t="s">
        <v>61</v>
      </c>
      <c r="F2520" t="str">
        <f t="shared" si="119"/>
        <v>New South Wales</v>
      </c>
      <c r="G2520" t="s">
        <v>10</v>
      </c>
      <c r="H2520">
        <v>2539</v>
      </c>
      <c r="I2520" t="s">
        <v>11</v>
      </c>
      <c r="J2520" t="s">
        <v>58</v>
      </c>
      <c r="K2520" t="s">
        <v>19</v>
      </c>
      <c r="L2520" t="s">
        <v>23</v>
      </c>
      <c r="M2520" s="5">
        <v>255.38</v>
      </c>
      <c r="N2520">
        <v>1</v>
      </c>
    </row>
    <row r="2521" spans="1:14" x14ac:dyDescent="0.3">
      <c r="A2521" s="2">
        <v>45182</v>
      </c>
      <c r="B2521" s="3">
        <f t="shared" si="117"/>
        <v>2024</v>
      </c>
      <c r="C2521" t="str">
        <f t="shared" si="118"/>
        <v>2023-2024</v>
      </c>
      <c r="D2521" t="s">
        <v>147</v>
      </c>
      <c r="E2521" t="s">
        <v>79</v>
      </c>
      <c r="F2521" t="str">
        <f t="shared" si="119"/>
        <v>Australian Capital Territory</v>
      </c>
      <c r="G2521" t="s">
        <v>80</v>
      </c>
      <c r="H2521">
        <v>2617</v>
      </c>
      <c r="I2521" t="s">
        <v>11</v>
      </c>
      <c r="J2521" t="s">
        <v>58</v>
      </c>
      <c r="K2521" t="s">
        <v>152</v>
      </c>
      <c r="L2521" t="s">
        <v>13</v>
      </c>
      <c r="M2521" s="5">
        <v>255.78999999999996</v>
      </c>
      <c r="N2521">
        <v>1</v>
      </c>
    </row>
    <row r="2522" spans="1:14" x14ac:dyDescent="0.3">
      <c r="A2522" s="2">
        <v>45528</v>
      </c>
      <c r="B2522" s="3">
        <f t="shared" si="117"/>
        <v>2025</v>
      </c>
      <c r="C2522" t="str">
        <f t="shared" si="118"/>
        <v>2024-2025</v>
      </c>
      <c r="D2522" t="s">
        <v>147</v>
      </c>
      <c r="E2522" t="s">
        <v>146</v>
      </c>
      <c r="F2522" t="str">
        <f t="shared" si="119"/>
        <v>Victoria</v>
      </c>
      <c r="G2522" t="s">
        <v>45</v>
      </c>
      <c r="H2522">
        <v>3353</v>
      </c>
      <c r="I2522" t="s">
        <v>11</v>
      </c>
      <c r="J2522" t="s">
        <v>60</v>
      </c>
      <c r="K2522" t="s">
        <v>156</v>
      </c>
      <c r="L2522" t="s">
        <v>17</v>
      </c>
      <c r="M2522" s="5">
        <v>257.24</v>
      </c>
      <c r="N2522">
        <v>1</v>
      </c>
    </row>
    <row r="2523" spans="1:14" x14ac:dyDescent="0.3">
      <c r="A2523" s="2">
        <v>45067</v>
      </c>
      <c r="B2523" s="3">
        <f t="shared" si="117"/>
        <v>2023</v>
      </c>
      <c r="C2523" t="str">
        <f t="shared" si="118"/>
        <v>2022-2023</v>
      </c>
      <c r="D2523" t="s">
        <v>147</v>
      </c>
      <c r="E2523" t="s">
        <v>52</v>
      </c>
      <c r="F2523" t="str">
        <f t="shared" si="119"/>
        <v>Victoria</v>
      </c>
      <c r="G2523" t="s">
        <v>45</v>
      </c>
      <c r="H2523">
        <v>3030</v>
      </c>
      <c r="I2523" t="s">
        <v>11</v>
      </c>
      <c r="J2523" t="s">
        <v>46</v>
      </c>
      <c r="K2523" t="s">
        <v>154</v>
      </c>
      <c r="L2523" t="s">
        <v>14</v>
      </c>
      <c r="M2523" s="5">
        <v>257.28999999999996</v>
      </c>
      <c r="N2523">
        <v>1</v>
      </c>
    </row>
    <row r="2524" spans="1:14" x14ac:dyDescent="0.3">
      <c r="A2524" s="2">
        <v>45150</v>
      </c>
      <c r="B2524" s="3">
        <f t="shared" si="117"/>
        <v>2024</v>
      </c>
      <c r="C2524" t="str">
        <f t="shared" si="118"/>
        <v>2023-2024</v>
      </c>
      <c r="D2524" t="s">
        <v>147</v>
      </c>
      <c r="E2524" t="s">
        <v>86</v>
      </c>
      <c r="F2524" t="str">
        <f t="shared" si="119"/>
        <v>New South Wales</v>
      </c>
      <c r="G2524" t="s">
        <v>10</v>
      </c>
      <c r="H2524">
        <v>2064</v>
      </c>
      <c r="I2524" t="s">
        <v>11</v>
      </c>
      <c r="J2524" t="s">
        <v>12</v>
      </c>
      <c r="K2524" t="s">
        <v>154</v>
      </c>
      <c r="L2524" t="s">
        <v>14</v>
      </c>
      <c r="M2524" s="5">
        <v>257.83999999999997</v>
      </c>
      <c r="N2524">
        <v>1</v>
      </c>
    </row>
    <row r="2525" spans="1:14" x14ac:dyDescent="0.3">
      <c r="A2525" s="2">
        <v>45345</v>
      </c>
      <c r="B2525" s="3">
        <f t="shared" si="117"/>
        <v>2024</v>
      </c>
      <c r="C2525" t="str">
        <f t="shared" si="118"/>
        <v>2023-2024</v>
      </c>
      <c r="D2525" t="s">
        <v>147</v>
      </c>
      <c r="E2525" t="s">
        <v>101</v>
      </c>
      <c r="F2525" t="str">
        <f t="shared" si="119"/>
        <v>Victoria</v>
      </c>
      <c r="G2525" t="s">
        <v>45</v>
      </c>
      <c r="H2525">
        <v>3131</v>
      </c>
      <c r="I2525" t="s">
        <v>11</v>
      </c>
      <c r="J2525" t="s">
        <v>63</v>
      </c>
      <c r="K2525" t="s">
        <v>150</v>
      </c>
      <c r="L2525" t="s">
        <v>18</v>
      </c>
      <c r="M2525" s="5">
        <v>257.93</v>
      </c>
      <c r="N2525">
        <v>1</v>
      </c>
    </row>
    <row r="2526" spans="1:14" x14ac:dyDescent="0.3">
      <c r="A2526" s="2">
        <v>45550</v>
      </c>
      <c r="B2526" s="3">
        <f t="shared" si="117"/>
        <v>2025</v>
      </c>
      <c r="C2526" t="str">
        <f t="shared" si="118"/>
        <v>2024-2025</v>
      </c>
      <c r="D2526" t="s">
        <v>147</v>
      </c>
      <c r="E2526" t="s">
        <v>50</v>
      </c>
      <c r="F2526" t="str">
        <f t="shared" si="119"/>
        <v>Queensland</v>
      </c>
      <c r="G2526" t="s">
        <v>35</v>
      </c>
      <c r="H2526">
        <v>4703</v>
      </c>
      <c r="I2526" t="s">
        <v>11</v>
      </c>
      <c r="J2526" t="s">
        <v>51</v>
      </c>
      <c r="K2526" t="s">
        <v>152</v>
      </c>
      <c r="L2526" t="s">
        <v>13</v>
      </c>
      <c r="M2526" s="5">
        <v>258.33000000000004</v>
      </c>
      <c r="N2526">
        <v>1</v>
      </c>
    </row>
    <row r="2527" spans="1:14" x14ac:dyDescent="0.3">
      <c r="A2527" s="2">
        <v>44971</v>
      </c>
      <c r="B2527" s="3">
        <f t="shared" si="117"/>
        <v>2023</v>
      </c>
      <c r="C2527" t="str">
        <f t="shared" si="118"/>
        <v>2022-2023</v>
      </c>
      <c r="D2527" t="s">
        <v>148</v>
      </c>
      <c r="E2527" t="s">
        <v>143</v>
      </c>
      <c r="F2527" t="str">
        <f t="shared" si="119"/>
        <v>New South Wales</v>
      </c>
      <c r="G2527" t="s">
        <v>10</v>
      </c>
      <c r="H2527">
        <v>2154</v>
      </c>
      <c r="I2527" t="s">
        <v>11</v>
      </c>
      <c r="J2527" t="s">
        <v>27</v>
      </c>
      <c r="K2527" t="s">
        <v>155</v>
      </c>
      <c r="L2527" t="s">
        <v>20</v>
      </c>
      <c r="M2527" s="5">
        <v>258.35000000000002</v>
      </c>
      <c r="N2527">
        <v>1</v>
      </c>
    </row>
    <row r="2528" spans="1:14" x14ac:dyDescent="0.3">
      <c r="A2528" s="2">
        <v>45473</v>
      </c>
      <c r="B2528" s="3">
        <f t="shared" si="117"/>
        <v>2024</v>
      </c>
      <c r="C2528" t="str">
        <f t="shared" si="118"/>
        <v>2023-2024</v>
      </c>
      <c r="D2528" t="s">
        <v>147</v>
      </c>
      <c r="E2528" t="s">
        <v>115</v>
      </c>
      <c r="F2528" t="str">
        <f t="shared" si="119"/>
        <v>Western Australia</v>
      </c>
      <c r="G2528" t="s">
        <v>48</v>
      </c>
      <c r="H2528">
        <v>6280</v>
      </c>
      <c r="I2528" t="s">
        <v>11</v>
      </c>
      <c r="J2528" t="s">
        <v>94</v>
      </c>
      <c r="K2528" t="s">
        <v>149</v>
      </c>
      <c r="L2528" t="s">
        <v>15</v>
      </c>
      <c r="M2528" s="5">
        <v>258.39999999999998</v>
      </c>
      <c r="N2528">
        <v>1</v>
      </c>
    </row>
    <row r="2529" spans="1:14" x14ac:dyDescent="0.3">
      <c r="A2529" s="2">
        <v>45169</v>
      </c>
      <c r="B2529" s="3">
        <f t="shared" si="117"/>
        <v>2024</v>
      </c>
      <c r="C2529" t="str">
        <f t="shared" si="118"/>
        <v>2023-2024</v>
      </c>
      <c r="D2529" t="s">
        <v>147</v>
      </c>
      <c r="E2529" t="s">
        <v>88</v>
      </c>
      <c r="F2529" t="str">
        <f t="shared" si="119"/>
        <v>South Australia</v>
      </c>
      <c r="G2529" t="s">
        <v>32</v>
      </c>
      <c r="H2529">
        <v>5011</v>
      </c>
      <c r="I2529" t="s">
        <v>11</v>
      </c>
      <c r="J2529" t="s">
        <v>33</v>
      </c>
      <c r="K2529" t="s">
        <v>19</v>
      </c>
      <c r="L2529" t="s">
        <v>23</v>
      </c>
      <c r="M2529" s="5">
        <v>258.53999999999996</v>
      </c>
      <c r="N2529">
        <v>1</v>
      </c>
    </row>
    <row r="2530" spans="1:14" x14ac:dyDescent="0.3">
      <c r="A2530" s="2">
        <v>44961</v>
      </c>
      <c r="B2530" s="3">
        <f t="shared" si="117"/>
        <v>2023</v>
      </c>
      <c r="C2530" t="str">
        <f t="shared" si="118"/>
        <v>2022-2023</v>
      </c>
      <c r="D2530" t="s">
        <v>148</v>
      </c>
      <c r="E2530" t="s">
        <v>105</v>
      </c>
      <c r="F2530" t="str">
        <f t="shared" si="119"/>
        <v>Victoria</v>
      </c>
      <c r="G2530" t="s">
        <v>45</v>
      </c>
      <c r="H2530">
        <v>3500</v>
      </c>
      <c r="I2530" t="s">
        <v>11</v>
      </c>
      <c r="J2530" t="s">
        <v>60</v>
      </c>
      <c r="K2530" t="s">
        <v>149</v>
      </c>
      <c r="L2530" t="s">
        <v>15</v>
      </c>
      <c r="M2530" s="5">
        <v>258.74</v>
      </c>
      <c r="N2530">
        <v>1</v>
      </c>
    </row>
    <row r="2531" spans="1:14" x14ac:dyDescent="0.3">
      <c r="A2531" s="2">
        <v>45482</v>
      </c>
      <c r="B2531" s="3">
        <f t="shared" si="117"/>
        <v>2025</v>
      </c>
      <c r="C2531" t="str">
        <f t="shared" si="118"/>
        <v>2024-2025</v>
      </c>
      <c r="D2531" t="s">
        <v>147</v>
      </c>
      <c r="E2531" t="s">
        <v>73</v>
      </c>
      <c r="F2531" t="str">
        <f t="shared" si="119"/>
        <v>Victoria</v>
      </c>
      <c r="G2531" t="s">
        <v>45</v>
      </c>
      <c r="H2531">
        <v>3136</v>
      </c>
      <c r="I2531" t="s">
        <v>11</v>
      </c>
      <c r="J2531" t="s">
        <v>63</v>
      </c>
      <c r="K2531" t="s">
        <v>152</v>
      </c>
      <c r="L2531" t="s">
        <v>13</v>
      </c>
      <c r="M2531" s="5">
        <v>258.97000000000003</v>
      </c>
      <c r="N2531">
        <v>1</v>
      </c>
    </row>
    <row r="2532" spans="1:14" x14ac:dyDescent="0.3">
      <c r="A2532" s="2">
        <v>45424</v>
      </c>
      <c r="B2532" s="3">
        <f t="shared" si="117"/>
        <v>2024</v>
      </c>
      <c r="C2532" t="str">
        <f t="shared" si="118"/>
        <v>2023-2024</v>
      </c>
      <c r="D2532" t="s">
        <v>148</v>
      </c>
      <c r="E2532" t="s">
        <v>41</v>
      </c>
      <c r="F2532" t="str">
        <f t="shared" si="119"/>
        <v>New South Wales</v>
      </c>
      <c r="G2532" t="s">
        <v>10</v>
      </c>
      <c r="H2532">
        <v>2830</v>
      </c>
      <c r="I2532" t="s">
        <v>11</v>
      </c>
      <c r="J2532" t="s">
        <v>25</v>
      </c>
      <c r="K2532" t="s">
        <v>153</v>
      </c>
      <c r="L2532" t="s">
        <v>16</v>
      </c>
      <c r="M2532" s="5">
        <v>259.31</v>
      </c>
      <c r="N2532">
        <v>1</v>
      </c>
    </row>
    <row r="2533" spans="1:14" x14ac:dyDescent="0.3">
      <c r="A2533" s="2">
        <v>45279</v>
      </c>
      <c r="B2533" s="3">
        <f t="shared" si="117"/>
        <v>2024</v>
      </c>
      <c r="C2533" t="str">
        <f t="shared" si="118"/>
        <v>2023-2024</v>
      </c>
      <c r="D2533" t="s">
        <v>147</v>
      </c>
      <c r="E2533" t="s">
        <v>62</v>
      </c>
      <c r="F2533" t="str">
        <f t="shared" si="119"/>
        <v>Victoria</v>
      </c>
      <c r="G2533" t="s">
        <v>45</v>
      </c>
      <c r="H2533">
        <v>3134</v>
      </c>
      <c r="I2533" t="s">
        <v>11</v>
      </c>
      <c r="J2533" t="s">
        <v>63</v>
      </c>
      <c r="K2533" t="s">
        <v>154</v>
      </c>
      <c r="L2533" t="s">
        <v>14</v>
      </c>
      <c r="M2533" s="5">
        <v>259.78000000000003</v>
      </c>
      <c r="N2533">
        <v>1</v>
      </c>
    </row>
    <row r="2534" spans="1:14" x14ac:dyDescent="0.3">
      <c r="A2534" s="2">
        <v>45137</v>
      </c>
      <c r="B2534" s="3">
        <f t="shared" si="117"/>
        <v>2024</v>
      </c>
      <c r="C2534" t="str">
        <f t="shared" si="118"/>
        <v>2023-2024</v>
      </c>
      <c r="D2534" t="s">
        <v>148</v>
      </c>
      <c r="E2534" t="s">
        <v>105</v>
      </c>
      <c r="F2534" t="str">
        <f t="shared" si="119"/>
        <v>Victoria</v>
      </c>
      <c r="G2534" t="s">
        <v>45</v>
      </c>
      <c r="H2534">
        <v>3500</v>
      </c>
      <c r="I2534" t="s">
        <v>11</v>
      </c>
      <c r="J2534" t="s">
        <v>60</v>
      </c>
      <c r="K2534" t="s">
        <v>154</v>
      </c>
      <c r="L2534" t="s">
        <v>14</v>
      </c>
      <c r="M2534" s="5">
        <v>259.87</v>
      </c>
      <c r="N2534">
        <v>1</v>
      </c>
    </row>
    <row r="2535" spans="1:14" x14ac:dyDescent="0.3">
      <c r="A2535" s="2">
        <v>45353</v>
      </c>
      <c r="B2535" s="3">
        <f t="shared" si="117"/>
        <v>2024</v>
      </c>
      <c r="C2535" t="str">
        <f t="shared" si="118"/>
        <v>2023-2024</v>
      </c>
      <c r="D2535" t="s">
        <v>147</v>
      </c>
      <c r="E2535" t="s">
        <v>97</v>
      </c>
      <c r="F2535" t="str">
        <f t="shared" si="119"/>
        <v>Tasmania</v>
      </c>
      <c r="G2535" t="s">
        <v>70</v>
      </c>
      <c r="H2535">
        <v>7250</v>
      </c>
      <c r="I2535" t="s">
        <v>11</v>
      </c>
      <c r="J2535" t="s">
        <v>71</v>
      </c>
      <c r="K2535" t="s">
        <v>156</v>
      </c>
      <c r="L2535" t="s">
        <v>17</v>
      </c>
      <c r="M2535" s="5">
        <v>260.57</v>
      </c>
      <c r="N2535">
        <v>1</v>
      </c>
    </row>
    <row r="2536" spans="1:14" x14ac:dyDescent="0.3">
      <c r="A2536" s="2">
        <v>45458</v>
      </c>
      <c r="B2536" s="3">
        <f t="shared" si="117"/>
        <v>2024</v>
      </c>
      <c r="C2536" t="str">
        <f t="shared" si="118"/>
        <v>2023-2024</v>
      </c>
      <c r="D2536" t="s">
        <v>148</v>
      </c>
      <c r="E2536" t="s">
        <v>136</v>
      </c>
      <c r="F2536" t="str">
        <f t="shared" si="119"/>
        <v>Victoria</v>
      </c>
      <c r="G2536" t="s">
        <v>45</v>
      </c>
      <c r="H2536">
        <v>3175</v>
      </c>
      <c r="I2536" t="s">
        <v>11</v>
      </c>
      <c r="J2536" t="s">
        <v>63</v>
      </c>
      <c r="K2536" t="s">
        <v>149</v>
      </c>
      <c r="L2536" t="s">
        <v>15</v>
      </c>
      <c r="M2536" s="5">
        <v>260.7</v>
      </c>
      <c r="N2536">
        <v>1</v>
      </c>
    </row>
    <row r="2537" spans="1:14" x14ac:dyDescent="0.3">
      <c r="A2537" s="2">
        <v>45036</v>
      </c>
      <c r="B2537" s="3">
        <f t="shared" si="117"/>
        <v>2023</v>
      </c>
      <c r="C2537" t="str">
        <f t="shared" si="118"/>
        <v>2022-2023</v>
      </c>
      <c r="D2537" t="s">
        <v>147</v>
      </c>
      <c r="E2537" t="s">
        <v>96</v>
      </c>
      <c r="F2537" t="str">
        <f t="shared" si="119"/>
        <v>Western Australia</v>
      </c>
      <c r="G2537" t="s">
        <v>48</v>
      </c>
      <c r="H2537">
        <v>6330</v>
      </c>
      <c r="I2537" t="s">
        <v>11</v>
      </c>
      <c r="J2537" t="s">
        <v>94</v>
      </c>
      <c r="K2537" t="s">
        <v>150</v>
      </c>
      <c r="L2537" t="s">
        <v>18</v>
      </c>
      <c r="M2537" s="5">
        <v>260.73</v>
      </c>
      <c r="N2537">
        <v>1</v>
      </c>
    </row>
    <row r="2538" spans="1:14" x14ac:dyDescent="0.3">
      <c r="A2538" s="2">
        <v>44989</v>
      </c>
      <c r="B2538" s="3">
        <f t="shared" si="117"/>
        <v>2023</v>
      </c>
      <c r="C2538" t="str">
        <f t="shared" si="118"/>
        <v>2022-2023</v>
      </c>
      <c r="D2538" t="s">
        <v>147</v>
      </c>
      <c r="E2538" t="s">
        <v>103</v>
      </c>
      <c r="F2538" t="str">
        <f t="shared" si="119"/>
        <v>Queensland</v>
      </c>
      <c r="G2538" t="s">
        <v>35</v>
      </c>
      <c r="H2538">
        <v>4509</v>
      </c>
      <c r="I2538" t="s">
        <v>11</v>
      </c>
      <c r="J2538" t="s">
        <v>104</v>
      </c>
      <c r="K2538" t="s">
        <v>156</v>
      </c>
      <c r="L2538" t="s">
        <v>17</v>
      </c>
      <c r="M2538" s="5">
        <v>260.73</v>
      </c>
      <c r="N2538">
        <v>1</v>
      </c>
    </row>
    <row r="2539" spans="1:14" x14ac:dyDescent="0.3">
      <c r="A2539" s="2">
        <v>45204</v>
      </c>
      <c r="B2539" s="3">
        <f t="shared" si="117"/>
        <v>2024</v>
      </c>
      <c r="C2539" t="str">
        <f t="shared" si="118"/>
        <v>2023-2024</v>
      </c>
      <c r="D2539" t="s">
        <v>147</v>
      </c>
      <c r="E2539" t="s">
        <v>75</v>
      </c>
      <c r="F2539" t="str">
        <f t="shared" si="119"/>
        <v>Victoria</v>
      </c>
      <c r="G2539" t="s">
        <v>45</v>
      </c>
      <c r="H2539">
        <v>3630</v>
      </c>
      <c r="I2539" t="s">
        <v>11</v>
      </c>
      <c r="J2539" t="s">
        <v>55</v>
      </c>
      <c r="K2539" t="s">
        <v>155</v>
      </c>
      <c r="L2539" t="s">
        <v>20</v>
      </c>
      <c r="M2539" s="5">
        <v>261.01</v>
      </c>
      <c r="N2539">
        <v>1</v>
      </c>
    </row>
    <row r="2540" spans="1:14" x14ac:dyDescent="0.3">
      <c r="A2540" s="2">
        <v>45118</v>
      </c>
      <c r="B2540" s="3">
        <f t="shared" si="117"/>
        <v>2024</v>
      </c>
      <c r="C2540" t="str">
        <f t="shared" si="118"/>
        <v>2023-2024</v>
      </c>
      <c r="D2540" t="s">
        <v>147</v>
      </c>
      <c r="E2540" t="s">
        <v>40</v>
      </c>
      <c r="F2540" t="str">
        <f t="shared" si="119"/>
        <v>New South Wales</v>
      </c>
      <c r="G2540" t="s">
        <v>10</v>
      </c>
      <c r="H2540">
        <v>2116</v>
      </c>
      <c r="I2540" t="s">
        <v>11</v>
      </c>
      <c r="J2540" t="s">
        <v>27</v>
      </c>
      <c r="K2540" t="s">
        <v>155</v>
      </c>
      <c r="L2540" t="s">
        <v>20</v>
      </c>
      <c r="M2540" s="5">
        <v>261.25000000000006</v>
      </c>
      <c r="N2540">
        <v>1</v>
      </c>
    </row>
    <row r="2541" spans="1:14" x14ac:dyDescent="0.3">
      <c r="A2541" s="2">
        <v>45054</v>
      </c>
      <c r="B2541" s="3">
        <f t="shared" si="117"/>
        <v>2023</v>
      </c>
      <c r="C2541" t="str">
        <f t="shared" si="118"/>
        <v>2022-2023</v>
      </c>
      <c r="D2541" t="s">
        <v>147</v>
      </c>
      <c r="E2541" t="s">
        <v>130</v>
      </c>
      <c r="F2541" t="str">
        <f t="shared" si="119"/>
        <v>South Australia</v>
      </c>
      <c r="G2541" t="s">
        <v>32</v>
      </c>
      <c r="H2541">
        <v>5290</v>
      </c>
      <c r="I2541" t="s">
        <v>11</v>
      </c>
      <c r="J2541" t="s">
        <v>38</v>
      </c>
      <c r="K2541" t="s">
        <v>155</v>
      </c>
      <c r="L2541" t="s">
        <v>20</v>
      </c>
      <c r="M2541" s="5">
        <v>261.36</v>
      </c>
      <c r="N2541">
        <v>1</v>
      </c>
    </row>
    <row r="2542" spans="1:14" x14ac:dyDescent="0.3">
      <c r="A2542" s="2">
        <v>45275</v>
      </c>
      <c r="B2542" s="3">
        <f t="shared" si="117"/>
        <v>2024</v>
      </c>
      <c r="C2542" t="str">
        <f t="shared" si="118"/>
        <v>2023-2024</v>
      </c>
      <c r="D2542" t="s">
        <v>147</v>
      </c>
      <c r="E2542" t="s">
        <v>92</v>
      </c>
      <c r="F2542" t="str">
        <f t="shared" si="119"/>
        <v>Queensland</v>
      </c>
      <c r="G2542" t="s">
        <v>35</v>
      </c>
      <c r="H2542">
        <v>4068</v>
      </c>
      <c r="I2542" t="s">
        <v>11</v>
      </c>
      <c r="J2542" t="s">
        <v>43</v>
      </c>
      <c r="K2542" t="s">
        <v>19</v>
      </c>
      <c r="L2542" t="s">
        <v>23</v>
      </c>
      <c r="M2542" s="5">
        <v>261.46000000000004</v>
      </c>
      <c r="N2542">
        <v>1</v>
      </c>
    </row>
    <row r="2543" spans="1:14" x14ac:dyDescent="0.3">
      <c r="A2543" s="2">
        <v>45432</v>
      </c>
      <c r="B2543" s="3">
        <f t="shared" si="117"/>
        <v>2024</v>
      </c>
      <c r="C2543" t="str">
        <f t="shared" si="118"/>
        <v>2023-2024</v>
      </c>
      <c r="D2543" t="s">
        <v>148</v>
      </c>
      <c r="E2543" t="s">
        <v>59</v>
      </c>
      <c r="F2543" t="str">
        <f t="shared" si="119"/>
        <v>Victoria</v>
      </c>
      <c r="G2543" t="s">
        <v>45</v>
      </c>
      <c r="H2543">
        <v>3280</v>
      </c>
      <c r="I2543" t="s">
        <v>11</v>
      </c>
      <c r="J2543" t="s">
        <v>60</v>
      </c>
      <c r="K2543" t="s">
        <v>152</v>
      </c>
      <c r="L2543" t="s">
        <v>13</v>
      </c>
      <c r="M2543" s="5">
        <v>261.7</v>
      </c>
      <c r="N2543">
        <v>1</v>
      </c>
    </row>
    <row r="2544" spans="1:14" x14ac:dyDescent="0.3">
      <c r="A2544" s="2">
        <v>44938</v>
      </c>
      <c r="B2544" s="3">
        <f t="shared" si="117"/>
        <v>2023</v>
      </c>
      <c r="C2544" t="str">
        <f t="shared" si="118"/>
        <v>2022-2023</v>
      </c>
      <c r="D2544" t="s">
        <v>147</v>
      </c>
      <c r="E2544" t="s">
        <v>107</v>
      </c>
      <c r="F2544" t="str">
        <f t="shared" si="119"/>
        <v>Queensland</v>
      </c>
      <c r="G2544" t="s">
        <v>35</v>
      </c>
      <c r="H2544">
        <v>4220</v>
      </c>
      <c r="I2544" t="s">
        <v>11</v>
      </c>
      <c r="J2544" t="s">
        <v>104</v>
      </c>
      <c r="K2544" t="s">
        <v>155</v>
      </c>
      <c r="L2544" t="s">
        <v>20</v>
      </c>
      <c r="M2544" s="5">
        <v>261.73</v>
      </c>
      <c r="N2544">
        <v>1</v>
      </c>
    </row>
    <row r="2545" spans="1:14" x14ac:dyDescent="0.3">
      <c r="A2545" s="2">
        <v>45473</v>
      </c>
      <c r="B2545" s="3">
        <f t="shared" si="117"/>
        <v>2024</v>
      </c>
      <c r="C2545" t="str">
        <f t="shared" si="118"/>
        <v>2023-2024</v>
      </c>
      <c r="D2545" t="s">
        <v>147</v>
      </c>
      <c r="E2545" t="s">
        <v>144</v>
      </c>
      <c r="F2545" t="str">
        <f t="shared" si="119"/>
        <v>Queensland</v>
      </c>
      <c r="G2545" t="s">
        <v>35</v>
      </c>
      <c r="H2545">
        <v>4566</v>
      </c>
      <c r="I2545" t="s">
        <v>11</v>
      </c>
      <c r="J2545" t="s">
        <v>120</v>
      </c>
      <c r="K2545" t="s">
        <v>154</v>
      </c>
      <c r="L2545" t="s">
        <v>14</v>
      </c>
      <c r="M2545" s="5">
        <v>262.36</v>
      </c>
      <c r="N2545">
        <v>1</v>
      </c>
    </row>
    <row r="2546" spans="1:14" x14ac:dyDescent="0.3">
      <c r="A2546" s="2">
        <v>45173</v>
      </c>
      <c r="B2546" s="3">
        <f t="shared" si="117"/>
        <v>2024</v>
      </c>
      <c r="C2546" t="str">
        <f t="shared" si="118"/>
        <v>2023-2024</v>
      </c>
      <c r="D2546" t="s">
        <v>147</v>
      </c>
      <c r="E2546" t="s">
        <v>113</v>
      </c>
      <c r="F2546" t="str">
        <f t="shared" si="119"/>
        <v>Queensland</v>
      </c>
      <c r="G2546" t="s">
        <v>35</v>
      </c>
      <c r="H2546">
        <v>4215</v>
      </c>
      <c r="I2546" t="s">
        <v>11</v>
      </c>
      <c r="J2546" t="s">
        <v>104</v>
      </c>
      <c r="K2546" t="s">
        <v>149</v>
      </c>
      <c r="L2546" t="s">
        <v>15</v>
      </c>
      <c r="M2546" s="5">
        <v>262.47000000000003</v>
      </c>
      <c r="N2546">
        <v>1</v>
      </c>
    </row>
    <row r="2547" spans="1:14" x14ac:dyDescent="0.3">
      <c r="A2547" s="2">
        <v>45657</v>
      </c>
      <c r="B2547" s="3">
        <f t="shared" si="117"/>
        <v>2025</v>
      </c>
      <c r="C2547" t="str">
        <f t="shared" si="118"/>
        <v>2024-2025</v>
      </c>
      <c r="D2547" t="s">
        <v>147</v>
      </c>
      <c r="E2547" t="s">
        <v>50</v>
      </c>
      <c r="F2547" t="str">
        <f t="shared" si="119"/>
        <v>Queensland</v>
      </c>
      <c r="G2547" t="s">
        <v>35</v>
      </c>
      <c r="H2547">
        <v>4703</v>
      </c>
      <c r="I2547" t="s">
        <v>11</v>
      </c>
      <c r="J2547" t="s">
        <v>51</v>
      </c>
      <c r="K2547" t="s">
        <v>152</v>
      </c>
      <c r="L2547" t="s">
        <v>13</v>
      </c>
      <c r="M2547" s="5">
        <v>262.58999999999997</v>
      </c>
      <c r="N2547">
        <v>1</v>
      </c>
    </row>
    <row r="2548" spans="1:14" x14ac:dyDescent="0.3">
      <c r="A2548" s="2">
        <v>45037</v>
      </c>
      <c r="B2548" s="3">
        <f t="shared" si="117"/>
        <v>2023</v>
      </c>
      <c r="C2548" t="str">
        <f t="shared" si="118"/>
        <v>2022-2023</v>
      </c>
      <c r="D2548" t="s">
        <v>147</v>
      </c>
      <c r="E2548" t="s">
        <v>40</v>
      </c>
      <c r="F2548" t="str">
        <f t="shared" si="119"/>
        <v>New South Wales</v>
      </c>
      <c r="G2548" t="s">
        <v>10</v>
      </c>
      <c r="H2548">
        <v>2116</v>
      </c>
      <c r="I2548" t="s">
        <v>11</v>
      </c>
      <c r="J2548" t="s">
        <v>27</v>
      </c>
      <c r="K2548" t="s">
        <v>156</v>
      </c>
      <c r="L2548" t="s">
        <v>17</v>
      </c>
      <c r="M2548" s="5">
        <v>262.82</v>
      </c>
      <c r="N2548">
        <v>1</v>
      </c>
    </row>
    <row r="2549" spans="1:14" x14ac:dyDescent="0.3">
      <c r="A2549" s="2">
        <v>45254</v>
      </c>
      <c r="B2549" s="3">
        <f t="shared" si="117"/>
        <v>2024</v>
      </c>
      <c r="C2549" t="str">
        <f t="shared" si="118"/>
        <v>2023-2024</v>
      </c>
      <c r="D2549" t="s">
        <v>147</v>
      </c>
      <c r="E2549" t="s">
        <v>130</v>
      </c>
      <c r="F2549" t="str">
        <f t="shared" si="119"/>
        <v>South Australia</v>
      </c>
      <c r="G2549" t="s">
        <v>32</v>
      </c>
      <c r="H2549">
        <v>5290</v>
      </c>
      <c r="I2549" t="s">
        <v>11</v>
      </c>
      <c r="J2549" t="s">
        <v>38</v>
      </c>
      <c r="K2549" t="s">
        <v>151</v>
      </c>
      <c r="L2549" t="s">
        <v>21</v>
      </c>
      <c r="M2549" s="5">
        <v>262.96000000000004</v>
      </c>
      <c r="N2549">
        <v>1</v>
      </c>
    </row>
    <row r="2550" spans="1:14" x14ac:dyDescent="0.3">
      <c r="A2550" s="2">
        <v>45189</v>
      </c>
      <c r="B2550" s="3">
        <f t="shared" si="117"/>
        <v>2024</v>
      </c>
      <c r="C2550" t="str">
        <f t="shared" si="118"/>
        <v>2023-2024</v>
      </c>
      <c r="D2550" t="s">
        <v>147</v>
      </c>
      <c r="E2550" t="s">
        <v>78</v>
      </c>
      <c r="F2550" t="str">
        <f t="shared" si="119"/>
        <v>New South Wales</v>
      </c>
      <c r="G2550" t="s">
        <v>10</v>
      </c>
      <c r="H2550">
        <v>2350</v>
      </c>
      <c r="I2550" t="s">
        <v>11</v>
      </c>
      <c r="J2550" t="s">
        <v>68</v>
      </c>
      <c r="K2550" t="s">
        <v>157</v>
      </c>
      <c r="L2550" t="s">
        <v>22</v>
      </c>
      <c r="M2550" s="5">
        <v>263.95</v>
      </c>
      <c r="N2550">
        <v>1</v>
      </c>
    </row>
    <row r="2551" spans="1:14" x14ac:dyDescent="0.3">
      <c r="A2551" s="2">
        <v>45092</v>
      </c>
      <c r="B2551" s="3">
        <f t="shared" si="117"/>
        <v>2023</v>
      </c>
      <c r="C2551" t="str">
        <f t="shared" si="118"/>
        <v>2022-2023</v>
      </c>
      <c r="D2551" t="s">
        <v>147</v>
      </c>
      <c r="E2551" t="s">
        <v>62</v>
      </c>
      <c r="F2551" t="str">
        <f t="shared" si="119"/>
        <v>Victoria</v>
      </c>
      <c r="G2551" t="s">
        <v>45</v>
      </c>
      <c r="H2551">
        <v>3134</v>
      </c>
      <c r="I2551" t="s">
        <v>11</v>
      </c>
      <c r="J2551" t="s">
        <v>63</v>
      </c>
      <c r="K2551" t="s">
        <v>155</v>
      </c>
      <c r="L2551" t="s">
        <v>20</v>
      </c>
      <c r="M2551" s="5">
        <v>264.28999999999996</v>
      </c>
      <c r="N2551">
        <v>1</v>
      </c>
    </row>
    <row r="2552" spans="1:14" x14ac:dyDescent="0.3">
      <c r="A2552" s="2">
        <v>45482</v>
      </c>
      <c r="B2552" s="3">
        <f t="shared" si="117"/>
        <v>2025</v>
      </c>
      <c r="C2552" t="str">
        <f t="shared" si="118"/>
        <v>2024-2025</v>
      </c>
      <c r="D2552" t="s">
        <v>148</v>
      </c>
      <c r="E2552" t="s">
        <v>127</v>
      </c>
      <c r="F2552" t="str">
        <f t="shared" si="119"/>
        <v>New South Wales</v>
      </c>
      <c r="G2552" t="s">
        <v>10</v>
      </c>
      <c r="H2552">
        <v>2131</v>
      </c>
      <c r="I2552" t="s">
        <v>11</v>
      </c>
      <c r="J2552" t="s">
        <v>27</v>
      </c>
      <c r="K2552" t="s">
        <v>19</v>
      </c>
      <c r="L2552" t="s">
        <v>23</v>
      </c>
      <c r="M2552" s="5">
        <v>264.5</v>
      </c>
      <c r="N2552">
        <v>1</v>
      </c>
    </row>
    <row r="2553" spans="1:14" x14ac:dyDescent="0.3">
      <c r="A2553" s="2">
        <v>45487</v>
      </c>
      <c r="B2553" s="3">
        <f t="shared" si="117"/>
        <v>2025</v>
      </c>
      <c r="C2553" t="str">
        <f t="shared" si="118"/>
        <v>2024-2025</v>
      </c>
      <c r="D2553" t="s">
        <v>147</v>
      </c>
      <c r="E2553" t="s">
        <v>24</v>
      </c>
      <c r="F2553" t="str">
        <f t="shared" si="119"/>
        <v>New South Wales</v>
      </c>
      <c r="G2553" t="s">
        <v>10</v>
      </c>
      <c r="H2553">
        <v>2795</v>
      </c>
      <c r="I2553" t="s">
        <v>11</v>
      </c>
      <c r="J2553" t="s">
        <v>25</v>
      </c>
      <c r="K2553" t="s">
        <v>19</v>
      </c>
      <c r="L2553" t="s">
        <v>23</v>
      </c>
      <c r="M2553" s="5">
        <v>264.73</v>
      </c>
      <c r="N2553">
        <v>1</v>
      </c>
    </row>
    <row r="2554" spans="1:14" x14ac:dyDescent="0.3">
      <c r="A2554" s="2">
        <v>45620</v>
      </c>
      <c r="B2554" s="3">
        <f t="shared" si="117"/>
        <v>2025</v>
      </c>
      <c r="C2554" t="str">
        <f t="shared" si="118"/>
        <v>2024-2025</v>
      </c>
      <c r="D2554" t="s">
        <v>147</v>
      </c>
      <c r="E2554" t="s">
        <v>144</v>
      </c>
      <c r="F2554" t="str">
        <f t="shared" si="119"/>
        <v>Queensland</v>
      </c>
      <c r="G2554" t="s">
        <v>35</v>
      </c>
      <c r="H2554">
        <v>4566</v>
      </c>
      <c r="I2554" t="s">
        <v>11</v>
      </c>
      <c r="J2554" t="s">
        <v>120</v>
      </c>
      <c r="K2554" t="s">
        <v>154</v>
      </c>
      <c r="L2554" t="s">
        <v>14</v>
      </c>
      <c r="M2554" s="5">
        <v>264.83000000000004</v>
      </c>
      <c r="N2554">
        <v>1</v>
      </c>
    </row>
    <row r="2555" spans="1:14" x14ac:dyDescent="0.3">
      <c r="A2555" s="2">
        <v>45416</v>
      </c>
      <c r="B2555" s="3">
        <f t="shared" si="117"/>
        <v>2024</v>
      </c>
      <c r="C2555" t="str">
        <f t="shared" si="118"/>
        <v>2023-2024</v>
      </c>
      <c r="D2555" t="s">
        <v>148</v>
      </c>
      <c r="E2555" t="s">
        <v>125</v>
      </c>
      <c r="F2555" t="str">
        <f t="shared" si="119"/>
        <v>Victoria</v>
      </c>
      <c r="G2555" t="s">
        <v>45</v>
      </c>
      <c r="H2555">
        <v>3400</v>
      </c>
      <c r="I2555" t="s">
        <v>11</v>
      </c>
      <c r="J2555" t="s">
        <v>60</v>
      </c>
      <c r="K2555" t="s">
        <v>151</v>
      </c>
      <c r="L2555" t="s">
        <v>21</v>
      </c>
      <c r="M2555" s="5">
        <v>264.90999999999997</v>
      </c>
      <c r="N2555">
        <v>1</v>
      </c>
    </row>
    <row r="2556" spans="1:14" x14ac:dyDescent="0.3">
      <c r="A2556" s="2">
        <v>45603</v>
      </c>
      <c r="B2556" s="3">
        <f t="shared" si="117"/>
        <v>2025</v>
      </c>
      <c r="C2556" t="str">
        <f t="shared" si="118"/>
        <v>2024-2025</v>
      </c>
      <c r="D2556" t="s">
        <v>148</v>
      </c>
      <c r="E2556" t="s">
        <v>81</v>
      </c>
      <c r="F2556" t="str">
        <f t="shared" si="119"/>
        <v>New South Wales</v>
      </c>
      <c r="G2556" t="s">
        <v>10</v>
      </c>
      <c r="H2556">
        <v>2485</v>
      </c>
      <c r="I2556" t="s">
        <v>11</v>
      </c>
      <c r="J2556" t="s">
        <v>68</v>
      </c>
      <c r="K2556" t="s">
        <v>153</v>
      </c>
      <c r="L2556" t="s">
        <v>16</v>
      </c>
      <c r="M2556" s="5">
        <v>265.32</v>
      </c>
      <c r="N2556">
        <v>1</v>
      </c>
    </row>
    <row r="2557" spans="1:14" x14ac:dyDescent="0.3">
      <c r="A2557" s="2">
        <v>45120</v>
      </c>
      <c r="B2557" s="3">
        <f t="shared" si="117"/>
        <v>2024</v>
      </c>
      <c r="C2557" t="str">
        <f t="shared" si="118"/>
        <v>2023-2024</v>
      </c>
      <c r="D2557" t="s">
        <v>147</v>
      </c>
      <c r="E2557" t="s">
        <v>109</v>
      </c>
      <c r="F2557" t="str">
        <f t="shared" si="119"/>
        <v>New South Wales</v>
      </c>
      <c r="G2557" t="s">
        <v>10</v>
      </c>
      <c r="H2557">
        <v>2480</v>
      </c>
      <c r="I2557" t="s">
        <v>11</v>
      </c>
      <c r="J2557" t="s">
        <v>68</v>
      </c>
      <c r="K2557" t="s">
        <v>156</v>
      </c>
      <c r="L2557" t="s">
        <v>17</v>
      </c>
      <c r="M2557" s="5">
        <v>266.12</v>
      </c>
      <c r="N2557">
        <v>1</v>
      </c>
    </row>
    <row r="2558" spans="1:14" x14ac:dyDescent="0.3">
      <c r="A2558" s="2">
        <v>45646</v>
      </c>
      <c r="B2558" s="3">
        <f t="shared" si="117"/>
        <v>2025</v>
      </c>
      <c r="C2558" t="str">
        <f t="shared" si="118"/>
        <v>2024-2025</v>
      </c>
      <c r="D2558" t="s">
        <v>148</v>
      </c>
      <c r="E2558" t="s">
        <v>105</v>
      </c>
      <c r="F2558" t="str">
        <f t="shared" si="119"/>
        <v>Victoria</v>
      </c>
      <c r="G2558" t="s">
        <v>45</v>
      </c>
      <c r="H2558">
        <v>3500</v>
      </c>
      <c r="I2558" t="s">
        <v>11</v>
      </c>
      <c r="J2558" t="s">
        <v>60</v>
      </c>
      <c r="K2558" t="s">
        <v>150</v>
      </c>
      <c r="L2558" t="s">
        <v>18</v>
      </c>
      <c r="M2558" s="5">
        <v>266.26</v>
      </c>
      <c r="N2558">
        <v>1</v>
      </c>
    </row>
    <row r="2559" spans="1:14" x14ac:dyDescent="0.3">
      <c r="A2559" s="2">
        <v>45140</v>
      </c>
      <c r="B2559" s="3">
        <f t="shared" si="117"/>
        <v>2024</v>
      </c>
      <c r="C2559" t="str">
        <f t="shared" si="118"/>
        <v>2023-2024</v>
      </c>
      <c r="D2559" t="s">
        <v>147</v>
      </c>
      <c r="E2559" t="s">
        <v>37</v>
      </c>
      <c r="F2559" t="str">
        <f t="shared" si="119"/>
        <v>South Australia</v>
      </c>
      <c r="G2559" t="s">
        <v>32</v>
      </c>
      <c r="H2559">
        <v>5607</v>
      </c>
      <c r="I2559" t="s">
        <v>11</v>
      </c>
      <c r="J2559" t="s">
        <v>38</v>
      </c>
      <c r="K2559" t="s">
        <v>154</v>
      </c>
      <c r="L2559" t="s">
        <v>14</v>
      </c>
      <c r="M2559" s="5">
        <v>266.76</v>
      </c>
      <c r="N2559">
        <v>1</v>
      </c>
    </row>
    <row r="2560" spans="1:14" x14ac:dyDescent="0.3">
      <c r="A2560" s="2">
        <v>45011</v>
      </c>
      <c r="B2560" s="3">
        <f t="shared" si="117"/>
        <v>2023</v>
      </c>
      <c r="C2560" t="str">
        <f t="shared" si="118"/>
        <v>2022-2023</v>
      </c>
      <c r="D2560" t="s">
        <v>148</v>
      </c>
      <c r="E2560" t="s">
        <v>59</v>
      </c>
      <c r="F2560" t="str">
        <f t="shared" si="119"/>
        <v>Victoria</v>
      </c>
      <c r="G2560" t="s">
        <v>45</v>
      </c>
      <c r="H2560">
        <v>3280</v>
      </c>
      <c r="I2560" t="s">
        <v>11</v>
      </c>
      <c r="J2560" t="s">
        <v>60</v>
      </c>
      <c r="K2560" t="s">
        <v>156</v>
      </c>
      <c r="L2560" t="s">
        <v>17</v>
      </c>
      <c r="M2560" s="5">
        <v>266.89999999999998</v>
      </c>
      <c r="N2560">
        <v>1</v>
      </c>
    </row>
    <row r="2561" spans="1:14" x14ac:dyDescent="0.3">
      <c r="A2561" s="2">
        <v>45152</v>
      </c>
      <c r="B2561" s="3">
        <f t="shared" si="117"/>
        <v>2024</v>
      </c>
      <c r="C2561" t="str">
        <f t="shared" si="118"/>
        <v>2023-2024</v>
      </c>
      <c r="D2561" t="s">
        <v>147</v>
      </c>
      <c r="E2561" t="s">
        <v>42</v>
      </c>
      <c r="F2561" t="str">
        <f t="shared" si="119"/>
        <v>Queensland</v>
      </c>
      <c r="G2561" t="s">
        <v>35</v>
      </c>
      <c r="H2561">
        <v>4053</v>
      </c>
      <c r="I2561" t="s">
        <v>11</v>
      </c>
      <c r="J2561" t="s">
        <v>43</v>
      </c>
      <c r="K2561" t="s">
        <v>151</v>
      </c>
      <c r="L2561" t="s">
        <v>21</v>
      </c>
      <c r="M2561" s="5">
        <v>267.75</v>
      </c>
      <c r="N2561">
        <v>1</v>
      </c>
    </row>
    <row r="2562" spans="1:14" x14ac:dyDescent="0.3">
      <c r="A2562" s="2">
        <v>45162</v>
      </c>
      <c r="B2562" s="3">
        <f t="shared" ref="B2562:B2625" si="120">IF(MONTH(A2562)&gt;=7,YEAR(A2562)+1,YEAR(A2562))</f>
        <v>2024</v>
      </c>
      <c r="C2562" t="str">
        <f t="shared" ref="C2562:C2625" si="121">IF(MONTH(A2562) &gt;= 7, YEAR(A2562) &amp; "-" &amp; YEAR(A2562) + 1, YEAR(A2562) - 1 &amp; "-" &amp; YEAR(A2562))</f>
        <v>2023-2024</v>
      </c>
      <c r="D2562" t="s">
        <v>147</v>
      </c>
      <c r="E2562" t="s">
        <v>40</v>
      </c>
      <c r="F2562" t="str">
        <f t="shared" ref="F2562:F2625" si="122">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c r="N2562">
        <v>1</v>
      </c>
    </row>
    <row r="2563" spans="1:14" x14ac:dyDescent="0.3">
      <c r="A2563" s="2">
        <v>45574</v>
      </c>
      <c r="B2563" s="3">
        <f t="shared" si="120"/>
        <v>2025</v>
      </c>
      <c r="C2563" t="str">
        <f t="shared" si="121"/>
        <v>2024-2025</v>
      </c>
      <c r="D2563" t="s">
        <v>148</v>
      </c>
      <c r="E2563" t="s">
        <v>111</v>
      </c>
      <c r="F2563" t="str">
        <f t="shared" si="122"/>
        <v>New South Wales</v>
      </c>
      <c r="G2563" t="s">
        <v>10</v>
      </c>
      <c r="H2563">
        <v>2120</v>
      </c>
      <c r="I2563" t="s">
        <v>11</v>
      </c>
      <c r="J2563" t="s">
        <v>27</v>
      </c>
      <c r="K2563" t="s">
        <v>19</v>
      </c>
      <c r="L2563" t="s">
        <v>23</v>
      </c>
      <c r="M2563" s="5">
        <v>269.54000000000002</v>
      </c>
      <c r="N2563">
        <v>1</v>
      </c>
    </row>
    <row r="2564" spans="1:14" x14ac:dyDescent="0.3">
      <c r="A2564" s="2">
        <v>45060</v>
      </c>
      <c r="B2564" s="3">
        <f t="shared" si="120"/>
        <v>2023</v>
      </c>
      <c r="C2564" t="str">
        <f t="shared" si="121"/>
        <v>2022-2023</v>
      </c>
      <c r="D2564" t="s">
        <v>148</v>
      </c>
      <c r="E2564" t="s">
        <v>142</v>
      </c>
      <c r="F2564" t="str">
        <f t="shared" si="122"/>
        <v>Australian Capital Territory</v>
      </c>
      <c r="G2564" t="s">
        <v>80</v>
      </c>
      <c r="H2564">
        <v>2609</v>
      </c>
      <c r="I2564" t="s">
        <v>11</v>
      </c>
      <c r="J2564" t="s">
        <v>58</v>
      </c>
      <c r="K2564" t="s">
        <v>150</v>
      </c>
      <c r="L2564" t="s">
        <v>18</v>
      </c>
      <c r="M2564" s="5">
        <v>269.82</v>
      </c>
      <c r="N2564">
        <v>1</v>
      </c>
    </row>
    <row r="2565" spans="1:14" x14ac:dyDescent="0.3">
      <c r="A2565" s="2">
        <v>45249</v>
      </c>
      <c r="B2565" s="3">
        <f t="shared" si="120"/>
        <v>2024</v>
      </c>
      <c r="C2565" t="str">
        <f t="shared" si="121"/>
        <v>2023-2024</v>
      </c>
      <c r="D2565" t="s">
        <v>147</v>
      </c>
      <c r="E2565" t="s">
        <v>9</v>
      </c>
      <c r="F2565" t="str">
        <f t="shared" si="122"/>
        <v>New South Wales</v>
      </c>
      <c r="G2565" t="s">
        <v>10</v>
      </c>
      <c r="H2565">
        <v>2067</v>
      </c>
      <c r="I2565" t="s">
        <v>11</v>
      </c>
      <c r="J2565" t="s">
        <v>12</v>
      </c>
      <c r="K2565" t="s">
        <v>155</v>
      </c>
      <c r="L2565" t="s">
        <v>20</v>
      </c>
      <c r="M2565" s="5">
        <v>270</v>
      </c>
      <c r="N2565">
        <v>1</v>
      </c>
    </row>
    <row r="2566" spans="1:14" x14ac:dyDescent="0.3">
      <c r="A2566" s="2">
        <v>45543</v>
      </c>
      <c r="B2566" s="3">
        <f t="shared" si="120"/>
        <v>2025</v>
      </c>
      <c r="C2566" t="str">
        <f t="shared" si="121"/>
        <v>2024-2025</v>
      </c>
      <c r="D2566" t="s">
        <v>147</v>
      </c>
      <c r="E2566" t="s">
        <v>62</v>
      </c>
      <c r="F2566" t="str">
        <f t="shared" si="122"/>
        <v>Victoria</v>
      </c>
      <c r="G2566" t="s">
        <v>45</v>
      </c>
      <c r="H2566">
        <v>3134</v>
      </c>
      <c r="I2566" t="s">
        <v>11</v>
      </c>
      <c r="J2566" t="s">
        <v>63</v>
      </c>
      <c r="K2566" t="s">
        <v>153</v>
      </c>
      <c r="L2566" t="s">
        <v>16</v>
      </c>
      <c r="M2566" s="5">
        <v>270.66999999999996</v>
      </c>
      <c r="N2566">
        <v>1</v>
      </c>
    </row>
    <row r="2567" spans="1:14" x14ac:dyDescent="0.3">
      <c r="A2567" s="2">
        <v>44988</v>
      </c>
      <c r="B2567" s="3">
        <f t="shared" si="120"/>
        <v>2023</v>
      </c>
      <c r="C2567" t="str">
        <f t="shared" si="121"/>
        <v>2022-2023</v>
      </c>
      <c r="D2567" t="s">
        <v>148</v>
      </c>
      <c r="E2567" t="s">
        <v>84</v>
      </c>
      <c r="F2567" t="str">
        <f t="shared" si="122"/>
        <v>Queensland</v>
      </c>
      <c r="G2567" t="s">
        <v>35</v>
      </c>
      <c r="H2567">
        <v>4740</v>
      </c>
      <c r="I2567" t="s">
        <v>11</v>
      </c>
      <c r="J2567" t="s">
        <v>51</v>
      </c>
      <c r="K2567" t="s">
        <v>150</v>
      </c>
      <c r="L2567" t="s">
        <v>18</v>
      </c>
      <c r="M2567" s="5">
        <v>270.67999999999995</v>
      </c>
      <c r="N2567">
        <v>1</v>
      </c>
    </row>
    <row r="2568" spans="1:14" x14ac:dyDescent="0.3">
      <c r="A2568" s="2">
        <v>45375</v>
      </c>
      <c r="B2568" s="3">
        <f t="shared" si="120"/>
        <v>2024</v>
      </c>
      <c r="C2568" t="str">
        <f t="shared" si="121"/>
        <v>2023-2024</v>
      </c>
      <c r="D2568" t="s">
        <v>147</v>
      </c>
      <c r="E2568" t="s">
        <v>86</v>
      </c>
      <c r="F2568" t="str">
        <f t="shared" si="122"/>
        <v>New South Wales</v>
      </c>
      <c r="G2568" t="s">
        <v>10</v>
      </c>
      <c r="H2568">
        <v>2064</v>
      </c>
      <c r="I2568" t="s">
        <v>11</v>
      </c>
      <c r="J2568" t="s">
        <v>12</v>
      </c>
      <c r="K2568" t="s">
        <v>156</v>
      </c>
      <c r="L2568" t="s">
        <v>17</v>
      </c>
      <c r="M2568" s="5">
        <v>271.34000000000003</v>
      </c>
      <c r="N2568">
        <v>1</v>
      </c>
    </row>
    <row r="2569" spans="1:14" x14ac:dyDescent="0.3">
      <c r="A2569" s="2">
        <v>45431</v>
      </c>
      <c r="B2569" s="3">
        <f t="shared" si="120"/>
        <v>2024</v>
      </c>
      <c r="C2569" t="str">
        <f t="shared" si="121"/>
        <v>2023-2024</v>
      </c>
      <c r="D2569" t="s">
        <v>147</v>
      </c>
      <c r="E2569" t="s">
        <v>146</v>
      </c>
      <c r="F2569" t="str">
        <f t="shared" si="122"/>
        <v>Victoria</v>
      </c>
      <c r="G2569" t="s">
        <v>45</v>
      </c>
      <c r="H2569">
        <v>3353</v>
      </c>
      <c r="I2569" t="s">
        <v>11</v>
      </c>
      <c r="J2569" t="s">
        <v>60</v>
      </c>
      <c r="K2569" t="s">
        <v>150</v>
      </c>
      <c r="L2569" t="s">
        <v>18</v>
      </c>
      <c r="M2569" s="5">
        <v>271.56</v>
      </c>
      <c r="N2569">
        <v>1</v>
      </c>
    </row>
    <row r="2570" spans="1:14" x14ac:dyDescent="0.3">
      <c r="A2570" s="2">
        <v>45101</v>
      </c>
      <c r="B2570" s="3">
        <f t="shared" si="120"/>
        <v>2023</v>
      </c>
      <c r="C2570" t="str">
        <f t="shared" si="121"/>
        <v>2022-2023</v>
      </c>
      <c r="D2570" t="s">
        <v>147</v>
      </c>
      <c r="E2570" t="s">
        <v>146</v>
      </c>
      <c r="F2570" t="str">
        <f t="shared" si="122"/>
        <v>Victoria</v>
      </c>
      <c r="G2570" t="s">
        <v>45</v>
      </c>
      <c r="H2570">
        <v>3353</v>
      </c>
      <c r="I2570" t="s">
        <v>11</v>
      </c>
      <c r="J2570" t="s">
        <v>60</v>
      </c>
      <c r="K2570" t="s">
        <v>153</v>
      </c>
      <c r="L2570" t="s">
        <v>16</v>
      </c>
      <c r="M2570" s="5">
        <v>272.20999999999998</v>
      </c>
      <c r="N2570">
        <v>1</v>
      </c>
    </row>
    <row r="2571" spans="1:14" x14ac:dyDescent="0.3">
      <c r="A2571" s="2">
        <v>45409</v>
      </c>
      <c r="B2571" s="3">
        <f t="shared" si="120"/>
        <v>2024</v>
      </c>
      <c r="C2571" t="str">
        <f t="shared" si="121"/>
        <v>2023-2024</v>
      </c>
      <c r="D2571" t="s">
        <v>147</v>
      </c>
      <c r="E2571" t="s">
        <v>133</v>
      </c>
      <c r="F2571" t="str">
        <f t="shared" si="122"/>
        <v>Queensland</v>
      </c>
      <c r="G2571" t="s">
        <v>35</v>
      </c>
      <c r="H2571">
        <v>4305</v>
      </c>
      <c r="I2571" t="s">
        <v>11</v>
      </c>
      <c r="J2571" t="s">
        <v>104</v>
      </c>
      <c r="K2571" t="s">
        <v>150</v>
      </c>
      <c r="L2571" t="s">
        <v>18</v>
      </c>
      <c r="M2571" s="5">
        <v>273.69</v>
      </c>
      <c r="N2571">
        <v>1</v>
      </c>
    </row>
    <row r="2572" spans="1:14" x14ac:dyDescent="0.3">
      <c r="A2572" s="2">
        <v>45459</v>
      </c>
      <c r="B2572" s="3">
        <f t="shared" si="120"/>
        <v>2024</v>
      </c>
      <c r="C2572" t="str">
        <f t="shared" si="121"/>
        <v>2023-2024</v>
      </c>
      <c r="D2572" t="s">
        <v>147</v>
      </c>
      <c r="E2572" t="s">
        <v>128</v>
      </c>
      <c r="F2572" t="str">
        <f t="shared" si="122"/>
        <v>Western Australia</v>
      </c>
      <c r="G2572" t="s">
        <v>48</v>
      </c>
      <c r="H2572">
        <v>6027</v>
      </c>
      <c r="I2572" t="s">
        <v>11</v>
      </c>
      <c r="J2572" t="s">
        <v>49</v>
      </c>
      <c r="K2572" t="s">
        <v>149</v>
      </c>
      <c r="L2572" t="s">
        <v>15</v>
      </c>
      <c r="M2572" s="5">
        <v>273.72000000000003</v>
      </c>
      <c r="N2572">
        <v>1</v>
      </c>
    </row>
    <row r="2573" spans="1:14" x14ac:dyDescent="0.3">
      <c r="A2573" s="2">
        <v>44965</v>
      </c>
      <c r="B2573" s="3">
        <f t="shared" si="120"/>
        <v>2023</v>
      </c>
      <c r="C2573" t="str">
        <f t="shared" si="121"/>
        <v>2022-2023</v>
      </c>
      <c r="D2573" t="s">
        <v>147</v>
      </c>
      <c r="E2573" t="s">
        <v>138</v>
      </c>
      <c r="F2573" t="str">
        <f t="shared" si="122"/>
        <v>Queensland</v>
      </c>
      <c r="G2573" t="s">
        <v>35</v>
      </c>
      <c r="H2573">
        <v>4558</v>
      </c>
      <c r="I2573" t="s">
        <v>11</v>
      </c>
      <c r="J2573" t="s">
        <v>120</v>
      </c>
      <c r="K2573" t="s">
        <v>149</v>
      </c>
      <c r="L2573" t="s">
        <v>15</v>
      </c>
      <c r="M2573" s="5">
        <v>274.45</v>
      </c>
      <c r="N2573">
        <v>1</v>
      </c>
    </row>
    <row r="2574" spans="1:14" x14ac:dyDescent="0.3">
      <c r="A2574" s="2">
        <v>45156</v>
      </c>
      <c r="B2574" s="3">
        <f t="shared" si="120"/>
        <v>2024</v>
      </c>
      <c r="C2574" t="str">
        <f t="shared" si="121"/>
        <v>2023-2024</v>
      </c>
      <c r="D2574" t="s">
        <v>148</v>
      </c>
      <c r="E2574" t="s">
        <v>81</v>
      </c>
      <c r="F2574" t="str">
        <f t="shared" si="122"/>
        <v>New South Wales</v>
      </c>
      <c r="G2574" t="s">
        <v>10</v>
      </c>
      <c r="H2574">
        <v>2485</v>
      </c>
      <c r="I2574" t="s">
        <v>11</v>
      </c>
      <c r="J2574" t="s">
        <v>68</v>
      </c>
      <c r="K2574" t="s">
        <v>156</v>
      </c>
      <c r="L2574" t="s">
        <v>17</v>
      </c>
      <c r="M2574" s="5">
        <v>274.88</v>
      </c>
      <c r="N2574">
        <v>1</v>
      </c>
    </row>
    <row r="2575" spans="1:14" x14ac:dyDescent="0.3">
      <c r="A2575" s="2">
        <v>45208</v>
      </c>
      <c r="B2575" s="3">
        <f t="shared" si="120"/>
        <v>2024</v>
      </c>
      <c r="C2575" t="str">
        <f t="shared" si="121"/>
        <v>2023-2024</v>
      </c>
      <c r="D2575" t="s">
        <v>147</v>
      </c>
      <c r="E2575" t="s">
        <v>40</v>
      </c>
      <c r="F2575" t="str">
        <f t="shared" si="122"/>
        <v>New South Wales</v>
      </c>
      <c r="G2575" t="s">
        <v>10</v>
      </c>
      <c r="H2575">
        <v>2116</v>
      </c>
      <c r="I2575" t="s">
        <v>11</v>
      </c>
      <c r="J2575" t="s">
        <v>27</v>
      </c>
      <c r="K2575" t="s">
        <v>149</v>
      </c>
      <c r="L2575" t="s">
        <v>15</v>
      </c>
      <c r="M2575" s="5">
        <v>275.64000000000004</v>
      </c>
      <c r="N2575">
        <v>1</v>
      </c>
    </row>
    <row r="2576" spans="1:14" x14ac:dyDescent="0.3">
      <c r="A2576" s="2">
        <v>45429</v>
      </c>
      <c r="B2576" s="3">
        <f t="shared" si="120"/>
        <v>2024</v>
      </c>
      <c r="C2576" t="str">
        <f t="shared" si="121"/>
        <v>2023-2024</v>
      </c>
      <c r="D2576" t="s">
        <v>147</v>
      </c>
      <c r="E2576" t="s">
        <v>85</v>
      </c>
      <c r="F2576" t="str">
        <f t="shared" si="122"/>
        <v>Queensland</v>
      </c>
      <c r="G2576" t="s">
        <v>35</v>
      </c>
      <c r="H2576">
        <v>4883</v>
      </c>
      <c r="I2576" t="s">
        <v>11</v>
      </c>
      <c r="J2576" t="s">
        <v>36</v>
      </c>
      <c r="K2576" t="s">
        <v>150</v>
      </c>
      <c r="L2576" t="s">
        <v>18</v>
      </c>
      <c r="M2576" s="5">
        <v>275.64999999999998</v>
      </c>
      <c r="N2576">
        <v>1</v>
      </c>
    </row>
    <row r="2577" spans="1:14" x14ac:dyDescent="0.3">
      <c r="A2577" s="2">
        <v>45134</v>
      </c>
      <c r="B2577" s="3">
        <f t="shared" si="120"/>
        <v>2024</v>
      </c>
      <c r="C2577" t="str">
        <f t="shared" si="121"/>
        <v>2023-2024</v>
      </c>
      <c r="D2577" t="s">
        <v>147</v>
      </c>
      <c r="E2577" t="s">
        <v>89</v>
      </c>
      <c r="F2577" t="str">
        <f t="shared" si="122"/>
        <v>Queensland</v>
      </c>
      <c r="G2577" t="s">
        <v>35</v>
      </c>
      <c r="H2577">
        <v>4655</v>
      </c>
      <c r="I2577" t="s">
        <v>11</v>
      </c>
      <c r="J2577" t="s">
        <v>51</v>
      </c>
      <c r="K2577" t="s">
        <v>155</v>
      </c>
      <c r="L2577" t="s">
        <v>20</v>
      </c>
      <c r="M2577" s="5">
        <v>275.93999999999994</v>
      </c>
      <c r="N2577">
        <v>1</v>
      </c>
    </row>
    <row r="2578" spans="1:14" x14ac:dyDescent="0.3">
      <c r="A2578" s="2">
        <v>45613</v>
      </c>
      <c r="B2578" s="3">
        <f t="shared" si="120"/>
        <v>2025</v>
      </c>
      <c r="C2578" t="str">
        <f t="shared" si="121"/>
        <v>2024-2025</v>
      </c>
      <c r="D2578" t="s">
        <v>147</v>
      </c>
      <c r="E2578" t="s">
        <v>54</v>
      </c>
      <c r="F2578" t="str">
        <f t="shared" si="122"/>
        <v>Victoria</v>
      </c>
      <c r="G2578" t="s">
        <v>45</v>
      </c>
      <c r="H2578">
        <v>3977</v>
      </c>
      <c r="I2578" t="s">
        <v>11</v>
      </c>
      <c r="J2578" t="s">
        <v>55</v>
      </c>
      <c r="K2578" t="s">
        <v>153</v>
      </c>
      <c r="L2578" t="s">
        <v>16</v>
      </c>
      <c r="M2578" s="5">
        <v>276.24</v>
      </c>
      <c r="N2578">
        <v>1</v>
      </c>
    </row>
    <row r="2579" spans="1:14" x14ac:dyDescent="0.3">
      <c r="A2579" s="2">
        <v>45414</v>
      </c>
      <c r="B2579" s="3">
        <f t="shared" si="120"/>
        <v>2024</v>
      </c>
      <c r="C2579" t="str">
        <f t="shared" si="121"/>
        <v>2023-2024</v>
      </c>
      <c r="D2579" t="s">
        <v>147</v>
      </c>
      <c r="E2579" t="s">
        <v>34</v>
      </c>
      <c r="F2579" t="str">
        <f t="shared" si="122"/>
        <v>Queensland</v>
      </c>
      <c r="G2579" t="s">
        <v>35</v>
      </c>
      <c r="H2579">
        <v>4802</v>
      </c>
      <c r="I2579" t="s">
        <v>11</v>
      </c>
      <c r="J2579" t="s">
        <v>36</v>
      </c>
      <c r="K2579" t="s">
        <v>153</v>
      </c>
      <c r="L2579" t="s">
        <v>16</v>
      </c>
      <c r="M2579" s="5">
        <v>276.27</v>
      </c>
      <c r="N2579">
        <v>1</v>
      </c>
    </row>
    <row r="2580" spans="1:14" x14ac:dyDescent="0.3">
      <c r="A2580" s="2">
        <v>45306</v>
      </c>
      <c r="B2580" s="3">
        <f t="shared" si="120"/>
        <v>2024</v>
      </c>
      <c r="C2580" t="str">
        <f t="shared" si="121"/>
        <v>2023-2024</v>
      </c>
      <c r="D2580" t="s">
        <v>147</v>
      </c>
      <c r="E2580" t="s">
        <v>109</v>
      </c>
      <c r="F2580" t="str">
        <f t="shared" si="122"/>
        <v>New South Wales</v>
      </c>
      <c r="G2580" t="s">
        <v>10</v>
      </c>
      <c r="H2580">
        <v>2480</v>
      </c>
      <c r="I2580" t="s">
        <v>11</v>
      </c>
      <c r="J2580" t="s">
        <v>68</v>
      </c>
      <c r="K2580" t="s">
        <v>19</v>
      </c>
      <c r="L2580" t="s">
        <v>23</v>
      </c>
      <c r="M2580" s="5">
        <v>276.58000000000004</v>
      </c>
      <c r="N2580">
        <v>1</v>
      </c>
    </row>
    <row r="2581" spans="1:14" x14ac:dyDescent="0.3">
      <c r="A2581" s="2">
        <v>45639</v>
      </c>
      <c r="B2581" s="3">
        <f t="shared" si="120"/>
        <v>2025</v>
      </c>
      <c r="C2581" t="str">
        <f t="shared" si="121"/>
        <v>2024-2025</v>
      </c>
      <c r="D2581" t="s">
        <v>147</v>
      </c>
      <c r="E2581" t="s">
        <v>121</v>
      </c>
      <c r="F2581" t="str">
        <f t="shared" si="122"/>
        <v>Queensland</v>
      </c>
      <c r="G2581" t="s">
        <v>35</v>
      </c>
      <c r="H2581">
        <v>4700</v>
      </c>
      <c r="I2581" t="s">
        <v>11</v>
      </c>
      <c r="J2581" t="s">
        <v>51</v>
      </c>
      <c r="K2581" t="s">
        <v>154</v>
      </c>
      <c r="L2581" t="s">
        <v>14</v>
      </c>
      <c r="M2581" s="5">
        <v>276.71000000000004</v>
      </c>
      <c r="N2581">
        <v>1</v>
      </c>
    </row>
    <row r="2582" spans="1:14" x14ac:dyDescent="0.3">
      <c r="A2582" s="2">
        <v>45144</v>
      </c>
      <c r="B2582" s="3">
        <f t="shared" si="120"/>
        <v>2024</v>
      </c>
      <c r="C2582" t="str">
        <f t="shared" si="121"/>
        <v>2023-2024</v>
      </c>
      <c r="D2582" t="s">
        <v>147</v>
      </c>
      <c r="E2582" t="s">
        <v>67</v>
      </c>
      <c r="F2582" t="str">
        <f t="shared" si="122"/>
        <v>New South Wales</v>
      </c>
      <c r="G2582" t="s">
        <v>10</v>
      </c>
      <c r="H2582">
        <v>2478</v>
      </c>
      <c r="I2582" t="s">
        <v>11</v>
      </c>
      <c r="J2582" t="s">
        <v>68</v>
      </c>
      <c r="K2582" t="s">
        <v>154</v>
      </c>
      <c r="L2582" t="s">
        <v>14</v>
      </c>
      <c r="M2582" s="5">
        <v>277.02999999999997</v>
      </c>
      <c r="N2582">
        <v>1</v>
      </c>
    </row>
    <row r="2583" spans="1:14" x14ac:dyDescent="0.3">
      <c r="A2583" s="2">
        <v>45098</v>
      </c>
      <c r="B2583" s="3">
        <f t="shared" si="120"/>
        <v>2023</v>
      </c>
      <c r="C2583" t="str">
        <f t="shared" si="121"/>
        <v>2022-2023</v>
      </c>
      <c r="D2583" t="s">
        <v>147</v>
      </c>
      <c r="E2583" t="s">
        <v>96</v>
      </c>
      <c r="F2583" t="str">
        <f t="shared" si="122"/>
        <v>Western Australia</v>
      </c>
      <c r="G2583" t="s">
        <v>48</v>
      </c>
      <c r="H2583">
        <v>6330</v>
      </c>
      <c r="I2583" t="s">
        <v>11</v>
      </c>
      <c r="J2583" t="s">
        <v>94</v>
      </c>
      <c r="K2583" t="s">
        <v>154</v>
      </c>
      <c r="L2583" t="s">
        <v>14</v>
      </c>
      <c r="M2583" s="5">
        <v>277.34999999999997</v>
      </c>
      <c r="N2583">
        <v>1</v>
      </c>
    </row>
    <row r="2584" spans="1:14" x14ac:dyDescent="0.3">
      <c r="A2584" s="2">
        <v>45552</v>
      </c>
      <c r="B2584" s="3">
        <f t="shared" si="120"/>
        <v>2025</v>
      </c>
      <c r="C2584" t="str">
        <f t="shared" si="121"/>
        <v>2024-2025</v>
      </c>
      <c r="D2584" t="s">
        <v>147</v>
      </c>
      <c r="E2584" t="s">
        <v>115</v>
      </c>
      <c r="F2584" t="str">
        <f t="shared" si="122"/>
        <v>Western Australia</v>
      </c>
      <c r="G2584" t="s">
        <v>48</v>
      </c>
      <c r="H2584">
        <v>6280</v>
      </c>
      <c r="I2584" t="s">
        <v>11</v>
      </c>
      <c r="J2584" t="s">
        <v>94</v>
      </c>
      <c r="K2584" t="s">
        <v>151</v>
      </c>
      <c r="L2584" t="s">
        <v>21</v>
      </c>
      <c r="M2584" s="5">
        <v>277.65999999999997</v>
      </c>
      <c r="N2584">
        <v>1</v>
      </c>
    </row>
    <row r="2585" spans="1:14" x14ac:dyDescent="0.3">
      <c r="A2585" s="2">
        <v>45344</v>
      </c>
      <c r="B2585" s="3">
        <f t="shared" si="120"/>
        <v>2024</v>
      </c>
      <c r="C2585" t="str">
        <f t="shared" si="121"/>
        <v>2023-2024</v>
      </c>
      <c r="D2585" t="s">
        <v>148</v>
      </c>
      <c r="E2585" t="s">
        <v>88</v>
      </c>
      <c r="F2585" t="str">
        <f t="shared" si="122"/>
        <v>South Australia</v>
      </c>
      <c r="G2585" t="s">
        <v>32</v>
      </c>
      <c r="H2585">
        <v>5011</v>
      </c>
      <c r="I2585" t="s">
        <v>11</v>
      </c>
      <c r="J2585" t="s">
        <v>33</v>
      </c>
      <c r="K2585" t="s">
        <v>154</v>
      </c>
      <c r="L2585" t="s">
        <v>14</v>
      </c>
      <c r="M2585" s="5">
        <v>277.74</v>
      </c>
      <c r="N2585">
        <v>1</v>
      </c>
    </row>
    <row r="2586" spans="1:14" x14ac:dyDescent="0.3">
      <c r="A2586" s="2">
        <v>45264</v>
      </c>
      <c r="B2586" s="3">
        <f t="shared" si="120"/>
        <v>2024</v>
      </c>
      <c r="C2586" t="str">
        <f t="shared" si="121"/>
        <v>2023-2024</v>
      </c>
      <c r="D2586" t="s">
        <v>148</v>
      </c>
      <c r="E2586" t="s">
        <v>123</v>
      </c>
      <c r="F2586" t="str">
        <f t="shared" si="122"/>
        <v>Western Australia</v>
      </c>
      <c r="G2586" t="s">
        <v>48</v>
      </c>
      <c r="H2586">
        <v>6109</v>
      </c>
      <c r="I2586" t="s">
        <v>11</v>
      </c>
      <c r="J2586" t="s">
        <v>94</v>
      </c>
      <c r="K2586" t="s">
        <v>151</v>
      </c>
      <c r="L2586" t="s">
        <v>21</v>
      </c>
      <c r="M2586" s="5">
        <v>278.97000000000003</v>
      </c>
      <c r="N2586">
        <v>1</v>
      </c>
    </row>
    <row r="2587" spans="1:14" x14ac:dyDescent="0.3">
      <c r="A2587" s="2">
        <v>45195</v>
      </c>
      <c r="B2587" s="3">
        <f t="shared" si="120"/>
        <v>2024</v>
      </c>
      <c r="C2587" t="str">
        <f t="shared" si="121"/>
        <v>2023-2024</v>
      </c>
      <c r="D2587" t="s">
        <v>148</v>
      </c>
      <c r="E2587" t="s">
        <v>41</v>
      </c>
      <c r="F2587" t="str">
        <f t="shared" si="122"/>
        <v>New South Wales</v>
      </c>
      <c r="G2587" t="s">
        <v>10</v>
      </c>
      <c r="H2587">
        <v>2830</v>
      </c>
      <c r="I2587" t="s">
        <v>11</v>
      </c>
      <c r="J2587" t="s">
        <v>25</v>
      </c>
      <c r="K2587" t="s">
        <v>150</v>
      </c>
      <c r="L2587" t="s">
        <v>18</v>
      </c>
      <c r="M2587" s="5">
        <v>279</v>
      </c>
      <c r="N2587">
        <v>1</v>
      </c>
    </row>
    <row r="2588" spans="1:14" x14ac:dyDescent="0.3">
      <c r="A2588" s="2">
        <v>45134</v>
      </c>
      <c r="B2588" s="3">
        <f t="shared" si="120"/>
        <v>2024</v>
      </c>
      <c r="C2588" t="str">
        <f t="shared" si="121"/>
        <v>2023-2024</v>
      </c>
      <c r="D2588" t="s">
        <v>147</v>
      </c>
      <c r="E2588" t="s">
        <v>59</v>
      </c>
      <c r="F2588" t="str">
        <f t="shared" si="122"/>
        <v>Victoria</v>
      </c>
      <c r="G2588" t="s">
        <v>45</v>
      </c>
      <c r="H2588">
        <v>3280</v>
      </c>
      <c r="I2588" t="s">
        <v>11</v>
      </c>
      <c r="J2588" t="s">
        <v>60</v>
      </c>
      <c r="K2588" t="s">
        <v>150</v>
      </c>
      <c r="L2588" t="s">
        <v>18</v>
      </c>
      <c r="M2588" s="5">
        <v>279.65999999999997</v>
      </c>
      <c r="N2588">
        <v>1</v>
      </c>
    </row>
    <row r="2589" spans="1:14" x14ac:dyDescent="0.3">
      <c r="A2589" s="2">
        <v>45275</v>
      </c>
      <c r="B2589" s="3">
        <f t="shared" si="120"/>
        <v>2024</v>
      </c>
      <c r="C2589" t="str">
        <f t="shared" si="121"/>
        <v>2023-2024</v>
      </c>
      <c r="D2589" t="s">
        <v>147</v>
      </c>
      <c r="E2589" t="s">
        <v>144</v>
      </c>
      <c r="F2589" t="str">
        <f t="shared" si="122"/>
        <v>Queensland</v>
      </c>
      <c r="G2589" t="s">
        <v>35</v>
      </c>
      <c r="H2589">
        <v>4566</v>
      </c>
      <c r="I2589" t="s">
        <v>11</v>
      </c>
      <c r="J2589" t="s">
        <v>120</v>
      </c>
      <c r="K2589" t="s">
        <v>150</v>
      </c>
      <c r="L2589" t="s">
        <v>18</v>
      </c>
      <c r="M2589" s="5">
        <v>279.74</v>
      </c>
      <c r="N2589">
        <v>1</v>
      </c>
    </row>
    <row r="2590" spans="1:14" x14ac:dyDescent="0.3">
      <c r="A2590" s="2">
        <v>45099</v>
      </c>
      <c r="B2590" s="3">
        <f t="shared" si="120"/>
        <v>2023</v>
      </c>
      <c r="C2590" t="str">
        <f t="shared" si="121"/>
        <v>2022-2023</v>
      </c>
      <c r="D2590" t="s">
        <v>147</v>
      </c>
      <c r="E2590" t="s">
        <v>138</v>
      </c>
      <c r="F2590" t="str">
        <f t="shared" si="122"/>
        <v>Queensland</v>
      </c>
      <c r="G2590" t="s">
        <v>35</v>
      </c>
      <c r="H2590">
        <v>4558</v>
      </c>
      <c r="I2590" t="s">
        <v>11</v>
      </c>
      <c r="J2590" t="s">
        <v>120</v>
      </c>
      <c r="K2590" t="s">
        <v>153</v>
      </c>
      <c r="L2590" t="s">
        <v>16</v>
      </c>
      <c r="M2590" s="5">
        <v>280.56</v>
      </c>
      <c r="N2590">
        <v>1</v>
      </c>
    </row>
    <row r="2591" spans="1:14" x14ac:dyDescent="0.3">
      <c r="A2591" s="2">
        <v>45026</v>
      </c>
      <c r="B2591" s="3">
        <f t="shared" si="120"/>
        <v>2023</v>
      </c>
      <c r="C2591" t="str">
        <f t="shared" si="121"/>
        <v>2022-2023</v>
      </c>
      <c r="D2591" t="s">
        <v>147</v>
      </c>
      <c r="E2591" t="s">
        <v>72</v>
      </c>
      <c r="F2591" t="str">
        <f t="shared" si="122"/>
        <v>Western Australia</v>
      </c>
      <c r="G2591" t="s">
        <v>48</v>
      </c>
      <c r="H2591">
        <v>6010</v>
      </c>
      <c r="I2591" t="s">
        <v>11</v>
      </c>
      <c r="J2591" t="s">
        <v>49</v>
      </c>
      <c r="K2591" t="s">
        <v>155</v>
      </c>
      <c r="L2591" t="s">
        <v>20</v>
      </c>
      <c r="M2591" s="5">
        <v>281.53000000000003</v>
      </c>
      <c r="N2591">
        <v>1</v>
      </c>
    </row>
    <row r="2592" spans="1:14" x14ac:dyDescent="0.3">
      <c r="A2592" s="2">
        <v>45475</v>
      </c>
      <c r="B2592" s="3">
        <f t="shared" si="120"/>
        <v>2025</v>
      </c>
      <c r="C2592" t="str">
        <f t="shared" si="121"/>
        <v>2024-2025</v>
      </c>
      <c r="D2592" t="s">
        <v>148</v>
      </c>
      <c r="E2592" t="s">
        <v>129</v>
      </c>
      <c r="F2592" t="str">
        <f t="shared" si="122"/>
        <v>Tasmania</v>
      </c>
      <c r="G2592" t="s">
        <v>70</v>
      </c>
      <c r="H2592">
        <v>7010</v>
      </c>
      <c r="I2592" t="s">
        <v>11</v>
      </c>
      <c r="J2592" t="s">
        <v>71</v>
      </c>
      <c r="K2592" t="s">
        <v>150</v>
      </c>
      <c r="L2592" t="s">
        <v>18</v>
      </c>
      <c r="M2592" s="5">
        <v>281.58</v>
      </c>
      <c r="N2592">
        <v>1</v>
      </c>
    </row>
    <row r="2593" spans="1:14" x14ac:dyDescent="0.3">
      <c r="A2593" s="2">
        <v>45556</v>
      </c>
      <c r="B2593" s="3">
        <f t="shared" si="120"/>
        <v>2025</v>
      </c>
      <c r="C2593" t="str">
        <f t="shared" si="121"/>
        <v>2024-2025</v>
      </c>
      <c r="D2593" t="s">
        <v>147</v>
      </c>
      <c r="E2593" t="s">
        <v>113</v>
      </c>
      <c r="F2593" t="str">
        <f t="shared" si="122"/>
        <v>Queensland</v>
      </c>
      <c r="G2593" t="s">
        <v>35</v>
      </c>
      <c r="H2593">
        <v>4215</v>
      </c>
      <c r="I2593" t="s">
        <v>11</v>
      </c>
      <c r="J2593" t="s">
        <v>104</v>
      </c>
      <c r="K2593" t="s">
        <v>153</v>
      </c>
      <c r="L2593" t="s">
        <v>16</v>
      </c>
      <c r="M2593" s="5">
        <v>281.81</v>
      </c>
      <c r="N2593">
        <v>1</v>
      </c>
    </row>
    <row r="2594" spans="1:14" x14ac:dyDescent="0.3">
      <c r="A2594" s="2">
        <v>45596</v>
      </c>
      <c r="B2594" s="3">
        <f t="shared" si="120"/>
        <v>2025</v>
      </c>
      <c r="C2594" t="str">
        <f t="shared" si="121"/>
        <v>2024-2025</v>
      </c>
      <c r="D2594" t="s">
        <v>148</v>
      </c>
      <c r="E2594" t="s">
        <v>136</v>
      </c>
      <c r="F2594" t="str">
        <f t="shared" si="122"/>
        <v>Victoria</v>
      </c>
      <c r="G2594" t="s">
        <v>45</v>
      </c>
      <c r="H2594">
        <v>3175</v>
      </c>
      <c r="I2594" t="s">
        <v>11</v>
      </c>
      <c r="J2594" t="s">
        <v>63</v>
      </c>
      <c r="K2594" t="s">
        <v>153</v>
      </c>
      <c r="L2594" t="s">
        <v>16</v>
      </c>
      <c r="M2594" s="5">
        <v>281.90999999999997</v>
      </c>
      <c r="N2594">
        <v>1</v>
      </c>
    </row>
    <row r="2595" spans="1:14" x14ac:dyDescent="0.3">
      <c r="A2595" s="2">
        <v>45022</v>
      </c>
      <c r="B2595" s="3">
        <f t="shared" si="120"/>
        <v>2023</v>
      </c>
      <c r="C2595" t="str">
        <f t="shared" si="121"/>
        <v>2022-2023</v>
      </c>
      <c r="D2595" t="s">
        <v>147</v>
      </c>
      <c r="E2595" t="s">
        <v>42</v>
      </c>
      <c r="F2595" t="str">
        <f t="shared" si="122"/>
        <v>Queensland</v>
      </c>
      <c r="G2595" t="s">
        <v>35</v>
      </c>
      <c r="H2595">
        <v>4053</v>
      </c>
      <c r="I2595" t="s">
        <v>11</v>
      </c>
      <c r="J2595" t="s">
        <v>43</v>
      </c>
      <c r="K2595" t="s">
        <v>155</v>
      </c>
      <c r="L2595" t="s">
        <v>20</v>
      </c>
      <c r="M2595" s="5">
        <v>281.91000000000003</v>
      </c>
      <c r="N2595">
        <v>1</v>
      </c>
    </row>
    <row r="2596" spans="1:14" x14ac:dyDescent="0.3">
      <c r="A2596" s="2">
        <v>45438</v>
      </c>
      <c r="B2596" s="3">
        <f t="shared" si="120"/>
        <v>2024</v>
      </c>
      <c r="C2596" t="str">
        <f t="shared" si="121"/>
        <v>2023-2024</v>
      </c>
      <c r="D2596" t="s">
        <v>148</v>
      </c>
      <c r="E2596" t="s">
        <v>87</v>
      </c>
      <c r="F2596" t="str">
        <f t="shared" si="122"/>
        <v>New South Wales</v>
      </c>
      <c r="G2596" t="s">
        <v>10</v>
      </c>
      <c r="H2596">
        <v>2790</v>
      </c>
      <c r="I2596" t="s">
        <v>11</v>
      </c>
      <c r="J2596" t="s">
        <v>25</v>
      </c>
      <c r="K2596" t="s">
        <v>155</v>
      </c>
      <c r="L2596" t="s">
        <v>20</v>
      </c>
      <c r="M2596" s="5">
        <v>281.92</v>
      </c>
      <c r="N2596">
        <v>1</v>
      </c>
    </row>
    <row r="2597" spans="1:14" x14ac:dyDescent="0.3">
      <c r="A2597" s="2">
        <v>45355</v>
      </c>
      <c r="B2597" s="3">
        <f t="shared" si="120"/>
        <v>2024</v>
      </c>
      <c r="C2597" t="str">
        <f t="shared" si="121"/>
        <v>2023-2024</v>
      </c>
      <c r="D2597" t="s">
        <v>147</v>
      </c>
      <c r="E2597" t="s">
        <v>126</v>
      </c>
      <c r="F2597" t="str">
        <f t="shared" si="122"/>
        <v>Queensland</v>
      </c>
      <c r="G2597" t="s">
        <v>35</v>
      </c>
      <c r="H2597">
        <v>4551</v>
      </c>
      <c r="I2597" t="s">
        <v>11</v>
      </c>
      <c r="J2597" t="s">
        <v>120</v>
      </c>
      <c r="K2597" t="s">
        <v>153</v>
      </c>
      <c r="L2597" t="s">
        <v>16</v>
      </c>
      <c r="M2597" s="5">
        <v>282.05</v>
      </c>
      <c r="N2597">
        <v>1</v>
      </c>
    </row>
    <row r="2598" spans="1:14" x14ac:dyDescent="0.3">
      <c r="A2598" s="2">
        <v>45112</v>
      </c>
      <c r="B2598" s="3">
        <f t="shared" si="120"/>
        <v>2024</v>
      </c>
      <c r="C2598" t="str">
        <f t="shared" si="121"/>
        <v>2023-2024</v>
      </c>
      <c r="D2598" t="s">
        <v>147</v>
      </c>
      <c r="E2598" t="s">
        <v>127</v>
      </c>
      <c r="F2598" t="str">
        <f t="shared" si="122"/>
        <v>New South Wales</v>
      </c>
      <c r="G2598" t="s">
        <v>10</v>
      </c>
      <c r="H2598">
        <v>2131</v>
      </c>
      <c r="I2598" t="s">
        <v>11</v>
      </c>
      <c r="J2598" t="s">
        <v>27</v>
      </c>
      <c r="K2598" t="s">
        <v>149</v>
      </c>
      <c r="L2598" t="s">
        <v>15</v>
      </c>
      <c r="M2598" s="5">
        <v>282.45999999999998</v>
      </c>
      <c r="N2598">
        <v>1</v>
      </c>
    </row>
    <row r="2599" spans="1:14" x14ac:dyDescent="0.3">
      <c r="A2599" s="2">
        <v>45395</v>
      </c>
      <c r="B2599" s="3">
        <f t="shared" si="120"/>
        <v>2024</v>
      </c>
      <c r="C2599" t="str">
        <f t="shared" si="121"/>
        <v>2023-2024</v>
      </c>
      <c r="D2599" t="s">
        <v>148</v>
      </c>
      <c r="E2599" t="s">
        <v>141</v>
      </c>
      <c r="F2599" t="str">
        <f t="shared" si="122"/>
        <v>Western Australia</v>
      </c>
      <c r="G2599" t="s">
        <v>48</v>
      </c>
      <c r="H2599">
        <v>6052</v>
      </c>
      <c r="I2599" t="s">
        <v>11</v>
      </c>
      <c r="J2599" t="s">
        <v>49</v>
      </c>
      <c r="K2599" t="s">
        <v>155</v>
      </c>
      <c r="L2599" t="s">
        <v>20</v>
      </c>
      <c r="M2599" s="5">
        <v>282.81</v>
      </c>
      <c r="N2599">
        <v>1</v>
      </c>
    </row>
    <row r="2600" spans="1:14" x14ac:dyDescent="0.3">
      <c r="A2600" s="2">
        <v>45167</v>
      </c>
      <c r="B2600" s="3">
        <f t="shared" si="120"/>
        <v>2024</v>
      </c>
      <c r="C2600" t="str">
        <f t="shared" si="121"/>
        <v>2023-2024</v>
      </c>
      <c r="D2600" t="s">
        <v>147</v>
      </c>
      <c r="E2600" t="s">
        <v>56</v>
      </c>
      <c r="F2600" t="str">
        <f t="shared" si="122"/>
        <v>Northern Territory</v>
      </c>
      <c r="G2600" t="s">
        <v>29</v>
      </c>
      <c r="H2600">
        <v>870</v>
      </c>
      <c r="I2600" t="s">
        <v>11</v>
      </c>
      <c r="J2600" t="s">
        <v>30</v>
      </c>
      <c r="K2600" t="s">
        <v>150</v>
      </c>
      <c r="L2600" t="s">
        <v>18</v>
      </c>
      <c r="M2600" s="5">
        <v>283.02999999999997</v>
      </c>
      <c r="N2600">
        <v>1</v>
      </c>
    </row>
    <row r="2601" spans="1:14" x14ac:dyDescent="0.3">
      <c r="A2601" s="2">
        <v>45640</v>
      </c>
      <c r="B2601" s="3">
        <f t="shared" si="120"/>
        <v>2025</v>
      </c>
      <c r="C2601" t="str">
        <f t="shared" si="121"/>
        <v>2024-2025</v>
      </c>
      <c r="D2601" t="s">
        <v>147</v>
      </c>
      <c r="E2601" t="s">
        <v>122</v>
      </c>
      <c r="F2601" t="str">
        <f t="shared" si="122"/>
        <v>New South Wales</v>
      </c>
      <c r="G2601" t="s">
        <v>10</v>
      </c>
      <c r="H2601">
        <v>2650</v>
      </c>
      <c r="I2601" t="s">
        <v>11</v>
      </c>
      <c r="J2601" t="s">
        <v>25</v>
      </c>
      <c r="K2601" t="s">
        <v>149</v>
      </c>
      <c r="L2601" t="s">
        <v>15</v>
      </c>
      <c r="M2601" s="5">
        <v>283.23</v>
      </c>
      <c r="N2601">
        <v>1</v>
      </c>
    </row>
    <row r="2602" spans="1:14" x14ac:dyDescent="0.3">
      <c r="A2602" s="2">
        <v>45230</v>
      </c>
      <c r="B2602" s="3">
        <f t="shared" si="120"/>
        <v>2024</v>
      </c>
      <c r="C2602" t="str">
        <f t="shared" si="121"/>
        <v>2023-2024</v>
      </c>
      <c r="D2602" t="s">
        <v>147</v>
      </c>
      <c r="E2602" t="s">
        <v>113</v>
      </c>
      <c r="F2602" t="str">
        <f t="shared" si="122"/>
        <v>Queensland</v>
      </c>
      <c r="G2602" t="s">
        <v>35</v>
      </c>
      <c r="H2602">
        <v>4215</v>
      </c>
      <c r="I2602" t="s">
        <v>11</v>
      </c>
      <c r="J2602" t="s">
        <v>104</v>
      </c>
      <c r="K2602" t="s">
        <v>19</v>
      </c>
      <c r="L2602" t="s">
        <v>23</v>
      </c>
      <c r="M2602" s="5">
        <v>283.61</v>
      </c>
      <c r="N2602">
        <v>1</v>
      </c>
    </row>
    <row r="2603" spans="1:14" x14ac:dyDescent="0.3">
      <c r="A2603" s="2">
        <v>45608</v>
      </c>
      <c r="B2603" s="3">
        <f t="shared" si="120"/>
        <v>2025</v>
      </c>
      <c r="C2603" t="str">
        <f t="shared" si="121"/>
        <v>2024-2025</v>
      </c>
      <c r="D2603" t="s">
        <v>148</v>
      </c>
      <c r="E2603" t="s">
        <v>61</v>
      </c>
      <c r="F2603" t="str">
        <f t="shared" si="122"/>
        <v>New South Wales</v>
      </c>
      <c r="G2603" t="s">
        <v>10</v>
      </c>
      <c r="H2603">
        <v>2539</v>
      </c>
      <c r="I2603" t="s">
        <v>11</v>
      </c>
      <c r="J2603" t="s">
        <v>58</v>
      </c>
      <c r="K2603" t="s">
        <v>155</v>
      </c>
      <c r="L2603" t="s">
        <v>20</v>
      </c>
      <c r="M2603" s="5">
        <v>284.16999999999996</v>
      </c>
      <c r="N2603">
        <v>1</v>
      </c>
    </row>
    <row r="2604" spans="1:14" x14ac:dyDescent="0.3">
      <c r="A2604" s="2">
        <v>45561</v>
      </c>
      <c r="B2604" s="3">
        <f t="shared" si="120"/>
        <v>2025</v>
      </c>
      <c r="C2604" t="str">
        <f t="shared" si="121"/>
        <v>2024-2025</v>
      </c>
      <c r="D2604" t="s">
        <v>147</v>
      </c>
      <c r="E2604" t="s">
        <v>132</v>
      </c>
      <c r="F2604" t="str">
        <f t="shared" si="122"/>
        <v>New South Wales</v>
      </c>
      <c r="G2604" t="s">
        <v>10</v>
      </c>
      <c r="H2604">
        <v>2800</v>
      </c>
      <c r="I2604" t="s">
        <v>11</v>
      </c>
      <c r="J2604" t="s">
        <v>25</v>
      </c>
      <c r="K2604" t="s">
        <v>155</v>
      </c>
      <c r="L2604" t="s">
        <v>20</v>
      </c>
      <c r="M2604" s="5">
        <v>285.3</v>
      </c>
      <c r="N2604">
        <v>1</v>
      </c>
    </row>
    <row r="2605" spans="1:14" x14ac:dyDescent="0.3">
      <c r="A2605" s="2">
        <v>44936</v>
      </c>
      <c r="B2605" s="3">
        <f t="shared" si="120"/>
        <v>2023</v>
      </c>
      <c r="C2605" t="str">
        <f t="shared" si="121"/>
        <v>2022-2023</v>
      </c>
      <c r="D2605" t="s">
        <v>147</v>
      </c>
      <c r="E2605" t="s">
        <v>133</v>
      </c>
      <c r="F2605" t="str">
        <f t="shared" si="122"/>
        <v>Queensland</v>
      </c>
      <c r="G2605" t="s">
        <v>35</v>
      </c>
      <c r="H2605">
        <v>4305</v>
      </c>
      <c r="I2605" t="s">
        <v>11</v>
      </c>
      <c r="J2605" t="s">
        <v>104</v>
      </c>
      <c r="K2605" t="s">
        <v>155</v>
      </c>
      <c r="L2605" t="s">
        <v>20</v>
      </c>
      <c r="M2605" s="5">
        <v>285.38</v>
      </c>
      <c r="N2605">
        <v>1</v>
      </c>
    </row>
    <row r="2606" spans="1:14" x14ac:dyDescent="0.3">
      <c r="A2606" s="2">
        <v>45091</v>
      </c>
      <c r="B2606" s="3">
        <f t="shared" si="120"/>
        <v>2023</v>
      </c>
      <c r="C2606" t="str">
        <f t="shared" si="121"/>
        <v>2022-2023</v>
      </c>
      <c r="D2606" t="s">
        <v>147</v>
      </c>
      <c r="E2606" t="s">
        <v>121</v>
      </c>
      <c r="F2606" t="str">
        <f t="shared" si="122"/>
        <v>Queensland</v>
      </c>
      <c r="G2606" t="s">
        <v>35</v>
      </c>
      <c r="H2606">
        <v>4700</v>
      </c>
      <c r="I2606" t="s">
        <v>11</v>
      </c>
      <c r="J2606" t="s">
        <v>51</v>
      </c>
      <c r="K2606" t="s">
        <v>152</v>
      </c>
      <c r="L2606" t="s">
        <v>13</v>
      </c>
      <c r="M2606" s="5">
        <v>285.39</v>
      </c>
      <c r="N2606">
        <v>1</v>
      </c>
    </row>
    <row r="2607" spans="1:14" x14ac:dyDescent="0.3">
      <c r="A2607" s="2">
        <v>45392</v>
      </c>
      <c r="B2607" s="3">
        <f t="shared" si="120"/>
        <v>2024</v>
      </c>
      <c r="C2607" t="str">
        <f t="shared" si="121"/>
        <v>2023-2024</v>
      </c>
      <c r="D2607" t="s">
        <v>147</v>
      </c>
      <c r="E2607" t="s">
        <v>79</v>
      </c>
      <c r="F2607" t="str">
        <f t="shared" si="122"/>
        <v>Australian Capital Territory</v>
      </c>
      <c r="G2607" t="s">
        <v>80</v>
      </c>
      <c r="H2607">
        <v>2617</v>
      </c>
      <c r="I2607" t="s">
        <v>11</v>
      </c>
      <c r="J2607" t="s">
        <v>58</v>
      </c>
      <c r="K2607" t="s">
        <v>151</v>
      </c>
      <c r="L2607" t="s">
        <v>21</v>
      </c>
      <c r="M2607" s="5">
        <v>285.46000000000004</v>
      </c>
      <c r="N2607">
        <v>1</v>
      </c>
    </row>
    <row r="2608" spans="1:14" x14ac:dyDescent="0.3">
      <c r="A2608" s="2">
        <v>45068</v>
      </c>
      <c r="B2608" s="3">
        <f t="shared" si="120"/>
        <v>2023</v>
      </c>
      <c r="C2608" t="str">
        <f t="shared" si="121"/>
        <v>2022-2023</v>
      </c>
      <c r="D2608" t="s">
        <v>147</v>
      </c>
      <c r="E2608" t="s">
        <v>127</v>
      </c>
      <c r="F2608" t="str">
        <f t="shared" si="122"/>
        <v>New South Wales</v>
      </c>
      <c r="G2608" t="s">
        <v>10</v>
      </c>
      <c r="H2608">
        <v>2131</v>
      </c>
      <c r="I2608" t="s">
        <v>11</v>
      </c>
      <c r="J2608" t="s">
        <v>27</v>
      </c>
      <c r="K2608" t="s">
        <v>150</v>
      </c>
      <c r="L2608" t="s">
        <v>18</v>
      </c>
      <c r="M2608" s="5">
        <v>285.74</v>
      </c>
      <c r="N2608">
        <v>1</v>
      </c>
    </row>
    <row r="2609" spans="1:14" x14ac:dyDescent="0.3">
      <c r="A2609" s="2">
        <v>44953</v>
      </c>
      <c r="B2609" s="3">
        <f t="shared" si="120"/>
        <v>2023</v>
      </c>
      <c r="C2609" t="str">
        <f t="shared" si="121"/>
        <v>2022-2023</v>
      </c>
      <c r="D2609" t="s">
        <v>147</v>
      </c>
      <c r="E2609" t="s">
        <v>92</v>
      </c>
      <c r="F2609" t="str">
        <f t="shared" si="122"/>
        <v>Queensland</v>
      </c>
      <c r="G2609" t="s">
        <v>35</v>
      </c>
      <c r="H2609">
        <v>4068</v>
      </c>
      <c r="I2609" t="s">
        <v>11</v>
      </c>
      <c r="J2609" t="s">
        <v>43</v>
      </c>
      <c r="K2609" t="s">
        <v>149</v>
      </c>
      <c r="L2609" t="s">
        <v>15</v>
      </c>
      <c r="M2609" s="5">
        <v>286.38</v>
      </c>
      <c r="N2609">
        <v>1</v>
      </c>
    </row>
    <row r="2610" spans="1:14" x14ac:dyDescent="0.3">
      <c r="A2610" s="2">
        <v>45636</v>
      </c>
      <c r="B2610" s="3">
        <f t="shared" si="120"/>
        <v>2025</v>
      </c>
      <c r="C2610" t="str">
        <f t="shared" si="121"/>
        <v>2024-2025</v>
      </c>
      <c r="D2610" t="s">
        <v>148</v>
      </c>
      <c r="E2610" t="s">
        <v>84</v>
      </c>
      <c r="F2610" t="str">
        <f t="shared" si="122"/>
        <v>Queensland</v>
      </c>
      <c r="G2610" t="s">
        <v>35</v>
      </c>
      <c r="H2610">
        <v>4740</v>
      </c>
      <c r="I2610" t="s">
        <v>11</v>
      </c>
      <c r="J2610" t="s">
        <v>51</v>
      </c>
      <c r="K2610" t="s">
        <v>152</v>
      </c>
      <c r="L2610" t="s">
        <v>13</v>
      </c>
      <c r="M2610" s="5">
        <v>286.44</v>
      </c>
      <c r="N2610">
        <v>1</v>
      </c>
    </row>
    <row r="2611" spans="1:14" x14ac:dyDescent="0.3">
      <c r="A2611" s="2">
        <v>45420</v>
      </c>
      <c r="B2611" s="3">
        <f t="shared" si="120"/>
        <v>2024</v>
      </c>
      <c r="C2611" t="str">
        <f t="shared" si="121"/>
        <v>2023-2024</v>
      </c>
      <c r="D2611" t="s">
        <v>147</v>
      </c>
      <c r="E2611" t="s">
        <v>83</v>
      </c>
      <c r="F2611" t="str">
        <f t="shared" si="122"/>
        <v>New South Wales</v>
      </c>
      <c r="G2611" t="s">
        <v>10</v>
      </c>
      <c r="H2611">
        <v>2750</v>
      </c>
      <c r="I2611" t="s">
        <v>11</v>
      </c>
      <c r="J2611" t="s">
        <v>25</v>
      </c>
      <c r="K2611" t="s">
        <v>155</v>
      </c>
      <c r="L2611" t="s">
        <v>20</v>
      </c>
      <c r="M2611" s="5">
        <v>286.61</v>
      </c>
      <c r="N2611">
        <v>1</v>
      </c>
    </row>
    <row r="2612" spans="1:14" x14ac:dyDescent="0.3">
      <c r="A2612" s="2">
        <v>45199</v>
      </c>
      <c r="B2612" s="3">
        <f t="shared" si="120"/>
        <v>2024</v>
      </c>
      <c r="C2612" t="str">
        <f t="shared" si="121"/>
        <v>2023-2024</v>
      </c>
      <c r="D2612" t="s">
        <v>147</v>
      </c>
      <c r="E2612" t="s">
        <v>53</v>
      </c>
      <c r="F2612" t="str">
        <f t="shared" si="122"/>
        <v>South Australia</v>
      </c>
      <c r="G2612" t="s">
        <v>32</v>
      </c>
      <c r="H2612">
        <v>5082</v>
      </c>
      <c r="I2612" t="s">
        <v>11</v>
      </c>
      <c r="J2612" t="s">
        <v>33</v>
      </c>
      <c r="K2612" t="s">
        <v>150</v>
      </c>
      <c r="L2612" t="s">
        <v>18</v>
      </c>
      <c r="M2612" s="5">
        <v>286.69</v>
      </c>
      <c r="N2612">
        <v>1</v>
      </c>
    </row>
    <row r="2613" spans="1:14" x14ac:dyDescent="0.3">
      <c r="A2613" s="2">
        <v>45492</v>
      </c>
      <c r="B2613" s="3">
        <f t="shared" si="120"/>
        <v>2025</v>
      </c>
      <c r="C2613" t="str">
        <f t="shared" si="121"/>
        <v>2024-2025</v>
      </c>
      <c r="D2613" t="s">
        <v>148</v>
      </c>
      <c r="E2613" t="s">
        <v>84</v>
      </c>
      <c r="F2613" t="str">
        <f t="shared" si="122"/>
        <v>Queensland</v>
      </c>
      <c r="G2613" t="s">
        <v>35</v>
      </c>
      <c r="H2613">
        <v>4740</v>
      </c>
      <c r="I2613" t="s">
        <v>11</v>
      </c>
      <c r="J2613" t="s">
        <v>51</v>
      </c>
      <c r="K2613" t="s">
        <v>154</v>
      </c>
      <c r="L2613" t="s">
        <v>14</v>
      </c>
      <c r="M2613" s="5">
        <v>286.8</v>
      </c>
      <c r="N2613">
        <v>1</v>
      </c>
    </row>
    <row r="2614" spans="1:14" x14ac:dyDescent="0.3">
      <c r="A2614" s="2">
        <v>45057</v>
      </c>
      <c r="B2614" s="3">
        <f t="shared" si="120"/>
        <v>2023</v>
      </c>
      <c r="C2614" t="str">
        <f t="shared" si="121"/>
        <v>2022-2023</v>
      </c>
      <c r="D2614" t="s">
        <v>148</v>
      </c>
      <c r="E2614" t="s">
        <v>100</v>
      </c>
      <c r="F2614" t="str">
        <f t="shared" si="122"/>
        <v>Western Australia</v>
      </c>
      <c r="G2614" t="s">
        <v>48</v>
      </c>
      <c r="H2614">
        <v>6021</v>
      </c>
      <c r="I2614" t="s">
        <v>11</v>
      </c>
      <c r="J2614" t="s">
        <v>49</v>
      </c>
      <c r="K2614" t="s">
        <v>152</v>
      </c>
      <c r="L2614" t="s">
        <v>13</v>
      </c>
      <c r="M2614" s="5">
        <v>287.87</v>
      </c>
      <c r="N2614">
        <v>1</v>
      </c>
    </row>
    <row r="2615" spans="1:14" x14ac:dyDescent="0.3">
      <c r="A2615" s="2">
        <v>45588</v>
      </c>
      <c r="B2615" s="3">
        <f t="shared" si="120"/>
        <v>2025</v>
      </c>
      <c r="C2615" t="str">
        <f t="shared" si="121"/>
        <v>2024-2025</v>
      </c>
      <c r="D2615" t="s">
        <v>148</v>
      </c>
      <c r="E2615" t="s">
        <v>88</v>
      </c>
      <c r="F2615" t="str">
        <f t="shared" si="122"/>
        <v>South Australia</v>
      </c>
      <c r="G2615" t="s">
        <v>32</v>
      </c>
      <c r="H2615">
        <v>5011</v>
      </c>
      <c r="I2615" t="s">
        <v>11</v>
      </c>
      <c r="J2615" t="s">
        <v>33</v>
      </c>
      <c r="K2615" t="s">
        <v>151</v>
      </c>
      <c r="L2615" t="s">
        <v>21</v>
      </c>
      <c r="M2615" s="5">
        <v>288.18</v>
      </c>
      <c r="N2615">
        <v>1</v>
      </c>
    </row>
    <row r="2616" spans="1:14" x14ac:dyDescent="0.3">
      <c r="A2616" s="2">
        <v>45354</v>
      </c>
      <c r="B2616" s="3">
        <f t="shared" si="120"/>
        <v>2024</v>
      </c>
      <c r="C2616" t="str">
        <f t="shared" si="121"/>
        <v>2023-2024</v>
      </c>
      <c r="D2616" t="s">
        <v>147</v>
      </c>
      <c r="E2616" t="s">
        <v>93</v>
      </c>
      <c r="F2616" t="str">
        <f t="shared" si="122"/>
        <v>Western Australia</v>
      </c>
      <c r="G2616" t="s">
        <v>48</v>
      </c>
      <c r="H2616">
        <v>6112</v>
      </c>
      <c r="I2616" t="s">
        <v>11</v>
      </c>
      <c r="J2616" t="s">
        <v>94</v>
      </c>
      <c r="K2616" t="s">
        <v>153</v>
      </c>
      <c r="L2616" t="s">
        <v>16</v>
      </c>
      <c r="M2616" s="5">
        <v>288.22000000000003</v>
      </c>
      <c r="N2616">
        <v>1</v>
      </c>
    </row>
    <row r="2617" spans="1:14" x14ac:dyDescent="0.3">
      <c r="A2617" s="2">
        <v>45117</v>
      </c>
      <c r="B2617" s="3">
        <f t="shared" si="120"/>
        <v>2024</v>
      </c>
      <c r="C2617" t="str">
        <f t="shared" si="121"/>
        <v>2023-2024</v>
      </c>
      <c r="D2617" t="s">
        <v>148</v>
      </c>
      <c r="E2617" t="s">
        <v>99</v>
      </c>
      <c r="F2617" t="str">
        <f t="shared" si="122"/>
        <v>Victoria</v>
      </c>
      <c r="G2617" t="s">
        <v>45</v>
      </c>
      <c r="H2617">
        <v>3148</v>
      </c>
      <c r="I2617" t="s">
        <v>11</v>
      </c>
      <c r="J2617" t="s">
        <v>63</v>
      </c>
      <c r="K2617" t="s">
        <v>19</v>
      </c>
      <c r="L2617" t="s">
        <v>23</v>
      </c>
      <c r="M2617" s="5">
        <v>288.39</v>
      </c>
      <c r="N2617">
        <v>1</v>
      </c>
    </row>
    <row r="2618" spans="1:14" x14ac:dyDescent="0.3">
      <c r="A2618" s="2">
        <v>45014</v>
      </c>
      <c r="B2618" s="3">
        <f t="shared" si="120"/>
        <v>2023</v>
      </c>
      <c r="C2618" t="str">
        <f t="shared" si="121"/>
        <v>2022-2023</v>
      </c>
      <c r="D2618" t="s">
        <v>148</v>
      </c>
      <c r="E2618" t="s">
        <v>91</v>
      </c>
      <c r="F2618" t="str">
        <f t="shared" si="122"/>
        <v>Victoria</v>
      </c>
      <c r="G2618" t="s">
        <v>45</v>
      </c>
      <c r="H2618">
        <v>3690</v>
      </c>
      <c r="I2618" t="s">
        <v>11</v>
      </c>
      <c r="J2618" t="s">
        <v>55</v>
      </c>
      <c r="K2618" t="s">
        <v>19</v>
      </c>
      <c r="L2618" t="s">
        <v>23</v>
      </c>
      <c r="M2618" s="5">
        <v>288.49</v>
      </c>
      <c r="N2618">
        <v>1</v>
      </c>
    </row>
    <row r="2619" spans="1:14" x14ac:dyDescent="0.3">
      <c r="A2619" s="2">
        <v>45175</v>
      </c>
      <c r="B2619" s="3">
        <f t="shared" si="120"/>
        <v>2024</v>
      </c>
      <c r="C2619" t="str">
        <f t="shared" si="121"/>
        <v>2023-2024</v>
      </c>
      <c r="D2619" t="s">
        <v>147</v>
      </c>
      <c r="E2619" t="s">
        <v>107</v>
      </c>
      <c r="F2619" t="str">
        <f t="shared" si="122"/>
        <v>Queensland</v>
      </c>
      <c r="G2619" t="s">
        <v>35</v>
      </c>
      <c r="H2619">
        <v>4220</v>
      </c>
      <c r="I2619" t="s">
        <v>11</v>
      </c>
      <c r="J2619" t="s">
        <v>104</v>
      </c>
      <c r="K2619" t="s">
        <v>153</v>
      </c>
      <c r="L2619" t="s">
        <v>16</v>
      </c>
      <c r="M2619" s="5">
        <v>289.82</v>
      </c>
      <c r="N2619">
        <v>1</v>
      </c>
    </row>
    <row r="2620" spans="1:14" x14ac:dyDescent="0.3">
      <c r="A2620" s="2">
        <v>45418</v>
      </c>
      <c r="B2620" s="3">
        <f t="shared" si="120"/>
        <v>2024</v>
      </c>
      <c r="C2620" t="str">
        <f t="shared" si="121"/>
        <v>2023-2024</v>
      </c>
      <c r="D2620" t="s">
        <v>147</v>
      </c>
      <c r="E2620" t="s">
        <v>56</v>
      </c>
      <c r="F2620" t="str">
        <f t="shared" si="122"/>
        <v>Northern Territory</v>
      </c>
      <c r="G2620" t="s">
        <v>29</v>
      </c>
      <c r="H2620">
        <v>870</v>
      </c>
      <c r="I2620" t="s">
        <v>11</v>
      </c>
      <c r="J2620" t="s">
        <v>30</v>
      </c>
      <c r="K2620" t="s">
        <v>151</v>
      </c>
      <c r="L2620" t="s">
        <v>21</v>
      </c>
      <c r="M2620" s="5">
        <v>290.77</v>
      </c>
      <c r="N2620">
        <v>1</v>
      </c>
    </row>
    <row r="2621" spans="1:14" x14ac:dyDescent="0.3">
      <c r="A2621" s="2">
        <v>45560</v>
      </c>
      <c r="B2621" s="3">
        <f t="shared" si="120"/>
        <v>2025</v>
      </c>
      <c r="C2621" t="str">
        <f t="shared" si="121"/>
        <v>2024-2025</v>
      </c>
      <c r="D2621" t="s">
        <v>147</v>
      </c>
      <c r="E2621" t="s">
        <v>140</v>
      </c>
      <c r="F2621" t="str">
        <f t="shared" si="122"/>
        <v>Tasmania</v>
      </c>
      <c r="G2621" t="s">
        <v>70</v>
      </c>
      <c r="H2621">
        <v>7320</v>
      </c>
      <c r="I2621" t="s">
        <v>11</v>
      </c>
      <c r="J2621" t="s">
        <v>71</v>
      </c>
      <c r="K2621" t="s">
        <v>154</v>
      </c>
      <c r="L2621" t="s">
        <v>14</v>
      </c>
      <c r="M2621" s="5">
        <v>291.87</v>
      </c>
      <c r="N2621">
        <v>1</v>
      </c>
    </row>
    <row r="2622" spans="1:14" x14ac:dyDescent="0.3">
      <c r="A2622" s="2">
        <v>45569</v>
      </c>
      <c r="B2622" s="3">
        <f t="shared" si="120"/>
        <v>2025</v>
      </c>
      <c r="C2622" t="str">
        <f t="shared" si="121"/>
        <v>2024-2025</v>
      </c>
      <c r="D2622" t="s">
        <v>147</v>
      </c>
      <c r="E2622" t="s">
        <v>40</v>
      </c>
      <c r="F2622" t="str">
        <f t="shared" si="122"/>
        <v>New South Wales</v>
      </c>
      <c r="G2622" t="s">
        <v>10</v>
      </c>
      <c r="H2622">
        <v>2116</v>
      </c>
      <c r="I2622" t="s">
        <v>11</v>
      </c>
      <c r="J2622" t="s">
        <v>27</v>
      </c>
      <c r="K2622" t="s">
        <v>150</v>
      </c>
      <c r="L2622" t="s">
        <v>18</v>
      </c>
      <c r="M2622" s="5">
        <v>292.11</v>
      </c>
      <c r="N2622">
        <v>1</v>
      </c>
    </row>
    <row r="2623" spans="1:14" x14ac:dyDescent="0.3">
      <c r="A2623" s="2">
        <v>45443</v>
      </c>
      <c r="B2623" s="3">
        <f t="shared" si="120"/>
        <v>2024</v>
      </c>
      <c r="C2623" t="str">
        <f t="shared" si="121"/>
        <v>2023-2024</v>
      </c>
      <c r="D2623" t="s">
        <v>147</v>
      </c>
      <c r="E2623" t="s">
        <v>133</v>
      </c>
      <c r="F2623" t="str">
        <f t="shared" si="122"/>
        <v>Queensland</v>
      </c>
      <c r="G2623" t="s">
        <v>35</v>
      </c>
      <c r="H2623">
        <v>4305</v>
      </c>
      <c r="I2623" t="s">
        <v>11</v>
      </c>
      <c r="J2623" t="s">
        <v>104</v>
      </c>
      <c r="K2623" t="s">
        <v>153</v>
      </c>
      <c r="L2623" t="s">
        <v>16</v>
      </c>
      <c r="M2623" s="5">
        <v>292.2</v>
      </c>
      <c r="N2623">
        <v>1</v>
      </c>
    </row>
    <row r="2624" spans="1:14" x14ac:dyDescent="0.3">
      <c r="A2624" s="2">
        <v>45123</v>
      </c>
      <c r="B2624" s="3">
        <f t="shared" si="120"/>
        <v>2024</v>
      </c>
      <c r="C2624" t="str">
        <f t="shared" si="121"/>
        <v>2023-2024</v>
      </c>
      <c r="D2624" t="s">
        <v>147</v>
      </c>
      <c r="E2624" t="s">
        <v>121</v>
      </c>
      <c r="F2624" t="str">
        <f t="shared" si="122"/>
        <v>Queensland</v>
      </c>
      <c r="G2624" t="s">
        <v>35</v>
      </c>
      <c r="H2624">
        <v>4700</v>
      </c>
      <c r="I2624" t="s">
        <v>11</v>
      </c>
      <c r="J2624" t="s">
        <v>51</v>
      </c>
      <c r="K2624" t="s">
        <v>154</v>
      </c>
      <c r="L2624" t="s">
        <v>14</v>
      </c>
      <c r="M2624" s="5">
        <v>292.26</v>
      </c>
      <c r="N2624">
        <v>1</v>
      </c>
    </row>
    <row r="2625" spans="1:14" x14ac:dyDescent="0.3">
      <c r="A2625" s="2">
        <v>45641</v>
      </c>
      <c r="B2625" s="3">
        <f t="shared" si="120"/>
        <v>2025</v>
      </c>
      <c r="C2625" t="str">
        <f t="shared" si="121"/>
        <v>2024-2025</v>
      </c>
      <c r="D2625" t="s">
        <v>147</v>
      </c>
      <c r="E2625" t="s">
        <v>67</v>
      </c>
      <c r="F2625" t="str">
        <f t="shared" si="122"/>
        <v>New South Wales</v>
      </c>
      <c r="G2625" t="s">
        <v>10</v>
      </c>
      <c r="H2625">
        <v>2478</v>
      </c>
      <c r="I2625" t="s">
        <v>11</v>
      </c>
      <c r="J2625" t="s">
        <v>68</v>
      </c>
      <c r="K2625" t="s">
        <v>154</v>
      </c>
      <c r="L2625" t="s">
        <v>14</v>
      </c>
      <c r="M2625" s="5">
        <v>292.39</v>
      </c>
      <c r="N2625">
        <v>1</v>
      </c>
    </row>
    <row r="2626" spans="1:14" x14ac:dyDescent="0.3">
      <c r="A2626" s="2">
        <v>45655</v>
      </c>
      <c r="B2626" s="3">
        <f t="shared" ref="B2626:B2689" si="123">IF(MONTH(A2626)&gt;=7,YEAR(A2626)+1,YEAR(A2626))</f>
        <v>2025</v>
      </c>
      <c r="C2626" t="str">
        <f t="shared" ref="C2626:C2689" si="124">IF(MONTH(A2626) &gt;= 7, YEAR(A2626) &amp; "-" &amp; YEAR(A2626) + 1, YEAR(A2626) - 1 &amp; "-" &amp; YEAR(A2626))</f>
        <v>2024-2025</v>
      </c>
      <c r="D2626" t="s">
        <v>147</v>
      </c>
      <c r="E2626" t="s">
        <v>96</v>
      </c>
      <c r="F2626" t="str">
        <f t="shared" ref="F2626:F2689" si="125">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c r="N2626">
        <v>1</v>
      </c>
    </row>
    <row r="2627" spans="1:14" x14ac:dyDescent="0.3">
      <c r="A2627" s="2">
        <v>45543</v>
      </c>
      <c r="B2627" s="3">
        <f t="shared" si="123"/>
        <v>2025</v>
      </c>
      <c r="C2627" t="str">
        <f t="shared" si="124"/>
        <v>2024-2025</v>
      </c>
      <c r="D2627" t="s">
        <v>148</v>
      </c>
      <c r="E2627" t="s">
        <v>53</v>
      </c>
      <c r="F2627" t="str">
        <f t="shared" si="125"/>
        <v>South Australia</v>
      </c>
      <c r="G2627" t="s">
        <v>32</v>
      </c>
      <c r="H2627">
        <v>5082</v>
      </c>
      <c r="I2627" t="s">
        <v>11</v>
      </c>
      <c r="J2627" t="s">
        <v>33</v>
      </c>
      <c r="K2627" t="s">
        <v>150</v>
      </c>
      <c r="L2627" t="s">
        <v>18</v>
      </c>
      <c r="M2627" s="5">
        <v>293.33999999999997</v>
      </c>
      <c r="N2627">
        <v>1</v>
      </c>
    </row>
    <row r="2628" spans="1:14" x14ac:dyDescent="0.3">
      <c r="A2628" s="2">
        <v>45372</v>
      </c>
      <c r="B2628" s="3">
        <f t="shared" si="123"/>
        <v>2024</v>
      </c>
      <c r="C2628" t="str">
        <f t="shared" si="124"/>
        <v>2023-2024</v>
      </c>
      <c r="D2628" t="s">
        <v>148</v>
      </c>
      <c r="E2628" t="s">
        <v>131</v>
      </c>
      <c r="F2628" t="str">
        <f t="shared" si="125"/>
        <v>Western Australia</v>
      </c>
      <c r="G2628" t="s">
        <v>48</v>
      </c>
      <c r="H2628">
        <v>6530</v>
      </c>
      <c r="I2628" t="s">
        <v>11</v>
      </c>
      <c r="J2628" t="s">
        <v>77</v>
      </c>
      <c r="K2628" t="s">
        <v>154</v>
      </c>
      <c r="L2628" t="s">
        <v>14</v>
      </c>
      <c r="M2628" s="5">
        <v>293.67</v>
      </c>
      <c r="N2628">
        <v>1</v>
      </c>
    </row>
    <row r="2629" spans="1:14" x14ac:dyDescent="0.3">
      <c r="A2629" s="2">
        <v>45388</v>
      </c>
      <c r="B2629" s="3">
        <f t="shared" si="123"/>
        <v>2024</v>
      </c>
      <c r="C2629" t="str">
        <f t="shared" si="124"/>
        <v>2023-2024</v>
      </c>
      <c r="D2629" t="s">
        <v>148</v>
      </c>
      <c r="E2629" t="s">
        <v>57</v>
      </c>
      <c r="F2629" t="str">
        <f t="shared" si="125"/>
        <v>New South Wales</v>
      </c>
      <c r="G2629" t="s">
        <v>10</v>
      </c>
      <c r="H2629">
        <v>2560</v>
      </c>
      <c r="I2629" t="s">
        <v>11</v>
      </c>
      <c r="J2629" t="s">
        <v>58</v>
      </c>
      <c r="K2629" t="s">
        <v>154</v>
      </c>
      <c r="L2629" t="s">
        <v>14</v>
      </c>
      <c r="M2629" s="5">
        <v>293.84000000000003</v>
      </c>
      <c r="N2629">
        <v>1</v>
      </c>
    </row>
    <row r="2630" spans="1:14" x14ac:dyDescent="0.3">
      <c r="A2630" s="2">
        <v>45223</v>
      </c>
      <c r="B2630" s="3">
        <f t="shared" si="123"/>
        <v>2024</v>
      </c>
      <c r="C2630" t="str">
        <f t="shared" si="124"/>
        <v>2023-2024</v>
      </c>
      <c r="D2630" t="s">
        <v>147</v>
      </c>
      <c r="E2630" t="s">
        <v>115</v>
      </c>
      <c r="F2630" t="str">
        <f t="shared" si="125"/>
        <v>Western Australia</v>
      </c>
      <c r="G2630" t="s">
        <v>48</v>
      </c>
      <c r="H2630">
        <v>6280</v>
      </c>
      <c r="I2630" t="s">
        <v>11</v>
      </c>
      <c r="J2630" t="s">
        <v>94</v>
      </c>
      <c r="K2630" t="s">
        <v>149</v>
      </c>
      <c r="L2630" t="s">
        <v>15</v>
      </c>
      <c r="M2630" s="5">
        <v>294.44</v>
      </c>
      <c r="N2630">
        <v>1</v>
      </c>
    </row>
    <row r="2631" spans="1:14" x14ac:dyDescent="0.3">
      <c r="A2631" s="2">
        <v>45072</v>
      </c>
      <c r="B2631" s="3">
        <f t="shared" si="123"/>
        <v>2023</v>
      </c>
      <c r="C2631" t="str">
        <f t="shared" si="124"/>
        <v>2022-2023</v>
      </c>
      <c r="D2631" t="s">
        <v>148</v>
      </c>
      <c r="E2631" t="s">
        <v>134</v>
      </c>
      <c r="F2631" t="str">
        <f t="shared" si="125"/>
        <v>Queensland</v>
      </c>
      <c r="G2631" t="s">
        <v>35</v>
      </c>
      <c r="H2631">
        <v>4825</v>
      </c>
      <c r="I2631" t="s">
        <v>11</v>
      </c>
      <c r="J2631" t="s">
        <v>36</v>
      </c>
      <c r="K2631" t="s">
        <v>152</v>
      </c>
      <c r="L2631" t="s">
        <v>13</v>
      </c>
      <c r="M2631" s="5">
        <v>294.5</v>
      </c>
      <c r="N2631">
        <v>1</v>
      </c>
    </row>
    <row r="2632" spans="1:14" x14ac:dyDescent="0.3">
      <c r="A2632" s="2">
        <v>45590</v>
      </c>
      <c r="B2632" s="3">
        <f t="shared" si="123"/>
        <v>2025</v>
      </c>
      <c r="C2632" t="str">
        <f t="shared" si="124"/>
        <v>2024-2025</v>
      </c>
      <c r="D2632" t="s">
        <v>147</v>
      </c>
      <c r="E2632" t="s">
        <v>131</v>
      </c>
      <c r="F2632" t="str">
        <f t="shared" si="125"/>
        <v>Western Australia</v>
      </c>
      <c r="G2632" t="s">
        <v>48</v>
      </c>
      <c r="H2632">
        <v>6530</v>
      </c>
      <c r="I2632" t="s">
        <v>11</v>
      </c>
      <c r="J2632" t="s">
        <v>77</v>
      </c>
      <c r="K2632" t="s">
        <v>149</v>
      </c>
      <c r="L2632" t="s">
        <v>15</v>
      </c>
      <c r="M2632" s="5">
        <v>294.79000000000002</v>
      </c>
      <c r="N2632">
        <v>1</v>
      </c>
    </row>
    <row r="2633" spans="1:14" x14ac:dyDescent="0.3">
      <c r="A2633" s="2">
        <v>45013</v>
      </c>
      <c r="B2633" s="3">
        <f t="shared" si="123"/>
        <v>2023</v>
      </c>
      <c r="C2633" t="str">
        <f t="shared" si="124"/>
        <v>2022-2023</v>
      </c>
      <c r="D2633" t="s">
        <v>147</v>
      </c>
      <c r="E2633" t="s">
        <v>115</v>
      </c>
      <c r="F2633" t="str">
        <f t="shared" si="125"/>
        <v>Western Australia</v>
      </c>
      <c r="G2633" t="s">
        <v>48</v>
      </c>
      <c r="H2633">
        <v>6280</v>
      </c>
      <c r="I2633" t="s">
        <v>11</v>
      </c>
      <c r="J2633" t="s">
        <v>94</v>
      </c>
      <c r="K2633" t="s">
        <v>19</v>
      </c>
      <c r="L2633" t="s">
        <v>23</v>
      </c>
      <c r="M2633" s="5">
        <v>295.34000000000003</v>
      </c>
      <c r="N2633">
        <v>1</v>
      </c>
    </row>
    <row r="2634" spans="1:14" x14ac:dyDescent="0.3">
      <c r="A2634" s="2">
        <v>45578</v>
      </c>
      <c r="B2634" s="3">
        <f t="shared" si="123"/>
        <v>2025</v>
      </c>
      <c r="C2634" t="str">
        <f t="shared" si="124"/>
        <v>2024-2025</v>
      </c>
      <c r="D2634" t="s">
        <v>147</v>
      </c>
      <c r="E2634" t="s">
        <v>124</v>
      </c>
      <c r="F2634" t="str">
        <f t="shared" si="125"/>
        <v>New South Wales</v>
      </c>
      <c r="G2634" t="s">
        <v>10</v>
      </c>
      <c r="H2634">
        <v>2015</v>
      </c>
      <c r="I2634" t="s">
        <v>11</v>
      </c>
      <c r="J2634" t="s">
        <v>12</v>
      </c>
      <c r="K2634" t="s">
        <v>149</v>
      </c>
      <c r="L2634" t="s">
        <v>15</v>
      </c>
      <c r="M2634" s="5">
        <v>295.7</v>
      </c>
      <c r="N2634">
        <v>1</v>
      </c>
    </row>
    <row r="2635" spans="1:14" x14ac:dyDescent="0.3">
      <c r="A2635" s="2">
        <v>45064</v>
      </c>
      <c r="B2635" s="3">
        <f t="shared" si="123"/>
        <v>2023</v>
      </c>
      <c r="C2635" t="str">
        <f t="shared" si="124"/>
        <v>2022-2023</v>
      </c>
      <c r="D2635" t="s">
        <v>147</v>
      </c>
      <c r="E2635" t="s">
        <v>47</v>
      </c>
      <c r="F2635" t="str">
        <f t="shared" si="125"/>
        <v>Western Australia</v>
      </c>
      <c r="G2635" t="s">
        <v>48</v>
      </c>
      <c r="H2635">
        <v>6030</v>
      </c>
      <c r="I2635" t="s">
        <v>11</v>
      </c>
      <c r="J2635" t="s">
        <v>49</v>
      </c>
      <c r="K2635" t="s">
        <v>152</v>
      </c>
      <c r="L2635" t="s">
        <v>13</v>
      </c>
      <c r="M2635" s="5">
        <v>295.70000000000005</v>
      </c>
      <c r="N2635">
        <v>1</v>
      </c>
    </row>
    <row r="2636" spans="1:14" x14ac:dyDescent="0.3">
      <c r="A2636" s="2">
        <v>45475</v>
      </c>
      <c r="B2636" s="3">
        <f t="shared" si="123"/>
        <v>2025</v>
      </c>
      <c r="C2636" t="str">
        <f t="shared" si="124"/>
        <v>2024-2025</v>
      </c>
      <c r="D2636" t="s">
        <v>147</v>
      </c>
      <c r="E2636" t="s">
        <v>145</v>
      </c>
      <c r="F2636" t="str">
        <f t="shared" si="125"/>
        <v>New South Wales</v>
      </c>
      <c r="G2636" t="s">
        <v>10</v>
      </c>
      <c r="H2636">
        <v>2101</v>
      </c>
      <c r="I2636" t="s">
        <v>11</v>
      </c>
      <c r="J2636" t="s">
        <v>27</v>
      </c>
      <c r="K2636" t="s">
        <v>156</v>
      </c>
      <c r="L2636" t="s">
        <v>17</v>
      </c>
      <c r="M2636" s="5">
        <v>296.23</v>
      </c>
      <c r="N2636">
        <v>1</v>
      </c>
    </row>
    <row r="2637" spans="1:14" x14ac:dyDescent="0.3">
      <c r="A2637" s="2">
        <v>45656</v>
      </c>
      <c r="B2637" s="3">
        <f t="shared" si="123"/>
        <v>2025</v>
      </c>
      <c r="C2637" t="str">
        <f t="shared" si="124"/>
        <v>2024-2025</v>
      </c>
      <c r="D2637" t="s">
        <v>147</v>
      </c>
      <c r="E2637" t="s">
        <v>92</v>
      </c>
      <c r="F2637" t="str">
        <f t="shared" si="125"/>
        <v>Queensland</v>
      </c>
      <c r="G2637" t="s">
        <v>35</v>
      </c>
      <c r="H2637">
        <v>4068</v>
      </c>
      <c r="I2637" t="s">
        <v>11</v>
      </c>
      <c r="J2637" t="s">
        <v>43</v>
      </c>
      <c r="K2637" t="s">
        <v>150</v>
      </c>
      <c r="L2637" t="s">
        <v>18</v>
      </c>
      <c r="M2637" s="5">
        <v>296.36</v>
      </c>
      <c r="N2637">
        <v>1</v>
      </c>
    </row>
    <row r="2638" spans="1:14" x14ac:dyDescent="0.3">
      <c r="A2638" s="2">
        <v>45055</v>
      </c>
      <c r="B2638" s="3">
        <f t="shared" si="123"/>
        <v>2023</v>
      </c>
      <c r="C2638" t="str">
        <f t="shared" si="124"/>
        <v>2022-2023</v>
      </c>
      <c r="D2638" t="s">
        <v>148</v>
      </c>
      <c r="E2638" t="s">
        <v>88</v>
      </c>
      <c r="F2638" t="str">
        <f t="shared" si="125"/>
        <v>South Australia</v>
      </c>
      <c r="G2638" t="s">
        <v>32</v>
      </c>
      <c r="H2638">
        <v>5011</v>
      </c>
      <c r="I2638" t="s">
        <v>11</v>
      </c>
      <c r="J2638" t="s">
        <v>33</v>
      </c>
      <c r="K2638" t="s">
        <v>19</v>
      </c>
      <c r="L2638" t="s">
        <v>23</v>
      </c>
      <c r="M2638" s="5">
        <v>296.59000000000003</v>
      </c>
      <c r="N2638">
        <v>1</v>
      </c>
    </row>
    <row r="2639" spans="1:14" x14ac:dyDescent="0.3">
      <c r="A2639" s="2">
        <v>45475</v>
      </c>
      <c r="B2639" s="3">
        <f t="shared" si="123"/>
        <v>2025</v>
      </c>
      <c r="C2639" t="str">
        <f t="shared" si="124"/>
        <v>2024-2025</v>
      </c>
      <c r="D2639" t="s">
        <v>147</v>
      </c>
      <c r="E2639" t="s">
        <v>50</v>
      </c>
      <c r="F2639" t="str">
        <f t="shared" si="125"/>
        <v>Queensland</v>
      </c>
      <c r="G2639" t="s">
        <v>35</v>
      </c>
      <c r="H2639">
        <v>4703</v>
      </c>
      <c r="I2639" t="s">
        <v>11</v>
      </c>
      <c r="J2639" t="s">
        <v>51</v>
      </c>
      <c r="K2639" t="s">
        <v>151</v>
      </c>
      <c r="L2639" t="s">
        <v>21</v>
      </c>
      <c r="M2639" s="5">
        <v>296.68</v>
      </c>
      <c r="N2639">
        <v>1</v>
      </c>
    </row>
    <row r="2640" spans="1:14" x14ac:dyDescent="0.3">
      <c r="A2640" s="2">
        <v>45173</v>
      </c>
      <c r="B2640" s="3">
        <f t="shared" si="123"/>
        <v>2024</v>
      </c>
      <c r="C2640" t="str">
        <f t="shared" si="124"/>
        <v>2023-2024</v>
      </c>
      <c r="D2640" t="s">
        <v>147</v>
      </c>
      <c r="E2640" t="s">
        <v>42</v>
      </c>
      <c r="F2640" t="str">
        <f t="shared" si="125"/>
        <v>Queensland</v>
      </c>
      <c r="G2640" t="s">
        <v>35</v>
      </c>
      <c r="H2640">
        <v>4053</v>
      </c>
      <c r="I2640" t="s">
        <v>11</v>
      </c>
      <c r="J2640" t="s">
        <v>43</v>
      </c>
      <c r="K2640" t="s">
        <v>154</v>
      </c>
      <c r="L2640" t="s">
        <v>14</v>
      </c>
      <c r="M2640" s="5">
        <v>296.7</v>
      </c>
      <c r="N2640">
        <v>1</v>
      </c>
    </row>
    <row r="2641" spans="1:14" x14ac:dyDescent="0.3">
      <c r="A2641" s="2">
        <v>45137</v>
      </c>
      <c r="B2641" s="3">
        <f t="shared" si="123"/>
        <v>2024</v>
      </c>
      <c r="C2641" t="str">
        <f t="shared" si="124"/>
        <v>2023-2024</v>
      </c>
      <c r="D2641" t="s">
        <v>147</v>
      </c>
      <c r="E2641" t="s">
        <v>42</v>
      </c>
      <c r="F2641" t="str">
        <f t="shared" si="125"/>
        <v>Queensland</v>
      </c>
      <c r="G2641" t="s">
        <v>35</v>
      </c>
      <c r="H2641">
        <v>4053</v>
      </c>
      <c r="I2641" t="s">
        <v>11</v>
      </c>
      <c r="J2641" t="s">
        <v>43</v>
      </c>
      <c r="K2641" t="s">
        <v>156</v>
      </c>
      <c r="L2641" t="s">
        <v>17</v>
      </c>
      <c r="M2641" s="5">
        <v>296.85000000000002</v>
      </c>
      <c r="N2641">
        <v>1</v>
      </c>
    </row>
    <row r="2642" spans="1:14" x14ac:dyDescent="0.3">
      <c r="A2642" s="2">
        <v>45172</v>
      </c>
      <c r="B2642" s="3">
        <f t="shared" si="123"/>
        <v>2024</v>
      </c>
      <c r="C2642" t="str">
        <f t="shared" si="124"/>
        <v>2023-2024</v>
      </c>
      <c r="D2642" t="s">
        <v>147</v>
      </c>
      <c r="E2642" t="s">
        <v>133</v>
      </c>
      <c r="F2642" t="str">
        <f t="shared" si="125"/>
        <v>Queensland</v>
      </c>
      <c r="G2642" t="s">
        <v>35</v>
      </c>
      <c r="H2642">
        <v>4305</v>
      </c>
      <c r="I2642" t="s">
        <v>11</v>
      </c>
      <c r="J2642" t="s">
        <v>104</v>
      </c>
      <c r="K2642" t="s">
        <v>151</v>
      </c>
      <c r="L2642" t="s">
        <v>21</v>
      </c>
      <c r="M2642" s="5">
        <v>296.94</v>
      </c>
      <c r="N2642">
        <v>1</v>
      </c>
    </row>
    <row r="2643" spans="1:14" x14ac:dyDescent="0.3">
      <c r="A2643" s="2">
        <v>45656</v>
      </c>
      <c r="B2643" s="3">
        <f t="shared" si="123"/>
        <v>2025</v>
      </c>
      <c r="C2643" t="str">
        <f t="shared" si="124"/>
        <v>2024-2025</v>
      </c>
      <c r="D2643" t="s">
        <v>148</v>
      </c>
      <c r="E2643" t="s">
        <v>100</v>
      </c>
      <c r="F2643" t="str">
        <f t="shared" si="125"/>
        <v>Western Australia</v>
      </c>
      <c r="G2643" t="s">
        <v>48</v>
      </c>
      <c r="H2643">
        <v>6021</v>
      </c>
      <c r="I2643" t="s">
        <v>11</v>
      </c>
      <c r="J2643" t="s">
        <v>49</v>
      </c>
      <c r="K2643" t="s">
        <v>155</v>
      </c>
      <c r="L2643" t="s">
        <v>20</v>
      </c>
      <c r="M2643" s="5">
        <v>297.28000000000003</v>
      </c>
      <c r="N2643">
        <v>1</v>
      </c>
    </row>
    <row r="2644" spans="1:14" x14ac:dyDescent="0.3">
      <c r="A2644" s="2">
        <v>45524</v>
      </c>
      <c r="B2644" s="3">
        <f t="shared" si="123"/>
        <v>2025</v>
      </c>
      <c r="C2644" t="str">
        <f t="shared" si="124"/>
        <v>2024-2025</v>
      </c>
      <c r="D2644" t="s">
        <v>147</v>
      </c>
      <c r="E2644" t="s">
        <v>109</v>
      </c>
      <c r="F2644" t="str">
        <f t="shared" si="125"/>
        <v>New South Wales</v>
      </c>
      <c r="G2644" t="s">
        <v>10</v>
      </c>
      <c r="H2644">
        <v>2480</v>
      </c>
      <c r="I2644" t="s">
        <v>11</v>
      </c>
      <c r="J2644" t="s">
        <v>68</v>
      </c>
      <c r="K2644" t="s">
        <v>19</v>
      </c>
      <c r="L2644" t="s">
        <v>23</v>
      </c>
      <c r="M2644" s="5">
        <v>297.34000000000003</v>
      </c>
      <c r="N2644">
        <v>1</v>
      </c>
    </row>
    <row r="2645" spans="1:14" x14ac:dyDescent="0.3">
      <c r="A2645" s="2">
        <v>44947</v>
      </c>
      <c r="B2645" s="3">
        <f t="shared" si="123"/>
        <v>2023</v>
      </c>
      <c r="C2645" t="str">
        <f t="shared" si="124"/>
        <v>2022-2023</v>
      </c>
      <c r="D2645" t="s">
        <v>148</v>
      </c>
      <c r="E2645" t="s">
        <v>142</v>
      </c>
      <c r="F2645" t="str">
        <f t="shared" si="125"/>
        <v>Australian Capital Territory</v>
      </c>
      <c r="G2645" t="s">
        <v>80</v>
      </c>
      <c r="H2645">
        <v>2609</v>
      </c>
      <c r="I2645" t="s">
        <v>11</v>
      </c>
      <c r="J2645" t="s">
        <v>58</v>
      </c>
      <c r="K2645" t="s">
        <v>153</v>
      </c>
      <c r="L2645" t="s">
        <v>16</v>
      </c>
      <c r="M2645" s="5">
        <v>297.62</v>
      </c>
      <c r="N2645">
        <v>1</v>
      </c>
    </row>
    <row r="2646" spans="1:14" x14ac:dyDescent="0.3">
      <c r="A2646" s="2">
        <v>45055</v>
      </c>
      <c r="B2646" s="3">
        <f t="shared" si="123"/>
        <v>2023</v>
      </c>
      <c r="C2646" t="str">
        <f t="shared" si="124"/>
        <v>2022-2023</v>
      </c>
      <c r="D2646" t="s">
        <v>147</v>
      </c>
      <c r="E2646" t="s">
        <v>121</v>
      </c>
      <c r="F2646" t="str">
        <f t="shared" si="125"/>
        <v>Queensland</v>
      </c>
      <c r="G2646" t="s">
        <v>35</v>
      </c>
      <c r="H2646">
        <v>4700</v>
      </c>
      <c r="I2646" t="s">
        <v>11</v>
      </c>
      <c r="J2646" t="s">
        <v>51</v>
      </c>
      <c r="K2646" t="s">
        <v>19</v>
      </c>
      <c r="L2646" t="s">
        <v>23</v>
      </c>
      <c r="M2646" s="5">
        <v>297.77</v>
      </c>
      <c r="N2646">
        <v>1</v>
      </c>
    </row>
    <row r="2647" spans="1:14" x14ac:dyDescent="0.3">
      <c r="A2647" s="2">
        <v>45151</v>
      </c>
      <c r="B2647" s="3">
        <f t="shared" si="123"/>
        <v>2024</v>
      </c>
      <c r="C2647" t="str">
        <f t="shared" si="124"/>
        <v>2023-2024</v>
      </c>
      <c r="D2647" t="s">
        <v>147</v>
      </c>
      <c r="E2647" t="s">
        <v>96</v>
      </c>
      <c r="F2647" t="str">
        <f t="shared" si="125"/>
        <v>Western Australia</v>
      </c>
      <c r="G2647" t="s">
        <v>48</v>
      </c>
      <c r="H2647">
        <v>6330</v>
      </c>
      <c r="I2647" t="s">
        <v>11</v>
      </c>
      <c r="J2647" t="s">
        <v>94</v>
      </c>
      <c r="K2647" t="s">
        <v>19</v>
      </c>
      <c r="L2647" t="s">
        <v>23</v>
      </c>
      <c r="M2647" s="5">
        <v>298.37</v>
      </c>
      <c r="N2647">
        <v>1</v>
      </c>
    </row>
    <row r="2648" spans="1:14" x14ac:dyDescent="0.3">
      <c r="A2648" s="2">
        <v>45280</v>
      </c>
      <c r="B2648" s="3">
        <f t="shared" si="123"/>
        <v>2024</v>
      </c>
      <c r="C2648" t="str">
        <f t="shared" si="124"/>
        <v>2023-2024</v>
      </c>
      <c r="D2648" t="s">
        <v>148</v>
      </c>
      <c r="E2648" t="s">
        <v>136</v>
      </c>
      <c r="F2648" t="str">
        <f t="shared" si="125"/>
        <v>Victoria</v>
      </c>
      <c r="G2648" t="s">
        <v>45</v>
      </c>
      <c r="H2648">
        <v>3175</v>
      </c>
      <c r="I2648" t="s">
        <v>11</v>
      </c>
      <c r="J2648" t="s">
        <v>63</v>
      </c>
      <c r="K2648" t="s">
        <v>156</v>
      </c>
      <c r="L2648" t="s">
        <v>17</v>
      </c>
      <c r="M2648" s="5">
        <v>299.24</v>
      </c>
      <c r="N2648">
        <v>1</v>
      </c>
    </row>
    <row r="2649" spans="1:14" x14ac:dyDescent="0.3">
      <c r="A2649" s="2">
        <v>45068</v>
      </c>
      <c r="B2649" s="3">
        <f t="shared" si="123"/>
        <v>2023</v>
      </c>
      <c r="C2649" t="str">
        <f t="shared" si="124"/>
        <v>2022-2023</v>
      </c>
      <c r="D2649" t="s">
        <v>147</v>
      </c>
      <c r="E2649" t="s">
        <v>126</v>
      </c>
      <c r="F2649" t="str">
        <f t="shared" si="125"/>
        <v>Queensland</v>
      </c>
      <c r="G2649" t="s">
        <v>35</v>
      </c>
      <c r="H2649">
        <v>4551</v>
      </c>
      <c r="I2649" t="s">
        <v>11</v>
      </c>
      <c r="J2649" t="s">
        <v>120</v>
      </c>
      <c r="K2649" t="s">
        <v>156</v>
      </c>
      <c r="L2649" t="s">
        <v>17</v>
      </c>
      <c r="M2649" s="5">
        <v>299.5</v>
      </c>
      <c r="N2649">
        <v>1</v>
      </c>
    </row>
    <row r="2650" spans="1:14" x14ac:dyDescent="0.3">
      <c r="A2650" s="2">
        <v>45089</v>
      </c>
      <c r="B2650" s="3">
        <f t="shared" si="123"/>
        <v>2023</v>
      </c>
      <c r="C2650" t="str">
        <f t="shared" si="124"/>
        <v>2022-2023</v>
      </c>
      <c r="D2650" t="s">
        <v>147</v>
      </c>
      <c r="E2650" t="s">
        <v>116</v>
      </c>
      <c r="F2650" t="str">
        <f t="shared" si="125"/>
        <v>Western Australia</v>
      </c>
      <c r="G2650" t="s">
        <v>48</v>
      </c>
      <c r="H2650">
        <v>6725</v>
      </c>
      <c r="I2650" t="s">
        <v>11</v>
      </c>
      <c r="J2650" t="s">
        <v>77</v>
      </c>
      <c r="K2650" t="s">
        <v>151</v>
      </c>
      <c r="L2650" t="s">
        <v>21</v>
      </c>
      <c r="M2650" s="5">
        <v>299.70000000000005</v>
      </c>
      <c r="N2650">
        <v>1</v>
      </c>
    </row>
    <row r="2651" spans="1:14" x14ac:dyDescent="0.3">
      <c r="A2651" s="2">
        <v>45067</v>
      </c>
      <c r="B2651" s="3">
        <f t="shared" si="123"/>
        <v>2023</v>
      </c>
      <c r="C2651" t="str">
        <f t="shared" si="124"/>
        <v>2022-2023</v>
      </c>
      <c r="D2651" t="s">
        <v>147</v>
      </c>
      <c r="E2651" t="s">
        <v>9</v>
      </c>
      <c r="F2651" t="str">
        <f t="shared" si="125"/>
        <v>New South Wales</v>
      </c>
      <c r="G2651" t="s">
        <v>10</v>
      </c>
      <c r="H2651">
        <v>2067</v>
      </c>
      <c r="I2651" t="s">
        <v>11</v>
      </c>
      <c r="J2651" t="s">
        <v>12</v>
      </c>
      <c r="K2651" t="s">
        <v>19</v>
      </c>
      <c r="L2651" t="s">
        <v>23</v>
      </c>
      <c r="M2651" s="5">
        <v>299.77999999999997</v>
      </c>
      <c r="N2651">
        <v>1</v>
      </c>
    </row>
    <row r="2652" spans="1:14" x14ac:dyDescent="0.3">
      <c r="A2652" s="2">
        <v>45474</v>
      </c>
      <c r="B2652" s="3">
        <f t="shared" si="123"/>
        <v>2025</v>
      </c>
      <c r="C2652" t="str">
        <f t="shared" si="124"/>
        <v>2024-2025</v>
      </c>
      <c r="D2652" t="s">
        <v>147</v>
      </c>
      <c r="E2652" t="s">
        <v>85</v>
      </c>
      <c r="F2652" t="str">
        <f t="shared" si="125"/>
        <v>Queensland</v>
      </c>
      <c r="G2652" t="s">
        <v>35</v>
      </c>
      <c r="H2652">
        <v>4883</v>
      </c>
      <c r="I2652" t="s">
        <v>11</v>
      </c>
      <c r="J2652" t="s">
        <v>36</v>
      </c>
      <c r="K2652" t="s">
        <v>152</v>
      </c>
      <c r="L2652" t="s">
        <v>13</v>
      </c>
      <c r="M2652" s="5">
        <v>299.83999999999997</v>
      </c>
      <c r="N2652">
        <v>1</v>
      </c>
    </row>
    <row r="2653" spans="1:14" x14ac:dyDescent="0.3">
      <c r="A2653" s="2">
        <v>45643</v>
      </c>
      <c r="B2653" s="3">
        <f t="shared" si="123"/>
        <v>2025</v>
      </c>
      <c r="C2653" t="str">
        <f t="shared" si="124"/>
        <v>2024-2025</v>
      </c>
      <c r="D2653" t="s">
        <v>147</v>
      </c>
      <c r="E2653" t="s">
        <v>78</v>
      </c>
      <c r="F2653" t="str">
        <f t="shared" si="125"/>
        <v>New South Wales</v>
      </c>
      <c r="G2653" t="s">
        <v>10</v>
      </c>
      <c r="H2653">
        <v>2350</v>
      </c>
      <c r="I2653" t="s">
        <v>11</v>
      </c>
      <c r="J2653" t="s">
        <v>68</v>
      </c>
      <c r="K2653" t="s">
        <v>155</v>
      </c>
      <c r="L2653" t="s">
        <v>20</v>
      </c>
      <c r="M2653" s="5">
        <v>299.91999999999996</v>
      </c>
      <c r="N2653">
        <v>1</v>
      </c>
    </row>
    <row r="2654" spans="1:14" x14ac:dyDescent="0.3">
      <c r="A2654" s="2">
        <v>45655</v>
      </c>
      <c r="B2654" s="3">
        <f t="shared" si="123"/>
        <v>2025</v>
      </c>
      <c r="C2654" t="str">
        <f t="shared" si="124"/>
        <v>2024-2025</v>
      </c>
      <c r="D2654" t="s">
        <v>148</v>
      </c>
      <c r="E2654" t="s">
        <v>61</v>
      </c>
      <c r="F2654" t="str">
        <f t="shared" si="125"/>
        <v>New South Wales</v>
      </c>
      <c r="G2654" t="s">
        <v>10</v>
      </c>
      <c r="H2654">
        <v>2539</v>
      </c>
      <c r="I2654" t="s">
        <v>11</v>
      </c>
      <c r="J2654" t="s">
        <v>58</v>
      </c>
      <c r="K2654" t="s">
        <v>151</v>
      </c>
      <c r="L2654" t="s">
        <v>21</v>
      </c>
      <c r="M2654" s="5">
        <v>300.2</v>
      </c>
      <c r="N2654">
        <v>1</v>
      </c>
    </row>
    <row r="2655" spans="1:14" x14ac:dyDescent="0.3">
      <c r="A2655" s="2">
        <v>45207</v>
      </c>
      <c r="B2655" s="3">
        <f t="shared" si="123"/>
        <v>2024</v>
      </c>
      <c r="C2655" t="str">
        <f t="shared" si="124"/>
        <v>2023-2024</v>
      </c>
      <c r="D2655" t="s">
        <v>147</v>
      </c>
      <c r="E2655" t="s">
        <v>56</v>
      </c>
      <c r="F2655" t="str">
        <f t="shared" si="125"/>
        <v>Northern Territory</v>
      </c>
      <c r="G2655" t="s">
        <v>29</v>
      </c>
      <c r="H2655">
        <v>870</v>
      </c>
      <c r="I2655" t="s">
        <v>11</v>
      </c>
      <c r="J2655" t="s">
        <v>30</v>
      </c>
      <c r="K2655" t="s">
        <v>155</v>
      </c>
      <c r="L2655" t="s">
        <v>20</v>
      </c>
      <c r="M2655" s="5">
        <v>300.26</v>
      </c>
      <c r="N2655">
        <v>1</v>
      </c>
    </row>
    <row r="2656" spans="1:14" x14ac:dyDescent="0.3">
      <c r="A2656" s="2">
        <v>45028</v>
      </c>
      <c r="B2656" s="3">
        <f t="shared" si="123"/>
        <v>2023</v>
      </c>
      <c r="C2656" t="str">
        <f t="shared" si="124"/>
        <v>2022-2023</v>
      </c>
      <c r="D2656" t="s">
        <v>147</v>
      </c>
      <c r="E2656" t="s">
        <v>31</v>
      </c>
      <c r="F2656" t="str">
        <f t="shared" si="125"/>
        <v>South Australia</v>
      </c>
      <c r="G2656" t="s">
        <v>32</v>
      </c>
      <c r="H2656">
        <v>5168</v>
      </c>
      <c r="I2656" t="s">
        <v>11</v>
      </c>
      <c r="J2656" t="s">
        <v>33</v>
      </c>
      <c r="K2656" t="s">
        <v>154</v>
      </c>
      <c r="L2656" t="s">
        <v>14</v>
      </c>
      <c r="M2656" s="5">
        <v>300.36</v>
      </c>
      <c r="N2656">
        <v>1</v>
      </c>
    </row>
    <row r="2657" spans="1:14" x14ac:dyDescent="0.3">
      <c r="A2657" s="2">
        <v>45547</v>
      </c>
      <c r="B2657" s="3">
        <f t="shared" si="123"/>
        <v>2025</v>
      </c>
      <c r="C2657" t="str">
        <f t="shared" si="124"/>
        <v>2024-2025</v>
      </c>
      <c r="D2657" t="s">
        <v>147</v>
      </c>
      <c r="E2657" t="s">
        <v>79</v>
      </c>
      <c r="F2657" t="str">
        <f t="shared" si="125"/>
        <v>Australian Capital Territory</v>
      </c>
      <c r="G2657" t="s">
        <v>80</v>
      </c>
      <c r="H2657">
        <v>2617</v>
      </c>
      <c r="I2657" t="s">
        <v>11</v>
      </c>
      <c r="J2657" t="s">
        <v>58</v>
      </c>
      <c r="K2657" t="s">
        <v>19</v>
      </c>
      <c r="L2657" t="s">
        <v>23</v>
      </c>
      <c r="M2657" s="5">
        <v>300.65999999999997</v>
      </c>
      <c r="N2657">
        <v>1</v>
      </c>
    </row>
    <row r="2658" spans="1:14" x14ac:dyDescent="0.3">
      <c r="A2658" s="2">
        <v>45153</v>
      </c>
      <c r="B2658" s="3">
        <f t="shared" si="123"/>
        <v>2024</v>
      </c>
      <c r="C2658" t="str">
        <f t="shared" si="124"/>
        <v>2023-2024</v>
      </c>
      <c r="D2658" t="s">
        <v>148</v>
      </c>
      <c r="E2658" t="s">
        <v>89</v>
      </c>
      <c r="F2658" t="str">
        <f t="shared" si="125"/>
        <v>Queensland</v>
      </c>
      <c r="G2658" t="s">
        <v>35</v>
      </c>
      <c r="H2658">
        <v>4655</v>
      </c>
      <c r="I2658" t="s">
        <v>11</v>
      </c>
      <c r="J2658" t="s">
        <v>51</v>
      </c>
      <c r="K2658" t="s">
        <v>154</v>
      </c>
      <c r="L2658" t="s">
        <v>14</v>
      </c>
      <c r="M2658" s="5">
        <v>300.69000000000005</v>
      </c>
      <c r="N2658">
        <v>1</v>
      </c>
    </row>
    <row r="2659" spans="1:14" x14ac:dyDescent="0.3">
      <c r="A2659" s="2">
        <v>45383</v>
      </c>
      <c r="B2659" s="3">
        <f t="shared" si="123"/>
        <v>2024</v>
      </c>
      <c r="C2659" t="str">
        <f t="shared" si="124"/>
        <v>2023-2024</v>
      </c>
      <c r="D2659" t="s">
        <v>147</v>
      </c>
      <c r="E2659" t="s">
        <v>41</v>
      </c>
      <c r="F2659" t="str">
        <f t="shared" si="125"/>
        <v>New South Wales</v>
      </c>
      <c r="G2659" t="s">
        <v>10</v>
      </c>
      <c r="H2659">
        <v>2830</v>
      </c>
      <c r="I2659" t="s">
        <v>11</v>
      </c>
      <c r="J2659" t="s">
        <v>25</v>
      </c>
      <c r="K2659" t="s">
        <v>155</v>
      </c>
      <c r="L2659" t="s">
        <v>20</v>
      </c>
      <c r="M2659" s="5">
        <v>300.85000000000002</v>
      </c>
      <c r="N2659">
        <v>1</v>
      </c>
    </row>
    <row r="2660" spans="1:14" x14ac:dyDescent="0.3">
      <c r="A2660" s="2">
        <v>45259</v>
      </c>
      <c r="B2660" s="3">
        <f t="shared" si="123"/>
        <v>2024</v>
      </c>
      <c r="C2660" t="str">
        <f t="shared" si="124"/>
        <v>2023-2024</v>
      </c>
      <c r="D2660" t="s">
        <v>148</v>
      </c>
      <c r="E2660" t="s">
        <v>24</v>
      </c>
      <c r="F2660" t="str">
        <f t="shared" si="125"/>
        <v>New South Wales</v>
      </c>
      <c r="G2660" t="s">
        <v>10</v>
      </c>
      <c r="H2660">
        <v>2795</v>
      </c>
      <c r="I2660" t="s">
        <v>11</v>
      </c>
      <c r="J2660" t="s">
        <v>25</v>
      </c>
      <c r="K2660" t="s">
        <v>155</v>
      </c>
      <c r="L2660" t="s">
        <v>20</v>
      </c>
      <c r="M2660" s="5">
        <v>301.13</v>
      </c>
      <c r="N2660">
        <v>1</v>
      </c>
    </row>
    <row r="2661" spans="1:14" x14ac:dyDescent="0.3">
      <c r="A2661" s="2">
        <v>45139</v>
      </c>
      <c r="B2661" s="3">
        <f t="shared" si="123"/>
        <v>2024</v>
      </c>
      <c r="C2661" t="str">
        <f t="shared" si="124"/>
        <v>2023-2024</v>
      </c>
      <c r="D2661" t="s">
        <v>148</v>
      </c>
      <c r="E2661" t="s">
        <v>42</v>
      </c>
      <c r="F2661" t="str">
        <f t="shared" si="125"/>
        <v>Queensland</v>
      </c>
      <c r="G2661" t="s">
        <v>35</v>
      </c>
      <c r="H2661">
        <v>4053</v>
      </c>
      <c r="I2661" t="s">
        <v>11</v>
      </c>
      <c r="J2661" t="s">
        <v>43</v>
      </c>
      <c r="K2661" t="s">
        <v>19</v>
      </c>
      <c r="L2661" t="s">
        <v>23</v>
      </c>
      <c r="M2661" s="5">
        <v>301.32000000000005</v>
      </c>
      <c r="N2661">
        <v>1</v>
      </c>
    </row>
    <row r="2662" spans="1:14" x14ac:dyDescent="0.3">
      <c r="A2662" s="2">
        <v>45584</v>
      </c>
      <c r="B2662" s="3">
        <f t="shared" si="123"/>
        <v>2025</v>
      </c>
      <c r="C2662" t="str">
        <f t="shared" si="124"/>
        <v>2024-2025</v>
      </c>
      <c r="D2662" t="s">
        <v>148</v>
      </c>
      <c r="E2662" t="s">
        <v>110</v>
      </c>
      <c r="F2662" t="str">
        <f t="shared" si="125"/>
        <v>Queensland</v>
      </c>
      <c r="G2662" t="s">
        <v>35</v>
      </c>
      <c r="H2662">
        <v>4680</v>
      </c>
      <c r="I2662" t="s">
        <v>11</v>
      </c>
      <c r="J2662" t="s">
        <v>51</v>
      </c>
      <c r="K2662" t="s">
        <v>155</v>
      </c>
      <c r="L2662" t="s">
        <v>20</v>
      </c>
      <c r="M2662" s="5">
        <v>303.34000000000003</v>
      </c>
      <c r="N2662">
        <v>1</v>
      </c>
    </row>
    <row r="2663" spans="1:14" x14ac:dyDescent="0.3">
      <c r="A2663" s="2">
        <v>45097</v>
      </c>
      <c r="B2663" s="3">
        <f t="shared" si="123"/>
        <v>2023</v>
      </c>
      <c r="C2663" t="str">
        <f t="shared" si="124"/>
        <v>2022-2023</v>
      </c>
      <c r="D2663" t="s">
        <v>147</v>
      </c>
      <c r="E2663" t="s">
        <v>113</v>
      </c>
      <c r="F2663" t="str">
        <f t="shared" si="125"/>
        <v>Queensland</v>
      </c>
      <c r="G2663" t="s">
        <v>35</v>
      </c>
      <c r="H2663">
        <v>4215</v>
      </c>
      <c r="I2663" t="s">
        <v>11</v>
      </c>
      <c r="J2663" t="s">
        <v>104</v>
      </c>
      <c r="K2663" t="s">
        <v>19</v>
      </c>
      <c r="L2663" t="s">
        <v>23</v>
      </c>
      <c r="M2663" s="5">
        <v>303.39999999999998</v>
      </c>
      <c r="N2663">
        <v>1</v>
      </c>
    </row>
    <row r="2664" spans="1:14" x14ac:dyDescent="0.3">
      <c r="A2664" s="2">
        <v>45101</v>
      </c>
      <c r="B2664" s="3">
        <f t="shared" si="123"/>
        <v>2023</v>
      </c>
      <c r="C2664" t="str">
        <f t="shared" si="124"/>
        <v>2022-2023</v>
      </c>
      <c r="D2664" t="s">
        <v>147</v>
      </c>
      <c r="E2664" t="s">
        <v>145</v>
      </c>
      <c r="F2664" t="str">
        <f t="shared" si="125"/>
        <v>New South Wales</v>
      </c>
      <c r="G2664" t="s">
        <v>10</v>
      </c>
      <c r="H2664">
        <v>2101</v>
      </c>
      <c r="I2664" t="s">
        <v>11</v>
      </c>
      <c r="J2664" t="s">
        <v>27</v>
      </c>
      <c r="K2664" t="s">
        <v>19</v>
      </c>
      <c r="L2664" t="s">
        <v>23</v>
      </c>
      <c r="M2664" s="5">
        <v>303.45999999999998</v>
      </c>
      <c r="N2664">
        <v>1</v>
      </c>
    </row>
    <row r="2665" spans="1:14" x14ac:dyDescent="0.3">
      <c r="A2665" s="2">
        <v>45221</v>
      </c>
      <c r="B2665" s="3">
        <f t="shared" si="123"/>
        <v>2024</v>
      </c>
      <c r="C2665" t="str">
        <f t="shared" si="124"/>
        <v>2023-2024</v>
      </c>
      <c r="D2665" t="s">
        <v>148</v>
      </c>
      <c r="E2665" t="s">
        <v>125</v>
      </c>
      <c r="F2665" t="str">
        <f t="shared" si="125"/>
        <v>Victoria</v>
      </c>
      <c r="G2665" t="s">
        <v>45</v>
      </c>
      <c r="H2665">
        <v>3400</v>
      </c>
      <c r="I2665" t="s">
        <v>11</v>
      </c>
      <c r="J2665" t="s">
        <v>60</v>
      </c>
      <c r="K2665" t="s">
        <v>149</v>
      </c>
      <c r="L2665" t="s">
        <v>15</v>
      </c>
      <c r="M2665" s="5">
        <v>303.72000000000003</v>
      </c>
      <c r="N2665">
        <v>1</v>
      </c>
    </row>
    <row r="2666" spans="1:14" x14ac:dyDescent="0.3">
      <c r="A2666" s="2">
        <v>45494</v>
      </c>
      <c r="B2666" s="3">
        <f t="shared" si="123"/>
        <v>2025</v>
      </c>
      <c r="C2666" t="str">
        <f t="shared" si="124"/>
        <v>2024-2025</v>
      </c>
      <c r="D2666" t="s">
        <v>147</v>
      </c>
      <c r="E2666" t="s">
        <v>114</v>
      </c>
      <c r="F2666" t="str">
        <f t="shared" si="125"/>
        <v>Victoria</v>
      </c>
      <c r="G2666" t="s">
        <v>45</v>
      </c>
      <c r="H2666">
        <v>3551</v>
      </c>
      <c r="I2666" t="s">
        <v>11</v>
      </c>
      <c r="J2666" t="s">
        <v>60</v>
      </c>
      <c r="K2666" t="s">
        <v>155</v>
      </c>
      <c r="L2666" t="s">
        <v>20</v>
      </c>
      <c r="M2666" s="5">
        <v>304</v>
      </c>
      <c r="N2666">
        <v>1</v>
      </c>
    </row>
    <row r="2667" spans="1:14" x14ac:dyDescent="0.3">
      <c r="A2667" s="2">
        <v>45045</v>
      </c>
      <c r="B2667" s="3">
        <f t="shared" si="123"/>
        <v>2023</v>
      </c>
      <c r="C2667" t="str">
        <f t="shared" si="124"/>
        <v>2022-2023</v>
      </c>
      <c r="D2667" t="s">
        <v>148</v>
      </c>
      <c r="E2667" t="s">
        <v>131</v>
      </c>
      <c r="F2667" t="str">
        <f t="shared" si="125"/>
        <v>Western Australia</v>
      </c>
      <c r="G2667" t="s">
        <v>48</v>
      </c>
      <c r="H2667">
        <v>6530</v>
      </c>
      <c r="I2667" t="s">
        <v>11</v>
      </c>
      <c r="J2667" t="s">
        <v>77</v>
      </c>
      <c r="K2667" t="s">
        <v>154</v>
      </c>
      <c r="L2667" t="s">
        <v>14</v>
      </c>
      <c r="M2667" s="5">
        <v>304.11</v>
      </c>
      <c r="N2667">
        <v>1</v>
      </c>
    </row>
    <row r="2668" spans="1:14" x14ac:dyDescent="0.3">
      <c r="A2668" s="2">
        <v>45043</v>
      </c>
      <c r="B2668" s="3">
        <f t="shared" si="123"/>
        <v>2023</v>
      </c>
      <c r="C2668" t="str">
        <f t="shared" si="124"/>
        <v>2022-2023</v>
      </c>
      <c r="D2668" t="s">
        <v>147</v>
      </c>
      <c r="E2668" t="s">
        <v>79</v>
      </c>
      <c r="F2668" t="str">
        <f t="shared" si="125"/>
        <v>Australian Capital Territory</v>
      </c>
      <c r="G2668" t="s">
        <v>80</v>
      </c>
      <c r="H2668">
        <v>2617</v>
      </c>
      <c r="I2668" t="s">
        <v>11</v>
      </c>
      <c r="J2668" t="s">
        <v>58</v>
      </c>
      <c r="K2668" t="s">
        <v>154</v>
      </c>
      <c r="L2668" t="s">
        <v>14</v>
      </c>
      <c r="M2668" s="5">
        <v>305.88</v>
      </c>
      <c r="N2668">
        <v>1</v>
      </c>
    </row>
    <row r="2669" spans="1:14" x14ac:dyDescent="0.3">
      <c r="A2669" s="2">
        <v>45062</v>
      </c>
      <c r="B2669" s="3">
        <f t="shared" si="123"/>
        <v>2023</v>
      </c>
      <c r="C2669" t="str">
        <f t="shared" si="124"/>
        <v>2022-2023</v>
      </c>
      <c r="D2669" t="s">
        <v>147</v>
      </c>
      <c r="E2669" t="s">
        <v>124</v>
      </c>
      <c r="F2669" t="str">
        <f t="shared" si="125"/>
        <v>New South Wales</v>
      </c>
      <c r="G2669" t="s">
        <v>10</v>
      </c>
      <c r="H2669">
        <v>2015</v>
      </c>
      <c r="I2669" t="s">
        <v>11</v>
      </c>
      <c r="J2669" t="s">
        <v>12</v>
      </c>
      <c r="K2669" t="s">
        <v>156</v>
      </c>
      <c r="L2669" t="s">
        <v>17</v>
      </c>
      <c r="M2669" s="5">
        <v>306.10000000000002</v>
      </c>
      <c r="N2669">
        <v>1</v>
      </c>
    </row>
    <row r="2670" spans="1:14" x14ac:dyDescent="0.3">
      <c r="A2670" s="2">
        <v>45645</v>
      </c>
      <c r="B2670" s="3">
        <f t="shared" si="123"/>
        <v>2025</v>
      </c>
      <c r="C2670" t="str">
        <f t="shared" si="124"/>
        <v>2024-2025</v>
      </c>
      <c r="D2670" t="s">
        <v>147</v>
      </c>
      <c r="E2670" t="s">
        <v>95</v>
      </c>
      <c r="F2670" t="str">
        <f t="shared" si="125"/>
        <v>Victoria</v>
      </c>
      <c r="G2670" t="s">
        <v>45</v>
      </c>
      <c r="H2670">
        <v>3931</v>
      </c>
      <c r="I2670" t="s">
        <v>11</v>
      </c>
      <c r="J2670" t="s">
        <v>55</v>
      </c>
      <c r="K2670" t="s">
        <v>152</v>
      </c>
      <c r="L2670" t="s">
        <v>13</v>
      </c>
      <c r="M2670" s="5">
        <v>306.11</v>
      </c>
      <c r="N2670">
        <v>1</v>
      </c>
    </row>
    <row r="2671" spans="1:14" x14ac:dyDescent="0.3">
      <c r="A2671" s="2">
        <v>45001</v>
      </c>
      <c r="B2671" s="3">
        <f t="shared" si="123"/>
        <v>2023</v>
      </c>
      <c r="C2671" t="str">
        <f t="shared" si="124"/>
        <v>2022-2023</v>
      </c>
      <c r="D2671" t="s">
        <v>147</v>
      </c>
      <c r="E2671" t="s">
        <v>31</v>
      </c>
      <c r="F2671" t="str">
        <f t="shared" si="125"/>
        <v>South Australia</v>
      </c>
      <c r="G2671" t="s">
        <v>32</v>
      </c>
      <c r="H2671">
        <v>5168</v>
      </c>
      <c r="I2671" t="s">
        <v>11</v>
      </c>
      <c r="J2671" t="s">
        <v>33</v>
      </c>
      <c r="K2671" t="s">
        <v>152</v>
      </c>
      <c r="L2671" t="s">
        <v>13</v>
      </c>
      <c r="M2671" s="5">
        <v>306.46000000000004</v>
      </c>
      <c r="N2671">
        <v>1</v>
      </c>
    </row>
    <row r="2672" spans="1:14" x14ac:dyDescent="0.3">
      <c r="A2672" s="2">
        <v>45145</v>
      </c>
      <c r="B2672" s="3">
        <f t="shared" si="123"/>
        <v>2024</v>
      </c>
      <c r="C2672" t="str">
        <f t="shared" si="124"/>
        <v>2023-2024</v>
      </c>
      <c r="D2672" t="s">
        <v>147</v>
      </c>
      <c r="E2672" t="s">
        <v>90</v>
      </c>
      <c r="F2672" t="str">
        <f t="shared" si="125"/>
        <v>Victoria</v>
      </c>
      <c r="G2672" t="s">
        <v>45</v>
      </c>
      <c r="H2672">
        <v>3179</v>
      </c>
      <c r="I2672" t="s">
        <v>11</v>
      </c>
      <c r="J2672" t="s">
        <v>63</v>
      </c>
      <c r="K2672" t="s">
        <v>150</v>
      </c>
      <c r="L2672" t="s">
        <v>18</v>
      </c>
      <c r="M2672" s="5">
        <v>306.71000000000004</v>
      </c>
      <c r="N2672">
        <v>1</v>
      </c>
    </row>
    <row r="2673" spans="1:14" x14ac:dyDescent="0.3">
      <c r="A2673" s="2">
        <v>45592</v>
      </c>
      <c r="B2673" s="3">
        <f t="shared" si="123"/>
        <v>2025</v>
      </c>
      <c r="C2673" t="str">
        <f t="shared" si="124"/>
        <v>2024-2025</v>
      </c>
      <c r="D2673" t="s">
        <v>148</v>
      </c>
      <c r="E2673" t="s">
        <v>76</v>
      </c>
      <c r="F2673" t="str">
        <f t="shared" si="125"/>
        <v>Western Australia</v>
      </c>
      <c r="G2673" t="s">
        <v>48</v>
      </c>
      <c r="H2673">
        <v>6450</v>
      </c>
      <c r="I2673" t="s">
        <v>11</v>
      </c>
      <c r="J2673" t="s">
        <v>77</v>
      </c>
      <c r="K2673" t="s">
        <v>154</v>
      </c>
      <c r="L2673" t="s">
        <v>14</v>
      </c>
      <c r="M2673" s="5">
        <v>306.76</v>
      </c>
      <c r="N2673">
        <v>1</v>
      </c>
    </row>
    <row r="2674" spans="1:14" x14ac:dyDescent="0.3">
      <c r="A2674" s="2">
        <v>45370</v>
      </c>
      <c r="B2674" s="3">
        <f t="shared" si="123"/>
        <v>2024</v>
      </c>
      <c r="C2674" t="str">
        <f t="shared" si="124"/>
        <v>2023-2024</v>
      </c>
      <c r="D2674" t="s">
        <v>147</v>
      </c>
      <c r="E2674" t="s">
        <v>74</v>
      </c>
      <c r="F2674" t="str">
        <f t="shared" si="125"/>
        <v>South Australia</v>
      </c>
      <c r="G2674" t="s">
        <v>32</v>
      </c>
      <c r="H2674">
        <v>5043</v>
      </c>
      <c r="I2674" t="s">
        <v>11</v>
      </c>
      <c r="J2674" t="s">
        <v>33</v>
      </c>
      <c r="K2674" t="s">
        <v>152</v>
      </c>
      <c r="L2674" t="s">
        <v>13</v>
      </c>
      <c r="M2674" s="5">
        <v>306.89</v>
      </c>
      <c r="N2674">
        <v>1</v>
      </c>
    </row>
    <row r="2675" spans="1:14" x14ac:dyDescent="0.3">
      <c r="A2675" s="2">
        <v>45443</v>
      </c>
      <c r="B2675" s="3">
        <f t="shared" si="123"/>
        <v>2024</v>
      </c>
      <c r="C2675" t="str">
        <f t="shared" si="124"/>
        <v>2023-2024</v>
      </c>
      <c r="D2675" t="s">
        <v>147</v>
      </c>
      <c r="E2675" t="s">
        <v>67</v>
      </c>
      <c r="F2675" t="str">
        <f t="shared" si="125"/>
        <v>New South Wales</v>
      </c>
      <c r="G2675" t="s">
        <v>10</v>
      </c>
      <c r="H2675">
        <v>2478</v>
      </c>
      <c r="I2675" t="s">
        <v>11</v>
      </c>
      <c r="J2675" t="s">
        <v>68</v>
      </c>
      <c r="K2675" t="s">
        <v>152</v>
      </c>
      <c r="L2675" t="s">
        <v>13</v>
      </c>
      <c r="M2675" s="5">
        <v>307.12</v>
      </c>
      <c r="N2675">
        <v>1</v>
      </c>
    </row>
    <row r="2676" spans="1:14" x14ac:dyDescent="0.3">
      <c r="A2676" s="2">
        <v>45437</v>
      </c>
      <c r="B2676" s="3">
        <f t="shared" si="123"/>
        <v>2024</v>
      </c>
      <c r="C2676" t="str">
        <f t="shared" si="124"/>
        <v>2023-2024</v>
      </c>
      <c r="D2676" t="s">
        <v>147</v>
      </c>
      <c r="E2676" t="s">
        <v>44</v>
      </c>
      <c r="F2676" t="str">
        <f t="shared" si="125"/>
        <v>Victoria</v>
      </c>
      <c r="G2676" t="s">
        <v>45</v>
      </c>
      <c r="H2676">
        <v>3066</v>
      </c>
      <c r="I2676" t="s">
        <v>11</v>
      </c>
      <c r="J2676" t="s">
        <v>46</v>
      </c>
      <c r="K2676" t="s">
        <v>156</v>
      </c>
      <c r="L2676" t="s">
        <v>17</v>
      </c>
      <c r="M2676" s="5">
        <v>307.38</v>
      </c>
      <c r="N2676">
        <v>1</v>
      </c>
    </row>
    <row r="2677" spans="1:14" x14ac:dyDescent="0.3">
      <c r="A2677" s="2">
        <v>44994</v>
      </c>
      <c r="B2677" s="3">
        <f t="shared" si="123"/>
        <v>2023</v>
      </c>
      <c r="C2677" t="str">
        <f t="shared" si="124"/>
        <v>2022-2023</v>
      </c>
      <c r="D2677" t="s">
        <v>148</v>
      </c>
      <c r="E2677" t="s">
        <v>76</v>
      </c>
      <c r="F2677" t="str">
        <f t="shared" si="125"/>
        <v>Western Australia</v>
      </c>
      <c r="G2677" t="s">
        <v>48</v>
      </c>
      <c r="H2677">
        <v>6450</v>
      </c>
      <c r="I2677" t="s">
        <v>11</v>
      </c>
      <c r="J2677" t="s">
        <v>77</v>
      </c>
      <c r="K2677" t="s">
        <v>150</v>
      </c>
      <c r="L2677" t="s">
        <v>18</v>
      </c>
      <c r="M2677" s="5">
        <v>307.73</v>
      </c>
      <c r="N2677">
        <v>1</v>
      </c>
    </row>
    <row r="2678" spans="1:14" x14ac:dyDescent="0.3">
      <c r="A2678" s="2">
        <v>44971</v>
      </c>
      <c r="B2678" s="3">
        <f t="shared" si="123"/>
        <v>2023</v>
      </c>
      <c r="C2678" t="str">
        <f t="shared" si="124"/>
        <v>2022-2023</v>
      </c>
      <c r="D2678" t="s">
        <v>147</v>
      </c>
      <c r="E2678" t="s">
        <v>140</v>
      </c>
      <c r="F2678" t="str">
        <f t="shared" si="125"/>
        <v>Tasmania</v>
      </c>
      <c r="G2678" t="s">
        <v>70</v>
      </c>
      <c r="H2678">
        <v>7320</v>
      </c>
      <c r="I2678" t="s">
        <v>11</v>
      </c>
      <c r="J2678" t="s">
        <v>71</v>
      </c>
      <c r="K2678" t="s">
        <v>19</v>
      </c>
      <c r="L2678" t="s">
        <v>23</v>
      </c>
      <c r="M2678" s="5">
        <v>308.04000000000002</v>
      </c>
      <c r="N2678">
        <v>1</v>
      </c>
    </row>
    <row r="2679" spans="1:14" x14ac:dyDescent="0.3">
      <c r="A2679" s="2">
        <v>45578</v>
      </c>
      <c r="B2679" s="3">
        <f t="shared" si="123"/>
        <v>2025</v>
      </c>
      <c r="C2679" t="str">
        <f t="shared" si="124"/>
        <v>2024-2025</v>
      </c>
      <c r="D2679" t="s">
        <v>147</v>
      </c>
      <c r="E2679" t="s">
        <v>142</v>
      </c>
      <c r="F2679" t="str">
        <f t="shared" si="125"/>
        <v>Australian Capital Territory</v>
      </c>
      <c r="G2679" t="s">
        <v>80</v>
      </c>
      <c r="H2679">
        <v>2609</v>
      </c>
      <c r="I2679" t="s">
        <v>11</v>
      </c>
      <c r="J2679" t="s">
        <v>58</v>
      </c>
      <c r="K2679" t="s">
        <v>154</v>
      </c>
      <c r="L2679" t="s">
        <v>14</v>
      </c>
      <c r="M2679" s="5">
        <v>308.82</v>
      </c>
      <c r="N2679">
        <v>1</v>
      </c>
    </row>
    <row r="2680" spans="1:14" x14ac:dyDescent="0.3">
      <c r="A2680" s="2">
        <v>45634</v>
      </c>
      <c r="B2680" s="3">
        <f t="shared" si="123"/>
        <v>2025</v>
      </c>
      <c r="C2680" t="str">
        <f t="shared" si="124"/>
        <v>2024-2025</v>
      </c>
      <c r="D2680" t="s">
        <v>147</v>
      </c>
      <c r="E2680" t="s">
        <v>96</v>
      </c>
      <c r="F2680" t="str">
        <f t="shared" si="125"/>
        <v>Western Australia</v>
      </c>
      <c r="G2680" t="s">
        <v>48</v>
      </c>
      <c r="H2680">
        <v>6330</v>
      </c>
      <c r="I2680" t="s">
        <v>11</v>
      </c>
      <c r="J2680" t="s">
        <v>94</v>
      </c>
      <c r="K2680" t="s">
        <v>153</v>
      </c>
      <c r="L2680" t="s">
        <v>16</v>
      </c>
      <c r="M2680" s="5">
        <v>309.02</v>
      </c>
      <c r="N2680">
        <v>1</v>
      </c>
    </row>
    <row r="2681" spans="1:14" x14ac:dyDescent="0.3">
      <c r="A2681" s="2">
        <v>45111</v>
      </c>
      <c r="B2681" s="3">
        <f t="shared" si="123"/>
        <v>2024</v>
      </c>
      <c r="C2681" t="str">
        <f t="shared" si="124"/>
        <v>2023-2024</v>
      </c>
      <c r="D2681" t="s">
        <v>147</v>
      </c>
      <c r="E2681" t="s">
        <v>114</v>
      </c>
      <c r="F2681" t="str">
        <f t="shared" si="125"/>
        <v>Victoria</v>
      </c>
      <c r="G2681" t="s">
        <v>45</v>
      </c>
      <c r="H2681">
        <v>3551</v>
      </c>
      <c r="I2681" t="s">
        <v>11</v>
      </c>
      <c r="J2681" t="s">
        <v>60</v>
      </c>
      <c r="K2681" t="s">
        <v>151</v>
      </c>
      <c r="L2681" t="s">
        <v>21</v>
      </c>
      <c r="M2681" s="5">
        <v>309.33</v>
      </c>
      <c r="N2681">
        <v>1</v>
      </c>
    </row>
    <row r="2682" spans="1:14" x14ac:dyDescent="0.3">
      <c r="A2682" s="2">
        <v>45514</v>
      </c>
      <c r="B2682" s="3">
        <f t="shared" si="123"/>
        <v>2025</v>
      </c>
      <c r="C2682" t="str">
        <f t="shared" si="124"/>
        <v>2024-2025</v>
      </c>
      <c r="D2682" t="s">
        <v>148</v>
      </c>
      <c r="E2682" t="s">
        <v>87</v>
      </c>
      <c r="F2682" t="str">
        <f t="shared" si="125"/>
        <v>New South Wales</v>
      </c>
      <c r="G2682" t="s">
        <v>10</v>
      </c>
      <c r="H2682">
        <v>2790</v>
      </c>
      <c r="I2682" t="s">
        <v>11</v>
      </c>
      <c r="J2682" t="s">
        <v>25</v>
      </c>
      <c r="K2682" t="s">
        <v>19</v>
      </c>
      <c r="L2682" t="s">
        <v>23</v>
      </c>
      <c r="M2682" s="5">
        <v>310.58000000000004</v>
      </c>
      <c r="N2682">
        <v>1</v>
      </c>
    </row>
    <row r="2683" spans="1:14" x14ac:dyDescent="0.3">
      <c r="A2683" s="2">
        <v>45012</v>
      </c>
      <c r="B2683" s="3">
        <f t="shared" si="123"/>
        <v>2023</v>
      </c>
      <c r="C2683" t="str">
        <f t="shared" si="124"/>
        <v>2022-2023</v>
      </c>
      <c r="D2683" t="s">
        <v>147</v>
      </c>
      <c r="E2683" t="s">
        <v>145</v>
      </c>
      <c r="F2683" t="str">
        <f t="shared" si="125"/>
        <v>New South Wales</v>
      </c>
      <c r="G2683" t="s">
        <v>10</v>
      </c>
      <c r="H2683">
        <v>2101</v>
      </c>
      <c r="I2683" t="s">
        <v>11</v>
      </c>
      <c r="J2683" t="s">
        <v>27</v>
      </c>
      <c r="K2683" t="s">
        <v>155</v>
      </c>
      <c r="L2683" t="s">
        <v>20</v>
      </c>
      <c r="M2683" s="5">
        <v>310.82</v>
      </c>
      <c r="N2683">
        <v>1</v>
      </c>
    </row>
    <row r="2684" spans="1:14" x14ac:dyDescent="0.3">
      <c r="A2684" s="2">
        <v>44994</v>
      </c>
      <c r="B2684" s="3">
        <f t="shared" si="123"/>
        <v>2023</v>
      </c>
      <c r="C2684" t="str">
        <f t="shared" si="124"/>
        <v>2022-2023</v>
      </c>
      <c r="D2684" t="s">
        <v>147</v>
      </c>
      <c r="E2684" t="s">
        <v>47</v>
      </c>
      <c r="F2684" t="str">
        <f t="shared" si="125"/>
        <v>Western Australia</v>
      </c>
      <c r="G2684" t="s">
        <v>48</v>
      </c>
      <c r="H2684">
        <v>6030</v>
      </c>
      <c r="I2684" t="s">
        <v>11</v>
      </c>
      <c r="J2684" t="s">
        <v>49</v>
      </c>
      <c r="K2684" t="s">
        <v>155</v>
      </c>
      <c r="L2684" t="s">
        <v>20</v>
      </c>
      <c r="M2684" s="5">
        <v>310.92999999999995</v>
      </c>
      <c r="N2684">
        <v>1</v>
      </c>
    </row>
    <row r="2685" spans="1:14" x14ac:dyDescent="0.3">
      <c r="A2685" s="2">
        <v>45140</v>
      </c>
      <c r="B2685" s="3">
        <f t="shared" si="123"/>
        <v>2024</v>
      </c>
      <c r="C2685" t="str">
        <f t="shared" si="124"/>
        <v>2023-2024</v>
      </c>
      <c r="D2685" t="s">
        <v>147</v>
      </c>
      <c r="E2685" t="s">
        <v>132</v>
      </c>
      <c r="F2685" t="str">
        <f t="shared" si="125"/>
        <v>New South Wales</v>
      </c>
      <c r="G2685" t="s">
        <v>10</v>
      </c>
      <c r="H2685">
        <v>2800</v>
      </c>
      <c r="I2685" t="s">
        <v>11</v>
      </c>
      <c r="J2685" t="s">
        <v>25</v>
      </c>
      <c r="K2685" t="s">
        <v>149</v>
      </c>
      <c r="L2685" t="s">
        <v>15</v>
      </c>
      <c r="M2685" s="5">
        <v>311.39999999999998</v>
      </c>
      <c r="N2685">
        <v>1</v>
      </c>
    </row>
    <row r="2686" spans="1:14" x14ac:dyDescent="0.3">
      <c r="A2686" s="2">
        <v>45254</v>
      </c>
      <c r="B2686" s="3">
        <f t="shared" si="123"/>
        <v>2024</v>
      </c>
      <c r="C2686" t="str">
        <f t="shared" si="124"/>
        <v>2023-2024</v>
      </c>
      <c r="D2686" t="s">
        <v>147</v>
      </c>
      <c r="E2686" t="s">
        <v>137</v>
      </c>
      <c r="F2686" t="str">
        <f t="shared" si="125"/>
        <v>New South Wales</v>
      </c>
      <c r="G2686" t="s">
        <v>10</v>
      </c>
      <c r="H2686">
        <v>2031</v>
      </c>
      <c r="I2686" t="s">
        <v>11</v>
      </c>
      <c r="J2686" t="s">
        <v>12</v>
      </c>
      <c r="K2686" t="s">
        <v>156</v>
      </c>
      <c r="L2686" t="s">
        <v>17</v>
      </c>
      <c r="M2686" s="5">
        <v>311.44000000000005</v>
      </c>
      <c r="N2686">
        <v>1</v>
      </c>
    </row>
    <row r="2687" spans="1:14" x14ac:dyDescent="0.3">
      <c r="A2687" s="2">
        <v>45647</v>
      </c>
      <c r="B2687" s="3">
        <f t="shared" si="123"/>
        <v>2025</v>
      </c>
      <c r="C2687" t="str">
        <f t="shared" si="124"/>
        <v>2024-2025</v>
      </c>
      <c r="D2687" t="s">
        <v>147</v>
      </c>
      <c r="E2687" t="s">
        <v>103</v>
      </c>
      <c r="F2687" t="str">
        <f t="shared" si="125"/>
        <v>Queensland</v>
      </c>
      <c r="G2687" t="s">
        <v>35</v>
      </c>
      <c r="H2687">
        <v>4509</v>
      </c>
      <c r="I2687" t="s">
        <v>11</v>
      </c>
      <c r="J2687" t="s">
        <v>104</v>
      </c>
      <c r="K2687" t="s">
        <v>149</v>
      </c>
      <c r="L2687" t="s">
        <v>15</v>
      </c>
      <c r="M2687" s="5">
        <v>312.12</v>
      </c>
      <c r="N2687">
        <v>1</v>
      </c>
    </row>
    <row r="2688" spans="1:14" x14ac:dyDescent="0.3">
      <c r="A2688" s="2">
        <v>45337</v>
      </c>
      <c r="B2688" s="3">
        <f t="shared" si="123"/>
        <v>2024</v>
      </c>
      <c r="C2688" t="str">
        <f t="shared" si="124"/>
        <v>2023-2024</v>
      </c>
      <c r="D2688" t="s">
        <v>147</v>
      </c>
      <c r="E2688" t="s">
        <v>62</v>
      </c>
      <c r="F2688" t="str">
        <f t="shared" si="125"/>
        <v>Victoria</v>
      </c>
      <c r="G2688" t="s">
        <v>45</v>
      </c>
      <c r="H2688">
        <v>3134</v>
      </c>
      <c r="I2688" t="s">
        <v>11</v>
      </c>
      <c r="J2688" t="s">
        <v>63</v>
      </c>
      <c r="K2688" t="s">
        <v>149</v>
      </c>
      <c r="L2688" t="s">
        <v>15</v>
      </c>
      <c r="M2688" s="5">
        <v>313.61</v>
      </c>
      <c r="N2688">
        <v>1</v>
      </c>
    </row>
    <row r="2689" spans="1:14" x14ac:dyDescent="0.3">
      <c r="A2689" s="2">
        <v>45159</v>
      </c>
      <c r="B2689" s="3">
        <f t="shared" si="123"/>
        <v>2024</v>
      </c>
      <c r="C2689" t="str">
        <f t="shared" si="124"/>
        <v>2023-2024</v>
      </c>
      <c r="D2689" t="s">
        <v>147</v>
      </c>
      <c r="E2689" t="s">
        <v>73</v>
      </c>
      <c r="F2689" t="str">
        <f t="shared" si="125"/>
        <v>Victoria</v>
      </c>
      <c r="G2689" t="s">
        <v>45</v>
      </c>
      <c r="H2689">
        <v>3136</v>
      </c>
      <c r="I2689" t="s">
        <v>11</v>
      </c>
      <c r="J2689" t="s">
        <v>63</v>
      </c>
      <c r="K2689" t="s">
        <v>150</v>
      </c>
      <c r="L2689" t="s">
        <v>18</v>
      </c>
      <c r="M2689" s="5">
        <v>313.62</v>
      </c>
      <c r="N2689">
        <v>1</v>
      </c>
    </row>
    <row r="2690" spans="1:14" x14ac:dyDescent="0.3">
      <c r="A2690" s="2">
        <v>45316</v>
      </c>
      <c r="B2690" s="3">
        <f t="shared" ref="B2690:B2753" si="126">IF(MONTH(A2690)&gt;=7,YEAR(A2690)+1,YEAR(A2690))</f>
        <v>2024</v>
      </c>
      <c r="C2690" t="str">
        <f t="shared" ref="C2690:C2753" si="127">IF(MONTH(A2690) &gt;= 7, YEAR(A2690) &amp; "-" &amp; YEAR(A2690) + 1, YEAR(A2690) - 1 &amp; "-" &amp; YEAR(A2690))</f>
        <v>2023-2024</v>
      </c>
      <c r="D2690" t="s">
        <v>147</v>
      </c>
      <c r="E2690" t="s">
        <v>31</v>
      </c>
      <c r="F2690" t="str">
        <f t="shared" ref="F2690:F2753" si="128">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c r="N2690">
        <v>1</v>
      </c>
    </row>
    <row r="2691" spans="1:14" x14ac:dyDescent="0.3">
      <c r="A2691" s="2">
        <v>45285</v>
      </c>
      <c r="B2691" s="3">
        <f t="shared" si="126"/>
        <v>2024</v>
      </c>
      <c r="C2691" t="str">
        <f t="shared" si="127"/>
        <v>2023-2024</v>
      </c>
      <c r="D2691" t="s">
        <v>147</v>
      </c>
      <c r="E2691" t="s">
        <v>93</v>
      </c>
      <c r="F2691" t="str">
        <f t="shared" si="128"/>
        <v>Western Australia</v>
      </c>
      <c r="G2691" t="s">
        <v>48</v>
      </c>
      <c r="H2691">
        <v>6112</v>
      </c>
      <c r="I2691" t="s">
        <v>11</v>
      </c>
      <c r="J2691" t="s">
        <v>94</v>
      </c>
      <c r="K2691" t="s">
        <v>155</v>
      </c>
      <c r="L2691" t="s">
        <v>20</v>
      </c>
      <c r="M2691" s="5">
        <v>313.83000000000004</v>
      </c>
      <c r="N2691">
        <v>1</v>
      </c>
    </row>
    <row r="2692" spans="1:14" x14ac:dyDescent="0.3">
      <c r="A2692" s="2">
        <v>45570</v>
      </c>
      <c r="B2692" s="3">
        <f t="shared" si="126"/>
        <v>2025</v>
      </c>
      <c r="C2692" t="str">
        <f t="shared" si="127"/>
        <v>2024-2025</v>
      </c>
      <c r="D2692" t="s">
        <v>147</v>
      </c>
      <c r="E2692" t="s">
        <v>34</v>
      </c>
      <c r="F2692" t="str">
        <f t="shared" si="128"/>
        <v>Queensland</v>
      </c>
      <c r="G2692" t="s">
        <v>35</v>
      </c>
      <c r="H2692">
        <v>4802</v>
      </c>
      <c r="I2692" t="s">
        <v>11</v>
      </c>
      <c r="J2692" t="s">
        <v>36</v>
      </c>
      <c r="K2692" t="s">
        <v>152</v>
      </c>
      <c r="L2692" t="s">
        <v>13</v>
      </c>
      <c r="M2692" s="5">
        <v>313.93</v>
      </c>
      <c r="N2692">
        <v>1</v>
      </c>
    </row>
    <row r="2693" spans="1:14" x14ac:dyDescent="0.3">
      <c r="A2693" s="2">
        <v>45297</v>
      </c>
      <c r="B2693" s="3">
        <f t="shared" si="126"/>
        <v>2024</v>
      </c>
      <c r="C2693" t="str">
        <f t="shared" si="127"/>
        <v>2023-2024</v>
      </c>
      <c r="D2693" t="s">
        <v>147</v>
      </c>
      <c r="E2693" t="s">
        <v>114</v>
      </c>
      <c r="F2693" t="str">
        <f t="shared" si="128"/>
        <v>Victoria</v>
      </c>
      <c r="G2693" t="s">
        <v>45</v>
      </c>
      <c r="H2693">
        <v>3551</v>
      </c>
      <c r="I2693" t="s">
        <v>11</v>
      </c>
      <c r="J2693" t="s">
        <v>60</v>
      </c>
      <c r="K2693" t="s">
        <v>19</v>
      </c>
      <c r="L2693" t="s">
        <v>23</v>
      </c>
      <c r="M2693" s="5">
        <v>314.66999999999996</v>
      </c>
      <c r="N2693">
        <v>1</v>
      </c>
    </row>
    <row r="2694" spans="1:14" x14ac:dyDescent="0.3">
      <c r="A2694" s="2">
        <v>45365</v>
      </c>
      <c r="B2694" s="3">
        <f t="shared" si="126"/>
        <v>2024</v>
      </c>
      <c r="C2694" t="str">
        <f t="shared" si="127"/>
        <v>2023-2024</v>
      </c>
      <c r="D2694" t="s">
        <v>147</v>
      </c>
      <c r="E2694" t="s">
        <v>113</v>
      </c>
      <c r="F2694" t="str">
        <f t="shared" si="128"/>
        <v>Queensland</v>
      </c>
      <c r="G2694" t="s">
        <v>35</v>
      </c>
      <c r="H2694">
        <v>4215</v>
      </c>
      <c r="I2694" t="s">
        <v>11</v>
      </c>
      <c r="J2694" t="s">
        <v>104</v>
      </c>
      <c r="K2694" t="s">
        <v>149</v>
      </c>
      <c r="L2694" t="s">
        <v>15</v>
      </c>
      <c r="M2694" s="5">
        <v>315.27000000000004</v>
      </c>
      <c r="N2694">
        <v>1</v>
      </c>
    </row>
    <row r="2695" spans="1:14" x14ac:dyDescent="0.3">
      <c r="A2695" s="2">
        <v>45181</v>
      </c>
      <c r="B2695" s="3">
        <f t="shared" si="126"/>
        <v>2024</v>
      </c>
      <c r="C2695" t="str">
        <f t="shared" si="127"/>
        <v>2023-2024</v>
      </c>
      <c r="D2695" t="s">
        <v>148</v>
      </c>
      <c r="E2695" t="s">
        <v>57</v>
      </c>
      <c r="F2695" t="str">
        <f t="shared" si="128"/>
        <v>New South Wales</v>
      </c>
      <c r="G2695" t="s">
        <v>10</v>
      </c>
      <c r="H2695">
        <v>2560</v>
      </c>
      <c r="I2695" t="s">
        <v>11</v>
      </c>
      <c r="J2695" t="s">
        <v>58</v>
      </c>
      <c r="K2695" t="s">
        <v>149</v>
      </c>
      <c r="L2695" t="s">
        <v>15</v>
      </c>
      <c r="M2695" s="5">
        <v>315.51000000000005</v>
      </c>
      <c r="N2695">
        <v>1</v>
      </c>
    </row>
    <row r="2696" spans="1:14" x14ac:dyDescent="0.3">
      <c r="A2696" s="2">
        <v>45117</v>
      </c>
      <c r="B2696" s="3">
        <f t="shared" si="126"/>
        <v>2024</v>
      </c>
      <c r="C2696" t="str">
        <f t="shared" si="127"/>
        <v>2023-2024</v>
      </c>
      <c r="D2696" t="s">
        <v>147</v>
      </c>
      <c r="E2696" t="s">
        <v>132</v>
      </c>
      <c r="F2696" t="str">
        <f t="shared" si="128"/>
        <v>New South Wales</v>
      </c>
      <c r="G2696" t="s">
        <v>10</v>
      </c>
      <c r="H2696">
        <v>2800</v>
      </c>
      <c r="I2696" t="s">
        <v>11</v>
      </c>
      <c r="J2696" t="s">
        <v>25</v>
      </c>
      <c r="K2696" t="s">
        <v>154</v>
      </c>
      <c r="L2696" t="s">
        <v>14</v>
      </c>
      <c r="M2696" s="5">
        <v>317.17</v>
      </c>
      <c r="N2696">
        <v>1</v>
      </c>
    </row>
    <row r="2697" spans="1:14" x14ac:dyDescent="0.3">
      <c r="A2697" s="2">
        <v>44994</v>
      </c>
      <c r="B2697" s="3">
        <f t="shared" si="126"/>
        <v>2023</v>
      </c>
      <c r="C2697" t="str">
        <f t="shared" si="127"/>
        <v>2022-2023</v>
      </c>
      <c r="D2697" t="s">
        <v>147</v>
      </c>
      <c r="E2697" t="s">
        <v>145</v>
      </c>
      <c r="F2697" t="str">
        <f t="shared" si="128"/>
        <v>New South Wales</v>
      </c>
      <c r="G2697" t="s">
        <v>10</v>
      </c>
      <c r="H2697">
        <v>2101</v>
      </c>
      <c r="I2697" t="s">
        <v>11</v>
      </c>
      <c r="J2697" t="s">
        <v>27</v>
      </c>
      <c r="K2697" t="s">
        <v>155</v>
      </c>
      <c r="L2697" t="s">
        <v>20</v>
      </c>
      <c r="M2697" s="5">
        <v>317.45000000000005</v>
      </c>
      <c r="N2697">
        <v>1</v>
      </c>
    </row>
    <row r="2698" spans="1:14" x14ac:dyDescent="0.3">
      <c r="A2698" s="2">
        <v>45114</v>
      </c>
      <c r="B2698" s="3">
        <f t="shared" si="126"/>
        <v>2024</v>
      </c>
      <c r="C2698" t="str">
        <f t="shared" si="127"/>
        <v>2023-2024</v>
      </c>
      <c r="D2698" t="s">
        <v>148</v>
      </c>
      <c r="E2698" t="s">
        <v>112</v>
      </c>
      <c r="F2698" t="str">
        <f t="shared" si="128"/>
        <v>Victoria</v>
      </c>
      <c r="G2698" t="s">
        <v>45</v>
      </c>
      <c r="H2698">
        <v>3076</v>
      </c>
      <c r="I2698" t="s">
        <v>11</v>
      </c>
      <c r="J2698" t="s">
        <v>46</v>
      </c>
      <c r="K2698" t="s">
        <v>149</v>
      </c>
      <c r="L2698" t="s">
        <v>15</v>
      </c>
      <c r="M2698" s="5">
        <v>317.57</v>
      </c>
      <c r="N2698">
        <v>1</v>
      </c>
    </row>
    <row r="2699" spans="1:14" x14ac:dyDescent="0.3">
      <c r="A2699" s="2">
        <v>45424</v>
      </c>
      <c r="B2699" s="3">
        <f t="shared" si="126"/>
        <v>2024</v>
      </c>
      <c r="C2699" t="str">
        <f t="shared" si="127"/>
        <v>2023-2024</v>
      </c>
      <c r="D2699" t="s">
        <v>147</v>
      </c>
      <c r="E2699" t="s">
        <v>141</v>
      </c>
      <c r="F2699" t="str">
        <f t="shared" si="128"/>
        <v>Western Australia</v>
      </c>
      <c r="G2699" t="s">
        <v>48</v>
      </c>
      <c r="H2699">
        <v>6052</v>
      </c>
      <c r="I2699" t="s">
        <v>11</v>
      </c>
      <c r="J2699" t="s">
        <v>49</v>
      </c>
      <c r="K2699" t="s">
        <v>154</v>
      </c>
      <c r="L2699" t="s">
        <v>14</v>
      </c>
      <c r="M2699" s="5">
        <v>317.68</v>
      </c>
      <c r="N2699">
        <v>1</v>
      </c>
    </row>
    <row r="2700" spans="1:14" x14ac:dyDescent="0.3">
      <c r="A2700" s="2">
        <v>45357</v>
      </c>
      <c r="B2700" s="3">
        <f t="shared" si="126"/>
        <v>2024</v>
      </c>
      <c r="C2700" t="str">
        <f t="shared" si="127"/>
        <v>2023-2024</v>
      </c>
      <c r="D2700" t="s">
        <v>147</v>
      </c>
      <c r="E2700" t="s">
        <v>138</v>
      </c>
      <c r="F2700" t="str">
        <f t="shared" si="128"/>
        <v>Queensland</v>
      </c>
      <c r="G2700" t="s">
        <v>35</v>
      </c>
      <c r="H2700">
        <v>4558</v>
      </c>
      <c r="I2700" t="s">
        <v>11</v>
      </c>
      <c r="J2700" t="s">
        <v>120</v>
      </c>
      <c r="K2700" t="s">
        <v>155</v>
      </c>
      <c r="L2700" t="s">
        <v>20</v>
      </c>
      <c r="M2700" s="5">
        <v>317.88</v>
      </c>
      <c r="N2700">
        <v>1</v>
      </c>
    </row>
    <row r="2701" spans="1:14" x14ac:dyDescent="0.3">
      <c r="A2701" s="2">
        <v>44928</v>
      </c>
      <c r="B2701" s="3">
        <f t="shared" si="126"/>
        <v>2023</v>
      </c>
      <c r="C2701" t="str">
        <f t="shared" si="127"/>
        <v>2022-2023</v>
      </c>
      <c r="D2701" t="s">
        <v>147</v>
      </c>
      <c r="E2701" t="s">
        <v>113</v>
      </c>
      <c r="F2701" t="str">
        <f t="shared" si="128"/>
        <v>Queensland</v>
      </c>
      <c r="G2701" t="s">
        <v>35</v>
      </c>
      <c r="H2701">
        <v>4215</v>
      </c>
      <c r="I2701" t="s">
        <v>11</v>
      </c>
      <c r="J2701" t="s">
        <v>104</v>
      </c>
      <c r="K2701" t="s">
        <v>157</v>
      </c>
      <c r="L2701" t="s">
        <v>22</v>
      </c>
      <c r="M2701" s="5">
        <v>318.18</v>
      </c>
      <c r="N2701">
        <v>1</v>
      </c>
    </row>
    <row r="2702" spans="1:14" x14ac:dyDescent="0.3">
      <c r="A2702" s="2">
        <v>45583</v>
      </c>
      <c r="B2702" s="3">
        <f t="shared" si="126"/>
        <v>2025</v>
      </c>
      <c r="C2702" t="str">
        <f t="shared" si="127"/>
        <v>2024-2025</v>
      </c>
      <c r="D2702" t="s">
        <v>147</v>
      </c>
      <c r="E2702" t="s">
        <v>107</v>
      </c>
      <c r="F2702" t="str">
        <f t="shared" si="128"/>
        <v>Queensland</v>
      </c>
      <c r="G2702" t="s">
        <v>35</v>
      </c>
      <c r="H2702">
        <v>4220</v>
      </c>
      <c r="I2702" t="s">
        <v>11</v>
      </c>
      <c r="J2702" t="s">
        <v>104</v>
      </c>
      <c r="K2702" t="s">
        <v>19</v>
      </c>
      <c r="L2702" t="s">
        <v>23</v>
      </c>
      <c r="M2702" s="5">
        <v>318.38</v>
      </c>
      <c r="N2702">
        <v>1</v>
      </c>
    </row>
    <row r="2703" spans="1:14" x14ac:dyDescent="0.3">
      <c r="A2703" s="2">
        <v>45547</v>
      </c>
      <c r="B2703" s="3">
        <f t="shared" si="126"/>
        <v>2025</v>
      </c>
      <c r="C2703" t="str">
        <f t="shared" si="127"/>
        <v>2024-2025</v>
      </c>
      <c r="D2703" t="s">
        <v>147</v>
      </c>
      <c r="E2703" t="s">
        <v>141</v>
      </c>
      <c r="F2703" t="str">
        <f t="shared" si="128"/>
        <v>Western Australia</v>
      </c>
      <c r="G2703" t="s">
        <v>48</v>
      </c>
      <c r="H2703">
        <v>6052</v>
      </c>
      <c r="I2703" t="s">
        <v>11</v>
      </c>
      <c r="J2703" t="s">
        <v>49</v>
      </c>
      <c r="K2703" t="s">
        <v>153</v>
      </c>
      <c r="L2703" t="s">
        <v>16</v>
      </c>
      <c r="M2703" s="5">
        <v>318.63</v>
      </c>
      <c r="N2703">
        <v>1</v>
      </c>
    </row>
    <row r="2704" spans="1:14" x14ac:dyDescent="0.3">
      <c r="A2704" s="2">
        <v>45533</v>
      </c>
      <c r="B2704" s="3">
        <f t="shared" si="126"/>
        <v>2025</v>
      </c>
      <c r="C2704" t="str">
        <f t="shared" si="127"/>
        <v>2024-2025</v>
      </c>
      <c r="D2704" t="s">
        <v>147</v>
      </c>
      <c r="E2704" t="s">
        <v>124</v>
      </c>
      <c r="F2704" t="str">
        <f t="shared" si="128"/>
        <v>New South Wales</v>
      </c>
      <c r="G2704" t="s">
        <v>10</v>
      </c>
      <c r="H2704">
        <v>2015</v>
      </c>
      <c r="I2704" t="s">
        <v>11</v>
      </c>
      <c r="J2704" t="s">
        <v>12</v>
      </c>
      <c r="K2704" t="s">
        <v>154</v>
      </c>
      <c r="L2704" t="s">
        <v>14</v>
      </c>
      <c r="M2704" s="5">
        <v>318.77999999999997</v>
      </c>
      <c r="N2704">
        <v>1</v>
      </c>
    </row>
    <row r="2705" spans="1:14" x14ac:dyDescent="0.3">
      <c r="A2705" s="2">
        <v>45226</v>
      </c>
      <c r="B2705" s="3">
        <f t="shared" si="126"/>
        <v>2024</v>
      </c>
      <c r="C2705" t="str">
        <f t="shared" si="127"/>
        <v>2023-2024</v>
      </c>
      <c r="D2705" t="s">
        <v>147</v>
      </c>
      <c r="E2705" t="s">
        <v>141</v>
      </c>
      <c r="F2705" t="str">
        <f t="shared" si="128"/>
        <v>Western Australia</v>
      </c>
      <c r="G2705" t="s">
        <v>48</v>
      </c>
      <c r="H2705">
        <v>6052</v>
      </c>
      <c r="I2705" t="s">
        <v>11</v>
      </c>
      <c r="J2705" t="s">
        <v>49</v>
      </c>
      <c r="K2705" t="s">
        <v>155</v>
      </c>
      <c r="L2705" t="s">
        <v>20</v>
      </c>
      <c r="M2705" s="5">
        <v>319.33</v>
      </c>
      <c r="N2705">
        <v>1</v>
      </c>
    </row>
    <row r="2706" spans="1:14" x14ac:dyDescent="0.3">
      <c r="A2706" s="2">
        <v>45538</v>
      </c>
      <c r="B2706" s="3">
        <f t="shared" si="126"/>
        <v>2025</v>
      </c>
      <c r="C2706" t="str">
        <f t="shared" si="127"/>
        <v>2024-2025</v>
      </c>
      <c r="D2706" t="s">
        <v>147</v>
      </c>
      <c r="E2706" t="s">
        <v>123</v>
      </c>
      <c r="F2706" t="str">
        <f t="shared" si="128"/>
        <v>Western Australia</v>
      </c>
      <c r="G2706" t="s">
        <v>48</v>
      </c>
      <c r="H2706">
        <v>6109</v>
      </c>
      <c r="I2706" t="s">
        <v>11</v>
      </c>
      <c r="J2706" t="s">
        <v>94</v>
      </c>
      <c r="K2706" t="s">
        <v>150</v>
      </c>
      <c r="L2706" t="s">
        <v>18</v>
      </c>
      <c r="M2706" s="5">
        <v>319.45000000000005</v>
      </c>
      <c r="N2706">
        <v>1</v>
      </c>
    </row>
    <row r="2707" spans="1:14" x14ac:dyDescent="0.3">
      <c r="A2707" s="2">
        <v>45040</v>
      </c>
      <c r="B2707" s="3">
        <f t="shared" si="126"/>
        <v>2023</v>
      </c>
      <c r="C2707" t="str">
        <f t="shared" si="127"/>
        <v>2022-2023</v>
      </c>
      <c r="D2707" t="s">
        <v>147</v>
      </c>
      <c r="E2707" t="s">
        <v>92</v>
      </c>
      <c r="F2707" t="str">
        <f t="shared" si="128"/>
        <v>Queensland</v>
      </c>
      <c r="G2707" t="s">
        <v>35</v>
      </c>
      <c r="H2707">
        <v>4068</v>
      </c>
      <c r="I2707" t="s">
        <v>11</v>
      </c>
      <c r="J2707" t="s">
        <v>43</v>
      </c>
      <c r="K2707" t="s">
        <v>151</v>
      </c>
      <c r="L2707" t="s">
        <v>21</v>
      </c>
      <c r="M2707" s="5">
        <v>321.52999999999997</v>
      </c>
      <c r="N2707">
        <v>1</v>
      </c>
    </row>
    <row r="2708" spans="1:14" x14ac:dyDescent="0.3">
      <c r="A2708" s="2">
        <v>45195</v>
      </c>
      <c r="B2708" s="3">
        <f t="shared" si="126"/>
        <v>2024</v>
      </c>
      <c r="C2708" t="str">
        <f t="shared" si="127"/>
        <v>2023-2024</v>
      </c>
      <c r="D2708" t="s">
        <v>147</v>
      </c>
      <c r="E2708" t="s">
        <v>85</v>
      </c>
      <c r="F2708" t="str">
        <f t="shared" si="128"/>
        <v>Queensland</v>
      </c>
      <c r="G2708" t="s">
        <v>35</v>
      </c>
      <c r="H2708">
        <v>4883</v>
      </c>
      <c r="I2708" t="s">
        <v>11</v>
      </c>
      <c r="J2708" t="s">
        <v>36</v>
      </c>
      <c r="K2708" t="s">
        <v>154</v>
      </c>
      <c r="L2708" t="s">
        <v>14</v>
      </c>
      <c r="M2708" s="5">
        <v>321.62</v>
      </c>
      <c r="N2708">
        <v>1</v>
      </c>
    </row>
    <row r="2709" spans="1:14" x14ac:dyDescent="0.3">
      <c r="A2709" s="2">
        <v>45250</v>
      </c>
      <c r="B2709" s="3">
        <f t="shared" si="126"/>
        <v>2024</v>
      </c>
      <c r="C2709" t="str">
        <f t="shared" si="127"/>
        <v>2023-2024</v>
      </c>
      <c r="D2709" t="s">
        <v>147</v>
      </c>
      <c r="E2709" t="s">
        <v>113</v>
      </c>
      <c r="F2709" t="str">
        <f t="shared" si="128"/>
        <v>Queensland</v>
      </c>
      <c r="G2709" t="s">
        <v>35</v>
      </c>
      <c r="H2709">
        <v>4215</v>
      </c>
      <c r="I2709" t="s">
        <v>11</v>
      </c>
      <c r="J2709" t="s">
        <v>104</v>
      </c>
      <c r="K2709" t="s">
        <v>155</v>
      </c>
      <c r="L2709" t="s">
        <v>20</v>
      </c>
      <c r="M2709" s="5">
        <v>323.08999999999997</v>
      </c>
      <c r="N2709">
        <v>1</v>
      </c>
    </row>
    <row r="2710" spans="1:14" x14ac:dyDescent="0.3">
      <c r="A2710" s="2">
        <v>45628</v>
      </c>
      <c r="B2710" s="3">
        <f t="shared" si="126"/>
        <v>2025</v>
      </c>
      <c r="C2710" t="str">
        <f t="shared" si="127"/>
        <v>2024-2025</v>
      </c>
      <c r="D2710" t="s">
        <v>147</v>
      </c>
      <c r="E2710" t="s">
        <v>143</v>
      </c>
      <c r="F2710" t="str">
        <f t="shared" si="128"/>
        <v>New South Wales</v>
      </c>
      <c r="G2710" t="s">
        <v>10</v>
      </c>
      <c r="H2710">
        <v>2154</v>
      </c>
      <c r="I2710" t="s">
        <v>11</v>
      </c>
      <c r="J2710" t="s">
        <v>27</v>
      </c>
      <c r="K2710" t="s">
        <v>155</v>
      </c>
      <c r="L2710" t="s">
        <v>20</v>
      </c>
      <c r="M2710" s="5">
        <v>323.19</v>
      </c>
      <c r="N2710">
        <v>1</v>
      </c>
    </row>
    <row r="2711" spans="1:14" x14ac:dyDescent="0.3">
      <c r="A2711" s="2">
        <v>45391</v>
      </c>
      <c r="B2711" s="3">
        <f t="shared" si="126"/>
        <v>2024</v>
      </c>
      <c r="C2711" t="str">
        <f t="shared" si="127"/>
        <v>2023-2024</v>
      </c>
      <c r="D2711" t="s">
        <v>147</v>
      </c>
      <c r="E2711" t="s">
        <v>92</v>
      </c>
      <c r="F2711" t="str">
        <f t="shared" si="128"/>
        <v>Queensland</v>
      </c>
      <c r="G2711" t="s">
        <v>35</v>
      </c>
      <c r="H2711">
        <v>4068</v>
      </c>
      <c r="I2711" t="s">
        <v>11</v>
      </c>
      <c r="J2711" t="s">
        <v>43</v>
      </c>
      <c r="K2711" t="s">
        <v>154</v>
      </c>
      <c r="L2711" t="s">
        <v>14</v>
      </c>
      <c r="M2711" s="5">
        <v>324.33</v>
      </c>
      <c r="N2711">
        <v>1</v>
      </c>
    </row>
    <row r="2712" spans="1:14" x14ac:dyDescent="0.3">
      <c r="A2712" s="2">
        <v>45458</v>
      </c>
      <c r="B2712" s="3">
        <f t="shared" si="126"/>
        <v>2024</v>
      </c>
      <c r="C2712" t="str">
        <f t="shared" si="127"/>
        <v>2023-2024</v>
      </c>
      <c r="D2712" t="s">
        <v>148</v>
      </c>
      <c r="E2712" t="s">
        <v>41</v>
      </c>
      <c r="F2712" t="str">
        <f t="shared" si="128"/>
        <v>New South Wales</v>
      </c>
      <c r="G2712" t="s">
        <v>10</v>
      </c>
      <c r="H2712">
        <v>2830</v>
      </c>
      <c r="I2712" t="s">
        <v>11</v>
      </c>
      <c r="J2712" t="s">
        <v>25</v>
      </c>
      <c r="K2712" t="s">
        <v>19</v>
      </c>
      <c r="L2712" t="s">
        <v>23</v>
      </c>
      <c r="M2712" s="5">
        <v>324.38</v>
      </c>
      <c r="N2712">
        <v>1</v>
      </c>
    </row>
    <row r="2713" spans="1:14" x14ac:dyDescent="0.3">
      <c r="A2713" s="2">
        <v>45232</v>
      </c>
      <c r="B2713" s="3">
        <f t="shared" si="126"/>
        <v>2024</v>
      </c>
      <c r="C2713" t="str">
        <f t="shared" si="127"/>
        <v>2023-2024</v>
      </c>
      <c r="D2713" t="s">
        <v>147</v>
      </c>
      <c r="E2713" t="s">
        <v>146</v>
      </c>
      <c r="F2713" t="str">
        <f t="shared" si="128"/>
        <v>Victoria</v>
      </c>
      <c r="G2713" t="s">
        <v>45</v>
      </c>
      <c r="H2713">
        <v>3353</v>
      </c>
      <c r="I2713" t="s">
        <v>11</v>
      </c>
      <c r="J2713" t="s">
        <v>60</v>
      </c>
      <c r="K2713" t="s">
        <v>149</v>
      </c>
      <c r="L2713" t="s">
        <v>15</v>
      </c>
      <c r="M2713" s="5">
        <v>324.63</v>
      </c>
      <c r="N2713">
        <v>1</v>
      </c>
    </row>
    <row r="2714" spans="1:14" x14ac:dyDescent="0.3">
      <c r="A2714" s="2">
        <v>45509</v>
      </c>
      <c r="B2714" s="3">
        <f t="shared" si="126"/>
        <v>2025</v>
      </c>
      <c r="C2714" t="str">
        <f t="shared" si="127"/>
        <v>2024-2025</v>
      </c>
      <c r="D2714" t="s">
        <v>147</v>
      </c>
      <c r="E2714" t="s">
        <v>28</v>
      </c>
      <c r="F2714" t="str">
        <f t="shared" si="128"/>
        <v>Northern Territory</v>
      </c>
      <c r="G2714" t="s">
        <v>29</v>
      </c>
      <c r="H2714">
        <v>800</v>
      </c>
      <c r="I2714" t="s">
        <v>11</v>
      </c>
      <c r="J2714" t="s">
        <v>30</v>
      </c>
      <c r="K2714" t="s">
        <v>149</v>
      </c>
      <c r="L2714" t="s">
        <v>15</v>
      </c>
      <c r="M2714" s="5">
        <v>325.47000000000003</v>
      </c>
      <c r="N2714">
        <v>1</v>
      </c>
    </row>
    <row r="2715" spans="1:14" x14ac:dyDescent="0.3">
      <c r="A2715" s="2">
        <v>45613</v>
      </c>
      <c r="B2715" s="3">
        <f t="shared" si="126"/>
        <v>2025</v>
      </c>
      <c r="C2715" t="str">
        <f t="shared" si="127"/>
        <v>2024-2025</v>
      </c>
      <c r="D2715" t="s">
        <v>147</v>
      </c>
      <c r="E2715" t="s">
        <v>124</v>
      </c>
      <c r="F2715" t="str">
        <f t="shared" si="128"/>
        <v>New South Wales</v>
      </c>
      <c r="G2715" t="s">
        <v>10</v>
      </c>
      <c r="H2715">
        <v>2015</v>
      </c>
      <c r="I2715" t="s">
        <v>11</v>
      </c>
      <c r="J2715" t="s">
        <v>12</v>
      </c>
      <c r="K2715" t="s">
        <v>149</v>
      </c>
      <c r="L2715" t="s">
        <v>15</v>
      </c>
      <c r="M2715" s="5">
        <v>325.5</v>
      </c>
      <c r="N2715">
        <v>1</v>
      </c>
    </row>
    <row r="2716" spans="1:14" x14ac:dyDescent="0.3">
      <c r="A2716" s="2">
        <v>45629</v>
      </c>
      <c r="B2716" s="3">
        <f t="shared" si="126"/>
        <v>2025</v>
      </c>
      <c r="C2716" t="str">
        <f t="shared" si="127"/>
        <v>2024-2025</v>
      </c>
      <c r="D2716" t="s">
        <v>147</v>
      </c>
      <c r="E2716" t="s">
        <v>130</v>
      </c>
      <c r="F2716" t="str">
        <f t="shared" si="128"/>
        <v>South Australia</v>
      </c>
      <c r="G2716" t="s">
        <v>32</v>
      </c>
      <c r="H2716">
        <v>5290</v>
      </c>
      <c r="I2716" t="s">
        <v>11</v>
      </c>
      <c r="J2716" t="s">
        <v>38</v>
      </c>
      <c r="K2716" t="s">
        <v>151</v>
      </c>
      <c r="L2716" t="s">
        <v>21</v>
      </c>
      <c r="M2716" s="5">
        <v>326.10000000000002</v>
      </c>
      <c r="N2716">
        <v>1</v>
      </c>
    </row>
    <row r="2717" spans="1:14" x14ac:dyDescent="0.3">
      <c r="A2717" s="2">
        <v>45189</v>
      </c>
      <c r="B2717" s="3">
        <f t="shared" si="126"/>
        <v>2024</v>
      </c>
      <c r="C2717" t="str">
        <f t="shared" si="127"/>
        <v>2023-2024</v>
      </c>
      <c r="D2717" t="s">
        <v>147</v>
      </c>
      <c r="E2717" t="s">
        <v>133</v>
      </c>
      <c r="F2717" t="str">
        <f t="shared" si="128"/>
        <v>Queensland</v>
      </c>
      <c r="G2717" t="s">
        <v>35</v>
      </c>
      <c r="H2717">
        <v>4305</v>
      </c>
      <c r="I2717" t="s">
        <v>11</v>
      </c>
      <c r="J2717" t="s">
        <v>104</v>
      </c>
      <c r="K2717" t="s">
        <v>150</v>
      </c>
      <c r="L2717" t="s">
        <v>18</v>
      </c>
      <c r="M2717" s="5">
        <v>326.76</v>
      </c>
      <c r="N2717">
        <v>1</v>
      </c>
    </row>
    <row r="2718" spans="1:14" x14ac:dyDescent="0.3">
      <c r="A2718" s="2">
        <v>45211</v>
      </c>
      <c r="B2718" s="3">
        <f t="shared" si="126"/>
        <v>2024</v>
      </c>
      <c r="C2718" t="str">
        <f t="shared" si="127"/>
        <v>2023-2024</v>
      </c>
      <c r="D2718" t="s">
        <v>147</v>
      </c>
      <c r="E2718" t="s">
        <v>28</v>
      </c>
      <c r="F2718" t="str">
        <f t="shared" si="128"/>
        <v>Northern Territory</v>
      </c>
      <c r="G2718" t="s">
        <v>29</v>
      </c>
      <c r="H2718">
        <v>800</v>
      </c>
      <c r="I2718" t="s">
        <v>11</v>
      </c>
      <c r="J2718" t="s">
        <v>30</v>
      </c>
      <c r="K2718" t="s">
        <v>157</v>
      </c>
      <c r="L2718" t="s">
        <v>22</v>
      </c>
      <c r="M2718" s="5">
        <v>327.33999999999997</v>
      </c>
      <c r="N2718">
        <v>1</v>
      </c>
    </row>
    <row r="2719" spans="1:14" x14ac:dyDescent="0.3">
      <c r="A2719" s="2">
        <v>45557</v>
      </c>
      <c r="B2719" s="3">
        <f t="shared" si="126"/>
        <v>2025</v>
      </c>
      <c r="C2719" t="str">
        <f t="shared" si="127"/>
        <v>2024-2025</v>
      </c>
      <c r="D2719" t="s">
        <v>147</v>
      </c>
      <c r="E2719" t="s">
        <v>113</v>
      </c>
      <c r="F2719" t="str">
        <f t="shared" si="128"/>
        <v>Queensland</v>
      </c>
      <c r="G2719" t="s">
        <v>35</v>
      </c>
      <c r="H2719">
        <v>4215</v>
      </c>
      <c r="I2719" t="s">
        <v>11</v>
      </c>
      <c r="J2719" t="s">
        <v>104</v>
      </c>
      <c r="K2719" t="s">
        <v>154</v>
      </c>
      <c r="L2719" t="s">
        <v>14</v>
      </c>
      <c r="M2719" s="5">
        <v>327.45000000000005</v>
      </c>
      <c r="N2719">
        <v>1</v>
      </c>
    </row>
    <row r="2720" spans="1:14" x14ac:dyDescent="0.3">
      <c r="A2720" s="2">
        <v>45080</v>
      </c>
      <c r="B2720" s="3">
        <f t="shared" si="126"/>
        <v>2023</v>
      </c>
      <c r="C2720" t="str">
        <f t="shared" si="127"/>
        <v>2022-2023</v>
      </c>
      <c r="D2720" t="s">
        <v>148</v>
      </c>
      <c r="E2720" t="s">
        <v>81</v>
      </c>
      <c r="F2720" t="str">
        <f t="shared" si="128"/>
        <v>New South Wales</v>
      </c>
      <c r="G2720" t="s">
        <v>10</v>
      </c>
      <c r="H2720">
        <v>2485</v>
      </c>
      <c r="I2720" t="s">
        <v>11</v>
      </c>
      <c r="J2720" t="s">
        <v>68</v>
      </c>
      <c r="K2720" t="s">
        <v>152</v>
      </c>
      <c r="L2720" t="s">
        <v>13</v>
      </c>
      <c r="M2720" s="5">
        <v>327.47000000000003</v>
      </c>
      <c r="N2720">
        <v>1</v>
      </c>
    </row>
    <row r="2721" spans="1:14" x14ac:dyDescent="0.3">
      <c r="A2721" s="2">
        <v>45256</v>
      </c>
      <c r="B2721" s="3">
        <f t="shared" si="126"/>
        <v>2024</v>
      </c>
      <c r="C2721" t="str">
        <f t="shared" si="127"/>
        <v>2023-2024</v>
      </c>
      <c r="D2721" t="s">
        <v>147</v>
      </c>
      <c r="E2721" t="s">
        <v>88</v>
      </c>
      <c r="F2721" t="str">
        <f t="shared" si="128"/>
        <v>South Australia</v>
      </c>
      <c r="G2721" t="s">
        <v>32</v>
      </c>
      <c r="H2721">
        <v>5011</v>
      </c>
      <c r="I2721" t="s">
        <v>11</v>
      </c>
      <c r="J2721" t="s">
        <v>33</v>
      </c>
      <c r="K2721" t="s">
        <v>150</v>
      </c>
      <c r="L2721" t="s">
        <v>18</v>
      </c>
      <c r="M2721" s="5">
        <v>327.70000000000005</v>
      </c>
      <c r="N2721">
        <v>1</v>
      </c>
    </row>
    <row r="2722" spans="1:14" x14ac:dyDescent="0.3">
      <c r="A2722" s="2">
        <v>45136</v>
      </c>
      <c r="B2722" s="3">
        <f t="shared" si="126"/>
        <v>2024</v>
      </c>
      <c r="C2722" t="str">
        <f t="shared" si="127"/>
        <v>2023-2024</v>
      </c>
      <c r="D2722" t="s">
        <v>147</v>
      </c>
      <c r="E2722" t="s">
        <v>128</v>
      </c>
      <c r="F2722" t="str">
        <f t="shared" si="128"/>
        <v>Western Australia</v>
      </c>
      <c r="G2722" t="s">
        <v>48</v>
      </c>
      <c r="H2722">
        <v>6027</v>
      </c>
      <c r="I2722" t="s">
        <v>11</v>
      </c>
      <c r="J2722" t="s">
        <v>49</v>
      </c>
      <c r="K2722" t="s">
        <v>19</v>
      </c>
      <c r="L2722" t="s">
        <v>23</v>
      </c>
      <c r="M2722" s="5">
        <v>327.74</v>
      </c>
      <c r="N2722">
        <v>1</v>
      </c>
    </row>
    <row r="2723" spans="1:14" x14ac:dyDescent="0.3">
      <c r="A2723" s="2">
        <v>45090</v>
      </c>
      <c r="B2723" s="3">
        <f t="shared" si="126"/>
        <v>2023</v>
      </c>
      <c r="C2723" t="str">
        <f t="shared" si="127"/>
        <v>2022-2023</v>
      </c>
      <c r="D2723" t="s">
        <v>147</v>
      </c>
      <c r="E2723" t="s">
        <v>96</v>
      </c>
      <c r="F2723" t="str">
        <f t="shared" si="128"/>
        <v>Western Australia</v>
      </c>
      <c r="G2723" t="s">
        <v>48</v>
      </c>
      <c r="H2723">
        <v>6330</v>
      </c>
      <c r="I2723" t="s">
        <v>11</v>
      </c>
      <c r="J2723" t="s">
        <v>94</v>
      </c>
      <c r="K2723" t="s">
        <v>150</v>
      </c>
      <c r="L2723" t="s">
        <v>18</v>
      </c>
      <c r="M2723" s="5">
        <v>327.77</v>
      </c>
      <c r="N2723">
        <v>1</v>
      </c>
    </row>
    <row r="2724" spans="1:14" x14ac:dyDescent="0.3">
      <c r="A2724" s="2">
        <v>45145</v>
      </c>
      <c r="B2724" s="3">
        <f t="shared" si="126"/>
        <v>2024</v>
      </c>
      <c r="C2724" t="str">
        <f t="shared" si="127"/>
        <v>2023-2024</v>
      </c>
      <c r="D2724" t="s">
        <v>147</v>
      </c>
      <c r="E2724" t="s">
        <v>118</v>
      </c>
      <c r="F2724" t="str">
        <f t="shared" si="128"/>
        <v>New South Wales</v>
      </c>
      <c r="G2724" t="s">
        <v>10</v>
      </c>
      <c r="H2724">
        <v>2158</v>
      </c>
      <c r="I2724" t="s">
        <v>11</v>
      </c>
      <c r="J2724" t="s">
        <v>27</v>
      </c>
      <c r="K2724" t="s">
        <v>150</v>
      </c>
      <c r="L2724" t="s">
        <v>18</v>
      </c>
      <c r="M2724" s="5">
        <v>327.77</v>
      </c>
      <c r="N2724">
        <v>1</v>
      </c>
    </row>
    <row r="2725" spans="1:14" x14ac:dyDescent="0.3">
      <c r="A2725" s="2">
        <v>45432</v>
      </c>
      <c r="B2725" s="3">
        <f t="shared" si="126"/>
        <v>2024</v>
      </c>
      <c r="C2725" t="str">
        <f t="shared" si="127"/>
        <v>2023-2024</v>
      </c>
      <c r="D2725" t="s">
        <v>147</v>
      </c>
      <c r="E2725" t="s">
        <v>143</v>
      </c>
      <c r="F2725" t="str">
        <f t="shared" si="128"/>
        <v>New South Wales</v>
      </c>
      <c r="G2725" t="s">
        <v>10</v>
      </c>
      <c r="H2725">
        <v>2154</v>
      </c>
      <c r="I2725" t="s">
        <v>11</v>
      </c>
      <c r="J2725" t="s">
        <v>27</v>
      </c>
      <c r="K2725" t="s">
        <v>156</v>
      </c>
      <c r="L2725" t="s">
        <v>17</v>
      </c>
      <c r="M2725" s="5">
        <v>328.29</v>
      </c>
      <c r="N2725">
        <v>1</v>
      </c>
    </row>
    <row r="2726" spans="1:14" x14ac:dyDescent="0.3">
      <c r="A2726" s="2">
        <v>45643</v>
      </c>
      <c r="B2726" s="3">
        <f t="shared" si="126"/>
        <v>2025</v>
      </c>
      <c r="C2726" t="str">
        <f t="shared" si="127"/>
        <v>2024-2025</v>
      </c>
      <c r="D2726" t="s">
        <v>147</v>
      </c>
      <c r="E2726" t="s">
        <v>128</v>
      </c>
      <c r="F2726" t="str">
        <f t="shared" si="128"/>
        <v>Western Australia</v>
      </c>
      <c r="G2726" t="s">
        <v>48</v>
      </c>
      <c r="H2726">
        <v>6027</v>
      </c>
      <c r="I2726" t="s">
        <v>11</v>
      </c>
      <c r="J2726" t="s">
        <v>49</v>
      </c>
      <c r="K2726" t="s">
        <v>150</v>
      </c>
      <c r="L2726" t="s">
        <v>18</v>
      </c>
      <c r="M2726" s="5">
        <v>328.71</v>
      </c>
      <c r="N2726">
        <v>1</v>
      </c>
    </row>
    <row r="2727" spans="1:14" x14ac:dyDescent="0.3">
      <c r="A2727" s="2">
        <v>45285</v>
      </c>
      <c r="B2727" s="3">
        <f t="shared" si="126"/>
        <v>2024</v>
      </c>
      <c r="C2727" t="str">
        <f t="shared" si="127"/>
        <v>2023-2024</v>
      </c>
      <c r="D2727" t="s">
        <v>147</v>
      </c>
      <c r="E2727" t="s">
        <v>73</v>
      </c>
      <c r="F2727" t="str">
        <f t="shared" si="128"/>
        <v>Victoria</v>
      </c>
      <c r="G2727" t="s">
        <v>45</v>
      </c>
      <c r="H2727">
        <v>3136</v>
      </c>
      <c r="I2727" t="s">
        <v>11</v>
      </c>
      <c r="J2727" t="s">
        <v>63</v>
      </c>
      <c r="K2727" t="s">
        <v>155</v>
      </c>
      <c r="L2727" t="s">
        <v>20</v>
      </c>
      <c r="M2727" s="5">
        <v>329.27000000000004</v>
      </c>
      <c r="N2727">
        <v>1</v>
      </c>
    </row>
    <row r="2728" spans="1:14" x14ac:dyDescent="0.3">
      <c r="A2728" s="2">
        <v>45401</v>
      </c>
      <c r="B2728" s="3">
        <f t="shared" si="126"/>
        <v>2024</v>
      </c>
      <c r="C2728" t="str">
        <f t="shared" si="127"/>
        <v>2023-2024</v>
      </c>
      <c r="D2728" t="s">
        <v>147</v>
      </c>
      <c r="E2728" t="s">
        <v>78</v>
      </c>
      <c r="F2728" t="str">
        <f t="shared" si="128"/>
        <v>New South Wales</v>
      </c>
      <c r="G2728" t="s">
        <v>10</v>
      </c>
      <c r="H2728">
        <v>2350</v>
      </c>
      <c r="I2728" t="s">
        <v>11</v>
      </c>
      <c r="J2728" t="s">
        <v>68</v>
      </c>
      <c r="K2728" t="s">
        <v>151</v>
      </c>
      <c r="L2728" t="s">
        <v>21</v>
      </c>
      <c r="M2728" s="5">
        <v>329.48</v>
      </c>
      <c r="N2728">
        <v>1</v>
      </c>
    </row>
    <row r="2729" spans="1:14" x14ac:dyDescent="0.3">
      <c r="A2729" s="2">
        <v>44984</v>
      </c>
      <c r="B2729" s="3">
        <f t="shared" si="126"/>
        <v>2023</v>
      </c>
      <c r="C2729" t="str">
        <f t="shared" si="127"/>
        <v>2022-2023</v>
      </c>
      <c r="D2729" t="s">
        <v>147</v>
      </c>
      <c r="E2729" t="s">
        <v>78</v>
      </c>
      <c r="F2729" t="str">
        <f t="shared" si="128"/>
        <v>New South Wales</v>
      </c>
      <c r="G2729" t="s">
        <v>10</v>
      </c>
      <c r="H2729">
        <v>2350</v>
      </c>
      <c r="I2729" t="s">
        <v>11</v>
      </c>
      <c r="J2729" t="s">
        <v>68</v>
      </c>
      <c r="K2729" t="s">
        <v>149</v>
      </c>
      <c r="L2729" t="s">
        <v>15</v>
      </c>
      <c r="M2729" s="5">
        <v>330.32</v>
      </c>
      <c r="N2729">
        <v>1</v>
      </c>
    </row>
    <row r="2730" spans="1:14" x14ac:dyDescent="0.3">
      <c r="A2730" s="2">
        <v>45563</v>
      </c>
      <c r="B2730" s="3">
        <f t="shared" si="126"/>
        <v>2025</v>
      </c>
      <c r="C2730" t="str">
        <f t="shared" si="127"/>
        <v>2024-2025</v>
      </c>
      <c r="D2730" t="s">
        <v>148</v>
      </c>
      <c r="E2730" t="s">
        <v>136</v>
      </c>
      <c r="F2730" t="str">
        <f t="shared" si="128"/>
        <v>Victoria</v>
      </c>
      <c r="G2730" t="s">
        <v>45</v>
      </c>
      <c r="H2730">
        <v>3175</v>
      </c>
      <c r="I2730" t="s">
        <v>11</v>
      </c>
      <c r="J2730" t="s">
        <v>63</v>
      </c>
      <c r="K2730" t="s">
        <v>155</v>
      </c>
      <c r="L2730" t="s">
        <v>20</v>
      </c>
      <c r="M2730" s="5">
        <v>331.33</v>
      </c>
      <c r="N2730">
        <v>1</v>
      </c>
    </row>
    <row r="2731" spans="1:14" x14ac:dyDescent="0.3">
      <c r="A2731" s="2">
        <v>45171</v>
      </c>
      <c r="B2731" s="3">
        <f t="shared" si="126"/>
        <v>2024</v>
      </c>
      <c r="C2731" t="str">
        <f t="shared" si="127"/>
        <v>2023-2024</v>
      </c>
      <c r="D2731" t="s">
        <v>148</v>
      </c>
      <c r="E2731" t="s">
        <v>64</v>
      </c>
      <c r="F2731" t="str">
        <f t="shared" si="128"/>
        <v>Victoria</v>
      </c>
      <c r="G2731" t="s">
        <v>45</v>
      </c>
      <c r="H2731">
        <v>3199</v>
      </c>
      <c r="I2731" t="s">
        <v>11</v>
      </c>
      <c r="J2731" t="s">
        <v>63</v>
      </c>
      <c r="K2731" t="s">
        <v>149</v>
      </c>
      <c r="L2731" t="s">
        <v>15</v>
      </c>
      <c r="M2731" s="5">
        <v>331.47999999999996</v>
      </c>
      <c r="N2731">
        <v>1</v>
      </c>
    </row>
    <row r="2732" spans="1:14" x14ac:dyDescent="0.3">
      <c r="A2732" s="2">
        <v>45375</v>
      </c>
      <c r="B2732" s="3">
        <f t="shared" si="126"/>
        <v>2024</v>
      </c>
      <c r="C2732" t="str">
        <f t="shared" si="127"/>
        <v>2023-2024</v>
      </c>
      <c r="D2732" t="s">
        <v>148</v>
      </c>
      <c r="E2732" t="s">
        <v>90</v>
      </c>
      <c r="F2732" t="str">
        <f t="shared" si="128"/>
        <v>Victoria</v>
      </c>
      <c r="G2732" t="s">
        <v>45</v>
      </c>
      <c r="H2732">
        <v>3179</v>
      </c>
      <c r="I2732" t="s">
        <v>11</v>
      </c>
      <c r="J2732" t="s">
        <v>63</v>
      </c>
      <c r="K2732" t="s">
        <v>155</v>
      </c>
      <c r="L2732" t="s">
        <v>20</v>
      </c>
      <c r="M2732" s="5">
        <v>332.25000000000006</v>
      </c>
      <c r="N2732">
        <v>1</v>
      </c>
    </row>
    <row r="2733" spans="1:14" x14ac:dyDescent="0.3">
      <c r="A2733" s="2">
        <v>45579</v>
      </c>
      <c r="B2733" s="3">
        <f t="shared" si="126"/>
        <v>2025</v>
      </c>
      <c r="C2733" t="str">
        <f t="shared" si="127"/>
        <v>2024-2025</v>
      </c>
      <c r="D2733" t="s">
        <v>147</v>
      </c>
      <c r="E2733" t="s">
        <v>24</v>
      </c>
      <c r="F2733" t="str">
        <f t="shared" si="128"/>
        <v>New South Wales</v>
      </c>
      <c r="G2733" t="s">
        <v>10</v>
      </c>
      <c r="H2733">
        <v>2795</v>
      </c>
      <c r="I2733" t="s">
        <v>11</v>
      </c>
      <c r="J2733" t="s">
        <v>25</v>
      </c>
      <c r="K2733" t="s">
        <v>154</v>
      </c>
      <c r="L2733" t="s">
        <v>14</v>
      </c>
      <c r="M2733" s="5">
        <v>332.64</v>
      </c>
      <c r="N2733">
        <v>1</v>
      </c>
    </row>
    <row r="2734" spans="1:14" x14ac:dyDescent="0.3">
      <c r="A2734" s="2">
        <v>44948</v>
      </c>
      <c r="B2734" s="3">
        <f t="shared" si="126"/>
        <v>2023</v>
      </c>
      <c r="C2734" t="str">
        <f t="shared" si="127"/>
        <v>2022-2023</v>
      </c>
      <c r="D2734" t="s">
        <v>147</v>
      </c>
      <c r="E2734" t="s">
        <v>142</v>
      </c>
      <c r="F2734" t="str">
        <f t="shared" si="128"/>
        <v>Australian Capital Territory</v>
      </c>
      <c r="G2734" t="s">
        <v>80</v>
      </c>
      <c r="H2734">
        <v>2609</v>
      </c>
      <c r="I2734" t="s">
        <v>11</v>
      </c>
      <c r="J2734" t="s">
        <v>58</v>
      </c>
      <c r="K2734" t="s">
        <v>19</v>
      </c>
      <c r="L2734" t="s">
        <v>23</v>
      </c>
      <c r="M2734" s="5">
        <v>332.75</v>
      </c>
      <c r="N2734">
        <v>1</v>
      </c>
    </row>
    <row r="2735" spans="1:14" x14ac:dyDescent="0.3">
      <c r="A2735" s="2">
        <v>45226</v>
      </c>
      <c r="B2735" s="3">
        <f t="shared" si="126"/>
        <v>2024</v>
      </c>
      <c r="C2735" t="str">
        <f t="shared" si="127"/>
        <v>2023-2024</v>
      </c>
      <c r="D2735" t="s">
        <v>147</v>
      </c>
      <c r="E2735" t="s">
        <v>26</v>
      </c>
      <c r="F2735" t="str">
        <f t="shared" si="128"/>
        <v>New South Wales</v>
      </c>
      <c r="G2735" t="s">
        <v>10</v>
      </c>
      <c r="H2735">
        <v>2141</v>
      </c>
      <c r="I2735" t="s">
        <v>11</v>
      </c>
      <c r="J2735" t="s">
        <v>27</v>
      </c>
      <c r="K2735" t="s">
        <v>19</v>
      </c>
      <c r="L2735" t="s">
        <v>23</v>
      </c>
      <c r="M2735" s="5">
        <v>333.7</v>
      </c>
      <c r="N2735">
        <v>1</v>
      </c>
    </row>
    <row r="2736" spans="1:14" x14ac:dyDescent="0.3">
      <c r="A2736" s="2">
        <v>45146</v>
      </c>
      <c r="B2736" s="3">
        <f t="shared" si="126"/>
        <v>2024</v>
      </c>
      <c r="C2736" t="str">
        <f t="shared" si="127"/>
        <v>2023-2024</v>
      </c>
      <c r="D2736" t="s">
        <v>147</v>
      </c>
      <c r="E2736" t="s">
        <v>9</v>
      </c>
      <c r="F2736" t="str">
        <f t="shared" si="128"/>
        <v>New South Wales</v>
      </c>
      <c r="G2736" t="s">
        <v>10</v>
      </c>
      <c r="H2736">
        <v>2067</v>
      </c>
      <c r="I2736" t="s">
        <v>11</v>
      </c>
      <c r="J2736" t="s">
        <v>12</v>
      </c>
      <c r="K2736" t="s">
        <v>156</v>
      </c>
      <c r="L2736" t="s">
        <v>17</v>
      </c>
      <c r="M2736" s="5">
        <v>334.33</v>
      </c>
      <c r="N2736">
        <v>1</v>
      </c>
    </row>
    <row r="2737" spans="1:14" x14ac:dyDescent="0.3">
      <c r="A2737" s="2">
        <v>45215</v>
      </c>
      <c r="B2737" s="3">
        <f t="shared" si="126"/>
        <v>2024</v>
      </c>
      <c r="C2737" t="str">
        <f t="shared" si="127"/>
        <v>2023-2024</v>
      </c>
      <c r="D2737" t="s">
        <v>147</v>
      </c>
      <c r="E2737" t="s">
        <v>47</v>
      </c>
      <c r="F2737" t="str">
        <f t="shared" si="128"/>
        <v>Western Australia</v>
      </c>
      <c r="G2737" t="s">
        <v>48</v>
      </c>
      <c r="H2737">
        <v>6030</v>
      </c>
      <c r="I2737" t="s">
        <v>11</v>
      </c>
      <c r="J2737" t="s">
        <v>49</v>
      </c>
      <c r="K2737" t="s">
        <v>19</v>
      </c>
      <c r="L2737" t="s">
        <v>23</v>
      </c>
      <c r="M2737" s="5">
        <v>334.37</v>
      </c>
      <c r="N2737">
        <v>1</v>
      </c>
    </row>
    <row r="2738" spans="1:14" x14ac:dyDescent="0.3">
      <c r="A2738" s="2">
        <v>44994</v>
      </c>
      <c r="B2738" s="3">
        <f t="shared" si="126"/>
        <v>2023</v>
      </c>
      <c r="C2738" t="str">
        <f t="shared" si="127"/>
        <v>2022-2023</v>
      </c>
      <c r="D2738" t="s">
        <v>148</v>
      </c>
      <c r="E2738" t="s">
        <v>59</v>
      </c>
      <c r="F2738" t="str">
        <f t="shared" si="128"/>
        <v>Victoria</v>
      </c>
      <c r="G2738" t="s">
        <v>45</v>
      </c>
      <c r="H2738">
        <v>3280</v>
      </c>
      <c r="I2738" t="s">
        <v>11</v>
      </c>
      <c r="J2738" t="s">
        <v>60</v>
      </c>
      <c r="K2738" t="s">
        <v>156</v>
      </c>
      <c r="L2738" t="s">
        <v>17</v>
      </c>
      <c r="M2738" s="5">
        <v>335.34999999999997</v>
      </c>
      <c r="N2738">
        <v>1</v>
      </c>
    </row>
    <row r="2739" spans="1:14" x14ac:dyDescent="0.3">
      <c r="A2739" s="2">
        <v>45583</v>
      </c>
      <c r="B2739" s="3">
        <f t="shared" si="126"/>
        <v>2025</v>
      </c>
      <c r="C2739" t="str">
        <f t="shared" si="127"/>
        <v>2024-2025</v>
      </c>
      <c r="D2739" t="s">
        <v>148</v>
      </c>
      <c r="E2739" t="s">
        <v>82</v>
      </c>
      <c r="F2739" t="str">
        <f t="shared" si="128"/>
        <v>Queensland</v>
      </c>
      <c r="G2739" t="s">
        <v>35</v>
      </c>
      <c r="H2739">
        <v>4012</v>
      </c>
      <c r="I2739" t="s">
        <v>11</v>
      </c>
      <c r="J2739" t="s">
        <v>43</v>
      </c>
      <c r="K2739" t="s">
        <v>152</v>
      </c>
      <c r="L2739" t="s">
        <v>13</v>
      </c>
      <c r="M2739" s="5">
        <v>335.40999999999997</v>
      </c>
      <c r="N2739">
        <v>1</v>
      </c>
    </row>
    <row r="2740" spans="1:14" x14ac:dyDescent="0.3">
      <c r="A2740" s="2">
        <v>45610</v>
      </c>
      <c r="B2740" s="3">
        <f t="shared" si="126"/>
        <v>2025</v>
      </c>
      <c r="C2740" t="str">
        <f t="shared" si="127"/>
        <v>2024-2025</v>
      </c>
      <c r="D2740" t="s">
        <v>147</v>
      </c>
      <c r="E2740" t="s">
        <v>93</v>
      </c>
      <c r="F2740" t="str">
        <f t="shared" si="128"/>
        <v>Western Australia</v>
      </c>
      <c r="G2740" t="s">
        <v>48</v>
      </c>
      <c r="H2740">
        <v>6112</v>
      </c>
      <c r="I2740" t="s">
        <v>11</v>
      </c>
      <c r="J2740" t="s">
        <v>94</v>
      </c>
      <c r="K2740" t="s">
        <v>155</v>
      </c>
      <c r="L2740" t="s">
        <v>20</v>
      </c>
      <c r="M2740" s="5">
        <v>335.42</v>
      </c>
      <c r="N2740">
        <v>1</v>
      </c>
    </row>
    <row r="2741" spans="1:14" x14ac:dyDescent="0.3">
      <c r="A2741" s="2">
        <v>44991</v>
      </c>
      <c r="B2741" s="3">
        <f t="shared" si="126"/>
        <v>2023</v>
      </c>
      <c r="C2741" t="str">
        <f t="shared" si="127"/>
        <v>2022-2023</v>
      </c>
      <c r="D2741" t="s">
        <v>147</v>
      </c>
      <c r="E2741" t="s">
        <v>26</v>
      </c>
      <c r="F2741" t="str">
        <f t="shared" si="128"/>
        <v>New South Wales</v>
      </c>
      <c r="G2741" t="s">
        <v>10</v>
      </c>
      <c r="H2741">
        <v>2141</v>
      </c>
      <c r="I2741" t="s">
        <v>11</v>
      </c>
      <c r="J2741" t="s">
        <v>27</v>
      </c>
      <c r="K2741" t="s">
        <v>152</v>
      </c>
      <c r="L2741" t="s">
        <v>13</v>
      </c>
      <c r="M2741" s="5">
        <v>335.48</v>
      </c>
      <c r="N2741">
        <v>1</v>
      </c>
    </row>
    <row r="2742" spans="1:14" x14ac:dyDescent="0.3">
      <c r="A2742" s="2">
        <v>45591</v>
      </c>
      <c r="B2742" s="3">
        <f t="shared" si="126"/>
        <v>2025</v>
      </c>
      <c r="C2742" t="str">
        <f t="shared" si="127"/>
        <v>2024-2025</v>
      </c>
      <c r="D2742" t="s">
        <v>148</v>
      </c>
      <c r="E2742" t="s">
        <v>122</v>
      </c>
      <c r="F2742" t="str">
        <f t="shared" si="128"/>
        <v>New South Wales</v>
      </c>
      <c r="G2742" t="s">
        <v>10</v>
      </c>
      <c r="H2742">
        <v>2650</v>
      </c>
      <c r="I2742" t="s">
        <v>11</v>
      </c>
      <c r="J2742" t="s">
        <v>25</v>
      </c>
      <c r="K2742" t="s">
        <v>157</v>
      </c>
      <c r="L2742" t="s">
        <v>22</v>
      </c>
      <c r="M2742" s="5">
        <v>336.40999999999997</v>
      </c>
      <c r="N2742">
        <v>1</v>
      </c>
    </row>
    <row r="2743" spans="1:14" x14ac:dyDescent="0.3">
      <c r="A2743" s="2">
        <v>45595</v>
      </c>
      <c r="B2743" s="3">
        <f t="shared" si="126"/>
        <v>2025</v>
      </c>
      <c r="C2743" t="str">
        <f t="shared" si="127"/>
        <v>2024-2025</v>
      </c>
      <c r="D2743" t="s">
        <v>147</v>
      </c>
      <c r="E2743" t="s">
        <v>42</v>
      </c>
      <c r="F2743" t="str">
        <f t="shared" si="128"/>
        <v>Queensland</v>
      </c>
      <c r="G2743" t="s">
        <v>35</v>
      </c>
      <c r="H2743">
        <v>4053</v>
      </c>
      <c r="I2743" t="s">
        <v>11</v>
      </c>
      <c r="J2743" t="s">
        <v>43</v>
      </c>
      <c r="K2743" t="s">
        <v>150</v>
      </c>
      <c r="L2743" t="s">
        <v>18</v>
      </c>
      <c r="M2743" s="5">
        <v>337.69</v>
      </c>
      <c r="N2743">
        <v>1</v>
      </c>
    </row>
    <row r="2744" spans="1:14" x14ac:dyDescent="0.3">
      <c r="A2744" s="2">
        <v>45323</v>
      </c>
      <c r="B2744" s="3">
        <f t="shared" si="126"/>
        <v>2024</v>
      </c>
      <c r="C2744" t="str">
        <f t="shared" si="127"/>
        <v>2023-2024</v>
      </c>
      <c r="D2744" t="s">
        <v>147</v>
      </c>
      <c r="E2744" t="s">
        <v>56</v>
      </c>
      <c r="F2744" t="str">
        <f t="shared" si="128"/>
        <v>Northern Territory</v>
      </c>
      <c r="G2744" t="s">
        <v>29</v>
      </c>
      <c r="H2744">
        <v>870</v>
      </c>
      <c r="I2744" t="s">
        <v>11</v>
      </c>
      <c r="J2744" t="s">
        <v>30</v>
      </c>
      <c r="K2744" t="s">
        <v>155</v>
      </c>
      <c r="L2744" t="s">
        <v>20</v>
      </c>
      <c r="M2744" s="5">
        <v>339.19</v>
      </c>
      <c r="N2744">
        <v>1</v>
      </c>
    </row>
    <row r="2745" spans="1:14" x14ac:dyDescent="0.3">
      <c r="A2745" s="2">
        <v>45266</v>
      </c>
      <c r="B2745" s="3">
        <f t="shared" si="126"/>
        <v>2024</v>
      </c>
      <c r="C2745" t="str">
        <f t="shared" si="127"/>
        <v>2023-2024</v>
      </c>
      <c r="D2745" t="s">
        <v>147</v>
      </c>
      <c r="E2745" t="s">
        <v>119</v>
      </c>
      <c r="F2745" t="str">
        <f t="shared" si="128"/>
        <v>Queensland</v>
      </c>
      <c r="G2745" t="s">
        <v>35</v>
      </c>
      <c r="H2745">
        <v>4570</v>
      </c>
      <c r="I2745" t="s">
        <v>11</v>
      </c>
      <c r="J2745" t="s">
        <v>120</v>
      </c>
      <c r="K2745" t="s">
        <v>154</v>
      </c>
      <c r="L2745" t="s">
        <v>14</v>
      </c>
      <c r="M2745" s="5">
        <v>339.24</v>
      </c>
      <c r="N2745">
        <v>1</v>
      </c>
    </row>
    <row r="2746" spans="1:14" x14ac:dyDescent="0.3">
      <c r="A2746" s="2">
        <v>45155</v>
      </c>
      <c r="B2746" s="3">
        <f t="shared" si="126"/>
        <v>2024</v>
      </c>
      <c r="C2746" t="str">
        <f t="shared" si="127"/>
        <v>2023-2024</v>
      </c>
      <c r="D2746" t="s">
        <v>147</v>
      </c>
      <c r="E2746" t="s">
        <v>137</v>
      </c>
      <c r="F2746" t="str">
        <f t="shared" si="128"/>
        <v>New South Wales</v>
      </c>
      <c r="G2746" t="s">
        <v>10</v>
      </c>
      <c r="H2746">
        <v>2031</v>
      </c>
      <c r="I2746" t="s">
        <v>11</v>
      </c>
      <c r="J2746" t="s">
        <v>12</v>
      </c>
      <c r="K2746" t="s">
        <v>19</v>
      </c>
      <c r="L2746" t="s">
        <v>23</v>
      </c>
      <c r="M2746" s="5">
        <v>339.38</v>
      </c>
      <c r="N2746">
        <v>1</v>
      </c>
    </row>
    <row r="2747" spans="1:14" x14ac:dyDescent="0.3">
      <c r="A2747" s="2">
        <v>45154</v>
      </c>
      <c r="B2747" s="3">
        <f t="shared" si="126"/>
        <v>2024</v>
      </c>
      <c r="C2747" t="str">
        <f t="shared" si="127"/>
        <v>2023-2024</v>
      </c>
      <c r="D2747" t="s">
        <v>147</v>
      </c>
      <c r="E2747" t="s">
        <v>101</v>
      </c>
      <c r="F2747" t="str">
        <f t="shared" si="128"/>
        <v>Victoria</v>
      </c>
      <c r="G2747" t="s">
        <v>45</v>
      </c>
      <c r="H2747">
        <v>3131</v>
      </c>
      <c r="I2747" t="s">
        <v>11</v>
      </c>
      <c r="J2747" t="s">
        <v>63</v>
      </c>
      <c r="K2747" t="s">
        <v>152</v>
      </c>
      <c r="L2747" t="s">
        <v>13</v>
      </c>
      <c r="M2747" s="5">
        <v>339.47</v>
      </c>
      <c r="N2747">
        <v>1</v>
      </c>
    </row>
    <row r="2748" spans="1:14" x14ac:dyDescent="0.3">
      <c r="A2748" s="2">
        <v>45311</v>
      </c>
      <c r="B2748" s="3">
        <f t="shared" si="126"/>
        <v>2024</v>
      </c>
      <c r="C2748" t="str">
        <f t="shared" si="127"/>
        <v>2023-2024</v>
      </c>
      <c r="D2748" t="s">
        <v>147</v>
      </c>
      <c r="E2748" t="s">
        <v>24</v>
      </c>
      <c r="F2748" t="str">
        <f t="shared" si="128"/>
        <v>New South Wales</v>
      </c>
      <c r="G2748" t="s">
        <v>10</v>
      </c>
      <c r="H2748">
        <v>2795</v>
      </c>
      <c r="I2748" t="s">
        <v>11</v>
      </c>
      <c r="J2748" t="s">
        <v>25</v>
      </c>
      <c r="K2748" t="s">
        <v>151</v>
      </c>
      <c r="L2748" t="s">
        <v>21</v>
      </c>
      <c r="M2748" s="5">
        <v>339.68999999999994</v>
      </c>
      <c r="N2748">
        <v>1</v>
      </c>
    </row>
    <row r="2749" spans="1:14" x14ac:dyDescent="0.3">
      <c r="A2749" s="2">
        <v>45204</v>
      </c>
      <c r="B2749" s="3">
        <f t="shared" si="126"/>
        <v>2024</v>
      </c>
      <c r="C2749" t="str">
        <f t="shared" si="127"/>
        <v>2023-2024</v>
      </c>
      <c r="D2749" t="s">
        <v>148</v>
      </c>
      <c r="E2749" t="s">
        <v>84</v>
      </c>
      <c r="F2749" t="str">
        <f t="shared" si="128"/>
        <v>Queensland</v>
      </c>
      <c r="G2749" t="s">
        <v>35</v>
      </c>
      <c r="H2749">
        <v>4740</v>
      </c>
      <c r="I2749" t="s">
        <v>11</v>
      </c>
      <c r="J2749" t="s">
        <v>51</v>
      </c>
      <c r="K2749" t="s">
        <v>150</v>
      </c>
      <c r="L2749" t="s">
        <v>18</v>
      </c>
      <c r="M2749" s="5">
        <v>339.77</v>
      </c>
      <c r="N2749">
        <v>1</v>
      </c>
    </row>
    <row r="2750" spans="1:14" x14ac:dyDescent="0.3">
      <c r="A2750" s="2">
        <v>45312</v>
      </c>
      <c r="B2750" s="3">
        <f t="shared" si="126"/>
        <v>2024</v>
      </c>
      <c r="C2750" t="str">
        <f t="shared" si="127"/>
        <v>2023-2024</v>
      </c>
      <c r="D2750" t="s">
        <v>147</v>
      </c>
      <c r="E2750" t="s">
        <v>128</v>
      </c>
      <c r="F2750" t="str">
        <f t="shared" si="128"/>
        <v>Western Australia</v>
      </c>
      <c r="G2750" t="s">
        <v>48</v>
      </c>
      <c r="H2750">
        <v>6027</v>
      </c>
      <c r="I2750" t="s">
        <v>11</v>
      </c>
      <c r="J2750" t="s">
        <v>49</v>
      </c>
      <c r="K2750" t="s">
        <v>153</v>
      </c>
      <c r="L2750" t="s">
        <v>16</v>
      </c>
      <c r="M2750" s="5">
        <v>340.21000000000004</v>
      </c>
      <c r="N2750">
        <v>1</v>
      </c>
    </row>
    <row r="2751" spans="1:14" x14ac:dyDescent="0.3">
      <c r="A2751" s="2">
        <v>45296</v>
      </c>
      <c r="B2751" s="3">
        <f t="shared" si="126"/>
        <v>2024</v>
      </c>
      <c r="C2751" t="str">
        <f t="shared" si="127"/>
        <v>2023-2024</v>
      </c>
      <c r="D2751" t="s">
        <v>148</v>
      </c>
      <c r="E2751" t="s">
        <v>100</v>
      </c>
      <c r="F2751" t="str">
        <f t="shared" si="128"/>
        <v>Western Australia</v>
      </c>
      <c r="G2751" t="s">
        <v>48</v>
      </c>
      <c r="H2751">
        <v>6021</v>
      </c>
      <c r="I2751" t="s">
        <v>11</v>
      </c>
      <c r="J2751" t="s">
        <v>49</v>
      </c>
      <c r="K2751" t="s">
        <v>155</v>
      </c>
      <c r="L2751" t="s">
        <v>20</v>
      </c>
      <c r="M2751" s="5">
        <v>340.33</v>
      </c>
      <c r="N2751">
        <v>1</v>
      </c>
    </row>
    <row r="2752" spans="1:14" x14ac:dyDescent="0.3">
      <c r="A2752" s="2">
        <v>45494</v>
      </c>
      <c r="B2752" s="3">
        <f t="shared" si="126"/>
        <v>2025</v>
      </c>
      <c r="C2752" t="str">
        <f t="shared" si="127"/>
        <v>2024-2025</v>
      </c>
      <c r="D2752" t="s">
        <v>147</v>
      </c>
      <c r="E2752" t="s">
        <v>65</v>
      </c>
      <c r="F2752" t="str">
        <f t="shared" si="128"/>
        <v>New South Wales</v>
      </c>
      <c r="G2752" t="s">
        <v>10</v>
      </c>
      <c r="H2752">
        <v>2541</v>
      </c>
      <c r="I2752" t="s">
        <v>11</v>
      </c>
      <c r="J2752" t="s">
        <v>58</v>
      </c>
      <c r="K2752" t="s">
        <v>19</v>
      </c>
      <c r="L2752" t="s">
        <v>23</v>
      </c>
      <c r="M2752" s="5">
        <v>340.43</v>
      </c>
      <c r="N2752">
        <v>1</v>
      </c>
    </row>
    <row r="2753" spans="1:14" x14ac:dyDescent="0.3">
      <c r="A2753" s="2">
        <v>45412</v>
      </c>
      <c r="B2753" s="3">
        <f t="shared" si="126"/>
        <v>2024</v>
      </c>
      <c r="C2753" t="str">
        <f t="shared" si="127"/>
        <v>2023-2024</v>
      </c>
      <c r="D2753" t="s">
        <v>147</v>
      </c>
      <c r="E2753" t="s">
        <v>115</v>
      </c>
      <c r="F2753" t="str">
        <f t="shared" si="128"/>
        <v>Western Australia</v>
      </c>
      <c r="G2753" t="s">
        <v>48</v>
      </c>
      <c r="H2753">
        <v>6280</v>
      </c>
      <c r="I2753" t="s">
        <v>11</v>
      </c>
      <c r="J2753" t="s">
        <v>94</v>
      </c>
      <c r="K2753" t="s">
        <v>155</v>
      </c>
      <c r="L2753" t="s">
        <v>20</v>
      </c>
      <c r="M2753" s="5">
        <v>341.15</v>
      </c>
      <c r="N2753">
        <v>1</v>
      </c>
    </row>
    <row r="2754" spans="1:14" x14ac:dyDescent="0.3">
      <c r="A2754" s="2">
        <v>44936</v>
      </c>
      <c r="B2754" s="3">
        <f t="shared" ref="B2754:B2817" si="129">IF(MONTH(A2754)&gt;=7,YEAR(A2754)+1,YEAR(A2754))</f>
        <v>2023</v>
      </c>
      <c r="C2754" t="str">
        <f t="shared" ref="C2754:C2817" si="130">IF(MONTH(A2754) &gt;= 7, YEAR(A2754) &amp; "-" &amp; YEAR(A2754) + 1, YEAR(A2754) - 1 &amp; "-" &amp; YEAR(A2754))</f>
        <v>2022-2023</v>
      </c>
      <c r="D2754" t="s">
        <v>147</v>
      </c>
      <c r="E2754" t="s">
        <v>126</v>
      </c>
      <c r="F2754" t="str">
        <f t="shared" ref="F2754:F2817" si="131">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c r="N2754">
        <v>1</v>
      </c>
    </row>
    <row r="2755" spans="1:14" x14ac:dyDescent="0.3">
      <c r="A2755" s="2">
        <v>45141</v>
      </c>
      <c r="B2755" s="3">
        <f t="shared" si="129"/>
        <v>2024</v>
      </c>
      <c r="C2755" t="str">
        <f t="shared" si="130"/>
        <v>2023-2024</v>
      </c>
      <c r="D2755" t="s">
        <v>147</v>
      </c>
      <c r="E2755" t="s">
        <v>90</v>
      </c>
      <c r="F2755" t="str">
        <f t="shared" si="131"/>
        <v>Victoria</v>
      </c>
      <c r="G2755" t="s">
        <v>45</v>
      </c>
      <c r="H2755">
        <v>3179</v>
      </c>
      <c r="I2755" t="s">
        <v>11</v>
      </c>
      <c r="J2755" t="s">
        <v>63</v>
      </c>
      <c r="K2755" t="s">
        <v>152</v>
      </c>
      <c r="L2755" t="s">
        <v>13</v>
      </c>
      <c r="M2755" s="5">
        <v>341.86</v>
      </c>
      <c r="N2755">
        <v>1</v>
      </c>
    </row>
    <row r="2756" spans="1:14" x14ac:dyDescent="0.3">
      <c r="A2756" s="2">
        <v>45399</v>
      </c>
      <c r="B2756" s="3">
        <f t="shared" si="129"/>
        <v>2024</v>
      </c>
      <c r="C2756" t="str">
        <f t="shared" si="130"/>
        <v>2023-2024</v>
      </c>
      <c r="D2756" t="s">
        <v>147</v>
      </c>
      <c r="E2756" t="s">
        <v>145</v>
      </c>
      <c r="F2756" t="str">
        <f t="shared" si="131"/>
        <v>New South Wales</v>
      </c>
      <c r="G2756" t="s">
        <v>10</v>
      </c>
      <c r="H2756">
        <v>2101</v>
      </c>
      <c r="I2756" t="s">
        <v>11</v>
      </c>
      <c r="J2756" t="s">
        <v>27</v>
      </c>
      <c r="K2756" t="s">
        <v>154</v>
      </c>
      <c r="L2756" t="s">
        <v>14</v>
      </c>
      <c r="M2756" s="5">
        <v>342.09999999999997</v>
      </c>
      <c r="N2756">
        <v>1</v>
      </c>
    </row>
    <row r="2757" spans="1:14" x14ac:dyDescent="0.3">
      <c r="A2757" s="2">
        <v>45245</v>
      </c>
      <c r="B2757" s="3">
        <f t="shared" si="129"/>
        <v>2024</v>
      </c>
      <c r="C2757" t="str">
        <f t="shared" si="130"/>
        <v>2023-2024</v>
      </c>
      <c r="D2757" t="s">
        <v>147</v>
      </c>
      <c r="E2757" t="s">
        <v>103</v>
      </c>
      <c r="F2757" t="str">
        <f t="shared" si="131"/>
        <v>Queensland</v>
      </c>
      <c r="G2757" t="s">
        <v>35</v>
      </c>
      <c r="H2757">
        <v>4509</v>
      </c>
      <c r="I2757" t="s">
        <v>11</v>
      </c>
      <c r="J2757" t="s">
        <v>104</v>
      </c>
      <c r="K2757" t="s">
        <v>19</v>
      </c>
      <c r="L2757" t="s">
        <v>23</v>
      </c>
      <c r="M2757" s="5">
        <v>342.24</v>
      </c>
      <c r="N2757">
        <v>1</v>
      </c>
    </row>
    <row r="2758" spans="1:14" x14ac:dyDescent="0.3">
      <c r="A2758" s="2">
        <v>45251</v>
      </c>
      <c r="B2758" s="3">
        <f t="shared" si="129"/>
        <v>2024</v>
      </c>
      <c r="C2758" t="str">
        <f t="shared" si="130"/>
        <v>2023-2024</v>
      </c>
      <c r="D2758" t="s">
        <v>148</v>
      </c>
      <c r="E2758" t="s">
        <v>81</v>
      </c>
      <c r="F2758" t="str">
        <f t="shared" si="131"/>
        <v>New South Wales</v>
      </c>
      <c r="G2758" t="s">
        <v>10</v>
      </c>
      <c r="H2758">
        <v>2485</v>
      </c>
      <c r="I2758" t="s">
        <v>11</v>
      </c>
      <c r="J2758" t="s">
        <v>68</v>
      </c>
      <c r="K2758" t="s">
        <v>154</v>
      </c>
      <c r="L2758" t="s">
        <v>14</v>
      </c>
      <c r="M2758" s="5">
        <v>342.82</v>
      </c>
      <c r="N2758">
        <v>1</v>
      </c>
    </row>
    <row r="2759" spans="1:14" x14ac:dyDescent="0.3">
      <c r="A2759" s="2">
        <v>45473</v>
      </c>
      <c r="B2759" s="3">
        <f t="shared" si="129"/>
        <v>2024</v>
      </c>
      <c r="C2759" t="str">
        <f t="shared" si="130"/>
        <v>2023-2024</v>
      </c>
      <c r="D2759" t="s">
        <v>147</v>
      </c>
      <c r="E2759" t="s">
        <v>117</v>
      </c>
      <c r="F2759" t="str">
        <f t="shared" si="131"/>
        <v>Queensland</v>
      </c>
      <c r="G2759" t="s">
        <v>35</v>
      </c>
      <c r="H2759">
        <v>4119</v>
      </c>
      <c r="I2759" t="s">
        <v>11</v>
      </c>
      <c r="J2759" t="s">
        <v>43</v>
      </c>
      <c r="K2759" t="s">
        <v>151</v>
      </c>
      <c r="L2759" t="s">
        <v>21</v>
      </c>
      <c r="M2759" s="5">
        <v>343.61</v>
      </c>
      <c r="N2759">
        <v>1</v>
      </c>
    </row>
    <row r="2760" spans="1:14" x14ac:dyDescent="0.3">
      <c r="A2760" s="2">
        <v>45304</v>
      </c>
      <c r="B2760" s="3">
        <f t="shared" si="129"/>
        <v>2024</v>
      </c>
      <c r="C2760" t="str">
        <f t="shared" si="130"/>
        <v>2023-2024</v>
      </c>
      <c r="D2760" t="s">
        <v>147</v>
      </c>
      <c r="E2760" t="s">
        <v>121</v>
      </c>
      <c r="F2760" t="str">
        <f t="shared" si="131"/>
        <v>Queensland</v>
      </c>
      <c r="G2760" t="s">
        <v>35</v>
      </c>
      <c r="H2760">
        <v>4700</v>
      </c>
      <c r="I2760" t="s">
        <v>11</v>
      </c>
      <c r="J2760" t="s">
        <v>51</v>
      </c>
      <c r="K2760" t="s">
        <v>149</v>
      </c>
      <c r="L2760" t="s">
        <v>15</v>
      </c>
      <c r="M2760" s="5">
        <v>344.17</v>
      </c>
      <c r="N2760">
        <v>1</v>
      </c>
    </row>
    <row r="2761" spans="1:14" x14ac:dyDescent="0.3">
      <c r="A2761" s="2">
        <v>45008</v>
      </c>
      <c r="B2761" s="3">
        <f t="shared" si="129"/>
        <v>2023</v>
      </c>
      <c r="C2761" t="str">
        <f t="shared" si="130"/>
        <v>2022-2023</v>
      </c>
      <c r="D2761" t="s">
        <v>147</v>
      </c>
      <c r="E2761" t="s">
        <v>73</v>
      </c>
      <c r="F2761" t="str">
        <f t="shared" si="131"/>
        <v>Victoria</v>
      </c>
      <c r="G2761" t="s">
        <v>45</v>
      </c>
      <c r="H2761">
        <v>3136</v>
      </c>
      <c r="I2761" t="s">
        <v>11</v>
      </c>
      <c r="J2761" t="s">
        <v>63</v>
      </c>
      <c r="K2761" t="s">
        <v>149</v>
      </c>
      <c r="L2761" t="s">
        <v>15</v>
      </c>
      <c r="M2761" s="5">
        <v>344.23</v>
      </c>
      <c r="N2761">
        <v>1</v>
      </c>
    </row>
    <row r="2762" spans="1:14" x14ac:dyDescent="0.3">
      <c r="A2762" s="2">
        <v>45111</v>
      </c>
      <c r="B2762" s="3">
        <f t="shared" si="129"/>
        <v>2024</v>
      </c>
      <c r="C2762" t="str">
        <f t="shared" si="130"/>
        <v>2023-2024</v>
      </c>
      <c r="D2762" t="s">
        <v>147</v>
      </c>
      <c r="E2762" t="s">
        <v>142</v>
      </c>
      <c r="F2762" t="str">
        <f t="shared" si="131"/>
        <v>Australian Capital Territory</v>
      </c>
      <c r="G2762" t="s">
        <v>80</v>
      </c>
      <c r="H2762">
        <v>2609</v>
      </c>
      <c r="I2762" t="s">
        <v>11</v>
      </c>
      <c r="J2762" t="s">
        <v>58</v>
      </c>
      <c r="K2762" t="s">
        <v>150</v>
      </c>
      <c r="L2762" t="s">
        <v>18</v>
      </c>
      <c r="M2762" s="5">
        <v>345.15</v>
      </c>
      <c r="N2762">
        <v>1</v>
      </c>
    </row>
    <row r="2763" spans="1:14" x14ac:dyDescent="0.3">
      <c r="A2763" s="2">
        <v>45350</v>
      </c>
      <c r="B2763" s="3">
        <f t="shared" si="129"/>
        <v>2024</v>
      </c>
      <c r="C2763" t="str">
        <f t="shared" si="130"/>
        <v>2023-2024</v>
      </c>
      <c r="D2763" t="s">
        <v>147</v>
      </c>
      <c r="E2763" t="s">
        <v>117</v>
      </c>
      <c r="F2763" t="str">
        <f t="shared" si="131"/>
        <v>Queensland</v>
      </c>
      <c r="G2763" t="s">
        <v>35</v>
      </c>
      <c r="H2763">
        <v>4119</v>
      </c>
      <c r="I2763" t="s">
        <v>11</v>
      </c>
      <c r="J2763" t="s">
        <v>43</v>
      </c>
      <c r="K2763" t="s">
        <v>156</v>
      </c>
      <c r="L2763" t="s">
        <v>17</v>
      </c>
      <c r="M2763" s="5">
        <v>345.52</v>
      </c>
      <c r="N2763">
        <v>1</v>
      </c>
    </row>
    <row r="2764" spans="1:14" x14ac:dyDescent="0.3">
      <c r="A2764" s="2">
        <v>44933</v>
      </c>
      <c r="B2764" s="3">
        <f t="shared" si="129"/>
        <v>2023</v>
      </c>
      <c r="C2764" t="str">
        <f t="shared" si="130"/>
        <v>2022-2023</v>
      </c>
      <c r="D2764" t="s">
        <v>147</v>
      </c>
      <c r="E2764" t="s">
        <v>112</v>
      </c>
      <c r="F2764" t="str">
        <f t="shared" si="131"/>
        <v>Victoria</v>
      </c>
      <c r="G2764" t="s">
        <v>45</v>
      </c>
      <c r="H2764">
        <v>3076</v>
      </c>
      <c r="I2764" t="s">
        <v>11</v>
      </c>
      <c r="J2764" t="s">
        <v>46</v>
      </c>
      <c r="K2764" t="s">
        <v>150</v>
      </c>
      <c r="L2764" t="s">
        <v>18</v>
      </c>
      <c r="M2764" s="5">
        <v>346.11</v>
      </c>
      <c r="N2764">
        <v>1</v>
      </c>
    </row>
    <row r="2765" spans="1:14" x14ac:dyDescent="0.3">
      <c r="A2765" s="2">
        <v>45629</v>
      </c>
      <c r="B2765" s="3">
        <f t="shared" si="129"/>
        <v>2025</v>
      </c>
      <c r="C2765" t="str">
        <f t="shared" si="130"/>
        <v>2024-2025</v>
      </c>
      <c r="D2765" t="s">
        <v>148</v>
      </c>
      <c r="E2765" t="s">
        <v>136</v>
      </c>
      <c r="F2765" t="str">
        <f t="shared" si="131"/>
        <v>Victoria</v>
      </c>
      <c r="G2765" t="s">
        <v>45</v>
      </c>
      <c r="H2765">
        <v>3175</v>
      </c>
      <c r="I2765" t="s">
        <v>11</v>
      </c>
      <c r="J2765" t="s">
        <v>63</v>
      </c>
      <c r="K2765" t="s">
        <v>156</v>
      </c>
      <c r="L2765" t="s">
        <v>17</v>
      </c>
      <c r="M2765" s="5">
        <v>346.13</v>
      </c>
      <c r="N2765">
        <v>1</v>
      </c>
    </row>
    <row r="2766" spans="1:14" x14ac:dyDescent="0.3">
      <c r="A2766" s="2">
        <v>45349</v>
      </c>
      <c r="B2766" s="3">
        <f t="shared" si="129"/>
        <v>2024</v>
      </c>
      <c r="C2766" t="str">
        <f t="shared" si="130"/>
        <v>2023-2024</v>
      </c>
      <c r="D2766" t="s">
        <v>148</v>
      </c>
      <c r="E2766" t="s">
        <v>34</v>
      </c>
      <c r="F2766" t="str">
        <f t="shared" si="131"/>
        <v>Queensland</v>
      </c>
      <c r="G2766" t="s">
        <v>35</v>
      </c>
      <c r="H2766">
        <v>4802</v>
      </c>
      <c r="I2766" t="s">
        <v>11</v>
      </c>
      <c r="J2766" t="s">
        <v>36</v>
      </c>
      <c r="K2766" t="s">
        <v>156</v>
      </c>
      <c r="L2766" t="s">
        <v>17</v>
      </c>
      <c r="M2766" s="5">
        <v>346.88</v>
      </c>
      <c r="N2766">
        <v>1</v>
      </c>
    </row>
    <row r="2767" spans="1:14" x14ac:dyDescent="0.3">
      <c r="A2767" s="2">
        <v>45161</v>
      </c>
      <c r="B2767" s="3">
        <f t="shared" si="129"/>
        <v>2024</v>
      </c>
      <c r="C2767" t="str">
        <f t="shared" si="130"/>
        <v>2023-2024</v>
      </c>
      <c r="D2767" t="s">
        <v>147</v>
      </c>
      <c r="E2767" t="s">
        <v>127</v>
      </c>
      <c r="F2767" t="str">
        <f t="shared" si="131"/>
        <v>New South Wales</v>
      </c>
      <c r="G2767" t="s">
        <v>10</v>
      </c>
      <c r="H2767">
        <v>2131</v>
      </c>
      <c r="I2767" t="s">
        <v>11</v>
      </c>
      <c r="J2767" t="s">
        <v>27</v>
      </c>
      <c r="K2767" t="s">
        <v>150</v>
      </c>
      <c r="L2767" t="s">
        <v>18</v>
      </c>
      <c r="M2767" s="5">
        <v>347.49</v>
      </c>
      <c r="N2767">
        <v>1</v>
      </c>
    </row>
    <row r="2768" spans="1:14" x14ac:dyDescent="0.3">
      <c r="A2768" s="2">
        <v>45346</v>
      </c>
      <c r="B2768" s="3">
        <f t="shared" si="129"/>
        <v>2024</v>
      </c>
      <c r="C2768" t="str">
        <f t="shared" si="130"/>
        <v>2023-2024</v>
      </c>
      <c r="D2768" t="s">
        <v>147</v>
      </c>
      <c r="E2768" t="s">
        <v>126</v>
      </c>
      <c r="F2768" t="str">
        <f t="shared" si="131"/>
        <v>Queensland</v>
      </c>
      <c r="G2768" t="s">
        <v>35</v>
      </c>
      <c r="H2768">
        <v>4551</v>
      </c>
      <c r="I2768" t="s">
        <v>11</v>
      </c>
      <c r="J2768" t="s">
        <v>120</v>
      </c>
      <c r="K2768" t="s">
        <v>154</v>
      </c>
      <c r="L2768" t="s">
        <v>14</v>
      </c>
      <c r="M2768" s="5">
        <v>348.15</v>
      </c>
      <c r="N2768">
        <v>1</v>
      </c>
    </row>
    <row r="2769" spans="1:14" x14ac:dyDescent="0.3">
      <c r="A2769" s="2">
        <v>45371</v>
      </c>
      <c r="B2769" s="3">
        <f t="shared" si="129"/>
        <v>2024</v>
      </c>
      <c r="C2769" t="str">
        <f t="shared" si="130"/>
        <v>2023-2024</v>
      </c>
      <c r="D2769" t="s">
        <v>147</v>
      </c>
      <c r="E2769" t="s">
        <v>83</v>
      </c>
      <c r="F2769" t="str">
        <f t="shared" si="131"/>
        <v>New South Wales</v>
      </c>
      <c r="G2769" t="s">
        <v>10</v>
      </c>
      <c r="H2769">
        <v>2750</v>
      </c>
      <c r="I2769" t="s">
        <v>11</v>
      </c>
      <c r="J2769" t="s">
        <v>25</v>
      </c>
      <c r="K2769" t="s">
        <v>156</v>
      </c>
      <c r="L2769" t="s">
        <v>17</v>
      </c>
      <c r="M2769" s="5">
        <v>349.17999999999995</v>
      </c>
      <c r="N2769">
        <v>1</v>
      </c>
    </row>
    <row r="2770" spans="1:14" x14ac:dyDescent="0.3">
      <c r="A2770" s="2">
        <v>45379</v>
      </c>
      <c r="B2770" s="3">
        <f t="shared" si="129"/>
        <v>2024</v>
      </c>
      <c r="C2770" t="str">
        <f t="shared" si="130"/>
        <v>2023-2024</v>
      </c>
      <c r="D2770" t="s">
        <v>147</v>
      </c>
      <c r="E2770" t="s">
        <v>116</v>
      </c>
      <c r="F2770" t="str">
        <f t="shared" si="131"/>
        <v>Western Australia</v>
      </c>
      <c r="G2770" t="s">
        <v>48</v>
      </c>
      <c r="H2770">
        <v>6725</v>
      </c>
      <c r="I2770" t="s">
        <v>11</v>
      </c>
      <c r="J2770" t="s">
        <v>77</v>
      </c>
      <c r="K2770" t="s">
        <v>151</v>
      </c>
      <c r="L2770" t="s">
        <v>21</v>
      </c>
      <c r="M2770" s="5">
        <v>349.97</v>
      </c>
      <c r="N2770">
        <v>1</v>
      </c>
    </row>
    <row r="2771" spans="1:14" x14ac:dyDescent="0.3">
      <c r="A2771" s="2">
        <v>45314</v>
      </c>
      <c r="B2771" s="3">
        <f t="shared" si="129"/>
        <v>2024</v>
      </c>
      <c r="C2771" t="str">
        <f t="shared" si="130"/>
        <v>2023-2024</v>
      </c>
      <c r="D2771" t="s">
        <v>147</v>
      </c>
      <c r="E2771" t="s">
        <v>138</v>
      </c>
      <c r="F2771" t="str">
        <f t="shared" si="131"/>
        <v>Queensland</v>
      </c>
      <c r="G2771" t="s">
        <v>35</v>
      </c>
      <c r="H2771">
        <v>4558</v>
      </c>
      <c r="I2771" t="s">
        <v>11</v>
      </c>
      <c r="J2771" t="s">
        <v>120</v>
      </c>
      <c r="K2771" t="s">
        <v>154</v>
      </c>
      <c r="L2771" t="s">
        <v>14</v>
      </c>
      <c r="M2771" s="5">
        <v>350.21999999999997</v>
      </c>
      <c r="N2771">
        <v>1</v>
      </c>
    </row>
    <row r="2772" spans="1:14" x14ac:dyDescent="0.3">
      <c r="A2772" s="2">
        <v>45261</v>
      </c>
      <c r="B2772" s="3">
        <f t="shared" si="129"/>
        <v>2024</v>
      </c>
      <c r="C2772" t="str">
        <f t="shared" si="130"/>
        <v>2023-2024</v>
      </c>
      <c r="D2772" t="s">
        <v>147</v>
      </c>
      <c r="E2772" t="s">
        <v>140</v>
      </c>
      <c r="F2772" t="str">
        <f t="shared" si="131"/>
        <v>Tasmania</v>
      </c>
      <c r="G2772" t="s">
        <v>70</v>
      </c>
      <c r="H2772">
        <v>7320</v>
      </c>
      <c r="I2772" t="s">
        <v>11</v>
      </c>
      <c r="J2772" t="s">
        <v>71</v>
      </c>
      <c r="K2772" t="s">
        <v>152</v>
      </c>
      <c r="L2772" t="s">
        <v>13</v>
      </c>
      <c r="M2772" s="5">
        <v>350.41000000000008</v>
      </c>
      <c r="N2772">
        <v>1</v>
      </c>
    </row>
    <row r="2773" spans="1:14" x14ac:dyDescent="0.3">
      <c r="A2773" s="2">
        <v>45531</v>
      </c>
      <c r="B2773" s="3">
        <f t="shared" si="129"/>
        <v>2025</v>
      </c>
      <c r="C2773" t="str">
        <f t="shared" si="130"/>
        <v>2024-2025</v>
      </c>
      <c r="D2773" t="s">
        <v>147</v>
      </c>
      <c r="E2773" t="s">
        <v>99</v>
      </c>
      <c r="F2773" t="str">
        <f t="shared" si="131"/>
        <v>Victoria</v>
      </c>
      <c r="G2773" t="s">
        <v>45</v>
      </c>
      <c r="H2773">
        <v>3148</v>
      </c>
      <c r="I2773" t="s">
        <v>11</v>
      </c>
      <c r="J2773" t="s">
        <v>63</v>
      </c>
      <c r="K2773" t="s">
        <v>149</v>
      </c>
      <c r="L2773" t="s">
        <v>15</v>
      </c>
      <c r="M2773" s="5">
        <v>350.75</v>
      </c>
      <c r="N2773">
        <v>1</v>
      </c>
    </row>
    <row r="2774" spans="1:14" x14ac:dyDescent="0.3">
      <c r="A2774" s="2">
        <v>45153</v>
      </c>
      <c r="B2774" s="3">
        <f t="shared" si="129"/>
        <v>2024</v>
      </c>
      <c r="C2774" t="str">
        <f t="shared" si="130"/>
        <v>2023-2024</v>
      </c>
      <c r="D2774" t="s">
        <v>147</v>
      </c>
      <c r="E2774" t="s">
        <v>92</v>
      </c>
      <c r="F2774" t="str">
        <f t="shared" si="131"/>
        <v>Queensland</v>
      </c>
      <c r="G2774" t="s">
        <v>35</v>
      </c>
      <c r="H2774">
        <v>4068</v>
      </c>
      <c r="I2774" t="s">
        <v>11</v>
      </c>
      <c r="J2774" t="s">
        <v>43</v>
      </c>
      <c r="K2774" t="s">
        <v>149</v>
      </c>
      <c r="L2774" t="s">
        <v>15</v>
      </c>
      <c r="M2774" s="5">
        <v>353.4</v>
      </c>
      <c r="N2774">
        <v>1</v>
      </c>
    </row>
    <row r="2775" spans="1:14" x14ac:dyDescent="0.3">
      <c r="A2775" s="2">
        <v>45131</v>
      </c>
      <c r="B2775" s="3">
        <f t="shared" si="129"/>
        <v>2024</v>
      </c>
      <c r="C2775" t="str">
        <f t="shared" si="130"/>
        <v>2023-2024</v>
      </c>
      <c r="D2775" t="s">
        <v>147</v>
      </c>
      <c r="E2775" t="s">
        <v>86</v>
      </c>
      <c r="F2775" t="str">
        <f t="shared" si="131"/>
        <v>New South Wales</v>
      </c>
      <c r="G2775" t="s">
        <v>10</v>
      </c>
      <c r="H2775">
        <v>2064</v>
      </c>
      <c r="I2775" t="s">
        <v>11</v>
      </c>
      <c r="J2775" t="s">
        <v>12</v>
      </c>
      <c r="K2775" t="s">
        <v>152</v>
      </c>
      <c r="L2775" t="s">
        <v>13</v>
      </c>
      <c r="M2775" s="5">
        <v>354.44</v>
      </c>
      <c r="N2775">
        <v>1</v>
      </c>
    </row>
    <row r="2776" spans="1:14" x14ac:dyDescent="0.3">
      <c r="A2776" s="2">
        <v>45153</v>
      </c>
      <c r="B2776" s="3">
        <f t="shared" si="129"/>
        <v>2024</v>
      </c>
      <c r="C2776" t="str">
        <f t="shared" si="130"/>
        <v>2023-2024</v>
      </c>
      <c r="D2776" t="s">
        <v>147</v>
      </c>
      <c r="E2776" t="s">
        <v>99</v>
      </c>
      <c r="F2776" t="str">
        <f t="shared" si="131"/>
        <v>Victoria</v>
      </c>
      <c r="G2776" t="s">
        <v>45</v>
      </c>
      <c r="H2776">
        <v>3148</v>
      </c>
      <c r="I2776" t="s">
        <v>11</v>
      </c>
      <c r="J2776" t="s">
        <v>63</v>
      </c>
      <c r="K2776" t="s">
        <v>154</v>
      </c>
      <c r="L2776" t="s">
        <v>14</v>
      </c>
      <c r="M2776" s="5">
        <v>354.67</v>
      </c>
      <c r="N2776">
        <v>1</v>
      </c>
    </row>
    <row r="2777" spans="1:14" x14ac:dyDescent="0.3">
      <c r="A2777" s="2">
        <v>45506</v>
      </c>
      <c r="B2777" s="3">
        <f t="shared" si="129"/>
        <v>2025</v>
      </c>
      <c r="C2777" t="str">
        <f t="shared" si="130"/>
        <v>2024-2025</v>
      </c>
      <c r="D2777" t="s">
        <v>147</v>
      </c>
      <c r="E2777" t="s">
        <v>54</v>
      </c>
      <c r="F2777" t="str">
        <f t="shared" si="131"/>
        <v>Victoria</v>
      </c>
      <c r="G2777" t="s">
        <v>45</v>
      </c>
      <c r="H2777">
        <v>3977</v>
      </c>
      <c r="I2777" t="s">
        <v>11</v>
      </c>
      <c r="J2777" t="s">
        <v>55</v>
      </c>
      <c r="K2777" t="s">
        <v>155</v>
      </c>
      <c r="L2777" t="s">
        <v>20</v>
      </c>
      <c r="M2777" s="5">
        <v>355.16999999999996</v>
      </c>
      <c r="N2777">
        <v>1</v>
      </c>
    </row>
    <row r="2778" spans="1:14" x14ac:dyDescent="0.3">
      <c r="A2778" s="2">
        <v>45381</v>
      </c>
      <c r="B2778" s="3">
        <f t="shared" si="129"/>
        <v>2024</v>
      </c>
      <c r="C2778" t="str">
        <f t="shared" si="130"/>
        <v>2023-2024</v>
      </c>
      <c r="D2778" t="s">
        <v>147</v>
      </c>
      <c r="E2778" t="s">
        <v>130</v>
      </c>
      <c r="F2778" t="str">
        <f t="shared" si="131"/>
        <v>South Australia</v>
      </c>
      <c r="G2778" t="s">
        <v>32</v>
      </c>
      <c r="H2778">
        <v>5290</v>
      </c>
      <c r="I2778" t="s">
        <v>11</v>
      </c>
      <c r="J2778" t="s">
        <v>38</v>
      </c>
      <c r="K2778" t="s">
        <v>150</v>
      </c>
      <c r="L2778" t="s">
        <v>18</v>
      </c>
      <c r="M2778" s="5">
        <v>355.88999999999993</v>
      </c>
      <c r="N2778">
        <v>1</v>
      </c>
    </row>
    <row r="2779" spans="1:14" x14ac:dyDescent="0.3">
      <c r="A2779" s="2">
        <v>45543</v>
      </c>
      <c r="B2779" s="3">
        <f t="shared" si="129"/>
        <v>2025</v>
      </c>
      <c r="C2779" t="str">
        <f t="shared" si="130"/>
        <v>2024-2025</v>
      </c>
      <c r="D2779" t="s">
        <v>147</v>
      </c>
      <c r="E2779" t="s">
        <v>69</v>
      </c>
      <c r="F2779" t="str">
        <f t="shared" si="131"/>
        <v>Tasmania</v>
      </c>
      <c r="G2779" t="s">
        <v>70</v>
      </c>
      <c r="H2779">
        <v>7018</v>
      </c>
      <c r="I2779" t="s">
        <v>11</v>
      </c>
      <c r="J2779" t="s">
        <v>71</v>
      </c>
      <c r="K2779" t="s">
        <v>151</v>
      </c>
      <c r="L2779" t="s">
        <v>21</v>
      </c>
      <c r="M2779" s="5">
        <v>356.27</v>
      </c>
      <c r="N2779">
        <v>1</v>
      </c>
    </row>
    <row r="2780" spans="1:14" x14ac:dyDescent="0.3">
      <c r="A2780" s="2">
        <v>45323</v>
      </c>
      <c r="B2780" s="3">
        <f t="shared" si="129"/>
        <v>2024</v>
      </c>
      <c r="C2780" t="str">
        <f t="shared" si="130"/>
        <v>2023-2024</v>
      </c>
      <c r="D2780" t="s">
        <v>148</v>
      </c>
      <c r="E2780" t="s">
        <v>76</v>
      </c>
      <c r="F2780" t="str">
        <f t="shared" si="131"/>
        <v>Western Australia</v>
      </c>
      <c r="G2780" t="s">
        <v>48</v>
      </c>
      <c r="H2780">
        <v>6450</v>
      </c>
      <c r="I2780" t="s">
        <v>11</v>
      </c>
      <c r="J2780" t="s">
        <v>77</v>
      </c>
      <c r="K2780" t="s">
        <v>152</v>
      </c>
      <c r="L2780" t="s">
        <v>13</v>
      </c>
      <c r="M2780" s="5">
        <v>356.68</v>
      </c>
      <c r="N2780">
        <v>1</v>
      </c>
    </row>
    <row r="2781" spans="1:14" x14ac:dyDescent="0.3">
      <c r="A2781" s="2">
        <v>45318</v>
      </c>
      <c r="B2781" s="3">
        <f t="shared" si="129"/>
        <v>2024</v>
      </c>
      <c r="C2781" t="str">
        <f t="shared" si="130"/>
        <v>2023-2024</v>
      </c>
      <c r="D2781" t="s">
        <v>147</v>
      </c>
      <c r="E2781" t="s">
        <v>121</v>
      </c>
      <c r="F2781" t="str">
        <f t="shared" si="131"/>
        <v>Queensland</v>
      </c>
      <c r="G2781" t="s">
        <v>35</v>
      </c>
      <c r="H2781">
        <v>4700</v>
      </c>
      <c r="I2781" t="s">
        <v>11</v>
      </c>
      <c r="J2781" t="s">
        <v>51</v>
      </c>
      <c r="K2781" t="s">
        <v>150</v>
      </c>
      <c r="L2781" t="s">
        <v>18</v>
      </c>
      <c r="M2781" s="5">
        <v>357.74</v>
      </c>
      <c r="N2781">
        <v>1</v>
      </c>
    </row>
    <row r="2782" spans="1:14" x14ac:dyDescent="0.3">
      <c r="A2782" s="2">
        <v>45141</v>
      </c>
      <c r="B2782" s="3">
        <f t="shared" si="129"/>
        <v>2024</v>
      </c>
      <c r="C2782" t="str">
        <f t="shared" si="130"/>
        <v>2023-2024</v>
      </c>
      <c r="D2782" t="s">
        <v>147</v>
      </c>
      <c r="E2782" t="s">
        <v>142</v>
      </c>
      <c r="F2782" t="str">
        <f t="shared" si="131"/>
        <v>Australian Capital Territory</v>
      </c>
      <c r="G2782" t="s">
        <v>80</v>
      </c>
      <c r="H2782">
        <v>2609</v>
      </c>
      <c r="I2782" t="s">
        <v>11</v>
      </c>
      <c r="J2782" t="s">
        <v>58</v>
      </c>
      <c r="K2782" t="s">
        <v>154</v>
      </c>
      <c r="L2782" t="s">
        <v>14</v>
      </c>
      <c r="M2782" s="5">
        <v>357.79</v>
      </c>
      <c r="N2782">
        <v>1</v>
      </c>
    </row>
    <row r="2783" spans="1:14" x14ac:dyDescent="0.3">
      <c r="A2783" s="2">
        <v>45597</v>
      </c>
      <c r="B2783" s="3">
        <f t="shared" si="129"/>
        <v>2025</v>
      </c>
      <c r="C2783" t="str">
        <f t="shared" si="130"/>
        <v>2024-2025</v>
      </c>
      <c r="D2783" t="s">
        <v>147</v>
      </c>
      <c r="E2783" t="s">
        <v>109</v>
      </c>
      <c r="F2783" t="str">
        <f t="shared" si="131"/>
        <v>New South Wales</v>
      </c>
      <c r="G2783" t="s">
        <v>10</v>
      </c>
      <c r="H2783">
        <v>2480</v>
      </c>
      <c r="I2783" t="s">
        <v>11</v>
      </c>
      <c r="J2783" t="s">
        <v>68</v>
      </c>
      <c r="K2783" t="s">
        <v>154</v>
      </c>
      <c r="L2783" t="s">
        <v>14</v>
      </c>
      <c r="M2783" s="5">
        <v>358.05</v>
      </c>
      <c r="N2783">
        <v>1</v>
      </c>
    </row>
    <row r="2784" spans="1:14" x14ac:dyDescent="0.3">
      <c r="A2784" s="2">
        <v>45355</v>
      </c>
      <c r="B2784" s="3">
        <f t="shared" si="129"/>
        <v>2024</v>
      </c>
      <c r="C2784" t="str">
        <f t="shared" si="130"/>
        <v>2023-2024</v>
      </c>
      <c r="D2784" t="s">
        <v>147</v>
      </c>
      <c r="E2784" t="s">
        <v>40</v>
      </c>
      <c r="F2784" t="str">
        <f t="shared" si="131"/>
        <v>New South Wales</v>
      </c>
      <c r="G2784" t="s">
        <v>10</v>
      </c>
      <c r="H2784">
        <v>2116</v>
      </c>
      <c r="I2784" t="s">
        <v>11</v>
      </c>
      <c r="J2784" t="s">
        <v>27</v>
      </c>
      <c r="K2784" t="s">
        <v>149</v>
      </c>
      <c r="L2784" t="s">
        <v>15</v>
      </c>
      <c r="M2784" s="5">
        <v>358.43</v>
      </c>
      <c r="N2784">
        <v>1</v>
      </c>
    </row>
    <row r="2785" spans="1:14" x14ac:dyDescent="0.3">
      <c r="A2785" s="2">
        <v>45569</v>
      </c>
      <c r="B2785" s="3">
        <f t="shared" si="129"/>
        <v>2025</v>
      </c>
      <c r="C2785" t="str">
        <f t="shared" si="130"/>
        <v>2024-2025</v>
      </c>
      <c r="D2785" t="s">
        <v>147</v>
      </c>
      <c r="E2785" t="s">
        <v>141</v>
      </c>
      <c r="F2785" t="str">
        <f t="shared" si="131"/>
        <v>Western Australia</v>
      </c>
      <c r="G2785" t="s">
        <v>48</v>
      </c>
      <c r="H2785">
        <v>6052</v>
      </c>
      <c r="I2785" t="s">
        <v>11</v>
      </c>
      <c r="J2785" t="s">
        <v>49</v>
      </c>
      <c r="K2785" t="s">
        <v>149</v>
      </c>
      <c r="L2785" t="s">
        <v>15</v>
      </c>
      <c r="M2785" s="5">
        <v>358.71000000000004</v>
      </c>
      <c r="N2785">
        <v>1</v>
      </c>
    </row>
    <row r="2786" spans="1:14" x14ac:dyDescent="0.3">
      <c r="A2786" s="2">
        <v>45232</v>
      </c>
      <c r="B2786" s="3">
        <f t="shared" si="129"/>
        <v>2024</v>
      </c>
      <c r="C2786" t="str">
        <f t="shared" si="130"/>
        <v>2023-2024</v>
      </c>
      <c r="D2786" t="s">
        <v>148</v>
      </c>
      <c r="E2786" t="s">
        <v>131</v>
      </c>
      <c r="F2786" t="str">
        <f t="shared" si="131"/>
        <v>Western Australia</v>
      </c>
      <c r="G2786" t="s">
        <v>48</v>
      </c>
      <c r="H2786">
        <v>6530</v>
      </c>
      <c r="I2786" t="s">
        <v>11</v>
      </c>
      <c r="J2786" t="s">
        <v>77</v>
      </c>
      <c r="K2786" t="s">
        <v>155</v>
      </c>
      <c r="L2786" t="s">
        <v>20</v>
      </c>
      <c r="M2786" s="5">
        <v>358.81999999999994</v>
      </c>
      <c r="N2786">
        <v>1</v>
      </c>
    </row>
    <row r="2787" spans="1:14" x14ac:dyDescent="0.3">
      <c r="A2787" s="2">
        <v>45109</v>
      </c>
      <c r="B2787" s="3">
        <f t="shared" si="129"/>
        <v>2024</v>
      </c>
      <c r="C2787" t="str">
        <f t="shared" si="130"/>
        <v>2023-2024</v>
      </c>
      <c r="D2787" t="s">
        <v>147</v>
      </c>
      <c r="E2787" t="s">
        <v>122</v>
      </c>
      <c r="F2787" t="str">
        <f t="shared" si="131"/>
        <v>New South Wales</v>
      </c>
      <c r="G2787" t="s">
        <v>10</v>
      </c>
      <c r="H2787">
        <v>2650</v>
      </c>
      <c r="I2787" t="s">
        <v>11</v>
      </c>
      <c r="J2787" t="s">
        <v>25</v>
      </c>
      <c r="K2787" t="s">
        <v>150</v>
      </c>
      <c r="L2787" t="s">
        <v>18</v>
      </c>
      <c r="M2787" s="5">
        <v>359.03999999999996</v>
      </c>
      <c r="N2787">
        <v>1</v>
      </c>
    </row>
    <row r="2788" spans="1:14" x14ac:dyDescent="0.3">
      <c r="A2788" s="2">
        <v>45098</v>
      </c>
      <c r="B2788" s="3">
        <f t="shared" si="129"/>
        <v>2023</v>
      </c>
      <c r="C2788" t="str">
        <f t="shared" si="130"/>
        <v>2022-2023</v>
      </c>
      <c r="D2788" t="s">
        <v>147</v>
      </c>
      <c r="E2788" t="s">
        <v>146</v>
      </c>
      <c r="F2788" t="str">
        <f t="shared" si="131"/>
        <v>Victoria</v>
      </c>
      <c r="G2788" t="s">
        <v>45</v>
      </c>
      <c r="H2788">
        <v>3353</v>
      </c>
      <c r="I2788" t="s">
        <v>11</v>
      </c>
      <c r="J2788" t="s">
        <v>60</v>
      </c>
      <c r="K2788" t="s">
        <v>19</v>
      </c>
      <c r="L2788" t="s">
        <v>23</v>
      </c>
      <c r="M2788" s="5">
        <v>359.22</v>
      </c>
      <c r="N2788">
        <v>1</v>
      </c>
    </row>
    <row r="2789" spans="1:14" x14ac:dyDescent="0.3">
      <c r="A2789" s="2">
        <v>45386</v>
      </c>
      <c r="B2789" s="3">
        <f t="shared" si="129"/>
        <v>2024</v>
      </c>
      <c r="C2789" t="str">
        <f t="shared" si="130"/>
        <v>2023-2024</v>
      </c>
      <c r="D2789" t="s">
        <v>148</v>
      </c>
      <c r="E2789" t="s">
        <v>107</v>
      </c>
      <c r="F2789" t="str">
        <f t="shared" si="131"/>
        <v>Queensland</v>
      </c>
      <c r="G2789" t="s">
        <v>35</v>
      </c>
      <c r="H2789">
        <v>4220</v>
      </c>
      <c r="I2789" t="s">
        <v>11</v>
      </c>
      <c r="J2789" t="s">
        <v>104</v>
      </c>
      <c r="K2789" t="s">
        <v>153</v>
      </c>
      <c r="L2789" t="s">
        <v>16</v>
      </c>
      <c r="M2789" s="5">
        <v>359.29</v>
      </c>
      <c r="N2789">
        <v>1</v>
      </c>
    </row>
    <row r="2790" spans="1:14" x14ac:dyDescent="0.3">
      <c r="A2790" s="2">
        <v>45173</v>
      </c>
      <c r="B2790" s="3">
        <f t="shared" si="129"/>
        <v>2024</v>
      </c>
      <c r="C2790" t="str">
        <f t="shared" si="130"/>
        <v>2023-2024</v>
      </c>
      <c r="D2790" t="s">
        <v>147</v>
      </c>
      <c r="E2790" t="s">
        <v>125</v>
      </c>
      <c r="F2790" t="str">
        <f t="shared" si="131"/>
        <v>Victoria</v>
      </c>
      <c r="G2790" t="s">
        <v>45</v>
      </c>
      <c r="H2790">
        <v>3400</v>
      </c>
      <c r="I2790" t="s">
        <v>11</v>
      </c>
      <c r="J2790" t="s">
        <v>60</v>
      </c>
      <c r="K2790" t="s">
        <v>151</v>
      </c>
      <c r="L2790" t="s">
        <v>21</v>
      </c>
      <c r="M2790" s="5">
        <v>359.63</v>
      </c>
      <c r="N2790">
        <v>1</v>
      </c>
    </row>
    <row r="2791" spans="1:14" x14ac:dyDescent="0.3">
      <c r="A2791" s="2">
        <v>45419</v>
      </c>
      <c r="B2791" s="3">
        <f t="shared" si="129"/>
        <v>2024</v>
      </c>
      <c r="C2791" t="str">
        <f t="shared" si="130"/>
        <v>2023-2024</v>
      </c>
      <c r="D2791" t="s">
        <v>147</v>
      </c>
      <c r="E2791" t="s">
        <v>53</v>
      </c>
      <c r="F2791" t="str">
        <f t="shared" si="131"/>
        <v>South Australia</v>
      </c>
      <c r="G2791" t="s">
        <v>32</v>
      </c>
      <c r="H2791">
        <v>5082</v>
      </c>
      <c r="I2791" t="s">
        <v>11</v>
      </c>
      <c r="J2791" t="s">
        <v>33</v>
      </c>
      <c r="K2791" t="s">
        <v>152</v>
      </c>
      <c r="L2791" t="s">
        <v>13</v>
      </c>
      <c r="M2791" s="5">
        <v>359.75</v>
      </c>
      <c r="N2791">
        <v>1</v>
      </c>
    </row>
    <row r="2792" spans="1:14" x14ac:dyDescent="0.3">
      <c r="A2792" s="2">
        <v>45332</v>
      </c>
      <c r="B2792" s="3">
        <f t="shared" si="129"/>
        <v>2024</v>
      </c>
      <c r="C2792" t="str">
        <f t="shared" si="130"/>
        <v>2023-2024</v>
      </c>
      <c r="D2792" t="s">
        <v>147</v>
      </c>
      <c r="E2792" t="s">
        <v>121</v>
      </c>
      <c r="F2792" t="str">
        <f t="shared" si="131"/>
        <v>Queensland</v>
      </c>
      <c r="G2792" t="s">
        <v>35</v>
      </c>
      <c r="H2792">
        <v>4700</v>
      </c>
      <c r="I2792" t="s">
        <v>11</v>
      </c>
      <c r="J2792" t="s">
        <v>51</v>
      </c>
      <c r="K2792" t="s">
        <v>153</v>
      </c>
      <c r="L2792" t="s">
        <v>16</v>
      </c>
      <c r="M2792" s="5">
        <v>359.89</v>
      </c>
      <c r="N2792">
        <v>1</v>
      </c>
    </row>
    <row r="2793" spans="1:14" x14ac:dyDescent="0.3">
      <c r="A2793" s="2">
        <v>45137</v>
      </c>
      <c r="B2793" s="3">
        <f t="shared" si="129"/>
        <v>2024</v>
      </c>
      <c r="C2793" t="str">
        <f t="shared" si="130"/>
        <v>2023-2024</v>
      </c>
      <c r="D2793" t="s">
        <v>147</v>
      </c>
      <c r="E2793" t="s">
        <v>67</v>
      </c>
      <c r="F2793" t="str">
        <f t="shared" si="131"/>
        <v>New South Wales</v>
      </c>
      <c r="G2793" t="s">
        <v>10</v>
      </c>
      <c r="H2793">
        <v>2478</v>
      </c>
      <c r="I2793" t="s">
        <v>11</v>
      </c>
      <c r="J2793" t="s">
        <v>68</v>
      </c>
      <c r="K2793" t="s">
        <v>154</v>
      </c>
      <c r="L2793" t="s">
        <v>14</v>
      </c>
      <c r="M2793" s="5">
        <v>360.52</v>
      </c>
      <c r="N2793">
        <v>1</v>
      </c>
    </row>
    <row r="2794" spans="1:14" x14ac:dyDescent="0.3">
      <c r="A2794" s="2">
        <v>45480</v>
      </c>
      <c r="B2794" s="3">
        <f t="shared" si="129"/>
        <v>2025</v>
      </c>
      <c r="C2794" t="str">
        <f t="shared" si="130"/>
        <v>2024-2025</v>
      </c>
      <c r="D2794" t="s">
        <v>148</v>
      </c>
      <c r="E2794" t="s">
        <v>82</v>
      </c>
      <c r="F2794" t="str">
        <f t="shared" si="131"/>
        <v>Queensland</v>
      </c>
      <c r="G2794" t="s">
        <v>35</v>
      </c>
      <c r="H2794">
        <v>4012</v>
      </c>
      <c r="I2794" t="s">
        <v>11</v>
      </c>
      <c r="J2794" t="s">
        <v>43</v>
      </c>
      <c r="K2794" t="s">
        <v>150</v>
      </c>
      <c r="L2794" t="s">
        <v>18</v>
      </c>
      <c r="M2794" s="5">
        <v>360.75</v>
      </c>
      <c r="N2794">
        <v>1</v>
      </c>
    </row>
    <row r="2795" spans="1:14" x14ac:dyDescent="0.3">
      <c r="A2795" s="2">
        <v>44953</v>
      </c>
      <c r="B2795" s="3">
        <f t="shared" si="129"/>
        <v>2023</v>
      </c>
      <c r="C2795" t="str">
        <f t="shared" si="130"/>
        <v>2022-2023</v>
      </c>
      <c r="D2795" t="s">
        <v>147</v>
      </c>
      <c r="E2795" t="s">
        <v>123</v>
      </c>
      <c r="F2795" t="str">
        <f t="shared" si="131"/>
        <v>Western Australia</v>
      </c>
      <c r="G2795" t="s">
        <v>48</v>
      </c>
      <c r="H2795">
        <v>6109</v>
      </c>
      <c r="I2795" t="s">
        <v>11</v>
      </c>
      <c r="J2795" t="s">
        <v>94</v>
      </c>
      <c r="K2795" t="s">
        <v>152</v>
      </c>
      <c r="L2795" t="s">
        <v>13</v>
      </c>
      <c r="M2795" s="5">
        <v>361.15000000000003</v>
      </c>
      <c r="N2795">
        <v>1</v>
      </c>
    </row>
    <row r="2796" spans="1:14" x14ac:dyDescent="0.3">
      <c r="A2796" s="2">
        <v>45145</v>
      </c>
      <c r="B2796" s="3">
        <f t="shared" si="129"/>
        <v>2024</v>
      </c>
      <c r="C2796" t="str">
        <f t="shared" si="130"/>
        <v>2023-2024</v>
      </c>
      <c r="D2796" t="s">
        <v>147</v>
      </c>
      <c r="E2796" t="s">
        <v>108</v>
      </c>
      <c r="F2796" t="str">
        <f t="shared" si="131"/>
        <v>Victoria</v>
      </c>
      <c r="G2796" t="s">
        <v>45</v>
      </c>
      <c r="H2796">
        <v>3018</v>
      </c>
      <c r="I2796" t="s">
        <v>11</v>
      </c>
      <c r="J2796" t="s">
        <v>46</v>
      </c>
      <c r="K2796" t="s">
        <v>154</v>
      </c>
      <c r="L2796" t="s">
        <v>14</v>
      </c>
      <c r="M2796" s="5">
        <v>361.7</v>
      </c>
      <c r="N2796">
        <v>1</v>
      </c>
    </row>
    <row r="2797" spans="1:14" x14ac:dyDescent="0.3">
      <c r="A2797" s="2">
        <v>45395</v>
      </c>
      <c r="B2797" s="3">
        <f t="shared" si="129"/>
        <v>2024</v>
      </c>
      <c r="C2797" t="str">
        <f t="shared" si="130"/>
        <v>2023-2024</v>
      </c>
      <c r="D2797" t="s">
        <v>147</v>
      </c>
      <c r="E2797" t="s">
        <v>132</v>
      </c>
      <c r="F2797" t="str">
        <f t="shared" si="131"/>
        <v>New South Wales</v>
      </c>
      <c r="G2797" t="s">
        <v>10</v>
      </c>
      <c r="H2797">
        <v>2800</v>
      </c>
      <c r="I2797" t="s">
        <v>11</v>
      </c>
      <c r="J2797" t="s">
        <v>25</v>
      </c>
      <c r="K2797" t="s">
        <v>149</v>
      </c>
      <c r="L2797" t="s">
        <v>15</v>
      </c>
      <c r="M2797" s="5">
        <v>361.81</v>
      </c>
      <c r="N2797">
        <v>1</v>
      </c>
    </row>
    <row r="2798" spans="1:14" x14ac:dyDescent="0.3">
      <c r="A2798" s="2">
        <v>45358</v>
      </c>
      <c r="B2798" s="3">
        <f t="shared" si="129"/>
        <v>2024</v>
      </c>
      <c r="C2798" t="str">
        <f t="shared" si="130"/>
        <v>2023-2024</v>
      </c>
      <c r="D2798" t="s">
        <v>147</v>
      </c>
      <c r="E2798" t="s">
        <v>132</v>
      </c>
      <c r="F2798" t="str">
        <f t="shared" si="131"/>
        <v>New South Wales</v>
      </c>
      <c r="G2798" t="s">
        <v>10</v>
      </c>
      <c r="H2798">
        <v>2800</v>
      </c>
      <c r="I2798" t="s">
        <v>11</v>
      </c>
      <c r="J2798" t="s">
        <v>25</v>
      </c>
      <c r="K2798" t="s">
        <v>155</v>
      </c>
      <c r="L2798" t="s">
        <v>20</v>
      </c>
      <c r="M2798" s="5">
        <v>362.14000000000004</v>
      </c>
      <c r="N2798">
        <v>1</v>
      </c>
    </row>
    <row r="2799" spans="1:14" x14ac:dyDescent="0.3">
      <c r="A2799" s="2">
        <v>45107</v>
      </c>
      <c r="B2799" s="3">
        <f t="shared" si="129"/>
        <v>2023</v>
      </c>
      <c r="C2799" t="str">
        <f t="shared" si="130"/>
        <v>2022-2023</v>
      </c>
      <c r="D2799" t="s">
        <v>148</v>
      </c>
      <c r="E2799" t="s">
        <v>76</v>
      </c>
      <c r="F2799" t="str">
        <f t="shared" si="131"/>
        <v>Western Australia</v>
      </c>
      <c r="G2799" t="s">
        <v>48</v>
      </c>
      <c r="H2799">
        <v>6450</v>
      </c>
      <c r="I2799" t="s">
        <v>11</v>
      </c>
      <c r="J2799" t="s">
        <v>77</v>
      </c>
      <c r="K2799" t="s">
        <v>154</v>
      </c>
      <c r="L2799" t="s">
        <v>14</v>
      </c>
      <c r="M2799" s="5">
        <v>362.64</v>
      </c>
      <c r="N2799">
        <v>1</v>
      </c>
    </row>
    <row r="2800" spans="1:14" x14ac:dyDescent="0.3">
      <c r="A2800" s="2">
        <v>45262</v>
      </c>
      <c r="B2800" s="3">
        <f t="shared" si="129"/>
        <v>2024</v>
      </c>
      <c r="C2800" t="str">
        <f t="shared" si="130"/>
        <v>2023-2024</v>
      </c>
      <c r="D2800" t="s">
        <v>147</v>
      </c>
      <c r="E2800" t="s">
        <v>127</v>
      </c>
      <c r="F2800" t="str">
        <f t="shared" si="131"/>
        <v>New South Wales</v>
      </c>
      <c r="G2800" t="s">
        <v>10</v>
      </c>
      <c r="H2800">
        <v>2131</v>
      </c>
      <c r="I2800" t="s">
        <v>11</v>
      </c>
      <c r="J2800" t="s">
        <v>27</v>
      </c>
      <c r="K2800" t="s">
        <v>152</v>
      </c>
      <c r="L2800" t="s">
        <v>13</v>
      </c>
      <c r="M2800" s="5">
        <v>363.16</v>
      </c>
      <c r="N2800">
        <v>1</v>
      </c>
    </row>
    <row r="2801" spans="1:14" x14ac:dyDescent="0.3">
      <c r="A2801" s="2">
        <v>45229</v>
      </c>
      <c r="B2801" s="3">
        <f t="shared" si="129"/>
        <v>2024</v>
      </c>
      <c r="C2801" t="str">
        <f t="shared" si="130"/>
        <v>2023-2024</v>
      </c>
      <c r="D2801" t="s">
        <v>148</v>
      </c>
      <c r="E2801" t="s">
        <v>110</v>
      </c>
      <c r="F2801" t="str">
        <f t="shared" si="131"/>
        <v>Queensland</v>
      </c>
      <c r="G2801" t="s">
        <v>35</v>
      </c>
      <c r="H2801">
        <v>4680</v>
      </c>
      <c r="I2801" t="s">
        <v>11</v>
      </c>
      <c r="J2801" t="s">
        <v>51</v>
      </c>
      <c r="K2801" t="s">
        <v>153</v>
      </c>
      <c r="L2801" t="s">
        <v>16</v>
      </c>
      <c r="M2801" s="5">
        <v>363.72</v>
      </c>
      <c r="N2801">
        <v>1</v>
      </c>
    </row>
    <row r="2802" spans="1:14" x14ac:dyDescent="0.3">
      <c r="A2802" s="2">
        <v>45195</v>
      </c>
      <c r="B2802" s="3">
        <f t="shared" si="129"/>
        <v>2024</v>
      </c>
      <c r="C2802" t="str">
        <f t="shared" si="130"/>
        <v>2023-2024</v>
      </c>
      <c r="D2802" t="s">
        <v>147</v>
      </c>
      <c r="E2802" t="s">
        <v>78</v>
      </c>
      <c r="F2802" t="str">
        <f t="shared" si="131"/>
        <v>New South Wales</v>
      </c>
      <c r="G2802" t="s">
        <v>10</v>
      </c>
      <c r="H2802">
        <v>2350</v>
      </c>
      <c r="I2802" t="s">
        <v>11</v>
      </c>
      <c r="J2802" t="s">
        <v>68</v>
      </c>
      <c r="K2802" t="s">
        <v>154</v>
      </c>
      <c r="L2802" t="s">
        <v>14</v>
      </c>
      <c r="M2802" s="5">
        <v>364.21999999999997</v>
      </c>
      <c r="N2802">
        <v>1</v>
      </c>
    </row>
    <row r="2803" spans="1:14" x14ac:dyDescent="0.3">
      <c r="A2803" s="2">
        <v>45125</v>
      </c>
      <c r="B2803" s="3">
        <f t="shared" si="129"/>
        <v>2024</v>
      </c>
      <c r="C2803" t="str">
        <f t="shared" si="130"/>
        <v>2023-2024</v>
      </c>
      <c r="D2803" t="s">
        <v>147</v>
      </c>
      <c r="E2803" t="s">
        <v>24</v>
      </c>
      <c r="F2803" t="str">
        <f t="shared" si="131"/>
        <v>New South Wales</v>
      </c>
      <c r="G2803" t="s">
        <v>10</v>
      </c>
      <c r="H2803">
        <v>2795</v>
      </c>
      <c r="I2803" t="s">
        <v>11</v>
      </c>
      <c r="J2803" t="s">
        <v>25</v>
      </c>
      <c r="K2803" t="s">
        <v>156</v>
      </c>
      <c r="L2803" t="s">
        <v>17</v>
      </c>
      <c r="M2803" s="5">
        <v>364.51</v>
      </c>
      <c r="N2803">
        <v>1</v>
      </c>
    </row>
    <row r="2804" spans="1:14" x14ac:dyDescent="0.3">
      <c r="A2804" s="2">
        <v>45341</v>
      </c>
      <c r="B2804" s="3">
        <f t="shared" si="129"/>
        <v>2024</v>
      </c>
      <c r="C2804" t="str">
        <f t="shared" si="130"/>
        <v>2023-2024</v>
      </c>
      <c r="D2804" t="s">
        <v>147</v>
      </c>
      <c r="E2804" t="s">
        <v>144</v>
      </c>
      <c r="F2804" t="str">
        <f t="shared" si="131"/>
        <v>Queensland</v>
      </c>
      <c r="G2804" t="s">
        <v>35</v>
      </c>
      <c r="H2804">
        <v>4566</v>
      </c>
      <c r="I2804" t="s">
        <v>11</v>
      </c>
      <c r="J2804" t="s">
        <v>120</v>
      </c>
      <c r="K2804" t="s">
        <v>149</v>
      </c>
      <c r="L2804" t="s">
        <v>15</v>
      </c>
      <c r="M2804" s="5">
        <v>364.65</v>
      </c>
      <c r="N2804">
        <v>1</v>
      </c>
    </row>
    <row r="2805" spans="1:14" x14ac:dyDescent="0.3">
      <c r="A2805" s="2">
        <v>45473</v>
      </c>
      <c r="B2805" s="3">
        <f t="shared" si="129"/>
        <v>2024</v>
      </c>
      <c r="C2805" t="str">
        <f t="shared" si="130"/>
        <v>2023-2024</v>
      </c>
      <c r="D2805" t="s">
        <v>148</v>
      </c>
      <c r="E2805" t="s">
        <v>131</v>
      </c>
      <c r="F2805" t="str">
        <f t="shared" si="131"/>
        <v>Western Australia</v>
      </c>
      <c r="G2805" t="s">
        <v>48</v>
      </c>
      <c r="H2805">
        <v>6530</v>
      </c>
      <c r="I2805" t="s">
        <v>11</v>
      </c>
      <c r="J2805" t="s">
        <v>77</v>
      </c>
      <c r="K2805" t="s">
        <v>153</v>
      </c>
      <c r="L2805" t="s">
        <v>16</v>
      </c>
      <c r="M2805" s="5">
        <v>364.90000000000003</v>
      </c>
      <c r="N2805">
        <v>1</v>
      </c>
    </row>
    <row r="2806" spans="1:14" x14ac:dyDescent="0.3">
      <c r="A2806" s="2">
        <v>45367</v>
      </c>
      <c r="B2806" s="3">
        <f t="shared" si="129"/>
        <v>2024</v>
      </c>
      <c r="C2806" t="str">
        <f t="shared" si="130"/>
        <v>2023-2024</v>
      </c>
      <c r="D2806" t="s">
        <v>147</v>
      </c>
      <c r="E2806" t="s">
        <v>103</v>
      </c>
      <c r="F2806" t="str">
        <f t="shared" si="131"/>
        <v>Queensland</v>
      </c>
      <c r="G2806" t="s">
        <v>35</v>
      </c>
      <c r="H2806">
        <v>4509</v>
      </c>
      <c r="I2806" t="s">
        <v>11</v>
      </c>
      <c r="J2806" t="s">
        <v>104</v>
      </c>
      <c r="K2806" t="s">
        <v>155</v>
      </c>
      <c r="L2806" t="s">
        <v>20</v>
      </c>
      <c r="M2806" s="5">
        <v>366.19000000000005</v>
      </c>
      <c r="N2806">
        <v>1</v>
      </c>
    </row>
    <row r="2807" spans="1:14" x14ac:dyDescent="0.3">
      <c r="A2807" s="2">
        <v>45249</v>
      </c>
      <c r="B2807" s="3">
        <f t="shared" si="129"/>
        <v>2024</v>
      </c>
      <c r="C2807" t="str">
        <f t="shared" si="130"/>
        <v>2023-2024</v>
      </c>
      <c r="D2807" t="s">
        <v>147</v>
      </c>
      <c r="E2807" t="s">
        <v>79</v>
      </c>
      <c r="F2807" t="str">
        <f t="shared" si="131"/>
        <v>Australian Capital Territory</v>
      </c>
      <c r="G2807" t="s">
        <v>80</v>
      </c>
      <c r="H2807">
        <v>2617</v>
      </c>
      <c r="I2807" t="s">
        <v>11</v>
      </c>
      <c r="J2807" t="s">
        <v>58</v>
      </c>
      <c r="K2807" t="s">
        <v>154</v>
      </c>
      <c r="L2807" t="s">
        <v>14</v>
      </c>
      <c r="M2807" s="5">
        <v>366.24</v>
      </c>
      <c r="N2807">
        <v>1</v>
      </c>
    </row>
    <row r="2808" spans="1:14" x14ac:dyDescent="0.3">
      <c r="A2808" s="2">
        <v>45239</v>
      </c>
      <c r="B2808" s="3">
        <f t="shared" si="129"/>
        <v>2024</v>
      </c>
      <c r="C2808" t="str">
        <f t="shared" si="130"/>
        <v>2023-2024</v>
      </c>
      <c r="D2808" t="s">
        <v>148</v>
      </c>
      <c r="E2808" t="s">
        <v>142</v>
      </c>
      <c r="F2808" t="str">
        <f t="shared" si="131"/>
        <v>Australian Capital Territory</v>
      </c>
      <c r="G2808" t="s">
        <v>80</v>
      </c>
      <c r="H2808">
        <v>2609</v>
      </c>
      <c r="I2808" t="s">
        <v>11</v>
      </c>
      <c r="J2808" t="s">
        <v>58</v>
      </c>
      <c r="K2808" t="s">
        <v>149</v>
      </c>
      <c r="L2808" t="s">
        <v>15</v>
      </c>
      <c r="M2808" s="5">
        <v>366.37</v>
      </c>
      <c r="N2808">
        <v>1</v>
      </c>
    </row>
    <row r="2809" spans="1:14" x14ac:dyDescent="0.3">
      <c r="A2809" s="2">
        <v>45168</v>
      </c>
      <c r="B2809" s="3">
        <f t="shared" si="129"/>
        <v>2024</v>
      </c>
      <c r="C2809" t="str">
        <f t="shared" si="130"/>
        <v>2023-2024</v>
      </c>
      <c r="D2809" t="s">
        <v>147</v>
      </c>
      <c r="E2809" t="s">
        <v>114</v>
      </c>
      <c r="F2809" t="str">
        <f t="shared" si="131"/>
        <v>Victoria</v>
      </c>
      <c r="G2809" t="s">
        <v>45</v>
      </c>
      <c r="H2809">
        <v>3551</v>
      </c>
      <c r="I2809" t="s">
        <v>11</v>
      </c>
      <c r="J2809" t="s">
        <v>60</v>
      </c>
      <c r="K2809" t="s">
        <v>19</v>
      </c>
      <c r="L2809" t="s">
        <v>23</v>
      </c>
      <c r="M2809" s="5">
        <v>366.39</v>
      </c>
      <c r="N2809">
        <v>1</v>
      </c>
    </row>
    <row r="2810" spans="1:14" x14ac:dyDescent="0.3">
      <c r="A2810" s="2">
        <v>45087</v>
      </c>
      <c r="B2810" s="3">
        <f t="shared" si="129"/>
        <v>2023</v>
      </c>
      <c r="C2810" t="str">
        <f t="shared" si="130"/>
        <v>2022-2023</v>
      </c>
      <c r="D2810" t="s">
        <v>148</v>
      </c>
      <c r="E2810" t="s">
        <v>143</v>
      </c>
      <c r="F2810" t="str">
        <f t="shared" si="131"/>
        <v>New South Wales</v>
      </c>
      <c r="G2810" t="s">
        <v>10</v>
      </c>
      <c r="H2810">
        <v>2154</v>
      </c>
      <c r="I2810" t="s">
        <v>11</v>
      </c>
      <c r="J2810" t="s">
        <v>27</v>
      </c>
      <c r="K2810" t="s">
        <v>155</v>
      </c>
      <c r="L2810" t="s">
        <v>20</v>
      </c>
      <c r="M2810" s="5">
        <v>367.08000000000004</v>
      </c>
      <c r="N2810">
        <v>1</v>
      </c>
    </row>
    <row r="2811" spans="1:14" x14ac:dyDescent="0.3">
      <c r="A2811" s="2">
        <v>45272</v>
      </c>
      <c r="B2811" s="3">
        <f t="shared" si="129"/>
        <v>2024</v>
      </c>
      <c r="C2811" t="str">
        <f t="shared" si="130"/>
        <v>2023-2024</v>
      </c>
      <c r="D2811" t="s">
        <v>148</v>
      </c>
      <c r="E2811" t="s">
        <v>81</v>
      </c>
      <c r="F2811" t="str">
        <f t="shared" si="131"/>
        <v>New South Wales</v>
      </c>
      <c r="G2811" t="s">
        <v>10</v>
      </c>
      <c r="H2811">
        <v>2485</v>
      </c>
      <c r="I2811" t="s">
        <v>11</v>
      </c>
      <c r="J2811" t="s">
        <v>68</v>
      </c>
      <c r="K2811" t="s">
        <v>150</v>
      </c>
      <c r="L2811" t="s">
        <v>18</v>
      </c>
      <c r="M2811" s="5">
        <v>367.46000000000004</v>
      </c>
      <c r="N2811">
        <v>1</v>
      </c>
    </row>
    <row r="2812" spans="1:14" x14ac:dyDescent="0.3">
      <c r="A2812" s="2">
        <v>45006</v>
      </c>
      <c r="B2812" s="3">
        <f t="shared" si="129"/>
        <v>2023</v>
      </c>
      <c r="C2812" t="str">
        <f t="shared" si="130"/>
        <v>2022-2023</v>
      </c>
      <c r="D2812" t="s">
        <v>148</v>
      </c>
      <c r="E2812" t="s">
        <v>143</v>
      </c>
      <c r="F2812" t="str">
        <f t="shared" si="131"/>
        <v>New South Wales</v>
      </c>
      <c r="G2812" t="s">
        <v>10</v>
      </c>
      <c r="H2812">
        <v>2154</v>
      </c>
      <c r="I2812" t="s">
        <v>11</v>
      </c>
      <c r="J2812" t="s">
        <v>27</v>
      </c>
      <c r="K2812" t="s">
        <v>19</v>
      </c>
      <c r="L2812" t="s">
        <v>23</v>
      </c>
      <c r="M2812" s="5">
        <v>367.59000000000003</v>
      </c>
      <c r="N2812">
        <v>1</v>
      </c>
    </row>
    <row r="2813" spans="1:14" x14ac:dyDescent="0.3">
      <c r="A2813" s="2">
        <v>45286</v>
      </c>
      <c r="B2813" s="3">
        <f t="shared" si="129"/>
        <v>2024</v>
      </c>
      <c r="C2813" t="str">
        <f t="shared" si="130"/>
        <v>2023-2024</v>
      </c>
      <c r="D2813" t="s">
        <v>147</v>
      </c>
      <c r="E2813" t="s">
        <v>85</v>
      </c>
      <c r="F2813" t="str">
        <f t="shared" si="131"/>
        <v>Queensland</v>
      </c>
      <c r="G2813" t="s">
        <v>35</v>
      </c>
      <c r="H2813">
        <v>4883</v>
      </c>
      <c r="I2813" t="s">
        <v>11</v>
      </c>
      <c r="J2813" t="s">
        <v>36</v>
      </c>
      <c r="K2813" t="s">
        <v>152</v>
      </c>
      <c r="L2813" t="s">
        <v>13</v>
      </c>
      <c r="M2813" s="5">
        <v>368.1</v>
      </c>
      <c r="N2813">
        <v>1</v>
      </c>
    </row>
    <row r="2814" spans="1:14" x14ac:dyDescent="0.3">
      <c r="A2814" s="2">
        <v>45133</v>
      </c>
      <c r="B2814" s="3">
        <f t="shared" si="129"/>
        <v>2024</v>
      </c>
      <c r="C2814" t="str">
        <f t="shared" si="130"/>
        <v>2023-2024</v>
      </c>
      <c r="D2814" t="s">
        <v>148</v>
      </c>
      <c r="E2814" t="s">
        <v>82</v>
      </c>
      <c r="F2814" t="str">
        <f t="shared" si="131"/>
        <v>Queensland</v>
      </c>
      <c r="G2814" t="s">
        <v>35</v>
      </c>
      <c r="H2814">
        <v>4012</v>
      </c>
      <c r="I2814" t="s">
        <v>11</v>
      </c>
      <c r="J2814" t="s">
        <v>43</v>
      </c>
      <c r="K2814" t="s">
        <v>19</v>
      </c>
      <c r="L2814" t="s">
        <v>23</v>
      </c>
      <c r="M2814" s="5">
        <v>368.3</v>
      </c>
      <c r="N2814">
        <v>1</v>
      </c>
    </row>
    <row r="2815" spans="1:14" x14ac:dyDescent="0.3">
      <c r="A2815" s="2">
        <v>45318</v>
      </c>
      <c r="B2815" s="3">
        <f t="shared" si="129"/>
        <v>2024</v>
      </c>
      <c r="C2815" t="str">
        <f t="shared" si="130"/>
        <v>2023-2024</v>
      </c>
      <c r="D2815" t="s">
        <v>147</v>
      </c>
      <c r="E2815" t="s">
        <v>116</v>
      </c>
      <c r="F2815" t="str">
        <f t="shared" si="131"/>
        <v>Western Australia</v>
      </c>
      <c r="G2815" t="s">
        <v>48</v>
      </c>
      <c r="H2815">
        <v>6725</v>
      </c>
      <c r="I2815" t="s">
        <v>11</v>
      </c>
      <c r="J2815" t="s">
        <v>77</v>
      </c>
      <c r="K2815" t="s">
        <v>152</v>
      </c>
      <c r="L2815" t="s">
        <v>13</v>
      </c>
      <c r="M2815" s="5">
        <v>369.26000000000005</v>
      </c>
      <c r="N2815">
        <v>1</v>
      </c>
    </row>
    <row r="2816" spans="1:14" x14ac:dyDescent="0.3">
      <c r="A2816" s="2">
        <v>45317</v>
      </c>
      <c r="B2816" s="3">
        <f t="shared" si="129"/>
        <v>2024</v>
      </c>
      <c r="C2816" t="str">
        <f t="shared" si="130"/>
        <v>2023-2024</v>
      </c>
      <c r="D2816" t="s">
        <v>147</v>
      </c>
      <c r="E2816" t="s">
        <v>117</v>
      </c>
      <c r="F2816" t="str">
        <f t="shared" si="131"/>
        <v>Queensland</v>
      </c>
      <c r="G2816" t="s">
        <v>35</v>
      </c>
      <c r="H2816">
        <v>4119</v>
      </c>
      <c r="I2816" t="s">
        <v>11</v>
      </c>
      <c r="J2816" t="s">
        <v>43</v>
      </c>
      <c r="K2816" t="s">
        <v>149</v>
      </c>
      <c r="L2816" t="s">
        <v>15</v>
      </c>
      <c r="M2816" s="5">
        <v>369.36</v>
      </c>
      <c r="N2816">
        <v>1</v>
      </c>
    </row>
    <row r="2817" spans="1:14" x14ac:dyDescent="0.3">
      <c r="A2817" s="2">
        <v>45046</v>
      </c>
      <c r="B2817" s="3">
        <f t="shared" si="129"/>
        <v>2023</v>
      </c>
      <c r="C2817" t="str">
        <f t="shared" si="130"/>
        <v>2022-2023</v>
      </c>
      <c r="D2817" t="s">
        <v>147</v>
      </c>
      <c r="E2817" t="s">
        <v>107</v>
      </c>
      <c r="F2817" t="str">
        <f t="shared" si="131"/>
        <v>Queensland</v>
      </c>
      <c r="G2817" t="s">
        <v>35</v>
      </c>
      <c r="H2817">
        <v>4220</v>
      </c>
      <c r="I2817" t="s">
        <v>11</v>
      </c>
      <c r="J2817" t="s">
        <v>104</v>
      </c>
      <c r="K2817" t="s">
        <v>154</v>
      </c>
      <c r="L2817" t="s">
        <v>14</v>
      </c>
      <c r="M2817" s="5">
        <v>369.64</v>
      </c>
      <c r="N2817">
        <v>1</v>
      </c>
    </row>
    <row r="2818" spans="1:14" x14ac:dyDescent="0.3">
      <c r="A2818" s="2">
        <v>45289</v>
      </c>
      <c r="B2818" s="3">
        <f t="shared" ref="B2818:B2881" si="132">IF(MONTH(A2818)&gt;=7,YEAR(A2818)+1,YEAR(A2818))</f>
        <v>2024</v>
      </c>
      <c r="C2818" t="str">
        <f t="shared" ref="C2818:C2881" si="133">IF(MONTH(A2818) &gt;= 7, YEAR(A2818) &amp; "-" &amp; YEAR(A2818) + 1, YEAR(A2818) - 1 &amp; "-" &amp; YEAR(A2818))</f>
        <v>2023-2024</v>
      </c>
      <c r="D2818" t="s">
        <v>148</v>
      </c>
      <c r="E2818" t="s">
        <v>28</v>
      </c>
      <c r="F2818" t="str">
        <f t="shared" ref="F2818:F2881" si="134">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c r="N2818">
        <v>1</v>
      </c>
    </row>
    <row r="2819" spans="1:14" x14ac:dyDescent="0.3">
      <c r="A2819" s="2">
        <v>45471</v>
      </c>
      <c r="B2819" s="3">
        <f t="shared" si="132"/>
        <v>2024</v>
      </c>
      <c r="C2819" t="str">
        <f t="shared" si="133"/>
        <v>2023-2024</v>
      </c>
      <c r="D2819" t="s">
        <v>148</v>
      </c>
      <c r="E2819" t="s">
        <v>112</v>
      </c>
      <c r="F2819" t="str">
        <f t="shared" si="134"/>
        <v>Victoria</v>
      </c>
      <c r="G2819" t="s">
        <v>45</v>
      </c>
      <c r="H2819">
        <v>3076</v>
      </c>
      <c r="I2819" t="s">
        <v>11</v>
      </c>
      <c r="J2819" t="s">
        <v>46</v>
      </c>
      <c r="K2819" t="s">
        <v>157</v>
      </c>
      <c r="L2819" t="s">
        <v>22</v>
      </c>
      <c r="M2819" s="5">
        <v>370.91</v>
      </c>
      <c r="N2819">
        <v>1</v>
      </c>
    </row>
    <row r="2820" spans="1:14" x14ac:dyDescent="0.3">
      <c r="A2820" s="2">
        <v>45538</v>
      </c>
      <c r="B2820" s="3">
        <f t="shared" si="132"/>
        <v>2025</v>
      </c>
      <c r="C2820" t="str">
        <f t="shared" si="133"/>
        <v>2024-2025</v>
      </c>
      <c r="D2820" t="s">
        <v>147</v>
      </c>
      <c r="E2820" t="s">
        <v>124</v>
      </c>
      <c r="F2820" t="str">
        <f t="shared" si="134"/>
        <v>New South Wales</v>
      </c>
      <c r="G2820" t="s">
        <v>10</v>
      </c>
      <c r="H2820">
        <v>2015</v>
      </c>
      <c r="I2820" t="s">
        <v>11</v>
      </c>
      <c r="J2820" t="s">
        <v>12</v>
      </c>
      <c r="K2820" t="s">
        <v>154</v>
      </c>
      <c r="L2820" t="s">
        <v>14</v>
      </c>
      <c r="M2820" s="5">
        <v>371.1</v>
      </c>
      <c r="N2820">
        <v>1</v>
      </c>
    </row>
    <row r="2821" spans="1:14" x14ac:dyDescent="0.3">
      <c r="A2821" s="2">
        <v>45184</v>
      </c>
      <c r="B2821" s="3">
        <f t="shared" si="132"/>
        <v>2024</v>
      </c>
      <c r="C2821" t="str">
        <f t="shared" si="133"/>
        <v>2023-2024</v>
      </c>
      <c r="D2821" t="s">
        <v>147</v>
      </c>
      <c r="E2821" t="s">
        <v>133</v>
      </c>
      <c r="F2821" t="str">
        <f t="shared" si="134"/>
        <v>Queensland</v>
      </c>
      <c r="G2821" t="s">
        <v>35</v>
      </c>
      <c r="H2821">
        <v>4305</v>
      </c>
      <c r="I2821" t="s">
        <v>11</v>
      </c>
      <c r="J2821" t="s">
        <v>104</v>
      </c>
      <c r="K2821" t="s">
        <v>149</v>
      </c>
      <c r="L2821" t="s">
        <v>15</v>
      </c>
      <c r="M2821" s="5">
        <v>371.23</v>
      </c>
      <c r="N2821">
        <v>1</v>
      </c>
    </row>
    <row r="2822" spans="1:14" x14ac:dyDescent="0.3">
      <c r="A2822" s="2">
        <v>45474</v>
      </c>
      <c r="B2822" s="3">
        <f t="shared" si="132"/>
        <v>2025</v>
      </c>
      <c r="C2822" t="str">
        <f t="shared" si="133"/>
        <v>2024-2025</v>
      </c>
      <c r="D2822" t="s">
        <v>148</v>
      </c>
      <c r="E2822" t="s">
        <v>129</v>
      </c>
      <c r="F2822" t="str">
        <f t="shared" si="134"/>
        <v>Tasmania</v>
      </c>
      <c r="G2822" t="s">
        <v>70</v>
      </c>
      <c r="H2822">
        <v>7010</v>
      </c>
      <c r="I2822" t="s">
        <v>11</v>
      </c>
      <c r="J2822" t="s">
        <v>71</v>
      </c>
      <c r="K2822" t="s">
        <v>153</v>
      </c>
      <c r="L2822" t="s">
        <v>16</v>
      </c>
      <c r="M2822" s="5">
        <v>371.64</v>
      </c>
      <c r="N2822">
        <v>1</v>
      </c>
    </row>
    <row r="2823" spans="1:14" x14ac:dyDescent="0.3">
      <c r="A2823" s="2">
        <v>45332</v>
      </c>
      <c r="B2823" s="3">
        <f t="shared" si="132"/>
        <v>2024</v>
      </c>
      <c r="C2823" t="str">
        <f t="shared" si="133"/>
        <v>2023-2024</v>
      </c>
      <c r="D2823" t="s">
        <v>147</v>
      </c>
      <c r="E2823" t="s">
        <v>145</v>
      </c>
      <c r="F2823" t="str">
        <f t="shared" si="134"/>
        <v>New South Wales</v>
      </c>
      <c r="G2823" t="s">
        <v>10</v>
      </c>
      <c r="H2823">
        <v>2101</v>
      </c>
      <c r="I2823" t="s">
        <v>11</v>
      </c>
      <c r="J2823" t="s">
        <v>27</v>
      </c>
      <c r="K2823" t="s">
        <v>149</v>
      </c>
      <c r="L2823" t="s">
        <v>15</v>
      </c>
      <c r="M2823" s="5">
        <v>371.73</v>
      </c>
      <c r="N2823">
        <v>1</v>
      </c>
    </row>
    <row r="2824" spans="1:14" x14ac:dyDescent="0.3">
      <c r="A2824" s="2">
        <v>45241</v>
      </c>
      <c r="B2824" s="3">
        <f t="shared" si="132"/>
        <v>2024</v>
      </c>
      <c r="C2824" t="str">
        <f t="shared" si="133"/>
        <v>2023-2024</v>
      </c>
      <c r="D2824" t="s">
        <v>148</v>
      </c>
      <c r="E2824" t="s">
        <v>111</v>
      </c>
      <c r="F2824" t="str">
        <f t="shared" si="134"/>
        <v>New South Wales</v>
      </c>
      <c r="G2824" t="s">
        <v>10</v>
      </c>
      <c r="H2824">
        <v>2120</v>
      </c>
      <c r="I2824" t="s">
        <v>11</v>
      </c>
      <c r="J2824" t="s">
        <v>27</v>
      </c>
      <c r="K2824" t="s">
        <v>152</v>
      </c>
      <c r="L2824" t="s">
        <v>13</v>
      </c>
      <c r="M2824" s="5">
        <v>372.48000000000008</v>
      </c>
      <c r="N2824">
        <v>1</v>
      </c>
    </row>
    <row r="2825" spans="1:14" x14ac:dyDescent="0.3">
      <c r="A2825" s="2">
        <v>45598</v>
      </c>
      <c r="B2825" s="3">
        <f t="shared" si="132"/>
        <v>2025</v>
      </c>
      <c r="C2825" t="str">
        <f t="shared" si="133"/>
        <v>2024-2025</v>
      </c>
      <c r="D2825" t="s">
        <v>147</v>
      </c>
      <c r="E2825" t="s">
        <v>86</v>
      </c>
      <c r="F2825" t="str">
        <f t="shared" si="134"/>
        <v>New South Wales</v>
      </c>
      <c r="G2825" t="s">
        <v>10</v>
      </c>
      <c r="H2825">
        <v>2064</v>
      </c>
      <c r="I2825" t="s">
        <v>11</v>
      </c>
      <c r="J2825" t="s">
        <v>12</v>
      </c>
      <c r="K2825" t="s">
        <v>153</v>
      </c>
      <c r="L2825" t="s">
        <v>16</v>
      </c>
      <c r="M2825" s="5">
        <v>372.65</v>
      </c>
      <c r="N2825">
        <v>1</v>
      </c>
    </row>
    <row r="2826" spans="1:14" x14ac:dyDescent="0.3">
      <c r="A2826" s="2">
        <v>45641</v>
      </c>
      <c r="B2826" s="3">
        <f t="shared" si="132"/>
        <v>2025</v>
      </c>
      <c r="C2826" t="str">
        <f t="shared" si="133"/>
        <v>2024-2025</v>
      </c>
      <c r="D2826" t="s">
        <v>147</v>
      </c>
      <c r="E2826" t="s">
        <v>137</v>
      </c>
      <c r="F2826" t="str">
        <f t="shared" si="134"/>
        <v>New South Wales</v>
      </c>
      <c r="G2826" t="s">
        <v>10</v>
      </c>
      <c r="H2826">
        <v>2031</v>
      </c>
      <c r="I2826" t="s">
        <v>11</v>
      </c>
      <c r="J2826" t="s">
        <v>12</v>
      </c>
      <c r="K2826" t="s">
        <v>154</v>
      </c>
      <c r="L2826" t="s">
        <v>14</v>
      </c>
      <c r="M2826" s="5">
        <v>372.74</v>
      </c>
      <c r="N2826">
        <v>1</v>
      </c>
    </row>
    <row r="2827" spans="1:14" x14ac:dyDescent="0.3">
      <c r="A2827" s="2">
        <v>45292</v>
      </c>
      <c r="B2827" s="3">
        <f t="shared" si="132"/>
        <v>2024</v>
      </c>
      <c r="C2827" t="str">
        <f t="shared" si="133"/>
        <v>2023-2024</v>
      </c>
      <c r="D2827" t="s">
        <v>147</v>
      </c>
      <c r="E2827" t="s">
        <v>99</v>
      </c>
      <c r="F2827" t="str">
        <f t="shared" si="134"/>
        <v>Victoria</v>
      </c>
      <c r="G2827" t="s">
        <v>45</v>
      </c>
      <c r="H2827">
        <v>3148</v>
      </c>
      <c r="I2827" t="s">
        <v>11</v>
      </c>
      <c r="J2827" t="s">
        <v>63</v>
      </c>
      <c r="K2827" t="s">
        <v>153</v>
      </c>
      <c r="L2827" t="s">
        <v>16</v>
      </c>
      <c r="M2827" s="5">
        <v>372.78</v>
      </c>
      <c r="N2827">
        <v>1</v>
      </c>
    </row>
    <row r="2828" spans="1:14" x14ac:dyDescent="0.3">
      <c r="A2828" s="2">
        <v>45048</v>
      </c>
      <c r="B2828" s="3">
        <f t="shared" si="132"/>
        <v>2023</v>
      </c>
      <c r="C2828" t="str">
        <f t="shared" si="133"/>
        <v>2022-2023</v>
      </c>
      <c r="D2828" t="s">
        <v>148</v>
      </c>
      <c r="E2828" t="s">
        <v>143</v>
      </c>
      <c r="F2828" t="str">
        <f t="shared" si="134"/>
        <v>New South Wales</v>
      </c>
      <c r="G2828" t="s">
        <v>10</v>
      </c>
      <c r="H2828">
        <v>2154</v>
      </c>
      <c r="I2828" t="s">
        <v>11</v>
      </c>
      <c r="J2828" t="s">
        <v>27</v>
      </c>
      <c r="K2828" t="s">
        <v>151</v>
      </c>
      <c r="L2828" t="s">
        <v>21</v>
      </c>
      <c r="M2828" s="5">
        <v>373.36</v>
      </c>
      <c r="N2828">
        <v>1</v>
      </c>
    </row>
    <row r="2829" spans="1:14" x14ac:dyDescent="0.3">
      <c r="A2829" s="2">
        <v>45247</v>
      </c>
      <c r="B2829" s="3">
        <f t="shared" si="132"/>
        <v>2024</v>
      </c>
      <c r="C2829" t="str">
        <f t="shared" si="133"/>
        <v>2023-2024</v>
      </c>
      <c r="D2829" t="s">
        <v>147</v>
      </c>
      <c r="E2829" t="s">
        <v>117</v>
      </c>
      <c r="F2829" t="str">
        <f t="shared" si="134"/>
        <v>Queensland</v>
      </c>
      <c r="G2829" t="s">
        <v>35</v>
      </c>
      <c r="H2829">
        <v>4119</v>
      </c>
      <c r="I2829" t="s">
        <v>11</v>
      </c>
      <c r="J2829" t="s">
        <v>43</v>
      </c>
      <c r="K2829" t="s">
        <v>155</v>
      </c>
      <c r="L2829" t="s">
        <v>20</v>
      </c>
      <c r="M2829" s="5">
        <v>374.38</v>
      </c>
      <c r="N2829">
        <v>1</v>
      </c>
    </row>
    <row r="2830" spans="1:14" x14ac:dyDescent="0.3">
      <c r="A2830" s="2">
        <v>45375</v>
      </c>
      <c r="B2830" s="3">
        <f t="shared" si="132"/>
        <v>2024</v>
      </c>
      <c r="C2830" t="str">
        <f t="shared" si="133"/>
        <v>2023-2024</v>
      </c>
      <c r="D2830" t="s">
        <v>148</v>
      </c>
      <c r="E2830" t="s">
        <v>41</v>
      </c>
      <c r="F2830" t="str">
        <f t="shared" si="134"/>
        <v>New South Wales</v>
      </c>
      <c r="G2830" t="s">
        <v>10</v>
      </c>
      <c r="H2830">
        <v>2830</v>
      </c>
      <c r="I2830" t="s">
        <v>11</v>
      </c>
      <c r="J2830" t="s">
        <v>25</v>
      </c>
      <c r="K2830" t="s">
        <v>154</v>
      </c>
      <c r="L2830" t="s">
        <v>14</v>
      </c>
      <c r="M2830" s="5">
        <v>374.61</v>
      </c>
      <c r="N2830">
        <v>1</v>
      </c>
    </row>
    <row r="2831" spans="1:14" x14ac:dyDescent="0.3">
      <c r="A2831" s="2">
        <v>45150</v>
      </c>
      <c r="B2831" s="3">
        <f t="shared" si="132"/>
        <v>2024</v>
      </c>
      <c r="C2831" t="str">
        <f t="shared" si="133"/>
        <v>2023-2024</v>
      </c>
      <c r="D2831" t="s">
        <v>147</v>
      </c>
      <c r="E2831" t="s">
        <v>37</v>
      </c>
      <c r="F2831" t="str">
        <f t="shared" si="134"/>
        <v>South Australia</v>
      </c>
      <c r="G2831" t="s">
        <v>32</v>
      </c>
      <c r="H2831">
        <v>5607</v>
      </c>
      <c r="I2831" t="s">
        <v>11</v>
      </c>
      <c r="J2831" t="s">
        <v>38</v>
      </c>
      <c r="K2831" t="s">
        <v>153</v>
      </c>
      <c r="L2831" t="s">
        <v>16</v>
      </c>
      <c r="M2831" s="5">
        <v>374.75</v>
      </c>
      <c r="N2831">
        <v>1</v>
      </c>
    </row>
    <row r="2832" spans="1:14" x14ac:dyDescent="0.3">
      <c r="A2832" s="2">
        <v>45174</v>
      </c>
      <c r="B2832" s="3">
        <f t="shared" si="132"/>
        <v>2024</v>
      </c>
      <c r="C2832" t="str">
        <f t="shared" si="133"/>
        <v>2023-2024</v>
      </c>
      <c r="D2832" t="s">
        <v>147</v>
      </c>
      <c r="E2832" t="s">
        <v>145</v>
      </c>
      <c r="F2832" t="str">
        <f t="shared" si="134"/>
        <v>New South Wales</v>
      </c>
      <c r="G2832" t="s">
        <v>10</v>
      </c>
      <c r="H2832">
        <v>2101</v>
      </c>
      <c r="I2832" t="s">
        <v>11</v>
      </c>
      <c r="J2832" t="s">
        <v>27</v>
      </c>
      <c r="K2832" t="s">
        <v>156</v>
      </c>
      <c r="L2832" t="s">
        <v>17</v>
      </c>
      <c r="M2832" s="5">
        <v>374.93999999999994</v>
      </c>
      <c r="N2832">
        <v>1</v>
      </c>
    </row>
    <row r="2833" spans="1:14" x14ac:dyDescent="0.3">
      <c r="A2833" s="2">
        <v>45158</v>
      </c>
      <c r="B2833" s="3">
        <f t="shared" si="132"/>
        <v>2024</v>
      </c>
      <c r="C2833" t="str">
        <f t="shared" si="133"/>
        <v>2023-2024</v>
      </c>
      <c r="D2833" t="s">
        <v>147</v>
      </c>
      <c r="E2833" t="s">
        <v>50</v>
      </c>
      <c r="F2833" t="str">
        <f t="shared" si="134"/>
        <v>Queensland</v>
      </c>
      <c r="G2833" t="s">
        <v>35</v>
      </c>
      <c r="H2833">
        <v>4703</v>
      </c>
      <c r="I2833" t="s">
        <v>11</v>
      </c>
      <c r="J2833" t="s">
        <v>51</v>
      </c>
      <c r="K2833" t="s">
        <v>154</v>
      </c>
      <c r="L2833" t="s">
        <v>14</v>
      </c>
      <c r="M2833" s="5">
        <v>375.65</v>
      </c>
      <c r="N2833">
        <v>1</v>
      </c>
    </row>
    <row r="2834" spans="1:14" x14ac:dyDescent="0.3">
      <c r="A2834" s="2">
        <v>45178</v>
      </c>
      <c r="B2834" s="3">
        <f t="shared" si="132"/>
        <v>2024</v>
      </c>
      <c r="C2834" t="str">
        <f t="shared" si="133"/>
        <v>2023-2024</v>
      </c>
      <c r="D2834" t="s">
        <v>147</v>
      </c>
      <c r="E2834" t="s">
        <v>52</v>
      </c>
      <c r="F2834" t="str">
        <f t="shared" si="134"/>
        <v>Victoria</v>
      </c>
      <c r="G2834" t="s">
        <v>45</v>
      </c>
      <c r="H2834">
        <v>3030</v>
      </c>
      <c r="I2834" t="s">
        <v>11</v>
      </c>
      <c r="J2834" t="s">
        <v>46</v>
      </c>
      <c r="K2834" t="s">
        <v>150</v>
      </c>
      <c r="L2834" t="s">
        <v>18</v>
      </c>
      <c r="M2834" s="5">
        <v>376.09000000000003</v>
      </c>
      <c r="N2834">
        <v>1</v>
      </c>
    </row>
    <row r="2835" spans="1:14" x14ac:dyDescent="0.3">
      <c r="A2835" s="2">
        <v>45507</v>
      </c>
      <c r="B2835" s="3">
        <f t="shared" si="132"/>
        <v>2025</v>
      </c>
      <c r="C2835" t="str">
        <f t="shared" si="133"/>
        <v>2024-2025</v>
      </c>
      <c r="D2835" t="s">
        <v>147</v>
      </c>
      <c r="E2835" t="s">
        <v>40</v>
      </c>
      <c r="F2835" t="str">
        <f t="shared" si="134"/>
        <v>New South Wales</v>
      </c>
      <c r="G2835" t="s">
        <v>10</v>
      </c>
      <c r="H2835">
        <v>2116</v>
      </c>
      <c r="I2835" t="s">
        <v>11</v>
      </c>
      <c r="J2835" t="s">
        <v>27</v>
      </c>
      <c r="K2835" t="s">
        <v>154</v>
      </c>
      <c r="L2835" t="s">
        <v>14</v>
      </c>
      <c r="M2835" s="5">
        <v>376.5</v>
      </c>
      <c r="N2835">
        <v>1</v>
      </c>
    </row>
    <row r="2836" spans="1:14" x14ac:dyDescent="0.3">
      <c r="A2836" s="2">
        <v>45508</v>
      </c>
      <c r="B2836" s="3">
        <f t="shared" si="132"/>
        <v>2025</v>
      </c>
      <c r="C2836" t="str">
        <f t="shared" si="133"/>
        <v>2024-2025</v>
      </c>
      <c r="D2836" t="s">
        <v>147</v>
      </c>
      <c r="E2836" t="s">
        <v>109</v>
      </c>
      <c r="F2836" t="str">
        <f t="shared" si="134"/>
        <v>New South Wales</v>
      </c>
      <c r="G2836" t="s">
        <v>10</v>
      </c>
      <c r="H2836">
        <v>2480</v>
      </c>
      <c r="I2836" t="s">
        <v>11</v>
      </c>
      <c r="J2836" t="s">
        <v>68</v>
      </c>
      <c r="K2836" t="s">
        <v>149</v>
      </c>
      <c r="L2836" t="s">
        <v>15</v>
      </c>
      <c r="M2836" s="5">
        <v>376.57</v>
      </c>
      <c r="N2836">
        <v>1</v>
      </c>
    </row>
    <row r="2837" spans="1:14" x14ac:dyDescent="0.3">
      <c r="A2837" s="2">
        <v>44935</v>
      </c>
      <c r="B2837" s="3">
        <f t="shared" si="132"/>
        <v>2023</v>
      </c>
      <c r="C2837" t="str">
        <f t="shared" si="133"/>
        <v>2022-2023</v>
      </c>
      <c r="D2837" t="s">
        <v>148</v>
      </c>
      <c r="E2837" t="s">
        <v>61</v>
      </c>
      <c r="F2837" t="str">
        <f t="shared" si="134"/>
        <v>New South Wales</v>
      </c>
      <c r="G2837" t="s">
        <v>10</v>
      </c>
      <c r="H2837">
        <v>2539</v>
      </c>
      <c r="I2837" t="s">
        <v>11</v>
      </c>
      <c r="J2837" t="s">
        <v>58</v>
      </c>
      <c r="K2837" t="s">
        <v>150</v>
      </c>
      <c r="L2837" t="s">
        <v>18</v>
      </c>
      <c r="M2837" s="5">
        <v>376.58000000000004</v>
      </c>
      <c r="N2837">
        <v>1</v>
      </c>
    </row>
    <row r="2838" spans="1:14" x14ac:dyDescent="0.3">
      <c r="A2838" s="2">
        <v>45646</v>
      </c>
      <c r="B2838" s="3">
        <f t="shared" si="132"/>
        <v>2025</v>
      </c>
      <c r="C2838" t="str">
        <f t="shared" si="133"/>
        <v>2024-2025</v>
      </c>
      <c r="D2838" t="s">
        <v>147</v>
      </c>
      <c r="E2838" t="s">
        <v>24</v>
      </c>
      <c r="F2838" t="str">
        <f t="shared" si="134"/>
        <v>New South Wales</v>
      </c>
      <c r="G2838" t="s">
        <v>10</v>
      </c>
      <c r="H2838">
        <v>2795</v>
      </c>
      <c r="I2838" t="s">
        <v>11</v>
      </c>
      <c r="J2838" t="s">
        <v>25</v>
      </c>
      <c r="K2838" t="s">
        <v>149</v>
      </c>
      <c r="L2838" t="s">
        <v>15</v>
      </c>
      <c r="M2838" s="5">
        <v>376.85</v>
      </c>
      <c r="N2838">
        <v>1</v>
      </c>
    </row>
    <row r="2839" spans="1:14" x14ac:dyDescent="0.3">
      <c r="A2839" s="2">
        <v>45277</v>
      </c>
      <c r="B2839" s="3">
        <f t="shared" si="132"/>
        <v>2024</v>
      </c>
      <c r="C2839" t="str">
        <f t="shared" si="133"/>
        <v>2023-2024</v>
      </c>
      <c r="D2839" t="s">
        <v>147</v>
      </c>
      <c r="E2839" t="s">
        <v>144</v>
      </c>
      <c r="F2839" t="str">
        <f t="shared" si="134"/>
        <v>Queensland</v>
      </c>
      <c r="G2839" t="s">
        <v>35</v>
      </c>
      <c r="H2839">
        <v>4566</v>
      </c>
      <c r="I2839" t="s">
        <v>11</v>
      </c>
      <c r="J2839" t="s">
        <v>120</v>
      </c>
      <c r="K2839" t="s">
        <v>151</v>
      </c>
      <c r="L2839" t="s">
        <v>21</v>
      </c>
      <c r="M2839" s="5">
        <v>377.12</v>
      </c>
      <c r="N2839">
        <v>1</v>
      </c>
    </row>
    <row r="2840" spans="1:14" x14ac:dyDescent="0.3">
      <c r="A2840" s="2">
        <v>45130</v>
      </c>
      <c r="B2840" s="3">
        <f t="shared" si="132"/>
        <v>2024</v>
      </c>
      <c r="C2840" t="str">
        <f t="shared" si="133"/>
        <v>2023-2024</v>
      </c>
      <c r="D2840" t="s">
        <v>148</v>
      </c>
      <c r="E2840" t="s">
        <v>91</v>
      </c>
      <c r="F2840" t="str">
        <f t="shared" si="134"/>
        <v>Victoria</v>
      </c>
      <c r="G2840" t="s">
        <v>45</v>
      </c>
      <c r="H2840">
        <v>3690</v>
      </c>
      <c r="I2840" t="s">
        <v>11</v>
      </c>
      <c r="J2840" t="s">
        <v>55</v>
      </c>
      <c r="K2840" t="s">
        <v>150</v>
      </c>
      <c r="L2840" t="s">
        <v>18</v>
      </c>
      <c r="M2840" s="5">
        <v>377.44</v>
      </c>
      <c r="N2840">
        <v>1</v>
      </c>
    </row>
    <row r="2841" spans="1:14" x14ac:dyDescent="0.3">
      <c r="A2841" s="2">
        <v>45172</v>
      </c>
      <c r="B2841" s="3">
        <f t="shared" si="132"/>
        <v>2024</v>
      </c>
      <c r="C2841" t="str">
        <f t="shared" si="133"/>
        <v>2023-2024</v>
      </c>
      <c r="D2841" t="s">
        <v>147</v>
      </c>
      <c r="E2841" t="s">
        <v>67</v>
      </c>
      <c r="F2841" t="str">
        <f t="shared" si="134"/>
        <v>New South Wales</v>
      </c>
      <c r="G2841" t="s">
        <v>10</v>
      </c>
      <c r="H2841">
        <v>2478</v>
      </c>
      <c r="I2841" t="s">
        <v>11</v>
      </c>
      <c r="J2841" t="s">
        <v>68</v>
      </c>
      <c r="K2841" t="s">
        <v>155</v>
      </c>
      <c r="L2841" t="s">
        <v>20</v>
      </c>
      <c r="M2841" s="5">
        <v>377.54</v>
      </c>
      <c r="N2841">
        <v>1</v>
      </c>
    </row>
    <row r="2842" spans="1:14" x14ac:dyDescent="0.3">
      <c r="A2842" s="2">
        <v>45193</v>
      </c>
      <c r="B2842" s="3">
        <f t="shared" si="132"/>
        <v>2024</v>
      </c>
      <c r="C2842" t="str">
        <f t="shared" si="133"/>
        <v>2023-2024</v>
      </c>
      <c r="D2842" t="s">
        <v>147</v>
      </c>
      <c r="E2842" t="s">
        <v>66</v>
      </c>
      <c r="F2842" t="str">
        <f t="shared" si="134"/>
        <v>South Australia</v>
      </c>
      <c r="G2842" t="s">
        <v>32</v>
      </c>
      <c r="H2842">
        <v>5169</v>
      </c>
      <c r="I2842" t="s">
        <v>11</v>
      </c>
      <c r="J2842" t="s">
        <v>33</v>
      </c>
      <c r="K2842" t="s">
        <v>151</v>
      </c>
      <c r="L2842" t="s">
        <v>21</v>
      </c>
      <c r="M2842" s="5">
        <v>378.07000000000005</v>
      </c>
      <c r="N2842">
        <v>1</v>
      </c>
    </row>
    <row r="2843" spans="1:14" x14ac:dyDescent="0.3">
      <c r="A2843" s="2">
        <v>45608</v>
      </c>
      <c r="B2843" s="3">
        <f t="shared" si="132"/>
        <v>2025</v>
      </c>
      <c r="C2843" t="str">
        <f t="shared" si="133"/>
        <v>2024-2025</v>
      </c>
      <c r="D2843" t="s">
        <v>147</v>
      </c>
      <c r="E2843" t="s">
        <v>26</v>
      </c>
      <c r="F2843" t="str">
        <f t="shared" si="134"/>
        <v>New South Wales</v>
      </c>
      <c r="G2843" t="s">
        <v>10</v>
      </c>
      <c r="H2843">
        <v>2141</v>
      </c>
      <c r="I2843" t="s">
        <v>11</v>
      </c>
      <c r="J2843" t="s">
        <v>27</v>
      </c>
      <c r="K2843" t="s">
        <v>154</v>
      </c>
      <c r="L2843" t="s">
        <v>14</v>
      </c>
      <c r="M2843" s="5">
        <v>378.7</v>
      </c>
      <c r="N2843">
        <v>1</v>
      </c>
    </row>
    <row r="2844" spans="1:14" x14ac:dyDescent="0.3">
      <c r="A2844" s="2">
        <v>45453</v>
      </c>
      <c r="B2844" s="3">
        <f t="shared" si="132"/>
        <v>2024</v>
      </c>
      <c r="C2844" t="str">
        <f t="shared" si="133"/>
        <v>2023-2024</v>
      </c>
      <c r="D2844" t="s">
        <v>147</v>
      </c>
      <c r="E2844" t="s">
        <v>44</v>
      </c>
      <c r="F2844" t="str">
        <f t="shared" si="134"/>
        <v>Victoria</v>
      </c>
      <c r="G2844" t="s">
        <v>45</v>
      </c>
      <c r="H2844">
        <v>3066</v>
      </c>
      <c r="I2844" t="s">
        <v>11</v>
      </c>
      <c r="J2844" t="s">
        <v>46</v>
      </c>
      <c r="K2844" t="s">
        <v>155</v>
      </c>
      <c r="L2844" t="s">
        <v>20</v>
      </c>
      <c r="M2844" s="5">
        <v>378.71999999999997</v>
      </c>
      <c r="N2844">
        <v>1</v>
      </c>
    </row>
    <row r="2845" spans="1:14" x14ac:dyDescent="0.3">
      <c r="A2845" s="2">
        <v>45583</v>
      </c>
      <c r="B2845" s="3">
        <f t="shared" si="132"/>
        <v>2025</v>
      </c>
      <c r="C2845" t="str">
        <f t="shared" si="133"/>
        <v>2024-2025</v>
      </c>
      <c r="D2845" t="s">
        <v>147</v>
      </c>
      <c r="E2845" t="s">
        <v>65</v>
      </c>
      <c r="F2845" t="str">
        <f t="shared" si="134"/>
        <v>New South Wales</v>
      </c>
      <c r="G2845" t="s">
        <v>10</v>
      </c>
      <c r="H2845">
        <v>2541</v>
      </c>
      <c r="I2845" t="s">
        <v>11</v>
      </c>
      <c r="J2845" t="s">
        <v>58</v>
      </c>
      <c r="K2845" t="s">
        <v>149</v>
      </c>
      <c r="L2845" t="s">
        <v>15</v>
      </c>
      <c r="M2845" s="5">
        <v>379.01</v>
      </c>
      <c r="N2845">
        <v>1</v>
      </c>
    </row>
    <row r="2846" spans="1:14" x14ac:dyDescent="0.3">
      <c r="A2846" s="2">
        <v>45372</v>
      </c>
      <c r="B2846" s="3">
        <f t="shared" si="132"/>
        <v>2024</v>
      </c>
      <c r="C2846" t="str">
        <f t="shared" si="133"/>
        <v>2023-2024</v>
      </c>
      <c r="D2846" t="s">
        <v>148</v>
      </c>
      <c r="E2846" t="s">
        <v>137</v>
      </c>
      <c r="F2846" t="str">
        <f t="shared" si="134"/>
        <v>New South Wales</v>
      </c>
      <c r="G2846" t="s">
        <v>10</v>
      </c>
      <c r="H2846">
        <v>2031</v>
      </c>
      <c r="I2846" t="s">
        <v>11</v>
      </c>
      <c r="J2846" t="s">
        <v>12</v>
      </c>
      <c r="K2846" t="s">
        <v>149</v>
      </c>
      <c r="L2846" t="s">
        <v>15</v>
      </c>
      <c r="M2846" s="5">
        <v>379.43</v>
      </c>
      <c r="N2846">
        <v>1</v>
      </c>
    </row>
    <row r="2847" spans="1:14" x14ac:dyDescent="0.3">
      <c r="A2847" s="2">
        <v>45342</v>
      </c>
      <c r="B2847" s="3">
        <f t="shared" si="132"/>
        <v>2024</v>
      </c>
      <c r="C2847" t="str">
        <f t="shared" si="133"/>
        <v>2023-2024</v>
      </c>
      <c r="D2847" t="s">
        <v>147</v>
      </c>
      <c r="E2847" t="s">
        <v>113</v>
      </c>
      <c r="F2847" t="str">
        <f t="shared" si="134"/>
        <v>Queensland</v>
      </c>
      <c r="G2847" t="s">
        <v>35</v>
      </c>
      <c r="H2847">
        <v>4215</v>
      </c>
      <c r="I2847" t="s">
        <v>11</v>
      </c>
      <c r="J2847" t="s">
        <v>104</v>
      </c>
      <c r="K2847" t="s">
        <v>152</v>
      </c>
      <c r="L2847" t="s">
        <v>13</v>
      </c>
      <c r="M2847" s="5">
        <v>379.5200000000001</v>
      </c>
      <c r="N2847">
        <v>1</v>
      </c>
    </row>
    <row r="2848" spans="1:14" x14ac:dyDescent="0.3">
      <c r="A2848" s="2">
        <v>45241</v>
      </c>
      <c r="B2848" s="3">
        <f t="shared" si="132"/>
        <v>2024</v>
      </c>
      <c r="C2848" t="str">
        <f t="shared" si="133"/>
        <v>2023-2024</v>
      </c>
      <c r="D2848" t="s">
        <v>148</v>
      </c>
      <c r="E2848" t="s">
        <v>111</v>
      </c>
      <c r="F2848" t="str">
        <f t="shared" si="134"/>
        <v>New South Wales</v>
      </c>
      <c r="G2848" t="s">
        <v>10</v>
      </c>
      <c r="H2848">
        <v>2120</v>
      </c>
      <c r="I2848" t="s">
        <v>11</v>
      </c>
      <c r="J2848" t="s">
        <v>27</v>
      </c>
      <c r="K2848" t="s">
        <v>153</v>
      </c>
      <c r="L2848" t="s">
        <v>16</v>
      </c>
      <c r="M2848" s="5">
        <v>379.57000000000005</v>
      </c>
      <c r="N2848">
        <v>1</v>
      </c>
    </row>
    <row r="2849" spans="1:14" x14ac:dyDescent="0.3">
      <c r="A2849" s="2">
        <v>45563</v>
      </c>
      <c r="B2849" s="3">
        <f t="shared" si="132"/>
        <v>2025</v>
      </c>
      <c r="C2849" t="str">
        <f t="shared" si="133"/>
        <v>2024-2025</v>
      </c>
      <c r="D2849" t="s">
        <v>147</v>
      </c>
      <c r="E2849" t="s">
        <v>65</v>
      </c>
      <c r="F2849" t="str">
        <f t="shared" si="134"/>
        <v>New South Wales</v>
      </c>
      <c r="G2849" t="s">
        <v>10</v>
      </c>
      <c r="H2849">
        <v>2541</v>
      </c>
      <c r="I2849" t="s">
        <v>11</v>
      </c>
      <c r="J2849" t="s">
        <v>58</v>
      </c>
      <c r="K2849" t="s">
        <v>152</v>
      </c>
      <c r="L2849" t="s">
        <v>13</v>
      </c>
      <c r="M2849" s="5">
        <v>380.3</v>
      </c>
      <c r="N2849">
        <v>1</v>
      </c>
    </row>
    <row r="2850" spans="1:14" x14ac:dyDescent="0.3">
      <c r="A2850" s="2">
        <v>45467</v>
      </c>
      <c r="B2850" s="3">
        <f t="shared" si="132"/>
        <v>2024</v>
      </c>
      <c r="C2850" t="str">
        <f t="shared" si="133"/>
        <v>2023-2024</v>
      </c>
      <c r="D2850" t="s">
        <v>147</v>
      </c>
      <c r="E2850" t="s">
        <v>145</v>
      </c>
      <c r="F2850" t="str">
        <f t="shared" si="134"/>
        <v>New South Wales</v>
      </c>
      <c r="G2850" t="s">
        <v>10</v>
      </c>
      <c r="H2850">
        <v>2101</v>
      </c>
      <c r="I2850" t="s">
        <v>11</v>
      </c>
      <c r="J2850" t="s">
        <v>27</v>
      </c>
      <c r="K2850" t="s">
        <v>19</v>
      </c>
      <c r="L2850" t="s">
        <v>23</v>
      </c>
      <c r="M2850" s="5">
        <v>380.59000000000003</v>
      </c>
      <c r="N2850">
        <v>1</v>
      </c>
    </row>
    <row r="2851" spans="1:14" x14ac:dyDescent="0.3">
      <c r="A2851" s="2">
        <v>45285</v>
      </c>
      <c r="B2851" s="3">
        <f t="shared" si="132"/>
        <v>2024</v>
      </c>
      <c r="C2851" t="str">
        <f t="shared" si="133"/>
        <v>2023-2024</v>
      </c>
      <c r="D2851" t="s">
        <v>148</v>
      </c>
      <c r="E2851" t="s">
        <v>146</v>
      </c>
      <c r="F2851" t="str">
        <f t="shared" si="134"/>
        <v>Victoria</v>
      </c>
      <c r="G2851" t="s">
        <v>45</v>
      </c>
      <c r="H2851">
        <v>3353</v>
      </c>
      <c r="I2851" t="s">
        <v>11</v>
      </c>
      <c r="J2851" t="s">
        <v>60</v>
      </c>
      <c r="K2851" t="s">
        <v>154</v>
      </c>
      <c r="L2851" t="s">
        <v>14</v>
      </c>
      <c r="M2851" s="5">
        <v>380.96999999999997</v>
      </c>
      <c r="N2851">
        <v>1</v>
      </c>
    </row>
    <row r="2852" spans="1:14" x14ac:dyDescent="0.3">
      <c r="A2852" s="2">
        <v>45061</v>
      </c>
      <c r="B2852" s="3">
        <f t="shared" si="132"/>
        <v>2023</v>
      </c>
      <c r="C2852" t="str">
        <f t="shared" si="133"/>
        <v>2022-2023</v>
      </c>
      <c r="D2852" t="s">
        <v>147</v>
      </c>
      <c r="E2852" t="s">
        <v>132</v>
      </c>
      <c r="F2852" t="str">
        <f t="shared" si="134"/>
        <v>New South Wales</v>
      </c>
      <c r="G2852" t="s">
        <v>10</v>
      </c>
      <c r="H2852">
        <v>2800</v>
      </c>
      <c r="I2852" t="s">
        <v>11</v>
      </c>
      <c r="J2852" t="s">
        <v>25</v>
      </c>
      <c r="K2852" t="s">
        <v>154</v>
      </c>
      <c r="L2852" t="s">
        <v>14</v>
      </c>
      <c r="M2852" s="5">
        <v>381.15</v>
      </c>
      <c r="N2852">
        <v>1</v>
      </c>
    </row>
    <row r="2853" spans="1:14" x14ac:dyDescent="0.3">
      <c r="A2853" s="2">
        <v>44990</v>
      </c>
      <c r="B2853" s="3">
        <f t="shared" si="132"/>
        <v>2023</v>
      </c>
      <c r="C2853" t="str">
        <f t="shared" si="133"/>
        <v>2022-2023</v>
      </c>
      <c r="D2853" t="s">
        <v>147</v>
      </c>
      <c r="E2853" t="s">
        <v>146</v>
      </c>
      <c r="F2853" t="str">
        <f t="shared" si="134"/>
        <v>Victoria</v>
      </c>
      <c r="G2853" t="s">
        <v>45</v>
      </c>
      <c r="H2853">
        <v>3353</v>
      </c>
      <c r="I2853" t="s">
        <v>11</v>
      </c>
      <c r="J2853" t="s">
        <v>60</v>
      </c>
      <c r="K2853" t="s">
        <v>149</v>
      </c>
      <c r="L2853" t="s">
        <v>15</v>
      </c>
      <c r="M2853" s="5">
        <v>381.49</v>
      </c>
      <c r="N2853">
        <v>1</v>
      </c>
    </row>
    <row r="2854" spans="1:14" x14ac:dyDescent="0.3">
      <c r="A2854" s="2">
        <v>45068</v>
      </c>
      <c r="B2854" s="3">
        <f t="shared" si="132"/>
        <v>2023</v>
      </c>
      <c r="C2854" t="str">
        <f t="shared" si="133"/>
        <v>2022-2023</v>
      </c>
      <c r="D2854" t="s">
        <v>147</v>
      </c>
      <c r="E2854" t="s">
        <v>122</v>
      </c>
      <c r="F2854" t="str">
        <f t="shared" si="134"/>
        <v>New South Wales</v>
      </c>
      <c r="G2854" t="s">
        <v>10</v>
      </c>
      <c r="H2854">
        <v>2650</v>
      </c>
      <c r="I2854" t="s">
        <v>11</v>
      </c>
      <c r="J2854" t="s">
        <v>25</v>
      </c>
      <c r="K2854" t="s">
        <v>156</v>
      </c>
      <c r="L2854" t="s">
        <v>17</v>
      </c>
      <c r="M2854" s="5">
        <v>382.07</v>
      </c>
      <c r="N2854">
        <v>1</v>
      </c>
    </row>
    <row r="2855" spans="1:14" x14ac:dyDescent="0.3">
      <c r="A2855" s="2">
        <v>45580</v>
      </c>
      <c r="B2855" s="3">
        <f t="shared" si="132"/>
        <v>2025</v>
      </c>
      <c r="C2855" t="str">
        <f t="shared" si="133"/>
        <v>2024-2025</v>
      </c>
      <c r="D2855" t="s">
        <v>148</v>
      </c>
      <c r="E2855" t="s">
        <v>127</v>
      </c>
      <c r="F2855" t="str">
        <f t="shared" si="134"/>
        <v>New South Wales</v>
      </c>
      <c r="G2855" t="s">
        <v>10</v>
      </c>
      <c r="H2855">
        <v>2131</v>
      </c>
      <c r="I2855" t="s">
        <v>11</v>
      </c>
      <c r="J2855" t="s">
        <v>27</v>
      </c>
      <c r="K2855" t="s">
        <v>155</v>
      </c>
      <c r="L2855" t="s">
        <v>20</v>
      </c>
      <c r="M2855" s="5">
        <v>382.42000000000007</v>
      </c>
      <c r="N2855">
        <v>1</v>
      </c>
    </row>
    <row r="2856" spans="1:14" x14ac:dyDescent="0.3">
      <c r="A2856" s="2">
        <v>45555</v>
      </c>
      <c r="B2856" s="3">
        <f t="shared" si="132"/>
        <v>2025</v>
      </c>
      <c r="C2856" t="str">
        <f t="shared" si="133"/>
        <v>2024-2025</v>
      </c>
      <c r="D2856" t="s">
        <v>147</v>
      </c>
      <c r="E2856" t="s">
        <v>137</v>
      </c>
      <c r="F2856" t="str">
        <f t="shared" si="134"/>
        <v>New South Wales</v>
      </c>
      <c r="G2856" t="s">
        <v>10</v>
      </c>
      <c r="H2856">
        <v>2031</v>
      </c>
      <c r="I2856" t="s">
        <v>11</v>
      </c>
      <c r="J2856" t="s">
        <v>12</v>
      </c>
      <c r="K2856" t="s">
        <v>151</v>
      </c>
      <c r="L2856" t="s">
        <v>21</v>
      </c>
      <c r="M2856" s="5">
        <v>383.53</v>
      </c>
      <c r="N2856">
        <v>1</v>
      </c>
    </row>
    <row r="2857" spans="1:14" x14ac:dyDescent="0.3">
      <c r="A2857" s="2">
        <v>45523</v>
      </c>
      <c r="B2857" s="3">
        <f t="shared" si="132"/>
        <v>2025</v>
      </c>
      <c r="C2857" t="str">
        <f t="shared" si="133"/>
        <v>2024-2025</v>
      </c>
      <c r="D2857" t="s">
        <v>147</v>
      </c>
      <c r="E2857" t="s">
        <v>26</v>
      </c>
      <c r="F2857" t="str">
        <f t="shared" si="134"/>
        <v>New South Wales</v>
      </c>
      <c r="G2857" t="s">
        <v>10</v>
      </c>
      <c r="H2857">
        <v>2141</v>
      </c>
      <c r="I2857" t="s">
        <v>11</v>
      </c>
      <c r="J2857" t="s">
        <v>27</v>
      </c>
      <c r="K2857" t="s">
        <v>149</v>
      </c>
      <c r="L2857" t="s">
        <v>15</v>
      </c>
      <c r="M2857" s="5">
        <v>384.1</v>
      </c>
      <c r="N2857">
        <v>1</v>
      </c>
    </row>
    <row r="2858" spans="1:14" x14ac:dyDescent="0.3">
      <c r="A2858" s="2">
        <v>44999</v>
      </c>
      <c r="B2858" s="3">
        <f t="shared" si="132"/>
        <v>2023</v>
      </c>
      <c r="C2858" t="str">
        <f t="shared" si="133"/>
        <v>2022-2023</v>
      </c>
      <c r="D2858" t="s">
        <v>147</v>
      </c>
      <c r="E2858" t="s">
        <v>121</v>
      </c>
      <c r="F2858" t="str">
        <f t="shared" si="134"/>
        <v>Queensland</v>
      </c>
      <c r="G2858" t="s">
        <v>35</v>
      </c>
      <c r="H2858">
        <v>4700</v>
      </c>
      <c r="I2858" t="s">
        <v>11</v>
      </c>
      <c r="J2858" t="s">
        <v>51</v>
      </c>
      <c r="K2858" t="s">
        <v>154</v>
      </c>
      <c r="L2858" t="s">
        <v>14</v>
      </c>
      <c r="M2858" s="5">
        <v>385.87</v>
      </c>
      <c r="N2858">
        <v>1</v>
      </c>
    </row>
    <row r="2859" spans="1:14" x14ac:dyDescent="0.3">
      <c r="A2859" s="2">
        <v>45364</v>
      </c>
      <c r="B2859" s="3">
        <f t="shared" si="132"/>
        <v>2024</v>
      </c>
      <c r="C2859" t="str">
        <f t="shared" si="133"/>
        <v>2023-2024</v>
      </c>
      <c r="D2859" t="s">
        <v>147</v>
      </c>
      <c r="E2859" t="s">
        <v>67</v>
      </c>
      <c r="F2859" t="str">
        <f t="shared" si="134"/>
        <v>New South Wales</v>
      </c>
      <c r="G2859" t="s">
        <v>10</v>
      </c>
      <c r="H2859">
        <v>2478</v>
      </c>
      <c r="I2859" t="s">
        <v>11</v>
      </c>
      <c r="J2859" t="s">
        <v>68</v>
      </c>
      <c r="K2859" t="s">
        <v>156</v>
      </c>
      <c r="L2859" t="s">
        <v>17</v>
      </c>
      <c r="M2859" s="5">
        <v>386.15</v>
      </c>
      <c r="N2859">
        <v>1</v>
      </c>
    </row>
    <row r="2860" spans="1:14" x14ac:dyDescent="0.3">
      <c r="A2860" s="2">
        <v>45254</v>
      </c>
      <c r="B2860" s="3">
        <f t="shared" si="132"/>
        <v>2024</v>
      </c>
      <c r="C2860" t="str">
        <f t="shared" si="133"/>
        <v>2023-2024</v>
      </c>
      <c r="D2860" t="s">
        <v>148</v>
      </c>
      <c r="E2860" t="s">
        <v>105</v>
      </c>
      <c r="F2860" t="str">
        <f t="shared" si="134"/>
        <v>Victoria</v>
      </c>
      <c r="G2860" t="s">
        <v>45</v>
      </c>
      <c r="H2860">
        <v>3500</v>
      </c>
      <c r="I2860" t="s">
        <v>11</v>
      </c>
      <c r="J2860" t="s">
        <v>60</v>
      </c>
      <c r="K2860" t="s">
        <v>154</v>
      </c>
      <c r="L2860" t="s">
        <v>14</v>
      </c>
      <c r="M2860" s="5">
        <v>386.16999999999996</v>
      </c>
      <c r="N2860">
        <v>1</v>
      </c>
    </row>
    <row r="2861" spans="1:14" x14ac:dyDescent="0.3">
      <c r="A2861" s="2">
        <v>45045</v>
      </c>
      <c r="B2861" s="3">
        <f t="shared" si="132"/>
        <v>2023</v>
      </c>
      <c r="C2861" t="str">
        <f t="shared" si="133"/>
        <v>2022-2023</v>
      </c>
      <c r="D2861" t="s">
        <v>148</v>
      </c>
      <c r="E2861" t="s">
        <v>129</v>
      </c>
      <c r="F2861" t="str">
        <f t="shared" si="134"/>
        <v>Tasmania</v>
      </c>
      <c r="G2861" t="s">
        <v>70</v>
      </c>
      <c r="H2861">
        <v>7010</v>
      </c>
      <c r="I2861" t="s">
        <v>11</v>
      </c>
      <c r="J2861" t="s">
        <v>71</v>
      </c>
      <c r="K2861" t="s">
        <v>150</v>
      </c>
      <c r="L2861" t="s">
        <v>18</v>
      </c>
      <c r="M2861" s="5">
        <v>386.58000000000004</v>
      </c>
      <c r="N2861">
        <v>1</v>
      </c>
    </row>
    <row r="2862" spans="1:14" x14ac:dyDescent="0.3">
      <c r="A2862" s="2">
        <v>45244</v>
      </c>
      <c r="B2862" s="3">
        <f t="shared" si="132"/>
        <v>2024</v>
      </c>
      <c r="C2862" t="str">
        <f t="shared" si="133"/>
        <v>2023-2024</v>
      </c>
      <c r="D2862" t="s">
        <v>147</v>
      </c>
      <c r="E2862" t="s">
        <v>24</v>
      </c>
      <c r="F2862" t="str">
        <f t="shared" si="134"/>
        <v>New South Wales</v>
      </c>
      <c r="G2862" t="s">
        <v>10</v>
      </c>
      <c r="H2862">
        <v>2795</v>
      </c>
      <c r="I2862" t="s">
        <v>11</v>
      </c>
      <c r="J2862" t="s">
        <v>25</v>
      </c>
      <c r="K2862" t="s">
        <v>149</v>
      </c>
      <c r="L2862" t="s">
        <v>15</v>
      </c>
      <c r="M2862" s="5">
        <v>386.64</v>
      </c>
      <c r="N2862">
        <v>1</v>
      </c>
    </row>
    <row r="2863" spans="1:14" x14ac:dyDescent="0.3">
      <c r="A2863" s="2">
        <v>45150</v>
      </c>
      <c r="B2863" s="3">
        <f t="shared" si="132"/>
        <v>2024</v>
      </c>
      <c r="C2863" t="str">
        <f t="shared" si="133"/>
        <v>2023-2024</v>
      </c>
      <c r="D2863" t="s">
        <v>147</v>
      </c>
      <c r="E2863" t="s">
        <v>123</v>
      </c>
      <c r="F2863" t="str">
        <f t="shared" si="134"/>
        <v>Western Australia</v>
      </c>
      <c r="G2863" t="s">
        <v>48</v>
      </c>
      <c r="H2863">
        <v>6109</v>
      </c>
      <c r="I2863" t="s">
        <v>11</v>
      </c>
      <c r="J2863" t="s">
        <v>94</v>
      </c>
      <c r="K2863" t="s">
        <v>154</v>
      </c>
      <c r="L2863" t="s">
        <v>14</v>
      </c>
      <c r="M2863" s="5">
        <v>386.95</v>
      </c>
      <c r="N2863">
        <v>1</v>
      </c>
    </row>
    <row r="2864" spans="1:14" x14ac:dyDescent="0.3">
      <c r="A2864" s="2">
        <v>45477</v>
      </c>
      <c r="B2864" s="3">
        <f t="shared" si="132"/>
        <v>2025</v>
      </c>
      <c r="C2864" t="str">
        <f t="shared" si="133"/>
        <v>2024-2025</v>
      </c>
      <c r="D2864" t="s">
        <v>147</v>
      </c>
      <c r="E2864" t="s">
        <v>96</v>
      </c>
      <c r="F2864" t="str">
        <f t="shared" si="134"/>
        <v>Western Australia</v>
      </c>
      <c r="G2864" t="s">
        <v>48</v>
      </c>
      <c r="H2864">
        <v>6330</v>
      </c>
      <c r="I2864" t="s">
        <v>11</v>
      </c>
      <c r="J2864" t="s">
        <v>94</v>
      </c>
      <c r="K2864" t="s">
        <v>150</v>
      </c>
      <c r="L2864" t="s">
        <v>18</v>
      </c>
      <c r="M2864" s="5">
        <v>387.33</v>
      </c>
      <c r="N2864">
        <v>1</v>
      </c>
    </row>
    <row r="2865" spans="1:14" x14ac:dyDescent="0.3">
      <c r="A2865" s="2">
        <v>45653</v>
      </c>
      <c r="B2865" s="3">
        <f t="shared" si="132"/>
        <v>2025</v>
      </c>
      <c r="C2865" t="str">
        <f t="shared" si="133"/>
        <v>2024-2025</v>
      </c>
      <c r="D2865" t="s">
        <v>147</v>
      </c>
      <c r="E2865" t="s">
        <v>125</v>
      </c>
      <c r="F2865" t="str">
        <f t="shared" si="134"/>
        <v>Victoria</v>
      </c>
      <c r="G2865" t="s">
        <v>45</v>
      </c>
      <c r="H2865">
        <v>3400</v>
      </c>
      <c r="I2865" t="s">
        <v>11</v>
      </c>
      <c r="J2865" t="s">
        <v>60</v>
      </c>
      <c r="K2865" t="s">
        <v>150</v>
      </c>
      <c r="L2865" t="s">
        <v>18</v>
      </c>
      <c r="M2865" s="5">
        <v>387.6</v>
      </c>
      <c r="N2865">
        <v>1</v>
      </c>
    </row>
    <row r="2866" spans="1:14" x14ac:dyDescent="0.3">
      <c r="A2866" s="2">
        <v>45466</v>
      </c>
      <c r="B2866" s="3">
        <f t="shared" si="132"/>
        <v>2024</v>
      </c>
      <c r="C2866" t="str">
        <f t="shared" si="133"/>
        <v>2023-2024</v>
      </c>
      <c r="D2866" t="s">
        <v>147</v>
      </c>
      <c r="E2866" t="s">
        <v>75</v>
      </c>
      <c r="F2866" t="str">
        <f t="shared" si="134"/>
        <v>Victoria</v>
      </c>
      <c r="G2866" t="s">
        <v>45</v>
      </c>
      <c r="H2866">
        <v>3630</v>
      </c>
      <c r="I2866" t="s">
        <v>11</v>
      </c>
      <c r="J2866" t="s">
        <v>55</v>
      </c>
      <c r="K2866" t="s">
        <v>151</v>
      </c>
      <c r="L2866" t="s">
        <v>21</v>
      </c>
      <c r="M2866" s="5">
        <v>388.59</v>
      </c>
      <c r="N2866">
        <v>1</v>
      </c>
    </row>
    <row r="2867" spans="1:14" x14ac:dyDescent="0.3">
      <c r="A2867" s="2">
        <v>45061</v>
      </c>
      <c r="B2867" s="3">
        <f t="shared" si="132"/>
        <v>2023</v>
      </c>
      <c r="C2867" t="str">
        <f t="shared" si="133"/>
        <v>2022-2023</v>
      </c>
      <c r="D2867" t="s">
        <v>148</v>
      </c>
      <c r="E2867" t="s">
        <v>127</v>
      </c>
      <c r="F2867" t="str">
        <f t="shared" si="134"/>
        <v>New South Wales</v>
      </c>
      <c r="G2867" t="s">
        <v>10</v>
      </c>
      <c r="H2867">
        <v>2131</v>
      </c>
      <c r="I2867" t="s">
        <v>11</v>
      </c>
      <c r="J2867" t="s">
        <v>27</v>
      </c>
      <c r="K2867" t="s">
        <v>154</v>
      </c>
      <c r="L2867" t="s">
        <v>14</v>
      </c>
      <c r="M2867" s="5">
        <v>389.97</v>
      </c>
      <c r="N2867">
        <v>1</v>
      </c>
    </row>
    <row r="2868" spans="1:14" x14ac:dyDescent="0.3">
      <c r="A2868" s="2">
        <v>45631</v>
      </c>
      <c r="B2868" s="3">
        <f t="shared" si="132"/>
        <v>2025</v>
      </c>
      <c r="C2868" t="str">
        <f t="shared" si="133"/>
        <v>2024-2025</v>
      </c>
      <c r="D2868" t="s">
        <v>147</v>
      </c>
      <c r="E2868" t="s">
        <v>44</v>
      </c>
      <c r="F2868" t="str">
        <f t="shared" si="134"/>
        <v>Victoria</v>
      </c>
      <c r="G2868" t="s">
        <v>45</v>
      </c>
      <c r="H2868">
        <v>3066</v>
      </c>
      <c r="I2868" t="s">
        <v>11</v>
      </c>
      <c r="J2868" t="s">
        <v>46</v>
      </c>
      <c r="K2868" t="s">
        <v>154</v>
      </c>
      <c r="L2868" t="s">
        <v>14</v>
      </c>
      <c r="M2868" s="5">
        <v>390.13000000000005</v>
      </c>
      <c r="N2868">
        <v>1</v>
      </c>
    </row>
    <row r="2869" spans="1:14" x14ac:dyDescent="0.3">
      <c r="A2869" s="2">
        <v>45068</v>
      </c>
      <c r="B2869" s="3">
        <f t="shared" si="132"/>
        <v>2023</v>
      </c>
      <c r="C2869" t="str">
        <f t="shared" si="133"/>
        <v>2022-2023</v>
      </c>
      <c r="D2869" t="s">
        <v>147</v>
      </c>
      <c r="E2869" t="s">
        <v>50</v>
      </c>
      <c r="F2869" t="str">
        <f t="shared" si="134"/>
        <v>Queensland</v>
      </c>
      <c r="G2869" t="s">
        <v>35</v>
      </c>
      <c r="H2869">
        <v>4703</v>
      </c>
      <c r="I2869" t="s">
        <v>11</v>
      </c>
      <c r="J2869" t="s">
        <v>51</v>
      </c>
      <c r="K2869" t="s">
        <v>151</v>
      </c>
      <c r="L2869" t="s">
        <v>21</v>
      </c>
      <c r="M2869" s="5">
        <v>390.86</v>
      </c>
      <c r="N2869">
        <v>1</v>
      </c>
    </row>
    <row r="2870" spans="1:14" x14ac:dyDescent="0.3">
      <c r="A2870" s="2">
        <v>45511</v>
      </c>
      <c r="B2870" s="3">
        <f t="shared" si="132"/>
        <v>2025</v>
      </c>
      <c r="C2870" t="str">
        <f t="shared" si="133"/>
        <v>2024-2025</v>
      </c>
      <c r="D2870" t="s">
        <v>148</v>
      </c>
      <c r="E2870" t="s">
        <v>82</v>
      </c>
      <c r="F2870" t="str">
        <f t="shared" si="134"/>
        <v>Queensland</v>
      </c>
      <c r="G2870" t="s">
        <v>35</v>
      </c>
      <c r="H2870">
        <v>4012</v>
      </c>
      <c r="I2870" t="s">
        <v>11</v>
      </c>
      <c r="J2870" t="s">
        <v>43</v>
      </c>
      <c r="K2870" t="s">
        <v>150</v>
      </c>
      <c r="L2870" t="s">
        <v>18</v>
      </c>
      <c r="M2870" s="5">
        <v>391.47</v>
      </c>
      <c r="N2870">
        <v>1</v>
      </c>
    </row>
    <row r="2871" spans="1:14" x14ac:dyDescent="0.3">
      <c r="A2871" s="2">
        <v>45623</v>
      </c>
      <c r="B2871" s="3">
        <f t="shared" si="132"/>
        <v>2025</v>
      </c>
      <c r="C2871" t="str">
        <f t="shared" si="133"/>
        <v>2024-2025</v>
      </c>
      <c r="D2871" t="s">
        <v>147</v>
      </c>
      <c r="E2871" t="s">
        <v>139</v>
      </c>
      <c r="F2871" t="str">
        <f t="shared" si="134"/>
        <v>New South Wales</v>
      </c>
      <c r="G2871" t="s">
        <v>10</v>
      </c>
      <c r="H2871">
        <v>2020</v>
      </c>
      <c r="I2871" t="s">
        <v>11</v>
      </c>
      <c r="J2871" t="s">
        <v>12</v>
      </c>
      <c r="K2871" t="s">
        <v>19</v>
      </c>
      <c r="L2871" t="s">
        <v>23</v>
      </c>
      <c r="M2871" s="5">
        <v>391.5</v>
      </c>
      <c r="N2871">
        <v>1</v>
      </c>
    </row>
    <row r="2872" spans="1:14" x14ac:dyDescent="0.3">
      <c r="A2872" s="2">
        <v>44945</v>
      </c>
      <c r="B2872" s="3">
        <f t="shared" si="132"/>
        <v>2023</v>
      </c>
      <c r="C2872" t="str">
        <f t="shared" si="133"/>
        <v>2022-2023</v>
      </c>
      <c r="D2872" t="s">
        <v>147</v>
      </c>
      <c r="E2872" t="s">
        <v>139</v>
      </c>
      <c r="F2872" t="str">
        <f t="shared" si="134"/>
        <v>New South Wales</v>
      </c>
      <c r="G2872" t="s">
        <v>10</v>
      </c>
      <c r="H2872">
        <v>2020</v>
      </c>
      <c r="I2872" t="s">
        <v>11</v>
      </c>
      <c r="J2872" t="s">
        <v>12</v>
      </c>
      <c r="K2872" t="s">
        <v>152</v>
      </c>
      <c r="L2872" t="s">
        <v>13</v>
      </c>
      <c r="M2872" s="5">
        <v>393.64</v>
      </c>
      <c r="N2872">
        <v>1</v>
      </c>
    </row>
    <row r="2873" spans="1:14" x14ac:dyDescent="0.3">
      <c r="A2873" s="2">
        <v>45160</v>
      </c>
      <c r="B2873" s="3">
        <f t="shared" si="132"/>
        <v>2024</v>
      </c>
      <c r="C2873" t="str">
        <f t="shared" si="133"/>
        <v>2023-2024</v>
      </c>
      <c r="D2873" t="s">
        <v>148</v>
      </c>
      <c r="E2873" t="s">
        <v>76</v>
      </c>
      <c r="F2873" t="str">
        <f t="shared" si="134"/>
        <v>Western Australia</v>
      </c>
      <c r="G2873" t="s">
        <v>48</v>
      </c>
      <c r="H2873">
        <v>6450</v>
      </c>
      <c r="I2873" t="s">
        <v>11</v>
      </c>
      <c r="J2873" t="s">
        <v>77</v>
      </c>
      <c r="K2873" t="s">
        <v>153</v>
      </c>
      <c r="L2873" t="s">
        <v>16</v>
      </c>
      <c r="M2873" s="5">
        <v>393.67999999999995</v>
      </c>
      <c r="N2873">
        <v>1</v>
      </c>
    </row>
    <row r="2874" spans="1:14" x14ac:dyDescent="0.3">
      <c r="A2874" s="2">
        <v>45547</v>
      </c>
      <c r="B2874" s="3">
        <f t="shared" si="132"/>
        <v>2025</v>
      </c>
      <c r="C2874" t="str">
        <f t="shared" si="133"/>
        <v>2024-2025</v>
      </c>
      <c r="D2874" t="s">
        <v>147</v>
      </c>
      <c r="E2874" t="s">
        <v>123</v>
      </c>
      <c r="F2874" t="str">
        <f t="shared" si="134"/>
        <v>Western Australia</v>
      </c>
      <c r="G2874" t="s">
        <v>48</v>
      </c>
      <c r="H2874">
        <v>6109</v>
      </c>
      <c r="I2874" t="s">
        <v>11</v>
      </c>
      <c r="J2874" t="s">
        <v>94</v>
      </c>
      <c r="K2874" t="s">
        <v>150</v>
      </c>
      <c r="L2874" t="s">
        <v>18</v>
      </c>
      <c r="M2874" s="5">
        <v>393.69</v>
      </c>
      <c r="N2874">
        <v>1</v>
      </c>
    </row>
    <row r="2875" spans="1:14" x14ac:dyDescent="0.3">
      <c r="A2875" s="2">
        <v>45554</v>
      </c>
      <c r="B2875" s="3">
        <f t="shared" si="132"/>
        <v>2025</v>
      </c>
      <c r="C2875" t="str">
        <f t="shared" si="133"/>
        <v>2024-2025</v>
      </c>
      <c r="D2875" t="s">
        <v>147</v>
      </c>
      <c r="E2875" t="s">
        <v>66</v>
      </c>
      <c r="F2875" t="str">
        <f t="shared" si="134"/>
        <v>South Australia</v>
      </c>
      <c r="G2875" t="s">
        <v>32</v>
      </c>
      <c r="H2875">
        <v>5169</v>
      </c>
      <c r="I2875" t="s">
        <v>11</v>
      </c>
      <c r="J2875" t="s">
        <v>33</v>
      </c>
      <c r="K2875" t="s">
        <v>154</v>
      </c>
      <c r="L2875" t="s">
        <v>14</v>
      </c>
      <c r="M2875" s="5">
        <v>394.43</v>
      </c>
      <c r="N2875">
        <v>1</v>
      </c>
    </row>
    <row r="2876" spans="1:14" x14ac:dyDescent="0.3">
      <c r="A2876" s="2">
        <v>45340</v>
      </c>
      <c r="B2876" s="3">
        <f t="shared" si="132"/>
        <v>2024</v>
      </c>
      <c r="C2876" t="str">
        <f t="shared" si="133"/>
        <v>2023-2024</v>
      </c>
      <c r="D2876" t="s">
        <v>148</v>
      </c>
      <c r="E2876" t="s">
        <v>129</v>
      </c>
      <c r="F2876" t="str">
        <f t="shared" si="134"/>
        <v>Tasmania</v>
      </c>
      <c r="G2876" t="s">
        <v>70</v>
      </c>
      <c r="H2876">
        <v>7010</v>
      </c>
      <c r="I2876" t="s">
        <v>11</v>
      </c>
      <c r="J2876" t="s">
        <v>71</v>
      </c>
      <c r="K2876" t="s">
        <v>151</v>
      </c>
      <c r="L2876" t="s">
        <v>21</v>
      </c>
      <c r="M2876" s="5">
        <v>394.56</v>
      </c>
      <c r="N2876">
        <v>1</v>
      </c>
    </row>
    <row r="2877" spans="1:14" x14ac:dyDescent="0.3">
      <c r="A2877" s="2">
        <v>45624</v>
      </c>
      <c r="B2877" s="3">
        <f t="shared" si="132"/>
        <v>2025</v>
      </c>
      <c r="C2877" t="str">
        <f t="shared" si="133"/>
        <v>2024-2025</v>
      </c>
      <c r="D2877" t="s">
        <v>147</v>
      </c>
      <c r="E2877" t="s">
        <v>69</v>
      </c>
      <c r="F2877" t="str">
        <f t="shared" si="134"/>
        <v>Tasmania</v>
      </c>
      <c r="G2877" t="s">
        <v>70</v>
      </c>
      <c r="H2877">
        <v>7018</v>
      </c>
      <c r="I2877" t="s">
        <v>11</v>
      </c>
      <c r="J2877" t="s">
        <v>71</v>
      </c>
      <c r="K2877" t="s">
        <v>150</v>
      </c>
      <c r="L2877" t="s">
        <v>18</v>
      </c>
      <c r="M2877" s="5">
        <v>395.26</v>
      </c>
      <c r="N2877">
        <v>1</v>
      </c>
    </row>
    <row r="2878" spans="1:14" x14ac:dyDescent="0.3">
      <c r="A2878" s="2">
        <v>45613</v>
      </c>
      <c r="B2878" s="3">
        <f t="shared" si="132"/>
        <v>2025</v>
      </c>
      <c r="C2878" t="str">
        <f t="shared" si="133"/>
        <v>2024-2025</v>
      </c>
      <c r="D2878" t="s">
        <v>148</v>
      </c>
      <c r="E2878" t="s">
        <v>105</v>
      </c>
      <c r="F2878" t="str">
        <f t="shared" si="134"/>
        <v>Victoria</v>
      </c>
      <c r="G2878" t="s">
        <v>45</v>
      </c>
      <c r="H2878">
        <v>3500</v>
      </c>
      <c r="I2878" t="s">
        <v>11</v>
      </c>
      <c r="J2878" t="s">
        <v>60</v>
      </c>
      <c r="K2878" t="s">
        <v>153</v>
      </c>
      <c r="L2878" t="s">
        <v>16</v>
      </c>
      <c r="M2878" s="5">
        <v>395.43999999999994</v>
      </c>
      <c r="N2878">
        <v>1</v>
      </c>
    </row>
    <row r="2879" spans="1:14" x14ac:dyDescent="0.3">
      <c r="A2879" s="2">
        <v>45480</v>
      </c>
      <c r="B2879" s="3">
        <f t="shared" si="132"/>
        <v>2025</v>
      </c>
      <c r="C2879" t="str">
        <f t="shared" si="133"/>
        <v>2024-2025</v>
      </c>
      <c r="D2879" t="s">
        <v>148</v>
      </c>
      <c r="E2879" t="s">
        <v>87</v>
      </c>
      <c r="F2879" t="str">
        <f t="shared" si="134"/>
        <v>New South Wales</v>
      </c>
      <c r="G2879" t="s">
        <v>10</v>
      </c>
      <c r="H2879">
        <v>2790</v>
      </c>
      <c r="I2879" t="s">
        <v>11</v>
      </c>
      <c r="J2879" t="s">
        <v>25</v>
      </c>
      <c r="K2879" t="s">
        <v>150</v>
      </c>
      <c r="L2879" t="s">
        <v>18</v>
      </c>
      <c r="M2879" s="5">
        <v>395.53</v>
      </c>
      <c r="N2879">
        <v>1</v>
      </c>
    </row>
    <row r="2880" spans="1:14" x14ac:dyDescent="0.3">
      <c r="A2880" s="2">
        <v>45082</v>
      </c>
      <c r="B2880" s="3">
        <f t="shared" si="132"/>
        <v>2023</v>
      </c>
      <c r="C2880" t="str">
        <f t="shared" si="133"/>
        <v>2022-2023</v>
      </c>
      <c r="D2880" t="s">
        <v>147</v>
      </c>
      <c r="E2880" t="s">
        <v>90</v>
      </c>
      <c r="F2880" t="str">
        <f t="shared" si="134"/>
        <v>Victoria</v>
      </c>
      <c r="G2880" t="s">
        <v>45</v>
      </c>
      <c r="H2880">
        <v>3179</v>
      </c>
      <c r="I2880" t="s">
        <v>11</v>
      </c>
      <c r="J2880" t="s">
        <v>63</v>
      </c>
      <c r="K2880" t="s">
        <v>154</v>
      </c>
      <c r="L2880" t="s">
        <v>14</v>
      </c>
      <c r="M2880" s="5">
        <v>395.63000000000005</v>
      </c>
      <c r="N2880">
        <v>1</v>
      </c>
    </row>
    <row r="2881" spans="1:14" x14ac:dyDescent="0.3">
      <c r="A2881" s="2">
        <v>45607</v>
      </c>
      <c r="B2881" s="3">
        <f t="shared" si="132"/>
        <v>2025</v>
      </c>
      <c r="C2881" t="str">
        <f t="shared" si="133"/>
        <v>2024-2025</v>
      </c>
      <c r="D2881" t="s">
        <v>147</v>
      </c>
      <c r="E2881" t="s">
        <v>119</v>
      </c>
      <c r="F2881" t="str">
        <f t="shared" si="134"/>
        <v>Queensland</v>
      </c>
      <c r="G2881" t="s">
        <v>35</v>
      </c>
      <c r="H2881">
        <v>4570</v>
      </c>
      <c r="I2881" t="s">
        <v>11</v>
      </c>
      <c r="J2881" t="s">
        <v>120</v>
      </c>
      <c r="K2881" t="s">
        <v>151</v>
      </c>
      <c r="L2881" t="s">
        <v>21</v>
      </c>
      <c r="M2881" s="5">
        <v>395.74</v>
      </c>
      <c r="N2881">
        <v>1</v>
      </c>
    </row>
    <row r="2882" spans="1:14" x14ac:dyDescent="0.3">
      <c r="A2882" s="2">
        <v>45385</v>
      </c>
      <c r="B2882" s="3">
        <f t="shared" ref="B2882:B2945" si="135">IF(MONTH(A2882)&gt;=7,YEAR(A2882)+1,YEAR(A2882))</f>
        <v>2024</v>
      </c>
      <c r="C2882" t="str">
        <f t="shared" ref="C2882:C2945" si="136">IF(MONTH(A2882) &gt;= 7, YEAR(A2882) &amp; "-" &amp; YEAR(A2882) + 1, YEAR(A2882) - 1 &amp; "-" &amp; YEAR(A2882))</f>
        <v>2023-2024</v>
      </c>
      <c r="D2882" t="s">
        <v>147</v>
      </c>
      <c r="E2882" t="s">
        <v>119</v>
      </c>
      <c r="F2882" t="str">
        <f t="shared" ref="F2882:F2945" si="137">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c r="N2882">
        <v>1</v>
      </c>
    </row>
    <row r="2883" spans="1:14" x14ac:dyDescent="0.3">
      <c r="A2883" s="2">
        <v>44961</v>
      </c>
      <c r="B2883" s="3">
        <f t="shared" si="135"/>
        <v>2023</v>
      </c>
      <c r="C2883" t="str">
        <f t="shared" si="136"/>
        <v>2022-2023</v>
      </c>
      <c r="D2883" t="s">
        <v>147</v>
      </c>
      <c r="E2883" t="s">
        <v>97</v>
      </c>
      <c r="F2883" t="str">
        <f t="shared" si="137"/>
        <v>Tasmania</v>
      </c>
      <c r="G2883" t="s">
        <v>70</v>
      </c>
      <c r="H2883">
        <v>7250</v>
      </c>
      <c r="I2883" t="s">
        <v>11</v>
      </c>
      <c r="J2883" t="s">
        <v>71</v>
      </c>
      <c r="K2883" t="s">
        <v>152</v>
      </c>
      <c r="L2883" t="s">
        <v>13</v>
      </c>
      <c r="M2883" s="5">
        <v>396.54000000000008</v>
      </c>
      <c r="N2883">
        <v>1</v>
      </c>
    </row>
    <row r="2884" spans="1:14" x14ac:dyDescent="0.3">
      <c r="A2884" s="2">
        <v>45471</v>
      </c>
      <c r="B2884" s="3">
        <f t="shared" si="135"/>
        <v>2024</v>
      </c>
      <c r="C2884" t="str">
        <f t="shared" si="136"/>
        <v>2023-2024</v>
      </c>
      <c r="D2884" t="s">
        <v>147</v>
      </c>
      <c r="E2884" t="s">
        <v>123</v>
      </c>
      <c r="F2884" t="str">
        <f t="shared" si="137"/>
        <v>Western Australia</v>
      </c>
      <c r="G2884" t="s">
        <v>48</v>
      </c>
      <c r="H2884">
        <v>6109</v>
      </c>
      <c r="I2884" t="s">
        <v>11</v>
      </c>
      <c r="J2884" t="s">
        <v>94</v>
      </c>
      <c r="K2884" t="s">
        <v>155</v>
      </c>
      <c r="L2884" t="s">
        <v>20</v>
      </c>
      <c r="M2884" s="5">
        <v>397.83</v>
      </c>
      <c r="N2884">
        <v>1</v>
      </c>
    </row>
    <row r="2885" spans="1:14" x14ac:dyDescent="0.3">
      <c r="A2885" s="2">
        <v>45363</v>
      </c>
      <c r="B2885" s="3">
        <f t="shared" si="135"/>
        <v>2024</v>
      </c>
      <c r="C2885" t="str">
        <f t="shared" si="136"/>
        <v>2023-2024</v>
      </c>
      <c r="D2885" t="s">
        <v>147</v>
      </c>
      <c r="E2885" t="s">
        <v>65</v>
      </c>
      <c r="F2885" t="str">
        <f t="shared" si="137"/>
        <v>New South Wales</v>
      </c>
      <c r="G2885" t="s">
        <v>10</v>
      </c>
      <c r="H2885">
        <v>2541</v>
      </c>
      <c r="I2885" t="s">
        <v>11</v>
      </c>
      <c r="J2885" t="s">
        <v>58</v>
      </c>
      <c r="K2885" t="s">
        <v>155</v>
      </c>
      <c r="L2885" t="s">
        <v>20</v>
      </c>
      <c r="M2885" s="5">
        <v>398.48</v>
      </c>
      <c r="N2885">
        <v>1</v>
      </c>
    </row>
    <row r="2886" spans="1:14" x14ac:dyDescent="0.3">
      <c r="A2886" s="2">
        <v>45261</v>
      </c>
      <c r="B2886" s="3">
        <f t="shared" si="135"/>
        <v>2024</v>
      </c>
      <c r="C2886" t="str">
        <f t="shared" si="136"/>
        <v>2023-2024</v>
      </c>
      <c r="D2886" t="s">
        <v>147</v>
      </c>
      <c r="E2886" t="s">
        <v>78</v>
      </c>
      <c r="F2886" t="str">
        <f t="shared" si="137"/>
        <v>New South Wales</v>
      </c>
      <c r="G2886" t="s">
        <v>10</v>
      </c>
      <c r="H2886">
        <v>2350</v>
      </c>
      <c r="I2886" t="s">
        <v>11</v>
      </c>
      <c r="J2886" t="s">
        <v>68</v>
      </c>
      <c r="K2886" t="s">
        <v>156</v>
      </c>
      <c r="L2886" t="s">
        <v>17</v>
      </c>
      <c r="M2886" s="5">
        <v>398.57000000000005</v>
      </c>
      <c r="N2886">
        <v>1</v>
      </c>
    </row>
    <row r="2887" spans="1:14" x14ac:dyDescent="0.3">
      <c r="A2887" s="2">
        <v>45161</v>
      </c>
      <c r="B2887" s="3">
        <f t="shared" si="135"/>
        <v>2024</v>
      </c>
      <c r="C2887" t="str">
        <f t="shared" si="136"/>
        <v>2023-2024</v>
      </c>
      <c r="D2887" t="s">
        <v>147</v>
      </c>
      <c r="E2887" t="s">
        <v>124</v>
      </c>
      <c r="F2887" t="str">
        <f t="shared" si="137"/>
        <v>New South Wales</v>
      </c>
      <c r="G2887" t="s">
        <v>10</v>
      </c>
      <c r="H2887">
        <v>2015</v>
      </c>
      <c r="I2887" t="s">
        <v>11</v>
      </c>
      <c r="J2887" t="s">
        <v>12</v>
      </c>
      <c r="K2887" t="s">
        <v>156</v>
      </c>
      <c r="L2887" t="s">
        <v>17</v>
      </c>
      <c r="M2887" s="5">
        <v>398.90999999999997</v>
      </c>
      <c r="N2887">
        <v>1</v>
      </c>
    </row>
    <row r="2888" spans="1:14" x14ac:dyDescent="0.3">
      <c r="A2888" s="2">
        <v>45633</v>
      </c>
      <c r="B2888" s="3">
        <f t="shared" si="135"/>
        <v>2025</v>
      </c>
      <c r="C2888" t="str">
        <f t="shared" si="136"/>
        <v>2024-2025</v>
      </c>
      <c r="D2888" t="s">
        <v>148</v>
      </c>
      <c r="E2888" t="s">
        <v>91</v>
      </c>
      <c r="F2888" t="str">
        <f t="shared" si="137"/>
        <v>Victoria</v>
      </c>
      <c r="G2888" t="s">
        <v>45</v>
      </c>
      <c r="H2888">
        <v>3690</v>
      </c>
      <c r="I2888" t="s">
        <v>11</v>
      </c>
      <c r="J2888" t="s">
        <v>55</v>
      </c>
      <c r="K2888" t="s">
        <v>154</v>
      </c>
      <c r="L2888" t="s">
        <v>14</v>
      </c>
      <c r="M2888" s="5">
        <v>399.65999999999997</v>
      </c>
      <c r="N2888">
        <v>1</v>
      </c>
    </row>
    <row r="2889" spans="1:14" x14ac:dyDescent="0.3">
      <c r="A2889" s="2">
        <v>45487</v>
      </c>
      <c r="B2889" s="3">
        <f t="shared" si="135"/>
        <v>2025</v>
      </c>
      <c r="C2889" t="str">
        <f t="shared" si="136"/>
        <v>2024-2025</v>
      </c>
      <c r="D2889" t="s">
        <v>147</v>
      </c>
      <c r="E2889" t="s">
        <v>128</v>
      </c>
      <c r="F2889" t="str">
        <f t="shared" si="137"/>
        <v>Western Australia</v>
      </c>
      <c r="G2889" t="s">
        <v>48</v>
      </c>
      <c r="H2889">
        <v>6027</v>
      </c>
      <c r="I2889" t="s">
        <v>11</v>
      </c>
      <c r="J2889" t="s">
        <v>49</v>
      </c>
      <c r="K2889" t="s">
        <v>154</v>
      </c>
      <c r="L2889" t="s">
        <v>14</v>
      </c>
      <c r="M2889" s="5">
        <v>401.65999999999997</v>
      </c>
      <c r="N2889">
        <v>1</v>
      </c>
    </row>
    <row r="2890" spans="1:14" x14ac:dyDescent="0.3">
      <c r="A2890" s="2">
        <v>45270</v>
      </c>
      <c r="B2890" s="3">
        <f t="shared" si="135"/>
        <v>2024</v>
      </c>
      <c r="C2890" t="str">
        <f t="shared" si="136"/>
        <v>2023-2024</v>
      </c>
      <c r="D2890" t="s">
        <v>147</v>
      </c>
      <c r="E2890" t="s">
        <v>69</v>
      </c>
      <c r="F2890" t="str">
        <f t="shared" si="137"/>
        <v>Tasmania</v>
      </c>
      <c r="G2890" t="s">
        <v>70</v>
      </c>
      <c r="H2890">
        <v>7018</v>
      </c>
      <c r="I2890" t="s">
        <v>11</v>
      </c>
      <c r="J2890" t="s">
        <v>71</v>
      </c>
      <c r="K2890" t="s">
        <v>153</v>
      </c>
      <c r="L2890" t="s">
        <v>16</v>
      </c>
      <c r="M2890" s="5">
        <v>401.71</v>
      </c>
      <c r="N2890">
        <v>1</v>
      </c>
    </row>
    <row r="2891" spans="1:14" x14ac:dyDescent="0.3">
      <c r="A2891" s="2">
        <v>45016</v>
      </c>
      <c r="B2891" s="3">
        <f t="shared" si="135"/>
        <v>2023</v>
      </c>
      <c r="C2891" t="str">
        <f t="shared" si="136"/>
        <v>2022-2023</v>
      </c>
      <c r="D2891" t="s">
        <v>147</v>
      </c>
      <c r="E2891" t="s">
        <v>93</v>
      </c>
      <c r="F2891" t="str">
        <f t="shared" si="137"/>
        <v>Western Australia</v>
      </c>
      <c r="G2891" t="s">
        <v>48</v>
      </c>
      <c r="H2891">
        <v>6112</v>
      </c>
      <c r="I2891" t="s">
        <v>11</v>
      </c>
      <c r="J2891" t="s">
        <v>94</v>
      </c>
      <c r="K2891" t="s">
        <v>153</v>
      </c>
      <c r="L2891" t="s">
        <v>16</v>
      </c>
      <c r="M2891" s="5">
        <v>402.07000000000005</v>
      </c>
      <c r="N2891">
        <v>1</v>
      </c>
    </row>
    <row r="2892" spans="1:14" x14ac:dyDescent="0.3">
      <c r="A2892" s="2">
        <v>45625</v>
      </c>
      <c r="B2892" s="3">
        <f t="shared" si="135"/>
        <v>2025</v>
      </c>
      <c r="C2892" t="str">
        <f t="shared" si="136"/>
        <v>2024-2025</v>
      </c>
      <c r="D2892" t="s">
        <v>148</v>
      </c>
      <c r="E2892" t="s">
        <v>146</v>
      </c>
      <c r="F2892" t="str">
        <f t="shared" si="137"/>
        <v>Victoria</v>
      </c>
      <c r="G2892" t="s">
        <v>45</v>
      </c>
      <c r="H2892">
        <v>3353</v>
      </c>
      <c r="I2892" t="s">
        <v>11</v>
      </c>
      <c r="J2892" t="s">
        <v>60</v>
      </c>
      <c r="K2892" t="s">
        <v>155</v>
      </c>
      <c r="L2892" t="s">
        <v>20</v>
      </c>
      <c r="M2892" s="5">
        <v>402.18000000000006</v>
      </c>
      <c r="N2892">
        <v>1</v>
      </c>
    </row>
    <row r="2893" spans="1:14" x14ac:dyDescent="0.3">
      <c r="A2893" s="2">
        <v>45339</v>
      </c>
      <c r="B2893" s="3">
        <f t="shared" si="135"/>
        <v>2024</v>
      </c>
      <c r="C2893" t="str">
        <f t="shared" si="136"/>
        <v>2023-2024</v>
      </c>
      <c r="D2893" t="s">
        <v>147</v>
      </c>
      <c r="E2893" t="s">
        <v>117</v>
      </c>
      <c r="F2893" t="str">
        <f t="shared" si="137"/>
        <v>Queensland</v>
      </c>
      <c r="G2893" t="s">
        <v>35</v>
      </c>
      <c r="H2893">
        <v>4119</v>
      </c>
      <c r="I2893" t="s">
        <v>11</v>
      </c>
      <c r="J2893" t="s">
        <v>43</v>
      </c>
      <c r="K2893" t="s">
        <v>19</v>
      </c>
      <c r="L2893" t="s">
        <v>23</v>
      </c>
      <c r="M2893" s="5">
        <v>403.25</v>
      </c>
      <c r="N2893">
        <v>1</v>
      </c>
    </row>
    <row r="2894" spans="1:14" x14ac:dyDescent="0.3">
      <c r="A2894" s="2">
        <v>45360</v>
      </c>
      <c r="B2894" s="3">
        <f t="shared" si="135"/>
        <v>2024</v>
      </c>
      <c r="C2894" t="str">
        <f t="shared" si="136"/>
        <v>2023-2024</v>
      </c>
      <c r="D2894" t="s">
        <v>148</v>
      </c>
      <c r="E2894" t="s">
        <v>135</v>
      </c>
      <c r="F2894" t="str">
        <f t="shared" si="137"/>
        <v>Victoria</v>
      </c>
      <c r="G2894" t="s">
        <v>45</v>
      </c>
      <c r="H2894">
        <v>3550</v>
      </c>
      <c r="I2894" t="s">
        <v>11</v>
      </c>
      <c r="J2894" t="s">
        <v>60</v>
      </c>
      <c r="K2894" t="s">
        <v>19</v>
      </c>
      <c r="L2894" t="s">
        <v>23</v>
      </c>
      <c r="M2894" s="5">
        <v>403.37</v>
      </c>
      <c r="N2894">
        <v>1</v>
      </c>
    </row>
    <row r="2895" spans="1:14" x14ac:dyDescent="0.3">
      <c r="A2895" s="2">
        <v>45088</v>
      </c>
      <c r="B2895" s="3">
        <f t="shared" si="135"/>
        <v>2023</v>
      </c>
      <c r="C2895" t="str">
        <f t="shared" si="136"/>
        <v>2022-2023</v>
      </c>
      <c r="D2895" t="s">
        <v>147</v>
      </c>
      <c r="E2895" t="s">
        <v>57</v>
      </c>
      <c r="F2895" t="str">
        <f t="shared" si="137"/>
        <v>New South Wales</v>
      </c>
      <c r="G2895" t="s">
        <v>10</v>
      </c>
      <c r="H2895">
        <v>2560</v>
      </c>
      <c r="I2895" t="s">
        <v>11</v>
      </c>
      <c r="J2895" t="s">
        <v>58</v>
      </c>
      <c r="K2895" t="s">
        <v>155</v>
      </c>
      <c r="L2895" t="s">
        <v>20</v>
      </c>
      <c r="M2895" s="5">
        <v>403.98</v>
      </c>
      <c r="N2895">
        <v>1</v>
      </c>
    </row>
    <row r="2896" spans="1:14" x14ac:dyDescent="0.3">
      <c r="A2896" s="2">
        <v>45041</v>
      </c>
      <c r="B2896" s="3">
        <f t="shared" si="135"/>
        <v>2023</v>
      </c>
      <c r="C2896" t="str">
        <f t="shared" si="136"/>
        <v>2022-2023</v>
      </c>
      <c r="D2896" t="s">
        <v>147</v>
      </c>
      <c r="E2896" t="s">
        <v>114</v>
      </c>
      <c r="F2896" t="str">
        <f t="shared" si="137"/>
        <v>Victoria</v>
      </c>
      <c r="G2896" t="s">
        <v>45</v>
      </c>
      <c r="H2896">
        <v>3551</v>
      </c>
      <c r="I2896" t="s">
        <v>11</v>
      </c>
      <c r="J2896" t="s">
        <v>60</v>
      </c>
      <c r="K2896" t="s">
        <v>152</v>
      </c>
      <c r="L2896" t="s">
        <v>13</v>
      </c>
      <c r="M2896" s="5">
        <v>404.72000000000008</v>
      </c>
      <c r="N2896">
        <v>1</v>
      </c>
    </row>
    <row r="2897" spans="1:14" x14ac:dyDescent="0.3">
      <c r="A2897" s="2">
        <v>45165</v>
      </c>
      <c r="B2897" s="3">
        <f t="shared" si="135"/>
        <v>2024</v>
      </c>
      <c r="C2897" t="str">
        <f t="shared" si="136"/>
        <v>2023-2024</v>
      </c>
      <c r="D2897" t="s">
        <v>148</v>
      </c>
      <c r="E2897" t="s">
        <v>131</v>
      </c>
      <c r="F2897" t="str">
        <f t="shared" si="137"/>
        <v>Western Australia</v>
      </c>
      <c r="G2897" t="s">
        <v>48</v>
      </c>
      <c r="H2897">
        <v>6530</v>
      </c>
      <c r="I2897" t="s">
        <v>11</v>
      </c>
      <c r="J2897" t="s">
        <v>77</v>
      </c>
      <c r="K2897" t="s">
        <v>152</v>
      </c>
      <c r="L2897" t="s">
        <v>13</v>
      </c>
      <c r="M2897" s="5">
        <v>405.1</v>
      </c>
      <c r="N2897">
        <v>1</v>
      </c>
    </row>
    <row r="2898" spans="1:14" x14ac:dyDescent="0.3">
      <c r="A2898" s="2">
        <v>45518</v>
      </c>
      <c r="B2898" s="3">
        <f t="shared" si="135"/>
        <v>2025</v>
      </c>
      <c r="C2898" t="str">
        <f t="shared" si="136"/>
        <v>2024-2025</v>
      </c>
      <c r="D2898" t="s">
        <v>148</v>
      </c>
      <c r="E2898" t="s">
        <v>112</v>
      </c>
      <c r="F2898" t="str">
        <f t="shared" si="137"/>
        <v>Victoria</v>
      </c>
      <c r="G2898" t="s">
        <v>45</v>
      </c>
      <c r="H2898">
        <v>3076</v>
      </c>
      <c r="I2898" t="s">
        <v>11</v>
      </c>
      <c r="J2898" t="s">
        <v>46</v>
      </c>
      <c r="K2898" t="s">
        <v>154</v>
      </c>
      <c r="L2898" t="s">
        <v>14</v>
      </c>
      <c r="M2898" s="5">
        <v>405.41999999999996</v>
      </c>
      <c r="N2898">
        <v>1</v>
      </c>
    </row>
    <row r="2899" spans="1:14" x14ac:dyDescent="0.3">
      <c r="A2899" s="2">
        <v>44975</v>
      </c>
      <c r="B2899" s="3">
        <f t="shared" si="135"/>
        <v>2023</v>
      </c>
      <c r="C2899" t="str">
        <f t="shared" si="136"/>
        <v>2022-2023</v>
      </c>
      <c r="D2899" t="s">
        <v>148</v>
      </c>
      <c r="E2899" t="s">
        <v>88</v>
      </c>
      <c r="F2899" t="str">
        <f t="shared" si="137"/>
        <v>South Australia</v>
      </c>
      <c r="G2899" t="s">
        <v>32</v>
      </c>
      <c r="H2899">
        <v>5011</v>
      </c>
      <c r="I2899" t="s">
        <v>11</v>
      </c>
      <c r="J2899" t="s">
        <v>33</v>
      </c>
      <c r="K2899" t="s">
        <v>153</v>
      </c>
      <c r="L2899" t="s">
        <v>16</v>
      </c>
      <c r="M2899" s="5">
        <v>405.67999999999995</v>
      </c>
      <c r="N2899">
        <v>1</v>
      </c>
    </row>
    <row r="2900" spans="1:14" x14ac:dyDescent="0.3">
      <c r="A2900" s="2">
        <v>45541</v>
      </c>
      <c r="B2900" s="3">
        <f t="shared" si="135"/>
        <v>2025</v>
      </c>
      <c r="C2900" t="str">
        <f t="shared" si="136"/>
        <v>2024-2025</v>
      </c>
      <c r="D2900" t="s">
        <v>147</v>
      </c>
      <c r="E2900" t="s">
        <v>108</v>
      </c>
      <c r="F2900" t="str">
        <f t="shared" si="137"/>
        <v>Victoria</v>
      </c>
      <c r="G2900" t="s">
        <v>45</v>
      </c>
      <c r="H2900">
        <v>3018</v>
      </c>
      <c r="I2900" t="s">
        <v>11</v>
      </c>
      <c r="J2900" t="s">
        <v>46</v>
      </c>
      <c r="K2900" t="s">
        <v>149</v>
      </c>
      <c r="L2900" t="s">
        <v>15</v>
      </c>
      <c r="M2900" s="5">
        <v>405.97</v>
      </c>
      <c r="N2900">
        <v>1</v>
      </c>
    </row>
    <row r="2901" spans="1:14" x14ac:dyDescent="0.3">
      <c r="A2901" s="2">
        <v>45619</v>
      </c>
      <c r="B2901" s="3">
        <f t="shared" si="135"/>
        <v>2025</v>
      </c>
      <c r="C2901" t="str">
        <f t="shared" si="136"/>
        <v>2024-2025</v>
      </c>
      <c r="D2901" t="s">
        <v>147</v>
      </c>
      <c r="E2901" t="s">
        <v>117</v>
      </c>
      <c r="F2901" t="str">
        <f t="shared" si="137"/>
        <v>Queensland</v>
      </c>
      <c r="G2901" t="s">
        <v>35</v>
      </c>
      <c r="H2901">
        <v>4119</v>
      </c>
      <c r="I2901" t="s">
        <v>11</v>
      </c>
      <c r="J2901" t="s">
        <v>43</v>
      </c>
      <c r="K2901" t="s">
        <v>149</v>
      </c>
      <c r="L2901" t="s">
        <v>15</v>
      </c>
      <c r="M2901" s="5">
        <v>407.3</v>
      </c>
      <c r="N2901">
        <v>1</v>
      </c>
    </row>
    <row r="2902" spans="1:14" x14ac:dyDescent="0.3">
      <c r="A2902" s="2">
        <v>45178</v>
      </c>
      <c r="B2902" s="3">
        <f t="shared" si="135"/>
        <v>2024</v>
      </c>
      <c r="C2902" t="str">
        <f t="shared" si="136"/>
        <v>2023-2024</v>
      </c>
      <c r="D2902" t="s">
        <v>147</v>
      </c>
      <c r="E2902" t="s">
        <v>56</v>
      </c>
      <c r="F2902" t="str">
        <f t="shared" si="137"/>
        <v>Northern Territory</v>
      </c>
      <c r="G2902" t="s">
        <v>29</v>
      </c>
      <c r="H2902">
        <v>870</v>
      </c>
      <c r="I2902" t="s">
        <v>11</v>
      </c>
      <c r="J2902" t="s">
        <v>30</v>
      </c>
      <c r="K2902" t="s">
        <v>153</v>
      </c>
      <c r="L2902" t="s">
        <v>16</v>
      </c>
      <c r="M2902" s="5">
        <v>407.71</v>
      </c>
      <c r="N2902">
        <v>1</v>
      </c>
    </row>
    <row r="2903" spans="1:14" x14ac:dyDescent="0.3">
      <c r="A2903" s="2">
        <v>45583</v>
      </c>
      <c r="B2903" s="3">
        <f t="shared" si="135"/>
        <v>2025</v>
      </c>
      <c r="C2903" t="str">
        <f t="shared" si="136"/>
        <v>2024-2025</v>
      </c>
      <c r="D2903" t="s">
        <v>148</v>
      </c>
      <c r="E2903" t="s">
        <v>112</v>
      </c>
      <c r="F2903" t="str">
        <f t="shared" si="137"/>
        <v>Victoria</v>
      </c>
      <c r="G2903" t="s">
        <v>45</v>
      </c>
      <c r="H2903">
        <v>3076</v>
      </c>
      <c r="I2903" t="s">
        <v>11</v>
      </c>
      <c r="J2903" t="s">
        <v>46</v>
      </c>
      <c r="K2903" t="s">
        <v>154</v>
      </c>
      <c r="L2903" t="s">
        <v>14</v>
      </c>
      <c r="M2903" s="5">
        <v>408.49</v>
      </c>
      <c r="N2903">
        <v>1</v>
      </c>
    </row>
    <row r="2904" spans="1:14" x14ac:dyDescent="0.3">
      <c r="A2904" s="2">
        <v>45233</v>
      </c>
      <c r="B2904" s="3">
        <f t="shared" si="135"/>
        <v>2024</v>
      </c>
      <c r="C2904" t="str">
        <f t="shared" si="136"/>
        <v>2023-2024</v>
      </c>
      <c r="D2904" t="s">
        <v>147</v>
      </c>
      <c r="E2904" t="s">
        <v>124</v>
      </c>
      <c r="F2904" t="str">
        <f t="shared" si="137"/>
        <v>New South Wales</v>
      </c>
      <c r="G2904" t="s">
        <v>10</v>
      </c>
      <c r="H2904">
        <v>2015</v>
      </c>
      <c r="I2904" t="s">
        <v>11</v>
      </c>
      <c r="J2904" t="s">
        <v>12</v>
      </c>
      <c r="K2904" t="s">
        <v>154</v>
      </c>
      <c r="L2904" t="s">
        <v>14</v>
      </c>
      <c r="M2904" s="5">
        <v>409.29999999999995</v>
      </c>
      <c r="N2904">
        <v>1</v>
      </c>
    </row>
    <row r="2905" spans="1:14" x14ac:dyDescent="0.3">
      <c r="A2905" s="2">
        <v>45291</v>
      </c>
      <c r="B2905" s="3">
        <f t="shared" si="135"/>
        <v>2024</v>
      </c>
      <c r="C2905" t="str">
        <f t="shared" si="136"/>
        <v>2023-2024</v>
      </c>
      <c r="D2905" t="s">
        <v>148</v>
      </c>
      <c r="E2905" t="s">
        <v>129</v>
      </c>
      <c r="F2905" t="str">
        <f t="shared" si="137"/>
        <v>Tasmania</v>
      </c>
      <c r="G2905" t="s">
        <v>70</v>
      </c>
      <c r="H2905">
        <v>7010</v>
      </c>
      <c r="I2905" t="s">
        <v>11</v>
      </c>
      <c r="J2905" t="s">
        <v>71</v>
      </c>
      <c r="K2905" t="s">
        <v>19</v>
      </c>
      <c r="L2905" t="s">
        <v>23</v>
      </c>
      <c r="M2905" s="5">
        <v>410.28</v>
      </c>
      <c r="N2905">
        <v>1</v>
      </c>
    </row>
    <row r="2906" spans="1:14" x14ac:dyDescent="0.3">
      <c r="A2906" s="2">
        <v>45290</v>
      </c>
      <c r="B2906" s="3">
        <f t="shared" si="135"/>
        <v>2024</v>
      </c>
      <c r="C2906" t="str">
        <f t="shared" si="136"/>
        <v>2023-2024</v>
      </c>
      <c r="D2906" t="s">
        <v>147</v>
      </c>
      <c r="E2906" t="s">
        <v>42</v>
      </c>
      <c r="F2906" t="str">
        <f t="shared" si="137"/>
        <v>Queensland</v>
      </c>
      <c r="G2906" t="s">
        <v>35</v>
      </c>
      <c r="H2906">
        <v>4053</v>
      </c>
      <c r="I2906" t="s">
        <v>11</v>
      </c>
      <c r="J2906" t="s">
        <v>43</v>
      </c>
      <c r="K2906" t="s">
        <v>154</v>
      </c>
      <c r="L2906" t="s">
        <v>14</v>
      </c>
      <c r="M2906" s="5">
        <v>410.50000000000006</v>
      </c>
      <c r="N2906">
        <v>1</v>
      </c>
    </row>
    <row r="2907" spans="1:14" x14ac:dyDescent="0.3">
      <c r="A2907" s="2">
        <v>45021</v>
      </c>
      <c r="B2907" s="3">
        <f t="shared" si="135"/>
        <v>2023</v>
      </c>
      <c r="C2907" t="str">
        <f t="shared" si="136"/>
        <v>2022-2023</v>
      </c>
      <c r="D2907" t="s">
        <v>147</v>
      </c>
      <c r="E2907" t="s">
        <v>69</v>
      </c>
      <c r="F2907" t="str">
        <f t="shared" si="137"/>
        <v>Tasmania</v>
      </c>
      <c r="G2907" t="s">
        <v>70</v>
      </c>
      <c r="H2907">
        <v>7018</v>
      </c>
      <c r="I2907" t="s">
        <v>11</v>
      </c>
      <c r="J2907" t="s">
        <v>71</v>
      </c>
      <c r="K2907" t="s">
        <v>155</v>
      </c>
      <c r="L2907" t="s">
        <v>20</v>
      </c>
      <c r="M2907" s="5">
        <v>411.59000000000003</v>
      </c>
      <c r="N2907">
        <v>1</v>
      </c>
    </row>
    <row r="2908" spans="1:14" x14ac:dyDescent="0.3">
      <c r="A2908" s="2">
        <v>44989</v>
      </c>
      <c r="B2908" s="3">
        <f t="shared" si="135"/>
        <v>2023</v>
      </c>
      <c r="C2908" t="str">
        <f t="shared" si="136"/>
        <v>2022-2023</v>
      </c>
      <c r="D2908" t="s">
        <v>147</v>
      </c>
      <c r="E2908" t="s">
        <v>90</v>
      </c>
      <c r="F2908" t="str">
        <f t="shared" si="137"/>
        <v>Victoria</v>
      </c>
      <c r="G2908" t="s">
        <v>45</v>
      </c>
      <c r="H2908">
        <v>3179</v>
      </c>
      <c r="I2908" t="s">
        <v>11</v>
      </c>
      <c r="J2908" t="s">
        <v>63</v>
      </c>
      <c r="K2908" t="s">
        <v>149</v>
      </c>
      <c r="L2908" t="s">
        <v>15</v>
      </c>
      <c r="M2908" s="5">
        <v>411.6</v>
      </c>
      <c r="N2908">
        <v>1</v>
      </c>
    </row>
    <row r="2909" spans="1:14" x14ac:dyDescent="0.3">
      <c r="A2909" s="2">
        <v>45019</v>
      </c>
      <c r="B2909" s="3">
        <f t="shared" si="135"/>
        <v>2023</v>
      </c>
      <c r="C2909" t="str">
        <f t="shared" si="136"/>
        <v>2022-2023</v>
      </c>
      <c r="D2909" t="s">
        <v>147</v>
      </c>
      <c r="E2909" t="s">
        <v>103</v>
      </c>
      <c r="F2909" t="str">
        <f t="shared" si="137"/>
        <v>Queensland</v>
      </c>
      <c r="G2909" t="s">
        <v>35</v>
      </c>
      <c r="H2909">
        <v>4509</v>
      </c>
      <c r="I2909" t="s">
        <v>11</v>
      </c>
      <c r="J2909" t="s">
        <v>104</v>
      </c>
      <c r="K2909" t="s">
        <v>153</v>
      </c>
      <c r="L2909" t="s">
        <v>16</v>
      </c>
      <c r="M2909" s="5">
        <v>411.78</v>
      </c>
      <c r="N2909">
        <v>1</v>
      </c>
    </row>
    <row r="2910" spans="1:14" x14ac:dyDescent="0.3">
      <c r="A2910" s="2">
        <v>45045</v>
      </c>
      <c r="B2910" s="3">
        <f t="shared" si="135"/>
        <v>2023</v>
      </c>
      <c r="C2910" t="str">
        <f t="shared" si="136"/>
        <v>2022-2023</v>
      </c>
      <c r="D2910" t="s">
        <v>147</v>
      </c>
      <c r="E2910" t="s">
        <v>108</v>
      </c>
      <c r="F2910" t="str">
        <f t="shared" si="137"/>
        <v>Victoria</v>
      </c>
      <c r="G2910" t="s">
        <v>45</v>
      </c>
      <c r="H2910">
        <v>3018</v>
      </c>
      <c r="I2910" t="s">
        <v>11</v>
      </c>
      <c r="J2910" t="s">
        <v>46</v>
      </c>
      <c r="K2910" t="s">
        <v>152</v>
      </c>
      <c r="L2910" t="s">
        <v>13</v>
      </c>
      <c r="M2910" s="5">
        <v>412.16000000000008</v>
      </c>
      <c r="N2910">
        <v>1</v>
      </c>
    </row>
    <row r="2911" spans="1:14" x14ac:dyDescent="0.3">
      <c r="A2911" s="2">
        <v>45469</v>
      </c>
      <c r="B2911" s="3">
        <f t="shared" si="135"/>
        <v>2024</v>
      </c>
      <c r="C2911" t="str">
        <f t="shared" si="136"/>
        <v>2023-2024</v>
      </c>
      <c r="D2911" t="s">
        <v>147</v>
      </c>
      <c r="E2911" t="s">
        <v>64</v>
      </c>
      <c r="F2911" t="str">
        <f t="shared" si="137"/>
        <v>Victoria</v>
      </c>
      <c r="G2911" t="s">
        <v>45</v>
      </c>
      <c r="H2911">
        <v>3199</v>
      </c>
      <c r="I2911" t="s">
        <v>11</v>
      </c>
      <c r="J2911" t="s">
        <v>63</v>
      </c>
      <c r="K2911" t="s">
        <v>156</v>
      </c>
      <c r="L2911" t="s">
        <v>17</v>
      </c>
      <c r="M2911" s="5">
        <v>413.14</v>
      </c>
      <c r="N2911">
        <v>1</v>
      </c>
    </row>
    <row r="2912" spans="1:14" x14ac:dyDescent="0.3">
      <c r="A2912" s="2">
        <v>45526</v>
      </c>
      <c r="B2912" s="3">
        <f t="shared" si="135"/>
        <v>2025</v>
      </c>
      <c r="C2912" t="str">
        <f t="shared" si="136"/>
        <v>2024-2025</v>
      </c>
      <c r="D2912" t="s">
        <v>147</v>
      </c>
      <c r="E2912" t="s">
        <v>40</v>
      </c>
      <c r="F2912" t="str">
        <f t="shared" si="137"/>
        <v>New South Wales</v>
      </c>
      <c r="G2912" t="s">
        <v>10</v>
      </c>
      <c r="H2912">
        <v>2116</v>
      </c>
      <c r="I2912" t="s">
        <v>11</v>
      </c>
      <c r="J2912" t="s">
        <v>27</v>
      </c>
      <c r="K2912" t="s">
        <v>19</v>
      </c>
      <c r="L2912" t="s">
        <v>23</v>
      </c>
      <c r="M2912" s="5">
        <v>413.26000000000005</v>
      </c>
      <c r="N2912">
        <v>1</v>
      </c>
    </row>
    <row r="2913" spans="1:14" x14ac:dyDescent="0.3">
      <c r="A2913" s="2">
        <v>45320</v>
      </c>
      <c r="B2913" s="3">
        <f t="shared" si="135"/>
        <v>2024</v>
      </c>
      <c r="C2913" t="str">
        <f t="shared" si="136"/>
        <v>2023-2024</v>
      </c>
      <c r="D2913" t="s">
        <v>147</v>
      </c>
      <c r="E2913" t="s">
        <v>130</v>
      </c>
      <c r="F2913" t="str">
        <f t="shared" si="137"/>
        <v>South Australia</v>
      </c>
      <c r="G2913" t="s">
        <v>32</v>
      </c>
      <c r="H2913">
        <v>5290</v>
      </c>
      <c r="I2913" t="s">
        <v>11</v>
      </c>
      <c r="J2913" t="s">
        <v>38</v>
      </c>
      <c r="K2913" t="s">
        <v>149</v>
      </c>
      <c r="L2913" t="s">
        <v>15</v>
      </c>
      <c r="M2913" s="5">
        <v>413.48</v>
      </c>
      <c r="N2913">
        <v>1</v>
      </c>
    </row>
    <row r="2914" spans="1:14" x14ac:dyDescent="0.3">
      <c r="A2914" s="2">
        <v>45340</v>
      </c>
      <c r="B2914" s="3">
        <f t="shared" si="135"/>
        <v>2024</v>
      </c>
      <c r="C2914" t="str">
        <f t="shared" si="136"/>
        <v>2023-2024</v>
      </c>
      <c r="D2914" t="s">
        <v>148</v>
      </c>
      <c r="E2914" t="s">
        <v>118</v>
      </c>
      <c r="F2914" t="str">
        <f t="shared" si="137"/>
        <v>New South Wales</v>
      </c>
      <c r="G2914" t="s">
        <v>10</v>
      </c>
      <c r="H2914">
        <v>2158</v>
      </c>
      <c r="I2914" t="s">
        <v>11</v>
      </c>
      <c r="J2914" t="s">
        <v>27</v>
      </c>
      <c r="K2914" t="s">
        <v>152</v>
      </c>
      <c r="L2914" t="s">
        <v>13</v>
      </c>
      <c r="M2914" s="5">
        <v>414.34000000000003</v>
      </c>
      <c r="N2914">
        <v>1</v>
      </c>
    </row>
    <row r="2915" spans="1:14" x14ac:dyDescent="0.3">
      <c r="A2915" s="2">
        <v>45336</v>
      </c>
      <c r="B2915" s="3">
        <f t="shared" si="135"/>
        <v>2024</v>
      </c>
      <c r="C2915" t="str">
        <f t="shared" si="136"/>
        <v>2023-2024</v>
      </c>
      <c r="D2915" t="s">
        <v>147</v>
      </c>
      <c r="E2915" t="s">
        <v>144</v>
      </c>
      <c r="F2915" t="str">
        <f t="shared" si="137"/>
        <v>Queensland</v>
      </c>
      <c r="G2915" t="s">
        <v>35</v>
      </c>
      <c r="H2915">
        <v>4566</v>
      </c>
      <c r="I2915" t="s">
        <v>11</v>
      </c>
      <c r="J2915" t="s">
        <v>120</v>
      </c>
      <c r="K2915" t="s">
        <v>149</v>
      </c>
      <c r="L2915" t="s">
        <v>15</v>
      </c>
      <c r="M2915" s="5">
        <v>414.75</v>
      </c>
      <c r="N2915">
        <v>1</v>
      </c>
    </row>
    <row r="2916" spans="1:14" x14ac:dyDescent="0.3">
      <c r="A2916" s="2">
        <v>45054</v>
      </c>
      <c r="B2916" s="3">
        <f t="shared" si="135"/>
        <v>2023</v>
      </c>
      <c r="C2916" t="str">
        <f t="shared" si="136"/>
        <v>2022-2023</v>
      </c>
      <c r="D2916" t="s">
        <v>147</v>
      </c>
      <c r="E2916" t="s">
        <v>93</v>
      </c>
      <c r="F2916" t="str">
        <f t="shared" si="137"/>
        <v>Western Australia</v>
      </c>
      <c r="G2916" t="s">
        <v>48</v>
      </c>
      <c r="H2916">
        <v>6112</v>
      </c>
      <c r="I2916" t="s">
        <v>11</v>
      </c>
      <c r="J2916" t="s">
        <v>94</v>
      </c>
      <c r="K2916" t="s">
        <v>152</v>
      </c>
      <c r="L2916" t="s">
        <v>13</v>
      </c>
      <c r="M2916" s="5">
        <v>414.84</v>
      </c>
      <c r="N2916">
        <v>1</v>
      </c>
    </row>
    <row r="2917" spans="1:14" x14ac:dyDescent="0.3">
      <c r="A2917" s="2">
        <v>44954</v>
      </c>
      <c r="B2917" s="3">
        <f t="shared" si="135"/>
        <v>2023</v>
      </c>
      <c r="C2917" t="str">
        <f t="shared" si="136"/>
        <v>2022-2023</v>
      </c>
      <c r="D2917" t="s">
        <v>147</v>
      </c>
      <c r="E2917" t="s">
        <v>47</v>
      </c>
      <c r="F2917" t="str">
        <f t="shared" si="137"/>
        <v>Western Australia</v>
      </c>
      <c r="G2917" t="s">
        <v>48</v>
      </c>
      <c r="H2917">
        <v>6030</v>
      </c>
      <c r="I2917" t="s">
        <v>11</v>
      </c>
      <c r="J2917" t="s">
        <v>49</v>
      </c>
      <c r="K2917" t="s">
        <v>153</v>
      </c>
      <c r="L2917" t="s">
        <v>16</v>
      </c>
      <c r="M2917" s="5">
        <v>415.52</v>
      </c>
      <c r="N2917">
        <v>1</v>
      </c>
    </row>
    <row r="2918" spans="1:14" x14ac:dyDescent="0.3">
      <c r="A2918" s="2">
        <v>45539</v>
      </c>
      <c r="B2918" s="3">
        <f t="shared" si="135"/>
        <v>2025</v>
      </c>
      <c r="C2918" t="str">
        <f t="shared" si="136"/>
        <v>2024-2025</v>
      </c>
      <c r="D2918" t="s">
        <v>147</v>
      </c>
      <c r="E2918" t="s">
        <v>9</v>
      </c>
      <c r="F2918" t="str">
        <f t="shared" si="137"/>
        <v>New South Wales</v>
      </c>
      <c r="G2918" t="s">
        <v>10</v>
      </c>
      <c r="H2918">
        <v>2067</v>
      </c>
      <c r="I2918" t="s">
        <v>11</v>
      </c>
      <c r="J2918" t="s">
        <v>12</v>
      </c>
      <c r="K2918" t="s">
        <v>150</v>
      </c>
      <c r="L2918" t="s">
        <v>18</v>
      </c>
      <c r="M2918" s="5">
        <v>415.68</v>
      </c>
      <c r="N2918">
        <v>1</v>
      </c>
    </row>
    <row r="2919" spans="1:14" x14ac:dyDescent="0.3">
      <c r="A2919" s="2">
        <v>45082</v>
      </c>
      <c r="B2919" s="3">
        <f t="shared" si="135"/>
        <v>2023</v>
      </c>
      <c r="C2919" t="str">
        <f t="shared" si="136"/>
        <v>2022-2023</v>
      </c>
      <c r="D2919" t="s">
        <v>148</v>
      </c>
      <c r="E2919" t="s">
        <v>91</v>
      </c>
      <c r="F2919" t="str">
        <f t="shared" si="137"/>
        <v>Victoria</v>
      </c>
      <c r="G2919" t="s">
        <v>45</v>
      </c>
      <c r="H2919">
        <v>3690</v>
      </c>
      <c r="I2919" t="s">
        <v>11</v>
      </c>
      <c r="J2919" t="s">
        <v>55</v>
      </c>
      <c r="K2919" t="s">
        <v>153</v>
      </c>
      <c r="L2919" t="s">
        <v>16</v>
      </c>
      <c r="M2919" s="5">
        <v>415.96000000000004</v>
      </c>
      <c r="N2919">
        <v>1</v>
      </c>
    </row>
    <row r="2920" spans="1:14" x14ac:dyDescent="0.3">
      <c r="A2920" s="2">
        <v>45366</v>
      </c>
      <c r="B2920" s="3">
        <f t="shared" si="135"/>
        <v>2024</v>
      </c>
      <c r="C2920" t="str">
        <f t="shared" si="136"/>
        <v>2023-2024</v>
      </c>
      <c r="D2920" t="s">
        <v>148</v>
      </c>
      <c r="E2920" t="s">
        <v>135</v>
      </c>
      <c r="F2920" t="str">
        <f t="shared" si="137"/>
        <v>Victoria</v>
      </c>
      <c r="G2920" t="s">
        <v>45</v>
      </c>
      <c r="H2920">
        <v>3550</v>
      </c>
      <c r="I2920" t="s">
        <v>11</v>
      </c>
      <c r="J2920" t="s">
        <v>60</v>
      </c>
      <c r="K2920" t="s">
        <v>156</v>
      </c>
      <c r="L2920" t="s">
        <v>17</v>
      </c>
      <c r="M2920" s="5">
        <v>417.07000000000005</v>
      </c>
      <c r="N2920">
        <v>1</v>
      </c>
    </row>
    <row r="2921" spans="1:14" x14ac:dyDescent="0.3">
      <c r="A2921" s="2">
        <v>45220</v>
      </c>
      <c r="B2921" s="3">
        <f t="shared" si="135"/>
        <v>2024</v>
      </c>
      <c r="C2921" t="str">
        <f t="shared" si="136"/>
        <v>2023-2024</v>
      </c>
      <c r="D2921" t="s">
        <v>147</v>
      </c>
      <c r="E2921" t="s">
        <v>101</v>
      </c>
      <c r="F2921" t="str">
        <f t="shared" si="137"/>
        <v>Victoria</v>
      </c>
      <c r="G2921" t="s">
        <v>45</v>
      </c>
      <c r="H2921">
        <v>3131</v>
      </c>
      <c r="I2921" t="s">
        <v>11</v>
      </c>
      <c r="J2921" t="s">
        <v>63</v>
      </c>
      <c r="K2921" t="s">
        <v>151</v>
      </c>
      <c r="L2921" t="s">
        <v>21</v>
      </c>
      <c r="M2921" s="5">
        <v>417.98</v>
      </c>
      <c r="N2921">
        <v>1</v>
      </c>
    </row>
    <row r="2922" spans="1:14" x14ac:dyDescent="0.3">
      <c r="A2922" s="2">
        <v>45227</v>
      </c>
      <c r="B2922" s="3">
        <f t="shared" si="135"/>
        <v>2024</v>
      </c>
      <c r="C2922" t="str">
        <f t="shared" si="136"/>
        <v>2023-2024</v>
      </c>
      <c r="D2922" t="s">
        <v>147</v>
      </c>
      <c r="E2922" t="s">
        <v>138</v>
      </c>
      <c r="F2922" t="str">
        <f t="shared" si="137"/>
        <v>Queensland</v>
      </c>
      <c r="G2922" t="s">
        <v>35</v>
      </c>
      <c r="H2922">
        <v>4558</v>
      </c>
      <c r="I2922" t="s">
        <v>11</v>
      </c>
      <c r="J2922" t="s">
        <v>120</v>
      </c>
      <c r="K2922" t="s">
        <v>156</v>
      </c>
      <c r="L2922" t="s">
        <v>17</v>
      </c>
      <c r="M2922" s="5">
        <v>418.53999999999996</v>
      </c>
      <c r="N2922">
        <v>1</v>
      </c>
    </row>
    <row r="2923" spans="1:14" x14ac:dyDescent="0.3">
      <c r="A2923" s="2">
        <v>45249</v>
      </c>
      <c r="B2923" s="3">
        <f t="shared" si="135"/>
        <v>2024</v>
      </c>
      <c r="C2923" t="str">
        <f t="shared" si="136"/>
        <v>2023-2024</v>
      </c>
      <c r="D2923" t="s">
        <v>147</v>
      </c>
      <c r="E2923" t="s">
        <v>114</v>
      </c>
      <c r="F2923" t="str">
        <f t="shared" si="137"/>
        <v>Victoria</v>
      </c>
      <c r="G2923" t="s">
        <v>45</v>
      </c>
      <c r="H2923">
        <v>3551</v>
      </c>
      <c r="I2923" t="s">
        <v>11</v>
      </c>
      <c r="J2923" t="s">
        <v>60</v>
      </c>
      <c r="K2923" t="s">
        <v>154</v>
      </c>
      <c r="L2923" t="s">
        <v>14</v>
      </c>
      <c r="M2923" s="5">
        <v>419.26000000000005</v>
      </c>
      <c r="N2923">
        <v>1</v>
      </c>
    </row>
    <row r="2924" spans="1:14" x14ac:dyDescent="0.3">
      <c r="A2924" s="2">
        <v>45062</v>
      </c>
      <c r="B2924" s="3">
        <f t="shared" si="135"/>
        <v>2023</v>
      </c>
      <c r="C2924" t="str">
        <f t="shared" si="136"/>
        <v>2022-2023</v>
      </c>
      <c r="D2924" t="s">
        <v>147</v>
      </c>
      <c r="E2924" t="s">
        <v>92</v>
      </c>
      <c r="F2924" t="str">
        <f t="shared" si="137"/>
        <v>Queensland</v>
      </c>
      <c r="G2924" t="s">
        <v>35</v>
      </c>
      <c r="H2924">
        <v>4068</v>
      </c>
      <c r="I2924" t="s">
        <v>11</v>
      </c>
      <c r="J2924" t="s">
        <v>43</v>
      </c>
      <c r="K2924" t="s">
        <v>149</v>
      </c>
      <c r="L2924" t="s">
        <v>15</v>
      </c>
      <c r="M2924" s="5">
        <v>419.45</v>
      </c>
      <c r="N2924">
        <v>1</v>
      </c>
    </row>
    <row r="2925" spans="1:14" x14ac:dyDescent="0.3">
      <c r="A2925" s="2">
        <v>45385</v>
      </c>
      <c r="B2925" s="3">
        <f t="shared" si="135"/>
        <v>2024</v>
      </c>
      <c r="C2925" t="str">
        <f t="shared" si="136"/>
        <v>2023-2024</v>
      </c>
      <c r="D2925" t="s">
        <v>147</v>
      </c>
      <c r="E2925" t="s">
        <v>44</v>
      </c>
      <c r="F2925" t="str">
        <f t="shared" si="137"/>
        <v>Victoria</v>
      </c>
      <c r="G2925" t="s">
        <v>45</v>
      </c>
      <c r="H2925">
        <v>3066</v>
      </c>
      <c r="I2925" t="s">
        <v>11</v>
      </c>
      <c r="J2925" t="s">
        <v>46</v>
      </c>
      <c r="K2925" t="s">
        <v>154</v>
      </c>
      <c r="L2925" t="s">
        <v>14</v>
      </c>
      <c r="M2925" s="5">
        <v>419.62</v>
      </c>
      <c r="N2925">
        <v>1</v>
      </c>
    </row>
    <row r="2926" spans="1:14" x14ac:dyDescent="0.3">
      <c r="A2926" s="2">
        <v>45647</v>
      </c>
      <c r="B2926" s="3">
        <f t="shared" si="135"/>
        <v>2025</v>
      </c>
      <c r="C2926" t="str">
        <f t="shared" si="136"/>
        <v>2024-2025</v>
      </c>
      <c r="D2926" t="s">
        <v>148</v>
      </c>
      <c r="E2926" t="s">
        <v>110</v>
      </c>
      <c r="F2926" t="str">
        <f t="shared" si="137"/>
        <v>Queensland</v>
      </c>
      <c r="G2926" t="s">
        <v>35</v>
      </c>
      <c r="H2926">
        <v>4680</v>
      </c>
      <c r="I2926" t="s">
        <v>11</v>
      </c>
      <c r="J2926" t="s">
        <v>51</v>
      </c>
      <c r="K2926" t="s">
        <v>19</v>
      </c>
      <c r="L2926" t="s">
        <v>23</v>
      </c>
      <c r="M2926" s="5">
        <v>420.28</v>
      </c>
      <c r="N2926">
        <v>1</v>
      </c>
    </row>
    <row r="2927" spans="1:14" x14ac:dyDescent="0.3">
      <c r="A2927" s="2">
        <v>45492</v>
      </c>
      <c r="B2927" s="3">
        <f t="shared" si="135"/>
        <v>2025</v>
      </c>
      <c r="C2927" t="str">
        <f t="shared" si="136"/>
        <v>2024-2025</v>
      </c>
      <c r="D2927" t="s">
        <v>147</v>
      </c>
      <c r="E2927" t="s">
        <v>83</v>
      </c>
      <c r="F2927" t="str">
        <f t="shared" si="137"/>
        <v>New South Wales</v>
      </c>
      <c r="G2927" t="s">
        <v>10</v>
      </c>
      <c r="H2927">
        <v>2750</v>
      </c>
      <c r="I2927" t="s">
        <v>11</v>
      </c>
      <c r="J2927" t="s">
        <v>25</v>
      </c>
      <c r="K2927" t="s">
        <v>152</v>
      </c>
      <c r="L2927" t="s">
        <v>13</v>
      </c>
      <c r="M2927" s="5">
        <v>420.39</v>
      </c>
      <c r="N2927">
        <v>1</v>
      </c>
    </row>
    <row r="2928" spans="1:14" x14ac:dyDescent="0.3">
      <c r="A2928" s="2">
        <v>45446</v>
      </c>
      <c r="B2928" s="3">
        <f t="shared" si="135"/>
        <v>2024</v>
      </c>
      <c r="C2928" t="str">
        <f t="shared" si="136"/>
        <v>2023-2024</v>
      </c>
      <c r="D2928" t="s">
        <v>147</v>
      </c>
      <c r="E2928" t="s">
        <v>139</v>
      </c>
      <c r="F2928" t="str">
        <f t="shared" si="137"/>
        <v>New South Wales</v>
      </c>
      <c r="G2928" t="s">
        <v>10</v>
      </c>
      <c r="H2928">
        <v>2020</v>
      </c>
      <c r="I2928" t="s">
        <v>11</v>
      </c>
      <c r="J2928" t="s">
        <v>12</v>
      </c>
      <c r="K2928" t="s">
        <v>154</v>
      </c>
      <c r="L2928" t="s">
        <v>14</v>
      </c>
      <c r="M2928" s="5">
        <v>420.66</v>
      </c>
      <c r="N2928">
        <v>1</v>
      </c>
    </row>
    <row r="2929" spans="1:14" x14ac:dyDescent="0.3">
      <c r="A2929" s="2">
        <v>45622</v>
      </c>
      <c r="B2929" s="3">
        <f t="shared" si="135"/>
        <v>2025</v>
      </c>
      <c r="C2929" t="str">
        <f t="shared" si="136"/>
        <v>2024-2025</v>
      </c>
      <c r="D2929" t="s">
        <v>147</v>
      </c>
      <c r="E2929" t="s">
        <v>138</v>
      </c>
      <c r="F2929" t="str">
        <f t="shared" si="137"/>
        <v>Queensland</v>
      </c>
      <c r="G2929" t="s">
        <v>35</v>
      </c>
      <c r="H2929">
        <v>4558</v>
      </c>
      <c r="I2929" t="s">
        <v>11</v>
      </c>
      <c r="J2929" t="s">
        <v>120</v>
      </c>
      <c r="K2929" t="s">
        <v>149</v>
      </c>
      <c r="L2929" t="s">
        <v>15</v>
      </c>
      <c r="M2929" s="5">
        <v>421.01000000000005</v>
      </c>
      <c r="N2929">
        <v>1</v>
      </c>
    </row>
    <row r="2930" spans="1:14" x14ac:dyDescent="0.3">
      <c r="A2930" s="2">
        <v>45388</v>
      </c>
      <c r="B2930" s="3">
        <f t="shared" si="135"/>
        <v>2024</v>
      </c>
      <c r="C2930" t="str">
        <f t="shared" si="136"/>
        <v>2023-2024</v>
      </c>
      <c r="D2930" t="s">
        <v>148</v>
      </c>
      <c r="E2930" t="s">
        <v>110</v>
      </c>
      <c r="F2930" t="str">
        <f t="shared" si="137"/>
        <v>Queensland</v>
      </c>
      <c r="G2930" t="s">
        <v>35</v>
      </c>
      <c r="H2930">
        <v>4680</v>
      </c>
      <c r="I2930" t="s">
        <v>11</v>
      </c>
      <c r="J2930" t="s">
        <v>51</v>
      </c>
      <c r="K2930" t="s">
        <v>152</v>
      </c>
      <c r="L2930" t="s">
        <v>13</v>
      </c>
      <c r="M2930" s="5">
        <v>421.9</v>
      </c>
      <c r="N2930">
        <v>1</v>
      </c>
    </row>
    <row r="2931" spans="1:14" x14ac:dyDescent="0.3">
      <c r="A2931" s="2">
        <v>45045</v>
      </c>
      <c r="B2931" s="3">
        <f t="shared" si="135"/>
        <v>2023</v>
      </c>
      <c r="C2931" t="str">
        <f t="shared" si="136"/>
        <v>2022-2023</v>
      </c>
      <c r="D2931" t="s">
        <v>147</v>
      </c>
      <c r="E2931" t="s">
        <v>114</v>
      </c>
      <c r="F2931" t="str">
        <f t="shared" si="137"/>
        <v>Victoria</v>
      </c>
      <c r="G2931" t="s">
        <v>45</v>
      </c>
      <c r="H2931">
        <v>3551</v>
      </c>
      <c r="I2931" t="s">
        <v>11</v>
      </c>
      <c r="J2931" t="s">
        <v>60</v>
      </c>
      <c r="K2931" t="s">
        <v>150</v>
      </c>
      <c r="L2931" t="s">
        <v>18</v>
      </c>
      <c r="M2931" s="5">
        <v>422.3</v>
      </c>
      <c r="N2931">
        <v>1</v>
      </c>
    </row>
    <row r="2932" spans="1:14" x14ac:dyDescent="0.3">
      <c r="A2932" s="2">
        <v>45621</v>
      </c>
      <c r="B2932" s="3">
        <f t="shared" si="135"/>
        <v>2025</v>
      </c>
      <c r="C2932" t="str">
        <f t="shared" si="136"/>
        <v>2024-2025</v>
      </c>
      <c r="D2932" t="s">
        <v>147</v>
      </c>
      <c r="E2932" t="s">
        <v>24</v>
      </c>
      <c r="F2932" t="str">
        <f t="shared" si="137"/>
        <v>New South Wales</v>
      </c>
      <c r="G2932" t="s">
        <v>10</v>
      </c>
      <c r="H2932">
        <v>2795</v>
      </c>
      <c r="I2932" t="s">
        <v>11</v>
      </c>
      <c r="J2932" t="s">
        <v>25</v>
      </c>
      <c r="K2932" t="s">
        <v>19</v>
      </c>
      <c r="L2932" t="s">
        <v>23</v>
      </c>
      <c r="M2932" s="5">
        <v>422.37</v>
      </c>
      <c r="N2932">
        <v>1</v>
      </c>
    </row>
    <row r="2933" spans="1:14" x14ac:dyDescent="0.3">
      <c r="A2933" s="2">
        <v>45129</v>
      </c>
      <c r="B2933" s="3">
        <f t="shared" si="135"/>
        <v>2024</v>
      </c>
      <c r="C2933" t="str">
        <f t="shared" si="136"/>
        <v>2023-2024</v>
      </c>
      <c r="D2933" t="s">
        <v>148</v>
      </c>
      <c r="E2933" t="s">
        <v>88</v>
      </c>
      <c r="F2933" t="str">
        <f t="shared" si="137"/>
        <v>South Australia</v>
      </c>
      <c r="G2933" t="s">
        <v>32</v>
      </c>
      <c r="H2933">
        <v>5011</v>
      </c>
      <c r="I2933" t="s">
        <v>11</v>
      </c>
      <c r="J2933" t="s">
        <v>33</v>
      </c>
      <c r="K2933" t="s">
        <v>155</v>
      </c>
      <c r="L2933" t="s">
        <v>20</v>
      </c>
      <c r="M2933" s="5">
        <v>422.74</v>
      </c>
      <c r="N2933">
        <v>1</v>
      </c>
    </row>
    <row r="2934" spans="1:14" x14ac:dyDescent="0.3">
      <c r="A2934" s="2">
        <v>45111</v>
      </c>
      <c r="B2934" s="3">
        <f t="shared" si="135"/>
        <v>2024</v>
      </c>
      <c r="C2934" t="str">
        <f t="shared" si="136"/>
        <v>2023-2024</v>
      </c>
      <c r="D2934" t="s">
        <v>147</v>
      </c>
      <c r="E2934" t="s">
        <v>41</v>
      </c>
      <c r="F2934" t="str">
        <f t="shared" si="137"/>
        <v>New South Wales</v>
      </c>
      <c r="G2934" t="s">
        <v>10</v>
      </c>
      <c r="H2934">
        <v>2830</v>
      </c>
      <c r="I2934" t="s">
        <v>11</v>
      </c>
      <c r="J2934" t="s">
        <v>25</v>
      </c>
      <c r="K2934" t="s">
        <v>149</v>
      </c>
      <c r="L2934" t="s">
        <v>15</v>
      </c>
      <c r="M2934" s="5">
        <v>423.90999999999997</v>
      </c>
      <c r="N2934">
        <v>1</v>
      </c>
    </row>
    <row r="2935" spans="1:14" x14ac:dyDescent="0.3">
      <c r="A2935" s="2">
        <v>45086</v>
      </c>
      <c r="B2935" s="3">
        <f t="shared" si="135"/>
        <v>2023</v>
      </c>
      <c r="C2935" t="str">
        <f t="shared" si="136"/>
        <v>2022-2023</v>
      </c>
      <c r="D2935" t="s">
        <v>148</v>
      </c>
      <c r="E2935" t="s">
        <v>50</v>
      </c>
      <c r="F2935" t="str">
        <f t="shared" si="137"/>
        <v>Queensland</v>
      </c>
      <c r="G2935" t="s">
        <v>35</v>
      </c>
      <c r="H2935">
        <v>4703</v>
      </c>
      <c r="I2935" t="s">
        <v>11</v>
      </c>
      <c r="J2935" t="s">
        <v>51</v>
      </c>
      <c r="K2935" t="s">
        <v>150</v>
      </c>
      <c r="L2935" t="s">
        <v>18</v>
      </c>
      <c r="M2935" s="5">
        <v>425.11</v>
      </c>
      <c r="N2935">
        <v>1</v>
      </c>
    </row>
    <row r="2936" spans="1:14" x14ac:dyDescent="0.3">
      <c r="A2936" s="2">
        <v>44940</v>
      </c>
      <c r="B2936" s="3">
        <f t="shared" si="135"/>
        <v>2023</v>
      </c>
      <c r="C2936" t="str">
        <f t="shared" si="136"/>
        <v>2022-2023</v>
      </c>
      <c r="D2936" t="s">
        <v>147</v>
      </c>
      <c r="E2936" t="s">
        <v>107</v>
      </c>
      <c r="F2936" t="str">
        <f t="shared" si="137"/>
        <v>Queensland</v>
      </c>
      <c r="G2936" t="s">
        <v>35</v>
      </c>
      <c r="H2936">
        <v>4220</v>
      </c>
      <c r="I2936" t="s">
        <v>11</v>
      </c>
      <c r="J2936" t="s">
        <v>104</v>
      </c>
      <c r="K2936" t="s">
        <v>150</v>
      </c>
      <c r="L2936" t="s">
        <v>18</v>
      </c>
      <c r="M2936" s="5">
        <v>425.46999999999997</v>
      </c>
      <c r="N2936">
        <v>1</v>
      </c>
    </row>
    <row r="2937" spans="1:14" x14ac:dyDescent="0.3">
      <c r="A2937" s="2">
        <v>45500</v>
      </c>
      <c r="B2937" s="3">
        <f t="shared" si="135"/>
        <v>2025</v>
      </c>
      <c r="C2937" t="str">
        <f t="shared" si="136"/>
        <v>2024-2025</v>
      </c>
      <c r="D2937" t="s">
        <v>147</v>
      </c>
      <c r="E2937" t="s">
        <v>72</v>
      </c>
      <c r="F2937" t="str">
        <f t="shared" si="137"/>
        <v>Western Australia</v>
      </c>
      <c r="G2937" t="s">
        <v>48</v>
      </c>
      <c r="H2937">
        <v>6010</v>
      </c>
      <c r="I2937" t="s">
        <v>11</v>
      </c>
      <c r="J2937" t="s">
        <v>49</v>
      </c>
      <c r="K2937" t="s">
        <v>152</v>
      </c>
      <c r="L2937" t="s">
        <v>13</v>
      </c>
      <c r="M2937" s="5">
        <v>425.74</v>
      </c>
      <c r="N2937">
        <v>1</v>
      </c>
    </row>
    <row r="2938" spans="1:14" x14ac:dyDescent="0.3">
      <c r="A2938" s="2">
        <v>45042</v>
      </c>
      <c r="B2938" s="3">
        <f t="shared" si="135"/>
        <v>2023</v>
      </c>
      <c r="C2938" t="str">
        <f t="shared" si="136"/>
        <v>2022-2023</v>
      </c>
      <c r="D2938" t="s">
        <v>148</v>
      </c>
      <c r="E2938" t="s">
        <v>89</v>
      </c>
      <c r="F2938" t="str">
        <f t="shared" si="137"/>
        <v>Queensland</v>
      </c>
      <c r="G2938" t="s">
        <v>35</v>
      </c>
      <c r="H2938">
        <v>4655</v>
      </c>
      <c r="I2938" t="s">
        <v>11</v>
      </c>
      <c r="J2938" t="s">
        <v>51</v>
      </c>
      <c r="K2938" t="s">
        <v>152</v>
      </c>
      <c r="L2938" t="s">
        <v>13</v>
      </c>
      <c r="M2938" s="5">
        <v>425.76999999999992</v>
      </c>
      <c r="N2938">
        <v>1</v>
      </c>
    </row>
    <row r="2939" spans="1:14" x14ac:dyDescent="0.3">
      <c r="A2939" s="2">
        <v>44964</v>
      </c>
      <c r="B2939" s="3">
        <f t="shared" si="135"/>
        <v>2023</v>
      </c>
      <c r="C2939" t="str">
        <f t="shared" si="136"/>
        <v>2022-2023</v>
      </c>
      <c r="D2939" t="s">
        <v>147</v>
      </c>
      <c r="E2939" t="s">
        <v>59</v>
      </c>
      <c r="F2939" t="str">
        <f t="shared" si="137"/>
        <v>Victoria</v>
      </c>
      <c r="G2939" t="s">
        <v>45</v>
      </c>
      <c r="H2939">
        <v>3280</v>
      </c>
      <c r="I2939" t="s">
        <v>11</v>
      </c>
      <c r="J2939" t="s">
        <v>60</v>
      </c>
      <c r="K2939" t="s">
        <v>155</v>
      </c>
      <c r="L2939" t="s">
        <v>20</v>
      </c>
      <c r="M2939" s="5">
        <v>427.52000000000004</v>
      </c>
      <c r="N2939">
        <v>1</v>
      </c>
    </row>
    <row r="2940" spans="1:14" x14ac:dyDescent="0.3">
      <c r="A2940" s="2">
        <v>45118</v>
      </c>
      <c r="B2940" s="3">
        <f t="shared" si="135"/>
        <v>2024</v>
      </c>
      <c r="C2940" t="str">
        <f t="shared" si="136"/>
        <v>2023-2024</v>
      </c>
      <c r="D2940" t="s">
        <v>147</v>
      </c>
      <c r="E2940" t="s">
        <v>122</v>
      </c>
      <c r="F2940" t="str">
        <f t="shared" si="137"/>
        <v>New South Wales</v>
      </c>
      <c r="G2940" t="s">
        <v>10</v>
      </c>
      <c r="H2940">
        <v>2650</v>
      </c>
      <c r="I2940" t="s">
        <v>11</v>
      </c>
      <c r="J2940" t="s">
        <v>25</v>
      </c>
      <c r="K2940" t="s">
        <v>151</v>
      </c>
      <c r="L2940" t="s">
        <v>21</v>
      </c>
      <c r="M2940" s="5">
        <v>427.56000000000006</v>
      </c>
      <c r="N2940">
        <v>1</v>
      </c>
    </row>
    <row r="2941" spans="1:14" x14ac:dyDescent="0.3">
      <c r="A2941" s="2">
        <v>45159</v>
      </c>
      <c r="B2941" s="3">
        <f t="shared" si="135"/>
        <v>2024</v>
      </c>
      <c r="C2941" t="str">
        <f t="shared" si="136"/>
        <v>2023-2024</v>
      </c>
      <c r="D2941" t="s">
        <v>147</v>
      </c>
      <c r="E2941" t="s">
        <v>72</v>
      </c>
      <c r="F2941" t="str">
        <f t="shared" si="137"/>
        <v>Western Australia</v>
      </c>
      <c r="G2941" t="s">
        <v>48</v>
      </c>
      <c r="H2941">
        <v>6010</v>
      </c>
      <c r="I2941" t="s">
        <v>11</v>
      </c>
      <c r="J2941" t="s">
        <v>49</v>
      </c>
      <c r="K2941" t="s">
        <v>150</v>
      </c>
      <c r="L2941" t="s">
        <v>18</v>
      </c>
      <c r="M2941" s="5">
        <v>427.57</v>
      </c>
      <c r="N2941">
        <v>1</v>
      </c>
    </row>
    <row r="2942" spans="1:14" x14ac:dyDescent="0.3">
      <c r="A2942" s="2">
        <v>45248</v>
      </c>
      <c r="B2942" s="3">
        <f t="shared" si="135"/>
        <v>2024</v>
      </c>
      <c r="C2942" t="str">
        <f t="shared" si="136"/>
        <v>2023-2024</v>
      </c>
      <c r="D2942" t="s">
        <v>147</v>
      </c>
      <c r="E2942" t="s">
        <v>92</v>
      </c>
      <c r="F2942" t="str">
        <f t="shared" si="137"/>
        <v>Queensland</v>
      </c>
      <c r="G2942" t="s">
        <v>35</v>
      </c>
      <c r="H2942">
        <v>4068</v>
      </c>
      <c r="I2942" t="s">
        <v>11</v>
      </c>
      <c r="J2942" t="s">
        <v>43</v>
      </c>
      <c r="K2942" t="s">
        <v>155</v>
      </c>
      <c r="L2942" t="s">
        <v>20</v>
      </c>
      <c r="M2942" s="5">
        <v>427.82999999999993</v>
      </c>
      <c r="N2942">
        <v>1</v>
      </c>
    </row>
    <row r="2943" spans="1:14" x14ac:dyDescent="0.3">
      <c r="A2943" s="2">
        <v>44979</v>
      </c>
      <c r="B2943" s="3">
        <f t="shared" si="135"/>
        <v>2023</v>
      </c>
      <c r="C2943" t="str">
        <f t="shared" si="136"/>
        <v>2022-2023</v>
      </c>
      <c r="D2943" t="s">
        <v>147</v>
      </c>
      <c r="E2943" t="s">
        <v>137</v>
      </c>
      <c r="F2943" t="str">
        <f t="shared" si="137"/>
        <v>New South Wales</v>
      </c>
      <c r="G2943" t="s">
        <v>10</v>
      </c>
      <c r="H2943">
        <v>2031</v>
      </c>
      <c r="I2943" t="s">
        <v>11</v>
      </c>
      <c r="J2943" t="s">
        <v>12</v>
      </c>
      <c r="K2943" t="s">
        <v>152</v>
      </c>
      <c r="L2943" t="s">
        <v>13</v>
      </c>
      <c r="M2943" s="5">
        <v>428.13999999999993</v>
      </c>
      <c r="N2943">
        <v>1</v>
      </c>
    </row>
    <row r="2944" spans="1:14" x14ac:dyDescent="0.3">
      <c r="A2944" s="2">
        <v>44949</v>
      </c>
      <c r="B2944" s="3">
        <f t="shared" si="135"/>
        <v>2023</v>
      </c>
      <c r="C2944" t="str">
        <f t="shared" si="136"/>
        <v>2022-2023</v>
      </c>
      <c r="D2944" t="s">
        <v>147</v>
      </c>
      <c r="E2944" t="s">
        <v>109</v>
      </c>
      <c r="F2944" t="str">
        <f t="shared" si="137"/>
        <v>New South Wales</v>
      </c>
      <c r="G2944" t="s">
        <v>10</v>
      </c>
      <c r="H2944">
        <v>2480</v>
      </c>
      <c r="I2944" t="s">
        <v>11</v>
      </c>
      <c r="J2944" t="s">
        <v>68</v>
      </c>
      <c r="K2944" t="s">
        <v>154</v>
      </c>
      <c r="L2944" t="s">
        <v>14</v>
      </c>
      <c r="M2944" s="5">
        <v>428.18</v>
      </c>
      <c r="N2944">
        <v>1</v>
      </c>
    </row>
    <row r="2945" spans="1:14" x14ac:dyDescent="0.3">
      <c r="A2945" s="2">
        <v>45029</v>
      </c>
      <c r="B2945" s="3">
        <f t="shared" si="135"/>
        <v>2023</v>
      </c>
      <c r="C2945" t="str">
        <f t="shared" si="136"/>
        <v>2022-2023</v>
      </c>
      <c r="D2945" t="s">
        <v>147</v>
      </c>
      <c r="E2945" t="s">
        <v>44</v>
      </c>
      <c r="F2945" t="str">
        <f t="shared" si="137"/>
        <v>Victoria</v>
      </c>
      <c r="G2945" t="s">
        <v>45</v>
      </c>
      <c r="H2945">
        <v>3066</v>
      </c>
      <c r="I2945" t="s">
        <v>11</v>
      </c>
      <c r="J2945" t="s">
        <v>46</v>
      </c>
      <c r="K2945" t="s">
        <v>157</v>
      </c>
      <c r="L2945" t="s">
        <v>22</v>
      </c>
      <c r="M2945" s="5">
        <v>428.30999999999995</v>
      </c>
      <c r="N2945">
        <v>1</v>
      </c>
    </row>
    <row r="2946" spans="1:14" x14ac:dyDescent="0.3">
      <c r="A2946" s="2">
        <v>45631</v>
      </c>
      <c r="B2946" s="3">
        <f t="shared" ref="B2946:B3009" si="138">IF(MONTH(A2946)&gt;=7,YEAR(A2946)+1,YEAR(A2946))</f>
        <v>2025</v>
      </c>
      <c r="C2946" t="str">
        <f t="shared" ref="C2946:C3009" si="139">IF(MONTH(A2946) &gt;= 7, YEAR(A2946) &amp; "-" &amp; YEAR(A2946) + 1, YEAR(A2946) - 1 &amp; "-" &amp; YEAR(A2946))</f>
        <v>2024-2025</v>
      </c>
      <c r="D2946" t="s">
        <v>147</v>
      </c>
      <c r="E2946" t="s">
        <v>97</v>
      </c>
      <c r="F2946" t="str">
        <f t="shared" ref="F2946:F3009" si="140">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c r="N2946">
        <v>1</v>
      </c>
    </row>
    <row r="2947" spans="1:14" x14ac:dyDescent="0.3">
      <c r="A2947" s="2">
        <v>44994</v>
      </c>
      <c r="B2947" s="3">
        <f t="shared" si="138"/>
        <v>2023</v>
      </c>
      <c r="C2947" t="str">
        <f t="shared" si="139"/>
        <v>2022-2023</v>
      </c>
      <c r="D2947" t="s">
        <v>147</v>
      </c>
      <c r="E2947" t="s">
        <v>133</v>
      </c>
      <c r="F2947" t="str">
        <f t="shared" si="140"/>
        <v>Queensland</v>
      </c>
      <c r="G2947" t="s">
        <v>35</v>
      </c>
      <c r="H2947">
        <v>4305</v>
      </c>
      <c r="I2947" t="s">
        <v>11</v>
      </c>
      <c r="J2947" t="s">
        <v>104</v>
      </c>
      <c r="K2947" t="s">
        <v>155</v>
      </c>
      <c r="L2947" t="s">
        <v>20</v>
      </c>
      <c r="M2947" s="5">
        <v>428.84</v>
      </c>
      <c r="N2947">
        <v>1</v>
      </c>
    </row>
    <row r="2948" spans="1:14" x14ac:dyDescent="0.3">
      <c r="A2948" s="2">
        <v>45078</v>
      </c>
      <c r="B2948" s="3">
        <f t="shared" si="138"/>
        <v>2023</v>
      </c>
      <c r="C2948" t="str">
        <f t="shared" si="139"/>
        <v>2022-2023</v>
      </c>
      <c r="D2948" t="s">
        <v>148</v>
      </c>
      <c r="E2948" t="s">
        <v>28</v>
      </c>
      <c r="F2948" t="str">
        <f t="shared" si="140"/>
        <v>Northern Territory</v>
      </c>
      <c r="G2948" t="s">
        <v>29</v>
      </c>
      <c r="H2948">
        <v>800</v>
      </c>
      <c r="I2948" t="s">
        <v>11</v>
      </c>
      <c r="J2948" t="s">
        <v>30</v>
      </c>
      <c r="K2948" t="s">
        <v>149</v>
      </c>
      <c r="L2948" t="s">
        <v>15</v>
      </c>
      <c r="M2948" s="5">
        <v>429.02</v>
      </c>
      <c r="N2948">
        <v>1</v>
      </c>
    </row>
    <row r="2949" spans="1:14" x14ac:dyDescent="0.3">
      <c r="A2949" s="2">
        <v>45516</v>
      </c>
      <c r="B2949" s="3">
        <f t="shared" si="138"/>
        <v>2025</v>
      </c>
      <c r="C2949" t="str">
        <f t="shared" si="139"/>
        <v>2024-2025</v>
      </c>
      <c r="D2949" t="s">
        <v>147</v>
      </c>
      <c r="E2949" t="s">
        <v>26</v>
      </c>
      <c r="F2949" t="str">
        <f t="shared" si="140"/>
        <v>New South Wales</v>
      </c>
      <c r="G2949" t="s">
        <v>10</v>
      </c>
      <c r="H2949">
        <v>2141</v>
      </c>
      <c r="I2949" t="s">
        <v>11</v>
      </c>
      <c r="J2949" t="s">
        <v>27</v>
      </c>
      <c r="K2949" t="s">
        <v>19</v>
      </c>
      <c r="L2949" t="s">
        <v>23</v>
      </c>
      <c r="M2949" s="5">
        <v>429.35</v>
      </c>
      <c r="N2949">
        <v>1</v>
      </c>
    </row>
    <row r="2950" spans="1:14" x14ac:dyDescent="0.3">
      <c r="A2950" s="2">
        <v>45152</v>
      </c>
      <c r="B2950" s="3">
        <f t="shared" si="138"/>
        <v>2024</v>
      </c>
      <c r="C2950" t="str">
        <f t="shared" si="139"/>
        <v>2023-2024</v>
      </c>
      <c r="D2950" t="s">
        <v>147</v>
      </c>
      <c r="E2950" t="s">
        <v>62</v>
      </c>
      <c r="F2950" t="str">
        <f t="shared" si="140"/>
        <v>Victoria</v>
      </c>
      <c r="G2950" t="s">
        <v>45</v>
      </c>
      <c r="H2950">
        <v>3134</v>
      </c>
      <c r="I2950" t="s">
        <v>11</v>
      </c>
      <c r="J2950" t="s">
        <v>63</v>
      </c>
      <c r="K2950" t="s">
        <v>150</v>
      </c>
      <c r="L2950" t="s">
        <v>18</v>
      </c>
      <c r="M2950" s="5">
        <v>430.63</v>
      </c>
      <c r="N2950">
        <v>1</v>
      </c>
    </row>
    <row r="2951" spans="1:14" x14ac:dyDescent="0.3">
      <c r="A2951" s="2">
        <v>45275</v>
      </c>
      <c r="B2951" s="3">
        <f t="shared" si="138"/>
        <v>2024</v>
      </c>
      <c r="C2951" t="str">
        <f t="shared" si="139"/>
        <v>2023-2024</v>
      </c>
      <c r="D2951" t="s">
        <v>147</v>
      </c>
      <c r="E2951" t="s">
        <v>93</v>
      </c>
      <c r="F2951" t="str">
        <f t="shared" si="140"/>
        <v>Western Australia</v>
      </c>
      <c r="G2951" t="s">
        <v>48</v>
      </c>
      <c r="H2951">
        <v>6112</v>
      </c>
      <c r="I2951" t="s">
        <v>11</v>
      </c>
      <c r="J2951" t="s">
        <v>94</v>
      </c>
      <c r="K2951" t="s">
        <v>151</v>
      </c>
      <c r="L2951" t="s">
        <v>21</v>
      </c>
      <c r="M2951" s="5">
        <v>430.81000000000006</v>
      </c>
      <c r="N2951">
        <v>1</v>
      </c>
    </row>
    <row r="2952" spans="1:14" x14ac:dyDescent="0.3">
      <c r="A2952" s="2">
        <v>45076</v>
      </c>
      <c r="B2952" s="3">
        <f t="shared" si="138"/>
        <v>2023</v>
      </c>
      <c r="C2952" t="str">
        <f t="shared" si="139"/>
        <v>2022-2023</v>
      </c>
      <c r="D2952" t="s">
        <v>147</v>
      </c>
      <c r="E2952" t="s">
        <v>123</v>
      </c>
      <c r="F2952" t="str">
        <f t="shared" si="140"/>
        <v>Western Australia</v>
      </c>
      <c r="G2952" t="s">
        <v>48</v>
      </c>
      <c r="H2952">
        <v>6109</v>
      </c>
      <c r="I2952" t="s">
        <v>11</v>
      </c>
      <c r="J2952" t="s">
        <v>94</v>
      </c>
      <c r="K2952" t="s">
        <v>149</v>
      </c>
      <c r="L2952" t="s">
        <v>15</v>
      </c>
      <c r="M2952" s="5">
        <v>431.25</v>
      </c>
      <c r="N2952">
        <v>1</v>
      </c>
    </row>
    <row r="2953" spans="1:14" x14ac:dyDescent="0.3">
      <c r="A2953" s="2">
        <v>45039</v>
      </c>
      <c r="B2953" s="3">
        <f t="shared" si="138"/>
        <v>2023</v>
      </c>
      <c r="C2953" t="str">
        <f t="shared" si="139"/>
        <v>2022-2023</v>
      </c>
      <c r="D2953" t="s">
        <v>147</v>
      </c>
      <c r="E2953" t="s">
        <v>26</v>
      </c>
      <c r="F2953" t="str">
        <f t="shared" si="140"/>
        <v>New South Wales</v>
      </c>
      <c r="G2953" t="s">
        <v>10</v>
      </c>
      <c r="H2953">
        <v>2141</v>
      </c>
      <c r="I2953" t="s">
        <v>11</v>
      </c>
      <c r="J2953" t="s">
        <v>27</v>
      </c>
      <c r="K2953" t="s">
        <v>155</v>
      </c>
      <c r="L2953" t="s">
        <v>20</v>
      </c>
      <c r="M2953" s="5">
        <v>431.38000000000005</v>
      </c>
      <c r="N2953">
        <v>1</v>
      </c>
    </row>
    <row r="2954" spans="1:14" x14ac:dyDescent="0.3">
      <c r="A2954" s="2">
        <v>45646</v>
      </c>
      <c r="B2954" s="3">
        <f t="shared" si="138"/>
        <v>2025</v>
      </c>
      <c r="C2954" t="str">
        <f t="shared" si="139"/>
        <v>2024-2025</v>
      </c>
      <c r="D2954" t="s">
        <v>147</v>
      </c>
      <c r="E2954" t="s">
        <v>139</v>
      </c>
      <c r="F2954" t="str">
        <f t="shared" si="140"/>
        <v>New South Wales</v>
      </c>
      <c r="G2954" t="s">
        <v>10</v>
      </c>
      <c r="H2954">
        <v>2020</v>
      </c>
      <c r="I2954" t="s">
        <v>11</v>
      </c>
      <c r="J2954" t="s">
        <v>12</v>
      </c>
      <c r="K2954" t="s">
        <v>154</v>
      </c>
      <c r="L2954" t="s">
        <v>14</v>
      </c>
      <c r="M2954" s="5">
        <v>432.34000000000003</v>
      </c>
      <c r="N2954">
        <v>1</v>
      </c>
    </row>
    <row r="2955" spans="1:14" x14ac:dyDescent="0.3">
      <c r="A2955" s="2">
        <v>45220</v>
      </c>
      <c r="B2955" s="3">
        <f t="shared" si="138"/>
        <v>2024</v>
      </c>
      <c r="C2955" t="str">
        <f t="shared" si="139"/>
        <v>2023-2024</v>
      </c>
      <c r="D2955" t="s">
        <v>147</v>
      </c>
      <c r="E2955" t="s">
        <v>102</v>
      </c>
      <c r="F2955" t="str">
        <f t="shared" si="140"/>
        <v>Queensland</v>
      </c>
      <c r="G2955" t="s">
        <v>35</v>
      </c>
      <c r="H2955">
        <v>4870</v>
      </c>
      <c r="I2955" t="s">
        <v>11</v>
      </c>
      <c r="J2955" t="s">
        <v>36</v>
      </c>
      <c r="K2955" t="s">
        <v>149</v>
      </c>
      <c r="L2955" t="s">
        <v>15</v>
      </c>
      <c r="M2955" s="5">
        <v>432.5</v>
      </c>
      <c r="N2955">
        <v>1</v>
      </c>
    </row>
    <row r="2956" spans="1:14" x14ac:dyDescent="0.3">
      <c r="A2956" s="2">
        <v>45500</v>
      </c>
      <c r="B2956" s="3">
        <f t="shared" si="138"/>
        <v>2025</v>
      </c>
      <c r="C2956" t="str">
        <f t="shared" si="139"/>
        <v>2024-2025</v>
      </c>
      <c r="D2956" t="s">
        <v>147</v>
      </c>
      <c r="E2956" t="s">
        <v>64</v>
      </c>
      <c r="F2956" t="str">
        <f t="shared" si="140"/>
        <v>Victoria</v>
      </c>
      <c r="G2956" t="s">
        <v>45</v>
      </c>
      <c r="H2956">
        <v>3199</v>
      </c>
      <c r="I2956" t="s">
        <v>11</v>
      </c>
      <c r="J2956" t="s">
        <v>63</v>
      </c>
      <c r="K2956" t="s">
        <v>149</v>
      </c>
      <c r="L2956" t="s">
        <v>15</v>
      </c>
      <c r="M2956" s="5">
        <v>432.91</v>
      </c>
      <c r="N2956">
        <v>1</v>
      </c>
    </row>
    <row r="2957" spans="1:14" x14ac:dyDescent="0.3">
      <c r="A2957" s="2">
        <v>45511</v>
      </c>
      <c r="B2957" s="3">
        <f t="shared" si="138"/>
        <v>2025</v>
      </c>
      <c r="C2957" t="str">
        <f t="shared" si="139"/>
        <v>2024-2025</v>
      </c>
      <c r="D2957" t="s">
        <v>147</v>
      </c>
      <c r="E2957" t="s">
        <v>96</v>
      </c>
      <c r="F2957" t="str">
        <f t="shared" si="140"/>
        <v>Western Australia</v>
      </c>
      <c r="G2957" t="s">
        <v>48</v>
      </c>
      <c r="H2957">
        <v>6330</v>
      </c>
      <c r="I2957" t="s">
        <v>11</v>
      </c>
      <c r="J2957" t="s">
        <v>94</v>
      </c>
      <c r="K2957" t="s">
        <v>156</v>
      </c>
      <c r="L2957" t="s">
        <v>17</v>
      </c>
      <c r="M2957" s="5">
        <v>433</v>
      </c>
      <c r="N2957">
        <v>1</v>
      </c>
    </row>
    <row r="2958" spans="1:14" x14ac:dyDescent="0.3">
      <c r="A2958" s="2">
        <v>45006</v>
      </c>
      <c r="B2958" s="3">
        <f t="shared" si="138"/>
        <v>2023</v>
      </c>
      <c r="C2958" t="str">
        <f t="shared" si="139"/>
        <v>2022-2023</v>
      </c>
      <c r="D2958" t="s">
        <v>147</v>
      </c>
      <c r="E2958" t="s">
        <v>40</v>
      </c>
      <c r="F2958" t="str">
        <f t="shared" si="140"/>
        <v>New South Wales</v>
      </c>
      <c r="G2958" t="s">
        <v>10</v>
      </c>
      <c r="H2958">
        <v>2116</v>
      </c>
      <c r="I2958" t="s">
        <v>11</v>
      </c>
      <c r="J2958" t="s">
        <v>27</v>
      </c>
      <c r="K2958" t="s">
        <v>153</v>
      </c>
      <c r="L2958" t="s">
        <v>16</v>
      </c>
      <c r="M2958" s="5">
        <v>433.03999999999996</v>
      </c>
      <c r="N2958">
        <v>1</v>
      </c>
    </row>
    <row r="2959" spans="1:14" x14ac:dyDescent="0.3">
      <c r="A2959" s="2">
        <v>45553</v>
      </c>
      <c r="B2959" s="3">
        <f t="shared" si="138"/>
        <v>2025</v>
      </c>
      <c r="C2959" t="str">
        <f t="shared" si="139"/>
        <v>2024-2025</v>
      </c>
      <c r="D2959" t="s">
        <v>148</v>
      </c>
      <c r="E2959" t="s">
        <v>118</v>
      </c>
      <c r="F2959" t="str">
        <f t="shared" si="140"/>
        <v>New South Wales</v>
      </c>
      <c r="G2959" t="s">
        <v>10</v>
      </c>
      <c r="H2959">
        <v>2158</v>
      </c>
      <c r="I2959" t="s">
        <v>11</v>
      </c>
      <c r="J2959" t="s">
        <v>27</v>
      </c>
      <c r="K2959" t="s">
        <v>153</v>
      </c>
      <c r="L2959" t="s">
        <v>16</v>
      </c>
      <c r="M2959" s="5">
        <v>433.6</v>
      </c>
      <c r="N2959">
        <v>1</v>
      </c>
    </row>
    <row r="2960" spans="1:14" x14ac:dyDescent="0.3">
      <c r="A2960" s="2">
        <v>44947</v>
      </c>
      <c r="B2960" s="3">
        <f t="shared" si="138"/>
        <v>2023</v>
      </c>
      <c r="C2960" t="str">
        <f t="shared" si="139"/>
        <v>2022-2023</v>
      </c>
      <c r="D2960" t="s">
        <v>147</v>
      </c>
      <c r="E2960" t="s">
        <v>124</v>
      </c>
      <c r="F2960" t="str">
        <f t="shared" si="140"/>
        <v>New South Wales</v>
      </c>
      <c r="G2960" t="s">
        <v>10</v>
      </c>
      <c r="H2960">
        <v>2015</v>
      </c>
      <c r="I2960" t="s">
        <v>11</v>
      </c>
      <c r="J2960" t="s">
        <v>12</v>
      </c>
      <c r="K2960" t="s">
        <v>153</v>
      </c>
      <c r="L2960" t="s">
        <v>16</v>
      </c>
      <c r="M2960" s="5">
        <v>435.28999999999996</v>
      </c>
      <c r="N2960">
        <v>1</v>
      </c>
    </row>
    <row r="2961" spans="1:14" x14ac:dyDescent="0.3">
      <c r="A2961" s="2">
        <v>45277</v>
      </c>
      <c r="B2961" s="3">
        <f t="shared" si="138"/>
        <v>2024</v>
      </c>
      <c r="C2961" t="str">
        <f t="shared" si="139"/>
        <v>2023-2024</v>
      </c>
      <c r="D2961" t="s">
        <v>148</v>
      </c>
      <c r="E2961" t="s">
        <v>73</v>
      </c>
      <c r="F2961" t="str">
        <f t="shared" si="140"/>
        <v>Victoria</v>
      </c>
      <c r="G2961" t="s">
        <v>45</v>
      </c>
      <c r="H2961">
        <v>3136</v>
      </c>
      <c r="I2961" t="s">
        <v>11</v>
      </c>
      <c r="J2961" t="s">
        <v>63</v>
      </c>
      <c r="K2961" t="s">
        <v>149</v>
      </c>
      <c r="L2961" t="s">
        <v>15</v>
      </c>
      <c r="M2961" s="5">
        <v>435.35</v>
      </c>
      <c r="N2961">
        <v>1</v>
      </c>
    </row>
    <row r="2962" spans="1:14" x14ac:dyDescent="0.3">
      <c r="A2962" s="2">
        <v>45469</v>
      </c>
      <c r="B2962" s="3">
        <f t="shared" si="138"/>
        <v>2024</v>
      </c>
      <c r="C2962" t="str">
        <f t="shared" si="139"/>
        <v>2023-2024</v>
      </c>
      <c r="D2962" t="s">
        <v>147</v>
      </c>
      <c r="E2962" t="s">
        <v>138</v>
      </c>
      <c r="F2962" t="str">
        <f t="shared" si="140"/>
        <v>Queensland</v>
      </c>
      <c r="G2962" t="s">
        <v>35</v>
      </c>
      <c r="H2962">
        <v>4558</v>
      </c>
      <c r="I2962" t="s">
        <v>11</v>
      </c>
      <c r="J2962" t="s">
        <v>120</v>
      </c>
      <c r="K2962" t="s">
        <v>19</v>
      </c>
      <c r="L2962" t="s">
        <v>23</v>
      </c>
      <c r="M2962" s="5">
        <v>435.52</v>
      </c>
      <c r="N2962">
        <v>1</v>
      </c>
    </row>
    <row r="2963" spans="1:14" x14ac:dyDescent="0.3">
      <c r="A2963" s="2">
        <v>45250</v>
      </c>
      <c r="B2963" s="3">
        <f t="shared" si="138"/>
        <v>2024</v>
      </c>
      <c r="C2963" t="str">
        <f t="shared" si="139"/>
        <v>2023-2024</v>
      </c>
      <c r="D2963" t="s">
        <v>147</v>
      </c>
      <c r="E2963" t="s">
        <v>40</v>
      </c>
      <c r="F2963" t="str">
        <f t="shared" si="140"/>
        <v>New South Wales</v>
      </c>
      <c r="G2963" t="s">
        <v>10</v>
      </c>
      <c r="H2963">
        <v>2116</v>
      </c>
      <c r="I2963" t="s">
        <v>11</v>
      </c>
      <c r="J2963" t="s">
        <v>27</v>
      </c>
      <c r="K2963" t="s">
        <v>154</v>
      </c>
      <c r="L2963" t="s">
        <v>14</v>
      </c>
      <c r="M2963" s="5">
        <v>435.71</v>
      </c>
      <c r="N2963">
        <v>1</v>
      </c>
    </row>
    <row r="2964" spans="1:14" x14ac:dyDescent="0.3">
      <c r="A2964" s="2">
        <v>45457</v>
      </c>
      <c r="B2964" s="3">
        <f t="shared" si="138"/>
        <v>2024</v>
      </c>
      <c r="C2964" t="str">
        <f t="shared" si="139"/>
        <v>2023-2024</v>
      </c>
      <c r="D2964" t="s">
        <v>148</v>
      </c>
      <c r="E2964" t="s">
        <v>135</v>
      </c>
      <c r="F2964" t="str">
        <f t="shared" si="140"/>
        <v>Victoria</v>
      </c>
      <c r="G2964" t="s">
        <v>45</v>
      </c>
      <c r="H2964">
        <v>3550</v>
      </c>
      <c r="I2964" t="s">
        <v>11</v>
      </c>
      <c r="J2964" t="s">
        <v>60</v>
      </c>
      <c r="K2964" t="s">
        <v>154</v>
      </c>
      <c r="L2964" t="s">
        <v>14</v>
      </c>
      <c r="M2964" s="5">
        <v>436.11</v>
      </c>
      <c r="N2964">
        <v>1</v>
      </c>
    </row>
    <row r="2965" spans="1:14" x14ac:dyDescent="0.3">
      <c r="A2965" s="2">
        <v>45497</v>
      </c>
      <c r="B2965" s="3">
        <f t="shared" si="138"/>
        <v>2025</v>
      </c>
      <c r="C2965" t="str">
        <f t="shared" si="139"/>
        <v>2024-2025</v>
      </c>
      <c r="D2965" t="s">
        <v>148</v>
      </c>
      <c r="E2965" t="s">
        <v>110</v>
      </c>
      <c r="F2965" t="str">
        <f t="shared" si="140"/>
        <v>Queensland</v>
      </c>
      <c r="G2965" t="s">
        <v>35</v>
      </c>
      <c r="H2965">
        <v>4680</v>
      </c>
      <c r="I2965" t="s">
        <v>11</v>
      </c>
      <c r="J2965" t="s">
        <v>51</v>
      </c>
      <c r="K2965" t="s">
        <v>150</v>
      </c>
      <c r="L2965" t="s">
        <v>18</v>
      </c>
      <c r="M2965" s="5">
        <v>436.96000000000004</v>
      </c>
      <c r="N2965">
        <v>1</v>
      </c>
    </row>
    <row r="2966" spans="1:14" x14ac:dyDescent="0.3">
      <c r="A2966" s="2">
        <v>45299</v>
      </c>
      <c r="B2966" s="3">
        <f t="shared" si="138"/>
        <v>2024</v>
      </c>
      <c r="C2966" t="str">
        <f t="shared" si="139"/>
        <v>2023-2024</v>
      </c>
      <c r="D2966" t="s">
        <v>147</v>
      </c>
      <c r="E2966" t="s">
        <v>142</v>
      </c>
      <c r="F2966" t="str">
        <f t="shared" si="140"/>
        <v>Australian Capital Territory</v>
      </c>
      <c r="G2966" t="s">
        <v>80</v>
      </c>
      <c r="H2966">
        <v>2609</v>
      </c>
      <c r="I2966" t="s">
        <v>11</v>
      </c>
      <c r="J2966" t="s">
        <v>58</v>
      </c>
      <c r="K2966" t="s">
        <v>152</v>
      </c>
      <c r="L2966" t="s">
        <v>13</v>
      </c>
      <c r="M2966" s="5">
        <v>437.61</v>
      </c>
      <c r="N2966">
        <v>1</v>
      </c>
    </row>
    <row r="2967" spans="1:14" x14ac:dyDescent="0.3">
      <c r="A2967" s="2">
        <v>44976</v>
      </c>
      <c r="B2967" s="3">
        <f t="shared" si="138"/>
        <v>2023</v>
      </c>
      <c r="C2967" t="str">
        <f t="shared" si="139"/>
        <v>2022-2023</v>
      </c>
      <c r="D2967" t="s">
        <v>147</v>
      </c>
      <c r="E2967" t="s">
        <v>130</v>
      </c>
      <c r="F2967" t="str">
        <f t="shared" si="140"/>
        <v>South Australia</v>
      </c>
      <c r="G2967" t="s">
        <v>32</v>
      </c>
      <c r="H2967">
        <v>5290</v>
      </c>
      <c r="I2967" t="s">
        <v>11</v>
      </c>
      <c r="J2967" t="s">
        <v>38</v>
      </c>
      <c r="K2967" t="s">
        <v>149</v>
      </c>
      <c r="L2967" t="s">
        <v>15</v>
      </c>
      <c r="M2967" s="5">
        <v>438.20999999999992</v>
      </c>
      <c r="N2967">
        <v>1</v>
      </c>
    </row>
    <row r="2968" spans="1:14" x14ac:dyDescent="0.3">
      <c r="A2968" s="2">
        <v>44958</v>
      </c>
      <c r="B2968" s="3">
        <f t="shared" si="138"/>
        <v>2023</v>
      </c>
      <c r="C2968" t="str">
        <f t="shared" si="139"/>
        <v>2022-2023</v>
      </c>
      <c r="D2968" t="s">
        <v>147</v>
      </c>
      <c r="E2968" t="s">
        <v>92</v>
      </c>
      <c r="F2968" t="str">
        <f t="shared" si="140"/>
        <v>Queensland</v>
      </c>
      <c r="G2968" t="s">
        <v>35</v>
      </c>
      <c r="H2968">
        <v>4068</v>
      </c>
      <c r="I2968" t="s">
        <v>11</v>
      </c>
      <c r="J2968" t="s">
        <v>43</v>
      </c>
      <c r="K2968" t="s">
        <v>19</v>
      </c>
      <c r="L2968" t="s">
        <v>23</v>
      </c>
      <c r="M2968" s="5">
        <v>439.62</v>
      </c>
      <c r="N2968">
        <v>1</v>
      </c>
    </row>
    <row r="2969" spans="1:14" x14ac:dyDescent="0.3">
      <c r="A2969" s="2">
        <v>45075</v>
      </c>
      <c r="B2969" s="3">
        <f t="shared" si="138"/>
        <v>2023</v>
      </c>
      <c r="C2969" t="str">
        <f t="shared" si="139"/>
        <v>2022-2023</v>
      </c>
      <c r="D2969" t="s">
        <v>147</v>
      </c>
      <c r="E2969" t="s">
        <v>97</v>
      </c>
      <c r="F2969" t="str">
        <f t="shared" si="140"/>
        <v>Tasmania</v>
      </c>
      <c r="G2969" t="s">
        <v>70</v>
      </c>
      <c r="H2969">
        <v>7250</v>
      </c>
      <c r="I2969" t="s">
        <v>11</v>
      </c>
      <c r="J2969" t="s">
        <v>71</v>
      </c>
      <c r="K2969" t="s">
        <v>156</v>
      </c>
      <c r="L2969" t="s">
        <v>17</v>
      </c>
      <c r="M2969" s="5">
        <v>440.28999999999996</v>
      </c>
      <c r="N2969">
        <v>1</v>
      </c>
    </row>
    <row r="2970" spans="1:14" x14ac:dyDescent="0.3">
      <c r="A2970" s="2">
        <v>45513</v>
      </c>
      <c r="B2970" s="3">
        <f t="shared" si="138"/>
        <v>2025</v>
      </c>
      <c r="C2970" t="str">
        <f t="shared" si="139"/>
        <v>2024-2025</v>
      </c>
      <c r="D2970" t="s">
        <v>147</v>
      </c>
      <c r="E2970" t="s">
        <v>139</v>
      </c>
      <c r="F2970" t="str">
        <f t="shared" si="140"/>
        <v>New South Wales</v>
      </c>
      <c r="G2970" t="s">
        <v>10</v>
      </c>
      <c r="H2970">
        <v>2020</v>
      </c>
      <c r="I2970" t="s">
        <v>11</v>
      </c>
      <c r="J2970" t="s">
        <v>12</v>
      </c>
      <c r="K2970" t="s">
        <v>155</v>
      </c>
      <c r="L2970" t="s">
        <v>20</v>
      </c>
      <c r="M2970" s="5">
        <v>440.3</v>
      </c>
      <c r="N2970">
        <v>1</v>
      </c>
    </row>
    <row r="2971" spans="1:14" x14ac:dyDescent="0.3">
      <c r="A2971" s="2">
        <v>45153</v>
      </c>
      <c r="B2971" s="3">
        <f t="shared" si="138"/>
        <v>2024</v>
      </c>
      <c r="C2971" t="str">
        <f t="shared" si="139"/>
        <v>2023-2024</v>
      </c>
      <c r="D2971" t="s">
        <v>148</v>
      </c>
      <c r="E2971" t="s">
        <v>129</v>
      </c>
      <c r="F2971" t="str">
        <f t="shared" si="140"/>
        <v>Tasmania</v>
      </c>
      <c r="G2971" t="s">
        <v>70</v>
      </c>
      <c r="H2971">
        <v>7010</v>
      </c>
      <c r="I2971" t="s">
        <v>11</v>
      </c>
      <c r="J2971" t="s">
        <v>71</v>
      </c>
      <c r="K2971" t="s">
        <v>152</v>
      </c>
      <c r="L2971" t="s">
        <v>13</v>
      </c>
      <c r="M2971" s="5">
        <v>440.39</v>
      </c>
      <c r="N2971">
        <v>1</v>
      </c>
    </row>
    <row r="2972" spans="1:14" x14ac:dyDescent="0.3">
      <c r="A2972" s="2">
        <v>45236</v>
      </c>
      <c r="B2972" s="3">
        <f t="shared" si="138"/>
        <v>2024</v>
      </c>
      <c r="C2972" t="str">
        <f t="shared" si="139"/>
        <v>2023-2024</v>
      </c>
      <c r="D2972" t="s">
        <v>147</v>
      </c>
      <c r="E2972" t="s">
        <v>140</v>
      </c>
      <c r="F2972" t="str">
        <f t="shared" si="140"/>
        <v>Tasmania</v>
      </c>
      <c r="G2972" t="s">
        <v>70</v>
      </c>
      <c r="H2972">
        <v>7320</v>
      </c>
      <c r="I2972" t="s">
        <v>11</v>
      </c>
      <c r="J2972" t="s">
        <v>71</v>
      </c>
      <c r="K2972" t="s">
        <v>150</v>
      </c>
      <c r="L2972" t="s">
        <v>18</v>
      </c>
      <c r="M2972" s="5">
        <v>441.41</v>
      </c>
      <c r="N2972">
        <v>1</v>
      </c>
    </row>
    <row r="2973" spans="1:14" x14ac:dyDescent="0.3">
      <c r="A2973" s="2">
        <v>45300</v>
      </c>
      <c r="B2973" s="3">
        <f t="shared" si="138"/>
        <v>2024</v>
      </c>
      <c r="C2973" t="str">
        <f t="shared" si="139"/>
        <v>2023-2024</v>
      </c>
      <c r="D2973" t="s">
        <v>147</v>
      </c>
      <c r="E2973" t="s">
        <v>130</v>
      </c>
      <c r="F2973" t="str">
        <f t="shared" si="140"/>
        <v>South Australia</v>
      </c>
      <c r="G2973" t="s">
        <v>32</v>
      </c>
      <c r="H2973">
        <v>5290</v>
      </c>
      <c r="I2973" t="s">
        <v>11</v>
      </c>
      <c r="J2973" t="s">
        <v>38</v>
      </c>
      <c r="K2973" t="s">
        <v>153</v>
      </c>
      <c r="L2973" t="s">
        <v>16</v>
      </c>
      <c r="M2973" s="5">
        <v>441.67</v>
      </c>
      <c r="N2973">
        <v>1</v>
      </c>
    </row>
    <row r="2974" spans="1:14" x14ac:dyDescent="0.3">
      <c r="A2974" s="2">
        <v>45341</v>
      </c>
      <c r="B2974" s="3">
        <f t="shared" si="138"/>
        <v>2024</v>
      </c>
      <c r="C2974" t="str">
        <f t="shared" si="139"/>
        <v>2023-2024</v>
      </c>
      <c r="D2974" t="s">
        <v>147</v>
      </c>
      <c r="E2974" t="s">
        <v>126</v>
      </c>
      <c r="F2974" t="str">
        <f t="shared" si="140"/>
        <v>Queensland</v>
      </c>
      <c r="G2974" t="s">
        <v>35</v>
      </c>
      <c r="H2974">
        <v>4551</v>
      </c>
      <c r="I2974" t="s">
        <v>11</v>
      </c>
      <c r="J2974" t="s">
        <v>120</v>
      </c>
      <c r="K2974" t="s">
        <v>155</v>
      </c>
      <c r="L2974" t="s">
        <v>20</v>
      </c>
      <c r="M2974" s="5">
        <v>442.54</v>
      </c>
      <c r="N2974">
        <v>1</v>
      </c>
    </row>
    <row r="2975" spans="1:14" x14ac:dyDescent="0.3">
      <c r="A2975" s="2">
        <v>45195</v>
      </c>
      <c r="B2975" s="3">
        <f t="shared" si="138"/>
        <v>2024</v>
      </c>
      <c r="C2975" t="str">
        <f t="shared" si="139"/>
        <v>2023-2024</v>
      </c>
      <c r="D2975" t="s">
        <v>147</v>
      </c>
      <c r="E2975" t="s">
        <v>97</v>
      </c>
      <c r="F2975" t="str">
        <f t="shared" si="140"/>
        <v>Tasmania</v>
      </c>
      <c r="G2975" t="s">
        <v>70</v>
      </c>
      <c r="H2975">
        <v>7250</v>
      </c>
      <c r="I2975" t="s">
        <v>11</v>
      </c>
      <c r="J2975" t="s">
        <v>71</v>
      </c>
      <c r="K2975" t="s">
        <v>150</v>
      </c>
      <c r="L2975" t="s">
        <v>18</v>
      </c>
      <c r="M2975" s="5">
        <v>442.94</v>
      </c>
      <c r="N2975">
        <v>1</v>
      </c>
    </row>
    <row r="2976" spans="1:14" x14ac:dyDescent="0.3">
      <c r="A2976" s="2">
        <v>45028</v>
      </c>
      <c r="B2976" s="3">
        <f t="shared" si="138"/>
        <v>2023</v>
      </c>
      <c r="C2976" t="str">
        <f t="shared" si="139"/>
        <v>2022-2023</v>
      </c>
      <c r="D2976" t="s">
        <v>147</v>
      </c>
      <c r="E2976" t="s">
        <v>67</v>
      </c>
      <c r="F2976" t="str">
        <f t="shared" si="140"/>
        <v>New South Wales</v>
      </c>
      <c r="G2976" t="s">
        <v>10</v>
      </c>
      <c r="H2976">
        <v>2478</v>
      </c>
      <c r="I2976" t="s">
        <v>11</v>
      </c>
      <c r="J2976" t="s">
        <v>68</v>
      </c>
      <c r="K2976" t="s">
        <v>154</v>
      </c>
      <c r="L2976" t="s">
        <v>14</v>
      </c>
      <c r="M2976" s="5">
        <v>443.18</v>
      </c>
      <c r="N2976">
        <v>1</v>
      </c>
    </row>
    <row r="2977" spans="1:14" x14ac:dyDescent="0.3">
      <c r="A2977" s="2">
        <v>45090</v>
      </c>
      <c r="B2977" s="3">
        <f t="shared" si="138"/>
        <v>2023</v>
      </c>
      <c r="C2977" t="str">
        <f t="shared" si="139"/>
        <v>2022-2023</v>
      </c>
      <c r="D2977" t="s">
        <v>147</v>
      </c>
      <c r="E2977" t="s">
        <v>112</v>
      </c>
      <c r="F2977" t="str">
        <f t="shared" si="140"/>
        <v>Victoria</v>
      </c>
      <c r="G2977" t="s">
        <v>45</v>
      </c>
      <c r="H2977">
        <v>3076</v>
      </c>
      <c r="I2977" t="s">
        <v>11</v>
      </c>
      <c r="J2977" t="s">
        <v>46</v>
      </c>
      <c r="K2977" t="s">
        <v>19</v>
      </c>
      <c r="L2977" t="s">
        <v>23</v>
      </c>
      <c r="M2977" s="5">
        <v>443.37</v>
      </c>
      <c r="N2977">
        <v>1</v>
      </c>
    </row>
    <row r="2978" spans="1:14" x14ac:dyDescent="0.3">
      <c r="A2978" s="2">
        <v>45548</v>
      </c>
      <c r="B2978" s="3">
        <f t="shared" si="138"/>
        <v>2025</v>
      </c>
      <c r="C2978" t="str">
        <f t="shared" si="139"/>
        <v>2024-2025</v>
      </c>
      <c r="D2978" t="s">
        <v>147</v>
      </c>
      <c r="E2978" t="s">
        <v>113</v>
      </c>
      <c r="F2978" t="str">
        <f t="shared" si="140"/>
        <v>Queensland</v>
      </c>
      <c r="G2978" t="s">
        <v>35</v>
      </c>
      <c r="H2978">
        <v>4215</v>
      </c>
      <c r="I2978" t="s">
        <v>11</v>
      </c>
      <c r="J2978" t="s">
        <v>104</v>
      </c>
      <c r="K2978" t="s">
        <v>154</v>
      </c>
      <c r="L2978" t="s">
        <v>14</v>
      </c>
      <c r="M2978" s="5">
        <v>443.53999999999996</v>
      </c>
      <c r="N2978">
        <v>1</v>
      </c>
    </row>
    <row r="2979" spans="1:14" x14ac:dyDescent="0.3">
      <c r="A2979" s="2">
        <v>45395</v>
      </c>
      <c r="B2979" s="3">
        <f t="shared" si="138"/>
        <v>2024</v>
      </c>
      <c r="C2979" t="str">
        <f t="shared" si="139"/>
        <v>2023-2024</v>
      </c>
      <c r="D2979" t="s">
        <v>147</v>
      </c>
      <c r="E2979" t="s">
        <v>97</v>
      </c>
      <c r="F2979" t="str">
        <f t="shared" si="140"/>
        <v>Tasmania</v>
      </c>
      <c r="G2979" t="s">
        <v>70</v>
      </c>
      <c r="H2979">
        <v>7250</v>
      </c>
      <c r="I2979" t="s">
        <v>11</v>
      </c>
      <c r="J2979" t="s">
        <v>71</v>
      </c>
      <c r="K2979" t="s">
        <v>151</v>
      </c>
      <c r="L2979" t="s">
        <v>21</v>
      </c>
      <c r="M2979" s="5">
        <v>444.56</v>
      </c>
      <c r="N2979">
        <v>1</v>
      </c>
    </row>
    <row r="2980" spans="1:14" x14ac:dyDescent="0.3">
      <c r="A2980" s="2">
        <v>45612</v>
      </c>
      <c r="B2980" s="3">
        <f t="shared" si="138"/>
        <v>2025</v>
      </c>
      <c r="C2980" t="str">
        <f t="shared" si="139"/>
        <v>2024-2025</v>
      </c>
      <c r="D2980" t="s">
        <v>148</v>
      </c>
      <c r="E2980" t="s">
        <v>73</v>
      </c>
      <c r="F2980" t="str">
        <f t="shared" si="140"/>
        <v>Victoria</v>
      </c>
      <c r="G2980" t="s">
        <v>45</v>
      </c>
      <c r="H2980">
        <v>3136</v>
      </c>
      <c r="I2980" t="s">
        <v>11</v>
      </c>
      <c r="J2980" t="s">
        <v>63</v>
      </c>
      <c r="K2980" t="s">
        <v>154</v>
      </c>
      <c r="L2980" t="s">
        <v>14</v>
      </c>
      <c r="M2980" s="5">
        <v>444.64</v>
      </c>
      <c r="N2980">
        <v>1</v>
      </c>
    </row>
    <row r="2981" spans="1:14" x14ac:dyDescent="0.3">
      <c r="A2981" s="2">
        <v>45587</v>
      </c>
      <c r="B2981" s="3">
        <f t="shared" si="138"/>
        <v>2025</v>
      </c>
      <c r="C2981" t="str">
        <f t="shared" si="139"/>
        <v>2024-2025</v>
      </c>
      <c r="D2981" t="s">
        <v>147</v>
      </c>
      <c r="E2981" t="s">
        <v>144</v>
      </c>
      <c r="F2981" t="str">
        <f t="shared" si="140"/>
        <v>Queensland</v>
      </c>
      <c r="G2981" t="s">
        <v>35</v>
      </c>
      <c r="H2981">
        <v>4566</v>
      </c>
      <c r="I2981" t="s">
        <v>11</v>
      </c>
      <c r="J2981" t="s">
        <v>120</v>
      </c>
      <c r="K2981" t="s">
        <v>150</v>
      </c>
      <c r="L2981" t="s">
        <v>18</v>
      </c>
      <c r="M2981" s="5">
        <v>445.42</v>
      </c>
      <c r="N2981">
        <v>1</v>
      </c>
    </row>
    <row r="2982" spans="1:14" x14ac:dyDescent="0.3">
      <c r="A2982" s="2">
        <v>45133</v>
      </c>
      <c r="B2982" s="3">
        <f t="shared" si="138"/>
        <v>2024</v>
      </c>
      <c r="C2982" t="str">
        <f t="shared" si="139"/>
        <v>2023-2024</v>
      </c>
      <c r="D2982" t="s">
        <v>148</v>
      </c>
      <c r="E2982" t="s">
        <v>106</v>
      </c>
      <c r="F2982" t="str">
        <f t="shared" si="140"/>
        <v>Victoria</v>
      </c>
      <c r="G2982" t="s">
        <v>45</v>
      </c>
      <c r="H2982">
        <v>3915</v>
      </c>
      <c r="I2982" t="s">
        <v>11</v>
      </c>
      <c r="J2982" t="s">
        <v>55</v>
      </c>
      <c r="K2982" t="s">
        <v>150</v>
      </c>
      <c r="L2982" t="s">
        <v>18</v>
      </c>
      <c r="M2982" s="5">
        <v>445.52</v>
      </c>
      <c r="N2982">
        <v>1</v>
      </c>
    </row>
    <row r="2983" spans="1:14" x14ac:dyDescent="0.3">
      <c r="A2983" s="2">
        <v>45225</v>
      </c>
      <c r="B2983" s="3">
        <f t="shared" si="138"/>
        <v>2024</v>
      </c>
      <c r="C2983" t="str">
        <f t="shared" si="139"/>
        <v>2023-2024</v>
      </c>
      <c r="D2983" t="s">
        <v>147</v>
      </c>
      <c r="E2983" t="s">
        <v>133</v>
      </c>
      <c r="F2983" t="str">
        <f t="shared" si="140"/>
        <v>Queensland</v>
      </c>
      <c r="G2983" t="s">
        <v>35</v>
      </c>
      <c r="H2983">
        <v>4305</v>
      </c>
      <c r="I2983" t="s">
        <v>11</v>
      </c>
      <c r="J2983" t="s">
        <v>104</v>
      </c>
      <c r="K2983" t="s">
        <v>151</v>
      </c>
      <c r="L2983" t="s">
        <v>21</v>
      </c>
      <c r="M2983" s="5">
        <v>445.52</v>
      </c>
      <c r="N2983">
        <v>1</v>
      </c>
    </row>
    <row r="2984" spans="1:14" x14ac:dyDescent="0.3">
      <c r="A2984" s="2">
        <v>45501</v>
      </c>
      <c r="B2984" s="3">
        <f t="shared" si="138"/>
        <v>2025</v>
      </c>
      <c r="C2984" t="str">
        <f t="shared" si="139"/>
        <v>2024-2025</v>
      </c>
      <c r="D2984" t="s">
        <v>147</v>
      </c>
      <c r="E2984" t="s">
        <v>143</v>
      </c>
      <c r="F2984" t="str">
        <f t="shared" si="140"/>
        <v>New South Wales</v>
      </c>
      <c r="G2984" t="s">
        <v>10</v>
      </c>
      <c r="H2984">
        <v>2154</v>
      </c>
      <c r="I2984" t="s">
        <v>11</v>
      </c>
      <c r="J2984" t="s">
        <v>27</v>
      </c>
      <c r="K2984" t="s">
        <v>154</v>
      </c>
      <c r="L2984" t="s">
        <v>14</v>
      </c>
      <c r="M2984" s="5">
        <v>445.5200000000001</v>
      </c>
      <c r="N2984">
        <v>1</v>
      </c>
    </row>
    <row r="2985" spans="1:14" x14ac:dyDescent="0.3">
      <c r="A2985" s="2">
        <v>45471</v>
      </c>
      <c r="B2985" s="3">
        <f t="shared" si="138"/>
        <v>2024</v>
      </c>
      <c r="C2985" t="str">
        <f t="shared" si="139"/>
        <v>2023-2024</v>
      </c>
      <c r="D2985" t="s">
        <v>147</v>
      </c>
      <c r="E2985" t="s">
        <v>98</v>
      </c>
      <c r="F2985" t="str">
        <f t="shared" si="140"/>
        <v>Victoria</v>
      </c>
      <c r="G2985" t="s">
        <v>45</v>
      </c>
      <c r="H2985">
        <v>3429</v>
      </c>
      <c r="I2985" t="s">
        <v>11</v>
      </c>
      <c r="J2985" t="s">
        <v>60</v>
      </c>
      <c r="K2985" t="s">
        <v>19</v>
      </c>
      <c r="L2985" t="s">
        <v>23</v>
      </c>
      <c r="M2985" s="5">
        <v>445.87</v>
      </c>
      <c r="N2985">
        <v>1</v>
      </c>
    </row>
    <row r="2986" spans="1:14" x14ac:dyDescent="0.3">
      <c r="A2986" s="2">
        <v>45632</v>
      </c>
      <c r="B2986" s="3">
        <f t="shared" si="138"/>
        <v>2025</v>
      </c>
      <c r="C2986" t="str">
        <f t="shared" si="139"/>
        <v>2024-2025</v>
      </c>
      <c r="D2986" t="s">
        <v>148</v>
      </c>
      <c r="E2986" t="s">
        <v>105</v>
      </c>
      <c r="F2986" t="str">
        <f t="shared" si="140"/>
        <v>Victoria</v>
      </c>
      <c r="G2986" t="s">
        <v>45</v>
      </c>
      <c r="H2986">
        <v>3500</v>
      </c>
      <c r="I2986" t="s">
        <v>11</v>
      </c>
      <c r="J2986" t="s">
        <v>60</v>
      </c>
      <c r="K2986" t="s">
        <v>152</v>
      </c>
      <c r="L2986" t="s">
        <v>13</v>
      </c>
      <c r="M2986" s="5">
        <v>445.95</v>
      </c>
      <c r="N2986">
        <v>1</v>
      </c>
    </row>
    <row r="2987" spans="1:14" x14ac:dyDescent="0.3">
      <c r="A2987" s="2">
        <v>45017</v>
      </c>
      <c r="B2987" s="3">
        <f t="shared" si="138"/>
        <v>2023</v>
      </c>
      <c r="C2987" t="str">
        <f t="shared" si="139"/>
        <v>2022-2023</v>
      </c>
      <c r="D2987" t="s">
        <v>147</v>
      </c>
      <c r="E2987" t="s">
        <v>31</v>
      </c>
      <c r="F2987" t="str">
        <f t="shared" si="140"/>
        <v>South Australia</v>
      </c>
      <c r="G2987" t="s">
        <v>32</v>
      </c>
      <c r="H2987">
        <v>5168</v>
      </c>
      <c r="I2987" t="s">
        <v>11</v>
      </c>
      <c r="J2987" t="s">
        <v>33</v>
      </c>
      <c r="K2987" t="s">
        <v>153</v>
      </c>
      <c r="L2987" t="s">
        <v>16</v>
      </c>
      <c r="M2987" s="5">
        <v>447.42999999999995</v>
      </c>
      <c r="N2987">
        <v>1</v>
      </c>
    </row>
    <row r="2988" spans="1:14" x14ac:dyDescent="0.3">
      <c r="A2988" s="2">
        <v>45426</v>
      </c>
      <c r="B2988" s="3">
        <f t="shared" si="138"/>
        <v>2024</v>
      </c>
      <c r="C2988" t="str">
        <f t="shared" si="139"/>
        <v>2023-2024</v>
      </c>
      <c r="D2988" t="s">
        <v>147</v>
      </c>
      <c r="E2988" t="s">
        <v>112</v>
      </c>
      <c r="F2988" t="str">
        <f t="shared" si="140"/>
        <v>Victoria</v>
      </c>
      <c r="G2988" t="s">
        <v>45</v>
      </c>
      <c r="H2988">
        <v>3076</v>
      </c>
      <c r="I2988" t="s">
        <v>11</v>
      </c>
      <c r="J2988" t="s">
        <v>46</v>
      </c>
      <c r="K2988" t="s">
        <v>156</v>
      </c>
      <c r="L2988" t="s">
        <v>17</v>
      </c>
      <c r="M2988" s="5">
        <v>447.43999999999994</v>
      </c>
      <c r="N2988">
        <v>1</v>
      </c>
    </row>
    <row r="2989" spans="1:14" x14ac:dyDescent="0.3">
      <c r="A2989" s="2">
        <v>45629</v>
      </c>
      <c r="B2989" s="3">
        <f t="shared" si="138"/>
        <v>2025</v>
      </c>
      <c r="C2989" t="str">
        <f t="shared" si="139"/>
        <v>2024-2025</v>
      </c>
      <c r="D2989" t="s">
        <v>148</v>
      </c>
      <c r="E2989" t="s">
        <v>127</v>
      </c>
      <c r="F2989" t="str">
        <f t="shared" si="140"/>
        <v>New South Wales</v>
      </c>
      <c r="G2989" t="s">
        <v>10</v>
      </c>
      <c r="H2989">
        <v>2131</v>
      </c>
      <c r="I2989" t="s">
        <v>11</v>
      </c>
      <c r="J2989" t="s">
        <v>27</v>
      </c>
      <c r="K2989" t="s">
        <v>151</v>
      </c>
      <c r="L2989" t="s">
        <v>21</v>
      </c>
      <c r="M2989" s="5">
        <v>447.63</v>
      </c>
      <c r="N2989">
        <v>1</v>
      </c>
    </row>
    <row r="2990" spans="1:14" x14ac:dyDescent="0.3">
      <c r="A2990" s="2">
        <v>45536</v>
      </c>
      <c r="B2990" s="3">
        <f t="shared" si="138"/>
        <v>2025</v>
      </c>
      <c r="C2990" t="str">
        <f t="shared" si="139"/>
        <v>2024-2025</v>
      </c>
      <c r="D2990" t="s">
        <v>148</v>
      </c>
      <c r="E2990" t="s">
        <v>135</v>
      </c>
      <c r="F2990" t="str">
        <f t="shared" si="140"/>
        <v>Victoria</v>
      </c>
      <c r="G2990" t="s">
        <v>45</v>
      </c>
      <c r="H2990">
        <v>3550</v>
      </c>
      <c r="I2990" t="s">
        <v>11</v>
      </c>
      <c r="J2990" t="s">
        <v>60</v>
      </c>
      <c r="K2990" t="s">
        <v>155</v>
      </c>
      <c r="L2990" t="s">
        <v>20</v>
      </c>
      <c r="M2990" s="5">
        <v>447.95</v>
      </c>
      <c r="N2990">
        <v>1</v>
      </c>
    </row>
    <row r="2991" spans="1:14" x14ac:dyDescent="0.3">
      <c r="A2991" s="2">
        <v>44933</v>
      </c>
      <c r="B2991" s="3">
        <f t="shared" si="138"/>
        <v>2023</v>
      </c>
      <c r="C2991" t="str">
        <f t="shared" si="139"/>
        <v>2022-2023</v>
      </c>
      <c r="D2991" t="s">
        <v>147</v>
      </c>
      <c r="E2991" t="s">
        <v>144</v>
      </c>
      <c r="F2991" t="str">
        <f t="shared" si="140"/>
        <v>Queensland</v>
      </c>
      <c r="G2991" t="s">
        <v>35</v>
      </c>
      <c r="H2991">
        <v>4566</v>
      </c>
      <c r="I2991" t="s">
        <v>11</v>
      </c>
      <c r="J2991" t="s">
        <v>120</v>
      </c>
      <c r="K2991" t="s">
        <v>152</v>
      </c>
      <c r="L2991" t="s">
        <v>13</v>
      </c>
      <c r="M2991" s="5">
        <v>449.75</v>
      </c>
      <c r="N2991">
        <v>1</v>
      </c>
    </row>
    <row r="2992" spans="1:14" x14ac:dyDescent="0.3">
      <c r="A2992" s="2">
        <v>45009</v>
      </c>
      <c r="B2992" s="3">
        <f t="shared" si="138"/>
        <v>2023</v>
      </c>
      <c r="C2992" t="str">
        <f t="shared" si="139"/>
        <v>2022-2023</v>
      </c>
      <c r="D2992" t="s">
        <v>148</v>
      </c>
      <c r="E2992" t="s">
        <v>87</v>
      </c>
      <c r="F2992" t="str">
        <f t="shared" si="140"/>
        <v>New South Wales</v>
      </c>
      <c r="G2992" t="s">
        <v>10</v>
      </c>
      <c r="H2992">
        <v>2790</v>
      </c>
      <c r="I2992" t="s">
        <v>11</v>
      </c>
      <c r="J2992" t="s">
        <v>25</v>
      </c>
      <c r="K2992" t="s">
        <v>150</v>
      </c>
      <c r="L2992" t="s">
        <v>18</v>
      </c>
      <c r="M2992" s="5">
        <v>450.03</v>
      </c>
      <c r="N2992">
        <v>1</v>
      </c>
    </row>
    <row r="2993" spans="1:14" x14ac:dyDescent="0.3">
      <c r="A2993" s="2">
        <v>45554</v>
      </c>
      <c r="B2993" s="3">
        <f t="shared" si="138"/>
        <v>2025</v>
      </c>
      <c r="C2993" t="str">
        <f t="shared" si="139"/>
        <v>2024-2025</v>
      </c>
      <c r="D2993" t="s">
        <v>147</v>
      </c>
      <c r="E2993" t="s">
        <v>136</v>
      </c>
      <c r="F2993" t="str">
        <f t="shared" si="140"/>
        <v>Victoria</v>
      </c>
      <c r="G2993" t="s">
        <v>45</v>
      </c>
      <c r="H2993">
        <v>3175</v>
      </c>
      <c r="I2993" t="s">
        <v>11</v>
      </c>
      <c r="J2993" t="s">
        <v>63</v>
      </c>
      <c r="K2993" t="s">
        <v>156</v>
      </c>
      <c r="L2993" t="s">
        <v>17</v>
      </c>
      <c r="M2993" s="5">
        <v>450.11</v>
      </c>
      <c r="N2993">
        <v>1</v>
      </c>
    </row>
    <row r="2994" spans="1:14" x14ac:dyDescent="0.3">
      <c r="A2994" s="2">
        <v>45078</v>
      </c>
      <c r="B2994" s="3">
        <f t="shared" si="138"/>
        <v>2023</v>
      </c>
      <c r="C2994" t="str">
        <f t="shared" si="139"/>
        <v>2022-2023</v>
      </c>
      <c r="D2994" t="s">
        <v>147</v>
      </c>
      <c r="E2994" t="s">
        <v>124</v>
      </c>
      <c r="F2994" t="str">
        <f t="shared" si="140"/>
        <v>New South Wales</v>
      </c>
      <c r="G2994" t="s">
        <v>10</v>
      </c>
      <c r="H2994">
        <v>2015</v>
      </c>
      <c r="I2994" t="s">
        <v>11</v>
      </c>
      <c r="J2994" t="s">
        <v>12</v>
      </c>
      <c r="K2994" t="s">
        <v>19</v>
      </c>
      <c r="L2994" t="s">
        <v>23</v>
      </c>
      <c r="M2994" s="5">
        <v>450.48</v>
      </c>
      <c r="N2994">
        <v>1</v>
      </c>
    </row>
    <row r="2995" spans="1:14" x14ac:dyDescent="0.3">
      <c r="A2995" s="2">
        <v>45038</v>
      </c>
      <c r="B2995" s="3">
        <f t="shared" si="138"/>
        <v>2023</v>
      </c>
      <c r="C2995" t="str">
        <f t="shared" si="139"/>
        <v>2022-2023</v>
      </c>
      <c r="D2995" t="s">
        <v>147</v>
      </c>
      <c r="E2995" t="s">
        <v>144</v>
      </c>
      <c r="F2995" t="str">
        <f t="shared" si="140"/>
        <v>Queensland</v>
      </c>
      <c r="G2995" t="s">
        <v>35</v>
      </c>
      <c r="H2995">
        <v>4566</v>
      </c>
      <c r="I2995" t="s">
        <v>11</v>
      </c>
      <c r="J2995" t="s">
        <v>120</v>
      </c>
      <c r="K2995" t="s">
        <v>151</v>
      </c>
      <c r="L2995" t="s">
        <v>21</v>
      </c>
      <c r="M2995" s="5">
        <v>451.26</v>
      </c>
      <c r="N2995">
        <v>1</v>
      </c>
    </row>
    <row r="2996" spans="1:14" x14ac:dyDescent="0.3">
      <c r="A2996" s="2">
        <v>44974</v>
      </c>
      <c r="B2996" s="3">
        <f t="shared" si="138"/>
        <v>2023</v>
      </c>
      <c r="C2996" t="str">
        <f t="shared" si="139"/>
        <v>2022-2023</v>
      </c>
      <c r="D2996" t="s">
        <v>147</v>
      </c>
      <c r="E2996" t="s">
        <v>132</v>
      </c>
      <c r="F2996" t="str">
        <f t="shared" si="140"/>
        <v>New South Wales</v>
      </c>
      <c r="G2996" t="s">
        <v>10</v>
      </c>
      <c r="H2996">
        <v>2800</v>
      </c>
      <c r="I2996" t="s">
        <v>11</v>
      </c>
      <c r="J2996" t="s">
        <v>25</v>
      </c>
      <c r="K2996" t="s">
        <v>153</v>
      </c>
      <c r="L2996" t="s">
        <v>16</v>
      </c>
      <c r="M2996" s="5">
        <v>451.41</v>
      </c>
      <c r="N2996">
        <v>1</v>
      </c>
    </row>
    <row r="2997" spans="1:14" x14ac:dyDescent="0.3">
      <c r="A2997" s="2">
        <v>45082</v>
      </c>
      <c r="B2997" s="3">
        <f t="shared" si="138"/>
        <v>2023</v>
      </c>
      <c r="C2997" t="str">
        <f t="shared" si="139"/>
        <v>2022-2023</v>
      </c>
      <c r="D2997" t="s">
        <v>147</v>
      </c>
      <c r="E2997" t="s">
        <v>116</v>
      </c>
      <c r="F2997" t="str">
        <f t="shared" si="140"/>
        <v>Western Australia</v>
      </c>
      <c r="G2997" t="s">
        <v>48</v>
      </c>
      <c r="H2997">
        <v>6725</v>
      </c>
      <c r="I2997" t="s">
        <v>11</v>
      </c>
      <c r="J2997" t="s">
        <v>77</v>
      </c>
      <c r="K2997" t="s">
        <v>150</v>
      </c>
      <c r="L2997" t="s">
        <v>18</v>
      </c>
      <c r="M2997" s="5">
        <v>451.99</v>
      </c>
      <c r="N2997">
        <v>1</v>
      </c>
    </row>
    <row r="2998" spans="1:14" x14ac:dyDescent="0.3">
      <c r="A2998" s="2">
        <v>45541</v>
      </c>
      <c r="B2998" s="3">
        <f t="shared" si="138"/>
        <v>2025</v>
      </c>
      <c r="C2998" t="str">
        <f t="shared" si="139"/>
        <v>2024-2025</v>
      </c>
      <c r="D2998" t="s">
        <v>147</v>
      </c>
      <c r="E2998" t="s">
        <v>44</v>
      </c>
      <c r="F2998" t="str">
        <f t="shared" si="140"/>
        <v>Victoria</v>
      </c>
      <c r="G2998" t="s">
        <v>45</v>
      </c>
      <c r="H2998">
        <v>3066</v>
      </c>
      <c r="I2998" t="s">
        <v>11</v>
      </c>
      <c r="J2998" t="s">
        <v>46</v>
      </c>
      <c r="K2998" t="s">
        <v>150</v>
      </c>
      <c r="L2998" t="s">
        <v>18</v>
      </c>
      <c r="M2998" s="5">
        <v>452.17</v>
      </c>
      <c r="N2998">
        <v>1</v>
      </c>
    </row>
    <row r="2999" spans="1:14" x14ac:dyDescent="0.3">
      <c r="A2999" s="2">
        <v>45304</v>
      </c>
      <c r="B2999" s="3">
        <f t="shared" si="138"/>
        <v>2024</v>
      </c>
      <c r="C2999" t="str">
        <f t="shared" si="139"/>
        <v>2023-2024</v>
      </c>
      <c r="D2999" t="s">
        <v>148</v>
      </c>
      <c r="E2999" t="s">
        <v>110</v>
      </c>
      <c r="F2999" t="str">
        <f t="shared" si="140"/>
        <v>Queensland</v>
      </c>
      <c r="G2999" t="s">
        <v>35</v>
      </c>
      <c r="H2999">
        <v>4680</v>
      </c>
      <c r="I2999" t="s">
        <v>11</v>
      </c>
      <c r="J2999" t="s">
        <v>51</v>
      </c>
      <c r="K2999" t="s">
        <v>150</v>
      </c>
      <c r="L2999" t="s">
        <v>18</v>
      </c>
      <c r="M2999" s="5">
        <v>452.36</v>
      </c>
      <c r="N2999">
        <v>1</v>
      </c>
    </row>
    <row r="3000" spans="1:14" x14ac:dyDescent="0.3">
      <c r="A3000" s="2">
        <v>44957</v>
      </c>
      <c r="B3000" s="3">
        <f t="shared" si="138"/>
        <v>2023</v>
      </c>
      <c r="C3000" t="str">
        <f t="shared" si="139"/>
        <v>2022-2023</v>
      </c>
      <c r="D3000" t="s">
        <v>148</v>
      </c>
      <c r="E3000" t="s">
        <v>87</v>
      </c>
      <c r="F3000" t="str">
        <f t="shared" si="140"/>
        <v>New South Wales</v>
      </c>
      <c r="G3000" t="s">
        <v>10</v>
      </c>
      <c r="H3000">
        <v>2790</v>
      </c>
      <c r="I3000" t="s">
        <v>11</v>
      </c>
      <c r="J3000" t="s">
        <v>25</v>
      </c>
      <c r="K3000" t="s">
        <v>151</v>
      </c>
      <c r="L3000" t="s">
        <v>21</v>
      </c>
      <c r="M3000" s="5">
        <v>452.57000000000005</v>
      </c>
      <c r="N3000">
        <v>1</v>
      </c>
    </row>
    <row r="3001" spans="1:14" x14ac:dyDescent="0.3">
      <c r="A3001" s="2">
        <v>45067</v>
      </c>
      <c r="B3001" s="3">
        <f t="shared" si="138"/>
        <v>2023</v>
      </c>
      <c r="C3001" t="str">
        <f t="shared" si="139"/>
        <v>2022-2023</v>
      </c>
      <c r="D3001" t="s">
        <v>147</v>
      </c>
      <c r="E3001" t="s">
        <v>132</v>
      </c>
      <c r="F3001" t="str">
        <f t="shared" si="140"/>
        <v>New South Wales</v>
      </c>
      <c r="G3001" t="s">
        <v>10</v>
      </c>
      <c r="H3001">
        <v>2800</v>
      </c>
      <c r="I3001" t="s">
        <v>11</v>
      </c>
      <c r="J3001" t="s">
        <v>25</v>
      </c>
      <c r="K3001" t="s">
        <v>154</v>
      </c>
      <c r="L3001" t="s">
        <v>14</v>
      </c>
      <c r="M3001" s="5">
        <v>452.96999999999997</v>
      </c>
      <c r="N3001">
        <v>1</v>
      </c>
    </row>
    <row r="3002" spans="1:14" x14ac:dyDescent="0.3">
      <c r="A3002" s="2">
        <v>45335</v>
      </c>
      <c r="B3002" s="3">
        <f t="shared" si="138"/>
        <v>2024</v>
      </c>
      <c r="C3002" t="str">
        <f t="shared" si="139"/>
        <v>2023-2024</v>
      </c>
      <c r="D3002" t="s">
        <v>147</v>
      </c>
      <c r="E3002" t="s">
        <v>26</v>
      </c>
      <c r="F3002" t="str">
        <f t="shared" si="140"/>
        <v>New South Wales</v>
      </c>
      <c r="G3002" t="s">
        <v>10</v>
      </c>
      <c r="H3002">
        <v>2141</v>
      </c>
      <c r="I3002" t="s">
        <v>11</v>
      </c>
      <c r="J3002" t="s">
        <v>27</v>
      </c>
      <c r="K3002" t="s">
        <v>154</v>
      </c>
      <c r="L3002" t="s">
        <v>14</v>
      </c>
      <c r="M3002" s="5">
        <v>453.55</v>
      </c>
      <c r="N3002">
        <v>1</v>
      </c>
    </row>
    <row r="3003" spans="1:14" x14ac:dyDescent="0.3">
      <c r="A3003" s="2">
        <v>45298</v>
      </c>
      <c r="B3003" s="3">
        <f t="shared" si="138"/>
        <v>2024</v>
      </c>
      <c r="C3003" t="str">
        <f t="shared" si="139"/>
        <v>2023-2024</v>
      </c>
      <c r="D3003" t="s">
        <v>147</v>
      </c>
      <c r="E3003" t="s">
        <v>78</v>
      </c>
      <c r="F3003" t="str">
        <f t="shared" si="140"/>
        <v>New South Wales</v>
      </c>
      <c r="G3003" t="s">
        <v>10</v>
      </c>
      <c r="H3003">
        <v>2350</v>
      </c>
      <c r="I3003" t="s">
        <v>11</v>
      </c>
      <c r="J3003" t="s">
        <v>68</v>
      </c>
      <c r="K3003" t="s">
        <v>149</v>
      </c>
      <c r="L3003" t="s">
        <v>15</v>
      </c>
      <c r="M3003" s="5">
        <v>454.25</v>
      </c>
      <c r="N3003">
        <v>1</v>
      </c>
    </row>
    <row r="3004" spans="1:14" x14ac:dyDescent="0.3">
      <c r="A3004" s="2">
        <v>45175</v>
      </c>
      <c r="B3004" s="3">
        <f t="shared" si="138"/>
        <v>2024</v>
      </c>
      <c r="C3004" t="str">
        <f t="shared" si="139"/>
        <v>2023-2024</v>
      </c>
      <c r="D3004" t="s">
        <v>147</v>
      </c>
      <c r="E3004" t="s">
        <v>142</v>
      </c>
      <c r="F3004" t="str">
        <f t="shared" si="140"/>
        <v>Australian Capital Territory</v>
      </c>
      <c r="G3004" t="s">
        <v>80</v>
      </c>
      <c r="H3004">
        <v>2609</v>
      </c>
      <c r="I3004" t="s">
        <v>11</v>
      </c>
      <c r="J3004" t="s">
        <v>58</v>
      </c>
      <c r="K3004" t="s">
        <v>154</v>
      </c>
      <c r="L3004" t="s">
        <v>14</v>
      </c>
      <c r="M3004" s="5">
        <v>454.59000000000003</v>
      </c>
      <c r="N3004">
        <v>1</v>
      </c>
    </row>
    <row r="3005" spans="1:14" x14ac:dyDescent="0.3">
      <c r="A3005" s="2">
        <v>45116</v>
      </c>
      <c r="B3005" s="3">
        <f t="shared" si="138"/>
        <v>2024</v>
      </c>
      <c r="C3005" t="str">
        <f t="shared" si="139"/>
        <v>2023-2024</v>
      </c>
      <c r="D3005" t="s">
        <v>147</v>
      </c>
      <c r="E3005" t="s">
        <v>137</v>
      </c>
      <c r="F3005" t="str">
        <f t="shared" si="140"/>
        <v>New South Wales</v>
      </c>
      <c r="G3005" t="s">
        <v>10</v>
      </c>
      <c r="H3005">
        <v>2031</v>
      </c>
      <c r="I3005" t="s">
        <v>11</v>
      </c>
      <c r="J3005" t="s">
        <v>12</v>
      </c>
      <c r="K3005" t="s">
        <v>155</v>
      </c>
      <c r="L3005" t="s">
        <v>20</v>
      </c>
      <c r="M3005" s="5">
        <v>454.86000000000007</v>
      </c>
      <c r="N3005">
        <v>1</v>
      </c>
    </row>
    <row r="3006" spans="1:14" x14ac:dyDescent="0.3">
      <c r="A3006" s="2">
        <v>45038</v>
      </c>
      <c r="B3006" s="3">
        <f t="shared" si="138"/>
        <v>2023</v>
      </c>
      <c r="C3006" t="str">
        <f t="shared" si="139"/>
        <v>2022-2023</v>
      </c>
      <c r="D3006" t="s">
        <v>148</v>
      </c>
      <c r="E3006" t="s">
        <v>110</v>
      </c>
      <c r="F3006" t="str">
        <f t="shared" si="140"/>
        <v>Queensland</v>
      </c>
      <c r="G3006" t="s">
        <v>35</v>
      </c>
      <c r="H3006">
        <v>4680</v>
      </c>
      <c r="I3006" t="s">
        <v>11</v>
      </c>
      <c r="J3006" t="s">
        <v>51</v>
      </c>
      <c r="K3006" t="s">
        <v>156</v>
      </c>
      <c r="L3006" t="s">
        <v>17</v>
      </c>
      <c r="M3006" s="5">
        <v>454.93</v>
      </c>
      <c r="N3006">
        <v>1</v>
      </c>
    </row>
    <row r="3007" spans="1:14" x14ac:dyDescent="0.3">
      <c r="A3007" s="2">
        <v>45477</v>
      </c>
      <c r="B3007" s="3">
        <f t="shared" si="138"/>
        <v>2025</v>
      </c>
      <c r="C3007" t="str">
        <f t="shared" si="139"/>
        <v>2024-2025</v>
      </c>
      <c r="D3007" t="s">
        <v>147</v>
      </c>
      <c r="E3007" t="s">
        <v>117</v>
      </c>
      <c r="F3007" t="str">
        <f t="shared" si="140"/>
        <v>Queensland</v>
      </c>
      <c r="G3007" t="s">
        <v>35</v>
      </c>
      <c r="H3007">
        <v>4119</v>
      </c>
      <c r="I3007" t="s">
        <v>11</v>
      </c>
      <c r="J3007" t="s">
        <v>43</v>
      </c>
      <c r="K3007" t="s">
        <v>152</v>
      </c>
      <c r="L3007" t="s">
        <v>13</v>
      </c>
      <c r="M3007" s="5">
        <v>455.02</v>
      </c>
      <c r="N3007">
        <v>1</v>
      </c>
    </row>
    <row r="3008" spans="1:14" x14ac:dyDescent="0.3">
      <c r="A3008" s="2">
        <v>45589</v>
      </c>
      <c r="B3008" s="3">
        <f t="shared" si="138"/>
        <v>2025</v>
      </c>
      <c r="C3008" t="str">
        <f t="shared" si="139"/>
        <v>2024-2025</v>
      </c>
      <c r="D3008" t="s">
        <v>147</v>
      </c>
      <c r="E3008" t="s">
        <v>101</v>
      </c>
      <c r="F3008" t="str">
        <f t="shared" si="140"/>
        <v>Victoria</v>
      </c>
      <c r="G3008" t="s">
        <v>45</v>
      </c>
      <c r="H3008">
        <v>3131</v>
      </c>
      <c r="I3008" t="s">
        <v>11</v>
      </c>
      <c r="J3008" t="s">
        <v>63</v>
      </c>
      <c r="K3008" t="s">
        <v>149</v>
      </c>
      <c r="L3008" t="s">
        <v>15</v>
      </c>
      <c r="M3008" s="5">
        <v>455.37000000000006</v>
      </c>
      <c r="N3008">
        <v>1</v>
      </c>
    </row>
    <row r="3009" spans="1:14" x14ac:dyDescent="0.3">
      <c r="A3009" s="2">
        <v>45439</v>
      </c>
      <c r="B3009" s="3">
        <f t="shared" si="138"/>
        <v>2024</v>
      </c>
      <c r="C3009" t="str">
        <f t="shared" si="139"/>
        <v>2023-2024</v>
      </c>
      <c r="D3009" t="s">
        <v>147</v>
      </c>
      <c r="E3009" t="s">
        <v>97</v>
      </c>
      <c r="F3009" t="str">
        <f t="shared" si="140"/>
        <v>Tasmania</v>
      </c>
      <c r="G3009" t="s">
        <v>70</v>
      </c>
      <c r="H3009">
        <v>7250</v>
      </c>
      <c r="I3009" t="s">
        <v>11</v>
      </c>
      <c r="J3009" t="s">
        <v>71</v>
      </c>
      <c r="K3009" t="s">
        <v>151</v>
      </c>
      <c r="L3009" t="s">
        <v>21</v>
      </c>
      <c r="M3009" s="5">
        <v>455.39</v>
      </c>
      <c r="N3009">
        <v>1</v>
      </c>
    </row>
    <row r="3010" spans="1:14" x14ac:dyDescent="0.3">
      <c r="A3010" s="2">
        <v>45654</v>
      </c>
      <c r="B3010" s="3">
        <f t="shared" ref="B3010:B3073" si="141">IF(MONTH(A3010)&gt;=7,YEAR(A3010)+1,YEAR(A3010))</f>
        <v>2025</v>
      </c>
      <c r="C3010" t="str">
        <f t="shared" ref="C3010:C3073" si="142">IF(MONTH(A3010) &gt;= 7, YEAR(A3010) &amp; "-" &amp; YEAR(A3010) + 1, YEAR(A3010) - 1 &amp; "-" &amp; YEAR(A3010))</f>
        <v>2024-2025</v>
      </c>
      <c r="D3010" t="s">
        <v>148</v>
      </c>
      <c r="E3010" t="s">
        <v>28</v>
      </c>
      <c r="F3010" t="str">
        <f t="shared" ref="F3010:F3073" si="143">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c r="N3010">
        <v>1</v>
      </c>
    </row>
    <row r="3011" spans="1:14" x14ac:dyDescent="0.3">
      <c r="A3011" s="2">
        <v>44957</v>
      </c>
      <c r="B3011" s="3">
        <f t="shared" si="141"/>
        <v>2023</v>
      </c>
      <c r="C3011" t="str">
        <f t="shared" si="142"/>
        <v>2022-2023</v>
      </c>
      <c r="D3011" t="s">
        <v>148</v>
      </c>
      <c r="E3011" t="s">
        <v>34</v>
      </c>
      <c r="F3011" t="str">
        <f t="shared" si="143"/>
        <v>Queensland</v>
      </c>
      <c r="G3011" t="s">
        <v>35</v>
      </c>
      <c r="H3011">
        <v>4802</v>
      </c>
      <c r="I3011" t="s">
        <v>11</v>
      </c>
      <c r="J3011" t="s">
        <v>36</v>
      </c>
      <c r="K3011" t="s">
        <v>151</v>
      </c>
      <c r="L3011" t="s">
        <v>21</v>
      </c>
      <c r="M3011" s="5">
        <v>457.41</v>
      </c>
      <c r="N3011">
        <v>1</v>
      </c>
    </row>
    <row r="3012" spans="1:14" x14ac:dyDescent="0.3">
      <c r="A3012" s="2">
        <v>44961</v>
      </c>
      <c r="B3012" s="3">
        <f t="shared" si="141"/>
        <v>2023</v>
      </c>
      <c r="C3012" t="str">
        <f t="shared" si="142"/>
        <v>2022-2023</v>
      </c>
      <c r="D3012" t="s">
        <v>147</v>
      </c>
      <c r="E3012" t="s">
        <v>95</v>
      </c>
      <c r="F3012" t="str">
        <f t="shared" si="143"/>
        <v>Victoria</v>
      </c>
      <c r="G3012" t="s">
        <v>45</v>
      </c>
      <c r="H3012">
        <v>3931</v>
      </c>
      <c r="I3012" t="s">
        <v>11</v>
      </c>
      <c r="J3012" t="s">
        <v>55</v>
      </c>
      <c r="K3012" t="s">
        <v>150</v>
      </c>
      <c r="L3012" t="s">
        <v>18</v>
      </c>
      <c r="M3012" s="5">
        <v>457.87</v>
      </c>
      <c r="N3012">
        <v>1</v>
      </c>
    </row>
    <row r="3013" spans="1:14" x14ac:dyDescent="0.3">
      <c r="A3013" s="2">
        <v>45589</v>
      </c>
      <c r="B3013" s="3">
        <f t="shared" si="141"/>
        <v>2025</v>
      </c>
      <c r="C3013" t="str">
        <f t="shared" si="142"/>
        <v>2024-2025</v>
      </c>
      <c r="D3013" t="s">
        <v>147</v>
      </c>
      <c r="E3013" t="s">
        <v>53</v>
      </c>
      <c r="F3013" t="str">
        <f t="shared" si="143"/>
        <v>South Australia</v>
      </c>
      <c r="G3013" t="s">
        <v>32</v>
      </c>
      <c r="H3013">
        <v>5082</v>
      </c>
      <c r="I3013" t="s">
        <v>11</v>
      </c>
      <c r="J3013" t="s">
        <v>33</v>
      </c>
      <c r="K3013" t="s">
        <v>152</v>
      </c>
      <c r="L3013" t="s">
        <v>13</v>
      </c>
      <c r="M3013" s="5">
        <v>458.33000000000004</v>
      </c>
      <c r="N3013">
        <v>1</v>
      </c>
    </row>
    <row r="3014" spans="1:14" x14ac:dyDescent="0.3">
      <c r="A3014" s="2">
        <v>45071</v>
      </c>
      <c r="B3014" s="3">
        <f t="shared" si="141"/>
        <v>2023</v>
      </c>
      <c r="C3014" t="str">
        <f t="shared" si="142"/>
        <v>2022-2023</v>
      </c>
      <c r="D3014" t="s">
        <v>147</v>
      </c>
      <c r="E3014" t="s">
        <v>89</v>
      </c>
      <c r="F3014" t="str">
        <f t="shared" si="143"/>
        <v>Queensland</v>
      </c>
      <c r="G3014" t="s">
        <v>35</v>
      </c>
      <c r="H3014">
        <v>4655</v>
      </c>
      <c r="I3014" t="s">
        <v>11</v>
      </c>
      <c r="J3014" t="s">
        <v>51</v>
      </c>
      <c r="K3014" t="s">
        <v>19</v>
      </c>
      <c r="L3014" t="s">
        <v>23</v>
      </c>
      <c r="M3014" s="5">
        <v>458.36</v>
      </c>
      <c r="N3014">
        <v>1</v>
      </c>
    </row>
    <row r="3015" spans="1:14" x14ac:dyDescent="0.3">
      <c r="A3015" s="2">
        <v>45212</v>
      </c>
      <c r="B3015" s="3">
        <f t="shared" si="141"/>
        <v>2024</v>
      </c>
      <c r="C3015" t="str">
        <f t="shared" si="142"/>
        <v>2023-2024</v>
      </c>
      <c r="D3015" t="s">
        <v>147</v>
      </c>
      <c r="E3015" t="s">
        <v>78</v>
      </c>
      <c r="F3015" t="str">
        <f t="shared" si="143"/>
        <v>New South Wales</v>
      </c>
      <c r="G3015" t="s">
        <v>10</v>
      </c>
      <c r="H3015">
        <v>2350</v>
      </c>
      <c r="I3015" t="s">
        <v>11</v>
      </c>
      <c r="J3015" t="s">
        <v>68</v>
      </c>
      <c r="K3015" t="s">
        <v>149</v>
      </c>
      <c r="L3015" t="s">
        <v>15</v>
      </c>
      <c r="M3015" s="5">
        <v>459.08</v>
      </c>
      <c r="N3015">
        <v>1</v>
      </c>
    </row>
    <row r="3016" spans="1:14" x14ac:dyDescent="0.3">
      <c r="A3016" s="2">
        <v>45290</v>
      </c>
      <c r="B3016" s="3">
        <f t="shared" si="141"/>
        <v>2024</v>
      </c>
      <c r="C3016" t="str">
        <f t="shared" si="142"/>
        <v>2023-2024</v>
      </c>
      <c r="D3016" t="s">
        <v>147</v>
      </c>
      <c r="E3016" t="s">
        <v>69</v>
      </c>
      <c r="F3016" t="str">
        <f t="shared" si="143"/>
        <v>Tasmania</v>
      </c>
      <c r="G3016" t="s">
        <v>70</v>
      </c>
      <c r="H3016">
        <v>7018</v>
      </c>
      <c r="I3016" t="s">
        <v>11</v>
      </c>
      <c r="J3016" t="s">
        <v>71</v>
      </c>
      <c r="K3016" t="s">
        <v>152</v>
      </c>
      <c r="L3016" t="s">
        <v>13</v>
      </c>
      <c r="M3016" s="5">
        <v>459.33</v>
      </c>
      <c r="N3016">
        <v>1</v>
      </c>
    </row>
    <row r="3017" spans="1:14" x14ac:dyDescent="0.3">
      <c r="A3017" s="2">
        <v>45035</v>
      </c>
      <c r="B3017" s="3">
        <f t="shared" si="141"/>
        <v>2023</v>
      </c>
      <c r="C3017" t="str">
        <f t="shared" si="142"/>
        <v>2022-2023</v>
      </c>
      <c r="D3017" t="s">
        <v>148</v>
      </c>
      <c r="E3017" t="s">
        <v>41</v>
      </c>
      <c r="F3017" t="str">
        <f t="shared" si="143"/>
        <v>New South Wales</v>
      </c>
      <c r="G3017" t="s">
        <v>10</v>
      </c>
      <c r="H3017">
        <v>2830</v>
      </c>
      <c r="I3017" t="s">
        <v>11</v>
      </c>
      <c r="J3017" t="s">
        <v>25</v>
      </c>
      <c r="K3017" t="s">
        <v>152</v>
      </c>
      <c r="L3017" t="s">
        <v>13</v>
      </c>
      <c r="M3017" s="5">
        <v>459.51</v>
      </c>
      <c r="N3017">
        <v>1</v>
      </c>
    </row>
    <row r="3018" spans="1:14" x14ac:dyDescent="0.3">
      <c r="A3018" s="2">
        <v>45250</v>
      </c>
      <c r="B3018" s="3">
        <f t="shared" si="141"/>
        <v>2024</v>
      </c>
      <c r="C3018" t="str">
        <f t="shared" si="142"/>
        <v>2023-2024</v>
      </c>
      <c r="D3018" t="s">
        <v>148</v>
      </c>
      <c r="E3018" t="s">
        <v>101</v>
      </c>
      <c r="F3018" t="str">
        <f t="shared" si="143"/>
        <v>Victoria</v>
      </c>
      <c r="G3018" t="s">
        <v>45</v>
      </c>
      <c r="H3018">
        <v>3131</v>
      </c>
      <c r="I3018" t="s">
        <v>11</v>
      </c>
      <c r="J3018" t="s">
        <v>63</v>
      </c>
      <c r="K3018" t="s">
        <v>151</v>
      </c>
      <c r="L3018" t="s">
        <v>21</v>
      </c>
      <c r="M3018" s="5">
        <v>459.93</v>
      </c>
      <c r="N3018">
        <v>1</v>
      </c>
    </row>
    <row r="3019" spans="1:14" x14ac:dyDescent="0.3">
      <c r="A3019" s="2">
        <v>45218</v>
      </c>
      <c r="B3019" s="3">
        <f t="shared" si="141"/>
        <v>2024</v>
      </c>
      <c r="C3019" t="str">
        <f t="shared" si="142"/>
        <v>2023-2024</v>
      </c>
      <c r="D3019" t="s">
        <v>147</v>
      </c>
      <c r="E3019" t="s">
        <v>83</v>
      </c>
      <c r="F3019" t="str">
        <f t="shared" si="143"/>
        <v>New South Wales</v>
      </c>
      <c r="G3019" t="s">
        <v>10</v>
      </c>
      <c r="H3019">
        <v>2750</v>
      </c>
      <c r="I3019" t="s">
        <v>11</v>
      </c>
      <c r="J3019" t="s">
        <v>25</v>
      </c>
      <c r="K3019" t="s">
        <v>153</v>
      </c>
      <c r="L3019" t="s">
        <v>16</v>
      </c>
      <c r="M3019" s="5">
        <v>460.20000000000005</v>
      </c>
      <c r="N3019">
        <v>1</v>
      </c>
    </row>
    <row r="3020" spans="1:14" x14ac:dyDescent="0.3">
      <c r="A3020" s="2">
        <v>45644</v>
      </c>
      <c r="B3020" s="3">
        <f t="shared" si="141"/>
        <v>2025</v>
      </c>
      <c r="C3020" t="str">
        <f t="shared" si="142"/>
        <v>2024-2025</v>
      </c>
      <c r="D3020" t="s">
        <v>148</v>
      </c>
      <c r="E3020" t="s">
        <v>135</v>
      </c>
      <c r="F3020" t="str">
        <f t="shared" si="143"/>
        <v>Victoria</v>
      </c>
      <c r="G3020" t="s">
        <v>45</v>
      </c>
      <c r="H3020">
        <v>3550</v>
      </c>
      <c r="I3020" t="s">
        <v>11</v>
      </c>
      <c r="J3020" t="s">
        <v>60</v>
      </c>
      <c r="K3020" t="s">
        <v>153</v>
      </c>
      <c r="L3020" t="s">
        <v>16</v>
      </c>
      <c r="M3020" s="5">
        <v>461.3</v>
      </c>
      <c r="N3020">
        <v>1</v>
      </c>
    </row>
    <row r="3021" spans="1:14" x14ac:dyDescent="0.3">
      <c r="A3021" s="2">
        <v>45348</v>
      </c>
      <c r="B3021" s="3">
        <f t="shared" si="141"/>
        <v>2024</v>
      </c>
      <c r="C3021" t="str">
        <f t="shared" si="142"/>
        <v>2023-2024</v>
      </c>
      <c r="D3021" t="s">
        <v>147</v>
      </c>
      <c r="E3021" t="s">
        <v>92</v>
      </c>
      <c r="F3021" t="str">
        <f t="shared" si="143"/>
        <v>Queensland</v>
      </c>
      <c r="G3021" t="s">
        <v>35</v>
      </c>
      <c r="H3021">
        <v>4068</v>
      </c>
      <c r="I3021" t="s">
        <v>11</v>
      </c>
      <c r="J3021" t="s">
        <v>43</v>
      </c>
      <c r="K3021" t="s">
        <v>154</v>
      </c>
      <c r="L3021" t="s">
        <v>14</v>
      </c>
      <c r="M3021" s="5">
        <v>462.24</v>
      </c>
      <c r="N3021">
        <v>1</v>
      </c>
    </row>
    <row r="3022" spans="1:14" x14ac:dyDescent="0.3">
      <c r="A3022" s="2">
        <v>45364</v>
      </c>
      <c r="B3022" s="3">
        <f t="shared" si="141"/>
        <v>2024</v>
      </c>
      <c r="C3022" t="str">
        <f t="shared" si="142"/>
        <v>2023-2024</v>
      </c>
      <c r="D3022" t="s">
        <v>147</v>
      </c>
      <c r="E3022" t="s">
        <v>107</v>
      </c>
      <c r="F3022" t="str">
        <f t="shared" si="143"/>
        <v>Queensland</v>
      </c>
      <c r="G3022" t="s">
        <v>35</v>
      </c>
      <c r="H3022">
        <v>4220</v>
      </c>
      <c r="I3022" t="s">
        <v>11</v>
      </c>
      <c r="J3022" t="s">
        <v>104</v>
      </c>
      <c r="K3022" t="s">
        <v>150</v>
      </c>
      <c r="L3022" t="s">
        <v>18</v>
      </c>
      <c r="M3022" s="5">
        <v>462.49</v>
      </c>
      <c r="N3022">
        <v>1</v>
      </c>
    </row>
    <row r="3023" spans="1:14" x14ac:dyDescent="0.3">
      <c r="A3023" s="2">
        <v>45014</v>
      </c>
      <c r="B3023" s="3">
        <f t="shared" si="141"/>
        <v>2023</v>
      </c>
      <c r="C3023" t="str">
        <f t="shared" si="142"/>
        <v>2022-2023</v>
      </c>
      <c r="D3023" t="s">
        <v>147</v>
      </c>
      <c r="E3023" t="s">
        <v>122</v>
      </c>
      <c r="F3023" t="str">
        <f t="shared" si="143"/>
        <v>New South Wales</v>
      </c>
      <c r="G3023" t="s">
        <v>10</v>
      </c>
      <c r="H3023">
        <v>2650</v>
      </c>
      <c r="I3023" t="s">
        <v>11</v>
      </c>
      <c r="J3023" t="s">
        <v>25</v>
      </c>
      <c r="K3023" t="s">
        <v>155</v>
      </c>
      <c r="L3023" t="s">
        <v>20</v>
      </c>
      <c r="M3023" s="5">
        <v>462.54999999999995</v>
      </c>
      <c r="N3023">
        <v>1</v>
      </c>
    </row>
    <row r="3024" spans="1:14" x14ac:dyDescent="0.3">
      <c r="A3024" s="2">
        <v>45023</v>
      </c>
      <c r="B3024" s="3">
        <f t="shared" si="141"/>
        <v>2023</v>
      </c>
      <c r="C3024" t="str">
        <f t="shared" si="142"/>
        <v>2022-2023</v>
      </c>
      <c r="D3024" t="s">
        <v>147</v>
      </c>
      <c r="E3024" t="s">
        <v>62</v>
      </c>
      <c r="F3024" t="str">
        <f t="shared" si="143"/>
        <v>Victoria</v>
      </c>
      <c r="G3024" t="s">
        <v>45</v>
      </c>
      <c r="H3024">
        <v>3134</v>
      </c>
      <c r="I3024" t="s">
        <v>11</v>
      </c>
      <c r="J3024" t="s">
        <v>63</v>
      </c>
      <c r="K3024" t="s">
        <v>154</v>
      </c>
      <c r="L3024" t="s">
        <v>14</v>
      </c>
      <c r="M3024" s="5">
        <v>462.74</v>
      </c>
      <c r="N3024">
        <v>1</v>
      </c>
    </row>
    <row r="3025" spans="1:14" x14ac:dyDescent="0.3">
      <c r="A3025" s="2">
        <v>45131</v>
      </c>
      <c r="B3025" s="3">
        <f t="shared" si="141"/>
        <v>2024</v>
      </c>
      <c r="C3025" t="str">
        <f t="shared" si="142"/>
        <v>2023-2024</v>
      </c>
      <c r="D3025" t="s">
        <v>147</v>
      </c>
      <c r="E3025" t="s">
        <v>40</v>
      </c>
      <c r="F3025" t="str">
        <f t="shared" si="143"/>
        <v>New South Wales</v>
      </c>
      <c r="G3025" t="s">
        <v>10</v>
      </c>
      <c r="H3025">
        <v>2116</v>
      </c>
      <c r="I3025" t="s">
        <v>11</v>
      </c>
      <c r="J3025" t="s">
        <v>27</v>
      </c>
      <c r="K3025" t="s">
        <v>19</v>
      </c>
      <c r="L3025" t="s">
        <v>23</v>
      </c>
      <c r="M3025" s="5">
        <v>462.74999999999994</v>
      </c>
      <c r="N3025">
        <v>1</v>
      </c>
    </row>
    <row r="3026" spans="1:14" x14ac:dyDescent="0.3">
      <c r="A3026" s="2">
        <v>45104</v>
      </c>
      <c r="B3026" s="3">
        <f t="shared" si="141"/>
        <v>2023</v>
      </c>
      <c r="C3026" t="str">
        <f t="shared" si="142"/>
        <v>2022-2023</v>
      </c>
      <c r="D3026" t="s">
        <v>147</v>
      </c>
      <c r="E3026" t="s">
        <v>146</v>
      </c>
      <c r="F3026" t="str">
        <f t="shared" si="143"/>
        <v>Victoria</v>
      </c>
      <c r="G3026" t="s">
        <v>45</v>
      </c>
      <c r="H3026">
        <v>3353</v>
      </c>
      <c r="I3026" t="s">
        <v>11</v>
      </c>
      <c r="J3026" t="s">
        <v>60</v>
      </c>
      <c r="K3026" t="s">
        <v>154</v>
      </c>
      <c r="L3026" t="s">
        <v>14</v>
      </c>
      <c r="M3026" s="5">
        <v>463.14</v>
      </c>
      <c r="N3026">
        <v>1</v>
      </c>
    </row>
    <row r="3027" spans="1:14" x14ac:dyDescent="0.3">
      <c r="A3027" s="2">
        <v>45378</v>
      </c>
      <c r="B3027" s="3">
        <f t="shared" si="141"/>
        <v>2024</v>
      </c>
      <c r="C3027" t="str">
        <f t="shared" si="142"/>
        <v>2023-2024</v>
      </c>
      <c r="D3027" t="s">
        <v>147</v>
      </c>
      <c r="E3027" t="s">
        <v>137</v>
      </c>
      <c r="F3027" t="str">
        <f t="shared" si="143"/>
        <v>New South Wales</v>
      </c>
      <c r="G3027" t="s">
        <v>10</v>
      </c>
      <c r="H3027">
        <v>2031</v>
      </c>
      <c r="I3027" t="s">
        <v>11</v>
      </c>
      <c r="J3027" t="s">
        <v>12</v>
      </c>
      <c r="K3027" t="s">
        <v>154</v>
      </c>
      <c r="L3027" t="s">
        <v>14</v>
      </c>
      <c r="M3027" s="5">
        <v>463.47999999999996</v>
      </c>
      <c r="N3027">
        <v>1</v>
      </c>
    </row>
    <row r="3028" spans="1:14" x14ac:dyDescent="0.3">
      <c r="A3028" s="2">
        <v>45454</v>
      </c>
      <c r="B3028" s="3">
        <f t="shared" si="141"/>
        <v>2024</v>
      </c>
      <c r="C3028" t="str">
        <f t="shared" si="142"/>
        <v>2023-2024</v>
      </c>
      <c r="D3028" t="s">
        <v>147</v>
      </c>
      <c r="E3028" t="s">
        <v>117</v>
      </c>
      <c r="F3028" t="str">
        <f t="shared" si="143"/>
        <v>Queensland</v>
      </c>
      <c r="G3028" t="s">
        <v>35</v>
      </c>
      <c r="H3028">
        <v>4119</v>
      </c>
      <c r="I3028" t="s">
        <v>11</v>
      </c>
      <c r="J3028" t="s">
        <v>43</v>
      </c>
      <c r="K3028" t="s">
        <v>154</v>
      </c>
      <c r="L3028" t="s">
        <v>14</v>
      </c>
      <c r="M3028" s="5">
        <v>463.95000000000005</v>
      </c>
      <c r="N3028">
        <v>1</v>
      </c>
    </row>
    <row r="3029" spans="1:14" x14ac:dyDescent="0.3">
      <c r="A3029" s="2">
        <v>45314</v>
      </c>
      <c r="B3029" s="3">
        <f t="shared" si="141"/>
        <v>2024</v>
      </c>
      <c r="C3029" t="str">
        <f t="shared" si="142"/>
        <v>2023-2024</v>
      </c>
      <c r="D3029" t="s">
        <v>148</v>
      </c>
      <c r="E3029" t="s">
        <v>61</v>
      </c>
      <c r="F3029" t="str">
        <f t="shared" si="143"/>
        <v>New South Wales</v>
      </c>
      <c r="G3029" t="s">
        <v>10</v>
      </c>
      <c r="H3029">
        <v>2539</v>
      </c>
      <c r="I3029" t="s">
        <v>11</v>
      </c>
      <c r="J3029" t="s">
        <v>58</v>
      </c>
      <c r="K3029" t="s">
        <v>153</v>
      </c>
      <c r="L3029" t="s">
        <v>16</v>
      </c>
      <c r="M3029" s="5">
        <v>464.53</v>
      </c>
      <c r="N3029">
        <v>1</v>
      </c>
    </row>
    <row r="3030" spans="1:14" x14ac:dyDescent="0.3">
      <c r="A3030" s="2">
        <v>45546</v>
      </c>
      <c r="B3030" s="3">
        <f t="shared" si="141"/>
        <v>2025</v>
      </c>
      <c r="C3030" t="str">
        <f t="shared" si="142"/>
        <v>2024-2025</v>
      </c>
      <c r="D3030" t="s">
        <v>147</v>
      </c>
      <c r="E3030" t="s">
        <v>133</v>
      </c>
      <c r="F3030" t="str">
        <f t="shared" si="143"/>
        <v>Queensland</v>
      </c>
      <c r="G3030" t="s">
        <v>35</v>
      </c>
      <c r="H3030">
        <v>4305</v>
      </c>
      <c r="I3030" t="s">
        <v>11</v>
      </c>
      <c r="J3030" t="s">
        <v>104</v>
      </c>
      <c r="K3030" t="s">
        <v>150</v>
      </c>
      <c r="L3030" t="s">
        <v>18</v>
      </c>
      <c r="M3030" s="5">
        <v>465.56</v>
      </c>
      <c r="N3030">
        <v>1</v>
      </c>
    </row>
    <row r="3031" spans="1:14" x14ac:dyDescent="0.3">
      <c r="A3031" s="2">
        <v>45529</v>
      </c>
      <c r="B3031" s="3">
        <f t="shared" si="141"/>
        <v>2025</v>
      </c>
      <c r="C3031" t="str">
        <f t="shared" si="142"/>
        <v>2024-2025</v>
      </c>
      <c r="D3031" t="s">
        <v>147</v>
      </c>
      <c r="E3031" t="s">
        <v>99</v>
      </c>
      <c r="F3031" t="str">
        <f t="shared" si="143"/>
        <v>Victoria</v>
      </c>
      <c r="G3031" t="s">
        <v>45</v>
      </c>
      <c r="H3031">
        <v>3148</v>
      </c>
      <c r="I3031" t="s">
        <v>11</v>
      </c>
      <c r="J3031" t="s">
        <v>63</v>
      </c>
      <c r="K3031" t="s">
        <v>155</v>
      </c>
      <c r="L3031" t="s">
        <v>20</v>
      </c>
      <c r="M3031" s="5">
        <v>465.92</v>
      </c>
      <c r="N3031">
        <v>1</v>
      </c>
    </row>
    <row r="3032" spans="1:14" x14ac:dyDescent="0.3">
      <c r="A3032" s="2">
        <v>45044</v>
      </c>
      <c r="B3032" s="3">
        <f t="shared" si="141"/>
        <v>2023</v>
      </c>
      <c r="C3032" t="str">
        <f t="shared" si="142"/>
        <v>2022-2023</v>
      </c>
      <c r="D3032" t="s">
        <v>147</v>
      </c>
      <c r="E3032" t="s">
        <v>90</v>
      </c>
      <c r="F3032" t="str">
        <f t="shared" si="143"/>
        <v>Victoria</v>
      </c>
      <c r="G3032" t="s">
        <v>45</v>
      </c>
      <c r="H3032">
        <v>3179</v>
      </c>
      <c r="I3032" t="s">
        <v>11</v>
      </c>
      <c r="J3032" t="s">
        <v>63</v>
      </c>
      <c r="K3032" t="s">
        <v>151</v>
      </c>
      <c r="L3032" t="s">
        <v>21</v>
      </c>
      <c r="M3032" s="5">
        <v>466.74</v>
      </c>
      <c r="N3032">
        <v>1</v>
      </c>
    </row>
    <row r="3033" spans="1:14" x14ac:dyDescent="0.3">
      <c r="A3033" s="2">
        <v>45425</v>
      </c>
      <c r="B3033" s="3">
        <f t="shared" si="141"/>
        <v>2024</v>
      </c>
      <c r="C3033" t="str">
        <f t="shared" si="142"/>
        <v>2023-2024</v>
      </c>
      <c r="D3033" t="s">
        <v>147</v>
      </c>
      <c r="E3033" t="s">
        <v>42</v>
      </c>
      <c r="F3033" t="str">
        <f t="shared" si="143"/>
        <v>Queensland</v>
      </c>
      <c r="G3033" t="s">
        <v>35</v>
      </c>
      <c r="H3033">
        <v>4053</v>
      </c>
      <c r="I3033" t="s">
        <v>11</v>
      </c>
      <c r="J3033" t="s">
        <v>43</v>
      </c>
      <c r="K3033" t="s">
        <v>153</v>
      </c>
      <c r="L3033" t="s">
        <v>16</v>
      </c>
      <c r="M3033" s="5">
        <v>466.78999999999996</v>
      </c>
      <c r="N3033">
        <v>1</v>
      </c>
    </row>
    <row r="3034" spans="1:14" x14ac:dyDescent="0.3">
      <c r="A3034" s="2">
        <v>45524</v>
      </c>
      <c r="B3034" s="3">
        <f t="shared" si="141"/>
        <v>2025</v>
      </c>
      <c r="C3034" t="str">
        <f t="shared" si="142"/>
        <v>2024-2025</v>
      </c>
      <c r="D3034" t="s">
        <v>147</v>
      </c>
      <c r="E3034" t="s">
        <v>145</v>
      </c>
      <c r="F3034" t="str">
        <f t="shared" si="143"/>
        <v>New South Wales</v>
      </c>
      <c r="G3034" t="s">
        <v>10</v>
      </c>
      <c r="H3034">
        <v>2101</v>
      </c>
      <c r="I3034" t="s">
        <v>11</v>
      </c>
      <c r="J3034" t="s">
        <v>27</v>
      </c>
      <c r="K3034" t="s">
        <v>154</v>
      </c>
      <c r="L3034" t="s">
        <v>14</v>
      </c>
      <c r="M3034" s="5">
        <v>467.03999999999996</v>
      </c>
      <c r="N3034">
        <v>1</v>
      </c>
    </row>
    <row r="3035" spans="1:14" x14ac:dyDescent="0.3">
      <c r="A3035" s="2">
        <v>45515</v>
      </c>
      <c r="B3035" s="3">
        <f t="shared" si="141"/>
        <v>2025</v>
      </c>
      <c r="C3035" t="str">
        <f t="shared" si="142"/>
        <v>2024-2025</v>
      </c>
      <c r="D3035" t="s">
        <v>148</v>
      </c>
      <c r="E3035" t="s">
        <v>112</v>
      </c>
      <c r="F3035" t="str">
        <f t="shared" si="143"/>
        <v>Victoria</v>
      </c>
      <c r="G3035" t="s">
        <v>45</v>
      </c>
      <c r="H3035">
        <v>3076</v>
      </c>
      <c r="I3035" t="s">
        <v>11</v>
      </c>
      <c r="J3035" t="s">
        <v>46</v>
      </c>
      <c r="K3035" t="s">
        <v>152</v>
      </c>
      <c r="L3035" t="s">
        <v>13</v>
      </c>
      <c r="M3035" s="5">
        <v>467.08000000000004</v>
      </c>
      <c r="N3035">
        <v>1</v>
      </c>
    </row>
    <row r="3036" spans="1:14" x14ac:dyDescent="0.3">
      <c r="A3036" s="2">
        <v>45336</v>
      </c>
      <c r="B3036" s="3">
        <f t="shared" si="141"/>
        <v>2024</v>
      </c>
      <c r="C3036" t="str">
        <f t="shared" si="142"/>
        <v>2023-2024</v>
      </c>
      <c r="D3036" t="s">
        <v>147</v>
      </c>
      <c r="E3036" t="s">
        <v>44</v>
      </c>
      <c r="F3036" t="str">
        <f t="shared" si="143"/>
        <v>Victoria</v>
      </c>
      <c r="G3036" t="s">
        <v>45</v>
      </c>
      <c r="H3036">
        <v>3066</v>
      </c>
      <c r="I3036" t="s">
        <v>11</v>
      </c>
      <c r="J3036" t="s">
        <v>46</v>
      </c>
      <c r="K3036" t="s">
        <v>149</v>
      </c>
      <c r="L3036" t="s">
        <v>15</v>
      </c>
      <c r="M3036" s="5">
        <v>467.8</v>
      </c>
      <c r="N3036">
        <v>1</v>
      </c>
    </row>
    <row r="3037" spans="1:14" x14ac:dyDescent="0.3">
      <c r="A3037" s="2">
        <v>44934</v>
      </c>
      <c r="B3037" s="3">
        <f t="shared" si="141"/>
        <v>2023</v>
      </c>
      <c r="C3037" t="str">
        <f t="shared" si="142"/>
        <v>2022-2023</v>
      </c>
      <c r="D3037" t="s">
        <v>147</v>
      </c>
      <c r="E3037" t="s">
        <v>142</v>
      </c>
      <c r="F3037" t="str">
        <f t="shared" si="143"/>
        <v>Australian Capital Territory</v>
      </c>
      <c r="G3037" t="s">
        <v>80</v>
      </c>
      <c r="H3037">
        <v>2609</v>
      </c>
      <c r="I3037" t="s">
        <v>11</v>
      </c>
      <c r="J3037" t="s">
        <v>58</v>
      </c>
      <c r="K3037" t="s">
        <v>149</v>
      </c>
      <c r="L3037" t="s">
        <v>15</v>
      </c>
      <c r="M3037" s="5">
        <v>468.84000000000003</v>
      </c>
      <c r="N3037">
        <v>1</v>
      </c>
    </row>
    <row r="3038" spans="1:14" x14ac:dyDescent="0.3">
      <c r="A3038" s="2">
        <v>44954</v>
      </c>
      <c r="B3038" s="3">
        <f t="shared" si="141"/>
        <v>2023</v>
      </c>
      <c r="C3038" t="str">
        <f t="shared" si="142"/>
        <v>2022-2023</v>
      </c>
      <c r="D3038" t="s">
        <v>147</v>
      </c>
      <c r="E3038" t="s">
        <v>40</v>
      </c>
      <c r="F3038" t="str">
        <f t="shared" si="143"/>
        <v>New South Wales</v>
      </c>
      <c r="G3038" t="s">
        <v>10</v>
      </c>
      <c r="H3038">
        <v>2116</v>
      </c>
      <c r="I3038" t="s">
        <v>11</v>
      </c>
      <c r="J3038" t="s">
        <v>27</v>
      </c>
      <c r="K3038" t="s">
        <v>19</v>
      </c>
      <c r="L3038" t="s">
        <v>23</v>
      </c>
      <c r="M3038" s="5">
        <v>469.28000000000003</v>
      </c>
      <c r="N3038">
        <v>1</v>
      </c>
    </row>
    <row r="3039" spans="1:14" x14ac:dyDescent="0.3">
      <c r="A3039" s="2">
        <v>45232</v>
      </c>
      <c r="B3039" s="3">
        <f t="shared" si="141"/>
        <v>2024</v>
      </c>
      <c r="C3039" t="str">
        <f t="shared" si="142"/>
        <v>2023-2024</v>
      </c>
      <c r="D3039" t="s">
        <v>147</v>
      </c>
      <c r="E3039" t="s">
        <v>41</v>
      </c>
      <c r="F3039" t="str">
        <f t="shared" si="143"/>
        <v>New South Wales</v>
      </c>
      <c r="G3039" t="s">
        <v>10</v>
      </c>
      <c r="H3039">
        <v>2830</v>
      </c>
      <c r="I3039" t="s">
        <v>11</v>
      </c>
      <c r="J3039" t="s">
        <v>25</v>
      </c>
      <c r="K3039" t="s">
        <v>19</v>
      </c>
      <c r="L3039" t="s">
        <v>23</v>
      </c>
      <c r="M3039" s="5">
        <v>469.70000000000005</v>
      </c>
      <c r="N3039">
        <v>1</v>
      </c>
    </row>
    <row r="3040" spans="1:14" x14ac:dyDescent="0.3">
      <c r="A3040" s="2">
        <v>45183</v>
      </c>
      <c r="B3040" s="3">
        <f t="shared" si="141"/>
        <v>2024</v>
      </c>
      <c r="C3040" t="str">
        <f t="shared" si="142"/>
        <v>2023-2024</v>
      </c>
      <c r="D3040" t="s">
        <v>147</v>
      </c>
      <c r="E3040" t="s">
        <v>114</v>
      </c>
      <c r="F3040" t="str">
        <f t="shared" si="143"/>
        <v>Victoria</v>
      </c>
      <c r="G3040" t="s">
        <v>45</v>
      </c>
      <c r="H3040">
        <v>3551</v>
      </c>
      <c r="I3040" t="s">
        <v>11</v>
      </c>
      <c r="J3040" t="s">
        <v>60</v>
      </c>
      <c r="K3040" t="s">
        <v>152</v>
      </c>
      <c r="L3040" t="s">
        <v>13</v>
      </c>
      <c r="M3040" s="5">
        <v>470.18</v>
      </c>
      <c r="N3040">
        <v>1</v>
      </c>
    </row>
    <row r="3041" spans="1:14" x14ac:dyDescent="0.3">
      <c r="A3041" s="2">
        <v>45065</v>
      </c>
      <c r="B3041" s="3">
        <f t="shared" si="141"/>
        <v>2023</v>
      </c>
      <c r="C3041" t="str">
        <f t="shared" si="142"/>
        <v>2022-2023</v>
      </c>
      <c r="D3041" t="s">
        <v>147</v>
      </c>
      <c r="E3041" t="s">
        <v>144</v>
      </c>
      <c r="F3041" t="str">
        <f t="shared" si="143"/>
        <v>Queensland</v>
      </c>
      <c r="G3041" t="s">
        <v>35</v>
      </c>
      <c r="H3041">
        <v>4566</v>
      </c>
      <c r="I3041" t="s">
        <v>11</v>
      </c>
      <c r="J3041" t="s">
        <v>120</v>
      </c>
      <c r="K3041" t="s">
        <v>151</v>
      </c>
      <c r="L3041" t="s">
        <v>21</v>
      </c>
      <c r="M3041" s="5">
        <v>470.95</v>
      </c>
      <c r="N3041">
        <v>1</v>
      </c>
    </row>
    <row r="3042" spans="1:14" x14ac:dyDescent="0.3">
      <c r="A3042" s="2">
        <v>45183</v>
      </c>
      <c r="B3042" s="3">
        <f t="shared" si="141"/>
        <v>2024</v>
      </c>
      <c r="C3042" t="str">
        <f t="shared" si="142"/>
        <v>2023-2024</v>
      </c>
      <c r="D3042" t="s">
        <v>147</v>
      </c>
      <c r="E3042" t="s">
        <v>44</v>
      </c>
      <c r="F3042" t="str">
        <f t="shared" si="143"/>
        <v>Victoria</v>
      </c>
      <c r="G3042" t="s">
        <v>45</v>
      </c>
      <c r="H3042">
        <v>3066</v>
      </c>
      <c r="I3042" t="s">
        <v>11</v>
      </c>
      <c r="J3042" t="s">
        <v>46</v>
      </c>
      <c r="K3042" t="s">
        <v>151</v>
      </c>
      <c r="L3042" t="s">
        <v>21</v>
      </c>
      <c r="M3042" s="5">
        <v>471.09999999999997</v>
      </c>
      <c r="N3042">
        <v>1</v>
      </c>
    </row>
    <row r="3043" spans="1:14" x14ac:dyDescent="0.3">
      <c r="A3043" s="2">
        <v>45481</v>
      </c>
      <c r="B3043" s="3">
        <f t="shared" si="141"/>
        <v>2025</v>
      </c>
      <c r="C3043" t="str">
        <f t="shared" si="142"/>
        <v>2024-2025</v>
      </c>
      <c r="D3043" t="s">
        <v>148</v>
      </c>
      <c r="E3043" t="s">
        <v>118</v>
      </c>
      <c r="F3043" t="str">
        <f t="shared" si="143"/>
        <v>New South Wales</v>
      </c>
      <c r="G3043" t="s">
        <v>10</v>
      </c>
      <c r="H3043">
        <v>2158</v>
      </c>
      <c r="I3043" t="s">
        <v>11</v>
      </c>
      <c r="J3043" t="s">
        <v>27</v>
      </c>
      <c r="K3043" t="s">
        <v>19</v>
      </c>
      <c r="L3043" t="s">
        <v>23</v>
      </c>
      <c r="M3043" s="5">
        <v>471.15</v>
      </c>
      <c r="N3043">
        <v>1</v>
      </c>
    </row>
    <row r="3044" spans="1:14" x14ac:dyDescent="0.3">
      <c r="A3044" s="2">
        <v>45004</v>
      </c>
      <c r="B3044" s="3">
        <f t="shared" si="141"/>
        <v>2023</v>
      </c>
      <c r="C3044" t="str">
        <f t="shared" si="142"/>
        <v>2022-2023</v>
      </c>
      <c r="D3044" t="s">
        <v>147</v>
      </c>
      <c r="E3044" t="s">
        <v>41</v>
      </c>
      <c r="F3044" t="str">
        <f t="shared" si="143"/>
        <v>New South Wales</v>
      </c>
      <c r="G3044" t="s">
        <v>10</v>
      </c>
      <c r="H3044">
        <v>2830</v>
      </c>
      <c r="I3044" t="s">
        <v>11</v>
      </c>
      <c r="J3044" t="s">
        <v>25</v>
      </c>
      <c r="K3044" t="s">
        <v>149</v>
      </c>
      <c r="L3044" t="s">
        <v>15</v>
      </c>
      <c r="M3044" s="5">
        <v>471.98999999999995</v>
      </c>
      <c r="N3044">
        <v>1</v>
      </c>
    </row>
    <row r="3045" spans="1:14" x14ac:dyDescent="0.3">
      <c r="A3045" s="2">
        <v>45004</v>
      </c>
      <c r="B3045" s="3">
        <f t="shared" si="141"/>
        <v>2023</v>
      </c>
      <c r="C3045" t="str">
        <f t="shared" si="142"/>
        <v>2022-2023</v>
      </c>
      <c r="D3045" t="s">
        <v>147</v>
      </c>
      <c r="E3045" t="s">
        <v>64</v>
      </c>
      <c r="F3045" t="str">
        <f t="shared" si="143"/>
        <v>Victoria</v>
      </c>
      <c r="G3045" t="s">
        <v>45</v>
      </c>
      <c r="H3045">
        <v>3199</v>
      </c>
      <c r="I3045" t="s">
        <v>11</v>
      </c>
      <c r="J3045" t="s">
        <v>63</v>
      </c>
      <c r="K3045" t="s">
        <v>151</v>
      </c>
      <c r="L3045" t="s">
        <v>21</v>
      </c>
      <c r="M3045" s="5">
        <v>472</v>
      </c>
      <c r="N3045">
        <v>1</v>
      </c>
    </row>
    <row r="3046" spans="1:14" x14ac:dyDescent="0.3">
      <c r="A3046" s="2">
        <v>45125</v>
      </c>
      <c r="B3046" s="3">
        <f t="shared" si="141"/>
        <v>2024</v>
      </c>
      <c r="C3046" t="str">
        <f t="shared" si="142"/>
        <v>2023-2024</v>
      </c>
      <c r="D3046" t="s">
        <v>147</v>
      </c>
      <c r="E3046" t="s">
        <v>9</v>
      </c>
      <c r="F3046" t="str">
        <f t="shared" si="143"/>
        <v>New South Wales</v>
      </c>
      <c r="G3046" t="s">
        <v>10</v>
      </c>
      <c r="H3046">
        <v>2067</v>
      </c>
      <c r="I3046" t="s">
        <v>11</v>
      </c>
      <c r="J3046" t="s">
        <v>12</v>
      </c>
      <c r="K3046" t="s">
        <v>156</v>
      </c>
      <c r="L3046" t="s">
        <v>17</v>
      </c>
      <c r="M3046" s="5">
        <v>472.71999999999997</v>
      </c>
      <c r="N3046">
        <v>1</v>
      </c>
    </row>
    <row r="3047" spans="1:14" x14ac:dyDescent="0.3">
      <c r="A3047" s="2">
        <v>45469</v>
      </c>
      <c r="B3047" s="3">
        <f t="shared" si="141"/>
        <v>2024</v>
      </c>
      <c r="C3047" t="str">
        <f t="shared" si="142"/>
        <v>2023-2024</v>
      </c>
      <c r="D3047" t="s">
        <v>148</v>
      </c>
      <c r="E3047" t="s">
        <v>61</v>
      </c>
      <c r="F3047" t="str">
        <f t="shared" si="143"/>
        <v>New South Wales</v>
      </c>
      <c r="G3047" t="s">
        <v>10</v>
      </c>
      <c r="H3047">
        <v>2539</v>
      </c>
      <c r="I3047" t="s">
        <v>11</v>
      </c>
      <c r="J3047" t="s">
        <v>58</v>
      </c>
      <c r="K3047" t="s">
        <v>152</v>
      </c>
      <c r="L3047" t="s">
        <v>13</v>
      </c>
      <c r="M3047" s="5">
        <v>472.74</v>
      </c>
      <c r="N3047">
        <v>1</v>
      </c>
    </row>
    <row r="3048" spans="1:14" x14ac:dyDescent="0.3">
      <c r="A3048" s="2">
        <v>45412</v>
      </c>
      <c r="B3048" s="3">
        <f t="shared" si="141"/>
        <v>2024</v>
      </c>
      <c r="C3048" t="str">
        <f t="shared" si="142"/>
        <v>2023-2024</v>
      </c>
      <c r="D3048" t="s">
        <v>147</v>
      </c>
      <c r="E3048" t="s">
        <v>125</v>
      </c>
      <c r="F3048" t="str">
        <f t="shared" si="143"/>
        <v>Victoria</v>
      </c>
      <c r="G3048" t="s">
        <v>45</v>
      </c>
      <c r="H3048">
        <v>3400</v>
      </c>
      <c r="I3048" t="s">
        <v>11</v>
      </c>
      <c r="J3048" t="s">
        <v>60</v>
      </c>
      <c r="K3048" t="s">
        <v>153</v>
      </c>
      <c r="L3048" t="s">
        <v>16</v>
      </c>
      <c r="M3048" s="5">
        <v>474.06999999999994</v>
      </c>
      <c r="N3048">
        <v>1</v>
      </c>
    </row>
    <row r="3049" spans="1:14" x14ac:dyDescent="0.3">
      <c r="A3049" s="2">
        <v>45375</v>
      </c>
      <c r="B3049" s="3">
        <f t="shared" si="141"/>
        <v>2024</v>
      </c>
      <c r="C3049" t="str">
        <f t="shared" si="142"/>
        <v>2023-2024</v>
      </c>
      <c r="D3049" t="s">
        <v>147</v>
      </c>
      <c r="E3049" t="s">
        <v>124</v>
      </c>
      <c r="F3049" t="str">
        <f t="shared" si="143"/>
        <v>New South Wales</v>
      </c>
      <c r="G3049" t="s">
        <v>10</v>
      </c>
      <c r="H3049">
        <v>2015</v>
      </c>
      <c r="I3049" t="s">
        <v>11</v>
      </c>
      <c r="J3049" t="s">
        <v>12</v>
      </c>
      <c r="K3049" t="s">
        <v>19</v>
      </c>
      <c r="L3049" t="s">
        <v>23</v>
      </c>
      <c r="M3049" s="5">
        <v>475.81000000000006</v>
      </c>
      <c r="N3049">
        <v>1</v>
      </c>
    </row>
    <row r="3050" spans="1:14" x14ac:dyDescent="0.3">
      <c r="A3050" s="2">
        <v>45115</v>
      </c>
      <c r="B3050" s="3">
        <f t="shared" si="141"/>
        <v>2024</v>
      </c>
      <c r="C3050" t="str">
        <f t="shared" si="142"/>
        <v>2023-2024</v>
      </c>
      <c r="D3050" t="s">
        <v>147</v>
      </c>
      <c r="E3050" t="s">
        <v>102</v>
      </c>
      <c r="F3050" t="str">
        <f t="shared" si="143"/>
        <v>Queensland</v>
      </c>
      <c r="G3050" t="s">
        <v>35</v>
      </c>
      <c r="H3050">
        <v>4870</v>
      </c>
      <c r="I3050" t="s">
        <v>11</v>
      </c>
      <c r="J3050" t="s">
        <v>36</v>
      </c>
      <c r="K3050" t="s">
        <v>152</v>
      </c>
      <c r="L3050" t="s">
        <v>13</v>
      </c>
      <c r="M3050" s="5">
        <v>476.36999999999995</v>
      </c>
      <c r="N3050">
        <v>1</v>
      </c>
    </row>
    <row r="3051" spans="1:14" x14ac:dyDescent="0.3">
      <c r="A3051" s="2">
        <v>45125</v>
      </c>
      <c r="B3051" s="3">
        <f t="shared" si="141"/>
        <v>2024</v>
      </c>
      <c r="C3051" t="str">
        <f t="shared" si="142"/>
        <v>2023-2024</v>
      </c>
      <c r="D3051" t="s">
        <v>147</v>
      </c>
      <c r="E3051" t="s">
        <v>136</v>
      </c>
      <c r="F3051" t="str">
        <f t="shared" si="143"/>
        <v>Victoria</v>
      </c>
      <c r="G3051" t="s">
        <v>45</v>
      </c>
      <c r="H3051">
        <v>3175</v>
      </c>
      <c r="I3051" t="s">
        <v>11</v>
      </c>
      <c r="J3051" t="s">
        <v>63</v>
      </c>
      <c r="K3051" t="s">
        <v>19</v>
      </c>
      <c r="L3051" t="s">
        <v>23</v>
      </c>
      <c r="M3051" s="5">
        <v>477.81</v>
      </c>
      <c r="N3051">
        <v>1</v>
      </c>
    </row>
    <row r="3052" spans="1:14" x14ac:dyDescent="0.3">
      <c r="A3052" s="2">
        <v>44990</v>
      </c>
      <c r="B3052" s="3">
        <f t="shared" si="141"/>
        <v>2023</v>
      </c>
      <c r="C3052" t="str">
        <f t="shared" si="142"/>
        <v>2022-2023</v>
      </c>
      <c r="D3052" t="s">
        <v>147</v>
      </c>
      <c r="E3052" t="s">
        <v>41</v>
      </c>
      <c r="F3052" t="str">
        <f t="shared" si="143"/>
        <v>New South Wales</v>
      </c>
      <c r="G3052" t="s">
        <v>10</v>
      </c>
      <c r="H3052">
        <v>2830</v>
      </c>
      <c r="I3052" t="s">
        <v>11</v>
      </c>
      <c r="J3052" t="s">
        <v>25</v>
      </c>
      <c r="K3052" t="s">
        <v>151</v>
      </c>
      <c r="L3052" t="s">
        <v>21</v>
      </c>
      <c r="M3052" s="5">
        <v>479.32</v>
      </c>
      <c r="N3052">
        <v>1</v>
      </c>
    </row>
    <row r="3053" spans="1:14" x14ac:dyDescent="0.3">
      <c r="A3053" s="2">
        <v>45519</v>
      </c>
      <c r="B3053" s="3">
        <f t="shared" si="141"/>
        <v>2025</v>
      </c>
      <c r="C3053" t="str">
        <f t="shared" si="142"/>
        <v>2024-2025</v>
      </c>
      <c r="D3053" t="s">
        <v>148</v>
      </c>
      <c r="E3053" t="s">
        <v>106</v>
      </c>
      <c r="F3053" t="str">
        <f t="shared" si="143"/>
        <v>Victoria</v>
      </c>
      <c r="G3053" t="s">
        <v>45</v>
      </c>
      <c r="H3053">
        <v>3915</v>
      </c>
      <c r="I3053" t="s">
        <v>11</v>
      </c>
      <c r="J3053" t="s">
        <v>55</v>
      </c>
      <c r="K3053" t="s">
        <v>153</v>
      </c>
      <c r="L3053" t="s">
        <v>16</v>
      </c>
      <c r="M3053" s="5">
        <v>479.47</v>
      </c>
      <c r="N3053">
        <v>1</v>
      </c>
    </row>
    <row r="3054" spans="1:14" x14ac:dyDescent="0.3">
      <c r="A3054" s="2">
        <v>45142</v>
      </c>
      <c r="B3054" s="3">
        <f t="shared" si="141"/>
        <v>2024</v>
      </c>
      <c r="C3054" t="str">
        <f t="shared" si="142"/>
        <v>2023-2024</v>
      </c>
      <c r="D3054" t="s">
        <v>147</v>
      </c>
      <c r="E3054" t="s">
        <v>124</v>
      </c>
      <c r="F3054" t="str">
        <f t="shared" si="143"/>
        <v>New South Wales</v>
      </c>
      <c r="G3054" t="s">
        <v>10</v>
      </c>
      <c r="H3054">
        <v>2015</v>
      </c>
      <c r="I3054" t="s">
        <v>11</v>
      </c>
      <c r="J3054" t="s">
        <v>12</v>
      </c>
      <c r="K3054" t="s">
        <v>149</v>
      </c>
      <c r="L3054" t="s">
        <v>15</v>
      </c>
      <c r="M3054" s="5">
        <v>480.2</v>
      </c>
      <c r="N3054">
        <v>1</v>
      </c>
    </row>
    <row r="3055" spans="1:14" x14ac:dyDescent="0.3">
      <c r="A3055" s="2">
        <v>45077</v>
      </c>
      <c r="B3055" s="3">
        <f t="shared" si="141"/>
        <v>2023</v>
      </c>
      <c r="C3055" t="str">
        <f t="shared" si="142"/>
        <v>2022-2023</v>
      </c>
      <c r="D3055" t="s">
        <v>147</v>
      </c>
      <c r="E3055" t="s">
        <v>85</v>
      </c>
      <c r="F3055" t="str">
        <f t="shared" si="143"/>
        <v>Queensland</v>
      </c>
      <c r="G3055" t="s">
        <v>35</v>
      </c>
      <c r="H3055">
        <v>4883</v>
      </c>
      <c r="I3055" t="s">
        <v>11</v>
      </c>
      <c r="J3055" t="s">
        <v>36</v>
      </c>
      <c r="K3055" t="s">
        <v>150</v>
      </c>
      <c r="L3055" t="s">
        <v>18</v>
      </c>
      <c r="M3055" s="5">
        <v>481.2</v>
      </c>
      <c r="N3055">
        <v>1</v>
      </c>
    </row>
    <row r="3056" spans="1:14" x14ac:dyDescent="0.3">
      <c r="A3056" s="2">
        <v>45518</v>
      </c>
      <c r="B3056" s="3">
        <f t="shared" si="141"/>
        <v>2025</v>
      </c>
      <c r="C3056" t="str">
        <f t="shared" si="142"/>
        <v>2024-2025</v>
      </c>
      <c r="D3056" t="s">
        <v>147</v>
      </c>
      <c r="E3056" t="s">
        <v>83</v>
      </c>
      <c r="F3056" t="str">
        <f t="shared" si="143"/>
        <v>New South Wales</v>
      </c>
      <c r="G3056" t="s">
        <v>10</v>
      </c>
      <c r="H3056">
        <v>2750</v>
      </c>
      <c r="I3056" t="s">
        <v>11</v>
      </c>
      <c r="J3056" t="s">
        <v>25</v>
      </c>
      <c r="K3056" t="s">
        <v>150</v>
      </c>
      <c r="L3056" t="s">
        <v>18</v>
      </c>
      <c r="M3056" s="5">
        <v>481.61</v>
      </c>
      <c r="N3056">
        <v>1</v>
      </c>
    </row>
    <row r="3057" spans="1:14" x14ac:dyDescent="0.3">
      <c r="A3057" s="2">
        <v>45037</v>
      </c>
      <c r="B3057" s="3">
        <f t="shared" si="141"/>
        <v>2023</v>
      </c>
      <c r="C3057" t="str">
        <f t="shared" si="142"/>
        <v>2022-2023</v>
      </c>
      <c r="D3057" t="s">
        <v>147</v>
      </c>
      <c r="E3057" t="s">
        <v>54</v>
      </c>
      <c r="F3057" t="str">
        <f t="shared" si="143"/>
        <v>Victoria</v>
      </c>
      <c r="G3057" t="s">
        <v>45</v>
      </c>
      <c r="H3057">
        <v>3977</v>
      </c>
      <c r="I3057" t="s">
        <v>11</v>
      </c>
      <c r="J3057" t="s">
        <v>55</v>
      </c>
      <c r="K3057" t="s">
        <v>151</v>
      </c>
      <c r="L3057" t="s">
        <v>21</v>
      </c>
      <c r="M3057" s="5">
        <v>481.89</v>
      </c>
      <c r="N3057">
        <v>1</v>
      </c>
    </row>
    <row r="3058" spans="1:14" x14ac:dyDescent="0.3">
      <c r="A3058" s="2">
        <v>45100</v>
      </c>
      <c r="B3058" s="3">
        <f t="shared" si="141"/>
        <v>2023</v>
      </c>
      <c r="C3058" t="str">
        <f t="shared" si="142"/>
        <v>2022-2023</v>
      </c>
      <c r="D3058" t="s">
        <v>147</v>
      </c>
      <c r="E3058" t="s">
        <v>66</v>
      </c>
      <c r="F3058" t="str">
        <f t="shared" si="143"/>
        <v>South Australia</v>
      </c>
      <c r="G3058" t="s">
        <v>32</v>
      </c>
      <c r="H3058">
        <v>5169</v>
      </c>
      <c r="I3058" t="s">
        <v>11</v>
      </c>
      <c r="J3058" t="s">
        <v>33</v>
      </c>
      <c r="K3058" t="s">
        <v>155</v>
      </c>
      <c r="L3058" t="s">
        <v>20</v>
      </c>
      <c r="M3058" s="5">
        <v>483.34</v>
      </c>
      <c r="N3058">
        <v>1</v>
      </c>
    </row>
    <row r="3059" spans="1:14" x14ac:dyDescent="0.3">
      <c r="A3059" s="2">
        <v>45606</v>
      </c>
      <c r="B3059" s="3">
        <f t="shared" si="141"/>
        <v>2025</v>
      </c>
      <c r="C3059" t="str">
        <f t="shared" si="142"/>
        <v>2024-2025</v>
      </c>
      <c r="D3059" t="s">
        <v>147</v>
      </c>
      <c r="E3059" t="s">
        <v>42</v>
      </c>
      <c r="F3059" t="str">
        <f t="shared" si="143"/>
        <v>Queensland</v>
      </c>
      <c r="G3059" t="s">
        <v>35</v>
      </c>
      <c r="H3059">
        <v>4053</v>
      </c>
      <c r="I3059" t="s">
        <v>11</v>
      </c>
      <c r="J3059" t="s">
        <v>43</v>
      </c>
      <c r="K3059" t="s">
        <v>150</v>
      </c>
      <c r="L3059" t="s">
        <v>18</v>
      </c>
      <c r="M3059" s="5">
        <v>484.14</v>
      </c>
      <c r="N3059">
        <v>1</v>
      </c>
    </row>
    <row r="3060" spans="1:14" x14ac:dyDescent="0.3">
      <c r="A3060" s="2">
        <v>44971</v>
      </c>
      <c r="B3060" s="3">
        <f t="shared" si="141"/>
        <v>2023</v>
      </c>
      <c r="C3060" t="str">
        <f t="shared" si="142"/>
        <v>2022-2023</v>
      </c>
      <c r="D3060" t="s">
        <v>148</v>
      </c>
      <c r="E3060" t="s">
        <v>28</v>
      </c>
      <c r="F3060" t="str">
        <f t="shared" si="143"/>
        <v>Northern Territory</v>
      </c>
      <c r="G3060" t="s">
        <v>29</v>
      </c>
      <c r="H3060">
        <v>800</v>
      </c>
      <c r="I3060" t="s">
        <v>11</v>
      </c>
      <c r="J3060" t="s">
        <v>30</v>
      </c>
      <c r="K3060" t="s">
        <v>154</v>
      </c>
      <c r="L3060" t="s">
        <v>14</v>
      </c>
      <c r="M3060" s="5">
        <v>484.4</v>
      </c>
      <c r="N3060">
        <v>1</v>
      </c>
    </row>
    <row r="3061" spans="1:14" x14ac:dyDescent="0.3">
      <c r="A3061" s="2">
        <v>45447</v>
      </c>
      <c r="B3061" s="3">
        <f t="shared" si="141"/>
        <v>2024</v>
      </c>
      <c r="C3061" t="str">
        <f t="shared" si="142"/>
        <v>2023-2024</v>
      </c>
      <c r="D3061" t="s">
        <v>148</v>
      </c>
      <c r="E3061" t="s">
        <v>106</v>
      </c>
      <c r="F3061" t="str">
        <f t="shared" si="143"/>
        <v>Victoria</v>
      </c>
      <c r="G3061" t="s">
        <v>45</v>
      </c>
      <c r="H3061">
        <v>3915</v>
      </c>
      <c r="I3061" t="s">
        <v>11</v>
      </c>
      <c r="J3061" t="s">
        <v>55</v>
      </c>
      <c r="K3061" t="s">
        <v>151</v>
      </c>
      <c r="L3061" t="s">
        <v>21</v>
      </c>
      <c r="M3061" s="5">
        <v>484.84</v>
      </c>
      <c r="N3061">
        <v>1</v>
      </c>
    </row>
    <row r="3062" spans="1:14" x14ac:dyDescent="0.3">
      <c r="A3062" s="2">
        <v>44951</v>
      </c>
      <c r="B3062" s="3">
        <f t="shared" si="141"/>
        <v>2023</v>
      </c>
      <c r="C3062" t="str">
        <f t="shared" si="142"/>
        <v>2022-2023</v>
      </c>
      <c r="D3062" t="s">
        <v>148</v>
      </c>
      <c r="E3062" t="s">
        <v>131</v>
      </c>
      <c r="F3062" t="str">
        <f t="shared" si="143"/>
        <v>Western Australia</v>
      </c>
      <c r="G3062" t="s">
        <v>48</v>
      </c>
      <c r="H3062">
        <v>6530</v>
      </c>
      <c r="I3062" t="s">
        <v>11</v>
      </c>
      <c r="J3062" t="s">
        <v>77</v>
      </c>
      <c r="K3062" t="s">
        <v>150</v>
      </c>
      <c r="L3062" t="s">
        <v>18</v>
      </c>
      <c r="M3062" s="5">
        <v>485.51</v>
      </c>
      <c r="N3062">
        <v>1</v>
      </c>
    </row>
    <row r="3063" spans="1:14" x14ac:dyDescent="0.3">
      <c r="A3063" s="2">
        <v>45271</v>
      </c>
      <c r="B3063" s="3">
        <f t="shared" si="141"/>
        <v>2024</v>
      </c>
      <c r="C3063" t="str">
        <f t="shared" si="142"/>
        <v>2023-2024</v>
      </c>
      <c r="D3063" t="s">
        <v>148</v>
      </c>
      <c r="E3063" t="s">
        <v>143</v>
      </c>
      <c r="F3063" t="str">
        <f t="shared" si="143"/>
        <v>New South Wales</v>
      </c>
      <c r="G3063" t="s">
        <v>10</v>
      </c>
      <c r="H3063">
        <v>2154</v>
      </c>
      <c r="I3063" t="s">
        <v>11</v>
      </c>
      <c r="J3063" t="s">
        <v>27</v>
      </c>
      <c r="K3063" t="s">
        <v>149</v>
      </c>
      <c r="L3063" t="s">
        <v>15</v>
      </c>
      <c r="M3063" s="5">
        <v>485.62</v>
      </c>
      <c r="N3063">
        <v>1</v>
      </c>
    </row>
    <row r="3064" spans="1:14" x14ac:dyDescent="0.3">
      <c r="A3064" s="2">
        <v>45373</v>
      </c>
      <c r="B3064" s="3">
        <f t="shared" si="141"/>
        <v>2024</v>
      </c>
      <c r="C3064" t="str">
        <f t="shared" si="142"/>
        <v>2023-2024</v>
      </c>
      <c r="D3064" t="s">
        <v>148</v>
      </c>
      <c r="E3064" t="s">
        <v>28</v>
      </c>
      <c r="F3064" t="str">
        <f t="shared" si="143"/>
        <v>Northern Territory</v>
      </c>
      <c r="G3064" t="s">
        <v>29</v>
      </c>
      <c r="H3064">
        <v>800</v>
      </c>
      <c r="I3064" t="s">
        <v>11</v>
      </c>
      <c r="J3064" t="s">
        <v>30</v>
      </c>
      <c r="K3064" t="s">
        <v>152</v>
      </c>
      <c r="L3064" t="s">
        <v>13</v>
      </c>
      <c r="M3064" s="5">
        <v>485.74</v>
      </c>
      <c r="N3064">
        <v>1</v>
      </c>
    </row>
    <row r="3065" spans="1:14" x14ac:dyDescent="0.3">
      <c r="A3065" s="2">
        <v>45592</v>
      </c>
      <c r="B3065" s="3">
        <f t="shared" si="141"/>
        <v>2025</v>
      </c>
      <c r="C3065" t="str">
        <f t="shared" si="142"/>
        <v>2024-2025</v>
      </c>
      <c r="D3065" t="s">
        <v>148</v>
      </c>
      <c r="E3065" t="s">
        <v>84</v>
      </c>
      <c r="F3065" t="str">
        <f t="shared" si="143"/>
        <v>Queensland</v>
      </c>
      <c r="G3065" t="s">
        <v>35</v>
      </c>
      <c r="H3065">
        <v>4740</v>
      </c>
      <c r="I3065" t="s">
        <v>11</v>
      </c>
      <c r="J3065" t="s">
        <v>51</v>
      </c>
      <c r="K3065" t="s">
        <v>153</v>
      </c>
      <c r="L3065" t="s">
        <v>16</v>
      </c>
      <c r="M3065" s="5">
        <v>486.94</v>
      </c>
      <c r="N3065">
        <v>1</v>
      </c>
    </row>
    <row r="3066" spans="1:14" x14ac:dyDescent="0.3">
      <c r="A3066" s="2">
        <v>45610</v>
      </c>
      <c r="B3066" s="3">
        <f t="shared" si="141"/>
        <v>2025</v>
      </c>
      <c r="C3066" t="str">
        <f t="shared" si="142"/>
        <v>2024-2025</v>
      </c>
      <c r="D3066" t="s">
        <v>148</v>
      </c>
      <c r="E3066" t="s">
        <v>105</v>
      </c>
      <c r="F3066" t="str">
        <f t="shared" si="143"/>
        <v>Victoria</v>
      </c>
      <c r="G3066" t="s">
        <v>45</v>
      </c>
      <c r="H3066">
        <v>3500</v>
      </c>
      <c r="I3066" t="s">
        <v>11</v>
      </c>
      <c r="J3066" t="s">
        <v>60</v>
      </c>
      <c r="K3066" t="s">
        <v>150</v>
      </c>
      <c r="L3066" t="s">
        <v>18</v>
      </c>
      <c r="M3066" s="5">
        <v>487.04000000000008</v>
      </c>
      <c r="N3066">
        <v>1</v>
      </c>
    </row>
    <row r="3067" spans="1:14" x14ac:dyDescent="0.3">
      <c r="A3067" s="2">
        <v>45575</v>
      </c>
      <c r="B3067" s="3">
        <f t="shared" si="141"/>
        <v>2025</v>
      </c>
      <c r="C3067" t="str">
        <f t="shared" si="142"/>
        <v>2024-2025</v>
      </c>
      <c r="D3067" t="s">
        <v>147</v>
      </c>
      <c r="E3067" t="s">
        <v>54</v>
      </c>
      <c r="F3067" t="str">
        <f t="shared" si="143"/>
        <v>Victoria</v>
      </c>
      <c r="G3067" t="s">
        <v>45</v>
      </c>
      <c r="H3067">
        <v>3977</v>
      </c>
      <c r="I3067" t="s">
        <v>11</v>
      </c>
      <c r="J3067" t="s">
        <v>55</v>
      </c>
      <c r="K3067" t="s">
        <v>149</v>
      </c>
      <c r="L3067" t="s">
        <v>15</v>
      </c>
      <c r="M3067" s="5">
        <v>487.23</v>
      </c>
      <c r="N3067">
        <v>1</v>
      </c>
    </row>
    <row r="3068" spans="1:14" x14ac:dyDescent="0.3">
      <c r="A3068" s="2">
        <v>45089</v>
      </c>
      <c r="B3068" s="3">
        <f t="shared" si="141"/>
        <v>2023</v>
      </c>
      <c r="C3068" t="str">
        <f t="shared" si="142"/>
        <v>2022-2023</v>
      </c>
      <c r="D3068" t="s">
        <v>148</v>
      </c>
      <c r="E3068" t="s">
        <v>28</v>
      </c>
      <c r="F3068" t="str">
        <f t="shared" si="143"/>
        <v>Northern Territory</v>
      </c>
      <c r="G3068" t="s">
        <v>29</v>
      </c>
      <c r="H3068">
        <v>800</v>
      </c>
      <c r="I3068" t="s">
        <v>11</v>
      </c>
      <c r="J3068" t="s">
        <v>30</v>
      </c>
      <c r="K3068" t="s">
        <v>153</v>
      </c>
      <c r="L3068" t="s">
        <v>16</v>
      </c>
      <c r="M3068" s="5">
        <v>487.56</v>
      </c>
      <c r="N3068">
        <v>1</v>
      </c>
    </row>
    <row r="3069" spans="1:14" x14ac:dyDescent="0.3">
      <c r="A3069" s="2">
        <v>45337</v>
      </c>
      <c r="B3069" s="3">
        <f t="shared" si="141"/>
        <v>2024</v>
      </c>
      <c r="C3069" t="str">
        <f t="shared" si="142"/>
        <v>2023-2024</v>
      </c>
      <c r="D3069" t="s">
        <v>147</v>
      </c>
      <c r="E3069" t="s">
        <v>102</v>
      </c>
      <c r="F3069" t="str">
        <f t="shared" si="143"/>
        <v>Queensland</v>
      </c>
      <c r="G3069" t="s">
        <v>35</v>
      </c>
      <c r="H3069">
        <v>4870</v>
      </c>
      <c r="I3069" t="s">
        <v>11</v>
      </c>
      <c r="J3069" t="s">
        <v>36</v>
      </c>
      <c r="K3069" t="s">
        <v>155</v>
      </c>
      <c r="L3069" t="s">
        <v>20</v>
      </c>
      <c r="M3069" s="5">
        <v>487.58</v>
      </c>
      <c r="N3069">
        <v>1</v>
      </c>
    </row>
    <row r="3070" spans="1:14" x14ac:dyDescent="0.3">
      <c r="A3070" s="2">
        <v>45164</v>
      </c>
      <c r="B3070" s="3">
        <f t="shared" si="141"/>
        <v>2024</v>
      </c>
      <c r="C3070" t="str">
        <f t="shared" si="142"/>
        <v>2023-2024</v>
      </c>
      <c r="D3070" t="s">
        <v>147</v>
      </c>
      <c r="E3070" t="s">
        <v>76</v>
      </c>
      <c r="F3070" t="str">
        <f t="shared" si="143"/>
        <v>Western Australia</v>
      </c>
      <c r="G3070" t="s">
        <v>48</v>
      </c>
      <c r="H3070">
        <v>6450</v>
      </c>
      <c r="I3070" t="s">
        <v>11</v>
      </c>
      <c r="J3070" t="s">
        <v>77</v>
      </c>
      <c r="K3070" t="s">
        <v>150</v>
      </c>
      <c r="L3070" t="s">
        <v>18</v>
      </c>
      <c r="M3070" s="5">
        <v>487.65999999999997</v>
      </c>
      <c r="N3070">
        <v>1</v>
      </c>
    </row>
    <row r="3071" spans="1:14" x14ac:dyDescent="0.3">
      <c r="A3071" s="2">
        <v>44986</v>
      </c>
      <c r="B3071" s="3">
        <f t="shared" si="141"/>
        <v>2023</v>
      </c>
      <c r="C3071" t="str">
        <f t="shared" si="142"/>
        <v>2022-2023</v>
      </c>
      <c r="D3071" t="s">
        <v>147</v>
      </c>
      <c r="E3071" t="s">
        <v>96</v>
      </c>
      <c r="F3071" t="str">
        <f t="shared" si="143"/>
        <v>Western Australia</v>
      </c>
      <c r="G3071" t="s">
        <v>48</v>
      </c>
      <c r="H3071">
        <v>6330</v>
      </c>
      <c r="I3071" t="s">
        <v>11</v>
      </c>
      <c r="J3071" t="s">
        <v>94</v>
      </c>
      <c r="K3071" t="s">
        <v>155</v>
      </c>
      <c r="L3071" t="s">
        <v>20</v>
      </c>
      <c r="M3071" s="5">
        <v>488.77</v>
      </c>
      <c r="N3071">
        <v>1</v>
      </c>
    </row>
    <row r="3072" spans="1:14" x14ac:dyDescent="0.3">
      <c r="A3072" s="2">
        <v>45436</v>
      </c>
      <c r="B3072" s="3">
        <f t="shared" si="141"/>
        <v>2024</v>
      </c>
      <c r="C3072" t="str">
        <f t="shared" si="142"/>
        <v>2023-2024</v>
      </c>
      <c r="D3072" t="s">
        <v>148</v>
      </c>
      <c r="E3072" t="s">
        <v>106</v>
      </c>
      <c r="F3072" t="str">
        <f t="shared" si="143"/>
        <v>Victoria</v>
      </c>
      <c r="G3072" t="s">
        <v>45</v>
      </c>
      <c r="H3072">
        <v>3915</v>
      </c>
      <c r="I3072" t="s">
        <v>11</v>
      </c>
      <c r="J3072" t="s">
        <v>55</v>
      </c>
      <c r="K3072" t="s">
        <v>151</v>
      </c>
      <c r="L3072" t="s">
        <v>21</v>
      </c>
      <c r="M3072" s="5">
        <v>489.06000000000006</v>
      </c>
      <c r="N3072">
        <v>1</v>
      </c>
    </row>
    <row r="3073" spans="1:14" x14ac:dyDescent="0.3">
      <c r="A3073" s="2">
        <v>45479</v>
      </c>
      <c r="B3073" s="3">
        <f t="shared" si="141"/>
        <v>2025</v>
      </c>
      <c r="C3073" t="str">
        <f t="shared" si="142"/>
        <v>2024-2025</v>
      </c>
      <c r="D3073" t="s">
        <v>147</v>
      </c>
      <c r="E3073" t="s">
        <v>132</v>
      </c>
      <c r="F3073" t="str">
        <f t="shared" si="143"/>
        <v>New South Wales</v>
      </c>
      <c r="G3073" t="s">
        <v>10</v>
      </c>
      <c r="H3073">
        <v>2800</v>
      </c>
      <c r="I3073" t="s">
        <v>11</v>
      </c>
      <c r="J3073" t="s">
        <v>25</v>
      </c>
      <c r="K3073" t="s">
        <v>154</v>
      </c>
      <c r="L3073" t="s">
        <v>14</v>
      </c>
      <c r="M3073" s="5">
        <v>489.69</v>
      </c>
      <c r="N3073">
        <v>1</v>
      </c>
    </row>
    <row r="3074" spans="1:14" x14ac:dyDescent="0.3">
      <c r="A3074" s="2">
        <v>45643</v>
      </c>
      <c r="B3074" s="3">
        <f t="shared" ref="B3074:B3137" si="144">IF(MONTH(A3074)&gt;=7,YEAR(A3074)+1,YEAR(A3074))</f>
        <v>2025</v>
      </c>
      <c r="C3074" t="str">
        <f t="shared" ref="C3074:C3137" si="145">IF(MONTH(A3074) &gt;= 7, YEAR(A3074) &amp; "-" &amp; YEAR(A3074) + 1, YEAR(A3074) - 1 &amp; "-" &amp; YEAR(A3074))</f>
        <v>2024-2025</v>
      </c>
      <c r="D3074" t="s">
        <v>147</v>
      </c>
      <c r="E3074" t="s">
        <v>125</v>
      </c>
      <c r="F3074" t="str">
        <f t="shared" ref="F3074:F3137" si="146">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c r="N3074">
        <v>1</v>
      </c>
    </row>
    <row r="3075" spans="1:14" x14ac:dyDescent="0.3">
      <c r="A3075" s="2">
        <v>45580</v>
      </c>
      <c r="B3075" s="3">
        <f t="shared" si="144"/>
        <v>2025</v>
      </c>
      <c r="C3075" t="str">
        <f t="shared" si="145"/>
        <v>2024-2025</v>
      </c>
      <c r="D3075" t="s">
        <v>147</v>
      </c>
      <c r="E3075" t="s">
        <v>132</v>
      </c>
      <c r="F3075" t="str">
        <f t="shared" si="146"/>
        <v>New South Wales</v>
      </c>
      <c r="G3075" t="s">
        <v>10</v>
      </c>
      <c r="H3075">
        <v>2800</v>
      </c>
      <c r="I3075" t="s">
        <v>11</v>
      </c>
      <c r="J3075" t="s">
        <v>25</v>
      </c>
      <c r="K3075" t="s">
        <v>19</v>
      </c>
      <c r="L3075" t="s">
        <v>23</v>
      </c>
      <c r="M3075" s="5">
        <v>491.43</v>
      </c>
      <c r="N3075">
        <v>1</v>
      </c>
    </row>
    <row r="3076" spans="1:14" x14ac:dyDescent="0.3">
      <c r="A3076" s="2">
        <v>45258</v>
      </c>
      <c r="B3076" s="3">
        <f t="shared" si="144"/>
        <v>2024</v>
      </c>
      <c r="C3076" t="str">
        <f t="shared" si="145"/>
        <v>2023-2024</v>
      </c>
      <c r="D3076" t="s">
        <v>147</v>
      </c>
      <c r="E3076" t="s">
        <v>56</v>
      </c>
      <c r="F3076" t="str">
        <f t="shared" si="146"/>
        <v>Northern Territory</v>
      </c>
      <c r="G3076" t="s">
        <v>29</v>
      </c>
      <c r="H3076">
        <v>870</v>
      </c>
      <c r="I3076" t="s">
        <v>11</v>
      </c>
      <c r="J3076" t="s">
        <v>30</v>
      </c>
      <c r="K3076" t="s">
        <v>149</v>
      </c>
      <c r="L3076" t="s">
        <v>15</v>
      </c>
      <c r="M3076" s="5">
        <v>493.06</v>
      </c>
      <c r="N3076">
        <v>1</v>
      </c>
    </row>
    <row r="3077" spans="1:14" x14ac:dyDescent="0.3">
      <c r="A3077" s="2">
        <v>45377</v>
      </c>
      <c r="B3077" s="3">
        <f t="shared" si="144"/>
        <v>2024</v>
      </c>
      <c r="C3077" t="str">
        <f t="shared" si="145"/>
        <v>2023-2024</v>
      </c>
      <c r="D3077" t="s">
        <v>147</v>
      </c>
      <c r="E3077" t="s">
        <v>52</v>
      </c>
      <c r="F3077" t="str">
        <f t="shared" si="146"/>
        <v>Victoria</v>
      </c>
      <c r="G3077" t="s">
        <v>45</v>
      </c>
      <c r="H3077">
        <v>3030</v>
      </c>
      <c r="I3077" t="s">
        <v>11</v>
      </c>
      <c r="J3077" t="s">
        <v>46</v>
      </c>
      <c r="K3077" t="s">
        <v>155</v>
      </c>
      <c r="L3077" t="s">
        <v>20</v>
      </c>
      <c r="M3077" s="5">
        <v>493.6</v>
      </c>
      <c r="N3077">
        <v>1</v>
      </c>
    </row>
    <row r="3078" spans="1:14" x14ac:dyDescent="0.3">
      <c r="A3078" s="2">
        <v>45566</v>
      </c>
      <c r="B3078" s="3">
        <f t="shared" si="144"/>
        <v>2025</v>
      </c>
      <c r="C3078" t="str">
        <f t="shared" si="145"/>
        <v>2024-2025</v>
      </c>
      <c r="D3078" t="s">
        <v>147</v>
      </c>
      <c r="E3078" t="s">
        <v>119</v>
      </c>
      <c r="F3078" t="str">
        <f t="shared" si="146"/>
        <v>Queensland</v>
      </c>
      <c r="G3078" t="s">
        <v>35</v>
      </c>
      <c r="H3078">
        <v>4570</v>
      </c>
      <c r="I3078" t="s">
        <v>11</v>
      </c>
      <c r="J3078" t="s">
        <v>120</v>
      </c>
      <c r="K3078" t="s">
        <v>150</v>
      </c>
      <c r="L3078" t="s">
        <v>18</v>
      </c>
      <c r="M3078" s="5">
        <v>494.04</v>
      </c>
      <c r="N3078">
        <v>1</v>
      </c>
    </row>
    <row r="3079" spans="1:14" x14ac:dyDescent="0.3">
      <c r="A3079" s="2">
        <v>45167</v>
      </c>
      <c r="B3079" s="3">
        <f t="shared" si="144"/>
        <v>2024</v>
      </c>
      <c r="C3079" t="str">
        <f t="shared" si="145"/>
        <v>2023-2024</v>
      </c>
      <c r="D3079" t="s">
        <v>148</v>
      </c>
      <c r="E3079" t="s">
        <v>143</v>
      </c>
      <c r="F3079" t="str">
        <f t="shared" si="146"/>
        <v>New South Wales</v>
      </c>
      <c r="G3079" t="s">
        <v>10</v>
      </c>
      <c r="H3079">
        <v>2154</v>
      </c>
      <c r="I3079" t="s">
        <v>11</v>
      </c>
      <c r="J3079" t="s">
        <v>27</v>
      </c>
      <c r="K3079" t="s">
        <v>154</v>
      </c>
      <c r="L3079" t="s">
        <v>14</v>
      </c>
      <c r="M3079" s="5">
        <v>494.34</v>
      </c>
      <c r="N3079">
        <v>1</v>
      </c>
    </row>
    <row r="3080" spans="1:14" x14ac:dyDescent="0.3">
      <c r="A3080" s="2">
        <v>45152</v>
      </c>
      <c r="B3080" s="3">
        <f t="shared" si="144"/>
        <v>2024</v>
      </c>
      <c r="C3080" t="str">
        <f t="shared" si="145"/>
        <v>2023-2024</v>
      </c>
      <c r="D3080" t="s">
        <v>147</v>
      </c>
      <c r="E3080" t="s">
        <v>52</v>
      </c>
      <c r="F3080" t="str">
        <f t="shared" si="146"/>
        <v>Victoria</v>
      </c>
      <c r="G3080" t="s">
        <v>45</v>
      </c>
      <c r="H3080">
        <v>3030</v>
      </c>
      <c r="I3080" t="s">
        <v>11</v>
      </c>
      <c r="J3080" t="s">
        <v>46</v>
      </c>
      <c r="K3080" t="s">
        <v>153</v>
      </c>
      <c r="L3080" t="s">
        <v>16</v>
      </c>
      <c r="M3080" s="5">
        <v>495.12</v>
      </c>
      <c r="N3080">
        <v>1</v>
      </c>
    </row>
    <row r="3081" spans="1:14" x14ac:dyDescent="0.3">
      <c r="A3081" s="2">
        <v>45107</v>
      </c>
      <c r="B3081" s="3">
        <f t="shared" si="144"/>
        <v>2023</v>
      </c>
      <c r="C3081" t="str">
        <f t="shared" si="145"/>
        <v>2022-2023</v>
      </c>
      <c r="D3081" t="s">
        <v>147</v>
      </c>
      <c r="E3081" t="s">
        <v>42</v>
      </c>
      <c r="F3081" t="str">
        <f t="shared" si="146"/>
        <v>Queensland</v>
      </c>
      <c r="G3081" t="s">
        <v>35</v>
      </c>
      <c r="H3081">
        <v>4053</v>
      </c>
      <c r="I3081" t="s">
        <v>11</v>
      </c>
      <c r="J3081" t="s">
        <v>43</v>
      </c>
      <c r="K3081" t="s">
        <v>156</v>
      </c>
      <c r="L3081" t="s">
        <v>17</v>
      </c>
      <c r="M3081" s="5">
        <v>495.85</v>
      </c>
      <c r="N3081">
        <v>1</v>
      </c>
    </row>
    <row r="3082" spans="1:14" x14ac:dyDescent="0.3">
      <c r="A3082" s="2">
        <v>45060</v>
      </c>
      <c r="B3082" s="3">
        <f t="shared" si="144"/>
        <v>2023</v>
      </c>
      <c r="C3082" t="str">
        <f t="shared" si="145"/>
        <v>2022-2023</v>
      </c>
      <c r="D3082" t="s">
        <v>147</v>
      </c>
      <c r="E3082" t="s">
        <v>122</v>
      </c>
      <c r="F3082" t="str">
        <f t="shared" si="146"/>
        <v>New South Wales</v>
      </c>
      <c r="G3082" t="s">
        <v>10</v>
      </c>
      <c r="H3082">
        <v>2650</v>
      </c>
      <c r="I3082" t="s">
        <v>11</v>
      </c>
      <c r="J3082" t="s">
        <v>25</v>
      </c>
      <c r="K3082" t="s">
        <v>154</v>
      </c>
      <c r="L3082" t="s">
        <v>14</v>
      </c>
      <c r="M3082" s="5">
        <v>496.84000000000003</v>
      </c>
      <c r="N3082">
        <v>1</v>
      </c>
    </row>
    <row r="3083" spans="1:14" x14ac:dyDescent="0.3">
      <c r="A3083" s="2">
        <v>45441</v>
      </c>
      <c r="B3083" s="3">
        <f t="shared" si="144"/>
        <v>2024</v>
      </c>
      <c r="C3083" t="str">
        <f t="shared" si="145"/>
        <v>2023-2024</v>
      </c>
      <c r="D3083" t="s">
        <v>147</v>
      </c>
      <c r="E3083" t="s">
        <v>56</v>
      </c>
      <c r="F3083" t="str">
        <f t="shared" si="146"/>
        <v>Northern Territory</v>
      </c>
      <c r="G3083" t="s">
        <v>29</v>
      </c>
      <c r="H3083">
        <v>870</v>
      </c>
      <c r="I3083" t="s">
        <v>11</v>
      </c>
      <c r="J3083" t="s">
        <v>30</v>
      </c>
      <c r="K3083" t="s">
        <v>150</v>
      </c>
      <c r="L3083" t="s">
        <v>18</v>
      </c>
      <c r="M3083" s="5">
        <v>497.17999999999995</v>
      </c>
      <c r="N3083">
        <v>1</v>
      </c>
    </row>
    <row r="3084" spans="1:14" x14ac:dyDescent="0.3">
      <c r="A3084" s="2">
        <v>45024</v>
      </c>
      <c r="B3084" s="3">
        <f t="shared" si="144"/>
        <v>2023</v>
      </c>
      <c r="C3084" t="str">
        <f t="shared" si="145"/>
        <v>2022-2023</v>
      </c>
      <c r="D3084" t="s">
        <v>148</v>
      </c>
      <c r="E3084" t="s">
        <v>118</v>
      </c>
      <c r="F3084" t="str">
        <f t="shared" si="146"/>
        <v>New South Wales</v>
      </c>
      <c r="G3084" t="s">
        <v>10</v>
      </c>
      <c r="H3084">
        <v>2158</v>
      </c>
      <c r="I3084" t="s">
        <v>11</v>
      </c>
      <c r="J3084" t="s">
        <v>27</v>
      </c>
      <c r="K3084" t="s">
        <v>155</v>
      </c>
      <c r="L3084" t="s">
        <v>20</v>
      </c>
      <c r="M3084" s="5">
        <v>498.38</v>
      </c>
      <c r="N3084">
        <v>1</v>
      </c>
    </row>
    <row r="3085" spans="1:14" x14ac:dyDescent="0.3">
      <c r="A3085" s="2">
        <v>45574</v>
      </c>
      <c r="B3085" s="3">
        <f t="shared" si="144"/>
        <v>2025</v>
      </c>
      <c r="C3085" t="str">
        <f t="shared" si="145"/>
        <v>2024-2025</v>
      </c>
      <c r="D3085" t="s">
        <v>147</v>
      </c>
      <c r="E3085" t="s">
        <v>37</v>
      </c>
      <c r="F3085" t="str">
        <f t="shared" si="146"/>
        <v>South Australia</v>
      </c>
      <c r="G3085" t="s">
        <v>32</v>
      </c>
      <c r="H3085">
        <v>5607</v>
      </c>
      <c r="I3085" t="s">
        <v>11</v>
      </c>
      <c r="J3085" t="s">
        <v>38</v>
      </c>
      <c r="K3085" t="s">
        <v>155</v>
      </c>
      <c r="L3085" t="s">
        <v>20</v>
      </c>
      <c r="M3085" s="5">
        <v>498.46000000000004</v>
      </c>
      <c r="N3085">
        <v>1</v>
      </c>
    </row>
    <row r="3086" spans="1:14" x14ac:dyDescent="0.3">
      <c r="A3086" s="2">
        <v>45427</v>
      </c>
      <c r="B3086" s="3">
        <f t="shared" si="144"/>
        <v>2024</v>
      </c>
      <c r="C3086" t="str">
        <f t="shared" si="145"/>
        <v>2023-2024</v>
      </c>
      <c r="D3086" t="s">
        <v>147</v>
      </c>
      <c r="E3086" t="s">
        <v>89</v>
      </c>
      <c r="F3086" t="str">
        <f t="shared" si="146"/>
        <v>Queensland</v>
      </c>
      <c r="G3086" t="s">
        <v>35</v>
      </c>
      <c r="H3086">
        <v>4655</v>
      </c>
      <c r="I3086" t="s">
        <v>11</v>
      </c>
      <c r="J3086" t="s">
        <v>51</v>
      </c>
      <c r="K3086" t="s">
        <v>150</v>
      </c>
      <c r="L3086" t="s">
        <v>18</v>
      </c>
      <c r="M3086" s="5">
        <v>498.64</v>
      </c>
      <c r="N3086">
        <v>1</v>
      </c>
    </row>
    <row r="3087" spans="1:14" x14ac:dyDescent="0.3">
      <c r="A3087" s="2">
        <v>45173</v>
      </c>
      <c r="B3087" s="3">
        <f t="shared" si="144"/>
        <v>2024</v>
      </c>
      <c r="C3087" t="str">
        <f t="shared" si="145"/>
        <v>2023-2024</v>
      </c>
      <c r="D3087" t="s">
        <v>147</v>
      </c>
      <c r="E3087" t="s">
        <v>74</v>
      </c>
      <c r="F3087" t="str">
        <f t="shared" si="146"/>
        <v>South Australia</v>
      </c>
      <c r="G3087" t="s">
        <v>32</v>
      </c>
      <c r="H3087">
        <v>5043</v>
      </c>
      <c r="I3087" t="s">
        <v>11</v>
      </c>
      <c r="J3087" t="s">
        <v>33</v>
      </c>
      <c r="K3087" t="s">
        <v>153</v>
      </c>
      <c r="L3087" t="s">
        <v>16</v>
      </c>
      <c r="M3087" s="5">
        <v>498.73999999999995</v>
      </c>
      <c r="N3087">
        <v>1</v>
      </c>
    </row>
    <row r="3088" spans="1:14" x14ac:dyDescent="0.3">
      <c r="A3088" s="2">
        <v>45304</v>
      </c>
      <c r="B3088" s="3">
        <f t="shared" si="144"/>
        <v>2024</v>
      </c>
      <c r="C3088" t="str">
        <f t="shared" si="145"/>
        <v>2023-2024</v>
      </c>
      <c r="D3088" t="s">
        <v>147</v>
      </c>
      <c r="E3088" t="s">
        <v>132</v>
      </c>
      <c r="F3088" t="str">
        <f t="shared" si="146"/>
        <v>New South Wales</v>
      </c>
      <c r="G3088" t="s">
        <v>10</v>
      </c>
      <c r="H3088">
        <v>2800</v>
      </c>
      <c r="I3088" t="s">
        <v>11</v>
      </c>
      <c r="J3088" t="s">
        <v>25</v>
      </c>
      <c r="K3088" t="s">
        <v>152</v>
      </c>
      <c r="L3088" t="s">
        <v>13</v>
      </c>
      <c r="M3088" s="5">
        <v>499.73000000000008</v>
      </c>
      <c r="N3088">
        <v>1</v>
      </c>
    </row>
    <row r="3089" spans="1:14" x14ac:dyDescent="0.3">
      <c r="A3089" s="2">
        <v>45341</v>
      </c>
      <c r="B3089" s="3">
        <f t="shared" si="144"/>
        <v>2024</v>
      </c>
      <c r="C3089" t="str">
        <f t="shared" si="145"/>
        <v>2023-2024</v>
      </c>
      <c r="D3089" t="s">
        <v>147</v>
      </c>
      <c r="E3089" t="s">
        <v>141</v>
      </c>
      <c r="F3089" t="str">
        <f t="shared" si="146"/>
        <v>Western Australia</v>
      </c>
      <c r="G3089" t="s">
        <v>48</v>
      </c>
      <c r="H3089">
        <v>6052</v>
      </c>
      <c r="I3089" t="s">
        <v>11</v>
      </c>
      <c r="J3089" t="s">
        <v>49</v>
      </c>
      <c r="K3089" t="s">
        <v>150</v>
      </c>
      <c r="L3089" t="s">
        <v>18</v>
      </c>
      <c r="M3089" s="5">
        <v>500.48</v>
      </c>
      <c r="N3089">
        <v>1</v>
      </c>
    </row>
    <row r="3090" spans="1:14" x14ac:dyDescent="0.3">
      <c r="A3090" s="2">
        <v>45568</v>
      </c>
      <c r="B3090" s="3">
        <f t="shared" si="144"/>
        <v>2025</v>
      </c>
      <c r="C3090" t="str">
        <f t="shared" si="145"/>
        <v>2024-2025</v>
      </c>
      <c r="D3090" t="s">
        <v>147</v>
      </c>
      <c r="E3090" t="s">
        <v>124</v>
      </c>
      <c r="F3090" t="str">
        <f t="shared" si="146"/>
        <v>New South Wales</v>
      </c>
      <c r="G3090" t="s">
        <v>10</v>
      </c>
      <c r="H3090">
        <v>2015</v>
      </c>
      <c r="I3090" t="s">
        <v>11</v>
      </c>
      <c r="J3090" t="s">
        <v>12</v>
      </c>
      <c r="K3090" t="s">
        <v>154</v>
      </c>
      <c r="L3090" t="s">
        <v>14</v>
      </c>
      <c r="M3090" s="5">
        <v>500.63</v>
      </c>
      <c r="N3090">
        <v>1</v>
      </c>
    </row>
    <row r="3091" spans="1:14" x14ac:dyDescent="0.3">
      <c r="A3091" s="2">
        <v>45361</v>
      </c>
      <c r="B3091" s="3">
        <f t="shared" si="144"/>
        <v>2024</v>
      </c>
      <c r="C3091" t="str">
        <f t="shared" si="145"/>
        <v>2023-2024</v>
      </c>
      <c r="D3091" t="s">
        <v>147</v>
      </c>
      <c r="E3091" t="s">
        <v>54</v>
      </c>
      <c r="F3091" t="str">
        <f t="shared" si="146"/>
        <v>Victoria</v>
      </c>
      <c r="G3091" t="s">
        <v>45</v>
      </c>
      <c r="H3091">
        <v>3977</v>
      </c>
      <c r="I3091" t="s">
        <v>11</v>
      </c>
      <c r="J3091" t="s">
        <v>55</v>
      </c>
      <c r="K3091" t="s">
        <v>150</v>
      </c>
      <c r="L3091" t="s">
        <v>18</v>
      </c>
      <c r="M3091" s="5">
        <v>501.01</v>
      </c>
      <c r="N3091">
        <v>1</v>
      </c>
    </row>
    <row r="3092" spans="1:14" x14ac:dyDescent="0.3">
      <c r="A3092" s="2">
        <v>45323</v>
      </c>
      <c r="B3092" s="3">
        <f t="shared" si="144"/>
        <v>2024</v>
      </c>
      <c r="C3092" t="str">
        <f t="shared" si="145"/>
        <v>2023-2024</v>
      </c>
      <c r="D3092" t="s">
        <v>147</v>
      </c>
      <c r="E3092" t="s">
        <v>75</v>
      </c>
      <c r="F3092" t="str">
        <f t="shared" si="146"/>
        <v>Victoria</v>
      </c>
      <c r="G3092" t="s">
        <v>45</v>
      </c>
      <c r="H3092">
        <v>3630</v>
      </c>
      <c r="I3092" t="s">
        <v>11</v>
      </c>
      <c r="J3092" t="s">
        <v>55</v>
      </c>
      <c r="K3092" t="s">
        <v>150</v>
      </c>
      <c r="L3092" t="s">
        <v>18</v>
      </c>
      <c r="M3092" s="5">
        <v>501.53000000000003</v>
      </c>
      <c r="N3092">
        <v>1</v>
      </c>
    </row>
    <row r="3093" spans="1:14" x14ac:dyDescent="0.3">
      <c r="A3093" s="2">
        <v>45350</v>
      </c>
      <c r="B3093" s="3">
        <f t="shared" si="144"/>
        <v>2024</v>
      </c>
      <c r="C3093" t="str">
        <f t="shared" si="145"/>
        <v>2023-2024</v>
      </c>
      <c r="D3093" t="s">
        <v>147</v>
      </c>
      <c r="E3093" t="s">
        <v>117</v>
      </c>
      <c r="F3093" t="str">
        <f t="shared" si="146"/>
        <v>Queensland</v>
      </c>
      <c r="G3093" t="s">
        <v>35</v>
      </c>
      <c r="H3093">
        <v>4119</v>
      </c>
      <c r="I3093" t="s">
        <v>11</v>
      </c>
      <c r="J3093" t="s">
        <v>43</v>
      </c>
      <c r="K3093" t="s">
        <v>155</v>
      </c>
      <c r="L3093" t="s">
        <v>20</v>
      </c>
      <c r="M3093" s="5">
        <v>503.37000000000006</v>
      </c>
      <c r="N3093">
        <v>1</v>
      </c>
    </row>
    <row r="3094" spans="1:14" x14ac:dyDescent="0.3">
      <c r="A3094" s="2">
        <v>45106</v>
      </c>
      <c r="B3094" s="3">
        <f t="shared" si="144"/>
        <v>2023</v>
      </c>
      <c r="C3094" t="str">
        <f t="shared" si="145"/>
        <v>2022-2023</v>
      </c>
      <c r="D3094" t="s">
        <v>147</v>
      </c>
      <c r="E3094" t="s">
        <v>79</v>
      </c>
      <c r="F3094" t="str">
        <f t="shared" si="146"/>
        <v>Australian Capital Territory</v>
      </c>
      <c r="G3094" t="s">
        <v>80</v>
      </c>
      <c r="H3094">
        <v>2617</v>
      </c>
      <c r="I3094" t="s">
        <v>11</v>
      </c>
      <c r="J3094" t="s">
        <v>58</v>
      </c>
      <c r="K3094" t="s">
        <v>153</v>
      </c>
      <c r="L3094" t="s">
        <v>16</v>
      </c>
      <c r="M3094" s="5">
        <v>503.57</v>
      </c>
      <c r="N3094">
        <v>1</v>
      </c>
    </row>
    <row r="3095" spans="1:14" x14ac:dyDescent="0.3">
      <c r="A3095" s="2">
        <v>45381</v>
      </c>
      <c r="B3095" s="3">
        <f t="shared" si="144"/>
        <v>2024</v>
      </c>
      <c r="C3095" t="str">
        <f t="shared" si="145"/>
        <v>2023-2024</v>
      </c>
      <c r="D3095" t="s">
        <v>147</v>
      </c>
      <c r="E3095" t="s">
        <v>59</v>
      </c>
      <c r="F3095" t="str">
        <f t="shared" si="146"/>
        <v>Victoria</v>
      </c>
      <c r="G3095" t="s">
        <v>45</v>
      </c>
      <c r="H3095">
        <v>3280</v>
      </c>
      <c r="I3095" t="s">
        <v>11</v>
      </c>
      <c r="J3095" t="s">
        <v>60</v>
      </c>
      <c r="K3095" t="s">
        <v>150</v>
      </c>
      <c r="L3095" t="s">
        <v>18</v>
      </c>
      <c r="M3095" s="5">
        <v>504.09</v>
      </c>
      <c r="N3095">
        <v>1</v>
      </c>
    </row>
    <row r="3096" spans="1:14" x14ac:dyDescent="0.3">
      <c r="A3096" s="2">
        <v>45041</v>
      </c>
      <c r="B3096" s="3">
        <f t="shared" si="144"/>
        <v>2023</v>
      </c>
      <c r="C3096" t="str">
        <f t="shared" si="145"/>
        <v>2022-2023</v>
      </c>
      <c r="D3096" t="s">
        <v>147</v>
      </c>
      <c r="E3096" t="s">
        <v>143</v>
      </c>
      <c r="F3096" t="str">
        <f t="shared" si="146"/>
        <v>New South Wales</v>
      </c>
      <c r="G3096" t="s">
        <v>10</v>
      </c>
      <c r="H3096">
        <v>2154</v>
      </c>
      <c r="I3096" t="s">
        <v>11</v>
      </c>
      <c r="J3096" t="s">
        <v>27</v>
      </c>
      <c r="K3096" t="s">
        <v>149</v>
      </c>
      <c r="L3096" t="s">
        <v>15</v>
      </c>
      <c r="M3096" s="5">
        <v>504.9</v>
      </c>
      <c r="N3096">
        <v>1</v>
      </c>
    </row>
    <row r="3097" spans="1:14" x14ac:dyDescent="0.3">
      <c r="A3097" s="2">
        <v>44981</v>
      </c>
      <c r="B3097" s="3">
        <f t="shared" si="144"/>
        <v>2023</v>
      </c>
      <c r="C3097" t="str">
        <f t="shared" si="145"/>
        <v>2022-2023</v>
      </c>
      <c r="D3097" t="s">
        <v>147</v>
      </c>
      <c r="E3097" t="s">
        <v>98</v>
      </c>
      <c r="F3097" t="str">
        <f t="shared" si="146"/>
        <v>Victoria</v>
      </c>
      <c r="G3097" t="s">
        <v>45</v>
      </c>
      <c r="H3097">
        <v>3429</v>
      </c>
      <c r="I3097" t="s">
        <v>11</v>
      </c>
      <c r="J3097" t="s">
        <v>60</v>
      </c>
      <c r="K3097" t="s">
        <v>153</v>
      </c>
      <c r="L3097" t="s">
        <v>16</v>
      </c>
      <c r="M3097" s="5">
        <v>504.95000000000005</v>
      </c>
      <c r="N3097">
        <v>1</v>
      </c>
    </row>
    <row r="3098" spans="1:14" x14ac:dyDescent="0.3">
      <c r="A3098" s="2">
        <v>45054</v>
      </c>
      <c r="B3098" s="3">
        <f t="shared" si="144"/>
        <v>2023</v>
      </c>
      <c r="C3098" t="str">
        <f t="shared" si="145"/>
        <v>2022-2023</v>
      </c>
      <c r="D3098" t="s">
        <v>147</v>
      </c>
      <c r="E3098" t="s">
        <v>109</v>
      </c>
      <c r="F3098" t="str">
        <f t="shared" si="146"/>
        <v>New South Wales</v>
      </c>
      <c r="G3098" t="s">
        <v>10</v>
      </c>
      <c r="H3098">
        <v>2480</v>
      </c>
      <c r="I3098" t="s">
        <v>11</v>
      </c>
      <c r="J3098" t="s">
        <v>68</v>
      </c>
      <c r="K3098" t="s">
        <v>154</v>
      </c>
      <c r="L3098" t="s">
        <v>14</v>
      </c>
      <c r="M3098" s="5">
        <v>506.49000000000007</v>
      </c>
      <c r="N3098">
        <v>1</v>
      </c>
    </row>
    <row r="3099" spans="1:14" x14ac:dyDescent="0.3">
      <c r="A3099" s="2">
        <v>45232</v>
      </c>
      <c r="B3099" s="3">
        <f t="shared" si="144"/>
        <v>2024</v>
      </c>
      <c r="C3099" t="str">
        <f t="shared" si="145"/>
        <v>2023-2024</v>
      </c>
      <c r="D3099" t="s">
        <v>147</v>
      </c>
      <c r="E3099" t="s">
        <v>92</v>
      </c>
      <c r="F3099" t="str">
        <f t="shared" si="146"/>
        <v>Queensland</v>
      </c>
      <c r="G3099" t="s">
        <v>35</v>
      </c>
      <c r="H3099">
        <v>4068</v>
      </c>
      <c r="I3099" t="s">
        <v>11</v>
      </c>
      <c r="J3099" t="s">
        <v>43</v>
      </c>
      <c r="K3099" t="s">
        <v>150</v>
      </c>
      <c r="L3099" t="s">
        <v>18</v>
      </c>
      <c r="M3099" s="5">
        <v>506.61</v>
      </c>
      <c r="N3099">
        <v>1</v>
      </c>
    </row>
    <row r="3100" spans="1:14" x14ac:dyDescent="0.3">
      <c r="A3100" s="2">
        <v>45492</v>
      </c>
      <c r="B3100" s="3">
        <f t="shared" si="144"/>
        <v>2025</v>
      </c>
      <c r="C3100" t="str">
        <f t="shared" si="145"/>
        <v>2024-2025</v>
      </c>
      <c r="D3100" t="s">
        <v>147</v>
      </c>
      <c r="E3100" t="s">
        <v>125</v>
      </c>
      <c r="F3100" t="str">
        <f t="shared" si="146"/>
        <v>Victoria</v>
      </c>
      <c r="G3100" t="s">
        <v>45</v>
      </c>
      <c r="H3100">
        <v>3400</v>
      </c>
      <c r="I3100" t="s">
        <v>11</v>
      </c>
      <c r="J3100" t="s">
        <v>60</v>
      </c>
      <c r="K3100" t="s">
        <v>155</v>
      </c>
      <c r="L3100" t="s">
        <v>20</v>
      </c>
      <c r="M3100" s="5">
        <v>507.3</v>
      </c>
      <c r="N3100">
        <v>1</v>
      </c>
    </row>
    <row r="3101" spans="1:14" x14ac:dyDescent="0.3">
      <c r="A3101" s="2">
        <v>45013</v>
      </c>
      <c r="B3101" s="3">
        <f t="shared" si="144"/>
        <v>2023</v>
      </c>
      <c r="C3101" t="str">
        <f t="shared" si="145"/>
        <v>2022-2023</v>
      </c>
      <c r="D3101" t="s">
        <v>147</v>
      </c>
      <c r="E3101" t="s">
        <v>59</v>
      </c>
      <c r="F3101" t="str">
        <f t="shared" si="146"/>
        <v>Victoria</v>
      </c>
      <c r="G3101" t="s">
        <v>45</v>
      </c>
      <c r="H3101">
        <v>3280</v>
      </c>
      <c r="I3101" t="s">
        <v>11</v>
      </c>
      <c r="J3101" t="s">
        <v>60</v>
      </c>
      <c r="K3101" t="s">
        <v>19</v>
      </c>
      <c r="L3101" t="s">
        <v>23</v>
      </c>
      <c r="M3101" s="5">
        <v>507.41999999999996</v>
      </c>
      <c r="N3101">
        <v>1</v>
      </c>
    </row>
    <row r="3102" spans="1:14" x14ac:dyDescent="0.3">
      <c r="A3102" s="2">
        <v>45461</v>
      </c>
      <c r="B3102" s="3">
        <f t="shared" si="144"/>
        <v>2024</v>
      </c>
      <c r="C3102" t="str">
        <f t="shared" si="145"/>
        <v>2023-2024</v>
      </c>
      <c r="D3102" t="s">
        <v>147</v>
      </c>
      <c r="E3102" t="s">
        <v>116</v>
      </c>
      <c r="F3102" t="str">
        <f t="shared" si="146"/>
        <v>Western Australia</v>
      </c>
      <c r="G3102" t="s">
        <v>48</v>
      </c>
      <c r="H3102">
        <v>6725</v>
      </c>
      <c r="I3102" t="s">
        <v>11</v>
      </c>
      <c r="J3102" t="s">
        <v>77</v>
      </c>
      <c r="K3102" t="s">
        <v>150</v>
      </c>
      <c r="L3102" t="s">
        <v>18</v>
      </c>
      <c r="M3102" s="5">
        <v>507.79</v>
      </c>
      <c r="N3102">
        <v>1</v>
      </c>
    </row>
    <row r="3103" spans="1:14" x14ac:dyDescent="0.3">
      <c r="A3103" s="2">
        <v>45092</v>
      </c>
      <c r="B3103" s="3">
        <f t="shared" si="144"/>
        <v>2023</v>
      </c>
      <c r="C3103" t="str">
        <f t="shared" si="145"/>
        <v>2022-2023</v>
      </c>
      <c r="D3103" t="s">
        <v>147</v>
      </c>
      <c r="E3103" t="s">
        <v>47</v>
      </c>
      <c r="F3103" t="str">
        <f t="shared" si="146"/>
        <v>Western Australia</v>
      </c>
      <c r="G3103" t="s">
        <v>48</v>
      </c>
      <c r="H3103">
        <v>6030</v>
      </c>
      <c r="I3103" t="s">
        <v>11</v>
      </c>
      <c r="J3103" t="s">
        <v>49</v>
      </c>
      <c r="K3103" t="s">
        <v>152</v>
      </c>
      <c r="L3103" t="s">
        <v>13</v>
      </c>
      <c r="M3103" s="5">
        <v>508.53000000000003</v>
      </c>
      <c r="N3103">
        <v>1</v>
      </c>
    </row>
    <row r="3104" spans="1:14" x14ac:dyDescent="0.3">
      <c r="A3104" s="2">
        <v>44933</v>
      </c>
      <c r="B3104" s="3">
        <f t="shared" si="144"/>
        <v>2023</v>
      </c>
      <c r="C3104" t="str">
        <f t="shared" si="145"/>
        <v>2022-2023</v>
      </c>
      <c r="D3104" t="s">
        <v>147</v>
      </c>
      <c r="E3104" t="s">
        <v>95</v>
      </c>
      <c r="F3104" t="str">
        <f t="shared" si="146"/>
        <v>Victoria</v>
      </c>
      <c r="G3104" t="s">
        <v>45</v>
      </c>
      <c r="H3104">
        <v>3931</v>
      </c>
      <c r="I3104" t="s">
        <v>11</v>
      </c>
      <c r="J3104" t="s">
        <v>55</v>
      </c>
      <c r="K3104" t="s">
        <v>155</v>
      </c>
      <c r="L3104" t="s">
        <v>20</v>
      </c>
      <c r="M3104" s="5">
        <v>510.02000000000004</v>
      </c>
      <c r="N3104">
        <v>1</v>
      </c>
    </row>
    <row r="3105" spans="1:14" x14ac:dyDescent="0.3">
      <c r="A3105" s="2">
        <v>45175</v>
      </c>
      <c r="B3105" s="3">
        <f t="shared" si="144"/>
        <v>2024</v>
      </c>
      <c r="C3105" t="str">
        <f t="shared" si="145"/>
        <v>2023-2024</v>
      </c>
      <c r="D3105" t="s">
        <v>148</v>
      </c>
      <c r="E3105" t="s">
        <v>146</v>
      </c>
      <c r="F3105" t="str">
        <f t="shared" si="146"/>
        <v>Victoria</v>
      </c>
      <c r="G3105" t="s">
        <v>45</v>
      </c>
      <c r="H3105">
        <v>3353</v>
      </c>
      <c r="I3105" t="s">
        <v>11</v>
      </c>
      <c r="J3105" t="s">
        <v>60</v>
      </c>
      <c r="K3105" t="s">
        <v>151</v>
      </c>
      <c r="L3105" t="s">
        <v>21</v>
      </c>
      <c r="M3105" s="5">
        <v>510.05</v>
      </c>
      <c r="N3105">
        <v>1</v>
      </c>
    </row>
    <row r="3106" spans="1:14" x14ac:dyDescent="0.3">
      <c r="A3106" s="2">
        <v>45521</v>
      </c>
      <c r="B3106" s="3">
        <f t="shared" si="144"/>
        <v>2025</v>
      </c>
      <c r="C3106" t="str">
        <f t="shared" si="145"/>
        <v>2024-2025</v>
      </c>
      <c r="D3106" t="s">
        <v>148</v>
      </c>
      <c r="E3106" t="s">
        <v>106</v>
      </c>
      <c r="F3106" t="str">
        <f t="shared" si="146"/>
        <v>Victoria</v>
      </c>
      <c r="G3106" t="s">
        <v>45</v>
      </c>
      <c r="H3106">
        <v>3915</v>
      </c>
      <c r="I3106" t="s">
        <v>11</v>
      </c>
      <c r="J3106" t="s">
        <v>55</v>
      </c>
      <c r="K3106" t="s">
        <v>152</v>
      </c>
      <c r="L3106" t="s">
        <v>13</v>
      </c>
      <c r="M3106" s="5">
        <v>510.09</v>
      </c>
      <c r="N3106">
        <v>1</v>
      </c>
    </row>
    <row r="3107" spans="1:14" x14ac:dyDescent="0.3">
      <c r="A3107" s="2">
        <v>45570</v>
      </c>
      <c r="B3107" s="3">
        <f t="shared" si="144"/>
        <v>2025</v>
      </c>
      <c r="C3107" t="str">
        <f t="shared" si="145"/>
        <v>2024-2025</v>
      </c>
      <c r="D3107" t="s">
        <v>147</v>
      </c>
      <c r="E3107" t="s">
        <v>122</v>
      </c>
      <c r="F3107" t="str">
        <f t="shared" si="146"/>
        <v>New South Wales</v>
      </c>
      <c r="G3107" t="s">
        <v>10</v>
      </c>
      <c r="H3107">
        <v>2650</v>
      </c>
      <c r="I3107" t="s">
        <v>11</v>
      </c>
      <c r="J3107" t="s">
        <v>25</v>
      </c>
      <c r="K3107" t="s">
        <v>154</v>
      </c>
      <c r="L3107" t="s">
        <v>14</v>
      </c>
      <c r="M3107" s="5">
        <v>510.34</v>
      </c>
      <c r="N3107">
        <v>1</v>
      </c>
    </row>
    <row r="3108" spans="1:14" x14ac:dyDescent="0.3">
      <c r="A3108" s="2">
        <v>44994</v>
      </c>
      <c r="B3108" s="3">
        <f t="shared" si="144"/>
        <v>2023</v>
      </c>
      <c r="C3108" t="str">
        <f t="shared" si="145"/>
        <v>2022-2023</v>
      </c>
      <c r="D3108" t="s">
        <v>148</v>
      </c>
      <c r="E3108" t="s">
        <v>129</v>
      </c>
      <c r="F3108" t="str">
        <f t="shared" si="146"/>
        <v>Tasmania</v>
      </c>
      <c r="G3108" t="s">
        <v>70</v>
      </c>
      <c r="H3108">
        <v>7010</v>
      </c>
      <c r="I3108" t="s">
        <v>11</v>
      </c>
      <c r="J3108" t="s">
        <v>71</v>
      </c>
      <c r="K3108" t="s">
        <v>150</v>
      </c>
      <c r="L3108" t="s">
        <v>18</v>
      </c>
      <c r="M3108" s="5">
        <v>510.4</v>
      </c>
      <c r="N3108">
        <v>1</v>
      </c>
    </row>
    <row r="3109" spans="1:14" x14ac:dyDescent="0.3">
      <c r="A3109" s="2">
        <v>45639</v>
      </c>
      <c r="B3109" s="3">
        <f t="shared" si="144"/>
        <v>2025</v>
      </c>
      <c r="C3109" t="str">
        <f t="shared" si="145"/>
        <v>2024-2025</v>
      </c>
      <c r="D3109" t="s">
        <v>147</v>
      </c>
      <c r="E3109" t="s">
        <v>142</v>
      </c>
      <c r="F3109" t="str">
        <f t="shared" si="146"/>
        <v>Australian Capital Territory</v>
      </c>
      <c r="G3109" t="s">
        <v>80</v>
      </c>
      <c r="H3109">
        <v>2609</v>
      </c>
      <c r="I3109" t="s">
        <v>11</v>
      </c>
      <c r="J3109" t="s">
        <v>58</v>
      </c>
      <c r="K3109" t="s">
        <v>151</v>
      </c>
      <c r="L3109" t="s">
        <v>21</v>
      </c>
      <c r="M3109" s="5">
        <v>510.53</v>
      </c>
      <c r="N3109">
        <v>1</v>
      </c>
    </row>
    <row r="3110" spans="1:14" x14ac:dyDescent="0.3">
      <c r="A3110" s="2">
        <v>45288</v>
      </c>
      <c r="B3110" s="3">
        <f t="shared" si="144"/>
        <v>2024</v>
      </c>
      <c r="C3110" t="str">
        <f t="shared" si="145"/>
        <v>2023-2024</v>
      </c>
      <c r="D3110" t="s">
        <v>147</v>
      </c>
      <c r="E3110" t="s">
        <v>52</v>
      </c>
      <c r="F3110" t="str">
        <f t="shared" si="146"/>
        <v>Victoria</v>
      </c>
      <c r="G3110" t="s">
        <v>45</v>
      </c>
      <c r="H3110">
        <v>3030</v>
      </c>
      <c r="I3110" t="s">
        <v>11</v>
      </c>
      <c r="J3110" t="s">
        <v>46</v>
      </c>
      <c r="K3110" t="s">
        <v>151</v>
      </c>
      <c r="L3110" t="s">
        <v>21</v>
      </c>
      <c r="M3110" s="5">
        <v>510.80000000000007</v>
      </c>
      <c r="N3110">
        <v>1</v>
      </c>
    </row>
    <row r="3111" spans="1:14" x14ac:dyDescent="0.3">
      <c r="A3111" s="2">
        <v>45327</v>
      </c>
      <c r="B3111" s="3">
        <f t="shared" si="144"/>
        <v>2024</v>
      </c>
      <c r="C3111" t="str">
        <f t="shared" si="145"/>
        <v>2023-2024</v>
      </c>
      <c r="D3111" t="s">
        <v>147</v>
      </c>
      <c r="E3111" t="s">
        <v>145</v>
      </c>
      <c r="F3111" t="str">
        <f t="shared" si="146"/>
        <v>New South Wales</v>
      </c>
      <c r="G3111" t="s">
        <v>10</v>
      </c>
      <c r="H3111">
        <v>2101</v>
      </c>
      <c r="I3111" t="s">
        <v>11</v>
      </c>
      <c r="J3111" t="s">
        <v>27</v>
      </c>
      <c r="K3111" t="s">
        <v>19</v>
      </c>
      <c r="L3111" t="s">
        <v>23</v>
      </c>
      <c r="M3111" s="5">
        <v>511.24</v>
      </c>
      <c r="N3111">
        <v>1</v>
      </c>
    </row>
    <row r="3112" spans="1:14" x14ac:dyDescent="0.3">
      <c r="A3112" s="2">
        <v>45115</v>
      </c>
      <c r="B3112" s="3">
        <f t="shared" si="144"/>
        <v>2024</v>
      </c>
      <c r="C3112" t="str">
        <f t="shared" si="145"/>
        <v>2023-2024</v>
      </c>
      <c r="D3112" t="s">
        <v>147</v>
      </c>
      <c r="E3112" t="s">
        <v>39</v>
      </c>
      <c r="F3112" t="str">
        <f t="shared" si="146"/>
        <v>South Australia</v>
      </c>
      <c r="G3112" t="s">
        <v>32</v>
      </c>
      <c r="H3112">
        <v>5343</v>
      </c>
      <c r="I3112" t="s">
        <v>11</v>
      </c>
      <c r="J3112" t="s">
        <v>38</v>
      </c>
      <c r="K3112" t="s">
        <v>153</v>
      </c>
      <c r="L3112" t="s">
        <v>16</v>
      </c>
      <c r="M3112" s="5">
        <v>511.34000000000003</v>
      </c>
      <c r="N3112">
        <v>1</v>
      </c>
    </row>
    <row r="3113" spans="1:14" x14ac:dyDescent="0.3">
      <c r="A3113" s="2">
        <v>45128</v>
      </c>
      <c r="B3113" s="3">
        <f t="shared" si="144"/>
        <v>2024</v>
      </c>
      <c r="C3113" t="str">
        <f t="shared" si="145"/>
        <v>2023-2024</v>
      </c>
      <c r="D3113" t="s">
        <v>147</v>
      </c>
      <c r="E3113" t="s">
        <v>117</v>
      </c>
      <c r="F3113" t="str">
        <f t="shared" si="146"/>
        <v>Queensland</v>
      </c>
      <c r="G3113" t="s">
        <v>35</v>
      </c>
      <c r="H3113">
        <v>4119</v>
      </c>
      <c r="I3113" t="s">
        <v>11</v>
      </c>
      <c r="J3113" t="s">
        <v>43</v>
      </c>
      <c r="K3113" t="s">
        <v>154</v>
      </c>
      <c r="L3113" t="s">
        <v>14</v>
      </c>
      <c r="M3113" s="5">
        <v>512.78</v>
      </c>
      <c r="N3113">
        <v>1</v>
      </c>
    </row>
    <row r="3114" spans="1:14" x14ac:dyDescent="0.3">
      <c r="A3114" s="2">
        <v>45394</v>
      </c>
      <c r="B3114" s="3">
        <f t="shared" si="144"/>
        <v>2024</v>
      </c>
      <c r="C3114" t="str">
        <f t="shared" si="145"/>
        <v>2023-2024</v>
      </c>
      <c r="D3114" t="s">
        <v>147</v>
      </c>
      <c r="E3114" t="s">
        <v>122</v>
      </c>
      <c r="F3114" t="str">
        <f t="shared" si="146"/>
        <v>New South Wales</v>
      </c>
      <c r="G3114" t="s">
        <v>10</v>
      </c>
      <c r="H3114">
        <v>2650</v>
      </c>
      <c r="I3114" t="s">
        <v>11</v>
      </c>
      <c r="J3114" t="s">
        <v>25</v>
      </c>
      <c r="K3114" t="s">
        <v>156</v>
      </c>
      <c r="L3114" t="s">
        <v>17</v>
      </c>
      <c r="M3114" s="5">
        <v>514.15</v>
      </c>
      <c r="N3114">
        <v>1</v>
      </c>
    </row>
    <row r="3115" spans="1:14" x14ac:dyDescent="0.3">
      <c r="A3115" s="2">
        <v>45040</v>
      </c>
      <c r="B3115" s="3">
        <f t="shared" si="144"/>
        <v>2023</v>
      </c>
      <c r="C3115" t="str">
        <f t="shared" si="145"/>
        <v>2022-2023</v>
      </c>
      <c r="D3115" t="s">
        <v>147</v>
      </c>
      <c r="E3115" t="s">
        <v>37</v>
      </c>
      <c r="F3115" t="str">
        <f t="shared" si="146"/>
        <v>South Australia</v>
      </c>
      <c r="G3115" t="s">
        <v>32</v>
      </c>
      <c r="H3115">
        <v>5607</v>
      </c>
      <c r="I3115" t="s">
        <v>11</v>
      </c>
      <c r="J3115" t="s">
        <v>38</v>
      </c>
      <c r="K3115" t="s">
        <v>152</v>
      </c>
      <c r="L3115" t="s">
        <v>13</v>
      </c>
      <c r="M3115" s="5">
        <v>514.5</v>
      </c>
      <c r="N3115">
        <v>1</v>
      </c>
    </row>
    <row r="3116" spans="1:14" x14ac:dyDescent="0.3">
      <c r="A3116" s="2">
        <v>44961</v>
      </c>
      <c r="B3116" s="3">
        <f t="shared" si="144"/>
        <v>2023</v>
      </c>
      <c r="C3116" t="str">
        <f t="shared" si="145"/>
        <v>2022-2023</v>
      </c>
      <c r="D3116" t="s">
        <v>147</v>
      </c>
      <c r="E3116" t="s">
        <v>97</v>
      </c>
      <c r="F3116" t="str">
        <f t="shared" si="146"/>
        <v>Tasmania</v>
      </c>
      <c r="G3116" t="s">
        <v>70</v>
      </c>
      <c r="H3116">
        <v>7250</v>
      </c>
      <c r="I3116" t="s">
        <v>11</v>
      </c>
      <c r="J3116" t="s">
        <v>71</v>
      </c>
      <c r="K3116" t="s">
        <v>155</v>
      </c>
      <c r="L3116" t="s">
        <v>20</v>
      </c>
      <c r="M3116" s="5">
        <v>514.98</v>
      </c>
      <c r="N3116">
        <v>1</v>
      </c>
    </row>
    <row r="3117" spans="1:14" x14ac:dyDescent="0.3">
      <c r="A3117" s="2">
        <v>45586</v>
      </c>
      <c r="B3117" s="3">
        <f t="shared" si="144"/>
        <v>2025</v>
      </c>
      <c r="C3117" t="str">
        <f t="shared" si="145"/>
        <v>2024-2025</v>
      </c>
      <c r="D3117" t="s">
        <v>147</v>
      </c>
      <c r="E3117" t="s">
        <v>99</v>
      </c>
      <c r="F3117" t="str">
        <f t="shared" si="146"/>
        <v>Victoria</v>
      </c>
      <c r="G3117" t="s">
        <v>45</v>
      </c>
      <c r="H3117">
        <v>3148</v>
      </c>
      <c r="I3117" t="s">
        <v>11</v>
      </c>
      <c r="J3117" t="s">
        <v>63</v>
      </c>
      <c r="K3117" t="s">
        <v>152</v>
      </c>
      <c r="L3117" t="s">
        <v>13</v>
      </c>
      <c r="M3117" s="5">
        <v>515.17000000000007</v>
      </c>
      <c r="N3117">
        <v>1</v>
      </c>
    </row>
    <row r="3118" spans="1:14" x14ac:dyDescent="0.3">
      <c r="A3118" s="2">
        <v>45026</v>
      </c>
      <c r="B3118" s="3">
        <f t="shared" si="144"/>
        <v>2023</v>
      </c>
      <c r="C3118" t="str">
        <f t="shared" si="145"/>
        <v>2022-2023</v>
      </c>
      <c r="D3118" t="s">
        <v>148</v>
      </c>
      <c r="E3118" t="s">
        <v>54</v>
      </c>
      <c r="F3118" t="str">
        <f t="shared" si="146"/>
        <v>Victoria</v>
      </c>
      <c r="G3118" t="s">
        <v>45</v>
      </c>
      <c r="H3118">
        <v>3977</v>
      </c>
      <c r="I3118" t="s">
        <v>11</v>
      </c>
      <c r="J3118" t="s">
        <v>55</v>
      </c>
      <c r="K3118" t="s">
        <v>154</v>
      </c>
      <c r="L3118" t="s">
        <v>14</v>
      </c>
      <c r="M3118" s="5">
        <v>516.29999999999995</v>
      </c>
      <c r="N3118">
        <v>1</v>
      </c>
    </row>
    <row r="3119" spans="1:14" x14ac:dyDescent="0.3">
      <c r="A3119" s="2">
        <v>45408</v>
      </c>
      <c r="B3119" s="3">
        <f t="shared" si="144"/>
        <v>2024</v>
      </c>
      <c r="C3119" t="str">
        <f t="shared" si="145"/>
        <v>2023-2024</v>
      </c>
      <c r="D3119" t="s">
        <v>147</v>
      </c>
      <c r="E3119" t="s">
        <v>108</v>
      </c>
      <c r="F3119" t="str">
        <f t="shared" si="146"/>
        <v>Victoria</v>
      </c>
      <c r="G3119" t="s">
        <v>45</v>
      </c>
      <c r="H3119">
        <v>3018</v>
      </c>
      <c r="I3119" t="s">
        <v>11</v>
      </c>
      <c r="J3119" t="s">
        <v>46</v>
      </c>
      <c r="K3119" t="s">
        <v>19</v>
      </c>
      <c r="L3119" t="s">
        <v>23</v>
      </c>
      <c r="M3119" s="5">
        <v>517.26</v>
      </c>
      <c r="N3119">
        <v>1</v>
      </c>
    </row>
    <row r="3120" spans="1:14" x14ac:dyDescent="0.3">
      <c r="A3120" s="2">
        <v>45057</v>
      </c>
      <c r="B3120" s="3">
        <f t="shared" si="144"/>
        <v>2023</v>
      </c>
      <c r="C3120" t="str">
        <f t="shared" si="145"/>
        <v>2022-2023</v>
      </c>
      <c r="D3120" t="s">
        <v>147</v>
      </c>
      <c r="E3120" t="s">
        <v>132</v>
      </c>
      <c r="F3120" t="str">
        <f t="shared" si="146"/>
        <v>New South Wales</v>
      </c>
      <c r="G3120" t="s">
        <v>10</v>
      </c>
      <c r="H3120">
        <v>2800</v>
      </c>
      <c r="I3120" t="s">
        <v>11</v>
      </c>
      <c r="J3120" t="s">
        <v>25</v>
      </c>
      <c r="K3120" t="s">
        <v>154</v>
      </c>
      <c r="L3120" t="s">
        <v>14</v>
      </c>
      <c r="M3120" s="5">
        <v>518.5</v>
      </c>
      <c r="N3120">
        <v>1</v>
      </c>
    </row>
    <row r="3121" spans="1:14" x14ac:dyDescent="0.3">
      <c r="A3121" s="2">
        <v>45432</v>
      </c>
      <c r="B3121" s="3">
        <f t="shared" si="144"/>
        <v>2024</v>
      </c>
      <c r="C3121" t="str">
        <f t="shared" si="145"/>
        <v>2023-2024</v>
      </c>
      <c r="D3121" t="s">
        <v>148</v>
      </c>
      <c r="E3121" t="s">
        <v>88</v>
      </c>
      <c r="F3121" t="str">
        <f t="shared" si="146"/>
        <v>South Australia</v>
      </c>
      <c r="G3121" t="s">
        <v>32</v>
      </c>
      <c r="H3121">
        <v>5011</v>
      </c>
      <c r="I3121" t="s">
        <v>11</v>
      </c>
      <c r="J3121" t="s">
        <v>33</v>
      </c>
      <c r="K3121" t="s">
        <v>152</v>
      </c>
      <c r="L3121" t="s">
        <v>13</v>
      </c>
      <c r="M3121" s="5">
        <v>519.22</v>
      </c>
      <c r="N3121">
        <v>1</v>
      </c>
    </row>
    <row r="3122" spans="1:14" x14ac:dyDescent="0.3">
      <c r="A3122" s="2">
        <v>45158</v>
      </c>
      <c r="B3122" s="3">
        <f t="shared" si="144"/>
        <v>2024</v>
      </c>
      <c r="C3122" t="str">
        <f t="shared" si="145"/>
        <v>2023-2024</v>
      </c>
      <c r="D3122" t="s">
        <v>147</v>
      </c>
      <c r="E3122" t="s">
        <v>44</v>
      </c>
      <c r="F3122" t="str">
        <f t="shared" si="146"/>
        <v>Victoria</v>
      </c>
      <c r="G3122" t="s">
        <v>45</v>
      </c>
      <c r="H3122">
        <v>3066</v>
      </c>
      <c r="I3122" t="s">
        <v>11</v>
      </c>
      <c r="J3122" t="s">
        <v>46</v>
      </c>
      <c r="K3122" t="s">
        <v>153</v>
      </c>
      <c r="L3122" t="s">
        <v>16</v>
      </c>
      <c r="M3122" s="5">
        <v>519.43000000000006</v>
      </c>
      <c r="N3122">
        <v>1</v>
      </c>
    </row>
    <row r="3123" spans="1:14" x14ac:dyDescent="0.3">
      <c r="A3123" s="2">
        <v>44954</v>
      </c>
      <c r="B3123" s="3">
        <f t="shared" si="144"/>
        <v>2023</v>
      </c>
      <c r="C3123" t="str">
        <f t="shared" si="145"/>
        <v>2022-2023</v>
      </c>
      <c r="D3123" t="s">
        <v>148</v>
      </c>
      <c r="E3123" t="s">
        <v>106</v>
      </c>
      <c r="F3123" t="str">
        <f t="shared" si="146"/>
        <v>Victoria</v>
      </c>
      <c r="G3123" t="s">
        <v>45</v>
      </c>
      <c r="H3123">
        <v>3915</v>
      </c>
      <c r="I3123" t="s">
        <v>11</v>
      </c>
      <c r="J3123" t="s">
        <v>55</v>
      </c>
      <c r="K3123" t="s">
        <v>149</v>
      </c>
      <c r="L3123" t="s">
        <v>15</v>
      </c>
      <c r="M3123" s="5">
        <v>520.21999999999991</v>
      </c>
      <c r="N3123">
        <v>1</v>
      </c>
    </row>
    <row r="3124" spans="1:14" x14ac:dyDescent="0.3">
      <c r="A3124" s="2">
        <v>45489</v>
      </c>
      <c r="B3124" s="3">
        <f t="shared" si="144"/>
        <v>2025</v>
      </c>
      <c r="C3124" t="str">
        <f t="shared" si="145"/>
        <v>2024-2025</v>
      </c>
      <c r="D3124" t="s">
        <v>147</v>
      </c>
      <c r="E3124" t="s">
        <v>65</v>
      </c>
      <c r="F3124" t="str">
        <f t="shared" si="146"/>
        <v>New South Wales</v>
      </c>
      <c r="G3124" t="s">
        <v>10</v>
      </c>
      <c r="H3124">
        <v>2541</v>
      </c>
      <c r="I3124" t="s">
        <v>11</v>
      </c>
      <c r="J3124" t="s">
        <v>58</v>
      </c>
      <c r="K3124" t="s">
        <v>154</v>
      </c>
      <c r="L3124" t="s">
        <v>14</v>
      </c>
      <c r="M3124" s="5">
        <v>521.34999999999991</v>
      </c>
      <c r="N3124">
        <v>1</v>
      </c>
    </row>
    <row r="3125" spans="1:14" x14ac:dyDescent="0.3">
      <c r="A3125" s="2">
        <v>44977</v>
      </c>
      <c r="B3125" s="3">
        <f t="shared" si="144"/>
        <v>2023</v>
      </c>
      <c r="C3125" t="str">
        <f t="shared" si="145"/>
        <v>2022-2023</v>
      </c>
      <c r="D3125" t="s">
        <v>147</v>
      </c>
      <c r="E3125" t="s">
        <v>114</v>
      </c>
      <c r="F3125" t="str">
        <f t="shared" si="146"/>
        <v>Victoria</v>
      </c>
      <c r="G3125" t="s">
        <v>45</v>
      </c>
      <c r="H3125">
        <v>3551</v>
      </c>
      <c r="I3125" t="s">
        <v>11</v>
      </c>
      <c r="J3125" t="s">
        <v>60</v>
      </c>
      <c r="K3125" t="s">
        <v>154</v>
      </c>
      <c r="L3125" t="s">
        <v>14</v>
      </c>
      <c r="M3125" s="5">
        <v>521.3900000000001</v>
      </c>
      <c r="N3125">
        <v>1</v>
      </c>
    </row>
    <row r="3126" spans="1:14" x14ac:dyDescent="0.3">
      <c r="A3126" s="2">
        <v>45143</v>
      </c>
      <c r="B3126" s="3">
        <f t="shared" si="144"/>
        <v>2024</v>
      </c>
      <c r="C3126" t="str">
        <f t="shared" si="145"/>
        <v>2023-2024</v>
      </c>
      <c r="D3126" t="s">
        <v>147</v>
      </c>
      <c r="E3126" t="s">
        <v>139</v>
      </c>
      <c r="F3126" t="str">
        <f t="shared" si="146"/>
        <v>New South Wales</v>
      </c>
      <c r="G3126" t="s">
        <v>10</v>
      </c>
      <c r="H3126">
        <v>2020</v>
      </c>
      <c r="I3126" t="s">
        <v>11</v>
      </c>
      <c r="J3126" t="s">
        <v>12</v>
      </c>
      <c r="K3126" t="s">
        <v>149</v>
      </c>
      <c r="L3126" t="s">
        <v>15</v>
      </c>
      <c r="M3126" s="5">
        <v>521.62999999999988</v>
      </c>
      <c r="N3126">
        <v>1</v>
      </c>
    </row>
    <row r="3127" spans="1:14" x14ac:dyDescent="0.3">
      <c r="A3127" s="2">
        <v>45333</v>
      </c>
      <c r="B3127" s="3">
        <f t="shared" si="144"/>
        <v>2024</v>
      </c>
      <c r="C3127" t="str">
        <f t="shared" si="145"/>
        <v>2023-2024</v>
      </c>
      <c r="D3127" t="s">
        <v>147</v>
      </c>
      <c r="E3127" t="s">
        <v>143</v>
      </c>
      <c r="F3127" t="str">
        <f t="shared" si="146"/>
        <v>New South Wales</v>
      </c>
      <c r="G3127" t="s">
        <v>10</v>
      </c>
      <c r="H3127">
        <v>2154</v>
      </c>
      <c r="I3127" t="s">
        <v>11</v>
      </c>
      <c r="J3127" t="s">
        <v>27</v>
      </c>
      <c r="K3127" t="s">
        <v>150</v>
      </c>
      <c r="L3127" t="s">
        <v>18</v>
      </c>
      <c r="M3127" s="5">
        <v>521.81999999999994</v>
      </c>
      <c r="N3127">
        <v>1</v>
      </c>
    </row>
    <row r="3128" spans="1:14" x14ac:dyDescent="0.3">
      <c r="A3128" s="2">
        <v>45434</v>
      </c>
      <c r="B3128" s="3">
        <f t="shared" si="144"/>
        <v>2024</v>
      </c>
      <c r="C3128" t="str">
        <f t="shared" si="145"/>
        <v>2023-2024</v>
      </c>
      <c r="D3128" t="s">
        <v>148</v>
      </c>
      <c r="E3128" t="s">
        <v>135</v>
      </c>
      <c r="F3128" t="str">
        <f t="shared" si="146"/>
        <v>Victoria</v>
      </c>
      <c r="G3128" t="s">
        <v>45</v>
      </c>
      <c r="H3128">
        <v>3550</v>
      </c>
      <c r="I3128" t="s">
        <v>11</v>
      </c>
      <c r="J3128" t="s">
        <v>60</v>
      </c>
      <c r="K3128" t="s">
        <v>154</v>
      </c>
      <c r="L3128" t="s">
        <v>14</v>
      </c>
      <c r="M3128" s="5">
        <v>521.99</v>
      </c>
      <c r="N3128">
        <v>1</v>
      </c>
    </row>
    <row r="3129" spans="1:14" x14ac:dyDescent="0.3">
      <c r="A3129" s="2">
        <v>45250</v>
      </c>
      <c r="B3129" s="3">
        <f t="shared" si="144"/>
        <v>2024</v>
      </c>
      <c r="C3129" t="str">
        <f t="shared" si="145"/>
        <v>2023-2024</v>
      </c>
      <c r="D3129" t="s">
        <v>147</v>
      </c>
      <c r="E3129" t="s">
        <v>121</v>
      </c>
      <c r="F3129" t="str">
        <f t="shared" si="146"/>
        <v>Queensland</v>
      </c>
      <c r="G3129" t="s">
        <v>35</v>
      </c>
      <c r="H3129">
        <v>4700</v>
      </c>
      <c r="I3129" t="s">
        <v>11</v>
      </c>
      <c r="J3129" t="s">
        <v>51</v>
      </c>
      <c r="K3129" t="s">
        <v>150</v>
      </c>
      <c r="L3129" t="s">
        <v>18</v>
      </c>
      <c r="M3129" s="5">
        <v>522.95000000000005</v>
      </c>
      <c r="N3129">
        <v>1</v>
      </c>
    </row>
    <row r="3130" spans="1:14" x14ac:dyDescent="0.3">
      <c r="A3130" s="2">
        <v>45570</v>
      </c>
      <c r="B3130" s="3">
        <f t="shared" si="144"/>
        <v>2025</v>
      </c>
      <c r="C3130" t="str">
        <f t="shared" si="145"/>
        <v>2024-2025</v>
      </c>
      <c r="D3130" t="s">
        <v>147</v>
      </c>
      <c r="E3130" t="s">
        <v>69</v>
      </c>
      <c r="F3130" t="str">
        <f t="shared" si="146"/>
        <v>Tasmania</v>
      </c>
      <c r="G3130" t="s">
        <v>70</v>
      </c>
      <c r="H3130">
        <v>7018</v>
      </c>
      <c r="I3130" t="s">
        <v>11</v>
      </c>
      <c r="J3130" t="s">
        <v>71</v>
      </c>
      <c r="K3130" t="s">
        <v>149</v>
      </c>
      <c r="L3130" t="s">
        <v>15</v>
      </c>
      <c r="M3130" s="5">
        <v>523.21</v>
      </c>
      <c r="N3130">
        <v>1</v>
      </c>
    </row>
    <row r="3131" spans="1:14" x14ac:dyDescent="0.3">
      <c r="A3131" s="2">
        <v>45255</v>
      </c>
      <c r="B3131" s="3">
        <f t="shared" si="144"/>
        <v>2024</v>
      </c>
      <c r="C3131" t="str">
        <f t="shared" si="145"/>
        <v>2023-2024</v>
      </c>
      <c r="D3131" t="s">
        <v>147</v>
      </c>
      <c r="E3131" t="s">
        <v>113</v>
      </c>
      <c r="F3131" t="str">
        <f t="shared" si="146"/>
        <v>Queensland</v>
      </c>
      <c r="G3131" t="s">
        <v>35</v>
      </c>
      <c r="H3131">
        <v>4215</v>
      </c>
      <c r="I3131" t="s">
        <v>11</v>
      </c>
      <c r="J3131" t="s">
        <v>104</v>
      </c>
      <c r="K3131" t="s">
        <v>151</v>
      </c>
      <c r="L3131" t="s">
        <v>21</v>
      </c>
      <c r="M3131" s="5">
        <v>523.76</v>
      </c>
      <c r="N3131">
        <v>1</v>
      </c>
    </row>
    <row r="3132" spans="1:14" x14ac:dyDescent="0.3">
      <c r="A3132" s="2">
        <v>45599</v>
      </c>
      <c r="B3132" s="3">
        <f t="shared" si="144"/>
        <v>2025</v>
      </c>
      <c r="C3132" t="str">
        <f t="shared" si="145"/>
        <v>2024-2025</v>
      </c>
      <c r="D3132" t="s">
        <v>147</v>
      </c>
      <c r="E3132" t="s">
        <v>116</v>
      </c>
      <c r="F3132" t="str">
        <f t="shared" si="146"/>
        <v>Western Australia</v>
      </c>
      <c r="G3132" t="s">
        <v>48</v>
      </c>
      <c r="H3132">
        <v>6725</v>
      </c>
      <c r="I3132" t="s">
        <v>11</v>
      </c>
      <c r="J3132" t="s">
        <v>77</v>
      </c>
      <c r="K3132" t="s">
        <v>153</v>
      </c>
      <c r="L3132" t="s">
        <v>16</v>
      </c>
      <c r="M3132" s="5">
        <v>523.91000000000008</v>
      </c>
      <c r="N3132">
        <v>1</v>
      </c>
    </row>
    <row r="3133" spans="1:14" x14ac:dyDescent="0.3">
      <c r="A3133" s="2">
        <v>45089</v>
      </c>
      <c r="B3133" s="3">
        <f t="shared" si="144"/>
        <v>2023</v>
      </c>
      <c r="C3133" t="str">
        <f t="shared" si="145"/>
        <v>2022-2023</v>
      </c>
      <c r="D3133" t="s">
        <v>147</v>
      </c>
      <c r="E3133" t="s">
        <v>141</v>
      </c>
      <c r="F3133" t="str">
        <f t="shared" si="146"/>
        <v>Western Australia</v>
      </c>
      <c r="G3133" t="s">
        <v>48</v>
      </c>
      <c r="H3133">
        <v>6052</v>
      </c>
      <c r="I3133" t="s">
        <v>11</v>
      </c>
      <c r="J3133" t="s">
        <v>49</v>
      </c>
      <c r="K3133" t="s">
        <v>152</v>
      </c>
      <c r="L3133" t="s">
        <v>13</v>
      </c>
      <c r="M3133" s="5">
        <v>525.13</v>
      </c>
      <c r="N3133">
        <v>1</v>
      </c>
    </row>
    <row r="3134" spans="1:14" x14ac:dyDescent="0.3">
      <c r="A3134" s="2">
        <v>45054</v>
      </c>
      <c r="B3134" s="3">
        <f t="shared" si="144"/>
        <v>2023</v>
      </c>
      <c r="C3134" t="str">
        <f t="shared" si="145"/>
        <v>2022-2023</v>
      </c>
      <c r="D3134" t="s">
        <v>147</v>
      </c>
      <c r="E3134" t="s">
        <v>93</v>
      </c>
      <c r="F3134" t="str">
        <f t="shared" si="146"/>
        <v>Western Australia</v>
      </c>
      <c r="G3134" t="s">
        <v>48</v>
      </c>
      <c r="H3134">
        <v>6112</v>
      </c>
      <c r="I3134" t="s">
        <v>11</v>
      </c>
      <c r="J3134" t="s">
        <v>94</v>
      </c>
      <c r="K3134" t="s">
        <v>150</v>
      </c>
      <c r="L3134" t="s">
        <v>18</v>
      </c>
      <c r="M3134" s="5">
        <v>525.1400000000001</v>
      </c>
      <c r="N3134">
        <v>1</v>
      </c>
    </row>
    <row r="3135" spans="1:14" x14ac:dyDescent="0.3">
      <c r="A3135" s="2">
        <v>44982</v>
      </c>
      <c r="B3135" s="3">
        <f t="shared" si="144"/>
        <v>2023</v>
      </c>
      <c r="C3135" t="str">
        <f t="shared" si="145"/>
        <v>2022-2023</v>
      </c>
      <c r="D3135" t="s">
        <v>147</v>
      </c>
      <c r="E3135" t="s">
        <v>42</v>
      </c>
      <c r="F3135" t="str">
        <f t="shared" si="146"/>
        <v>Queensland</v>
      </c>
      <c r="G3135" t="s">
        <v>35</v>
      </c>
      <c r="H3135">
        <v>4053</v>
      </c>
      <c r="I3135" t="s">
        <v>11</v>
      </c>
      <c r="J3135" t="s">
        <v>43</v>
      </c>
      <c r="K3135" t="s">
        <v>151</v>
      </c>
      <c r="L3135" t="s">
        <v>21</v>
      </c>
      <c r="M3135" s="5">
        <v>525.38000000000011</v>
      </c>
      <c r="N3135">
        <v>1</v>
      </c>
    </row>
    <row r="3136" spans="1:14" x14ac:dyDescent="0.3">
      <c r="A3136" s="2">
        <v>45455</v>
      </c>
      <c r="B3136" s="3">
        <f t="shared" si="144"/>
        <v>2024</v>
      </c>
      <c r="C3136" t="str">
        <f t="shared" si="145"/>
        <v>2023-2024</v>
      </c>
      <c r="D3136" t="s">
        <v>147</v>
      </c>
      <c r="E3136" t="s">
        <v>86</v>
      </c>
      <c r="F3136" t="str">
        <f t="shared" si="146"/>
        <v>New South Wales</v>
      </c>
      <c r="G3136" t="s">
        <v>10</v>
      </c>
      <c r="H3136">
        <v>2064</v>
      </c>
      <c r="I3136" t="s">
        <v>11</v>
      </c>
      <c r="J3136" t="s">
        <v>12</v>
      </c>
      <c r="K3136" t="s">
        <v>150</v>
      </c>
      <c r="L3136" t="s">
        <v>18</v>
      </c>
      <c r="M3136" s="5">
        <v>525.5</v>
      </c>
      <c r="N3136">
        <v>1</v>
      </c>
    </row>
    <row r="3137" spans="1:14" x14ac:dyDescent="0.3">
      <c r="A3137" s="2">
        <v>45156</v>
      </c>
      <c r="B3137" s="3">
        <f t="shared" si="144"/>
        <v>2024</v>
      </c>
      <c r="C3137" t="str">
        <f t="shared" si="145"/>
        <v>2023-2024</v>
      </c>
      <c r="D3137" t="s">
        <v>147</v>
      </c>
      <c r="E3137" t="s">
        <v>93</v>
      </c>
      <c r="F3137" t="str">
        <f t="shared" si="146"/>
        <v>Western Australia</v>
      </c>
      <c r="G3137" t="s">
        <v>48</v>
      </c>
      <c r="H3137">
        <v>6112</v>
      </c>
      <c r="I3137" t="s">
        <v>11</v>
      </c>
      <c r="J3137" t="s">
        <v>94</v>
      </c>
      <c r="K3137" t="s">
        <v>149</v>
      </c>
      <c r="L3137" t="s">
        <v>15</v>
      </c>
      <c r="M3137" s="5">
        <v>525.99</v>
      </c>
      <c r="N3137">
        <v>1</v>
      </c>
    </row>
    <row r="3138" spans="1:14" x14ac:dyDescent="0.3">
      <c r="A3138" s="2">
        <v>44928</v>
      </c>
      <c r="B3138" s="3">
        <f t="shared" ref="B3138:B3201" si="147">IF(MONTH(A3138)&gt;=7,YEAR(A3138)+1,YEAR(A3138))</f>
        <v>2023</v>
      </c>
      <c r="C3138" t="str">
        <f t="shared" ref="C3138:C3201" si="148">IF(MONTH(A3138) &gt;= 7, YEAR(A3138) &amp; "-" &amp; YEAR(A3138) + 1, YEAR(A3138) - 1 &amp; "-" &amp; YEAR(A3138))</f>
        <v>2022-2023</v>
      </c>
      <c r="D3138" t="s">
        <v>147</v>
      </c>
      <c r="E3138" t="s">
        <v>67</v>
      </c>
      <c r="F3138" t="str">
        <f t="shared" ref="F3138:F3201" si="149">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c r="N3138">
        <v>1</v>
      </c>
    </row>
    <row r="3139" spans="1:14" x14ac:dyDescent="0.3">
      <c r="A3139" s="2">
        <v>45463</v>
      </c>
      <c r="B3139" s="3">
        <f t="shared" si="147"/>
        <v>2024</v>
      </c>
      <c r="C3139" t="str">
        <f t="shared" si="148"/>
        <v>2023-2024</v>
      </c>
      <c r="D3139" t="s">
        <v>147</v>
      </c>
      <c r="E3139" t="s">
        <v>103</v>
      </c>
      <c r="F3139" t="str">
        <f t="shared" si="149"/>
        <v>Queensland</v>
      </c>
      <c r="G3139" t="s">
        <v>35</v>
      </c>
      <c r="H3139">
        <v>4509</v>
      </c>
      <c r="I3139" t="s">
        <v>11</v>
      </c>
      <c r="J3139" t="s">
        <v>104</v>
      </c>
      <c r="K3139" t="s">
        <v>154</v>
      </c>
      <c r="L3139" t="s">
        <v>14</v>
      </c>
      <c r="M3139" s="5">
        <v>528.55999999999995</v>
      </c>
      <c r="N3139">
        <v>1</v>
      </c>
    </row>
    <row r="3140" spans="1:14" x14ac:dyDescent="0.3">
      <c r="A3140" s="2">
        <v>45085</v>
      </c>
      <c r="B3140" s="3">
        <f t="shared" si="147"/>
        <v>2023</v>
      </c>
      <c r="C3140" t="str">
        <f t="shared" si="148"/>
        <v>2022-2023</v>
      </c>
      <c r="D3140" t="s">
        <v>147</v>
      </c>
      <c r="E3140" t="s">
        <v>42</v>
      </c>
      <c r="F3140" t="str">
        <f t="shared" si="149"/>
        <v>Queensland</v>
      </c>
      <c r="G3140" t="s">
        <v>35</v>
      </c>
      <c r="H3140">
        <v>4053</v>
      </c>
      <c r="I3140" t="s">
        <v>11</v>
      </c>
      <c r="J3140" t="s">
        <v>43</v>
      </c>
      <c r="K3140" t="s">
        <v>149</v>
      </c>
      <c r="L3140" t="s">
        <v>15</v>
      </c>
      <c r="M3140" s="5">
        <v>529.62</v>
      </c>
      <c r="N3140">
        <v>1</v>
      </c>
    </row>
    <row r="3141" spans="1:14" x14ac:dyDescent="0.3">
      <c r="A3141" s="2">
        <v>45187</v>
      </c>
      <c r="B3141" s="3">
        <f t="shared" si="147"/>
        <v>2024</v>
      </c>
      <c r="C3141" t="str">
        <f t="shared" si="148"/>
        <v>2023-2024</v>
      </c>
      <c r="D3141" t="s">
        <v>147</v>
      </c>
      <c r="E3141" t="s">
        <v>24</v>
      </c>
      <c r="F3141" t="str">
        <f t="shared" si="149"/>
        <v>New South Wales</v>
      </c>
      <c r="G3141" t="s">
        <v>10</v>
      </c>
      <c r="H3141">
        <v>2795</v>
      </c>
      <c r="I3141" t="s">
        <v>11</v>
      </c>
      <c r="J3141" t="s">
        <v>25</v>
      </c>
      <c r="K3141" t="s">
        <v>154</v>
      </c>
      <c r="L3141" t="s">
        <v>14</v>
      </c>
      <c r="M3141" s="5">
        <v>530.09</v>
      </c>
      <c r="N3141">
        <v>1</v>
      </c>
    </row>
    <row r="3142" spans="1:14" x14ac:dyDescent="0.3">
      <c r="A3142" s="2">
        <v>45049</v>
      </c>
      <c r="B3142" s="3">
        <f t="shared" si="147"/>
        <v>2023</v>
      </c>
      <c r="C3142" t="str">
        <f t="shared" si="148"/>
        <v>2022-2023</v>
      </c>
      <c r="D3142" t="s">
        <v>147</v>
      </c>
      <c r="E3142" t="s">
        <v>126</v>
      </c>
      <c r="F3142" t="str">
        <f t="shared" si="149"/>
        <v>Queensland</v>
      </c>
      <c r="G3142" t="s">
        <v>35</v>
      </c>
      <c r="H3142">
        <v>4551</v>
      </c>
      <c r="I3142" t="s">
        <v>11</v>
      </c>
      <c r="J3142" t="s">
        <v>120</v>
      </c>
      <c r="K3142" t="s">
        <v>154</v>
      </c>
      <c r="L3142" t="s">
        <v>14</v>
      </c>
      <c r="M3142" s="5">
        <v>530.36999999999989</v>
      </c>
      <c r="N3142">
        <v>1</v>
      </c>
    </row>
    <row r="3143" spans="1:14" x14ac:dyDescent="0.3">
      <c r="A3143" s="2">
        <v>45005</v>
      </c>
      <c r="B3143" s="3">
        <f t="shared" si="147"/>
        <v>2023</v>
      </c>
      <c r="C3143" t="str">
        <f t="shared" si="148"/>
        <v>2022-2023</v>
      </c>
      <c r="D3143" t="s">
        <v>147</v>
      </c>
      <c r="E3143" t="s">
        <v>53</v>
      </c>
      <c r="F3143" t="str">
        <f t="shared" si="149"/>
        <v>South Australia</v>
      </c>
      <c r="G3143" t="s">
        <v>32</v>
      </c>
      <c r="H3143">
        <v>5082</v>
      </c>
      <c r="I3143" t="s">
        <v>11</v>
      </c>
      <c r="J3143" t="s">
        <v>33</v>
      </c>
      <c r="K3143" t="s">
        <v>151</v>
      </c>
      <c r="L3143" t="s">
        <v>21</v>
      </c>
      <c r="M3143" s="5">
        <v>531.43000000000006</v>
      </c>
      <c r="N3143">
        <v>1</v>
      </c>
    </row>
    <row r="3144" spans="1:14" x14ac:dyDescent="0.3">
      <c r="A3144" s="2">
        <v>45031</v>
      </c>
      <c r="B3144" s="3">
        <f t="shared" si="147"/>
        <v>2023</v>
      </c>
      <c r="C3144" t="str">
        <f t="shared" si="148"/>
        <v>2022-2023</v>
      </c>
      <c r="D3144" t="s">
        <v>147</v>
      </c>
      <c r="E3144" t="s">
        <v>109</v>
      </c>
      <c r="F3144" t="str">
        <f t="shared" si="149"/>
        <v>New South Wales</v>
      </c>
      <c r="G3144" t="s">
        <v>10</v>
      </c>
      <c r="H3144">
        <v>2480</v>
      </c>
      <c r="I3144" t="s">
        <v>11</v>
      </c>
      <c r="J3144" t="s">
        <v>68</v>
      </c>
      <c r="K3144" t="s">
        <v>153</v>
      </c>
      <c r="L3144" t="s">
        <v>16</v>
      </c>
      <c r="M3144" s="5">
        <v>532.92000000000007</v>
      </c>
      <c r="N3144">
        <v>1</v>
      </c>
    </row>
    <row r="3145" spans="1:14" x14ac:dyDescent="0.3">
      <c r="A3145" s="2">
        <v>45162</v>
      </c>
      <c r="B3145" s="3">
        <f t="shared" si="147"/>
        <v>2024</v>
      </c>
      <c r="C3145" t="str">
        <f t="shared" si="148"/>
        <v>2023-2024</v>
      </c>
      <c r="D3145" t="s">
        <v>147</v>
      </c>
      <c r="E3145" t="s">
        <v>74</v>
      </c>
      <c r="F3145" t="str">
        <f t="shared" si="149"/>
        <v>South Australia</v>
      </c>
      <c r="G3145" t="s">
        <v>32</v>
      </c>
      <c r="H3145">
        <v>5043</v>
      </c>
      <c r="I3145" t="s">
        <v>11</v>
      </c>
      <c r="J3145" t="s">
        <v>33</v>
      </c>
      <c r="K3145" t="s">
        <v>152</v>
      </c>
      <c r="L3145" t="s">
        <v>13</v>
      </c>
      <c r="M3145" s="5">
        <v>533.44000000000005</v>
      </c>
      <c r="N3145">
        <v>1</v>
      </c>
    </row>
    <row r="3146" spans="1:14" x14ac:dyDescent="0.3">
      <c r="A3146" s="2">
        <v>45238</v>
      </c>
      <c r="B3146" s="3">
        <f t="shared" si="147"/>
        <v>2024</v>
      </c>
      <c r="C3146" t="str">
        <f t="shared" si="148"/>
        <v>2023-2024</v>
      </c>
      <c r="D3146" t="s">
        <v>147</v>
      </c>
      <c r="E3146" t="s">
        <v>99</v>
      </c>
      <c r="F3146" t="str">
        <f t="shared" si="149"/>
        <v>Victoria</v>
      </c>
      <c r="G3146" t="s">
        <v>45</v>
      </c>
      <c r="H3146">
        <v>3148</v>
      </c>
      <c r="I3146" t="s">
        <v>11</v>
      </c>
      <c r="J3146" t="s">
        <v>63</v>
      </c>
      <c r="K3146" t="s">
        <v>19</v>
      </c>
      <c r="L3146" t="s">
        <v>23</v>
      </c>
      <c r="M3146" s="5">
        <v>533.91</v>
      </c>
      <c r="N3146">
        <v>1</v>
      </c>
    </row>
    <row r="3147" spans="1:14" x14ac:dyDescent="0.3">
      <c r="A3147" s="2">
        <v>45159</v>
      </c>
      <c r="B3147" s="3">
        <f t="shared" si="147"/>
        <v>2024</v>
      </c>
      <c r="C3147" t="str">
        <f t="shared" si="148"/>
        <v>2023-2024</v>
      </c>
      <c r="D3147" t="s">
        <v>148</v>
      </c>
      <c r="E3147" t="s">
        <v>81</v>
      </c>
      <c r="F3147" t="str">
        <f t="shared" si="149"/>
        <v>New South Wales</v>
      </c>
      <c r="G3147" t="s">
        <v>10</v>
      </c>
      <c r="H3147">
        <v>2485</v>
      </c>
      <c r="I3147" t="s">
        <v>11</v>
      </c>
      <c r="J3147" t="s">
        <v>68</v>
      </c>
      <c r="K3147" t="s">
        <v>150</v>
      </c>
      <c r="L3147" t="s">
        <v>18</v>
      </c>
      <c r="M3147" s="5">
        <v>534.06999999999994</v>
      </c>
      <c r="N3147">
        <v>1</v>
      </c>
    </row>
    <row r="3148" spans="1:14" x14ac:dyDescent="0.3">
      <c r="A3148" s="2">
        <v>45214</v>
      </c>
      <c r="B3148" s="3">
        <f t="shared" si="147"/>
        <v>2024</v>
      </c>
      <c r="C3148" t="str">
        <f t="shared" si="148"/>
        <v>2023-2024</v>
      </c>
      <c r="D3148" t="s">
        <v>147</v>
      </c>
      <c r="E3148" t="s">
        <v>57</v>
      </c>
      <c r="F3148" t="str">
        <f t="shared" si="149"/>
        <v>New South Wales</v>
      </c>
      <c r="G3148" t="s">
        <v>10</v>
      </c>
      <c r="H3148">
        <v>2560</v>
      </c>
      <c r="I3148" t="s">
        <v>11</v>
      </c>
      <c r="J3148" t="s">
        <v>58</v>
      </c>
      <c r="K3148" t="s">
        <v>155</v>
      </c>
      <c r="L3148" t="s">
        <v>20</v>
      </c>
      <c r="M3148" s="5">
        <v>534.72</v>
      </c>
      <c r="N3148">
        <v>1</v>
      </c>
    </row>
    <row r="3149" spans="1:14" x14ac:dyDescent="0.3">
      <c r="A3149" s="2">
        <v>45171</v>
      </c>
      <c r="B3149" s="3">
        <f t="shared" si="147"/>
        <v>2024</v>
      </c>
      <c r="C3149" t="str">
        <f t="shared" si="148"/>
        <v>2023-2024</v>
      </c>
      <c r="D3149" t="s">
        <v>147</v>
      </c>
      <c r="E3149" t="s">
        <v>64</v>
      </c>
      <c r="F3149" t="str">
        <f t="shared" si="149"/>
        <v>Victoria</v>
      </c>
      <c r="G3149" t="s">
        <v>45</v>
      </c>
      <c r="H3149">
        <v>3199</v>
      </c>
      <c r="I3149" t="s">
        <v>11</v>
      </c>
      <c r="J3149" t="s">
        <v>63</v>
      </c>
      <c r="K3149" t="s">
        <v>149</v>
      </c>
      <c r="L3149" t="s">
        <v>15</v>
      </c>
      <c r="M3149" s="5">
        <v>534.94999999999993</v>
      </c>
      <c r="N3149">
        <v>1</v>
      </c>
    </row>
    <row r="3150" spans="1:14" x14ac:dyDescent="0.3">
      <c r="A3150" s="2">
        <v>45519</v>
      </c>
      <c r="B3150" s="3">
        <f t="shared" si="147"/>
        <v>2025</v>
      </c>
      <c r="C3150" t="str">
        <f t="shared" si="148"/>
        <v>2024-2025</v>
      </c>
      <c r="D3150" t="s">
        <v>147</v>
      </c>
      <c r="E3150" t="s">
        <v>119</v>
      </c>
      <c r="F3150" t="str">
        <f t="shared" si="149"/>
        <v>Queensland</v>
      </c>
      <c r="G3150" t="s">
        <v>35</v>
      </c>
      <c r="H3150">
        <v>4570</v>
      </c>
      <c r="I3150" t="s">
        <v>11</v>
      </c>
      <c r="J3150" t="s">
        <v>120</v>
      </c>
      <c r="K3150" t="s">
        <v>150</v>
      </c>
      <c r="L3150" t="s">
        <v>18</v>
      </c>
      <c r="M3150" s="5">
        <v>535.02</v>
      </c>
      <c r="N3150">
        <v>1</v>
      </c>
    </row>
    <row r="3151" spans="1:14" x14ac:dyDescent="0.3">
      <c r="A3151" s="2">
        <v>45086</v>
      </c>
      <c r="B3151" s="3">
        <f t="shared" si="147"/>
        <v>2023</v>
      </c>
      <c r="C3151" t="str">
        <f t="shared" si="148"/>
        <v>2022-2023</v>
      </c>
      <c r="D3151" t="s">
        <v>148</v>
      </c>
      <c r="E3151" t="s">
        <v>134</v>
      </c>
      <c r="F3151" t="str">
        <f t="shared" si="149"/>
        <v>Queensland</v>
      </c>
      <c r="G3151" t="s">
        <v>35</v>
      </c>
      <c r="H3151">
        <v>4825</v>
      </c>
      <c r="I3151" t="s">
        <v>11</v>
      </c>
      <c r="J3151" t="s">
        <v>36</v>
      </c>
      <c r="K3151" t="s">
        <v>150</v>
      </c>
      <c r="L3151" t="s">
        <v>18</v>
      </c>
      <c r="M3151" s="5">
        <v>535.56999999999994</v>
      </c>
      <c r="N3151">
        <v>1</v>
      </c>
    </row>
    <row r="3152" spans="1:14" x14ac:dyDescent="0.3">
      <c r="A3152" s="2">
        <v>45546</v>
      </c>
      <c r="B3152" s="3">
        <f t="shared" si="147"/>
        <v>2025</v>
      </c>
      <c r="C3152" t="str">
        <f t="shared" si="148"/>
        <v>2024-2025</v>
      </c>
      <c r="D3152" t="s">
        <v>147</v>
      </c>
      <c r="E3152" t="s">
        <v>78</v>
      </c>
      <c r="F3152" t="str">
        <f t="shared" si="149"/>
        <v>New South Wales</v>
      </c>
      <c r="G3152" t="s">
        <v>10</v>
      </c>
      <c r="H3152">
        <v>2350</v>
      </c>
      <c r="I3152" t="s">
        <v>11</v>
      </c>
      <c r="J3152" t="s">
        <v>68</v>
      </c>
      <c r="K3152" t="s">
        <v>19</v>
      </c>
      <c r="L3152" t="s">
        <v>23</v>
      </c>
      <c r="M3152" s="5">
        <v>535.75</v>
      </c>
      <c r="N3152">
        <v>1</v>
      </c>
    </row>
    <row r="3153" spans="1:14" x14ac:dyDescent="0.3">
      <c r="A3153" s="2">
        <v>45399</v>
      </c>
      <c r="B3153" s="3">
        <f t="shared" si="147"/>
        <v>2024</v>
      </c>
      <c r="C3153" t="str">
        <f t="shared" si="148"/>
        <v>2023-2024</v>
      </c>
      <c r="D3153" t="s">
        <v>147</v>
      </c>
      <c r="E3153" t="s">
        <v>84</v>
      </c>
      <c r="F3153" t="str">
        <f t="shared" si="149"/>
        <v>Queensland</v>
      </c>
      <c r="G3153" t="s">
        <v>35</v>
      </c>
      <c r="H3153">
        <v>4740</v>
      </c>
      <c r="I3153" t="s">
        <v>11</v>
      </c>
      <c r="J3153" t="s">
        <v>51</v>
      </c>
      <c r="K3153" t="s">
        <v>151</v>
      </c>
      <c r="L3153" t="s">
        <v>21</v>
      </c>
      <c r="M3153" s="5">
        <v>535.94000000000005</v>
      </c>
      <c r="N3153">
        <v>1</v>
      </c>
    </row>
    <row r="3154" spans="1:14" x14ac:dyDescent="0.3">
      <c r="A3154" s="2">
        <v>45579</v>
      </c>
      <c r="B3154" s="3">
        <f t="shared" si="147"/>
        <v>2025</v>
      </c>
      <c r="C3154" t="str">
        <f t="shared" si="148"/>
        <v>2024-2025</v>
      </c>
      <c r="D3154" t="s">
        <v>148</v>
      </c>
      <c r="E3154" t="s">
        <v>118</v>
      </c>
      <c r="F3154" t="str">
        <f t="shared" si="149"/>
        <v>New South Wales</v>
      </c>
      <c r="G3154" t="s">
        <v>10</v>
      </c>
      <c r="H3154">
        <v>2158</v>
      </c>
      <c r="I3154" t="s">
        <v>11</v>
      </c>
      <c r="J3154" t="s">
        <v>27</v>
      </c>
      <c r="K3154" t="s">
        <v>150</v>
      </c>
      <c r="L3154" t="s">
        <v>18</v>
      </c>
      <c r="M3154" s="5">
        <v>536.36</v>
      </c>
      <c r="N3154">
        <v>1</v>
      </c>
    </row>
    <row r="3155" spans="1:14" x14ac:dyDescent="0.3">
      <c r="A3155" s="2">
        <v>44983</v>
      </c>
      <c r="B3155" s="3">
        <f t="shared" si="147"/>
        <v>2023</v>
      </c>
      <c r="C3155" t="str">
        <f t="shared" si="148"/>
        <v>2022-2023</v>
      </c>
      <c r="D3155" t="s">
        <v>147</v>
      </c>
      <c r="E3155" t="s">
        <v>132</v>
      </c>
      <c r="F3155" t="str">
        <f t="shared" si="149"/>
        <v>New South Wales</v>
      </c>
      <c r="G3155" t="s">
        <v>10</v>
      </c>
      <c r="H3155">
        <v>2800</v>
      </c>
      <c r="I3155" t="s">
        <v>11</v>
      </c>
      <c r="J3155" t="s">
        <v>25</v>
      </c>
      <c r="K3155" t="s">
        <v>19</v>
      </c>
      <c r="L3155" t="s">
        <v>23</v>
      </c>
      <c r="M3155" s="5">
        <v>536.42000000000007</v>
      </c>
      <c r="N3155">
        <v>1</v>
      </c>
    </row>
    <row r="3156" spans="1:14" x14ac:dyDescent="0.3">
      <c r="A3156" s="2">
        <v>44970</v>
      </c>
      <c r="B3156" s="3">
        <f t="shared" si="147"/>
        <v>2023</v>
      </c>
      <c r="C3156" t="str">
        <f t="shared" si="148"/>
        <v>2022-2023</v>
      </c>
      <c r="D3156" t="s">
        <v>147</v>
      </c>
      <c r="E3156" t="s">
        <v>72</v>
      </c>
      <c r="F3156" t="str">
        <f t="shared" si="149"/>
        <v>Western Australia</v>
      </c>
      <c r="G3156" t="s">
        <v>48</v>
      </c>
      <c r="H3156">
        <v>6010</v>
      </c>
      <c r="I3156" t="s">
        <v>11</v>
      </c>
      <c r="J3156" t="s">
        <v>49</v>
      </c>
      <c r="K3156" t="s">
        <v>155</v>
      </c>
      <c r="L3156" t="s">
        <v>20</v>
      </c>
      <c r="M3156" s="5">
        <v>537.05000000000007</v>
      </c>
      <c r="N3156">
        <v>1</v>
      </c>
    </row>
    <row r="3157" spans="1:14" x14ac:dyDescent="0.3">
      <c r="A3157" s="2">
        <v>44962</v>
      </c>
      <c r="B3157" s="3">
        <f t="shared" si="147"/>
        <v>2023</v>
      </c>
      <c r="C3157" t="str">
        <f t="shared" si="148"/>
        <v>2022-2023</v>
      </c>
      <c r="D3157" t="s">
        <v>147</v>
      </c>
      <c r="E3157" t="s">
        <v>53</v>
      </c>
      <c r="F3157" t="str">
        <f t="shared" si="149"/>
        <v>South Australia</v>
      </c>
      <c r="G3157" t="s">
        <v>32</v>
      </c>
      <c r="H3157">
        <v>5082</v>
      </c>
      <c r="I3157" t="s">
        <v>11</v>
      </c>
      <c r="J3157" t="s">
        <v>33</v>
      </c>
      <c r="K3157" t="s">
        <v>153</v>
      </c>
      <c r="L3157" t="s">
        <v>16</v>
      </c>
      <c r="M3157" s="5">
        <v>537.24</v>
      </c>
      <c r="N3157">
        <v>1</v>
      </c>
    </row>
    <row r="3158" spans="1:14" x14ac:dyDescent="0.3">
      <c r="A3158" s="2">
        <v>45305</v>
      </c>
      <c r="B3158" s="3">
        <f t="shared" si="147"/>
        <v>2024</v>
      </c>
      <c r="C3158" t="str">
        <f t="shared" si="148"/>
        <v>2023-2024</v>
      </c>
      <c r="D3158" t="s">
        <v>147</v>
      </c>
      <c r="E3158" t="s">
        <v>130</v>
      </c>
      <c r="F3158" t="str">
        <f t="shared" si="149"/>
        <v>South Australia</v>
      </c>
      <c r="G3158" t="s">
        <v>32</v>
      </c>
      <c r="H3158">
        <v>5290</v>
      </c>
      <c r="I3158" t="s">
        <v>11</v>
      </c>
      <c r="J3158" t="s">
        <v>38</v>
      </c>
      <c r="K3158" t="s">
        <v>151</v>
      </c>
      <c r="L3158" t="s">
        <v>21</v>
      </c>
      <c r="M3158" s="5">
        <v>537.77</v>
      </c>
      <c r="N3158">
        <v>1</v>
      </c>
    </row>
    <row r="3159" spans="1:14" x14ac:dyDescent="0.3">
      <c r="A3159" s="2">
        <v>45222</v>
      </c>
      <c r="B3159" s="3">
        <f t="shared" si="147"/>
        <v>2024</v>
      </c>
      <c r="C3159" t="str">
        <f t="shared" si="148"/>
        <v>2023-2024</v>
      </c>
      <c r="D3159" t="s">
        <v>148</v>
      </c>
      <c r="E3159" t="s">
        <v>106</v>
      </c>
      <c r="F3159" t="str">
        <f t="shared" si="149"/>
        <v>Victoria</v>
      </c>
      <c r="G3159" t="s">
        <v>45</v>
      </c>
      <c r="H3159">
        <v>3915</v>
      </c>
      <c r="I3159" t="s">
        <v>11</v>
      </c>
      <c r="J3159" t="s">
        <v>55</v>
      </c>
      <c r="K3159" t="s">
        <v>155</v>
      </c>
      <c r="L3159" t="s">
        <v>20</v>
      </c>
      <c r="M3159" s="5">
        <v>538.76</v>
      </c>
      <c r="N3159">
        <v>1</v>
      </c>
    </row>
    <row r="3160" spans="1:14" x14ac:dyDescent="0.3">
      <c r="A3160" s="2">
        <v>45227</v>
      </c>
      <c r="B3160" s="3">
        <f t="shared" si="147"/>
        <v>2024</v>
      </c>
      <c r="C3160" t="str">
        <f t="shared" si="148"/>
        <v>2023-2024</v>
      </c>
      <c r="D3160" t="s">
        <v>147</v>
      </c>
      <c r="E3160" t="s">
        <v>66</v>
      </c>
      <c r="F3160" t="str">
        <f t="shared" si="149"/>
        <v>South Australia</v>
      </c>
      <c r="G3160" t="s">
        <v>32</v>
      </c>
      <c r="H3160">
        <v>5169</v>
      </c>
      <c r="I3160" t="s">
        <v>11</v>
      </c>
      <c r="J3160" t="s">
        <v>33</v>
      </c>
      <c r="K3160" t="s">
        <v>153</v>
      </c>
      <c r="L3160" t="s">
        <v>16</v>
      </c>
      <c r="M3160" s="5">
        <v>539.46</v>
      </c>
      <c r="N3160">
        <v>1</v>
      </c>
    </row>
    <row r="3161" spans="1:14" x14ac:dyDescent="0.3">
      <c r="A3161" s="2">
        <v>44993</v>
      </c>
      <c r="B3161" s="3">
        <f t="shared" si="147"/>
        <v>2023</v>
      </c>
      <c r="C3161" t="str">
        <f t="shared" si="148"/>
        <v>2022-2023</v>
      </c>
      <c r="D3161" t="s">
        <v>147</v>
      </c>
      <c r="E3161" t="s">
        <v>67</v>
      </c>
      <c r="F3161" t="str">
        <f t="shared" si="149"/>
        <v>New South Wales</v>
      </c>
      <c r="G3161" t="s">
        <v>10</v>
      </c>
      <c r="H3161">
        <v>2478</v>
      </c>
      <c r="I3161" t="s">
        <v>11</v>
      </c>
      <c r="J3161" t="s">
        <v>68</v>
      </c>
      <c r="K3161" t="s">
        <v>152</v>
      </c>
      <c r="L3161" t="s">
        <v>13</v>
      </c>
      <c r="M3161" s="5">
        <v>539.91000000000008</v>
      </c>
      <c r="N3161">
        <v>1</v>
      </c>
    </row>
    <row r="3162" spans="1:14" x14ac:dyDescent="0.3">
      <c r="A3162" s="2">
        <v>44997</v>
      </c>
      <c r="B3162" s="3">
        <f t="shared" si="147"/>
        <v>2023</v>
      </c>
      <c r="C3162" t="str">
        <f t="shared" si="148"/>
        <v>2022-2023</v>
      </c>
      <c r="D3162" t="s">
        <v>147</v>
      </c>
      <c r="E3162" t="s">
        <v>123</v>
      </c>
      <c r="F3162" t="str">
        <f t="shared" si="149"/>
        <v>Western Australia</v>
      </c>
      <c r="G3162" t="s">
        <v>48</v>
      </c>
      <c r="H3162">
        <v>6109</v>
      </c>
      <c r="I3162" t="s">
        <v>11</v>
      </c>
      <c r="J3162" t="s">
        <v>94</v>
      </c>
      <c r="K3162" t="s">
        <v>19</v>
      </c>
      <c r="L3162" t="s">
        <v>23</v>
      </c>
      <c r="M3162" s="5">
        <v>540.04</v>
      </c>
      <c r="N3162">
        <v>1</v>
      </c>
    </row>
    <row r="3163" spans="1:14" x14ac:dyDescent="0.3">
      <c r="A3163" s="2">
        <v>45502</v>
      </c>
      <c r="B3163" s="3">
        <f t="shared" si="147"/>
        <v>2025</v>
      </c>
      <c r="C3163" t="str">
        <f t="shared" si="148"/>
        <v>2024-2025</v>
      </c>
      <c r="D3163" t="s">
        <v>147</v>
      </c>
      <c r="E3163" t="s">
        <v>139</v>
      </c>
      <c r="F3163" t="str">
        <f t="shared" si="149"/>
        <v>New South Wales</v>
      </c>
      <c r="G3163" t="s">
        <v>10</v>
      </c>
      <c r="H3163">
        <v>2020</v>
      </c>
      <c r="I3163" t="s">
        <v>11</v>
      </c>
      <c r="J3163" t="s">
        <v>12</v>
      </c>
      <c r="K3163" t="s">
        <v>19</v>
      </c>
      <c r="L3163" t="s">
        <v>23</v>
      </c>
      <c r="M3163" s="5">
        <v>540.88</v>
      </c>
      <c r="N3163">
        <v>1</v>
      </c>
    </row>
    <row r="3164" spans="1:14" x14ac:dyDescent="0.3">
      <c r="A3164" s="2">
        <v>45326</v>
      </c>
      <c r="B3164" s="3">
        <f t="shared" si="147"/>
        <v>2024</v>
      </c>
      <c r="C3164" t="str">
        <f t="shared" si="148"/>
        <v>2023-2024</v>
      </c>
      <c r="D3164" t="s">
        <v>147</v>
      </c>
      <c r="E3164" t="s">
        <v>128</v>
      </c>
      <c r="F3164" t="str">
        <f t="shared" si="149"/>
        <v>Western Australia</v>
      </c>
      <c r="G3164" t="s">
        <v>48</v>
      </c>
      <c r="H3164">
        <v>6027</v>
      </c>
      <c r="I3164" t="s">
        <v>11</v>
      </c>
      <c r="J3164" t="s">
        <v>49</v>
      </c>
      <c r="K3164" t="s">
        <v>151</v>
      </c>
      <c r="L3164" t="s">
        <v>21</v>
      </c>
      <c r="M3164" s="5">
        <v>541.1400000000001</v>
      </c>
      <c r="N3164">
        <v>1</v>
      </c>
    </row>
    <row r="3165" spans="1:14" x14ac:dyDescent="0.3">
      <c r="A3165" s="2">
        <v>45097</v>
      </c>
      <c r="B3165" s="3">
        <f t="shared" si="147"/>
        <v>2023</v>
      </c>
      <c r="C3165" t="str">
        <f t="shared" si="148"/>
        <v>2022-2023</v>
      </c>
      <c r="D3165" t="s">
        <v>147</v>
      </c>
      <c r="E3165" t="s">
        <v>99</v>
      </c>
      <c r="F3165" t="str">
        <f t="shared" si="149"/>
        <v>Victoria</v>
      </c>
      <c r="G3165" t="s">
        <v>45</v>
      </c>
      <c r="H3165">
        <v>3148</v>
      </c>
      <c r="I3165" t="s">
        <v>11</v>
      </c>
      <c r="J3165" t="s">
        <v>63</v>
      </c>
      <c r="K3165" t="s">
        <v>154</v>
      </c>
      <c r="L3165" t="s">
        <v>14</v>
      </c>
      <c r="M3165" s="5">
        <v>541.25</v>
      </c>
      <c r="N3165">
        <v>1</v>
      </c>
    </row>
    <row r="3166" spans="1:14" x14ac:dyDescent="0.3">
      <c r="A3166" s="2">
        <v>45492</v>
      </c>
      <c r="B3166" s="3">
        <f t="shared" si="147"/>
        <v>2025</v>
      </c>
      <c r="C3166" t="str">
        <f t="shared" si="148"/>
        <v>2024-2025</v>
      </c>
      <c r="D3166" t="s">
        <v>147</v>
      </c>
      <c r="E3166" t="s">
        <v>128</v>
      </c>
      <c r="F3166" t="str">
        <f t="shared" si="149"/>
        <v>Western Australia</v>
      </c>
      <c r="G3166" t="s">
        <v>48</v>
      </c>
      <c r="H3166">
        <v>6027</v>
      </c>
      <c r="I3166" t="s">
        <v>11</v>
      </c>
      <c r="J3166" t="s">
        <v>49</v>
      </c>
      <c r="K3166" t="s">
        <v>155</v>
      </c>
      <c r="L3166" t="s">
        <v>20</v>
      </c>
      <c r="M3166" s="5">
        <v>541.59</v>
      </c>
      <c r="N3166">
        <v>1</v>
      </c>
    </row>
    <row r="3167" spans="1:14" x14ac:dyDescent="0.3">
      <c r="A3167" s="2">
        <v>45203</v>
      </c>
      <c r="B3167" s="3">
        <f t="shared" si="147"/>
        <v>2024</v>
      </c>
      <c r="C3167" t="str">
        <f t="shared" si="148"/>
        <v>2023-2024</v>
      </c>
      <c r="D3167" t="s">
        <v>147</v>
      </c>
      <c r="E3167" t="s">
        <v>24</v>
      </c>
      <c r="F3167" t="str">
        <f t="shared" si="149"/>
        <v>New South Wales</v>
      </c>
      <c r="G3167" t="s">
        <v>10</v>
      </c>
      <c r="H3167">
        <v>2795</v>
      </c>
      <c r="I3167" t="s">
        <v>11</v>
      </c>
      <c r="J3167" t="s">
        <v>25</v>
      </c>
      <c r="K3167" t="s">
        <v>19</v>
      </c>
      <c r="L3167" t="s">
        <v>23</v>
      </c>
      <c r="M3167" s="5">
        <v>541.61000000000013</v>
      </c>
      <c r="N3167">
        <v>1</v>
      </c>
    </row>
    <row r="3168" spans="1:14" x14ac:dyDescent="0.3">
      <c r="A3168" s="2">
        <v>45063</v>
      </c>
      <c r="B3168" s="3">
        <f t="shared" si="147"/>
        <v>2023</v>
      </c>
      <c r="C3168" t="str">
        <f t="shared" si="148"/>
        <v>2022-2023</v>
      </c>
      <c r="D3168" t="s">
        <v>148</v>
      </c>
      <c r="E3168" t="s">
        <v>111</v>
      </c>
      <c r="F3168" t="str">
        <f t="shared" si="149"/>
        <v>New South Wales</v>
      </c>
      <c r="G3168" t="s">
        <v>10</v>
      </c>
      <c r="H3168">
        <v>2120</v>
      </c>
      <c r="I3168" t="s">
        <v>11</v>
      </c>
      <c r="J3168" t="s">
        <v>27</v>
      </c>
      <c r="K3168" t="s">
        <v>149</v>
      </c>
      <c r="L3168" t="s">
        <v>15</v>
      </c>
      <c r="M3168" s="5">
        <v>541.79999999999995</v>
      </c>
      <c r="N3168">
        <v>1</v>
      </c>
    </row>
    <row r="3169" spans="1:14" x14ac:dyDescent="0.3">
      <c r="A3169" s="2">
        <v>45212</v>
      </c>
      <c r="B3169" s="3">
        <f t="shared" si="147"/>
        <v>2024</v>
      </c>
      <c r="C3169" t="str">
        <f t="shared" si="148"/>
        <v>2023-2024</v>
      </c>
      <c r="D3169" t="s">
        <v>148</v>
      </c>
      <c r="E3169" t="s">
        <v>105</v>
      </c>
      <c r="F3169" t="str">
        <f t="shared" si="149"/>
        <v>Victoria</v>
      </c>
      <c r="G3169" t="s">
        <v>45</v>
      </c>
      <c r="H3169">
        <v>3500</v>
      </c>
      <c r="I3169" t="s">
        <v>11</v>
      </c>
      <c r="J3169" t="s">
        <v>60</v>
      </c>
      <c r="K3169" t="s">
        <v>155</v>
      </c>
      <c r="L3169" t="s">
        <v>20</v>
      </c>
      <c r="M3169" s="5">
        <v>543.02</v>
      </c>
      <c r="N3169">
        <v>1</v>
      </c>
    </row>
    <row r="3170" spans="1:14" x14ac:dyDescent="0.3">
      <c r="A3170" s="2">
        <v>45068</v>
      </c>
      <c r="B3170" s="3">
        <f t="shared" si="147"/>
        <v>2023</v>
      </c>
      <c r="C3170" t="str">
        <f t="shared" si="148"/>
        <v>2022-2023</v>
      </c>
      <c r="D3170" t="s">
        <v>147</v>
      </c>
      <c r="E3170" t="s">
        <v>59</v>
      </c>
      <c r="F3170" t="str">
        <f t="shared" si="149"/>
        <v>Victoria</v>
      </c>
      <c r="G3170" t="s">
        <v>45</v>
      </c>
      <c r="H3170">
        <v>3280</v>
      </c>
      <c r="I3170" t="s">
        <v>11</v>
      </c>
      <c r="J3170" t="s">
        <v>60</v>
      </c>
      <c r="K3170" t="s">
        <v>153</v>
      </c>
      <c r="L3170" t="s">
        <v>16</v>
      </c>
      <c r="M3170" s="5">
        <v>544.09</v>
      </c>
      <c r="N3170">
        <v>1</v>
      </c>
    </row>
    <row r="3171" spans="1:14" x14ac:dyDescent="0.3">
      <c r="A3171" s="2">
        <v>44938</v>
      </c>
      <c r="B3171" s="3">
        <f t="shared" si="147"/>
        <v>2023</v>
      </c>
      <c r="C3171" t="str">
        <f t="shared" si="148"/>
        <v>2022-2023</v>
      </c>
      <c r="D3171" t="s">
        <v>147</v>
      </c>
      <c r="E3171" t="s">
        <v>9</v>
      </c>
      <c r="F3171" t="str">
        <f t="shared" si="149"/>
        <v>New South Wales</v>
      </c>
      <c r="G3171" t="s">
        <v>10</v>
      </c>
      <c r="H3171">
        <v>2067</v>
      </c>
      <c r="I3171" t="s">
        <v>11</v>
      </c>
      <c r="J3171" t="s">
        <v>12</v>
      </c>
      <c r="K3171" t="s">
        <v>19</v>
      </c>
      <c r="L3171" t="s">
        <v>23</v>
      </c>
      <c r="M3171" s="5">
        <v>544.26</v>
      </c>
      <c r="N3171">
        <v>1</v>
      </c>
    </row>
    <row r="3172" spans="1:14" x14ac:dyDescent="0.3">
      <c r="A3172" s="2">
        <v>45389</v>
      </c>
      <c r="B3172" s="3">
        <f t="shared" si="147"/>
        <v>2024</v>
      </c>
      <c r="C3172" t="str">
        <f t="shared" si="148"/>
        <v>2023-2024</v>
      </c>
      <c r="D3172" t="s">
        <v>147</v>
      </c>
      <c r="E3172" t="s">
        <v>53</v>
      </c>
      <c r="F3172" t="str">
        <f t="shared" si="149"/>
        <v>South Australia</v>
      </c>
      <c r="G3172" t="s">
        <v>32</v>
      </c>
      <c r="H3172">
        <v>5082</v>
      </c>
      <c r="I3172" t="s">
        <v>11</v>
      </c>
      <c r="J3172" t="s">
        <v>33</v>
      </c>
      <c r="K3172" t="s">
        <v>150</v>
      </c>
      <c r="L3172" t="s">
        <v>18</v>
      </c>
      <c r="M3172" s="5">
        <v>546.62</v>
      </c>
      <c r="N3172">
        <v>1</v>
      </c>
    </row>
    <row r="3173" spans="1:14" x14ac:dyDescent="0.3">
      <c r="A3173" s="2">
        <v>45395</v>
      </c>
      <c r="B3173" s="3">
        <f t="shared" si="147"/>
        <v>2024</v>
      </c>
      <c r="C3173" t="str">
        <f t="shared" si="148"/>
        <v>2023-2024</v>
      </c>
      <c r="D3173" t="s">
        <v>147</v>
      </c>
      <c r="E3173" t="s">
        <v>54</v>
      </c>
      <c r="F3173" t="str">
        <f t="shared" si="149"/>
        <v>Victoria</v>
      </c>
      <c r="G3173" t="s">
        <v>45</v>
      </c>
      <c r="H3173">
        <v>3977</v>
      </c>
      <c r="I3173" t="s">
        <v>11</v>
      </c>
      <c r="J3173" t="s">
        <v>55</v>
      </c>
      <c r="K3173" t="s">
        <v>149</v>
      </c>
      <c r="L3173" t="s">
        <v>15</v>
      </c>
      <c r="M3173" s="5">
        <v>547.33000000000004</v>
      </c>
      <c r="N3173">
        <v>1</v>
      </c>
    </row>
    <row r="3174" spans="1:14" x14ac:dyDescent="0.3">
      <c r="A3174" s="2">
        <v>45616</v>
      </c>
      <c r="B3174" s="3">
        <f t="shared" si="147"/>
        <v>2025</v>
      </c>
      <c r="C3174" t="str">
        <f t="shared" si="148"/>
        <v>2024-2025</v>
      </c>
      <c r="D3174" t="s">
        <v>147</v>
      </c>
      <c r="E3174" t="s">
        <v>53</v>
      </c>
      <c r="F3174" t="str">
        <f t="shared" si="149"/>
        <v>South Australia</v>
      </c>
      <c r="G3174" t="s">
        <v>32</v>
      </c>
      <c r="H3174">
        <v>5082</v>
      </c>
      <c r="I3174" t="s">
        <v>11</v>
      </c>
      <c r="J3174" t="s">
        <v>33</v>
      </c>
      <c r="K3174" t="s">
        <v>154</v>
      </c>
      <c r="L3174" t="s">
        <v>14</v>
      </c>
      <c r="M3174" s="5">
        <v>548.43000000000006</v>
      </c>
      <c r="N3174">
        <v>1</v>
      </c>
    </row>
    <row r="3175" spans="1:14" x14ac:dyDescent="0.3">
      <c r="A3175" s="2">
        <v>45551</v>
      </c>
      <c r="B3175" s="3">
        <f t="shared" si="147"/>
        <v>2025</v>
      </c>
      <c r="C3175" t="str">
        <f t="shared" si="148"/>
        <v>2024-2025</v>
      </c>
      <c r="D3175" t="s">
        <v>147</v>
      </c>
      <c r="E3175" t="s">
        <v>67</v>
      </c>
      <c r="F3175" t="str">
        <f t="shared" si="149"/>
        <v>New South Wales</v>
      </c>
      <c r="G3175" t="s">
        <v>10</v>
      </c>
      <c r="H3175">
        <v>2478</v>
      </c>
      <c r="I3175" t="s">
        <v>11</v>
      </c>
      <c r="J3175" t="s">
        <v>68</v>
      </c>
      <c r="K3175" t="s">
        <v>150</v>
      </c>
      <c r="L3175" t="s">
        <v>18</v>
      </c>
      <c r="M3175" s="5">
        <v>549.59</v>
      </c>
      <c r="N3175">
        <v>1</v>
      </c>
    </row>
    <row r="3176" spans="1:14" x14ac:dyDescent="0.3">
      <c r="A3176" s="2">
        <v>45634</v>
      </c>
      <c r="B3176" s="3">
        <f t="shared" si="147"/>
        <v>2025</v>
      </c>
      <c r="C3176" t="str">
        <f t="shared" si="148"/>
        <v>2024-2025</v>
      </c>
      <c r="D3176" t="s">
        <v>147</v>
      </c>
      <c r="E3176" t="s">
        <v>65</v>
      </c>
      <c r="F3176" t="str">
        <f t="shared" si="149"/>
        <v>New South Wales</v>
      </c>
      <c r="G3176" t="s">
        <v>10</v>
      </c>
      <c r="H3176">
        <v>2541</v>
      </c>
      <c r="I3176" t="s">
        <v>11</v>
      </c>
      <c r="J3176" t="s">
        <v>58</v>
      </c>
      <c r="K3176" t="s">
        <v>156</v>
      </c>
      <c r="L3176" t="s">
        <v>17</v>
      </c>
      <c r="M3176" s="5">
        <v>550.4</v>
      </c>
      <c r="N3176">
        <v>1</v>
      </c>
    </row>
    <row r="3177" spans="1:14" x14ac:dyDescent="0.3">
      <c r="A3177" s="2">
        <v>45654</v>
      </c>
      <c r="B3177" s="3">
        <f t="shared" si="147"/>
        <v>2025</v>
      </c>
      <c r="C3177" t="str">
        <f t="shared" si="148"/>
        <v>2024-2025</v>
      </c>
      <c r="D3177" t="s">
        <v>147</v>
      </c>
      <c r="E3177" t="s">
        <v>66</v>
      </c>
      <c r="F3177" t="str">
        <f t="shared" si="149"/>
        <v>South Australia</v>
      </c>
      <c r="G3177" t="s">
        <v>32</v>
      </c>
      <c r="H3177">
        <v>5169</v>
      </c>
      <c r="I3177" t="s">
        <v>11</v>
      </c>
      <c r="J3177" t="s">
        <v>33</v>
      </c>
      <c r="K3177" t="s">
        <v>150</v>
      </c>
      <c r="L3177" t="s">
        <v>18</v>
      </c>
      <c r="M3177" s="5">
        <v>550.46</v>
      </c>
      <c r="N3177">
        <v>1</v>
      </c>
    </row>
    <row r="3178" spans="1:14" x14ac:dyDescent="0.3">
      <c r="A3178" s="2">
        <v>45590</v>
      </c>
      <c r="B3178" s="3">
        <f t="shared" si="147"/>
        <v>2025</v>
      </c>
      <c r="C3178" t="str">
        <f t="shared" si="148"/>
        <v>2024-2025</v>
      </c>
      <c r="D3178" t="s">
        <v>147</v>
      </c>
      <c r="E3178" t="s">
        <v>117</v>
      </c>
      <c r="F3178" t="str">
        <f t="shared" si="149"/>
        <v>Queensland</v>
      </c>
      <c r="G3178" t="s">
        <v>35</v>
      </c>
      <c r="H3178">
        <v>4119</v>
      </c>
      <c r="I3178" t="s">
        <v>11</v>
      </c>
      <c r="J3178" t="s">
        <v>43</v>
      </c>
      <c r="K3178" t="s">
        <v>155</v>
      </c>
      <c r="L3178" t="s">
        <v>20</v>
      </c>
      <c r="M3178" s="5">
        <v>551.24</v>
      </c>
      <c r="N3178">
        <v>1</v>
      </c>
    </row>
    <row r="3179" spans="1:14" x14ac:dyDescent="0.3">
      <c r="A3179" s="2">
        <v>44928</v>
      </c>
      <c r="B3179" s="3">
        <f t="shared" si="147"/>
        <v>2023</v>
      </c>
      <c r="C3179" t="str">
        <f t="shared" si="148"/>
        <v>2022-2023</v>
      </c>
      <c r="D3179" t="s">
        <v>147</v>
      </c>
      <c r="E3179" t="s">
        <v>83</v>
      </c>
      <c r="F3179" t="str">
        <f t="shared" si="149"/>
        <v>New South Wales</v>
      </c>
      <c r="G3179" t="s">
        <v>10</v>
      </c>
      <c r="H3179">
        <v>2750</v>
      </c>
      <c r="I3179" t="s">
        <v>11</v>
      </c>
      <c r="J3179" t="s">
        <v>25</v>
      </c>
      <c r="K3179" t="s">
        <v>151</v>
      </c>
      <c r="L3179" t="s">
        <v>21</v>
      </c>
      <c r="M3179" s="5">
        <v>551.43000000000006</v>
      </c>
      <c r="N3179">
        <v>1</v>
      </c>
    </row>
    <row r="3180" spans="1:14" x14ac:dyDescent="0.3">
      <c r="A3180" s="2">
        <v>45302</v>
      </c>
      <c r="B3180" s="3">
        <f t="shared" si="147"/>
        <v>2024</v>
      </c>
      <c r="C3180" t="str">
        <f t="shared" si="148"/>
        <v>2023-2024</v>
      </c>
      <c r="D3180" t="s">
        <v>148</v>
      </c>
      <c r="E3180" t="s">
        <v>105</v>
      </c>
      <c r="F3180" t="str">
        <f t="shared" si="149"/>
        <v>Victoria</v>
      </c>
      <c r="G3180" t="s">
        <v>45</v>
      </c>
      <c r="H3180">
        <v>3500</v>
      </c>
      <c r="I3180" t="s">
        <v>11</v>
      </c>
      <c r="J3180" t="s">
        <v>60</v>
      </c>
      <c r="K3180" t="s">
        <v>154</v>
      </c>
      <c r="L3180" t="s">
        <v>14</v>
      </c>
      <c r="M3180" s="5">
        <v>551.44000000000005</v>
      </c>
      <c r="N3180">
        <v>1</v>
      </c>
    </row>
    <row r="3181" spans="1:14" x14ac:dyDescent="0.3">
      <c r="A3181" s="2">
        <v>45494</v>
      </c>
      <c r="B3181" s="3">
        <f t="shared" si="147"/>
        <v>2025</v>
      </c>
      <c r="C3181" t="str">
        <f t="shared" si="148"/>
        <v>2024-2025</v>
      </c>
      <c r="D3181" t="s">
        <v>147</v>
      </c>
      <c r="E3181" t="s">
        <v>115</v>
      </c>
      <c r="F3181" t="str">
        <f t="shared" si="149"/>
        <v>Western Australia</v>
      </c>
      <c r="G3181" t="s">
        <v>48</v>
      </c>
      <c r="H3181">
        <v>6280</v>
      </c>
      <c r="I3181" t="s">
        <v>11</v>
      </c>
      <c r="J3181" t="s">
        <v>94</v>
      </c>
      <c r="K3181" t="s">
        <v>154</v>
      </c>
      <c r="L3181" t="s">
        <v>14</v>
      </c>
      <c r="M3181" s="5">
        <v>551.75999999999988</v>
      </c>
      <c r="N3181">
        <v>1</v>
      </c>
    </row>
    <row r="3182" spans="1:14" x14ac:dyDescent="0.3">
      <c r="A3182" s="2">
        <v>45101</v>
      </c>
      <c r="B3182" s="3">
        <f t="shared" si="147"/>
        <v>2023</v>
      </c>
      <c r="C3182" t="str">
        <f t="shared" si="148"/>
        <v>2022-2023</v>
      </c>
      <c r="D3182" t="s">
        <v>147</v>
      </c>
      <c r="E3182" t="s">
        <v>74</v>
      </c>
      <c r="F3182" t="str">
        <f t="shared" si="149"/>
        <v>South Australia</v>
      </c>
      <c r="G3182" t="s">
        <v>32</v>
      </c>
      <c r="H3182">
        <v>5043</v>
      </c>
      <c r="I3182" t="s">
        <v>11</v>
      </c>
      <c r="J3182" t="s">
        <v>33</v>
      </c>
      <c r="K3182" t="s">
        <v>150</v>
      </c>
      <c r="L3182" t="s">
        <v>18</v>
      </c>
      <c r="M3182" s="5">
        <v>552.01</v>
      </c>
      <c r="N3182">
        <v>1</v>
      </c>
    </row>
    <row r="3183" spans="1:14" x14ac:dyDescent="0.3">
      <c r="A3183" s="2">
        <v>45649</v>
      </c>
      <c r="B3183" s="3">
        <f t="shared" si="147"/>
        <v>2025</v>
      </c>
      <c r="C3183" t="str">
        <f t="shared" si="148"/>
        <v>2024-2025</v>
      </c>
      <c r="D3183" t="s">
        <v>147</v>
      </c>
      <c r="E3183" t="s">
        <v>103</v>
      </c>
      <c r="F3183" t="str">
        <f t="shared" si="149"/>
        <v>Queensland</v>
      </c>
      <c r="G3183" t="s">
        <v>35</v>
      </c>
      <c r="H3183">
        <v>4509</v>
      </c>
      <c r="I3183" t="s">
        <v>11</v>
      </c>
      <c r="J3183" t="s">
        <v>104</v>
      </c>
      <c r="K3183" t="s">
        <v>154</v>
      </c>
      <c r="L3183" t="s">
        <v>14</v>
      </c>
      <c r="M3183" s="5">
        <v>552.23</v>
      </c>
      <c r="N3183">
        <v>1</v>
      </c>
    </row>
    <row r="3184" spans="1:14" x14ac:dyDescent="0.3">
      <c r="A3184" s="2">
        <v>45491</v>
      </c>
      <c r="B3184" s="3">
        <f t="shared" si="147"/>
        <v>2025</v>
      </c>
      <c r="C3184" t="str">
        <f t="shared" si="148"/>
        <v>2024-2025</v>
      </c>
      <c r="D3184" t="s">
        <v>147</v>
      </c>
      <c r="E3184" t="s">
        <v>79</v>
      </c>
      <c r="F3184" t="str">
        <f t="shared" si="149"/>
        <v>Australian Capital Territory</v>
      </c>
      <c r="G3184" t="s">
        <v>80</v>
      </c>
      <c r="H3184">
        <v>2617</v>
      </c>
      <c r="I3184" t="s">
        <v>11</v>
      </c>
      <c r="J3184" t="s">
        <v>58</v>
      </c>
      <c r="K3184" t="s">
        <v>150</v>
      </c>
      <c r="L3184" t="s">
        <v>18</v>
      </c>
      <c r="M3184" s="5">
        <v>552.62</v>
      </c>
      <c r="N3184">
        <v>1</v>
      </c>
    </row>
    <row r="3185" spans="1:14" x14ac:dyDescent="0.3">
      <c r="A3185" s="2">
        <v>45319</v>
      </c>
      <c r="B3185" s="3">
        <f t="shared" si="147"/>
        <v>2024</v>
      </c>
      <c r="C3185" t="str">
        <f t="shared" si="148"/>
        <v>2023-2024</v>
      </c>
      <c r="D3185" t="s">
        <v>147</v>
      </c>
      <c r="E3185" t="s">
        <v>78</v>
      </c>
      <c r="F3185" t="str">
        <f t="shared" si="149"/>
        <v>New South Wales</v>
      </c>
      <c r="G3185" t="s">
        <v>10</v>
      </c>
      <c r="H3185">
        <v>2350</v>
      </c>
      <c r="I3185" t="s">
        <v>11</v>
      </c>
      <c r="J3185" t="s">
        <v>68</v>
      </c>
      <c r="K3185" t="s">
        <v>19</v>
      </c>
      <c r="L3185" t="s">
        <v>23</v>
      </c>
      <c r="M3185" s="5">
        <v>555.23</v>
      </c>
      <c r="N3185">
        <v>1</v>
      </c>
    </row>
    <row r="3186" spans="1:14" x14ac:dyDescent="0.3">
      <c r="A3186" s="2">
        <v>45652</v>
      </c>
      <c r="B3186" s="3">
        <f t="shared" si="147"/>
        <v>2025</v>
      </c>
      <c r="C3186" t="str">
        <f t="shared" si="148"/>
        <v>2024-2025</v>
      </c>
      <c r="D3186" t="s">
        <v>147</v>
      </c>
      <c r="E3186" t="s">
        <v>44</v>
      </c>
      <c r="F3186" t="str">
        <f t="shared" si="149"/>
        <v>Victoria</v>
      </c>
      <c r="G3186" t="s">
        <v>45</v>
      </c>
      <c r="H3186">
        <v>3066</v>
      </c>
      <c r="I3186" t="s">
        <v>11</v>
      </c>
      <c r="J3186" t="s">
        <v>46</v>
      </c>
      <c r="K3186" t="s">
        <v>154</v>
      </c>
      <c r="L3186" t="s">
        <v>14</v>
      </c>
      <c r="M3186" s="5">
        <v>555.95000000000005</v>
      </c>
      <c r="N3186">
        <v>1</v>
      </c>
    </row>
    <row r="3187" spans="1:14" x14ac:dyDescent="0.3">
      <c r="A3187" s="2">
        <v>45494</v>
      </c>
      <c r="B3187" s="3">
        <f t="shared" si="147"/>
        <v>2025</v>
      </c>
      <c r="C3187" t="str">
        <f t="shared" si="148"/>
        <v>2024-2025</v>
      </c>
      <c r="D3187" t="s">
        <v>147</v>
      </c>
      <c r="E3187" t="s">
        <v>37</v>
      </c>
      <c r="F3187" t="str">
        <f t="shared" si="149"/>
        <v>South Australia</v>
      </c>
      <c r="G3187" t="s">
        <v>32</v>
      </c>
      <c r="H3187">
        <v>5607</v>
      </c>
      <c r="I3187" t="s">
        <v>11</v>
      </c>
      <c r="J3187" t="s">
        <v>38</v>
      </c>
      <c r="K3187" t="s">
        <v>149</v>
      </c>
      <c r="L3187" t="s">
        <v>15</v>
      </c>
      <c r="M3187" s="5">
        <v>559.35</v>
      </c>
      <c r="N3187">
        <v>1</v>
      </c>
    </row>
    <row r="3188" spans="1:14" x14ac:dyDescent="0.3">
      <c r="A3188" s="2">
        <v>45515</v>
      </c>
      <c r="B3188" s="3">
        <f t="shared" si="147"/>
        <v>2025</v>
      </c>
      <c r="C3188" t="str">
        <f t="shared" si="148"/>
        <v>2024-2025</v>
      </c>
      <c r="D3188" t="s">
        <v>147</v>
      </c>
      <c r="E3188" t="s">
        <v>93</v>
      </c>
      <c r="F3188" t="str">
        <f t="shared" si="149"/>
        <v>Western Australia</v>
      </c>
      <c r="G3188" t="s">
        <v>48</v>
      </c>
      <c r="H3188">
        <v>6112</v>
      </c>
      <c r="I3188" t="s">
        <v>11</v>
      </c>
      <c r="J3188" t="s">
        <v>94</v>
      </c>
      <c r="K3188" t="s">
        <v>150</v>
      </c>
      <c r="L3188" t="s">
        <v>18</v>
      </c>
      <c r="M3188" s="5">
        <v>560.37</v>
      </c>
      <c r="N3188">
        <v>1</v>
      </c>
    </row>
    <row r="3189" spans="1:14" x14ac:dyDescent="0.3">
      <c r="A3189" s="2">
        <v>45214</v>
      </c>
      <c r="B3189" s="3">
        <f t="shared" si="147"/>
        <v>2024</v>
      </c>
      <c r="C3189" t="str">
        <f t="shared" si="148"/>
        <v>2023-2024</v>
      </c>
      <c r="D3189" t="s">
        <v>147</v>
      </c>
      <c r="E3189" t="s">
        <v>9</v>
      </c>
      <c r="F3189" t="str">
        <f t="shared" si="149"/>
        <v>New South Wales</v>
      </c>
      <c r="G3189" t="s">
        <v>10</v>
      </c>
      <c r="H3189">
        <v>2067</v>
      </c>
      <c r="I3189" t="s">
        <v>11</v>
      </c>
      <c r="J3189" t="s">
        <v>12</v>
      </c>
      <c r="K3189" t="s">
        <v>152</v>
      </c>
      <c r="L3189" t="s">
        <v>13</v>
      </c>
      <c r="M3189" s="5">
        <v>561.29</v>
      </c>
      <c r="N3189">
        <v>1</v>
      </c>
    </row>
    <row r="3190" spans="1:14" x14ac:dyDescent="0.3">
      <c r="A3190" s="2">
        <v>45079</v>
      </c>
      <c r="B3190" s="3">
        <f t="shared" si="147"/>
        <v>2023</v>
      </c>
      <c r="C3190" t="str">
        <f t="shared" si="148"/>
        <v>2022-2023</v>
      </c>
      <c r="D3190" t="s">
        <v>147</v>
      </c>
      <c r="E3190" t="s">
        <v>119</v>
      </c>
      <c r="F3190" t="str">
        <f t="shared" si="149"/>
        <v>Queensland</v>
      </c>
      <c r="G3190" t="s">
        <v>35</v>
      </c>
      <c r="H3190">
        <v>4570</v>
      </c>
      <c r="I3190" t="s">
        <v>11</v>
      </c>
      <c r="J3190" t="s">
        <v>120</v>
      </c>
      <c r="K3190" t="s">
        <v>149</v>
      </c>
      <c r="L3190" t="s">
        <v>15</v>
      </c>
      <c r="M3190" s="5">
        <v>561.67000000000007</v>
      </c>
      <c r="N3190">
        <v>1</v>
      </c>
    </row>
    <row r="3191" spans="1:14" x14ac:dyDescent="0.3">
      <c r="A3191" s="2">
        <v>45235</v>
      </c>
      <c r="B3191" s="3">
        <f t="shared" si="147"/>
        <v>2024</v>
      </c>
      <c r="C3191" t="str">
        <f t="shared" si="148"/>
        <v>2023-2024</v>
      </c>
      <c r="D3191" t="s">
        <v>147</v>
      </c>
      <c r="E3191" t="s">
        <v>126</v>
      </c>
      <c r="F3191" t="str">
        <f t="shared" si="149"/>
        <v>Queensland</v>
      </c>
      <c r="G3191" t="s">
        <v>35</v>
      </c>
      <c r="H3191">
        <v>4551</v>
      </c>
      <c r="I3191" t="s">
        <v>11</v>
      </c>
      <c r="J3191" t="s">
        <v>120</v>
      </c>
      <c r="K3191" t="s">
        <v>19</v>
      </c>
      <c r="L3191" t="s">
        <v>23</v>
      </c>
      <c r="M3191" s="5">
        <v>562.51</v>
      </c>
      <c r="N3191">
        <v>1</v>
      </c>
    </row>
    <row r="3192" spans="1:14" x14ac:dyDescent="0.3">
      <c r="A3192" s="2">
        <v>45106</v>
      </c>
      <c r="B3192" s="3">
        <f t="shared" si="147"/>
        <v>2023</v>
      </c>
      <c r="C3192" t="str">
        <f t="shared" si="148"/>
        <v>2022-2023</v>
      </c>
      <c r="D3192" t="s">
        <v>147</v>
      </c>
      <c r="E3192" t="s">
        <v>122</v>
      </c>
      <c r="F3192" t="str">
        <f t="shared" si="149"/>
        <v>New South Wales</v>
      </c>
      <c r="G3192" t="s">
        <v>10</v>
      </c>
      <c r="H3192">
        <v>2650</v>
      </c>
      <c r="I3192" t="s">
        <v>11</v>
      </c>
      <c r="J3192" t="s">
        <v>25</v>
      </c>
      <c r="K3192" t="s">
        <v>19</v>
      </c>
      <c r="L3192" t="s">
        <v>23</v>
      </c>
      <c r="M3192" s="5">
        <v>563.32999999999993</v>
      </c>
      <c r="N3192">
        <v>1</v>
      </c>
    </row>
    <row r="3193" spans="1:14" x14ac:dyDescent="0.3">
      <c r="A3193" s="2">
        <v>45568</v>
      </c>
      <c r="B3193" s="3">
        <f t="shared" si="147"/>
        <v>2025</v>
      </c>
      <c r="C3193" t="str">
        <f t="shared" si="148"/>
        <v>2024-2025</v>
      </c>
      <c r="D3193" t="s">
        <v>147</v>
      </c>
      <c r="E3193" t="s">
        <v>107</v>
      </c>
      <c r="F3193" t="str">
        <f t="shared" si="149"/>
        <v>Queensland</v>
      </c>
      <c r="G3193" t="s">
        <v>35</v>
      </c>
      <c r="H3193">
        <v>4220</v>
      </c>
      <c r="I3193" t="s">
        <v>11</v>
      </c>
      <c r="J3193" t="s">
        <v>104</v>
      </c>
      <c r="K3193" t="s">
        <v>149</v>
      </c>
      <c r="L3193" t="s">
        <v>15</v>
      </c>
      <c r="M3193" s="5">
        <v>563.57999999999993</v>
      </c>
      <c r="N3193">
        <v>1</v>
      </c>
    </row>
    <row r="3194" spans="1:14" x14ac:dyDescent="0.3">
      <c r="A3194" s="2">
        <v>45342</v>
      </c>
      <c r="B3194" s="3">
        <f t="shared" si="147"/>
        <v>2024</v>
      </c>
      <c r="C3194" t="str">
        <f t="shared" si="148"/>
        <v>2023-2024</v>
      </c>
      <c r="D3194" t="s">
        <v>147</v>
      </c>
      <c r="E3194" t="s">
        <v>50</v>
      </c>
      <c r="F3194" t="str">
        <f t="shared" si="149"/>
        <v>Queensland</v>
      </c>
      <c r="G3194" t="s">
        <v>35</v>
      </c>
      <c r="H3194">
        <v>4703</v>
      </c>
      <c r="I3194" t="s">
        <v>11</v>
      </c>
      <c r="J3194" t="s">
        <v>51</v>
      </c>
      <c r="K3194" t="s">
        <v>155</v>
      </c>
      <c r="L3194" t="s">
        <v>20</v>
      </c>
      <c r="M3194" s="5">
        <v>565.22</v>
      </c>
      <c r="N3194">
        <v>1</v>
      </c>
    </row>
    <row r="3195" spans="1:14" x14ac:dyDescent="0.3">
      <c r="A3195" s="2">
        <v>45656</v>
      </c>
      <c r="B3195" s="3">
        <f t="shared" si="147"/>
        <v>2025</v>
      </c>
      <c r="C3195" t="str">
        <f t="shared" si="148"/>
        <v>2024-2025</v>
      </c>
      <c r="D3195" t="s">
        <v>147</v>
      </c>
      <c r="E3195" t="s">
        <v>42</v>
      </c>
      <c r="F3195" t="str">
        <f t="shared" si="149"/>
        <v>Queensland</v>
      </c>
      <c r="G3195" t="s">
        <v>35</v>
      </c>
      <c r="H3195">
        <v>4053</v>
      </c>
      <c r="I3195" t="s">
        <v>11</v>
      </c>
      <c r="J3195" t="s">
        <v>43</v>
      </c>
      <c r="K3195" t="s">
        <v>19</v>
      </c>
      <c r="L3195" t="s">
        <v>23</v>
      </c>
      <c r="M3195" s="5">
        <v>565.78</v>
      </c>
      <c r="N3195">
        <v>1</v>
      </c>
    </row>
    <row r="3196" spans="1:14" x14ac:dyDescent="0.3">
      <c r="A3196" s="2">
        <v>45119</v>
      </c>
      <c r="B3196" s="3">
        <f t="shared" si="147"/>
        <v>2024</v>
      </c>
      <c r="C3196" t="str">
        <f t="shared" si="148"/>
        <v>2023-2024</v>
      </c>
      <c r="D3196" t="s">
        <v>147</v>
      </c>
      <c r="E3196" t="s">
        <v>42</v>
      </c>
      <c r="F3196" t="str">
        <f t="shared" si="149"/>
        <v>Queensland</v>
      </c>
      <c r="G3196" t="s">
        <v>35</v>
      </c>
      <c r="H3196">
        <v>4053</v>
      </c>
      <c r="I3196" t="s">
        <v>11</v>
      </c>
      <c r="J3196" t="s">
        <v>43</v>
      </c>
      <c r="K3196" t="s">
        <v>152</v>
      </c>
      <c r="L3196" t="s">
        <v>13</v>
      </c>
      <c r="M3196" s="5">
        <v>566.33000000000015</v>
      </c>
      <c r="N3196">
        <v>1</v>
      </c>
    </row>
    <row r="3197" spans="1:14" x14ac:dyDescent="0.3">
      <c r="A3197" s="2">
        <v>45335</v>
      </c>
      <c r="B3197" s="3">
        <f t="shared" si="147"/>
        <v>2024</v>
      </c>
      <c r="C3197" t="str">
        <f t="shared" si="148"/>
        <v>2023-2024</v>
      </c>
      <c r="D3197" t="s">
        <v>148</v>
      </c>
      <c r="E3197" t="s">
        <v>81</v>
      </c>
      <c r="F3197" t="str">
        <f t="shared" si="149"/>
        <v>New South Wales</v>
      </c>
      <c r="G3197" t="s">
        <v>10</v>
      </c>
      <c r="H3197">
        <v>2485</v>
      </c>
      <c r="I3197" t="s">
        <v>11</v>
      </c>
      <c r="J3197" t="s">
        <v>68</v>
      </c>
      <c r="K3197" t="s">
        <v>155</v>
      </c>
      <c r="L3197" t="s">
        <v>20</v>
      </c>
      <c r="M3197" s="5">
        <v>566.74</v>
      </c>
      <c r="N3197">
        <v>1</v>
      </c>
    </row>
    <row r="3198" spans="1:14" x14ac:dyDescent="0.3">
      <c r="A3198" s="2">
        <v>45584</v>
      </c>
      <c r="B3198" s="3">
        <f t="shared" si="147"/>
        <v>2025</v>
      </c>
      <c r="C3198" t="str">
        <f t="shared" si="148"/>
        <v>2024-2025</v>
      </c>
      <c r="D3198" t="s">
        <v>147</v>
      </c>
      <c r="E3198" t="s">
        <v>83</v>
      </c>
      <c r="F3198" t="str">
        <f t="shared" si="149"/>
        <v>New South Wales</v>
      </c>
      <c r="G3198" t="s">
        <v>10</v>
      </c>
      <c r="H3198">
        <v>2750</v>
      </c>
      <c r="I3198" t="s">
        <v>11</v>
      </c>
      <c r="J3198" t="s">
        <v>25</v>
      </c>
      <c r="K3198" t="s">
        <v>149</v>
      </c>
      <c r="L3198" t="s">
        <v>15</v>
      </c>
      <c r="M3198" s="5">
        <v>568.37</v>
      </c>
      <c r="N3198">
        <v>1</v>
      </c>
    </row>
    <row r="3199" spans="1:14" x14ac:dyDescent="0.3">
      <c r="A3199" s="2">
        <v>45485</v>
      </c>
      <c r="B3199" s="3">
        <f t="shared" si="147"/>
        <v>2025</v>
      </c>
      <c r="C3199" t="str">
        <f t="shared" si="148"/>
        <v>2024-2025</v>
      </c>
      <c r="D3199" t="s">
        <v>147</v>
      </c>
      <c r="E3199" t="s">
        <v>125</v>
      </c>
      <c r="F3199" t="str">
        <f t="shared" si="149"/>
        <v>Victoria</v>
      </c>
      <c r="G3199" t="s">
        <v>45</v>
      </c>
      <c r="H3199">
        <v>3400</v>
      </c>
      <c r="I3199" t="s">
        <v>11</v>
      </c>
      <c r="J3199" t="s">
        <v>60</v>
      </c>
      <c r="K3199" t="s">
        <v>150</v>
      </c>
      <c r="L3199" t="s">
        <v>18</v>
      </c>
      <c r="M3199" s="5">
        <v>568.63000000000011</v>
      </c>
      <c r="N3199">
        <v>1</v>
      </c>
    </row>
    <row r="3200" spans="1:14" x14ac:dyDescent="0.3">
      <c r="A3200" s="2">
        <v>45203</v>
      </c>
      <c r="B3200" s="3">
        <f t="shared" si="147"/>
        <v>2024</v>
      </c>
      <c r="C3200" t="str">
        <f t="shared" si="148"/>
        <v>2023-2024</v>
      </c>
      <c r="D3200" t="s">
        <v>147</v>
      </c>
      <c r="E3200" t="s">
        <v>126</v>
      </c>
      <c r="F3200" t="str">
        <f t="shared" si="149"/>
        <v>Queensland</v>
      </c>
      <c r="G3200" t="s">
        <v>35</v>
      </c>
      <c r="H3200">
        <v>4551</v>
      </c>
      <c r="I3200" t="s">
        <v>11</v>
      </c>
      <c r="J3200" t="s">
        <v>120</v>
      </c>
      <c r="K3200" t="s">
        <v>19</v>
      </c>
      <c r="L3200" t="s">
        <v>23</v>
      </c>
      <c r="M3200" s="5">
        <v>568.81000000000006</v>
      </c>
      <c r="N3200">
        <v>1</v>
      </c>
    </row>
    <row r="3201" spans="1:14" x14ac:dyDescent="0.3">
      <c r="A3201" s="2">
        <v>45157</v>
      </c>
      <c r="B3201" s="3">
        <f t="shared" si="147"/>
        <v>2024</v>
      </c>
      <c r="C3201" t="str">
        <f t="shared" si="148"/>
        <v>2023-2024</v>
      </c>
      <c r="D3201" t="s">
        <v>147</v>
      </c>
      <c r="E3201" t="s">
        <v>95</v>
      </c>
      <c r="F3201" t="str">
        <f t="shared" si="149"/>
        <v>Victoria</v>
      </c>
      <c r="G3201" t="s">
        <v>45</v>
      </c>
      <c r="H3201">
        <v>3931</v>
      </c>
      <c r="I3201" t="s">
        <v>11</v>
      </c>
      <c r="J3201" t="s">
        <v>55</v>
      </c>
      <c r="K3201" t="s">
        <v>155</v>
      </c>
      <c r="L3201" t="s">
        <v>20</v>
      </c>
      <c r="M3201" s="5">
        <v>568.99</v>
      </c>
      <c r="N3201">
        <v>1</v>
      </c>
    </row>
    <row r="3202" spans="1:14" x14ac:dyDescent="0.3">
      <c r="A3202" s="2">
        <v>44971</v>
      </c>
      <c r="B3202" s="3">
        <f t="shared" ref="B3202:B3265" si="150">IF(MONTH(A3202)&gt;=7,YEAR(A3202)+1,YEAR(A3202))</f>
        <v>2023</v>
      </c>
      <c r="C3202" t="str">
        <f t="shared" ref="C3202:C3265" si="151">IF(MONTH(A3202) &gt;= 7, YEAR(A3202) &amp; "-" &amp; YEAR(A3202) + 1, YEAR(A3202) - 1 &amp; "-" &amp; YEAR(A3202))</f>
        <v>2022-2023</v>
      </c>
      <c r="D3202" t="s">
        <v>147</v>
      </c>
      <c r="E3202" t="s">
        <v>132</v>
      </c>
      <c r="F3202" t="str">
        <f t="shared" ref="F3202:F3265" si="152">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c r="N3202">
        <v>1</v>
      </c>
    </row>
    <row r="3203" spans="1:14" x14ac:dyDescent="0.3">
      <c r="A3203" s="2">
        <v>45030</v>
      </c>
      <c r="B3203" s="3">
        <f t="shared" si="150"/>
        <v>2023</v>
      </c>
      <c r="C3203" t="str">
        <f t="shared" si="151"/>
        <v>2022-2023</v>
      </c>
      <c r="D3203" t="s">
        <v>147</v>
      </c>
      <c r="E3203" t="s">
        <v>52</v>
      </c>
      <c r="F3203" t="str">
        <f t="shared" si="152"/>
        <v>Victoria</v>
      </c>
      <c r="G3203" t="s">
        <v>45</v>
      </c>
      <c r="H3203">
        <v>3030</v>
      </c>
      <c r="I3203" t="s">
        <v>11</v>
      </c>
      <c r="J3203" t="s">
        <v>46</v>
      </c>
      <c r="K3203" t="s">
        <v>150</v>
      </c>
      <c r="L3203" t="s">
        <v>18</v>
      </c>
      <c r="M3203" s="5">
        <v>570.93000000000006</v>
      </c>
      <c r="N3203">
        <v>1</v>
      </c>
    </row>
    <row r="3204" spans="1:14" x14ac:dyDescent="0.3">
      <c r="A3204" s="2">
        <v>45404</v>
      </c>
      <c r="B3204" s="3">
        <f t="shared" si="150"/>
        <v>2024</v>
      </c>
      <c r="C3204" t="str">
        <f t="shared" si="151"/>
        <v>2023-2024</v>
      </c>
      <c r="D3204" t="s">
        <v>147</v>
      </c>
      <c r="E3204" t="s">
        <v>123</v>
      </c>
      <c r="F3204" t="str">
        <f t="shared" si="152"/>
        <v>Western Australia</v>
      </c>
      <c r="G3204" t="s">
        <v>48</v>
      </c>
      <c r="H3204">
        <v>6109</v>
      </c>
      <c r="I3204" t="s">
        <v>11</v>
      </c>
      <c r="J3204" t="s">
        <v>94</v>
      </c>
      <c r="K3204" t="s">
        <v>153</v>
      </c>
      <c r="L3204" t="s">
        <v>16</v>
      </c>
      <c r="M3204" s="5">
        <v>570.94999999999993</v>
      </c>
      <c r="N3204">
        <v>1</v>
      </c>
    </row>
    <row r="3205" spans="1:14" x14ac:dyDescent="0.3">
      <c r="A3205" s="2">
        <v>45128</v>
      </c>
      <c r="B3205" s="3">
        <f t="shared" si="150"/>
        <v>2024</v>
      </c>
      <c r="C3205" t="str">
        <f t="shared" si="151"/>
        <v>2023-2024</v>
      </c>
      <c r="D3205" t="s">
        <v>148</v>
      </c>
      <c r="E3205" t="s">
        <v>106</v>
      </c>
      <c r="F3205" t="str">
        <f t="shared" si="152"/>
        <v>Victoria</v>
      </c>
      <c r="G3205" t="s">
        <v>45</v>
      </c>
      <c r="H3205">
        <v>3915</v>
      </c>
      <c r="I3205" t="s">
        <v>11</v>
      </c>
      <c r="J3205" t="s">
        <v>55</v>
      </c>
      <c r="K3205" t="s">
        <v>150</v>
      </c>
      <c r="L3205" t="s">
        <v>18</v>
      </c>
      <c r="M3205" s="5">
        <v>571</v>
      </c>
      <c r="N3205">
        <v>1</v>
      </c>
    </row>
    <row r="3206" spans="1:14" x14ac:dyDescent="0.3">
      <c r="A3206" s="2">
        <v>44980</v>
      </c>
      <c r="B3206" s="3">
        <f t="shared" si="150"/>
        <v>2023</v>
      </c>
      <c r="C3206" t="str">
        <f t="shared" si="151"/>
        <v>2022-2023</v>
      </c>
      <c r="D3206" t="s">
        <v>147</v>
      </c>
      <c r="E3206" t="s">
        <v>114</v>
      </c>
      <c r="F3206" t="str">
        <f t="shared" si="152"/>
        <v>Victoria</v>
      </c>
      <c r="G3206" t="s">
        <v>45</v>
      </c>
      <c r="H3206">
        <v>3551</v>
      </c>
      <c r="I3206" t="s">
        <v>11</v>
      </c>
      <c r="J3206" t="s">
        <v>60</v>
      </c>
      <c r="K3206" t="s">
        <v>156</v>
      </c>
      <c r="L3206" t="s">
        <v>17</v>
      </c>
      <c r="M3206" s="5">
        <v>571.45999999999992</v>
      </c>
      <c r="N3206">
        <v>1</v>
      </c>
    </row>
    <row r="3207" spans="1:14" x14ac:dyDescent="0.3">
      <c r="A3207" s="2">
        <v>45583</v>
      </c>
      <c r="B3207" s="3">
        <f t="shared" si="150"/>
        <v>2025</v>
      </c>
      <c r="C3207" t="str">
        <f t="shared" si="151"/>
        <v>2024-2025</v>
      </c>
      <c r="D3207" t="s">
        <v>147</v>
      </c>
      <c r="E3207" t="s">
        <v>26</v>
      </c>
      <c r="F3207" t="str">
        <f t="shared" si="152"/>
        <v>New South Wales</v>
      </c>
      <c r="G3207" t="s">
        <v>10</v>
      </c>
      <c r="H3207">
        <v>2141</v>
      </c>
      <c r="I3207" t="s">
        <v>11</v>
      </c>
      <c r="J3207" t="s">
        <v>27</v>
      </c>
      <c r="K3207" t="s">
        <v>151</v>
      </c>
      <c r="L3207" t="s">
        <v>21</v>
      </c>
      <c r="M3207" s="5">
        <v>571.76</v>
      </c>
      <c r="N3207">
        <v>1</v>
      </c>
    </row>
    <row r="3208" spans="1:14" x14ac:dyDescent="0.3">
      <c r="A3208" s="2">
        <v>45412</v>
      </c>
      <c r="B3208" s="3">
        <f t="shared" si="150"/>
        <v>2024</v>
      </c>
      <c r="C3208" t="str">
        <f t="shared" si="151"/>
        <v>2023-2024</v>
      </c>
      <c r="D3208" t="s">
        <v>148</v>
      </c>
      <c r="E3208" t="s">
        <v>28</v>
      </c>
      <c r="F3208" t="str">
        <f t="shared" si="152"/>
        <v>Northern Territory</v>
      </c>
      <c r="G3208" t="s">
        <v>29</v>
      </c>
      <c r="H3208">
        <v>800</v>
      </c>
      <c r="I3208" t="s">
        <v>11</v>
      </c>
      <c r="J3208" t="s">
        <v>30</v>
      </c>
      <c r="K3208" t="s">
        <v>151</v>
      </c>
      <c r="L3208" t="s">
        <v>21</v>
      </c>
      <c r="M3208" s="5">
        <v>571.99</v>
      </c>
      <c r="N3208">
        <v>1</v>
      </c>
    </row>
    <row r="3209" spans="1:14" x14ac:dyDescent="0.3">
      <c r="A3209" s="2">
        <v>44980</v>
      </c>
      <c r="B3209" s="3">
        <f t="shared" si="150"/>
        <v>2023</v>
      </c>
      <c r="C3209" t="str">
        <f t="shared" si="151"/>
        <v>2022-2023</v>
      </c>
      <c r="D3209" t="s">
        <v>147</v>
      </c>
      <c r="E3209" t="s">
        <v>65</v>
      </c>
      <c r="F3209" t="str">
        <f t="shared" si="152"/>
        <v>New South Wales</v>
      </c>
      <c r="G3209" t="s">
        <v>10</v>
      </c>
      <c r="H3209">
        <v>2541</v>
      </c>
      <c r="I3209" t="s">
        <v>11</v>
      </c>
      <c r="J3209" t="s">
        <v>58</v>
      </c>
      <c r="K3209" t="s">
        <v>153</v>
      </c>
      <c r="L3209" t="s">
        <v>16</v>
      </c>
      <c r="M3209" s="5">
        <v>573.83000000000004</v>
      </c>
      <c r="N3209">
        <v>1</v>
      </c>
    </row>
    <row r="3210" spans="1:14" x14ac:dyDescent="0.3">
      <c r="A3210" s="2">
        <v>45600</v>
      </c>
      <c r="B3210" s="3">
        <f t="shared" si="150"/>
        <v>2025</v>
      </c>
      <c r="C3210" t="str">
        <f t="shared" si="151"/>
        <v>2024-2025</v>
      </c>
      <c r="D3210" t="s">
        <v>148</v>
      </c>
      <c r="E3210" t="s">
        <v>146</v>
      </c>
      <c r="F3210" t="str">
        <f t="shared" si="152"/>
        <v>Victoria</v>
      </c>
      <c r="G3210" t="s">
        <v>45</v>
      </c>
      <c r="H3210">
        <v>3353</v>
      </c>
      <c r="I3210" t="s">
        <v>11</v>
      </c>
      <c r="J3210" t="s">
        <v>60</v>
      </c>
      <c r="K3210" t="s">
        <v>19</v>
      </c>
      <c r="L3210" t="s">
        <v>23</v>
      </c>
      <c r="M3210" s="5">
        <v>574.99</v>
      </c>
      <c r="N3210">
        <v>1</v>
      </c>
    </row>
    <row r="3211" spans="1:14" x14ac:dyDescent="0.3">
      <c r="A3211" s="2">
        <v>45616</v>
      </c>
      <c r="B3211" s="3">
        <f t="shared" si="150"/>
        <v>2025</v>
      </c>
      <c r="C3211" t="str">
        <f t="shared" si="151"/>
        <v>2024-2025</v>
      </c>
      <c r="D3211" t="s">
        <v>147</v>
      </c>
      <c r="E3211" t="s">
        <v>95</v>
      </c>
      <c r="F3211" t="str">
        <f t="shared" si="152"/>
        <v>Victoria</v>
      </c>
      <c r="G3211" t="s">
        <v>45</v>
      </c>
      <c r="H3211">
        <v>3931</v>
      </c>
      <c r="I3211" t="s">
        <v>11</v>
      </c>
      <c r="J3211" t="s">
        <v>55</v>
      </c>
      <c r="K3211" t="s">
        <v>151</v>
      </c>
      <c r="L3211" t="s">
        <v>21</v>
      </c>
      <c r="M3211" s="5">
        <v>574.99</v>
      </c>
      <c r="N3211">
        <v>1</v>
      </c>
    </row>
    <row r="3212" spans="1:14" x14ac:dyDescent="0.3">
      <c r="A3212" s="2">
        <v>45618</v>
      </c>
      <c r="B3212" s="3">
        <f t="shared" si="150"/>
        <v>2025</v>
      </c>
      <c r="C3212" t="str">
        <f t="shared" si="151"/>
        <v>2024-2025</v>
      </c>
      <c r="D3212" t="s">
        <v>147</v>
      </c>
      <c r="E3212" t="s">
        <v>44</v>
      </c>
      <c r="F3212" t="str">
        <f t="shared" si="152"/>
        <v>Victoria</v>
      </c>
      <c r="G3212" t="s">
        <v>45</v>
      </c>
      <c r="H3212">
        <v>3066</v>
      </c>
      <c r="I3212" t="s">
        <v>11</v>
      </c>
      <c r="J3212" t="s">
        <v>46</v>
      </c>
      <c r="K3212" t="s">
        <v>19</v>
      </c>
      <c r="L3212" t="s">
        <v>23</v>
      </c>
      <c r="M3212" s="5">
        <v>575.21</v>
      </c>
      <c r="N3212">
        <v>1</v>
      </c>
    </row>
    <row r="3213" spans="1:14" x14ac:dyDescent="0.3">
      <c r="A3213" s="2">
        <v>44961</v>
      </c>
      <c r="B3213" s="3">
        <f t="shared" si="150"/>
        <v>2023</v>
      </c>
      <c r="C3213" t="str">
        <f t="shared" si="151"/>
        <v>2022-2023</v>
      </c>
      <c r="D3213" t="s">
        <v>147</v>
      </c>
      <c r="E3213" t="s">
        <v>124</v>
      </c>
      <c r="F3213" t="str">
        <f t="shared" si="152"/>
        <v>New South Wales</v>
      </c>
      <c r="G3213" t="s">
        <v>10</v>
      </c>
      <c r="H3213">
        <v>2015</v>
      </c>
      <c r="I3213" t="s">
        <v>11</v>
      </c>
      <c r="J3213" t="s">
        <v>12</v>
      </c>
      <c r="K3213" t="s">
        <v>154</v>
      </c>
      <c r="L3213" t="s">
        <v>14</v>
      </c>
      <c r="M3213" s="5">
        <v>575.43000000000006</v>
      </c>
      <c r="N3213">
        <v>1</v>
      </c>
    </row>
    <row r="3214" spans="1:14" x14ac:dyDescent="0.3">
      <c r="A3214" s="2">
        <v>45253</v>
      </c>
      <c r="B3214" s="3">
        <f t="shared" si="150"/>
        <v>2024</v>
      </c>
      <c r="C3214" t="str">
        <f t="shared" si="151"/>
        <v>2023-2024</v>
      </c>
      <c r="D3214" t="s">
        <v>148</v>
      </c>
      <c r="E3214" t="s">
        <v>76</v>
      </c>
      <c r="F3214" t="str">
        <f t="shared" si="152"/>
        <v>Western Australia</v>
      </c>
      <c r="G3214" t="s">
        <v>48</v>
      </c>
      <c r="H3214">
        <v>6450</v>
      </c>
      <c r="I3214" t="s">
        <v>11</v>
      </c>
      <c r="J3214" t="s">
        <v>77</v>
      </c>
      <c r="K3214" t="s">
        <v>155</v>
      </c>
      <c r="L3214" t="s">
        <v>20</v>
      </c>
      <c r="M3214" s="5">
        <v>575.44000000000005</v>
      </c>
      <c r="N3214">
        <v>1</v>
      </c>
    </row>
    <row r="3215" spans="1:14" x14ac:dyDescent="0.3">
      <c r="A3215" s="2">
        <v>45115</v>
      </c>
      <c r="B3215" s="3">
        <f t="shared" si="150"/>
        <v>2024</v>
      </c>
      <c r="C3215" t="str">
        <f t="shared" si="151"/>
        <v>2023-2024</v>
      </c>
      <c r="D3215" t="s">
        <v>147</v>
      </c>
      <c r="E3215" t="s">
        <v>67</v>
      </c>
      <c r="F3215" t="str">
        <f t="shared" si="152"/>
        <v>New South Wales</v>
      </c>
      <c r="G3215" t="s">
        <v>10</v>
      </c>
      <c r="H3215">
        <v>2478</v>
      </c>
      <c r="I3215" t="s">
        <v>11</v>
      </c>
      <c r="J3215" t="s">
        <v>68</v>
      </c>
      <c r="K3215" t="s">
        <v>153</v>
      </c>
      <c r="L3215" t="s">
        <v>16</v>
      </c>
      <c r="M3215" s="5">
        <v>576.19000000000005</v>
      </c>
      <c r="N3215">
        <v>1</v>
      </c>
    </row>
    <row r="3216" spans="1:14" x14ac:dyDescent="0.3">
      <c r="A3216" s="2">
        <v>45047</v>
      </c>
      <c r="B3216" s="3">
        <f t="shared" si="150"/>
        <v>2023</v>
      </c>
      <c r="C3216" t="str">
        <f t="shared" si="151"/>
        <v>2022-2023</v>
      </c>
      <c r="D3216" t="s">
        <v>147</v>
      </c>
      <c r="E3216" t="s">
        <v>125</v>
      </c>
      <c r="F3216" t="str">
        <f t="shared" si="152"/>
        <v>Victoria</v>
      </c>
      <c r="G3216" t="s">
        <v>45</v>
      </c>
      <c r="H3216">
        <v>3400</v>
      </c>
      <c r="I3216" t="s">
        <v>11</v>
      </c>
      <c r="J3216" t="s">
        <v>60</v>
      </c>
      <c r="K3216" t="s">
        <v>149</v>
      </c>
      <c r="L3216" t="s">
        <v>15</v>
      </c>
      <c r="M3216" s="5">
        <v>576.84</v>
      </c>
      <c r="N3216">
        <v>1</v>
      </c>
    </row>
    <row r="3217" spans="1:14" x14ac:dyDescent="0.3">
      <c r="A3217" s="2">
        <v>44974</v>
      </c>
      <c r="B3217" s="3">
        <f t="shared" si="150"/>
        <v>2023</v>
      </c>
      <c r="C3217" t="str">
        <f t="shared" si="151"/>
        <v>2022-2023</v>
      </c>
      <c r="D3217" t="s">
        <v>147</v>
      </c>
      <c r="E3217" t="s">
        <v>135</v>
      </c>
      <c r="F3217" t="str">
        <f t="shared" si="152"/>
        <v>Victoria</v>
      </c>
      <c r="G3217" t="s">
        <v>45</v>
      </c>
      <c r="H3217">
        <v>3550</v>
      </c>
      <c r="I3217" t="s">
        <v>11</v>
      </c>
      <c r="J3217" t="s">
        <v>60</v>
      </c>
      <c r="K3217" t="s">
        <v>149</v>
      </c>
      <c r="L3217" t="s">
        <v>15</v>
      </c>
      <c r="M3217" s="5">
        <v>577.16999999999996</v>
      </c>
      <c r="N3217">
        <v>1</v>
      </c>
    </row>
    <row r="3218" spans="1:14" x14ac:dyDescent="0.3">
      <c r="A3218" s="2">
        <v>45655</v>
      </c>
      <c r="B3218" s="3">
        <f t="shared" si="150"/>
        <v>2025</v>
      </c>
      <c r="C3218" t="str">
        <f t="shared" si="151"/>
        <v>2024-2025</v>
      </c>
      <c r="D3218" t="s">
        <v>147</v>
      </c>
      <c r="E3218" t="s">
        <v>39</v>
      </c>
      <c r="F3218" t="str">
        <f t="shared" si="152"/>
        <v>South Australia</v>
      </c>
      <c r="G3218" t="s">
        <v>32</v>
      </c>
      <c r="H3218">
        <v>5343</v>
      </c>
      <c r="I3218" t="s">
        <v>11</v>
      </c>
      <c r="J3218" t="s">
        <v>38</v>
      </c>
      <c r="K3218" t="s">
        <v>150</v>
      </c>
      <c r="L3218" t="s">
        <v>18</v>
      </c>
      <c r="M3218" s="5">
        <v>577.27</v>
      </c>
      <c r="N3218">
        <v>1</v>
      </c>
    </row>
    <row r="3219" spans="1:14" x14ac:dyDescent="0.3">
      <c r="A3219" s="2">
        <v>45231</v>
      </c>
      <c r="B3219" s="3">
        <f t="shared" si="150"/>
        <v>2024</v>
      </c>
      <c r="C3219" t="str">
        <f t="shared" si="151"/>
        <v>2023-2024</v>
      </c>
      <c r="D3219" t="s">
        <v>147</v>
      </c>
      <c r="E3219" t="s">
        <v>121</v>
      </c>
      <c r="F3219" t="str">
        <f t="shared" si="152"/>
        <v>Queensland</v>
      </c>
      <c r="G3219" t="s">
        <v>35</v>
      </c>
      <c r="H3219">
        <v>4700</v>
      </c>
      <c r="I3219" t="s">
        <v>11</v>
      </c>
      <c r="J3219" t="s">
        <v>51</v>
      </c>
      <c r="K3219" t="s">
        <v>150</v>
      </c>
      <c r="L3219" t="s">
        <v>18</v>
      </c>
      <c r="M3219" s="5">
        <v>578.91000000000008</v>
      </c>
      <c r="N3219">
        <v>1</v>
      </c>
    </row>
    <row r="3220" spans="1:14" x14ac:dyDescent="0.3">
      <c r="A3220" s="2">
        <v>45322</v>
      </c>
      <c r="B3220" s="3">
        <f t="shared" si="150"/>
        <v>2024</v>
      </c>
      <c r="C3220" t="str">
        <f t="shared" si="151"/>
        <v>2023-2024</v>
      </c>
      <c r="D3220" t="s">
        <v>147</v>
      </c>
      <c r="E3220" t="s">
        <v>98</v>
      </c>
      <c r="F3220" t="str">
        <f t="shared" si="152"/>
        <v>Victoria</v>
      </c>
      <c r="G3220" t="s">
        <v>45</v>
      </c>
      <c r="H3220">
        <v>3429</v>
      </c>
      <c r="I3220" t="s">
        <v>11</v>
      </c>
      <c r="J3220" t="s">
        <v>60</v>
      </c>
      <c r="K3220" t="s">
        <v>151</v>
      </c>
      <c r="L3220" t="s">
        <v>21</v>
      </c>
      <c r="M3220" s="5">
        <v>579.8900000000001</v>
      </c>
      <c r="N3220">
        <v>1</v>
      </c>
    </row>
    <row r="3221" spans="1:14" x14ac:dyDescent="0.3">
      <c r="A3221" s="2">
        <v>45034</v>
      </c>
      <c r="B3221" s="3">
        <f t="shared" si="150"/>
        <v>2023</v>
      </c>
      <c r="C3221" t="str">
        <f t="shared" si="151"/>
        <v>2022-2023</v>
      </c>
      <c r="D3221" t="s">
        <v>148</v>
      </c>
      <c r="E3221" t="s">
        <v>129</v>
      </c>
      <c r="F3221" t="str">
        <f t="shared" si="152"/>
        <v>Tasmania</v>
      </c>
      <c r="G3221" t="s">
        <v>70</v>
      </c>
      <c r="H3221">
        <v>7010</v>
      </c>
      <c r="I3221" t="s">
        <v>11</v>
      </c>
      <c r="J3221" t="s">
        <v>71</v>
      </c>
      <c r="K3221" t="s">
        <v>155</v>
      </c>
      <c r="L3221" t="s">
        <v>20</v>
      </c>
      <c r="M3221" s="5">
        <v>580.65</v>
      </c>
      <c r="N3221">
        <v>1</v>
      </c>
    </row>
    <row r="3222" spans="1:14" x14ac:dyDescent="0.3">
      <c r="A3222" s="2">
        <v>45587</v>
      </c>
      <c r="B3222" s="3">
        <f t="shared" si="150"/>
        <v>2025</v>
      </c>
      <c r="C3222" t="str">
        <f t="shared" si="151"/>
        <v>2024-2025</v>
      </c>
      <c r="D3222" t="s">
        <v>147</v>
      </c>
      <c r="E3222" t="s">
        <v>141</v>
      </c>
      <c r="F3222" t="str">
        <f t="shared" si="152"/>
        <v>Western Australia</v>
      </c>
      <c r="G3222" t="s">
        <v>48</v>
      </c>
      <c r="H3222">
        <v>6052</v>
      </c>
      <c r="I3222" t="s">
        <v>11</v>
      </c>
      <c r="J3222" t="s">
        <v>49</v>
      </c>
      <c r="K3222" t="s">
        <v>149</v>
      </c>
      <c r="L3222" t="s">
        <v>15</v>
      </c>
      <c r="M3222" s="5">
        <v>580.80000000000007</v>
      </c>
      <c r="N3222">
        <v>1</v>
      </c>
    </row>
    <row r="3223" spans="1:14" x14ac:dyDescent="0.3">
      <c r="A3223" s="2">
        <v>45103</v>
      </c>
      <c r="B3223" s="3">
        <f t="shared" si="150"/>
        <v>2023</v>
      </c>
      <c r="C3223" t="str">
        <f t="shared" si="151"/>
        <v>2022-2023</v>
      </c>
      <c r="D3223" t="s">
        <v>148</v>
      </c>
      <c r="E3223" t="s">
        <v>73</v>
      </c>
      <c r="F3223" t="str">
        <f t="shared" si="152"/>
        <v>Victoria</v>
      </c>
      <c r="G3223" t="s">
        <v>45</v>
      </c>
      <c r="H3223">
        <v>3136</v>
      </c>
      <c r="I3223" t="s">
        <v>11</v>
      </c>
      <c r="J3223" t="s">
        <v>63</v>
      </c>
      <c r="K3223" t="s">
        <v>153</v>
      </c>
      <c r="L3223" t="s">
        <v>16</v>
      </c>
      <c r="M3223" s="5">
        <v>581.9</v>
      </c>
      <c r="N3223">
        <v>1</v>
      </c>
    </row>
    <row r="3224" spans="1:14" x14ac:dyDescent="0.3">
      <c r="A3224" s="2">
        <v>45458</v>
      </c>
      <c r="B3224" s="3">
        <f t="shared" si="150"/>
        <v>2024</v>
      </c>
      <c r="C3224" t="str">
        <f t="shared" si="151"/>
        <v>2023-2024</v>
      </c>
      <c r="D3224" t="s">
        <v>148</v>
      </c>
      <c r="E3224" t="s">
        <v>135</v>
      </c>
      <c r="F3224" t="str">
        <f t="shared" si="152"/>
        <v>Victoria</v>
      </c>
      <c r="G3224" t="s">
        <v>45</v>
      </c>
      <c r="H3224">
        <v>3550</v>
      </c>
      <c r="I3224" t="s">
        <v>11</v>
      </c>
      <c r="J3224" t="s">
        <v>60</v>
      </c>
      <c r="K3224" t="s">
        <v>152</v>
      </c>
      <c r="L3224" t="s">
        <v>13</v>
      </c>
      <c r="M3224" s="5">
        <v>583.53</v>
      </c>
      <c r="N3224">
        <v>1</v>
      </c>
    </row>
    <row r="3225" spans="1:14" x14ac:dyDescent="0.3">
      <c r="A3225" s="2">
        <v>44966</v>
      </c>
      <c r="B3225" s="3">
        <f t="shared" si="150"/>
        <v>2023</v>
      </c>
      <c r="C3225" t="str">
        <f t="shared" si="151"/>
        <v>2022-2023</v>
      </c>
      <c r="D3225" t="s">
        <v>147</v>
      </c>
      <c r="E3225" t="s">
        <v>139</v>
      </c>
      <c r="F3225" t="str">
        <f t="shared" si="152"/>
        <v>New South Wales</v>
      </c>
      <c r="G3225" t="s">
        <v>10</v>
      </c>
      <c r="H3225">
        <v>2020</v>
      </c>
      <c r="I3225" t="s">
        <v>11</v>
      </c>
      <c r="J3225" t="s">
        <v>12</v>
      </c>
      <c r="K3225" t="s">
        <v>152</v>
      </c>
      <c r="L3225" t="s">
        <v>13</v>
      </c>
      <c r="M3225" s="5">
        <v>584.04</v>
      </c>
      <c r="N3225">
        <v>1</v>
      </c>
    </row>
    <row r="3226" spans="1:14" x14ac:dyDescent="0.3">
      <c r="A3226" s="2">
        <v>45204</v>
      </c>
      <c r="B3226" s="3">
        <f t="shared" si="150"/>
        <v>2024</v>
      </c>
      <c r="C3226" t="str">
        <f t="shared" si="151"/>
        <v>2023-2024</v>
      </c>
      <c r="D3226" t="s">
        <v>147</v>
      </c>
      <c r="E3226" t="s">
        <v>125</v>
      </c>
      <c r="F3226" t="str">
        <f t="shared" si="152"/>
        <v>Victoria</v>
      </c>
      <c r="G3226" t="s">
        <v>45</v>
      </c>
      <c r="H3226">
        <v>3400</v>
      </c>
      <c r="I3226" t="s">
        <v>11</v>
      </c>
      <c r="J3226" t="s">
        <v>60</v>
      </c>
      <c r="K3226" t="s">
        <v>153</v>
      </c>
      <c r="L3226" t="s">
        <v>16</v>
      </c>
      <c r="M3226" s="5">
        <v>584.13</v>
      </c>
      <c r="N3226">
        <v>1</v>
      </c>
    </row>
    <row r="3227" spans="1:14" x14ac:dyDescent="0.3">
      <c r="A3227" s="2">
        <v>45412</v>
      </c>
      <c r="B3227" s="3">
        <f t="shared" si="150"/>
        <v>2024</v>
      </c>
      <c r="C3227" t="str">
        <f t="shared" si="151"/>
        <v>2023-2024</v>
      </c>
      <c r="D3227" t="s">
        <v>148</v>
      </c>
      <c r="E3227" t="s">
        <v>108</v>
      </c>
      <c r="F3227" t="str">
        <f t="shared" si="152"/>
        <v>Victoria</v>
      </c>
      <c r="G3227" t="s">
        <v>45</v>
      </c>
      <c r="H3227">
        <v>3018</v>
      </c>
      <c r="I3227" t="s">
        <v>11</v>
      </c>
      <c r="J3227" t="s">
        <v>46</v>
      </c>
      <c r="K3227" t="s">
        <v>149</v>
      </c>
      <c r="L3227" t="s">
        <v>15</v>
      </c>
      <c r="M3227" s="5">
        <v>584.95999999999992</v>
      </c>
      <c r="N3227">
        <v>1</v>
      </c>
    </row>
    <row r="3228" spans="1:14" x14ac:dyDescent="0.3">
      <c r="A3228" s="2">
        <v>45110</v>
      </c>
      <c r="B3228" s="3">
        <f t="shared" si="150"/>
        <v>2024</v>
      </c>
      <c r="C3228" t="str">
        <f t="shared" si="151"/>
        <v>2023-2024</v>
      </c>
      <c r="D3228" t="s">
        <v>147</v>
      </c>
      <c r="E3228" t="s">
        <v>116</v>
      </c>
      <c r="F3228" t="str">
        <f t="shared" si="152"/>
        <v>Western Australia</v>
      </c>
      <c r="G3228" t="s">
        <v>48</v>
      </c>
      <c r="H3228">
        <v>6725</v>
      </c>
      <c r="I3228" t="s">
        <v>11</v>
      </c>
      <c r="J3228" t="s">
        <v>77</v>
      </c>
      <c r="K3228" t="s">
        <v>150</v>
      </c>
      <c r="L3228" t="s">
        <v>18</v>
      </c>
      <c r="M3228" s="5">
        <v>588</v>
      </c>
      <c r="N3228">
        <v>1</v>
      </c>
    </row>
    <row r="3229" spans="1:14" x14ac:dyDescent="0.3">
      <c r="A3229" s="2">
        <v>45401</v>
      </c>
      <c r="B3229" s="3">
        <f t="shared" si="150"/>
        <v>2024</v>
      </c>
      <c r="C3229" t="str">
        <f t="shared" si="151"/>
        <v>2023-2024</v>
      </c>
      <c r="D3229" t="s">
        <v>148</v>
      </c>
      <c r="E3229" t="s">
        <v>73</v>
      </c>
      <c r="F3229" t="str">
        <f t="shared" si="152"/>
        <v>Victoria</v>
      </c>
      <c r="G3229" t="s">
        <v>45</v>
      </c>
      <c r="H3229">
        <v>3136</v>
      </c>
      <c r="I3229" t="s">
        <v>11</v>
      </c>
      <c r="J3229" t="s">
        <v>63</v>
      </c>
      <c r="K3229" t="s">
        <v>151</v>
      </c>
      <c r="L3229" t="s">
        <v>21</v>
      </c>
      <c r="M3229" s="5">
        <v>589.81999999999994</v>
      </c>
      <c r="N3229">
        <v>1</v>
      </c>
    </row>
    <row r="3230" spans="1:14" x14ac:dyDescent="0.3">
      <c r="A3230" s="2">
        <v>45344</v>
      </c>
      <c r="B3230" s="3">
        <f t="shared" si="150"/>
        <v>2024</v>
      </c>
      <c r="C3230" t="str">
        <f t="shared" si="151"/>
        <v>2023-2024</v>
      </c>
      <c r="D3230" t="s">
        <v>147</v>
      </c>
      <c r="E3230" t="s">
        <v>96</v>
      </c>
      <c r="F3230" t="str">
        <f t="shared" si="152"/>
        <v>Western Australia</v>
      </c>
      <c r="G3230" t="s">
        <v>48</v>
      </c>
      <c r="H3230">
        <v>6330</v>
      </c>
      <c r="I3230" t="s">
        <v>11</v>
      </c>
      <c r="J3230" t="s">
        <v>94</v>
      </c>
      <c r="K3230" t="s">
        <v>157</v>
      </c>
      <c r="L3230" t="s">
        <v>22</v>
      </c>
      <c r="M3230" s="5">
        <v>591.76</v>
      </c>
      <c r="N3230">
        <v>1</v>
      </c>
    </row>
    <row r="3231" spans="1:14" x14ac:dyDescent="0.3">
      <c r="A3231" s="2">
        <v>45500</v>
      </c>
      <c r="B3231" s="3">
        <f t="shared" si="150"/>
        <v>2025</v>
      </c>
      <c r="C3231" t="str">
        <f t="shared" si="151"/>
        <v>2024-2025</v>
      </c>
      <c r="D3231" t="s">
        <v>147</v>
      </c>
      <c r="E3231" t="s">
        <v>40</v>
      </c>
      <c r="F3231" t="str">
        <f t="shared" si="152"/>
        <v>New South Wales</v>
      </c>
      <c r="G3231" t="s">
        <v>10</v>
      </c>
      <c r="H3231">
        <v>2116</v>
      </c>
      <c r="I3231" t="s">
        <v>11</v>
      </c>
      <c r="J3231" t="s">
        <v>27</v>
      </c>
      <c r="K3231" t="s">
        <v>152</v>
      </c>
      <c r="L3231" t="s">
        <v>13</v>
      </c>
      <c r="M3231" s="5">
        <v>592.05999999999995</v>
      </c>
      <c r="N3231">
        <v>1</v>
      </c>
    </row>
    <row r="3232" spans="1:14" x14ac:dyDescent="0.3">
      <c r="A3232" s="2">
        <v>45315</v>
      </c>
      <c r="B3232" s="3">
        <f t="shared" si="150"/>
        <v>2024</v>
      </c>
      <c r="C3232" t="str">
        <f t="shared" si="151"/>
        <v>2023-2024</v>
      </c>
      <c r="D3232" t="s">
        <v>147</v>
      </c>
      <c r="E3232" t="s">
        <v>140</v>
      </c>
      <c r="F3232" t="str">
        <f t="shared" si="152"/>
        <v>Tasmania</v>
      </c>
      <c r="G3232" t="s">
        <v>70</v>
      </c>
      <c r="H3232">
        <v>7320</v>
      </c>
      <c r="I3232" t="s">
        <v>11</v>
      </c>
      <c r="J3232" t="s">
        <v>71</v>
      </c>
      <c r="K3232" t="s">
        <v>155</v>
      </c>
      <c r="L3232" t="s">
        <v>20</v>
      </c>
      <c r="M3232" s="5">
        <v>592.30999999999995</v>
      </c>
      <c r="N3232">
        <v>1</v>
      </c>
    </row>
    <row r="3233" spans="1:14" x14ac:dyDescent="0.3">
      <c r="A3233" s="2">
        <v>45064</v>
      </c>
      <c r="B3233" s="3">
        <f t="shared" si="150"/>
        <v>2023</v>
      </c>
      <c r="C3233" t="str">
        <f t="shared" si="151"/>
        <v>2022-2023</v>
      </c>
      <c r="D3233" t="s">
        <v>147</v>
      </c>
      <c r="E3233" t="s">
        <v>117</v>
      </c>
      <c r="F3233" t="str">
        <f t="shared" si="152"/>
        <v>Queensland</v>
      </c>
      <c r="G3233" t="s">
        <v>35</v>
      </c>
      <c r="H3233">
        <v>4119</v>
      </c>
      <c r="I3233" t="s">
        <v>11</v>
      </c>
      <c r="J3233" t="s">
        <v>43</v>
      </c>
      <c r="K3233" t="s">
        <v>154</v>
      </c>
      <c r="L3233" t="s">
        <v>14</v>
      </c>
      <c r="M3233" s="5">
        <v>592.80999999999995</v>
      </c>
      <c r="N3233">
        <v>1</v>
      </c>
    </row>
    <row r="3234" spans="1:14" x14ac:dyDescent="0.3">
      <c r="A3234" s="2">
        <v>45018</v>
      </c>
      <c r="B3234" s="3">
        <f t="shared" si="150"/>
        <v>2023</v>
      </c>
      <c r="C3234" t="str">
        <f t="shared" si="151"/>
        <v>2022-2023</v>
      </c>
      <c r="D3234" t="s">
        <v>148</v>
      </c>
      <c r="E3234" t="s">
        <v>73</v>
      </c>
      <c r="F3234" t="str">
        <f t="shared" si="152"/>
        <v>Victoria</v>
      </c>
      <c r="G3234" t="s">
        <v>45</v>
      </c>
      <c r="H3234">
        <v>3136</v>
      </c>
      <c r="I3234" t="s">
        <v>11</v>
      </c>
      <c r="J3234" t="s">
        <v>63</v>
      </c>
      <c r="K3234" t="s">
        <v>154</v>
      </c>
      <c r="L3234" t="s">
        <v>14</v>
      </c>
      <c r="M3234" s="5">
        <v>593.6</v>
      </c>
      <c r="N3234">
        <v>1</v>
      </c>
    </row>
    <row r="3235" spans="1:14" x14ac:dyDescent="0.3">
      <c r="A3235" s="2">
        <v>45406</v>
      </c>
      <c r="B3235" s="3">
        <f t="shared" si="150"/>
        <v>2024</v>
      </c>
      <c r="C3235" t="str">
        <f t="shared" si="151"/>
        <v>2023-2024</v>
      </c>
      <c r="D3235" t="s">
        <v>147</v>
      </c>
      <c r="E3235" t="s">
        <v>136</v>
      </c>
      <c r="F3235" t="str">
        <f t="shared" si="152"/>
        <v>Victoria</v>
      </c>
      <c r="G3235" t="s">
        <v>45</v>
      </c>
      <c r="H3235">
        <v>3175</v>
      </c>
      <c r="I3235" t="s">
        <v>11</v>
      </c>
      <c r="J3235" t="s">
        <v>63</v>
      </c>
      <c r="K3235" t="s">
        <v>151</v>
      </c>
      <c r="L3235" t="s">
        <v>21</v>
      </c>
      <c r="M3235" s="5">
        <v>594.3900000000001</v>
      </c>
      <c r="N3235">
        <v>1</v>
      </c>
    </row>
    <row r="3236" spans="1:14" x14ac:dyDescent="0.3">
      <c r="A3236" s="2">
        <v>45570</v>
      </c>
      <c r="B3236" s="3">
        <f t="shared" si="150"/>
        <v>2025</v>
      </c>
      <c r="C3236" t="str">
        <f t="shared" si="151"/>
        <v>2024-2025</v>
      </c>
      <c r="D3236" t="s">
        <v>148</v>
      </c>
      <c r="E3236" t="s">
        <v>105</v>
      </c>
      <c r="F3236" t="str">
        <f t="shared" si="152"/>
        <v>Victoria</v>
      </c>
      <c r="G3236" t="s">
        <v>45</v>
      </c>
      <c r="H3236">
        <v>3500</v>
      </c>
      <c r="I3236" t="s">
        <v>11</v>
      </c>
      <c r="J3236" t="s">
        <v>60</v>
      </c>
      <c r="K3236" t="s">
        <v>153</v>
      </c>
      <c r="L3236" t="s">
        <v>16</v>
      </c>
      <c r="M3236" s="5">
        <v>594.49</v>
      </c>
      <c r="N3236">
        <v>1</v>
      </c>
    </row>
    <row r="3237" spans="1:14" x14ac:dyDescent="0.3">
      <c r="A3237" s="2">
        <v>45080</v>
      </c>
      <c r="B3237" s="3">
        <f t="shared" si="150"/>
        <v>2023</v>
      </c>
      <c r="C3237" t="str">
        <f t="shared" si="151"/>
        <v>2022-2023</v>
      </c>
      <c r="D3237" t="s">
        <v>147</v>
      </c>
      <c r="E3237" t="s">
        <v>112</v>
      </c>
      <c r="F3237" t="str">
        <f t="shared" si="152"/>
        <v>Victoria</v>
      </c>
      <c r="G3237" t="s">
        <v>45</v>
      </c>
      <c r="H3237">
        <v>3076</v>
      </c>
      <c r="I3237" t="s">
        <v>11</v>
      </c>
      <c r="J3237" t="s">
        <v>46</v>
      </c>
      <c r="K3237" t="s">
        <v>154</v>
      </c>
      <c r="L3237" t="s">
        <v>14</v>
      </c>
      <c r="M3237" s="5">
        <v>595.03</v>
      </c>
      <c r="N3237">
        <v>1</v>
      </c>
    </row>
    <row r="3238" spans="1:14" x14ac:dyDescent="0.3">
      <c r="A3238" s="2">
        <v>44952</v>
      </c>
      <c r="B3238" s="3">
        <f t="shared" si="150"/>
        <v>2023</v>
      </c>
      <c r="C3238" t="str">
        <f t="shared" si="151"/>
        <v>2022-2023</v>
      </c>
      <c r="D3238" t="s">
        <v>147</v>
      </c>
      <c r="E3238" t="s">
        <v>9</v>
      </c>
      <c r="F3238" t="str">
        <f t="shared" si="152"/>
        <v>New South Wales</v>
      </c>
      <c r="G3238" t="s">
        <v>10</v>
      </c>
      <c r="H3238">
        <v>2067</v>
      </c>
      <c r="I3238" t="s">
        <v>11</v>
      </c>
      <c r="J3238" t="s">
        <v>12</v>
      </c>
      <c r="K3238" t="s">
        <v>157</v>
      </c>
      <c r="L3238" t="s">
        <v>22</v>
      </c>
      <c r="M3238" s="5">
        <v>595.94000000000005</v>
      </c>
      <c r="N3238">
        <v>1</v>
      </c>
    </row>
    <row r="3239" spans="1:14" x14ac:dyDescent="0.3">
      <c r="A3239" s="2">
        <v>45193</v>
      </c>
      <c r="B3239" s="3">
        <f t="shared" si="150"/>
        <v>2024</v>
      </c>
      <c r="C3239" t="str">
        <f t="shared" si="151"/>
        <v>2023-2024</v>
      </c>
      <c r="D3239" t="s">
        <v>147</v>
      </c>
      <c r="E3239" t="s">
        <v>37</v>
      </c>
      <c r="F3239" t="str">
        <f t="shared" si="152"/>
        <v>South Australia</v>
      </c>
      <c r="G3239" t="s">
        <v>32</v>
      </c>
      <c r="H3239">
        <v>5607</v>
      </c>
      <c r="I3239" t="s">
        <v>11</v>
      </c>
      <c r="J3239" t="s">
        <v>38</v>
      </c>
      <c r="K3239" t="s">
        <v>150</v>
      </c>
      <c r="L3239" t="s">
        <v>18</v>
      </c>
      <c r="M3239" s="5">
        <v>596.99</v>
      </c>
      <c r="N3239">
        <v>1</v>
      </c>
    </row>
    <row r="3240" spans="1:14" x14ac:dyDescent="0.3">
      <c r="A3240" s="2">
        <v>44928</v>
      </c>
      <c r="B3240" s="3">
        <f t="shared" si="150"/>
        <v>2023</v>
      </c>
      <c r="C3240" t="str">
        <f t="shared" si="151"/>
        <v>2022-2023</v>
      </c>
      <c r="D3240" t="s">
        <v>147</v>
      </c>
      <c r="E3240" t="s">
        <v>85</v>
      </c>
      <c r="F3240" t="str">
        <f t="shared" si="152"/>
        <v>Queensland</v>
      </c>
      <c r="G3240" t="s">
        <v>35</v>
      </c>
      <c r="H3240">
        <v>4883</v>
      </c>
      <c r="I3240" t="s">
        <v>11</v>
      </c>
      <c r="J3240" t="s">
        <v>36</v>
      </c>
      <c r="K3240" t="s">
        <v>155</v>
      </c>
      <c r="L3240" t="s">
        <v>20</v>
      </c>
      <c r="M3240" s="5">
        <v>597.02</v>
      </c>
      <c r="N3240">
        <v>1</v>
      </c>
    </row>
    <row r="3241" spans="1:14" x14ac:dyDescent="0.3">
      <c r="A3241" s="2">
        <v>45486</v>
      </c>
      <c r="B3241" s="3">
        <f t="shared" si="150"/>
        <v>2025</v>
      </c>
      <c r="C3241" t="str">
        <f t="shared" si="151"/>
        <v>2024-2025</v>
      </c>
      <c r="D3241" t="s">
        <v>148</v>
      </c>
      <c r="E3241" t="s">
        <v>24</v>
      </c>
      <c r="F3241" t="str">
        <f t="shared" si="152"/>
        <v>New South Wales</v>
      </c>
      <c r="G3241" t="s">
        <v>10</v>
      </c>
      <c r="H3241">
        <v>2795</v>
      </c>
      <c r="I3241" t="s">
        <v>11</v>
      </c>
      <c r="J3241" t="s">
        <v>25</v>
      </c>
      <c r="K3241" t="s">
        <v>152</v>
      </c>
      <c r="L3241" t="s">
        <v>13</v>
      </c>
      <c r="M3241" s="5">
        <v>597.21</v>
      </c>
      <c r="N3241">
        <v>1</v>
      </c>
    </row>
    <row r="3242" spans="1:14" x14ac:dyDescent="0.3">
      <c r="A3242" s="2">
        <v>45062</v>
      </c>
      <c r="B3242" s="3">
        <f t="shared" si="150"/>
        <v>2023</v>
      </c>
      <c r="C3242" t="str">
        <f t="shared" si="151"/>
        <v>2022-2023</v>
      </c>
      <c r="D3242" t="s">
        <v>147</v>
      </c>
      <c r="E3242" t="s">
        <v>85</v>
      </c>
      <c r="F3242" t="str">
        <f t="shared" si="152"/>
        <v>Queensland</v>
      </c>
      <c r="G3242" t="s">
        <v>35</v>
      </c>
      <c r="H3242">
        <v>4883</v>
      </c>
      <c r="I3242" t="s">
        <v>11</v>
      </c>
      <c r="J3242" t="s">
        <v>36</v>
      </c>
      <c r="K3242" t="s">
        <v>150</v>
      </c>
      <c r="L3242" t="s">
        <v>18</v>
      </c>
      <c r="M3242" s="5">
        <v>597.24</v>
      </c>
      <c r="N3242">
        <v>1</v>
      </c>
    </row>
    <row r="3243" spans="1:14" x14ac:dyDescent="0.3">
      <c r="A3243" s="2">
        <v>45645</v>
      </c>
      <c r="B3243" s="3">
        <f t="shared" si="150"/>
        <v>2025</v>
      </c>
      <c r="C3243" t="str">
        <f t="shared" si="151"/>
        <v>2024-2025</v>
      </c>
      <c r="D3243" t="s">
        <v>147</v>
      </c>
      <c r="E3243" t="s">
        <v>72</v>
      </c>
      <c r="F3243" t="str">
        <f t="shared" si="152"/>
        <v>Western Australia</v>
      </c>
      <c r="G3243" t="s">
        <v>48</v>
      </c>
      <c r="H3243">
        <v>6010</v>
      </c>
      <c r="I3243" t="s">
        <v>11</v>
      </c>
      <c r="J3243" t="s">
        <v>49</v>
      </c>
      <c r="K3243" t="s">
        <v>151</v>
      </c>
      <c r="L3243" t="s">
        <v>21</v>
      </c>
      <c r="M3243" s="5">
        <v>598.03</v>
      </c>
      <c r="N3243">
        <v>1</v>
      </c>
    </row>
    <row r="3244" spans="1:14" x14ac:dyDescent="0.3">
      <c r="A3244" s="2">
        <v>44962</v>
      </c>
      <c r="B3244" s="3">
        <f t="shared" si="150"/>
        <v>2023</v>
      </c>
      <c r="C3244" t="str">
        <f t="shared" si="151"/>
        <v>2022-2023</v>
      </c>
      <c r="D3244" t="s">
        <v>147</v>
      </c>
      <c r="E3244" t="s">
        <v>57</v>
      </c>
      <c r="F3244" t="str">
        <f t="shared" si="152"/>
        <v>New South Wales</v>
      </c>
      <c r="G3244" t="s">
        <v>10</v>
      </c>
      <c r="H3244">
        <v>2560</v>
      </c>
      <c r="I3244" t="s">
        <v>11</v>
      </c>
      <c r="J3244" t="s">
        <v>58</v>
      </c>
      <c r="K3244" t="s">
        <v>152</v>
      </c>
      <c r="L3244" t="s">
        <v>13</v>
      </c>
      <c r="M3244" s="5">
        <v>598.1</v>
      </c>
      <c r="N3244">
        <v>1</v>
      </c>
    </row>
    <row r="3245" spans="1:14" x14ac:dyDescent="0.3">
      <c r="A3245" s="2">
        <v>45063</v>
      </c>
      <c r="B3245" s="3">
        <f t="shared" si="150"/>
        <v>2023</v>
      </c>
      <c r="C3245" t="str">
        <f t="shared" si="151"/>
        <v>2022-2023</v>
      </c>
      <c r="D3245" t="s">
        <v>147</v>
      </c>
      <c r="E3245" t="s">
        <v>132</v>
      </c>
      <c r="F3245" t="str">
        <f t="shared" si="152"/>
        <v>New South Wales</v>
      </c>
      <c r="G3245" t="s">
        <v>10</v>
      </c>
      <c r="H3245">
        <v>2800</v>
      </c>
      <c r="I3245" t="s">
        <v>11</v>
      </c>
      <c r="J3245" t="s">
        <v>25</v>
      </c>
      <c r="K3245" t="s">
        <v>152</v>
      </c>
      <c r="L3245" t="s">
        <v>13</v>
      </c>
      <c r="M3245" s="5">
        <v>598.52</v>
      </c>
      <c r="N3245">
        <v>1</v>
      </c>
    </row>
    <row r="3246" spans="1:14" x14ac:dyDescent="0.3">
      <c r="A3246" s="2">
        <v>44965</v>
      </c>
      <c r="B3246" s="3">
        <f t="shared" si="150"/>
        <v>2023</v>
      </c>
      <c r="C3246" t="str">
        <f t="shared" si="151"/>
        <v>2022-2023</v>
      </c>
      <c r="D3246" t="s">
        <v>147</v>
      </c>
      <c r="E3246" t="s">
        <v>83</v>
      </c>
      <c r="F3246" t="str">
        <f t="shared" si="152"/>
        <v>New South Wales</v>
      </c>
      <c r="G3246" t="s">
        <v>10</v>
      </c>
      <c r="H3246">
        <v>2750</v>
      </c>
      <c r="I3246" t="s">
        <v>11</v>
      </c>
      <c r="J3246" t="s">
        <v>25</v>
      </c>
      <c r="K3246" t="s">
        <v>151</v>
      </c>
      <c r="L3246" t="s">
        <v>21</v>
      </c>
      <c r="M3246" s="5">
        <v>598.92999999999995</v>
      </c>
      <c r="N3246">
        <v>1</v>
      </c>
    </row>
    <row r="3247" spans="1:14" x14ac:dyDescent="0.3">
      <c r="A3247" s="2">
        <v>45453</v>
      </c>
      <c r="B3247" s="3">
        <f t="shared" si="150"/>
        <v>2024</v>
      </c>
      <c r="C3247" t="str">
        <f t="shared" si="151"/>
        <v>2023-2024</v>
      </c>
      <c r="D3247" t="s">
        <v>147</v>
      </c>
      <c r="E3247" t="s">
        <v>96</v>
      </c>
      <c r="F3247" t="str">
        <f t="shared" si="152"/>
        <v>Western Australia</v>
      </c>
      <c r="G3247" t="s">
        <v>48</v>
      </c>
      <c r="H3247">
        <v>6330</v>
      </c>
      <c r="I3247" t="s">
        <v>11</v>
      </c>
      <c r="J3247" t="s">
        <v>94</v>
      </c>
      <c r="K3247" t="s">
        <v>154</v>
      </c>
      <c r="L3247" t="s">
        <v>14</v>
      </c>
      <c r="M3247" s="5">
        <v>599.03</v>
      </c>
      <c r="N3247">
        <v>1</v>
      </c>
    </row>
    <row r="3248" spans="1:14" x14ac:dyDescent="0.3">
      <c r="A3248" s="2">
        <v>44992</v>
      </c>
      <c r="B3248" s="3">
        <f t="shared" si="150"/>
        <v>2023</v>
      </c>
      <c r="C3248" t="str">
        <f t="shared" si="151"/>
        <v>2022-2023</v>
      </c>
      <c r="D3248" t="s">
        <v>147</v>
      </c>
      <c r="E3248" t="s">
        <v>24</v>
      </c>
      <c r="F3248" t="str">
        <f t="shared" si="152"/>
        <v>New South Wales</v>
      </c>
      <c r="G3248" t="s">
        <v>10</v>
      </c>
      <c r="H3248">
        <v>2795</v>
      </c>
      <c r="I3248" t="s">
        <v>11</v>
      </c>
      <c r="J3248" t="s">
        <v>25</v>
      </c>
      <c r="K3248" t="s">
        <v>150</v>
      </c>
      <c r="L3248" t="s">
        <v>18</v>
      </c>
      <c r="M3248" s="5">
        <v>600.72</v>
      </c>
      <c r="N3248">
        <v>1</v>
      </c>
    </row>
    <row r="3249" spans="1:14" x14ac:dyDescent="0.3">
      <c r="A3249" s="2">
        <v>45654</v>
      </c>
      <c r="B3249" s="3">
        <f t="shared" si="150"/>
        <v>2025</v>
      </c>
      <c r="C3249" t="str">
        <f t="shared" si="151"/>
        <v>2024-2025</v>
      </c>
      <c r="D3249" t="s">
        <v>147</v>
      </c>
      <c r="E3249" t="s">
        <v>136</v>
      </c>
      <c r="F3249" t="str">
        <f t="shared" si="152"/>
        <v>Victoria</v>
      </c>
      <c r="G3249" t="s">
        <v>45</v>
      </c>
      <c r="H3249">
        <v>3175</v>
      </c>
      <c r="I3249" t="s">
        <v>11</v>
      </c>
      <c r="J3249" t="s">
        <v>63</v>
      </c>
      <c r="K3249" t="s">
        <v>19</v>
      </c>
      <c r="L3249" t="s">
        <v>23</v>
      </c>
      <c r="M3249" s="5">
        <v>600.96</v>
      </c>
      <c r="N3249">
        <v>1</v>
      </c>
    </row>
    <row r="3250" spans="1:14" x14ac:dyDescent="0.3">
      <c r="A3250" s="2">
        <v>45589</v>
      </c>
      <c r="B3250" s="3">
        <f t="shared" si="150"/>
        <v>2025</v>
      </c>
      <c r="C3250" t="str">
        <f t="shared" si="151"/>
        <v>2024-2025</v>
      </c>
      <c r="D3250" t="s">
        <v>147</v>
      </c>
      <c r="E3250" t="s">
        <v>79</v>
      </c>
      <c r="F3250" t="str">
        <f t="shared" si="152"/>
        <v>Australian Capital Territory</v>
      </c>
      <c r="G3250" t="s">
        <v>80</v>
      </c>
      <c r="H3250">
        <v>2617</v>
      </c>
      <c r="I3250" t="s">
        <v>11</v>
      </c>
      <c r="J3250" t="s">
        <v>58</v>
      </c>
      <c r="K3250" t="s">
        <v>155</v>
      </c>
      <c r="L3250" t="s">
        <v>20</v>
      </c>
      <c r="M3250" s="5">
        <v>601.51</v>
      </c>
      <c r="N3250">
        <v>1</v>
      </c>
    </row>
    <row r="3251" spans="1:14" x14ac:dyDescent="0.3">
      <c r="A3251" s="2">
        <v>45078</v>
      </c>
      <c r="B3251" s="3">
        <f t="shared" si="150"/>
        <v>2023</v>
      </c>
      <c r="C3251" t="str">
        <f t="shared" si="151"/>
        <v>2022-2023</v>
      </c>
      <c r="D3251" t="s">
        <v>147</v>
      </c>
      <c r="E3251" t="s">
        <v>106</v>
      </c>
      <c r="F3251" t="str">
        <f t="shared" si="152"/>
        <v>Victoria</v>
      </c>
      <c r="G3251" t="s">
        <v>45</v>
      </c>
      <c r="H3251">
        <v>3915</v>
      </c>
      <c r="I3251" t="s">
        <v>11</v>
      </c>
      <c r="J3251" t="s">
        <v>55</v>
      </c>
      <c r="K3251" t="s">
        <v>152</v>
      </c>
      <c r="L3251" t="s">
        <v>13</v>
      </c>
      <c r="M3251" s="5">
        <v>602.69999999999993</v>
      </c>
      <c r="N3251">
        <v>1</v>
      </c>
    </row>
    <row r="3252" spans="1:14" x14ac:dyDescent="0.3">
      <c r="A3252" s="2">
        <v>45296</v>
      </c>
      <c r="B3252" s="3">
        <f t="shared" si="150"/>
        <v>2024</v>
      </c>
      <c r="C3252" t="str">
        <f t="shared" si="151"/>
        <v>2023-2024</v>
      </c>
      <c r="D3252" t="s">
        <v>147</v>
      </c>
      <c r="E3252" t="s">
        <v>98</v>
      </c>
      <c r="F3252" t="str">
        <f t="shared" si="152"/>
        <v>Victoria</v>
      </c>
      <c r="G3252" t="s">
        <v>45</v>
      </c>
      <c r="H3252">
        <v>3429</v>
      </c>
      <c r="I3252" t="s">
        <v>11</v>
      </c>
      <c r="J3252" t="s">
        <v>60</v>
      </c>
      <c r="K3252" t="s">
        <v>154</v>
      </c>
      <c r="L3252" t="s">
        <v>14</v>
      </c>
      <c r="M3252" s="5">
        <v>603.43000000000006</v>
      </c>
      <c r="N3252">
        <v>1</v>
      </c>
    </row>
    <row r="3253" spans="1:14" x14ac:dyDescent="0.3">
      <c r="A3253" s="2">
        <v>45423</v>
      </c>
      <c r="B3253" s="3">
        <f t="shared" si="150"/>
        <v>2024</v>
      </c>
      <c r="C3253" t="str">
        <f t="shared" si="151"/>
        <v>2023-2024</v>
      </c>
      <c r="D3253" t="s">
        <v>147</v>
      </c>
      <c r="E3253" t="s">
        <v>128</v>
      </c>
      <c r="F3253" t="str">
        <f t="shared" si="152"/>
        <v>Western Australia</v>
      </c>
      <c r="G3253" t="s">
        <v>48</v>
      </c>
      <c r="H3253">
        <v>6027</v>
      </c>
      <c r="I3253" t="s">
        <v>11</v>
      </c>
      <c r="J3253" t="s">
        <v>49</v>
      </c>
      <c r="K3253" t="s">
        <v>149</v>
      </c>
      <c r="L3253" t="s">
        <v>15</v>
      </c>
      <c r="M3253" s="5">
        <v>604.06000000000006</v>
      </c>
      <c r="N3253">
        <v>1</v>
      </c>
    </row>
    <row r="3254" spans="1:14" x14ac:dyDescent="0.3">
      <c r="A3254" s="2">
        <v>45178</v>
      </c>
      <c r="B3254" s="3">
        <f t="shared" si="150"/>
        <v>2024</v>
      </c>
      <c r="C3254" t="str">
        <f t="shared" si="151"/>
        <v>2023-2024</v>
      </c>
      <c r="D3254" t="s">
        <v>148</v>
      </c>
      <c r="E3254" t="s">
        <v>100</v>
      </c>
      <c r="F3254" t="str">
        <f t="shared" si="152"/>
        <v>Western Australia</v>
      </c>
      <c r="G3254" t="s">
        <v>48</v>
      </c>
      <c r="H3254">
        <v>6021</v>
      </c>
      <c r="I3254" t="s">
        <v>11</v>
      </c>
      <c r="J3254" t="s">
        <v>49</v>
      </c>
      <c r="K3254" t="s">
        <v>149</v>
      </c>
      <c r="L3254" t="s">
        <v>15</v>
      </c>
      <c r="M3254" s="5">
        <v>604.12</v>
      </c>
      <c r="N3254">
        <v>1</v>
      </c>
    </row>
    <row r="3255" spans="1:14" x14ac:dyDescent="0.3">
      <c r="A3255" s="2">
        <v>45103</v>
      </c>
      <c r="B3255" s="3">
        <f t="shared" si="150"/>
        <v>2023</v>
      </c>
      <c r="C3255" t="str">
        <f t="shared" si="151"/>
        <v>2022-2023</v>
      </c>
      <c r="D3255" t="s">
        <v>147</v>
      </c>
      <c r="E3255" t="s">
        <v>40</v>
      </c>
      <c r="F3255" t="str">
        <f t="shared" si="152"/>
        <v>New South Wales</v>
      </c>
      <c r="G3255" t="s">
        <v>10</v>
      </c>
      <c r="H3255">
        <v>2116</v>
      </c>
      <c r="I3255" t="s">
        <v>11</v>
      </c>
      <c r="J3255" t="s">
        <v>27</v>
      </c>
      <c r="K3255" t="s">
        <v>156</v>
      </c>
      <c r="L3255" t="s">
        <v>17</v>
      </c>
      <c r="M3255" s="5">
        <v>604.28</v>
      </c>
      <c r="N3255">
        <v>1</v>
      </c>
    </row>
    <row r="3256" spans="1:14" x14ac:dyDescent="0.3">
      <c r="A3256" s="2">
        <v>45614</v>
      </c>
      <c r="B3256" s="3">
        <f t="shared" si="150"/>
        <v>2025</v>
      </c>
      <c r="C3256" t="str">
        <f t="shared" si="151"/>
        <v>2024-2025</v>
      </c>
      <c r="D3256" t="s">
        <v>147</v>
      </c>
      <c r="E3256" t="s">
        <v>39</v>
      </c>
      <c r="F3256" t="str">
        <f t="shared" si="152"/>
        <v>South Australia</v>
      </c>
      <c r="G3256" t="s">
        <v>32</v>
      </c>
      <c r="H3256">
        <v>5343</v>
      </c>
      <c r="I3256" t="s">
        <v>11</v>
      </c>
      <c r="J3256" t="s">
        <v>38</v>
      </c>
      <c r="K3256" t="s">
        <v>155</v>
      </c>
      <c r="L3256" t="s">
        <v>20</v>
      </c>
      <c r="M3256" s="5">
        <v>604.49000000000012</v>
      </c>
      <c r="N3256">
        <v>1</v>
      </c>
    </row>
    <row r="3257" spans="1:14" x14ac:dyDescent="0.3">
      <c r="A3257" s="2">
        <v>45486</v>
      </c>
      <c r="B3257" s="3">
        <f t="shared" si="150"/>
        <v>2025</v>
      </c>
      <c r="C3257" t="str">
        <f t="shared" si="151"/>
        <v>2024-2025</v>
      </c>
      <c r="D3257" t="s">
        <v>147</v>
      </c>
      <c r="E3257" t="s">
        <v>65</v>
      </c>
      <c r="F3257" t="str">
        <f t="shared" si="152"/>
        <v>New South Wales</v>
      </c>
      <c r="G3257" t="s">
        <v>10</v>
      </c>
      <c r="H3257">
        <v>2541</v>
      </c>
      <c r="I3257" t="s">
        <v>11</v>
      </c>
      <c r="J3257" t="s">
        <v>58</v>
      </c>
      <c r="K3257" t="s">
        <v>151</v>
      </c>
      <c r="L3257" t="s">
        <v>21</v>
      </c>
      <c r="M3257" s="5">
        <v>605.54000000000008</v>
      </c>
      <c r="N3257">
        <v>1</v>
      </c>
    </row>
    <row r="3258" spans="1:14" x14ac:dyDescent="0.3">
      <c r="A3258" s="2">
        <v>45272</v>
      </c>
      <c r="B3258" s="3">
        <f t="shared" si="150"/>
        <v>2024</v>
      </c>
      <c r="C3258" t="str">
        <f t="shared" si="151"/>
        <v>2023-2024</v>
      </c>
      <c r="D3258" t="s">
        <v>148</v>
      </c>
      <c r="E3258" t="s">
        <v>28</v>
      </c>
      <c r="F3258" t="str">
        <f t="shared" si="152"/>
        <v>Northern Territory</v>
      </c>
      <c r="G3258" t="s">
        <v>29</v>
      </c>
      <c r="H3258">
        <v>800</v>
      </c>
      <c r="I3258" t="s">
        <v>11</v>
      </c>
      <c r="J3258" t="s">
        <v>30</v>
      </c>
      <c r="K3258" t="s">
        <v>152</v>
      </c>
      <c r="L3258" t="s">
        <v>13</v>
      </c>
      <c r="M3258" s="5">
        <v>605.63000000000011</v>
      </c>
      <c r="N3258">
        <v>1</v>
      </c>
    </row>
    <row r="3259" spans="1:14" x14ac:dyDescent="0.3">
      <c r="A3259" s="2">
        <v>45602</v>
      </c>
      <c r="B3259" s="3">
        <f t="shared" si="150"/>
        <v>2025</v>
      </c>
      <c r="C3259" t="str">
        <f t="shared" si="151"/>
        <v>2024-2025</v>
      </c>
      <c r="D3259" t="s">
        <v>148</v>
      </c>
      <c r="E3259" t="s">
        <v>84</v>
      </c>
      <c r="F3259" t="str">
        <f t="shared" si="152"/>
        <v>Queensland</v>
      </c>
      <c r="G3259" t="s">
        <v>35</v>
      </c>
      <c r="H3259">
        <v>4740</v>
      </c>
      <c r="I3259" t="s">
        <v>11</v>
      </c>
      <c r="J3259" t="s">
        <v>51</v>
      </c>
      <c r="K3259" t="s">
        <v>151</v>
      </c>
      <c r="L3259" t="s">
        <v>21</v>
      </c>
      <c r="M3259" s="5">
        <v>605.91999999999996</v>
      </c>
      <c r="N3259">
        <v>1</v>
      </c>
    </row>
    <row r="3260" spans="1:14" x14ac:dyDescent="0.3">
      <c r="A3260" s="2">
        <v>45043</v>
      </c>
      <c r="B3260" s="3">
        <f t="shared" si="150"/>
        <v>2023</v>
      </c>
      <c r="C3260" t="str">
        <f t="shared" si="151"/>
        <v>2022-2023</v>
      </c>
      <c r="D3260" t="s">
        <v>147</v>
      </c>
      <c r="E3260" t="s">
        <v>40</v>
      </c>
      <c r="F3260" t="str">
        <f t="shared" si="152"/>
        <v>New South Wales</v>
      </c>
      <c r="G3260" t="s">
        <v>10</v>
      </c>
      <c r="H3260">
        <v>2116</v>
      </c>
      <c r="I3260" t="s">
        <v>11</v>
      </c>
      <c r="J3260" t="s">
        <v>27</v>
      </c>
      <c r="K3260" t="s">
        <v>154</v>
      </c>
      <c r="L3260" t="s">
        <v>14</v>
      </c>
      <c r="M3260" s="5">
        <v>606.07999999999993</v>
      </c>
      <c r="N3260">
        <v>1</v>
      </c>
    </row>
    <row r="3261" spans="1:14" x14ac:dyDescent="0.3">
      <c r="A3261" s="2">
        <v>45451</v>
      </c>
      <c r="B3261" s="3">
        <f t="shared" si="150"/>
        <v>2024</v>
      </c>
      <c r="C3261" t="str">
        <f t="shared" si="151"/>
        <v>2023-2024</v>
      </c>
      <c r="D3261" t="s">
        <v>147</v>
      </c>
      <c r="E3261" t="s">
        <v>41</v>
      </c>
      <c r="F3261" t="str">
        <f t="shared" si="152"/>
        <v>New South Wales</v>
      </c>
      <c r="G3261" t="s">
        <v>10</v>
      </c>
      <c r="H3261">
        <v>2830</v>
      </c>
      <c r="I3261" t="s">
        <v>11</v>
      </c>
      <c r="J3261" t="s">
        <v>25</v>
      </c>
      <c r="K3261" t="s">
        <v>154</v>
      </c>
      <c r="L3261" t="s">
        <v>14</v>
      </c>
      <c r="M3261" s="5">
        <v>606.91</v>
      </c>
      <c r="N3261">
        <v>1</v>
      </c>
    </row>
    <row r="3262" spans="1:14" x14ac:dyDescent="0.3">
      <c r="A3262" s="2">
        <v>45041</v>
      </c>
      <c r="B3262" s="3">
        <f t="shared" si="150"/>
        <v>2023</v>
      </c>
      <c r="C3262" t="str">
        <f t="shared" si="151"/>
        <v>2022-2023</v>
      </c>
      <c r="D3262" t="s">
        <v>147</v>
      </c>
      <c r="E3262" t="s">
        <v>112</v>
      </c>
      <c r="F3262" t="str">
        <f t="shared" si="152"/>
        <v>Victoria</v>
      </c>
      <c r="G3262" t="s">
        <v>45</v>
      </c>
      <c r="H3262">
        <v>3076</v>
      </c>
      <c r="I3262" t="s">
        <v>11</v>
      </c>
      <c r="J3262" t="s">
        <v>46</v>
      </c>
      <c r="K3262" t="s">
        <v>155</v>
      </c>
      <c r="L3262" t="s">
        <v>20</v>
      </c>
      <c r="M3262" s="5">
        <v>606.92999999999995</v>
      </c>
      <c r="N3262">
        <v>1</v>
      </c>
    </row>
    <row r="3263" spans="1:14" x14ac:dyDescent="0.3">
      <c r="A3263" s="2">
        <v>45258</v>
      </c>
      <c r="B3263" s="3">
        <f t="shared" si="150"/>
        <v>2024</v>
      </c>
      <c r="C3263" t="str">
        <f t="shared" si="151"/>
        <v>2023-2024</v>
      </c>
      <c r="D3263" t="s">
        <v>147</v>
      </c>
      <c r="E3263" t="s">
        <v>141</v>
      </c>
      <c r="F3263" t="str">
        <f t="shared" si="152"/>
        <v>Western Australia</v>
      </c>
      <c r="G3263" t="s">
        <v>48</v>
      </c>
      <c r="H3263">
        <v>6052</v>
      </c>
      <c r="I3263" t="s">
        <v>11</v>
      </c>
      <c r="J3263" t="s">
        <v>49</v>
      </c>
      <c r="K3263" t="s">
        <v>150</v>
      </c>
      <c r="L3263" t="s">
        <v>18</v>
      </c>
      <c r="M3263" s="5">
        <v>608.13</v>
      </c>
      <c r="N3263">
        <v>1</v>
      </c>
    </row>
    <row r="3264" spans="1:14" x14ac:dyDescent="0.3">
      <c r="A3264" s="2">
        <v>45264</v>
      </c>
      <c r="B3264" s="3">
        <f t="shared" si="150"/>
        <v>2024</v>
      </c>
      <c r="C3264" t="str">
        <f t="shared" si="151"/>
        <v>2023-2024</v>
      </c>
      <c r="D3264" t="s">
        <v>147</v>
      </c>
      <c r="E3264" t="s">
        <v>78</v>
      </c>
      <c r="F3264" t="str">
        <f t="shared" si="152"/>
        <v>New South Wales</v>
      </c>
      <c r="G3264" t="s">
        <v>10</v>
      </c>
      <c r="H3264">
        <v>2350</v>
      </c>
      <c r="I3264" t="s">
        <v>11</v>
      </c>
      <c r="J3264" t="s">
        <v>68</v>
      </c>
      <c r="K3264" t="s">
        <v>154</v>
      </c>
      <c r="L3264" t="s">
        <v>14</v>
      </c>
      <c r="M3264" s="5">
        <v>608.35</v>
      </c>
      <c r="N3264">
        <v>1</v>
      </c>
    </row>
    <row r="3265" spans="1:14" x14ac:dyDescent="0.3">
      <c r="A3265" s="2">
        <v>45628</v>
      </c>
      <c r="B3265" s="3">
        <f t="shared" si="150"/>
        <v>2025</v>
      </c>
      <c r="C3265" t="str">
        <f t="shared" si="151"/>
        <v>2024-2025</v>
      </c>
      <c r="D3265" t="s">
        <v>148</v>
      </c>
      <c r="E3265" t="s">
        <v>95</v>
      </c>
      <c r="F3265" t="str">
        <f t="shared" si="152"/>
        <v>Victoria</v>
      </c>
      <c r="G3265" t="s">
        <v>45</v>
      </c>
      <c r="H3265">
        <v>3931</v>
      </c>
      <c r="I3265" t="s">
        <v>11</v>
      </c>
      <c r="J3265" t="s">
        <v>55</v>
      </c>
      <c r="K3265" t="s">
        <v>150</v>
      </c>
      <c r="L3265" t="s">
        <v>18</v>
      </c>
      <c r="M3265" s="5">
        <v>609.24</v>
      </c>
      <c r="N3265">
        <v>1</v>
      </c>
    </row>
    <row r="3266" spans="1:14" x14ac:dyDescent="0.3">
      <c r="A3266" s="2">
        <v>45043</v>
      </c>
      <c r="B3266" s="3">
        <f t="shared" ref="B3266:B3329" si="153">IF(MONTH(A3266)&gt;=7,YEAR(A3266)+1,YEAR(A3266))</f>
        <v>2023</v>
      </c>
      <c r="C3266" t="str">
        <f t="shared" ref="C3266:C3329" si="154">IF(MONTH(A3266) &gt;= 7, YEAR(A3266) &amp; "-" &amp; YEAR(A3266) + 1, YEAR(A3266) - 1 &amp; "-" &amp; YEAR(A3266))</f>
        <v>2022-2023</v>
      </c>
      <c r="D3266" t="s">
        <v>147</v>
      </c>
      <c r="E3266" t="s">
        <v>74</v>
      </c>
      <c r="F3266" t="str">
        <f t="shared" ref="F3266:F3329" si="155">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c r="N3266">
        <v>1</v>
      </c>
    </row>
    <row r="3267" spans="1:14" x14ac:dyDescent="0.3">
      <c r="A3267" s="2">
        <v>45341</v>
      </c>
      <c r="B3267" s="3">
        <f t="shared" si="153"/>
        <v>2024</v>
      </c>
      <c r="C3267" t="str">
        <f t="shared" si="154"/>
        <v>2023-2024</v>
      </c>
      <c r="D3267" t="s">
        <v>147</v>
      </c>
      <c r="E3267" t="s">
        <v>122</v>
      </c>
      <c r="F3267" t="str">
        <f t="shared" si="155"/>
        <v>New South Wales</v>
      </c>
      <c r="G3267" t="s">
        <v>10</v>
      </c>
      <c r="H3267">
        <v>2650</v>
      </c>
      <c r="I3267" t="s">
        <v>11</v>
      </c>
      <c r="J3267" t="s">
        <v>25</v>
      </c>
      <c r="K3267" t="s">
        <v>154</v>
      </c>
      <c r="L3267" t="s">
        <v>14</v>
      </c>
      <c r="M3267" s="5">
        <v>610.64999999999986</v>
      </c>
      <c r="N3267">
        <v>1</v>
      </c>
    </row>
    <row r="3268" spans="1:14" x14ac:dyDescent="0.3">
      <c r="A3268" s="2">
        <v>45285</v>
      </c>
      <c r="B3268" s="3">
        <f t="shared" si="153"/>
        <v>2024</v>
      </c>
      <c r="C3268" t="str">
        <f t="shared" si="154"/>
        <v>2023-2024</v>
      </c>
      <c r="D3268" t="s">
        <v>147</v>
      </c>
      <c r="E3268" t="s">
        <v>79</v>
      </c>
      <c r="F3268" t="str">
        <f t="shared" si="155"/>
        <v>Australian Capital Territory</v>
      </c>
      <c r="G3268" t="s">
        <v>80</v>
      </c>
      <c r="H3268">
        <v>2617</v>
      </c>
      <c r="I3268" t="s">
        <v>11</v>
      </c>
      <c r="J3268" t="s">
        <v>58</v>
      </c>
      <c r="K3268" t="s">
        <v>154</v>
      </c>
      <c r="L3268" t="s">
        <v>14</v>
      </c>
      <c r="M3268" s="5">
        <v>611.34</v>
      </c>
      <c r="N3268">
        <v>1</v>
      </c>
    </row>
    <row r="3269" spans="1:14" x14ac:dyDescent="0.3">
      <c r="A3269" s="2">
        <v>45555</v>
      </c>
      <c r="B3269" s="3">
        <f t="shared" si="153"/>
        <v>2025</v>
      </c>
      <c r="C3269" t="str">
        <f t="shared" si="154"/>
        <v>2024-2025</v>
      </c>
      <c r="D3269" t="s">
        <v>148</v>
      </c>
      <c r="E3269" t="s">
        <v>82</v>
      </c>
      <c r="F3269" t="str">
        <f t="shared" si="155"/>
        <v>Queensland</v>
      </c>
      <c r="G3269" t="s">
        <v>35</v>
      </c>
      <c r="H3269">
        <v>4012</v>
      </c>
      <c r="I3269" t="s">
        <v>11</v>
      </c>
      <c r="J3269" t="s">
        <v>43</v>
      </c>
      <c r="K3269" t="s">
        <v>151</v>
      </c>
      <c r="L3269" t="s">
        <v>21</v>
      </c>
      <c r="M3269" s="5">
        <v>611.49999999999989</v>
      </c>
      <c r="N3269">
        <v>1</v>
      </c>
    </row>
    <row r="3270" spans="1:14" x14ac:dyDescent="0.3">
      <c r="A3270" s="2">
        <v>45476</v>
      </c>
      <c r="B3270" s="3">
        <f t="shared" si="153"/>
        <v>2025</v>
      </c>
      <c r="C3270" t="str">
        <f t="shared" si="154"/>
        <v>2024-2025</v>
      </c>
      <c r="D3270" t="s">
        <v>147</v>
      </c>
      <c r="E3270" t="s">
        <v>89</v>
      </c>
      <c r="F3270" t="str">
        <f t="shared" si="155"/>
        <v>Queensland</v>
      </c>
      <c r="G3270" t="s">
        <v>35</v>
      </c>
      <c r="H3270">
        <v>4655</v>
      </c>
      <c r="I3270" t="s">
        <v>11</v>
      </c>
      <c r="J3270" t="s">
        <v>51</v>
      </c>
      <c r="K3270" t="s">
        <v>150</v>
      </c>
      <c r="L3270" t="s">
        <v>18</v>
      </c>
      <c r="M3270" s="5">
        <v>611.59</v>
      </c>
      <c r="N3270">
        <v>1</v>
      </c>
    </row>
    <row r="3271" spans="1:14" x14ac:dyDescent="0.3">
      <c r="A3271" s="2">
        <v>45378</v>
      </c>
      <c r="B3271" s="3">
        <f t="shared" si="153"/>
        <v>2024</v>
      </c>
      <c r="C3271" t="str">
        <f t="shared" si="154"/>
        <v>2023-2024</v>
      </c>
      <c r="D3271" t="s">
        <v>147</v>
      </c>
      <c r="E3271" t="s">
        <v>42</v>
      </c>
      <c r="F3271" t="str">
        <f t="shared" si="155"/>
        <v>Queensland</v>
      </c>
      <c r="G3271" t="s">
        <v>35</v>
      </c>
      <c r="H3271">
        <v>4053</v>
      </c>
      <c r="I3271" t="s">
        <v>11</v>
      </c>
      <c r="J3271" t="s">
        <v>43</v>
      </c>
      <c r="K3271" t="s">
        <v>19</v>
      </c>
      <c r="L3271" t="s">
        <v>23</v>
      </c>
      <c r="M3271" s="5">
        <v>612.31999999999994</v>
      </c>
      <c r="N3271">
        <v>1</v>
      </c>
    </row>
    <row r="3272" spans="1:14" x14ac:dyDescent="0.3">
      <c r="A3272" s="2">
        <v>45311</v>
      </c>
      <c r="B3272" s="3">
        <f t="shared" si="153"/>
        <v>2024</v>
      </c>
      <c r="C3272" t="str">
        <f t="shared" si="154"/>
        <v>2023-2024</v>
      </c>
      <c r="D3272" t="s">
        <v>148</v>
      </c>
      <c r="E3272" t="s">
        <v>87</v>
      </c>
      <c r="F3272" t="str">
        <f t="shared" si="155"/>
        <v>New South Wales</v>
      </c>
      <c r="G3272" t="s">
        <v>10</v>
      </c>
      <c r="H3272">
        <v>2790</v>
      </c>
      <c r="I3272" t="s">
        <v>11</v>
      </c>
      <c r="J3272" t="s">
        <v>25</v>
      </c>
      <c r="K3272" t="s">
        <v>19</v>
      </c>
      <c r="L3272" t="s">
        <v>23</v>
      </c>
      <c r="M3272" s="5">
        <v>612.41999999999996</v>
      </c>
      <c r="N3272">
        <v>1</v>
      </c>
    </row>
    <row r="3273" spans="1:14" x14ac:dyDescent="0.3">
      <c r="A3273" s="2">
        <v>45167</v>
      </c>
      <c r="B3273" s="3">
        <f t="shared" si="153"/>
        <v>2024</v>
      </c>
      <c r="C3273" t="str">
        <f t="shared" si="154"/>
        <v>2023-2024</v>
      </c>
      <c r="D3273" t="s">
        <v>147</v>
      </c>
      <c r="E3273" t="s">
        <v>69</v>
      </c>
      <c r="F3273" t="str">
        <f t="shared" si="155"/>
        <v>Tasmania</v>
      </c>
      <c r="G3273" t="s">
        <v>70</v>
      </c>
      <c r="H3273">
        <v>7018</v>
      </c>
      <c r="I3273" t="s">
        <v>11</v>
      </c>
      <c r="J3273" t="s">
        <v>71</v>
      </c>
      <c r="K3273" t="s">
        <v>150</v>
      </c>
      <c r="L3273" t="s">
        <v>18</v>
      </c>
      <c r="M3273" s="5">
        <v>612.62</v>
      </c>
      <c r="N3273">
        <v>1</v>
      </c>
    </row>
    <row r="3274" spans="1:14" x14ac:dyDescent="0.3">
      <c r="A3274" s="2">
        <v>45600</v>
      </c>
      <c r="B3274" s="3">
        <f t="shared" si="153"/>
        <v>2025</v>
      </c>
      <c r="C3274" t="str">
        <f t="shared" si="154"/>
        <v>2024-2025</v>
      </c>
      <c r="D3274" t="s">
        <v>147</v>
      </c>
      <c r="E3274" t="s">
        <v>92</v>
      </c>
      <c r="F3274" t="str">
        <f t="shared" si="155"/>
        <v>Queensland</v>
      </c>
      <c r="G3274" t="s">
        <v>35</v>
      </c>
      <c r="H3274">
        <v>4068</v>
      </c>
      <c r="I3274" t="s">
        <v>11</v>
      </c>
      <c r="J3274" t="s">
        <v>43</v>
      </c>
      <c r="K3274" t="s">
        <v>19</v>
      </c>
      <c r="L3274" t="s">
        <v>23</v>
      </c>
      <c r="M3274" s="5">
        <v>615.93000000000006</v>
      </c>
      <c r="N3274">
        <v>1</v>
      </c>
    </row>
    <row r="3275" spans="1:14" x14ac:dyDescent="0.3">
      <c r="A3275" s="2">
        <v>45149</v>
      </c>
      <c r="B3275" s="3">
        <f t="shared" si="153"/>
        <v>2024</v>
      </c>
      <c r="C3275" t="str">
        <f t="shared" si="154"/>
        <v>2023-2024</v>
      </c>
      <c r="D3275" t="s">
        <v>148</v>
      </c>
      <c r="E3275" t="s">
        <v>88</v>
      </c>
      <c r="F3275" t="str">
        <f t="shared" si="155"/>
        <v>South Australia</v>
      </c>
      <c r="G3275" t="s">
        <v>32</v>
      </c>
      <c r="H3275">
        <v>5011</v>
      </c>
      <c r="I3275" t="s">
        <v>11</v>
      </c>
      <c r="J3275" t="s">
        <v>33</v>
      </c>
      <c r="K3275" t="s">
        <v>155</v>
      </c>
      <c r="L3275" t="s">
        <v>20</v>
      </c>
      <c r="M3275" s="5">
        <v>616.6400000000001</v>
      </c>
      <c r="N3275">
        <v>1</v>
      </c>
    </row>
    <row r="3276" spans="1:14" x14ac:dyDescent="0.3">
      <c r="A3276" s="2">
        <v>45191</v>
      </c>
      <c r="B3276" s="3">
        <f t="shared" si="153"/>
        <v>2024</v>
      </c>
      <c r="C3276" t="str">
        <f t="shared" si="154"/>
        <v>2023-2024</v>
      </c>
      <c r="D3276" t="s">
        <v>148</v>
      </c>
      <c r="E3276" t="s">
        <v>110</v>
      </c>
      <c r="F3276" t="str">
        <f t="shared" si="155"/>
        <v>Queensland</v>
      </c>
      <c r="G3276" t="s">
        <v>35</v>
      </c>
      <c r="H3276">
        <v>4680</v>
      </c>
      <c r="I3276" t="s">
        <v>11</v>
      </c>
      <c r="J3276" t="s">
        <v>51</v>
      </c>
      <c r="K3276" t="s">
        <v>151</v>
      </c>
      <c r="L3276" t="s">
        <v>21</v>
      </c>
      <c r="M3276" s="5">
        <v>616.92000000000007</v>
      </c>
      <c r="N3276">
        <v>1</v>
      </c>
    </row>
    <row r="3277" spans="1:14" x14ac:dyDescent="0.3">
      <c r="A3277" s="2">
        <v>45558</v>
      </c>
      <c r="B3277" s="3">
        <f t="shared" si="153"/>
        <v>2025</v>
      </c>
      <c r="C3277" t="str">
        <f t="shared" si="154"/>
        <v>2024-2025</v>
      </c>
      <c r="D3277" t="s">
        <v>147</v>
      </c>
      <c r="E3277" t="s">
        <v>62</v>
      </c>
      <c r="F3277" t="str">
        <f t="shared" si="155"/>
        <v>Victoria</v>
      </c>
      <c r="G3277" t="s">
        <v>45</v>
      </c>
      <c r="H3277">
        <v>3134</v>
      </c>
      <c r="I3277" t="s">
        <v>11</v>
      </c>
      <c r="J3277" t="s">
        <v>63</v>
      </c>
      <c r="K3277" t="s">
        <v>151</v>
      </c>
      <c r="L3277" t="s">
        <v>21</v>
      </c>
      <c r="M3277" s="5">
        <v>617.74</v>
      </c>
      <c r="N3277">
        <v>1</v>
      </c>
    </row>
    <row r="3278" spans="1:14" x14ac:dyDescent="0.3">
      <c r="A3278" s="2">
        <v>45625</v>
      </c>
      <c r="B3278" s="3">
        <f t="shared" si="153"/>
        <v>2025</v>
      </c>
      <c r="C3278" t="str">
        <f t="shared" si="154"/>
        <v>2024-2025</v>
      </c>
      <c r="D3278" t="s">
        <v>148</v>
      </c>
      <c r="E3278" t="s">
        <v>28</v>
      </c>
      <c r="F3278" t="str">
        <f t="shared" si="155"/>
        <v>Northern Territory</v>
      </c>
      <c r="G3278" t="s">
        <v>29</v>
      </c>
      <c r="H3278">
        <v>800</v>
      </c>
      <c r="I3278" t="s">
        <v>11</v>
      </c>
      <c r="J3278" t="s">
        <v>30</v>
      </c>
      <c r="K3278" t="s">
        <v>156</v>
      </c>
      <c r="L3278" t="s">
        <v>17</v>
      </c>
      <c r="M3278" s="5">
        <v>617.93000000000006</v>
      </c>
      <c r="N3278">
        <v>1</v>
      </c>
    </row>
    <row r="3279" spans="1:14" x14ac:dyDescent="0.3">
      <c r="A3279" s="2">
        <v>45482</v>
      </c>
      <c r="B3279" s="3">
        <f t="shared" si="153"/>
        <v>2025</v>
      </c>
      <c r="C3279" t="str">
        <f t="shared" si="154"/>
        <v>2024-2025</v>
      </c>
      <c r="D3279" t="s">
        <v>148</v>
      </c>
      <c r="E3279" t="s">
        <v>34</v>
      </c>
      <c r="F3279" t="str">
        <f t="shared" si="155"/>
        <v>Queensland</v>
      </c>
      <c r="G3279" t="s">
        <v>35</v>
      </c>
      <c r="H3279">
        <v>4802</v>
      </c>
      <c r="I3279" t="s">
        <v>11</v>
      </c>
      <c r="J3279" t="s">
        <v>36</v>
      </c>
      <c r="K3279" t="s">
        <v>150</v>
      </c>
      <c r="L3279" t="s">
        <v>18</v>
      </c>
      <c r="M3279" s="5">
        <v>618.4</v>
      </c>
      <c r="N3279">
        <v>1</v>
      </c>
    </row>
    <row r="3280" spans="1:14" x14ac:dyDescent="0.3">
      <c r="A3280" s="2">
        <v>45645</v>
      </c>
      <c r="B3280" s="3">
        <f t="shared" si="153"/>
        <v>2025</v>
      </c>
      <c r="C3280" t="str">
        <f t="shared" si="154"/>
        <v>2024-2025</v>
      </c>
      <c r="D3280" t="s">
        <v>147</v>
      </c>
      <c r="E3280" t="s">
        <v>86</v>
      </c>
      <c r="F3280" t="str">
        <f t="shared" si="155"/>
        <v>New South Wales</v>
      </c>
      <c r="G3280" t="s">
        <v>10</v>
      </c>
      <c r="H3280">
        <v>2064</v>
      </c>
      <c r="I3280" t="s">
        <v>11</v>
      </c>
      <c r="J3280" t="s">
        <v>12</v>
      </c>
      <c r="K3280" t="s">
        <v>150</v>
      </c>
      <c r="L3280" t="s">
        <v>18</v>
      </c>
      <c r="M3280" s="5">
        <v>621.74</v>
      </c>
      <c r="N3280">
        <v>1</v>
      </c>
    </row>
    <row r="3281" spans="1:14" x14ac:dyDescent="0.3">
      <c r="A3281" s="2">
        <v>45315</v>
      </c>
      <c r="B3281" s="3">
        <f t="shared" si="153"/>
        <v>2024</v>
      </c>
      <c r="C3281" t="str">
        <f t="shared" si="154"/>
        <v>2023-2024</v>
      </c>
      <c r="D3281" t="s">
        <v>147</v>
      </c>
      <c r="E3281" t="s">
        <v>126</v>
      </c>
      <c r="F3281" t="str">
        <f t="shared" si="155"/>
        <v>Queensland</v>
      </c>
      <c r="G3281" t="s">
        <v>35</v>
      </c>
      <c r="H3281">
        <v>4551</v>
      </c>
      <c r="I3281" t="s">
        <v>11</v>
      </c>
      <c r="J3281" t="s">
        <v>120</v>
      </c>
      <c r="K3281" t="s">
        <v>149</v>
      </c>
      <c r="L3281" t="s">
        <v>15</v>
      </c>
      <c r="M3281" s="5">
        <v>623.13</v>
      </c>
      <c r="N3281">
        <v>1</v>
      </c>
    </row>
    <row r="3282" spans="1:14" x14ac:dyDescent="0.3">
      <c r="A3282" s="2">
        <v>45231</v>
      </c>
      <c r="B3282" s="3">
        <f t="shared" si="153"/>
        <v>2024</v>
      </c>
      <c r="C3282" t="str">
        <f t="shared" si="154"/>
        <v>2023-2024</v>
      </c>
      <c r="D3282" t="s">
        <v>147</v>
      </c>
      <c r="E3282" t="s">
        <v>96</v>
      </c>
      <c r="F3282" t="str">
        <f t="shared" si="155"/>
        <v>Western Australia</v>
      </c>
      <c r="G3282" t="s">
        <v>48</v>
      </c>
      <c r="H3282">
        <v>6330</v>
      </c>
      <c r="I3282" t="s">
        <v>11</v>
      </c>
      <c r="J3282" t="s">
        <v>94</v>
      </c>
      <c r="K3282" t="s">
        <v>155</v>
      </c>
      <c r="L3282" t="s">
        <v>20</v>
      </c>
      <c r="M3282" s="5">
        <v>623.51</v>
      </c>
      <c r="N3282">
        <v>1</v>
      </c>
    </row>
    <row r="3283" spans="1:14" x14ac:dyDescent="0.3">
      <c r="A3283" s="2">
        <v>45502</v>
      </c>
      <c r="B3283" s="3">
        <f t="shared" si="153"/>
        <v>2025</v>
      </c>
      <c r="C3283" t="str">
        <f t="shared" si="154"/>
        <v>2024-2025</v>
      </c>
      <c r="D3283" t="s">
        <v>147</v>
      </c>
      <c r="E3283" t="s">
        <v>47</v>
      </c>
      <c r="F3283" t="str">
        <f t="shared" si="155"/>
        <v>Western Australia</v>
      </c>
      <c r="G3283" t="s">
        <v>48</v>
      </c>
      <c r="H3283">
        <v>6030</v>
      </c>
      <c r="I3283" t="s">
        <v>11</v>
      </c>
      <c r="J3283" t="s">
        <v>49</v>
      </c>
      <c r="K3283" t="s">
        <v>154</v>
      </c>
      <c r="L3283" t="s">
        <v>14</v>
      </c>
      <c r="M3283" s="5">
        <v>623.54999999999995</v>
      </c>
      <c r="N3283">
        <v>1</v>
      </c>
    </row>
    <row r="3284" spans="1:14" x14ac:dyDescent="0.3">
      <c r="A3284" s="2">
        <v>45094</v>
      </c>
      <c r="B3284" s="3">
        <f t="shared" si="153"/>
        <v>2023</v>
      </c>
      <c r="C3284" t="str">
        <f t="shared" si="154"/>
        <v>2022-2023</v>
      </c>
      <c r="D3284" t="s">
        <v>147</v>
      </c>
      <c r="E3284" t="s">
        <v>47</v>
      </c>
      <c r="F3284" t="str">
        <f t="shared" si="155"/>
        <v>Western Australia</v>
      </c>
      <c r="G3284" t="s">
        <v>48</v>
      </c>
      <c r="H3284">
        <v>6030</v>
      </c>
      <c r="I3284" t="s">
        <v>11</v>
      </c>
      <c r="J3284" t="s">
        <v>49</v>
      </c>
      <c r="K3284" t="s">
        <v>153</v>
      </c>
      <c r="L3284" t="s">
        <v>16</v>
      </c>
      <c r="M3284" s="5">
        <v>624.29</v>
      </c>
      <c r="N3284">
        <v>1</v>
      </c>
    </row>
    <row r="3285" spans="1:14" x14ac:dyDescent="0.3">
      <c r="A3285" s="2">
        <v>45296</v>
      </c>
      <c r="B3285" s="3">
        <f t="shared" si="153"/>
        <v>2024</v>
      </c>
      <c r="C3285" t="str">
        <f t="shared" si="154"/>
        <v>2023-2024</v>
      </c>
      <c r="D3285" t="s">
        <v>147</v>
      </c>
      <c r="E3285" t="s">
        <v>138</v>
      </c>
      <c r="F3285" t="str">
        <f t="shared" si="155"/>
        <v>Queensland</v>
      </c>
      <c r="G3285" t="s">
        <v>35</v>
      </c>
      <c r="H3285">
        <v>4558</v>
      </c>
      <c r="I3285" t="s">
        <v>11</v>
      </c>
      <c r="J3285" t="s">
        <v>120</v>
      </c>
      <c r="K3285" t="s">
        <v>155</v>
      </c>
      <c r="L3285" t="s">
        <v>20</v>
      </c>
      <c r="M3285" s="5">
        <v>624.81000000000006</v>
      </c>
      <c r="N3285">
        <v>1</v>
      </c>
    </row>
    <row r="3286" spans="1:14" x14ac:dyDescent="0.3">
      <c r="A3286" s="2">
        <v>45272</v>
      </c>
      <c r="B3286" s="3">
        <f t="shared" si="153"/>
        <v>2024</v>
      </c>
      <c r="C3286" t="str">
        <f t="shared" si="154"/>
        <v>2023-2024</v>
      </c>
      <c r="D3286" t="s">
        <v>147</v>
      </c>
      <c r="E3286" t="s">
        <v>69</v>
      </c>
      <c r="F3286" t="str">
        <f t="shared" si="155"/>
        <v>Tasmania</v>
      </c>
      <c r="G3286" t="s">
        <v>70</v>
      </c>
      <c r="H3286">
        <v>7018</v>
      </c>
      <c r="I3286" t="s">
        <v>11</v>
      </c>
      <c r="J3286" t="s">
        <v>71</v>
      </c>
      <c r="K3286" t="s">
        <v>149</v>
      </c>
      <c r="L3286" t="s">
        <v>15</v>
      </c>
      <c r="M3286" s="5">
        <v>625.03</v>
      </c>
      <c r="N3286">
        <v>1</v>
      </c>
    </row>
    <row r="3287" spans="1:14" x14ac:dyDescent="0.3">
      <c r="A3287" s="2">
        <v>45114</v>
      </c>
      <c r="B3287" s="3">
        <f t="shared" si="153"/>
        <v>2024</v>
      </c>
      <c r="C3287" t="str">
        <f t="shared" si="154"/>
        <v>2023-2024</v>
      </c>
      <c r="D3287" t="s">
        <v>147</v>
      </c>
      <c r="E3287" t="s">
        <v>85</v>
      </c>
      <c r="F3287" t="str">
        <f t="shared" si="155"/>
        <v>Queensland</v>
      </c>
      <c r="G3287" t="s">
        <v>35</v>
      </c>
      <c r="H3287">
        <v>4883</v>
      </c>
      <c r="I3287" t="s">
        <v>11</v>
      </c>
      <c r="J3287" t="s">
        <v>36</v>
      </c>
      <c r="K3287" t="s">
        <v>153</v>
      </c>
      <c r="L3287" t="s">
        <v>16</v>
      </c>
      <c r="M3287" s="5">
        <v>625.29</v>
      </c>
      <c r="N3287">
        <v>1</v>
      </c>
    </row>
    <row r="3288" spans="1:14" x14ac:dyDescent="0.3">
      <c r="A3288" s="2">
        <v>45009</v>
      </c>
      <c r="B3288" s="3">
        <f t="shared" si="153"/>
        <v>2023</v>
      </c>
      <c r="C3288" t="str">
        <f t="shared" si="154"/>
        <v>2022-2023</v>
      </c>
      <c r="D3288" t="s">
        <v>147</v>
      </c>
      <c r="E3288" t="s">
        <v>107</v>
      </c>
      <c r="F3288" t="str">
        <f t="shared" si="155"/>
        <v>Queensland</v>
      </c>
      <c r="G3288" t="s">
        <v>35</v>
      </c>
      <c r="H3288">
        <v>4220</v>
      </c>
      <c r="I3288" t="s">
        <v>11</v>
      </c>
      <c r="J3288" t="s">
        <v>104</v>
      </c>
      <c r="K3288" t="s">
        <v>152</v>
      </c>
      <c r="L3288" t="s">
        <v>13</v>
      </c>
      <c r="M3288" s="5">
        <v>625.7700000000001</v>
      </c>
      <c r="N3288">
        <v>1</v>
      </c>
    </row>
    <row r="3289" spans="1:14" x14ac:dyDescent="0.3">
      <c r="A3289" s="2">
        <v>45086</v>
      </c>
      <c r="B3289" s="3">
        <f t="shared" si="153"/>
        <v>2023</v>
      </c>
      <c r="C3289" t="str">
        <f t="shared" si="154"/>
        <v>2022-2023</v>
      </c>
      <c r="D3289" t="s">
        <v>148</v>
      </c>
      <c r="E3289" t="s">
        <v>88</v>
      </c>
      <c r="F3289" t="str">
        <f t="shared" si="155"/>
        <v>South Australia</v>
      </c>
      <c r="G3289" t="s">
        <v>32</v>
      </c>
      <c r="H3289">
        <v>5011</v>
      </c>
      <c r="I3289" t="s">
        <v>11</v>
      </c>
      <c r="J3289" t="s">
        <v>33</v>
      </c>
      <c r="K3289" t="s">
        <v>149</v>
      </c>
      <c r="L3289" t="s">
        <v>15</v>
      </c>
      <c r="M3289" s="5">
        <v>626.12</v>
      </c>
      <c r="N3289">
        <v>1</v>
      </c>
    </row>
    <row r="3290" spans="1:14" x14ac:dyDescent="0.3">
      <c r="A3290" s="2">
        <v>45104</v>
      </c>
      <c r="B3290" s="3">
        <f t="shared" si="153"/>
        <v>2023</v>
      </c>
      <c r="C3290" t="str">
        <f t="shared" si="154"/>
        <v>2022-2023</v>
      </c>
      <c r="D3290" t="s">
        <v>147</v>
      </c>
      <c r="E3290" t="s">
        <v>103</v>
      </c>
      <c r="F3290" t="str">
        <f t="shared" si="155"/>
        <v>Queensland</v>
      </c>
      <c r="G3290" t="s">
        <v>35</v>
      </c>
      <c r="H3290">
        <v>4509</v>
      </c>
      <c r="I3290" t="s">
        <v>11</v>
      </c>
      <c r="J3290" t="s">
        <v>104</v>
      </c>
      <c r="K3290" t="s">
        <v>19</v>
      </c>
      <c r="L3290" t="s">
        <v>23</v>
      </c>
      <c r="M3290" s="5">
        <v>627.13000000000011</v>
      </c>
      <c r="N3290">
        <v>1</v>
      </c>
    </row>
    <row r="3291" spans="1:14" x14ac:dyDescent="0.3">
      <c r="A3291" s="2">
        <v>45005</v>
      </c>
      <c r="B3291" s="3">
        <f t="shared" si="153"/>
        <v>2023</v>
      </c>
      <c r="C3291" t="str">
        <f t="shared" si="154"/>
        <v>2022-2023</v>
      </c>
      <c r="D3291" t="s">
        <v>147</v>
      </c>
      <c r="E3291" t="s">
        <v>119</v>
      </c>
      <c r="F3291" t="str">
        <f t="shared" si="155"/>
        <v>Queensland</v>
      </c>
      <c r="G3291" t="s">
        <v>35</v>
      </c>
      <c r="H3291">
        <v>4570</v>
      </c>
      <c r="I3291" t="s">
        <v>11</v>
      </c>
      <c r="J3291" t="s">
        <v>120</v>
      </c>
      <c r="K3291" t="s">
        <v>151</v>
      </c>
      <c r="L3291" t="s">
        <v>21</v>
      </c>
      <c r="M3291" s="5">
        <v>627.5100000000001</v>
      </c>
      <c r="N3291">
        <v>1</v>
      </c>
    </row>
    <row r="3292" spans="1:14" x14ac:dyDescent="0.3">
      <c r="A3292" s="2">
        <v>45165</v>
      </c>
      <c r="B3292" s="3">
        <f t="shared" si="153"/>
        <v>2024</v>
      </c>
      <c r="C3292" t="str">
        <f t="shared" si="154"/>
        <v>2023-2024</v>
      </c>
      <c r="D3292" t="s">
        <v>147</v>
      </c>
      <c r="E3292" t="s">
        <v>102</v>
      </c>
      <c r="F3292" t="str">
        <f t="shared" si="155"/>
        <v>Queensland</v>
      </c>
      <c r="G3292" t="s">
        <v>35</v>
      </c>
      <c r="H3292">
        <v>4870</v>
      </c>
      <c r="I3292" t="s">
        <v>11</v>
      </c>
      <c r="J3292" t="s">
        <v>36</v>
      </c>
      <c r="K3292" t="s">
        <v>153</v>
      </c>
      <c r="L3292" t="s">
        <v>16</v>
      </c>
      <c r="M3292" s="5">
        <v>627.57999999999993</v>
      </c>
      <c r="N3292">
        <v>1</v>
      </c>
    </row>
    <row r="3293" spans="1:14" x14ac:dyDescent="0.3">
      <c r="A3293" s="2">
        <v>45024</v>
      </c>
      <c r="B3293" s="3">
        <f t="shared" si="153"/>
        <v>2023</v>
      </c>
      <c r="C3293" t="str">
        <f t="shared" si="154"/>
        <v>2022-2023</v>
      </c>
      <c r="D3293" t="s">
        <v>147</v>
      </c>
      <c r="E3293" t="s">
        <v>108</v>
      </c>
      <c r="F3293" t="str">
        <f t="shared" si="155"/>
        <v>Victoria</v>
      </c>
      <c r="G3293" t="s">
        <v>45</v>
      </c>
      <c r="H3293">
        <v>3018</v>
      </c>
      <c r="I3293" t="s">
        <v>11</v>
      </c>
      <c r="J3293" t="s">
        <v>46</v>
      </c>
      <c r="K3293" t="s">
        <v>155</v>
      </c>
      <c r="L3293" t="s">
        <v>20</v>
      </c>
      <c r="M3293" s="5">
        <v>628.27</v>
      </c>
      <c r="N3293">
        <v>1</v>
      </c>
    </row>
    <row r="3294" spans="1:14" x14ac:dyDescent="0.3">
      <c r="A3294" s="2">
        <v>45288</v>
      </c>
      <c r="B3294" s="3">
        <f t="shared" si="153"/>
        <v>2024</v>
      </c>
      <c r="C3294" t="str">
        <f t="shared" si="154"/>
        <v>2023-2024</v>
      </c>
      <c r="D3294" t="s">
        <v>147</v>
      </c>
      <c r="E3294" t="s">
        <v>53</v>
      </c>
      <c r="F3294" t="str">
        <f t="shared" si="155"/>
        <v>South Australia</v>
      </c>
      <c r="G3294" t="s">
        <v>32</v>
      </c>
      <c r="H3294">
        <v>5082</v>
      </c>
      <c r="I3294" t="s">
        <v>11</v>
      </c>
      <c r="J3294" t="s">
        <v>33</v>
      </c>
      <c r="K3294" t="s">
        <v>155</v>
      </c>
      <c r="L3294" t="s">
        <v>20</v>
      </c>
      <c r="M3294" s="5">
        <v>628.34</v>
      </c>
      <c r="N3294">
        <v>1</v>
      </c>
    </row>
    <row r="3295" spans="1:14" x14ac:dyDescent="0.3">
      <c r="A3295" s="2">
        <v>45078</v>
      </c>
      <c r="B3295" s="3">
        <f t="shared" si="153"/>
        <v>2023</v>
      </c>
      <c r="C3295" t="str">
        <f t="shared" si="154"/>
        <v>2022-2023</v>
      </c>
      <c r="D3295" t="s">
        <v>147</v>
      </c>
      <c r="E3295" t="s">
        <v>107</v>
      </c>
      <c r="F3295" t="str">
        <f t="shared" si="155"/>
        <v>Queensland</v>
      </c>
      <c r="G3295" t="s">
        <v>35</v>
      </c>
      <c r="H3295">
        <v>4220</v>
      </c>
      <c r="I3295" t="s">
        <v>11</v>
      </c>
      <c r="J3295" t="s">
        <v>104</v>
      </c>
      <c r="K3295" t="s">
        <v>151</v>
      </c>
      <c r="L3295" t="s">
        <v>21</v>
      </c>
      <c r="M3295" s="5">
        <v>630.22</v>
      </c>
      <c r="N3295">
        <v>1</v>
      </c>
    </row>
    <row r="3296" spans="1:14" x14ac:dyDescent="0.3">
      <c r="A3296" s="2">
        <v>45103</v>
      </c>
      <c r="B3296" s="3">
        <f t="shared" si="153"/>
        <v>2023</v>
      </c>
      <c r="C3296" t="str">
        <f t="shared" si="154"/>
        <v>2022-2023</v>
      </c>
      <c r="D3296" t="s">
        <v>147</v>
      </c>
      <c r="E3296" t="s">
        <v>86</v>
      </c>
      <c r="F3296" t="str">
        <f t="shared" si="155"/>
        <v>New South Wales</v>
      </c>
      <c r="G3296" t="s">
        <v>10</v>
      </c>
      <c r="H3296">
        <v>2064</v>
      </c>
      <c r="I3296" t="s">
        <v>11</v>
      </c>
      <c r="J3296" t="s">
        <v>12</v>
      </c>
      <c r="K3296" t="s">
        <v>149</v>
      </c>
      <c r="L3296" t="s">
        <v>15</v>
      </c>
      <c r="M3296" s="5">
        <v>631.07000000000005</v>
      </c>
      <c r="N3296">
        <v>1</v>
      </c>
    </row>
    <row r="3297" spans="1:14" x14ac:dyDescent="0.3">
      <c r="A3297" s="2">
        <v>45051</v>
      </c>
      <c r="B3297" s="3">
        <f t="shared" si="153"/>
        <v>2023</v>
      </c>
      <c r="C3297" t="str">
        <f t="shared" si="154"/>
        <v>2022-2023</v>
      </c>
      <c r="D3297" t="s">
        <v>147</v>
      </c>
      <c r="E3297" t="s">
        <v>143</v>
      </c>
      <c r="F3297" t="str">
        <f t="shared" si="155"/>
        <v>New South Wales</v>
      </c>
      <c r="G3297" t="s">
        <v>10</v>
      </c>
      <c r="H3297">
        <v>2154</v>
      </c>
      <c r="I3297" t="s">
        <v>11</v>
      </c>
      <c r="J3297" t="s">
        <v>27</v>
      </c>
      <c r="K3297" t="s">
        <v>19</v>
      </c>
      <c r="L3297" t="s">
        <v>23</v>
      </c>
      <c r="M3297" s="5">
        <v>631.58000000000004</v>
      </c>
      <c r="N3297">
        <v>1</v>
      </c>
    </row>
    <row r="3298" spans="1:14" x14ac:dyDescent="0.3">
      <c r="A3298" s="2">
        <v>45090</v>
      </c>
      <c r="B3298" s="3">
        <f t="shared" si="153"/>
        <v>2023</v>
      </c>
      <c r="C3298" t="str">
        <f t="shared" si="154"/>
        <v>2022-2023</v>
      </c>
      <c r="D3298" t="s">
        <v>148</v>
      </c>
      <c r="E3298" t="s">
        <v>82</v>
      </c>
      <c r="F3298" t="str">
        <f t="shared" si="155"/>
        <v>Queensland</v>
      </c>
      <c r="G3298" t="s">
        <v>35</v>
      </c>
      <c r="H3298">
        <v>4012</v>
      </c>
      <c r="I3298" t="s">
        <v>11</v>
      </c>
      <c r="J3298" t="s">
        <v>43</v>
      </c>
      <c r="K3298" t="s">
        <v>153</v>
      </c>
      <c r="L3298" t="s">
        <v>16</v>
      </c>
      <c r="M3298" s="5">
        <v>632.49</v>
      </c>
      <c r="N3298">
        <v>1</v>
      </c>
    </row>
    <row r="3299" spans="1:14" x14ac:dyDescent="0.3">
      <c r="A3299" s="2">
        <v>45296</v>
      </c>
      <c r="B3299" s="3">
        <f t="shared" si="153"/>
        <v>2024</v>
      </c>
      <c r="C3299" t="str">
        <f t="shared" si="154"/>
        <v>2023-2024</v>
      </c>
      <c r="D3299" t="s">
        <v>148</v>
      </c>
      <c r="E3299" t="s">
        <v>28</v>
      </c>
      <c r="F3299" t="str">
        <f t="shared" si="155"/>
        <v>Northern Territory</v>
      </c>
      <c r="G3299" t="s">
        <v>29</v>
      </c>
      <c r="H3299">
        <v>800</v>
      </c>
      <c r="I3299" t="s">
        <v>11</v>
      </c>
      <c r="J3299" t="s">
        <v>30</v>
      </c>
      <c r="K3299" t="s">
        <v>154</v>
      </c>
      <c r="L3299" t="s">
        <v>14</v>
      </c>
      <c r="M3299" s="5">
        <v>632.67000000000007</v>
      </c>
      <c r="N3299">
        <v>1</v>
      </c>
    </row>
    <row r="3300" spans="1:14" x14ac:dyDescent="0.3">
      <c r="A3300" s="2">
        <v>44993</v>
      </c>
      <c r="B3300" s="3">
        <f t="shared" si="153"/>
        <v>2023</v>
      </c>
      <c r="C3300" t="str">
        <f t="shared" si="154"/>
        <v>2022-2023</v>
      </c>
      <c r="D3300" t="s">
        <v>147</v>
      </c>
      <c r="E3300" t="s">
        <v>144</v>
      </c>
      <c r="F3300" t="str">
        <f t="shared" si="155"/>
        <v>Queensland</v>
      </c>
      <c r="G3300" t="s">
        <v>35</v>
      </c>
      <c r="H3300">
        <v>4566</v>
      </c>
      <c r="I3300" t="s">
        <v>11</v>
      </c>
      <c r="J3300" t="s">
        <v>120</v>
      </c>
      <c r="K3300" t="s">
        <v>153</v>
      </c>
      <c r="L3300" t="s">
        <v>16</v>
      </c>
      <c r="M3300" s="5">
        <v>632.79</v>
      </c>
      <c r="N3300">
        <v>1</v>
      </c>
    </row>
    <row r="3301" spans="1:14" x14ac:dyDescent="0.3">
      <c r="A3301" s="2">
        <v>45228</v>
      </c>
      <c r="B3301" s="3">
        <f t="shared" si="153"/>
        <v>2024</v>
      </c>
      <c r="C3301" t="str">
        <f t="shared" si="154"/>
        <v>2023-2024</v>
      </c>
      <c r="D3301" t="s">
        <v>148</v>
      </c>
      <c r="E3301" t="s">
        <v>28</v>
      </c>
      <c r="F3301" t="str">
        <f t="shared" si="155"/>
        <v>Northern Territory</v>
      </c>
      <c r="G3301" t="s">
        <v>29</v>
      </c>
      <c r="H3301">
        <v>800</v>
      </c>
      <c r="I3301" t="s">
        <v>11</v>
      </c>
      <c r="J3301" t="s">
        <v>30</v>
      </c>
      <c r="K3301" t="s">
        <v>155</v>
      </c>
      <c r="L3301" t="s">
        <v>20</v>
      </c>
      <c r="M3301" s="5">
        <v>633.75</v>
      </c>
      <c r="N3301">
        <v>1</v>
      </c>
    </row>
    <row r="3302" spans="1:14" x14ac:dyDescent="0.3">
      <c r="A3302" s="2">
        <v>45350</v>
      </c>
      <c r="B3302" s="3">
        <f t="shared" si="153"/>
        <v>2024</v>
      </c>
      <c r="C3302" t="str">
        <f t="shared" si="154"/>
        <v>2023-2024</v>
      </c>
      <c r="D3302" t="s">
        <v>147</v>
      </c>
      <c r="E3302" t="s">
        <v>66</v>
      </c>
      <c r="F3302" t="str">
        <f t="shared" si="155"/>
        <v>South Australia</v>
      </c>
      <c r="G3302" t="s">
        <v>32</v>
      </c>
      <c r="H3302">
        <v>5169</v>
      </c>
      <c r="I3302" t="s">
        <v>11</v>
      </c>
      <c r="J3302" t="s">
        <v>33</v>
      </c>
      <c r="K3302" t="s">
        <v>149</v>
      </c>
      <c r="L3302" t="s">
        <v>15</v>
      </c>
      <c r="M3302" s="5">
        <v>634</v>
      </c>
      <c r="N3302">
        <v>1</v>
      </c>
    </row>
    <row r="3303" spans="1:14" x14ac:dyDescent="0.3">
      <c r="A3303" s="2">
        <v>44927</v>
      </c>
      <c r="B3303" s="3">
        <f t="shared" si="153"/>
        <v>2023</v>
      </c>
      <c r="C3303" t="str">
        <f t="shared" si="154"/>
        <v>2022-2023</v>
      </c>
      <c r="D3303" t="s">
        <v>147</v>
      </c>
      <c r="E3303" t="s">
        <v>116</v>
      </c>
      <c r="F3303" t="str">
        <f t="shared" si="155"/>
        <v>Western Australia</v>
      </c>
      <c r="G3303" t="s">
        <v>48</v>
      </c>
      <c r="H3303">
        <v>6725</v>
      </c>
      <c r="I3303" t="s">
        <v>11</v>
      </c>
      <c r="J3303" t="s">
        <v>77</v>
      </c>
      <c r="K3303" t="s">
        <v>155</v>
      </c>
      <c r="L3303" t="s">
        <v>20</v>
      </c>
      <c r="M3303" s="5">
        <v>635.04</v>
      </c>
      <c r="N3303">
        <v>1</v>
      </c>
    </row>
    <row r="3304" spans="1:14" x14ac:dyDescent="0.3">
      <c r="A3304" s="2">
        <v>45218</v>
      </c>
      <c r="B3304" s="3">
        <f t="shared" si="153"/>
        <v>2024</v>
      </c>
      <c r="C3304" t="str">
        <f t="shared" si="154"/>
        <v>2023-2024</v>
      </c>
      <c r="D3304" t="s">
        <v>147</v>
      </c>
      <c r="E3304" t="s">
        <v>109</v>
      </c>
      <c r="F3304" t="str">
        <f t="shared" si="155"/>
        <v>New South Wales</v>
      </c>
      <c r="G3304" t="s">
        <v>10</v>
      </c>
      <c r="H3304">
        <v>2480</v>
      </c>
      <c r="I3304" t="s">
        <v>11</v>
      </c>
      <c r="J3304" t="s">
        <v>68</v>
      </c>
      <c r="K3304" t="s">
        <v>154</v>
      </c>
      <c r="L3304" t="s">
        <v>14</v>
      </c>
      <c r="M3304" s="5">
        <v>635.62</v>
      </c>
      <c r="N3304">
        <v>1</v>
      </c>
    </row>
    <row r="3305" spans="1:14" x14ac:dyDescent="0.3">
      <c r="A3305" s="2">
        <v>45214</v>
      </c>
      <c r="B3305" s="3">
        <f t="shared" si="153"/>
        <v>2024</v>
      </c>
      <c r="C3305" t="str">
        <f t="shared" si="154"/>
        <v>2023-2024</v>
      </c>
      <c r="D3305" t="s">
        <v>147</v>
      </c>
      <c r="E3305" t="s">
        <v>137</v>
      </c>
      <c r="F3305" t="str">
        <f t="shared" si="155"/>
        <v>New South Wales</v>
      </c>
      <c r="G3305" t="s">
        <v>10</v>
      </c>
      <c r="H3305">
        <v>2031</v>
      </c>
      <c r="I3305" t="s">
        <v>11</v>
      </c>
      <c r="J3305" t="s">
        <v>12</v>
      </c>
      <c r="K3305" t="s">
        <v>150</v>
      </c>
      <c r="L3305" t="s">
        <v>18</v>
      </c>
      <c r="M3305" s="5">
        <v>636.04</v>
      </c>
      <c r="N3305">
        <v>1</v>
      </c>
    </row>
    <row r="3306" spans="1:14" x14ac:dyDescent="0.3">
      <c r="A3306" s="2">
        <v>45547</v>
      </c>
      <c r="B3306" s="3">
        <f t="shared" si="153"/>
        <v>2025</v>
      </c>
      <c r="C3306" t="str">
        <f t="shared" si="154"/>
        <v>2024-2025</v>
      </c>
      <c r="D3306" t="s">
        <v>148</v>
      </c>
      <c r="E3306" t="s">
        <v>87</v>
      </c>
      <c r="F3306" t="str">
        <f t="shared" si="155"/>
        <v>New South Wales</v>
      </c>
      <c r="G3306" t="s">
        <v>10</v>
      </c>
      <c r="H3306">
        <v>2790</v>
      </c>
      <c r="I3306" t="s">
        <v>11</v>
      </c>
      <c r="J3306" t="s">
        <v>25</v>
      </c>
      <c r="K3306" t="s">
        <v>152</v>
      </c>
      <c r="L3306" t="s">
        <v>13</v>
      </c>
      <c r="M3306" s="5">
        <v>636.20000000000005</v>
      </c>
      <c r="N3306">
        <v>1</v>
      </c>
    </row>
    <row r="3307" spans="1:14" x14ac:dyDescent="0.3">
      <c r="A3307" s="2">
        <v>45043</v>
      </c>
      <c r="B3307" s="3">
        <f t="shared" si="153"/>
        <v>2023</v>
      </c>
      <c r="C3307" t="str">
        <f t="shared" si="154"/>
        <v>2022-2023</v>
      </c>
      <c r="D3307" t="s">
        <v>148</v>
      </c>
      <c r="E3307" t="s">
        <v>112</v>
      </c>
      <c r="F3307" t="str">
        <f t="shared" si="155"/>
        <v>Victoria</v>
      </c>
      <c r="G3307" t="s">
        <v>45</v>
      </c>
      <c r="H3307">
        <v>3076</v>
      </c>
      <c r="I3307" t="s">
        <v>11</v>
      </c>
      <c r="J3307" t="s">
        <v>46</v>
      </c>
      <c r="K3307" t="s">
        <v>152</v>
      </c>
      <c r="L3307" t="s">
        <v>13</v>
      </c>
      <c r="M3307" s="5">
        <v>638.16999999999996</v>
      </c>
      <c r="N3307">
        <v>1</v>
      </c>
    </row>
    <row r="3308" spans="1:14" x14ac:dyDescent="0.3">
      <c r="A3308" s="2">
        <v>45206</v>
      </c>
      <c r="B3308" s="3">
        <f t="shared" si="153"/>
        <v>2024</v>
      </c>
      <c r="C3308" t="str">
        <f t="shared" si="154"/>
        <v>2023-2024</v>
      </c>
      <c r="D3308" t="s">
        <v>147</v>
      </c>
      <c r="E3308" t="s">
        <v>139</v>
      </c>
      <c r="F3308" t="str">
        <f t="shared" si="155"/>
        <v>New South Wales</v>
      </c>
      <c r="G3308" t="s">
        <v>10</v>
      </c>
      <c r="H3308">
        <v>2020</v>
      </c>
      <c r="I3308" t="s">
        <v>11</v>
      </c>
      <c r="J3308" t="s">
        <v>12</v>
      </c>
      <c r="K3308" t="s">
        <v>157</v>
      </c>
      <c r="L3308" t="s">
        <v>22</v>
      </c>
      <c r="M3308" s="5">
        <v>639.1400000000001</v>
      </c>
      <c r="N3308">
        <v>1</v>
      </c>
    </row>
    <row r="3309" spans="1:14" x14ac:dyDescent="0.3">
      <c r="A3309" s="2">
        <v>45225</v>
      </c>
      <c r="B3309" s="3">
        <f t="shared" si="153"/>
        <v>2024</v>
      </c>
      <c r="C3309" t="str">
        <f t="shared" si="154"/>
        <v>2023-2024</v>
      </c>
      <c r="D3309" t="s">
        <v>147</v>
      </c>
      <c r="E3309" t="s">
        <v>83</v>
      </c>
      <c r="F3309" t="str">
        <f t="shared" si="155"/>
        <v>New South Wales</v>
      </c>
      <c r="G3309" t="s">
        <v>10</v>
      </c>
      <c r="H3309">
        <v>2750</v>
      </c>
      <c r="I3309" t="s">
        <v>11</v>
      </c>
      <c r="J3309" t="s">
        <v>25</v>
      </c>
      <c r="K3309" t="s">
        <v>149</v>
      </c>
      <c r="L3309" t="s">
        <v>15</v>
      </c>
      <c r="M3309" s="5">
        <v>639.43000000000006</v>
      </c>
      <c r="N3309">
        <v>1</v>
      </c>
    </row>
    <row r="3310" spans="1:14" x14ac:dyDescent="0.3">
      <c r="A3310" s="2">
        <v>45186</v>
      </c>
      <c r="B3310" s="3">
        <f t="shared" si="153"/>
        <v>2024</v>
      </c>
      <c r="C3310" t="str">
        <f t="shared" si="154"/>
        <v>2023-2024</v>
      </c>
      <c r="D3310" t="s">
        <v>147</v>
      </c>
      <c r="E3310" t="s">
        <v>74</v>
      </c>
      <c r="F3310" t="str">
        <f t="shared" si="155"/>
        <v>South Australia</v>
      </c>
      <c r="G3310" t="s">
        <v>32</v>
      </c>
      <c r="H3310">
        <v>5043</v>
      </c>
      <c r="I3310" t="s">
        <v>11</v>
      </c>
      <c r="J3310" t="s">
        <v>33</v>
      </c>
      <c r="K3310" t="s">
        <v>151</v>
      </c>
      <c r="L3310" t="s">
        <v>21</v>
      </c>
      <c r="M3310" s="5">
        <v>639.89</v>
      </c>
      <c r="N3310">
        <v>1</v>
      </c>
    </row>
    <row r="3311" spans="1:14" x14ac:dyDescent="0.3">
      <c r="A3311" s="2">
        <v>45056</v>
      </c>
      <c r="B3311" s="3">
        <f t="shared" si="153"/>
        <v>2023</v>
      </c>
      <c r="C3311" t="str">
        <f t="shared" si="154"/>
        <v>2022-2023</v>
      </c>
      <c r="D3311" t="s">
        <v>147</v>
      </c>
      <c r="E3311" t="s">
        <v>112</v>
      </c>
      <c r="F3311" t="str">
        <f t="shared" si="155"/>
        <v>Victoria</v>
      </c>
      <c r="G3311" t="s">
        <v>45</v>
      </c>
      <c r="H3311">
        <v>3076</v>
      </c>
      <c r="I3311" t="s">
        <v>11</v>
      </c>
      <c r="J3311" t="s">
        <v>46</v>
      </c>
      <c r="K3311" t="s">
        <v>149</v>
      </c>
      <c r="L3311" t="s">
        <v>15</v>
      </c>
      <c r="M3311" s="5">
        <v>640.40000000000009</v>
      </c>
      <c r="N3311">
        <v>1</v>
      </c>
    </row>
    <row r="3312" spans="1:14" x14ac:dyDescent="0.3">
      <c r="A3312" s="2">
        <v>45101</v>
      </c>
      <c r="B3312" s="3">
        <f t="shared" si="153"/>
        <v>2023</v>
      </c>
      <c r="C3312" t="str">
        <f t="shared" si="154"/>
        <v>2022-2023</v>
      </c>
      <c r="D3312" t="s">
        <v>147</v>
      </c>
      <c r="E3312" t="s">
        <v>41</v>
      </c>
      <c r="F3312" t="str">
        <f t="shared" si="155"/>
        <v>New South Wales</v>
      </c>
      <c r="G3312" t="s">
        <v>10</v>
      </c>
      <c r="H3312">
        <v>2830</v>
      </c>
      <c r="I3312" t="s">
        <v>11</v>
      </c>
      <c r="J3312" t="s">
        <v>25</v>
      </c>
      <c r="K3312" t="s">
        <v>152</v>
      </c>
      <c r="L3312" t="s">
        <v>13</v>
      </c>
      <c r="M3312" s="5">
        <v>640.53</v>
      </c>
      <c r="N3312">
        <v>1</v>
      </c>
    </row>
    <row r="3313" spans="1:14" x14ac:dyDescent="0.3">
      <c r="A3313" s="2">
        <v>45248</v>
      </c>
      <c r="B3313" s="3">
        <f t="shared" si="153"/>
        <v>2024</v>
      </c>
      <c r="C3313" t="str">
        <f t="shared" si="154"/>
        <v>2023-2024</v>
      </c>
      <c r="D3313" t="s">
        <v>147</v>
      </c>
      <c r="E3313" t="s">
        <v>99</v>
      </c>
      <c r="F3313" t="str">
        <f t="shared" si="155"/>
        <v>Victoria</v>
      </c>
      <c r="G3313" t="s">
        <v>45</v>
      </c>
      <c r="H3313">
        <v>3148</v>
      </c>
      <c r="I3313" t="s">
        <v>11</v>
      </c>
      <c r="J3313" t="s">
        <v>63</v>
      </c>
      <c r="K3313" t="s">
        <v>154</v>
      </c>
      <c r="L3313" t="s">
        <v>14</v>
      </c>
      <c r="M3313" s="5">
        <v>641.57999999999993</v>
      </c>
      <c r="N3313">
        <v>1</v>
      </c>
    </row>
    <row r="3314" spans="1:14" x14ac:dyDescent="0.3">
      <c r="A3314" s="2">
        <v>45333</v>
      </c>
      <c r="B3314" s="3">
        <f t="shared" si="153"/>
        <v>2024</v>
      </c>
      <c r="C3314" t="str">
        <f t="shared" si="154"/>
        <v>2023-2024</v>
      </c>
      <c r="D3314" t="s">
        <v>147</v>
      </c>
      <c r="E3314" t="s">
        <v>113</v>
      </c>
      <c r="F3314" t="str">
        <f t="shared" si="155"/>
        <v>Queensland</v>
      </c>
      <c r="G3314" t="s">
        <v>35</v>
      </c>
      <c r="H3314">
        <v>4215</v>
      </c>
      <c r="I3314" t="s">
        <v>11</v>
      </c>
      <c r="J3314" t="s">
        <v>104</v>
      </c>
      <c r="K3314" t="s">
        <v>154</v>
      </c>
      <c r="L3314" t="s">
        <v>14</v>
      </c>
      <c r="M3314" s="5">
        <v>641.61</v>
      </c>
      <c r="N3314">
        <v>1</v>
      </c>
    </row>
    <row r="3315" spans="1:14" x14ac:dyDescent="0.3">
      <c r="A3315" s="2">
        <v>45253</v>
      </c>
      <c r="B3315" s="3">
        <f t="shared" si="153"/>
        <v>2024</v>
      </c>
      <c r="C3315" t="str">
        <f t="shared" si="154"/>
        <v>2023-2024</v>
      </c>
      <c r="D3315" t="s">
        <v>147</v>
      </c>
      <c r="E3315" t="s">
        <v>143</v>
      </c>
      <c r="F3315" t="str">
        <f t="shared" si="155"/>
        <v>New South Wales</v>
      </c>
      <c r="G3315" t="s">
        <v>10</v>
      </c>
      <c r="H3315">
        <v>2154</v>
      </c>
      <c r="I3315" t="s">
        <v>11</v>
      </c>
      <c r="J3315" t="s">
        <v>27</v>
      </c>
      <c r="K3315" t="s">
        <v>154</v>
      </c>
      <c r="L3315" t="s">
        <v>14</v>
      </c>
      <c r="M3315" s="5">
        <v>641.63</v>
      </c>
      <c r="N3315">
        <v>1</v>
      </c>
    </row>
    <row r="3316" spans="1:14" x14ac:dyDescent="0.3">
      <c r="A3316" s="2">
        <v>45633</v>
      </c>
      <c r="B3316" s="3">
        <f t="shared" si="153"/>
        <v>2025</v>
      </c>
      <c r="C3316" t="str">
        <f t="shared" si="154"/>
        <v>2024-2025</v>
      </c>
      <c r="D3316" t="s">
        <v>148</v>
      </c>
      <c r="E3316" t="s">
        <v>108</v>
      </c>
      <c r="F3316" t="str">
        <f t="shared" si="155"/>
        <v>Victoria</v>
      </c>
      <c r="G3316" t="s">
        <v>45</v>
      </c>
      <c r="H3316">
        <v>3018</v>
      </c>
      <c r="I3316" t="s">
        <v>11</v>
      </c>
      <c r="J3316" t="s">
        <v>46</v>
      </c>
      <c r="K3316" t="s">
        <v>19</v>
      </c>
      <c r="L3316" t="s">
        <v>23</v>
      </c>
      <c r="M3316" s="5">
        <v>642.30000000000007</v>
      </c>
      <c r="N3316">
        <v>1</v>
      </c>
    </row>
    <row r="3317" spans="1:14" x14ac:dyDescent="0.3">
      <c r="A3317" s="2">
        <v>45078</v>
      </c>
      <c r="B3317" s="3">
        <f t="shared" si="153"/>
        <v>2023</v>
      </c>
      <c r="C3317" t="str">
        <f t="shared" si="154"/>
        <v>2022-2023</v>
      </c>
      <c r="D3317" t="s">
        <v>147</v>
      </c>
      <c r="E3317" t="s">
        <v>95</v>
      </c>
      <c r="F3317" t="str">
        <f t="shared" si="155"/>
        <v>Victoria</v>
      </c>
      <c r="G3317" t="s">
        <v>45</v>
      </c>
      <c r="H3317">
        <v>3931</v>
      </c>
      <c r="I3317" t="s">
        <v>11</v>
      </c>
      <c r="J3317" t="s">
        <v>55</v>
      </c>
      <c r="K3317" t="s">
        <v>149</v>
      </c>
      <c r="L3317" t="s">
        <v>15</v>
      </c>
      <c r="M3317" s="5">
        <v>643.35</v>
      </c>
      <c r="N3317">
        <v>1</v>
      </c>
    </row>
    <row r="3318" spans="1:14" x14ac:dyDescent="0.3">
      <c r="A3318" s="2">
        <v>45023</v>
      </c>
      <c r="B3318" s="3">
        <f t="shared" si="153"/>
        <v>2023</v>
      </c>
      <c r="C3318" t="str">
        <f t="shared" si="154"/>
        <v>2022-2023</v>
      </c>
      <c r="D3318" t="s">
        <v>147</v>
      </c>
      <c r="E3318" t="s">
        <v>85</v>
      </c>
      <c r="F3318" t="str">
        <f t="shared" si="155"/>
        <v>Queensland</v>
      </c>
      <c r="G3318" t="s">
        <v>35</v>
      </c>
      <c r="H3318">
        <v>4883</v>
      </c>
      <c r="I3318" t="s">
        <v>11</v>
      </c>
      <c r="J3318" t="s">
        <v>36</v>
      </c>
      <c r="K3318" t="s">
        <v>153</v>
      </c>
      <c r="L3318" t="s">
        <v>16</v>
      </c>
      <c r="M3318" s="5">
        <v>643.77</v>
      </c>
      <c r="N3318">
        <v>1</v>
      </c>
    </row>
    <row r="3319" spans="1:14" x14ac:dyDescent="0.3">
      <c r="A3319" s="2">
        <v>45565</v>
      </c>
      <c r="B3319" s="3">
        <f t="shared" si="153"/>
        <v>2025</v>
      </c>
      <c r="C3319" t="str">
        <f t="shared" si="154"/>
        <v>2024-2025</v>
      </c>
      <c r="D3319" t="s">
        <v>148</v>
      </c>
      <c r="E3319" t="s">
        <v>100</v>
      </c>
      <c r="F3319" t="str">
        <f t="shared" si="155"/>
        <v>Western Australia</v>
      </c>
      <c r="G3319" t="s">
        <v>48</v>
      </c>
      <c r="H3319">
        <v>6021</v>
      </c>
      <c r="I3319" t="s">
        <v>11</v>
      </c>
      <c r="J3319" t="s">
        <v>49</v>
      </c>
      <c r="K3319" t="s">
        <v>150</v>
      </c>
      <c r="L3319" t="s">
        <v>18</v>
      </c>
      <c r="M3319" s="5">
        <v>646.71999999999991</v>
      </c>
      <c r="N3319">
        <v>1</v>
      </c>
    </row>
    <row r="3320" spans="1:14" x14ac:dyDescent="0.3">
      <c r="A3320" s="2">
        <v>45090</v>
      </c>
      <c r="B3320" s="3">
        <f t="shared" si="153"/>
        <v>2023</v>
      </c>
      <c r="C3320" t="str">
        <f t="shared" si="154"/>
        <v>2022-2023</v>
      </c>
      <c r="D3320" t="s">
        <v>147</v>
      </c>
      <c r="E3320" t="s">
        <v>125</v>
      </c>
      <c r="F3320" t="str">
        <f t="shared" si="155"/>
        <v>Victoria</v>
      </c>
      <c r="G3320" t="s">
        <v>45</v>
      </c>
      <c r="H3320">
        <v>3400</v>
      </c>
      <c r="I3320" t="s">
        <v>11</v>
      </c>
      <c r="J3320" t="s">
        <v>60</v>
      </c>
      <c r="K3320" t="s">
        <v>151</v>
      </c>
      <c r="L3320" t="s">
        <v>21</v>
      </c>
      <c r="M3320" s="5">
        <v>646.91000000000008</v>
      </c>
      <c r="N3320">
        <v>1</v>
      </c>
    </row>
    <row r="3321" spans="1:14" x14ac:dyDescent="0.3">
      <c r="A3321" s="2">
        <v>45062</v>
      </c>
      <c r="B3321" s="3">
        <f t="shared" si="153"/>
        <v>2023</v>
      </c>
      <c r="C3321" t="str">
        <f t="shared" si="154"/>
        <v>2022-2023</v>
      </c>
      <c r="D3321" t="s">
        <v>148</v>
      </c>
      <c r="E3321" t="s">
        <v>56</v>
      </c>
      <c r="F3321" t="str">
        <f t="shared" si="155"/>
        <v>Northern Territory</v>
      </c>
      <c r="G3321" t="s">
        <v>29</v>
      </c>
      <c r="H3321">
        <v>870</v>
      </c>
      <c r="I3321" t="s">
        <v>11</v>
      </c>
      <c r="J3321" t="s">
        <v>30</v>
      </c>
      <c r="K3321" t="s">
        <v>153</v>
      </c>
      <c r="L3321" t="s">
        <v>16</v>
      </c>
      <c r="M3321" s="5">
        <v>647.31000000000017</v>
      </c>
      <c r="N3321">
        <v>1</v>
      </c>
    </row>
    <row r="3322" spans="1:14" x14ac:dyDescent="0.3">
      <c r="A3322" s="2">
        <v>45529</v>
      </c>
      <c r="B3322" s="3">
        <f t="shared" si="153"/>
        <v>2025</v>
      </c>
      <c r="C3322" t="str">
        <f t="shared" si="154"/>
        <v>2024-2025</v>
      </c>
      <c r="D3322" t="s">
        <v>148</v>
      </c>
      <c r="E3322" t="s">
        <v>131</v>
      </c>
      <c r="F3322" t="str">
        <f t="shared" si="155"/>
        <v>Western Australia</v>
      </c>
      <c r="G3322" t="s">
        <v>48</v>
      </c>
      <c r="H3322">
        <v>6530</v>
      </c>
      <c r="I3322" t="s">
        <v>11</v>
      </c>
      <c r="J3322" t="s">
        <v>77</v>
      </c>
      <c r="K3322" t="s">
        <v>154</v>
      </c>
      <c r="L3322" t="s">
        <v>14</v>
      </c>
      <c r="M3322" s="5">
        <v>648.24</v>
      </c>
      <c r="N3322">
        <v>1</v>
      </c>
    </row>
    <row r="3323" spans="1:14" x14ac:dyDescent="0.3">
      <c r="A3323" s="2">
        <v>45534</v>
      </c>
      <c r="B3323" s="3">
        <f t="shared" si="153"/>
        <v>2025</v>
      </c>
      <c r="C3323" t="str">
        <f t="shared" si="154"/>
        <v>2024-2025</v>
      </c>
      <c r="D3323" t="s">
        <v>148</v>
      </c>
      <c r="E3323" t="s">
        <v>127</v>
      </c>
      <c r="F3323" t="str">
        <f t="shared" si="155"/>
        <v>New South Wales</v>
      </c>
      <c r="G3323" t="s">
        <v>10</v>
      </c>
      <c r="H3323">
        <v>2131</v>
      </c>
      <c r="I3323" t="s">
        <v>11</v>
      </c>
      <c r="J3323" t="s">
        <v>27</v>
      </c>
      <c r="K3323" t="s">
        <v>155</v>
      </c>
      <c r="L3323" t="s">
        <v>20</v>
      </c>
      <c r="M3323" s="5">
        <v>649.99</v>
      </c>
      <c r="N3323">
        <v>1</v>
      </c>
    </row>
    <row r="3324" spans="1:14" x14ac:dyDescent="0.3">
      <c r="A3324" s="2">
        <v>45054</v>
      </c>
      <c r="B3324" s="3">
        <f t="shared" si="153"/>
        <v>2023</v>
      </c>
      <c r="C3324" t="str">
        <f t="shared" si="154"/>
        <v>2022-2023</v>
      </c>
      <c r="D3324" t="s">
        <v>148</v>
      </c>
      <c r="E3324" t="s">
        <v>28</v>
      </c>
      <c r="F3324" t="str">
        <f t="shared" si="155"/>
        <v>Northern Territory</v>
      </c>
      <c r="G3324" t="s">
        <v>29</v>
      </c>
      <c r="H3324">
        <v>800</v>
      </c>
      <c r="I3324" t="s">
        <v>11</v>
      </c>
      <c r="J3324" t="s">
        <v>30</v>
      </c>
      <c r="K3324" t="s">
        <v>19</v>
      </c>
      <c r="L3324" t="s">
        <v>23</v>
      </c>
      <c r="M3324" s="5">
        <v>650.32000000000005</v>
      </c>
      <c r="N3324">
        <v>1</v>
      </c>
    </row>
    <row r="3325" spans="1:14" x14ac:dyDescent="0.3">
      <c r="A3325" s="2">
        <v>45115</v>
      </c>
      <c r="B3325" s="3">
        <f t="shared" si="153"/>
        <v>2024</v>
      </c>
      <c r="C3325" t="str">
        <f t="shared" si="154"/>
        <v>2023-2024</v>
      </c>
      <c r="D3325" t="s">
        <v>148</v>
      </c>
      <c r="E3325" t="s">
        <v>138</v>
      </c>
      <c r="F3325" t="str">
        <f t="shared" si="155"/>
        <v>Queensland</v>
      </c>
      <c r="G3325" t="s">
        <v>35</v>
      </c>
      <c r="H3325">
        <v>4558</v>
      </c>
      <c r="I3325" t="s">
        <v>11</v>
      </c>
      <c r="J3325" t="s">
        <v>120</v>
      </c>
      <c r="K3325" t="s">
        <v>150</v>
      </c>
      <c r="L3325" t="s">
        <v>18</v>
      </c>
      <c r="M3325" s="5">
        <v>650.62</v>
      </c>
      <c r="N3325">
        <v>1</v>
      </c>
    </row>
    <row r="3326" spans="1:14" x14ac:dyDescent="0.3">
      <c r="A3326" s="2">
        <v>45361</v>
      </c>
      <c r="B3326" s="3">
        <f t="shared" si="153"/>
        <v>2024</v>
      </c>
      <c r="C3326" t="str">
        <f t="shared" si="154"/>
        <v>2023-2024</v>
      </c>
      <c r="D3326" t="s">
        <v>147</v>
      </c>
      <c r="E3326" t="s">
        <v>75</v>
      </c>
      <c r="F3326" t="str">
        <f t="shared" si="155"/>
        <v>Victoria</v>
      </c>
      <c r="G3326" t="s">
        <v>45</v>
      </c>
      <c r="H3326">
        <v>3630</v>
      </c>
      <c r="I3326" t="s">
        <v>11</v>
      </c>
      <c r="J3326" t="s">
        <v>55</v>
      </c>
      <c r="K3326" t="s">
        <v>153</v>
      </c>
      <c r="L3326" t="s">
        <v>16</v>
      </c>
      <c r="M3326" s="5">
        <v>651.20000000000005</v>
      </c>
      <c r="N3326">
        <v>1</v>
      </c>
    </row>
    <row r="3327" spans="1:14" x14ac:dyDescent="0.3">
      <c r="A3327" s="2">
        <v>44965</v>
      </c>
      <c r="B3327" s="3">
        <f t="shared" si="153"/>
        <v>2023</v>
      </c>
      <c r="C3327" t="str">
        <f t="shared" si="154"/>
        <v>2022-2023</v>
      </c>
      <c r="D3327" t="s">
        <v>147</v>
      </c>
      <c r="E3327" t="s">
        <v>116</v>
      </c>
      <c r="F3327" t="str">
        <f t="shared" si="155"/>
        <v>Western Australia</v>
      </c>
      <c r="G3327" t="s">
        <v>48</v>
      </c>
      <c r="H3327">
        <v>6725</v>
      </c>
      <c r="I3327" t="s">
        <v>11</v>
      </c>
      <c r="J3327" t="s">
        <v>77</v>
      </c>
      <c r="K3327" t="s">
        <v>149</v>
      </c>
      <c r="L3327" t="s">
        <v>15</v>
      </c>
      <c r="M3327" s="5">
        <v>652.07000000000016</v>
      </c>
      <c r="N3327">
        <v>1</v>
      </c>
    </row>
    <row r="3328" spans="1:14" x14ac:dyDescent="0.3">
      <c r="A3328" s="2">
        <v>45506</v>
      </c>
      <c r="B3328" s="3">
        <f t="shared" si="153"/>
        <v>2025</v>
      </c>
      <c r="C3328" t="str">
        <f t="shared" si="154"/>
        <v>2024-2025</v>
      </c>
      <c r="D3328" t="s">
        <v>147</v>
      </c>
      <c r="E3328" t="s">
        <v>31</v>
      </c>
      <c r="F3328" t="str">
        <f t="shared" si="155"/>
        <v>South Australia</v>
      </c>
      <c r="G3328" t="s">
        <v>32</v>
      </c>
      <c r="H3328">
        <v>5168</v>
      </c>
      <c r="I3328" t="s">
        <v>11</v>
      </c>
      <c r="J3328" t="s">
        <v>33</v>
      </c>
      <c r="K3328" t="s">
        <v>150</v>
      </c>
      <c r="L3328" t="s">
        <v>18</v>
      </c>
      <c r="M3328" s="5">
        <v>652.14</v>
      </c>
      <c r="N3328">
        <v>1</v>
      </c>
    </row>
    <row r="3329" spans="1:14" x14ac:dyDescent="0.3">
      <c r="A3329" s="2">
        <v>45194</v>
      </c>
      <c r="B3329" s="3">
        <f t="shared" si="153"/>
        <v>2024</v>
      </c>
      <c r="C3329" t="str">
        <f t="shared" si="154"/>
        <v>2023-2024</v>
      </c>
      <c r="D3329" t="s">
        <v>147</v>
      </c>
      <c r="E3329" t="s">
        <v>136</v>
      </c>
      <c r="F3329" t="str">
        <f t="shared" si="155"/>
        <v>Victoria</v>
      </c>
      <c r="G3329" t="s">
        <v>45</v>
      </c>
      <c r="H3329">
        <v>3175</v>
      </c>
      <c r="I3329" t="s">
        <v>11</v>
      </c>
      <c r="J3329" t="s">
        <v>63</v>
      </c>
      <c r="K3329" t="s">
        <v>154</v>
      </c>
      <c r="L3329" t="s">
        <v>14</v>
      </c>
      <c r="M3329" s="5">
        <v>653.29999999999995</v>
      </c>
      <c r="N3329">
        <v>1</v>
      </c>
    </row>
    <row r="3330" spans="1:14" x14ac:dyDescent="0.3">
      <c r="A3330" s="2">
        <v>45003</v>
      </c>
      <c r="B3330" s="3">
        <f t="shared" ref="B3330:B3393" si="156">IF(MONTH(A3330)&gt;=7,YEAR(A3330)+1,YEAR(A3330))</f>
        <v>2023</v>
      </c>
      <c r="C3330" t="str">
        <f t="shared" ref="C3330:C3393" si="157">IF(MONTH(A3330) &gt;= 7, YEAR(A3330) &amp; "-" &amp; YEAR(A3330) + 1, YEAR(A3330) - 1 &amp; "-" &amp; YEAR(A3330))</f>
        <v>2022-2023</v>
      </c>
      <c r="D3330" t="s">
        <v>148</v>
      </c>
      <c r="E3330" t="s">
        <v>91</v>
      </c>
      <c r="F3330" t="str">
        <f t="shared" ref="F3330:F3393" si="158">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c r="N3330">
        <v>1</v>
      </c>
    </row>
    <row r="3331" spans="1:14" x14ac:dyDescent="0.3">
      <c r="A3331" s="2">
        <v>45056</v>
      </c>
      <c r="B3331" s="3">
        <f t="shared" si="156"/>
        <v>2023</v>
      </c>
      <c r="C3331" t="str">
        <f t="shared" si="157"/>
        <v>2022-2023</v>
      </c>
      <c r="D3331" t="s">
        <v>147</v>
      </c>
      <c r="E3331" t="s">
        <v>95</v>
      </c>
      <c r="F3331" t="str">
        <f t="shared" si="158"/>
        <v>Victoria</v>
      </c>
      <c r="G3331" t="s">
        <v>45</v>
      </c>
      <c r="H3331">
        <v>3931</v>
      </c>
      <c r="I3331" t="s">
        <v>11</v>
      </c>
      <c r="J3331" t="s">
        <v>55</v>
      </c>
      <c r="K3331" t="s">
        <v>151</v>
      </c>
      <c r="L3331" t="s">
        <v>21</v>
      </c>
      <c r="M3331" s="5">
        <v>653.88</v>
      </c>
      <c r="N3331">
        <v>1</v>
      </c>
    </row>
    <row r="3332" spans="1:14" x14ac:dyDescent="0.3">
      <c r="A3332" s="2">
        <v>45488</v>
      </c>
      <c r="B3332" s="3">
        <f t="shared" si="156"/>
        <v>2025</v>
      </c>
      <c r="C3332" t="str">
        <f t="shared" si="157"/>
        <v>2024-2025</v>
      </c>
      <c r="D3332" t="s">
        <v>148</v>
      </c>
      <c r="E3332" t="s">
        <v>85</v>
      </c>
      <c r="F3332" t="str">
        <f t="shared" si="158"/>
        <v>Queensland</v>
      </c>
      <c r="G3332" t="s">
        <v>35</v>
      </c>
      <c r="H3332">
        <v>4883</v>
      </c>
      <c r="I3332" t="s">
        <v>11</v>
      </c>
      <c r="J3332" t="s">
        <v>36</v>
      </c>
      <c r="K3332" t="s">
        <v>151</v>
      </c>
      <c r="L3332" t="s">
        <v>21</v>
      </c>
      <c r="M3332" s="5">
        <v>654.07000000000005</v>
      </c>
      <c r="N3332">
        <v>1</v>
      </c>
    </row>
    <row r="3333" spans="1:14" x14ac:dyDescent="0.3">
      <c r="A3333" s="2">
        <v>45403</v>
      </c>
      <c r="B3333" s="3">
        <f t="shared" si="156"/>
        <v>2024</v>
      </c>
      <c r="C3333" t="str">
        <f t="shared" si="157"/>
        <v>2023-2024</v>
      </c>
      <c r="D3333" t="s">
        <v>147</v>
      </c>
      <c r="E3333" t="s">
        <v>86</v>
      </c>
      <c r="F3333" t="str">
        <f t="shared" si="158"/>
        <v>New South Wales</v>
      </c>
      <c r="G3333" t="s">
        <v>10</v>
      </c>
      <c r="H3333">
        <v>2064</v>
      </c>
      <c r="I3333" t="s">
        <v>11</v>
      </c>
      <c r="J3333" t="s">
        <v>12</v>
      </c>
      <c r="K3333" t="s">
        <v>151</v>
      </c>
      <c r="L3333" t="s">
        <v>21</v>
      </c>
      <c r="M3333" s="5">
        <v>654.53</v>
      </c>
      <c r="N3333">
        <v>1</v>
      </c>
    </row>
    <row r="3334" spans="1:14" x14ac:dyDescent="0.3">
      <c r="A3334" s="2">
        <v>45110</v>
      </c>
      <c r="B3334" s="3">
        <f t="shared" si="156"/>
        <v>2024</v>
      </c>
      <c r="C3334" t="str">
        <f t="shared" si="157"/>
        <v>2023-2024</v>
      </c>
      <c r="D3334" t="s">
        <v>147</v>
      </c>
      <c r="E3334" t="s">
        <v>89</v>
      </c>
      <c r="F3334" t="str">
        <f t="shared" si="158"/>
        <v>Queensland</v>
      </c>
      <c r="G3334" t="s">
        <v>35</v>
      </c>
      <c r="H3334">
        <v>4655</v>
      </c>
      <c r="I3334" t="s">
        <v>11</v>
      </c>
      <c r="J3334" t="s">
        <v>51</v>
      </c>
      <c r="K3334" t="s">
        <v>155</v>
      </c>
      <c r="L3334" t="s">
        <v>20</v>
      </c>
      <c r="M3334" s="5">
        <v>655.29999999999995</v>
      </c>
      <c r="N3334">
        <v>1</v>
      </c>
    </row>
    <row r="3335" spans="1:14" x14ac:dyDescent="0.3">
      <c r="A3335" s="2">
        <v>45559</v>
      </c>
      <c r="B3335" s="3">
        <f t="shared" si="156"/>
        <v>2025</v>
      </c>
      <c r="C3335" t="str">
        <f t="shared" si="157"/>
        <v>2024-2025</v>
      </c>
      <c r="D3335" t="s">
        <v>148</v>
      </c>
      <c r="E3335" t="s">
        <v>138</v>
      </c>
      <c r="F3335" t="str">
        <f t="shared" si="158"/>
        <v>Queensland</v>
      </c>
      <c r="G3335" t="s">
        <v>35</v>
      </c>
      <c r="H3335">
        <v>4558</v>
      </c>
      <c r="I3335" t="s">
        <v>11</v>
      </c>
      <c r="J3335" t="s">
        <v>120</v>
      </c>
      <c r="K3335" t="s">
        <v>154</v>
      </c>
      <c r="L3335" t="s">
        <v>14</v>
      </c>
      <c r="M3335" s="5">
        <v>655.54</v>
      </c>
      <c r="N3335">
        <v>1</v>
      </c>
    </row>
    <row r="3336" spans="1:14" x14ac:dyDescent="0.3">
      <c r="A3336" s="2">
        <v>45031</v>
      </c>
      <c r="B3336" s="3">
        <f t="shared" si="156"/>
        <v>2023</v>
      </c>
      <c r="C3336" t="str">
        <f t="shared" si="157"/>
        <v>2022-2023</v>
      </c>
      <c r="D3336" t="s">
        <v>147</v>
      </c>
      <c r="E3336" t="s">
        <v>54</v>
      </c>
      <c r="F3336" t="str">
        <f t="shared" si="158"/>
        <v>Victoria</v>
      </c>
      <c r="G3336" t="s">
        <v>45</v>
      </c>
      <c r="H3336">
        <v>3977</v>
      </c>
      <c r="I3336" t="s">
        <v>11</v>
      </c>
      <c r="J3336" t="s">
        <v>55</v>
      </c>
      <c r="K3336" t="s">
        <v>151</v>
      </c>
      <c r="L3336" t="s">
        <v>21</v>
      </c>
      <c r="M3336" s="5">
        <v>655.78</v>
      </c>
      <c r="N3336">
        <v>1</v>
      </c>
    </row>
    <row r="3337" spans="1:14" x14ac:dyDescent="0.3">
      <c r="A3337" s="2">
        <v>45650</v>
      </c>
      <c r="B3337" s="3">
        <f t="shared" si="156"/>
        <v>2025</v>
      </c>
      <c r="C3337" t="str">
        <f t="shared" si="157"/>
        <v>2024-2025</v>
      </c>
      <c r="D3337" t="s">
        <v>147</v>
      </c>
      <c r="E3337" t="s">
        <v>121</v>
      </c>
      <c r="F3337" t="str">
        <f t="shared" si="158"/>
        <v>Queensland</v>
      </c>
      <c r="G3337" t="s">
        <v>35</v>
      </c>
      <c r="H3337">
        <v>4700</v>
      </c>
      <c r="I3337" t="s">
        <v>11</v>
      </c>
      <c r="J3337" t="s">
        <v>51</v>
      </c>
      <c r="K3337" t="s">
        <v>151</v>
      </c>
      <c r="L3337" t="s">
        <v>21</v>
      </c>
      <c r="M3337" s="5">
        <v>655.81</v>
      </c>
      <c r="N3337">
        <v>1</v>
      </c>
    </row>
    <row r="3338" spans="1:14" x14ac:dyDescent="0.3">
      <c r="A3338" s="2">
        <v>45402</v>
      </c>
      <c r="B3338" s="3">
        <f t="shared" si="156"/>
        <v>2024</v>
      </c>
      <c r="C3338" t="str">
        <f t="shared" si="157"/>
        <v>2023-2024</v>
      </c>
      <c r="D3338" t="s">
        <v>147</v>
      </c>
      <c r="E3338" t="s">
        <v>52</v>
      </c>
      <c r="F3338" t="str">
        <f t="shared" si="158"/>
        <v>Victoria</v>
      </c>
      <c r="G3338" t="s">
        <v>45</v>
      </c>
      <c r="H3338">
        <v>3030</v>
      </c>
      <c r="I3338" t="s">
        <v>11</v>
      </c>
      <c r="J3338" t="s">
        <v>46</v>
      </c>
      <c r="K3338" t="s">
        <v>151</v>
      </c>
      <c r="L3338" t="s">
        <v>21</v>
      </c>
      <c r="M3338" s="5">
        <v>658.26</v>
      </c>
      <c r="N3338">
        <v>1</v>
      </c>
    </row>
    <row r="3339" spans="1:14" x14ac:dyDescent="0.3">
      <c r="A3339" s="2">
        <v>45443</v>
      </c>
      <c r="B3339" s="3">
        <f t="shared" si="156"/>
        <v>2024</v>
      </c>
      <c r="C3339" t="str">
        <f t="shared" si="157"/>
        <v>2023-2024</v>
      </c>
      <c r="D3339" t="s">
        <v>147</v>
      </c>
      <c r="E3339" t="s">
        <v>132</v>
      </c>
      <c r="F3339" t="str">
        <f t="shared" si="158"/>
        <v>New South Wales</v>
      </c>
      <c r="G3339" t="s">
        <v>10</v>
      </c>
      <c r="H3339">
        <v>2800</v>
      </c>
      <c r="I3339" t="s">
        <v>11</v>
      </c>
      <c r="J3339" t="s">
        <v>25</v>
      </c>
      <c r="K3339" t="s">
        <v>151</v>
      </c>
      <c r="L3339" t="s">
        <v>21</v>
      </c>
      <c r="M3339" s="5">
        <v>658.82999999999993</v>
      </c>
      <c r="N3339">
        <v>1</v>
      </c>
    </row>
    <row r="3340" spans="1:14" x14ac:dyDescent="0.3">
      <c r="A3340" s="2">
        <v>45523</v>
      </c>
      <c r="B3340" s="3">
        <f t="shared" si="156"/>
        <v>2025</v>
      </c>
      <c r="C3340" t="str">
        <f t="shared" si="157"/>
        <v>2024-2025</v>
      </c>
      <c r="D3340" t="s">
        <v>147</v>
      </c>
      <c r="E3340" t="s">
        <v>53</v>
      </c>
      <c r="F3340" t="str">
        <f t="shared" si="158"/>
        <v>South Australia</v>
      </c>
      <c r="G3340" t="s">
        <v>32</v>
      </c>
      <c r="H3340">
        <v>5082</v>
      </c>
      <c r="I3340" t="s">
        <v>11</v>
      </c>
      <c r="J3340" t="s">
        <v>33</v>
      </c>
      <c r="K3340" t="s">
        <v>150</v>
      </c>
      <c r="L3340" t="s">
        <v>18</v>
      </c>
      <c r="M3340" s="5">
        <v>659.45</v>
      </c>
      <c r="N3340">
        <v>1</v>
      </c>
    </row>
    <row r="3341" spans="1:14" x14ac:dyDescent="0.3">
      <c r="A3341" s="2">
        <v>45015</v>
      </c>
      <c r="B3341" s="3">
        <f t="shared" si="156"/>
        <v>2023</v>
      </c>
      <c r="C3341" t="str">
        <f t="shared" si="157"/>
        <v>2022-2023</v>
      </c>
      <c r="D3341" t="s">
        <v>147</v>
      </c>
      <c r="E3341" t="s">
        <v>42</v>
      </c>
      <c r="F3341" t="str">
        <f t="shared" si="158"/>
        <v>Queensland</v>
      </c>
      <c r="G3341" t="s">
        <v>35</v>
      </c>
      <c r="H3341">
        <v>4053</v>
      </c>
      <c r="I3341" t="s">
        <v>11</v>
      </c>
      <c r="J3341" t="s">
        <v>43</v>
      </c>
      <c r="K3341" t="s">
        <v>156</v>
      </c>
      <c r="L3341" t="s">
        <v>17</v>
      </c>
      <c r="M3341" s="5">
        <v>659.70999999999992</v>
      </c>
      <c r="N3341">
        <v>1</v>
      </c>
    </row>
    <row r="3342" spans="1:14" x14ac:dyDescent="0.3">
      <c r="A3342" s="2">
        <v>45034</v>
      </c>
      <c r="B3342" s="3">
        <f t="shared" si="156"/>
        <v>2023</v>
      </c>
      <c r="C3342" t="str">
        <f t="shared" si="157"/>
        <v>2022-2023</v>
      </c>
      <c r="D3342" t="s">
        <v>147</v>
      </c>
      <c r="E3342" t="s">
        <v>118</v>
      </c>
      <c r="F3342" t="str">
        <f t="shared" si="158"/>
        <v>New South Wales</v>
      </c>
      <c r="G3342" t="s">
        <v>10</v>
      </c>
      <c r="H3342">
        <v>2158</v>
      </c>
      <c r="I3342" t="s">
        <v>11</v>
      </c>
      <c r="J3342" t="s">
        <v>27</v>
      </c>
      <c r="K3342" t="s">
        <v>154</v>
      </c>
      <c r="L3342" t="s">
        <v>14</v>
      </c>
      <c r="M3342" s="5">
        <v>660.34</v>
      </c>
      <c r="N3342">
        <v>1</v>
      </c>
    </row>
    <row r="3343" spans="1:14" x14ac:dyDescent="0.3">
      <c r="A3343" s="2">
        <v>45637</v>
      </c>
      <c r="B3343" s="3">
        <f t="shared" si="156"/>
        <v>2025</v>
      </c>
      <c r="C3343" t="str">
        <f t="shared" si="157"/>
        <v>2024-2025</v>
      </c>
      <c r="D3343" t="s">
        <v>147</v>
      </c>
      <c r="E3343" t="s">
        <v>101</v>
      </c>
      <c r="F3343" t="str">
        <f t="shared" si="158"/>
        <v>Victoria</v>
      </c>
      <c r="G3343" t="s">
        <v>45</v>
      </c>
      <c r="H3343">
        <v>3131</v>
      </c>
      <c r="I3343" t="s">
        <v>11</v>
      </c>
      <c r="J3343" t="s">
        <v>63</v>
      </c>
      <c r="K3343" t="s">
        <v>151</v>
      </c>
      <c r="L3343" t="s">
        <v>21</v>
      </c>
      <c r="M3343" s="5">
        <v>660.66000000000008</v>
      </c>
      <c r="N3343">
        <v>1</v>
      </c>
    </row>
    <row r="3344" spans="1:14" x14ac:dyDescent="0.3">
      <c r="A3344" s="2">
        <v>45094</v>
      </c>
      <c r="B3344" s="3">
        <f t="shared" si="156"/>
        <v>2023</v>
      </c>
      <c r="C3344" t="str">
        <f t="shared" si="157"/>
        <v>2022-2023</v>
      </c>
      <c r="D3344" t="s">
        <v>147</v>
      </c>
      <c r="E3344" t="s">
        <v>137</v>
      </c>
      <c r="F3344" t="str">
        <f t="shared" si="158"/>
        <v>New South Wales</v>
      </c>
      <c r="G3344" t="s">
        <v>10</v>
      </c>
      <c r="H3344">
        <v>2031</v>
      </c>
      <c r="I3344" t="s">
        <v>11</v>
      </c>
      <c r="J3344" t="s">
        <v>12</v>
      </c>
      <c r="K3344" t="s">
        <v>154</v>
      </c>
      <c r="L3344" t="s">
        <v>14</v>
      </c>
      <c r="M3344" s="5">
        <v>661.56000000000006</v>
      </c>
      <c r="N3344">
        <v>1</v>
      </c>
    </row>
    <row r="3345" spans="1:14" x14ac:dyDescent="0.3">
      <c r="A3345" s="2">
        <v>45291</v>
      </c>
      <c r="B3345" s="3">
        <f t="shared" si="156"/>
        <v>2024</v>
      </c>
      <c r="C3345" t="str">
        <f t="shared" si="157"/>
        <v>2023-2024</v>
      </c>
      <c r="D3345" t="s">
        <v>147</v>
      </c>
      <c r="E3345" t="s">
        <v>96</v>
      </c>
      <c r="F3345" t="str">
        <f t="shared" si="158"/>
        <v>Western Australia</v>
      </c>
      <c r="G3345" t="s">
        <v>48</v>
      </c>
      <c r="H3345">
        <v>6330</v>
      </c>
      <c r="I3345" t="s">
        <v>11</v>
      </c>
      <c r="J3345" t="s">
        <v>94</v>
      </c>
      <c r="K3345" t="s">
        <v>154</v>
      </c>
      <c r="L3345" t="s">
        <v>14</v>
      </c>
      <c r="M3345" s="5">
        <v>661.89</v>
      </c>
      <c r="N3345">
        <v>1</v>
      </c>
    </row>
    <row r="3346" spans="1:14" x14ac:dyDescent="0.3">
      <c r="A3346" s="2">
        <v>45257</v>
      </c>
      <c r="B3346" s="3">
        <f t="shared" si="156"/>
        <v>2024</v>
      </c>
      <c r="C3346" t="str">
        <f t="shared" si="157"/>
        <v>2023-2024</v>
      </c>
      <c r="D3346" t="s">
        <v>148</v>
      </c>
      <c r="E3346" t="s">
        <v>135</v>
      </c>
      <c r="F3346" t="str">
        <f t="shared" si="158"/>
        <v>Victoria</v>
      </c>
      <c r="G3346" t="s">
        <v>45</v>
      </c>
      <c r="H3346">
        <v>3550</v>
      </c>
      <c r="I3346" t="s">
        <v>11</v>
      </c>
      <c r="J3346" t="s">
        <v>60</v>
      </c>
      <c r="K3346" t="s">
        <v>154</v>
      </c>
      <c r="L3346" t="s">
        <v>14</v>
      </c>
      <c r="M3346" s="5">
        <v>662.09999999999991</v>
      </c>
      <c r="N3346">
        <v>1</v>
      </c>
    </row>
    <row r="3347" spans="1:14" x14ac:dyDescent="0.3">
      <c r="A3347" s="2">
        <v>44984</v>
      </c>
      <c r="B3347" s="3">
        <f t="shared" si="156"/>
        <v>2023</v>
      </c>
      <c r="C3347" t="str">
        <f t="shared" si="157"/>
        <v>2022-2023</v>
      </c>
      <c r="D3347" t="s">
        <v>148</v>
      </c>
      <c r="E3347" t="s">
        <v>85</v>
      </c>
      <c r="F3347" t="str">
        <f t="shared" si="158"/>
        <v>Queensland</v>
      </c>
      <c r="G3347" t="s">
        <v>35</v>
      </c>
      <c r="H3347">
        <v>4883</v>
      </c>
      <c r="I3347" t="s">
        <v>11</v>
      </c>
      <c r="J3347" t="s">
        <v>36</v>
      </c>
      <c r="K3347" t="s">
        <v>154</v>
      </c>
      <c r="L3347" t="s">
        <v>14</v>
      </c>
      <c r="M3347" s="5">
        <v>664.64</v>
      </c>
      <c r="N3347">
        <v>1</v>
      </c>
    </row>
    <row r="3348" spans="1:14" x14ac:dyDescent="0.3">
      <c r="A3348" s="2">
        <v>45574</v>
      </c>
      <c r="B3348" s="3">
        <f t="shared" si="156"/>
        <v>2025</v>
      </c>
      <c r="C3348" t="str">
        <f t="shared" si="157"/>
        <v>2024-2025</v>
      </c>
      <c r="D3348" t="s">
        <v>147</v>
      </c>
      <c r="E3348" t="s">
        <v>93</v>
      </c>
      <c r="F3348" t="str">
        <f t="shared" si="158"/>
        <v>Western Australia</v>
      </c>
      <c r="G3348" t="s">
        <v>48</v>
      </c>
      <c r="H3348">
        <v>6112</v>
      </c>
      <c r="I3348" t="s">
        <v>11</v>
      </c>
      <c r="J3348" t="s">
        <v>94</v>
      </c>
      <c r="K3348" t="s">
        <v>153</v>
      </c>
      <c r="L3348" t="s">
        <v>16</v>
      </c>
      <c r="M3348" s="5">
        <v>665.11000000000013</v>
      </c>
      <c r="N3348">
        <v>1</v>
      </c>
    </row>
    <row r="3349" spans="1:14" x14ac:dyDescent="0.3">
      <c r="A3349" s="2">
        <v>45045</v>
      </c>
      <c r="B3349" s="3">
        <f t="shared" si="156"/>
        <v>2023</v>
      </c>
      <c r="C3349" t="str">
        <f t="shared" si="157"/>
        <v>2022-2023</v>
      </c>
      <c r="D3349" t="s">
        <v>147</v>
      </c>
      <c r="E3349" t="s">
        <v>95</v>
      </c>
      <c r="F3349" t="str">
        <f t="shared" si="158"/>
        <v>Victoria</v>
      </c>
      <c r="G3349" t="s">
        <v>45</v>
      </c>
      <c r="H3349">
        <v>3931</v>
      </c>
      <c r="I3349" t="s">
        <v>11</v>
      </c>
      <c r="J3349" t="s">
        <v>55</v>
      </c>
      <c r="K3349" t="s">
        <v>153</v>
      </c>
      <c r="L3349" t="s">
        <v>16</v>
      </c>
      <c r="M3349" s="5">
        <v>665.34</v>
      </c>
      <c r="N3349">
        <v>1</v>
      </c>
    </row>
    <row r="3350" spans="1:14" x14ac:dyDescent="0.3">
      <c r="A3350" s="2">
        <v>45071</v>
      </c>
      <c r="B3350" s="3">
        <f t="shared" si="156"/>
        <v>2023</v>
      </c>
      <c r="C3350" t="str">
        <f t="shared" si="157"/>
        <v>2022-2023</v>
      </c>
      <c r="D3350" t="s">
        <v>147</v>
      </c>
      <c r="E3350" t="s">
        <v>102</v>
      </c>
      <c r="F3350" t="str">
        <f t="shared" si="158"/>
        <v>Queensland</v>
      </c>
      <c r="G3350" t="s">
        <v>35</v>
      </c>
      <c r="H3350">
        <v>4870</v>
      </c>
      <c r="I3350" t="s">
        <v>11</v>
      </c>
      <c r="J3350" t="s">
        <v>36</v>
      </c>
      <c r="K3350" t="s">
        <v>150</v>
      </c>
      <c r="L3350" t="s">
        <v>18</v>
      </c>
      <c r="M3350" s="5">
        <v>665.93000000000006</v>
      </c>
      <c r="N3350">
        <v>1</v>
      </c>
    </row>
    <row r="3351" spans="1:14" x14ac:dyDescent="0.3">
      <c r="A3351" s="2">
        <v>45295</v>
      </c>
      <c r="B3351" s="3">
        <f t="shared" si="156"/>
        <v>2024</v>
      </c>
      <c r="C3351" t="str">
        <f t="shared" si="157"/>
        <v>2023-2024</v>
      </c>
      <c r="D3351" t="s">
        <v>148</v>
      </c>
      <c r="E3351" t="s">
        <v>91</v>
      </c>
      <c r="F3351" t="str">
        <f t="shared" si="158"/>
        <v>Victoria</v>
      </c>
      <c r="G3351" t="s">
        <v>45</v>
      </c>
      <c r="H3351">
        <v>3690</v>
      </c>
      <c r="I3351" t="s">
        <v>11</v>
      </c>
      <c r="J3351" t="s">
        <v>55</v>
      </c>
      <c r="K3351" t="s">
        <v>155</v>
      </c>
      <c r="L3351" t="s">
        <v>20</v>
      </c>
      <c r="M3351" s="5">
        <v>667.46</v>
      </c>
      <c r="N3351">
        <v>1</v>
      </c>
    </row>
    <row r="3352" spans="1:14" x14ac:dyDescent="0.3">
      <c r="A3352" s="2">
        <v>45076</v>
      </c>
      <c r="B3352" s="3">
        <f t="shared" si="156"/>
        <v>2023</v>
      </c>
      <c r="C3352" t="str">
        <f t="shared" si="157"/>
        <v>2022-2023</v>
      </c>
      <c r="D3352" t="s">
        <v>147</v>
      </c>
      <c r="E3352" t="s">
        <v>86</v>
      </c>
      <c r="F3352" t="str">
        <f t="shared" si="158"/>
        <v>New South Wales</v>
      </c>
      <c r="G3352" t="s">
        <v>10</v>
      </c>
      <c r="H3352">
        <v>2064</v>
      </c>
      <c r="I3352" t="s">
        <v>11</v>
      </c>
      <c r="J3352" t="s">
        <v>12</v>
      </c>
      <c r="K3352" t="s">
        <v>150</v>
      </c>
      <c r="L3352" t="s">
        <v>18</v>
      </c>
      <c r="M3352" s="5">
        <v>671.42</v>
      </c>
      <c r="N3352">
        <v>1</v>
      </c>
    </row>
    <row r="3353" spans="1:14" x14ac:dyDescent="0.3">
      <c r="A3353" s="2">
        <v>45361</v>
      </c>
      <c r="B3353" s="3">
        <f t="shared" si="156"/>
        <v>2024</v>
      </c>
      <c r="C3353" t="str">
        <f t="shared" si="157"/>
        <v>2023-2024</v>
      </c>
      <c r="D3353" t="s">
        <v>147</v>
      </c>
      <c r="E3353" t="s">
        <v>65</v>
      </c>
      <c r="F3353" t="str">
        <f t="shared" si="158"/>
        <v>New South Wales</v>
      </c>
      <c r="G3353" t="s">
        <v>10</v>
      </c>
      <c r="H3353">
        <v>2541</v>
      </c>
      <c r="I3353" t="s">
        <v>11</v>
      </c>
      <c r="J3353" t="s">
        <v>58</v>
      </c>
      <c r="K3353" t="s">
        <v>154</v>
      </c>
      <c r="L3353" t="s">
        <v>14</v>
      </c>
      <c r="M3353" s="5">
        <v>671.75</v>
      </c>
      <c r="N3353">
        <v>1</v>
      </c>
    </row>
    <row r="3354" spans="1:14" x14ac:dyDescent="0.3">
      <c r="A3354" s="2">
        <v>45652</v>
      </c>
      <c r="B3354" s="3">
        <f t="shared" si="156"/>
        <v>2025</v>
      </c>
      <c r="C3354" t="str">
        <f t="shared" si="157"/>
        <v>2024-2025</v>
      </c>
      <c r="D3354" t="s">
        <v>148</v>
      </c>
      <c r="E3354" t="s">
        <v>28</v>
      </c>
      <c r="F3354" t="str">
        <f t="shared" si="158"/>
        <v>Northern Territory</v>
      </c>
      <c r="G3354" t="s">
        <v>29</v>
      </c>
      <c r="H3354">
        <v>800</v>
      </c>
      <c r="I3354" t="s">
        <v>11</v>
      </c>
      <c r="J3354" t="s">
        <v>30</v>
      </c>
      <c r="K3354" t="s">
        <v>150</v>
      </c>
      <c r="L3354" t="s">
        <v>18</v>
      </c>
      <c r="M3354" s="5">
        <v>672.34999999999991</v>
      </c>
      <c r="N3354">
        <v>1</v>
      </c>
    </row>
    <row r="3355" spans="1:14" x14ac:dyDescent="0.3">
      <c r="A3355" s="2">
        <v>44966</v>
      </c>
      <c r="B3355" s="3">
        <f t="shared" si="156"/>
        <v>2023</v>
      </c>
      <c r="C3355" t="str">
        <f t="shared" si="157"/>
        <v>2022-2023</v>
      </c>
      <c r="D3355" t="s">
        <v>147</v>
      </c>
      <c r="E3355" t="s">
        <v>54</v>
      </c>
      <c r="F3355" t="str">
        <f t="shared" si="158"/>
        <v>Victoria</v>
      </c>
      <c r="G3355" t="s">
        <v>45</v>
      </c>
      <c r="H3355">
        <v>3977</v>
      </c>
      <c r="I3355" t="s">
        <v>11</v>
      </c>
      <c r="J3355" t="s">
        <v>55</v>
      </c>
      <c r="K3355" t="s">
        <v>154</v>
      </c>
      <c r="L3355" t="s">
        <v>14</v>
      </c>
      <c r="M3355" s="5">
        <v>673.7299999999999</v>
      </c>
      <c r="N3355">
        <v>1</v>
      </c>
    </row>
    <row r="3356" spans="1:14" x14ac:dyDescent="0.3">
      <c r="A3356" s="2">
        <v>45524</v>
      </c>
      <c r="B3356" s="3">
        <f t="shared" si="156"/>
        <v>2025</v>
      </c>
      <c r="C3356" t="str">
        <f t="shared" si="157"/>
        <v>2024-2025</v>
      </c>
      <c r="D3356" t="s">
        <v>147</v>
      </c>
      <c r="E3356" t="s">
        <v>40</v>
      </c>
      <c r="F3356" t="str">
        <f t="shared" si="158"/>
        <v>New South Wales</v>
      </c>
      <c r="G3356" t="s">
        <v>10</v>
      </c>
      <c r="H3356">
        <v>2116</v>
      </c>
      <c r="I3356" t="s">
        <v>11</v>
      </c>
      <c r="J3356" t="s">
        <v>27</v>
      </c>
      <c r="K3356" t="s">
        <v>154</v>
      </c>
      <c r="L3356" t="s">
        <v>14</v>
      </c>
      <c r="M3356" s="5">
        <v>673.93</v>
      </c>
      <c r="N3356">
        <v>1</v>
      </c>
    </row>
    <row r="3357" spans="1:14" x14ac:dyDescent="0.3">
      <c r="A3357" s="2">
        <v>44974</v>
      </c>
      <c r="B3357" s="3">
        <f t="shared" si="156"/>
        <v>2023</v>
      </c>
      <c r="C3357" t="str">
        <f t="shared" si="157"/>
        <v>2022-2023</v>
      </c>
      <c r="D3357" t="s">
        <v>148</v>
      </c>
      <c r="E3357" t="s">
        <v>61</v>
      </c>
      <c r="F3357" t="str">
        <f t="shared" si="158"/>
        <v>New South Wales</v>
      </c>
      <c r="G3357" t="s">
        <v>10</v>
      </c>
      <c r="H3357">
        <v>2539</v>
      </c>
      <c r="I3357" t="s">
        <v>11</v>
      </c>
      <c r="J3357" t="s">
        <v>58</v>
      </c>
      <c r="K3357" t="s">
        <v>150</v>
      </c>
      <c r="L3357" t="s">
        <v>18</v>
      </c>
      <c r="M3357" s="5">
        <v>674.38</v>
      </c>
      <c r="N3357">
        <v>1</v>
      </c>
    </row>
    <row r="3358" spans="1:14" x14ac:dyDescent="0.3">
      <c r="A3358" s="2">
        <v>45311</v>
      </c>
      <c r="B3358" s="3">
        <f t="shared" si="156"/>
        <v>2024</v>
      </c>
      <c r="C3358" t="str">
        <f t="shared" si="157"/>
        <v>2023-2024</v>
      </c>
      <c r="D3358" t="s">
        <v>148</v>
      </c>
      <c r="E3358" t="s">
        <v>34</v>
      </c>
      <c r="F3358" t="str">
        <f t="shared" si="158"/>
        <v>Queensland</v>
      </c>
      <c r="G3358" t="s">
        <v>35</v>
      </c>
      <c r="H3358">
        <v>4802</v>
      </c>
      <c r="I3358" t="s">
        <v>11</v>
      </c>
      <c r="J3358" t="s">
        <v>36</v>
      </c>
      <c r="K3358" t="s">
        <v>151</v>
      </c>
      <c r="L3358" t="s">
        <v>21</v>
      </c>
      <c r="M3358" s="5">
        <v>674.89</v>
      </c>
      <c r="N3358">
        <v>1</v>
      </c>
    </row>
    <row r="3359" spans="1:14" x14ac:dyDescent="0.3">
      <c r="A3359" s="2">
        <v>45250</v>
      </c>
      <c r="B3359" s="3">
        <f t="shared" si="156"/>
        <v>2024</v>
      </c>
      <c r="C3359" t="str">
        <f t="shared" si="157"/>
        <v>2023-2024</v>
      </c>
      <c r="D3359" t="s">
        <v>147</v>
      </c>
      <c r="E3359" t="s">
        <v>50</v>
      </c>
      <c r="F3359" t="str">
        <f t="shared" si="158"/>
        <v>Queensland</v>
      </c>
      <c r="G3359" t="s">
        <v>35</v>
      </c>
      <c r="H3359">
        <v>4703</v>
      </c>
      <c r="I3359" t="s">
        <v>11</v>
      </c>
      <c r="J3359" t="s">
        <v>51</v>
      </c>
      <c r="K3359" t="s">
        <v>151</v>
      </c>
      <c r="L3359" t="s">
        <v>21</v>
      </c>
      <c r="M3359" s="5">
        <v>675.86</v>
      </c>
      <c r="N3359">
        <v>1</v>
      </c>
    </row>
    <row r="3360" spans="1:14" x14ac:dyDescent="0.3">
      <c r="A3360" s="2">
        <v>45365</v>
      </c>
      <c r="B3360" s="3">
        <f t="shared" si="156"/>
        <v>2024</v>
      </c>
      <c r="C3360" t="str">
        <f t="shared" si="157"/>
        <v>2023-2024</v>
      </c>
      <c r="D3360" t="s">
        <v>147</v>
      </c>
      <c r="E3360" t="s">
        <v>133</v>
      </c>
      <c r="F3360" t="str">
        <f t="shared" si="158"/>
        <v>Queensland</v>
      </c>
      <c r="G3360" t="s">
        <v>35</v>
      </c>
      <c r="H3360">
        <v>4305</v>
      </c>
      <c r="I3360" t="s">
        <v>11</v>
      </c>
      <c r="J3360" t="s">
        <v>104</v>
      </c>
      <c r="K3360" t="s">
        <v>151</v>
      </c>
      <c r="L3360" t="s">
        <v>21</v>
      </c>
      <c r="M3360" s="5">
        <v>678.63</v>
      </c>
      <c r="N3360">
        <v>1</v>
      </c>
    </row>
    <row r="3361" spans="1:14" x14ac:dyDescent="0.3">
      <c r="A3361" s="2">
        <v>45545</v>
      </c>
      <c r="B3361" s="3">
        <f t="shared" si="156"/>
        <v>2025</v>
      </c>
      <c r="C3361" t="str">
        <f t="shared" si="157"/>
        <v>2024-2025</v>
      </c>
      <c r="D3361" t="s">
        <v>148</v>
      </c>
      <c r="E3361" t="s">
        <v>135</v>
      </c>
      <c r="F3361" t="str">
        <f t="shared" si="158"/>
        <v>Victoria</v>
      </c>
      <c r="G3361" t="s">
        <v>45</v>
      </c>
      <c r="H3361">
        <v>3550</v>
      </c>
      <c r="I3361" t="s">
        <v>11</v>
      </c>
      <c r="J3361" t="s">
        <v>60</v>
      </c>
      <c r="K3361" t="s">
        <v>152</v>
      </c>
      <c r="L3361" t="s">
        <v>13</v>
      </c>
      <c r="M3361" s="5">
        <v>680.99000000000012</v>
      </c>
      <c r="N3361">
        <v>1</v>
      </c>
    </row>
    <row r="3362" spans="1:14" x14ac:dyDescent="0.3">
      <c r="A3362" s="2">
        <v>45109</v>
      </c>
      <c r="B3362" s="3">
        <f t="shared" si="156"/>
        <v>2024</v>
      </c>
      <c r="C3362" t="str">
        <f t="shared" si="157"/>
        <v>2023-2024</v>
      </c>
      <c r="D3362" t="s">
        <v>147</v>
      </c>
      <c r="E3362" t="s">
        <v>103</v>
      </c>
      <c r="F3362" t="str">
        <f t="shared" si="158"/>
        <v>Queensland</v>
      </c>
      <c r="G3362" t="s">
        <v>35</v>
      </c>
      <c r="H3362">
        <v>4509</v>
      </c>
      <c r="I3362" t="s">
        <v>11</v>
      </c>
      <c r="J3362" t="s">
        <v>104</v>
      </c>
      <c r="K3362" t="s">
        <v>154</v>
      </c>
      <c r="L3362" t="s">
        <v>14</v>
      </c>
      <c r="M3362" s="5">
        <v>682.06999999999994</v>
      </c>
      <c r="N3362">
        <v>1</v>
      </c>
    </row>
    <row r="3363" spans="1:14" x14ac:dyDescent="0.3">
      <c r="A3363" s="2">
        <v>45578</v>
      </c>
      <c r="B3363" s="3">
        <f t="shared" si="156"/>
        <v>2025</v>
      </c>
      <c r="C3363" t="str">
        <f t="shared" si="157"/>
        <v>2024-2025</v>
      </c>
      <c r="D3363" t="s">
        <v>147</v>
      </c>
      <c r="E3363" t="s">
        <v>99</v>
      </c>
      <c r="F3363" t="str">
        <f t="shared" si="158"/>
        <v>Victoria</v>
      </c>
      <c r="G3363" t="s">
        <v>45</v>
      </c>
      <c r="H3363">
        <v>3148</v>
      </c>
      <c r="I3363" t="s">
        <v>11</v>
      </c>
      <c r="J3363" t="s">
        <v>63</v>
      </c>
      <c r="K3363" t="s">
        <v>150</v>
      </c>
      <c r="L3363" t="s">
        <v>18</v>
      </c>
      <c r="M3363" s="5">
        <v>682.81</v>
      </c>
      <c r="N3363">
        <v>1</v>
      </c>
    </row>
    <row r="3364" spans="1:14" x14ac:dyDescent="0.3">
      <c r="A3364" s="2">
        <v>45462</v>
      </c>
      <c r="B3364" s="3">
        <f t="shared" si="156"/>
        <v>2024</v>
      </c>
      <c r="C3364" t="str">
        <f t="shared" si="157"/>
        <v>2023-2024</v>
      </c>
      <c r="D3364" t="s">
        <v>147</v>
      </c>
      <c r="E3364" t="s">
        <v>44</v>
      </c>
      <c r="F3364" t="str">
        <f t="shared" si="158"/>
        <v>Victoria</v>
      </c>
      <c r="G3364" t="s">
        <v>45</v>
      </c>
      <c r="H3364">
        <v>3066</v>
      </c>
      <c r="I3364" t="s">
        <v>11</v>
      </c>
      <c r="J3364" t="s">
        <v>46</v>
      </c>
      <c r="K3364" t="s">
        <v>152</v>
      </c>
      <c r="L3364" t="s">
        <v>13</v>
      </c>
      <c r="M3364" s="5">
        <v>684.44999999999993</v>
      </c>
      <c r="N3364">
        <v>1</v>
      </c>
    </row>
    <row r="3365" spans="1:14" x14ac:dyDescent="0.3">
      <c r="A3365" s="2">
        <v>45125</v>
      </c>
      <c r="B3365" s="3">
        <f t="shared" si="156"/>
        <v>2024</v>
      </c>
      <c r="C3365" t="str">
        <f t="shared" si="157"/>
        <v>2023-2024</v>
      </c>
      <c r="D3365" t="s">
        <v>147</v>
      </c>
      <c r="E3365" t="s">
        <v>89</v>
      </c>
      <c r="F3365" t="str">
        <f t="shared" si="158"/>
        <v>Queensland</v>
      </c>
      <c r="G3365" t="s">
        <v>35</v>
      </c>
      <c r="H3365">
        <v>4655</v>
      </c>
      <c r="I3365" t="s">
        <v>11</v>
      </c>
      <c r="J3365" t="s">
        <v>51</v>
      </c>
      <c r="K3365" t="s">
        <v>149</v>
      </c>
      <c r="L3365" t="s">
        <v>15</v>
      </c>
      <c r="M3365" s="5">
        <v>684.5</v>
      </c>
      <c r="N3365">
        <v>1</v>
      </c>
    </row>
    <row r="3366" spans="1:14" x14ac:dyDescent="0.3">
      <c r="A3366" s="2">
        <v>45030</v>
      </c>
      <c r="B3366" s="3">
        <f t="shared" si="156"/>
        <v>2023</v>
      </c>
      <c r="C3366" t="str">
        <f t="shared" si="157"/>
        <v>2022-2023</v>
      </c>
      <c r="D3366" t="s">
        <v>148</v>
      </c>
      <c r="E3366" t="s">
        <v>87</v>
      </c>
      <c r="F3366" t="str">
        <f t="shared" si="158"/>
        <v>New South Wales</v>
      </c>
      <c r="G3366" t="s">
        <v>10</v>
      </c>
      <c r="H3366">
        <v>2790</v>
      </c>
      <c r="I3366" t="s">
        <v>11</v>
      </c>
      <c r="J3366" t="s">
        <v>25</v>
      </c>
      <c r="K3366" t="s">
        <v>152</v>
      </c>
      <c r="L3366" t="s">
        <v>13</v>
      </c>
      <c r="M3366" s="5">
        <v>685.08</v>
      </c>
      <c r="N3366">
        <v>1</v>
      </c>
    </row>
    <row r="3367" spans="1:14" x14ac:dyDescent="0.3">
      <c r="A3367" s="2">
        <v>45031</v>
      </c>
      <c r="B3367" s="3">
        <f t="shared" si="156"/>
        <v>2023</v>
      </c>
      <c r="C3367" t="str">
        <f t="shared" si="157"/>
        <v>2022-2023</v>
      </c>
      <c r="D3367" t="s">
        <v>147</v>
      </c>
      <c r="E3367" t="s">
        <v>26</v>
      </c>
      <c r="F3367" t="str">
        <f t="shared" si="158"/>
        <v>New South Wales</v>
      </c>
      <c r="G3367" t="s">
        <v>10</v>
      </c>
      <c r="H3367">
        <v>2141</v>
      </c>
      <c r="I3367" t="s">
        <v>11</v>
      </c>
      <c r="J3367" t="s">
        <v>27</v>
      </c>
      <c r="K3367" t="s">
        <v>150</v>
      </c>
      <c r="L3367" t="s">
        <v>18</v>
      </c>
      <c r="M3367" s="5">
        <v>685.12</v>
      </c>
      <c r="N3367">
        <v>1</v>
      </c>
    </row>
    <row r="3368" spans="1:14" x14ac:dyDescent="0.3">
      <c r="A3368" s="2">
        <v>45395</v>
      </c>
      <c r="B3368" s="3">
        <f t="shared" si="156"/>
        <v>2024</v>
      </c>
      <c r="C3368" t="str">
        <f t="shared" si="157"/>
        <v>2023-2024</v>
      </c>
      <c r="D3368" t="s">
        <v>147</v>
      </c>
      <c r="E3368" t="s">
        <v>92</v>
      </c>
      <c r="F3368" t="str">
        <f t="shared" si="158"/>
        <v>Queensland</v>
      </c>
      <c r="G3368" t="s">
        <v>35</v>
      </c>
      <c r="H3368">
        <v>4068</v>
      </c>
      <c r="I3368" t="s">
        <v>11</v>
      </c>
      <c r="J3368" t="s">
        <v>43</v>
      </c>
      <c r="K3368" t="s">
        <v>152</v>
      </c>
      <c r="L3368" t="s">
        <v>13</v>
      </c>
      <c r="M3368" s="5">
        <v>686.7199999999998</v>
      </c>
      <c r="N3368">
        <v>1</v>
      </c>
    </row>
    <row r="3369" spans="1:14" x14ac:dyDescent="0.3">
      <c r="A3369" s="2">
        <v>45616</v>
      </c>
      <c r="B3369" s="3">
        <f t="shared" si="156"/>
        <v>2025</v>
      </c>
      <c r="C3369" t="str">
        <f t="shared" si="157"/>
        <v>2024-2025</v>
      </c>
      <c r="D3369" t="s">
        <v>147</v>
      </c>
      <c r="E3369" t="s">
        <v>115</v>
      </c>
      <c r="F3369" t="str">
        <f t="shared" si="158"/>
        <v>Western Australia</v>
      </c>
      <c r="G3369" t="s">
        <v>48</v>
      </c>
      <c r="H3369">
        <v>6280</v>
      </c>
      <c r="I3369" t="s">
        <v>11</v>
      </c>
      <c r="J3369" t="s">
        <v>94</v>
      </c>
      <c r="K3369" t="s">
        <v>152</v>
      </c>
      <c r="L3369" t="s">
        <v>13</v>
      </c>
      <c r="M3369" s="5">
        <v>686.93000000000006</v>
      </c>
      <c r="N3369">
        <v>1</v>
      </c>
    </row>
    <row r="3370" spans="1:14" x14ac:dyDescent="0.3">
      <c r="A3370" s="2">
        <v>45253</v>
      </c>
      <c r="B3370" s="3">
        <f t="shared" si="156"/>
        <v>2024</v>
      </c>
      <c r="C3370" t="str">
        <f t="shared" si="157"/>
        <v>2023-2024</v>
      </c>
      <c r="D3370" t="s">
        <v>148</v>
      </c>
      <c r="E3370" t="s">
        <v>96</v>
      </c>
      <c r="F3370" t="str">
        <f t="shared" si="158"/>
        <v>Western Australia</v>
      </c>
      <c r="G3370" t="s">
        <v>48</v>
      </c>
      <c r="H3370">
        <v>6330</v>
      </c>
      <c r="I3370" t="s">
        <v>11</v>
      </c>
      <c r="J3370" t="s">
        <v>94</v>
      </c>
      <c r="K3370" t="s">
        <v>149</v>
      </c>
      <c r="L3370" t="s">
        <v>15</v>
      </c>
      <c r="M3370" s="5">
        <v>687.45999999999992</v>
      </c>
      <c r="N3370">
        <v>1</v>
      </c>
    </row>
    <row r="3371" spans="1:14" x14ac:dyDescent="0.3">
      <c r="A3371" s="2">
        <v>45025</v>
      </c>
      <c r="B3371" s="3">
        <f t="shared" si="156"/>
        <v>2023</v>
      </c>
      <c r="C3371" t="str">
        <f t="shared" si="157"/>
        <v>2022-2023</v>
      </c>
      <c r="D3371" t="s">
        <v>147</v>
      </c>
      <c r="E3371" t="s">
        <v>40</v>
      </c>
      <c r="F3371" t="str">
        <f t="shared" si="158"/>
        <v>New South Wales</v>
      </c>
      <c r="G3371" t="s">
        <v>10</v>
      </c>
      <c r="H3371">
        <v>2116</v>
      </c>
      <c r="I3371" t="s">
        <v>11</v>
      </c>
      <c r="J3371" t="s">
        <v>27</v>
      </c>
      <c r="K3371" t="s">
        <v>154</v>
      </c>
      <c r="L3371" t="s">
        <v>14</v>
      </c>
      <c r="M3371" s="5">
        <v>688.07</v>
      </c>
      <c r="N3371">
        <v>1</v>
      </c>
    </row>
    <row r="3372" spans="1:14" x14ac:dyDescent="0.3">
      <c r="A3372" s="2">
        <v>45615</v>
      </c>
      <c r="B3372" s="3">
        <f t="shared" si="156"/>
        <v>2025</v>
      </c>
      <c r="C3372" t="str">
        <f t="shared" si="157"/>
        <v>2024-2025</v>
      </c>
      <c r="D3372" t="s">
        <v>147</v>
      </c>
      <c r="E3372" t="s">
        <v>42</v>
      </c>
      <c r="F3372" t="str">
        <f t="shared" si="158"/>
        <v>Queensland</v>
      </c>
      <c r="G3372" t="s">
        <v>35</v>
      </c>
      <c r="H3372">
        <v>4053</v>
      </c>
      <c r="I3372" t="s">
        <v>11</v>
      </c>
      <c r="J3372" t="s">
        <v>43</v>
      </c>
      <c r="K3372" t="s">
        <v>152</v>
      </c>
      <c r="L3372" t="s">
        <v>13</v>
      </c>
      <c r="M3372" s="5">
        <v>688.15000000000009</v>
      </c>
      <c r="N3372">
        <v>1</v>
      </c>
    </row>
    <row r="3373" spans="1:14" x14ac:dyDescent="0.3">
      <c r="A3373" s="2">
        <v>45082</v>
      </c>
      <c r="B3373" s="3">
        <f t="shared" si="156"/>
        <v>2023</v>
      </c>
      <c r="C3373" t="str">
        <f t="shared" si="157"/>
        <v>2022-2023</v>
      </c>
      <c r="D3373" t="s">
        <v>148</v>
      </c>
      <c r="E3373" t="s">
        <v>108</v>
      </c>
      <c r="F3373" t="str">
        <f t="shared" si="158"/>
        <v>Victoria</v>
      </c>
      <c r="G3373" t="s">
        <v>45</v>
      </c>
      <c r="H3373">
        <v>3018</v>
      </c>
      <c r="I3373" t="s">
        <v>11</v>
      </c>
      <c r="J3373" t="s">
        <v>46</v>
      </c>
      <c r="K3373" t="s">
        <v>156</v>
      </c>
      <c r="L3373" t="s">
        <v>17</v>
      </c>
      <c r="M3373" s="5">
        <v>690.15000000000009</v>
      </c>
      <c r="N3373">
        <v>1</v>
      </c>
    </row>
    <row r="3374" spans="1:14" x14ac:dyDescent="0.3">
      <c r="A3374" s="2">
        <v>45471</v>
      </c>
      <c r="B3374" s="3">
        <f t="shared" si="156"/>
        <v>2024</v>
      </c>
      <c r="C3374" t="str">
        <f t="shared" si="157"/>
        <v>2023-2024</v>
      </c>
      <c r="D3374" t="s">
        <v>147</v>
      </c>
      <c r="E3374" t="s">
        <v>37</v>
      </c>
      <c r="F3374" t="str">
        <f t="shared" si="158"/>
        <v>South Australia</v>
      </c>
      <c r="G3374" t="s">
        <v>32</v>
      </c>
      <c r="H3374">
        <v>5607</v>
      </c>
      <c r="I3374" t="s">
        <v>11</v>
      </c>
      <c r="J3374" t="s">
        <v>38</v>
      </c>
      <c r="K3374" t="s">
        <v>151</v>
      </c>
      <c r="L3374" t="s">
        <v>21</v>
      </c>
      <c r="M3374" s="5">
        <v>690.91</v>
      </c>
      <c r="N3374">
        <v>1</v>
      </c>
    </row>
    <row r="3375" spans="1:14" x14ac:dyDescent="0.3">
      <c r="A3375" s="2">
        <v>45333</v>
      </c>
      <c r="B3375" s="3">
        <f t="shared" si="156"/>
        <v>2024</v>
      </c>
      <c r="C3375" t="str">
        <f t="shared" si="157"/>
        <v>2023-2024</v>
      </c>
      <c r="D3375" t="s">
        <v>147</v>
      </c>
      <c r="E3375" t="s">
        <v>65</v>
      </c>
      <c r="F3375" t="str">
        <f t="shared" si="158"/>
        <v>New South Wales</v>
      </c>
      <c r="G3375" t="s">
        <v>10</v>
      </c>
      <c r="H3375">
        <v>2541</v>
      </c>
      <c r="I3375" t="s">
        <v>11</v>
      </c>
      <c r="J3375" t="s">
        <v>58</v>
      </c>
      <c r="K3375" t="s">
        <v>19</v>
      </c>
      <c r="L3375" t="s">
        <v>23</v>
      </c>
      <c r="M3375" s="5">
        <v>692.31</v>
      </c>
      <c r="N3375">
        <v>1</v>
      </c>
    </row>
    <row r="3376" spans="1:14" x14ac:dyDescent="0.3">
      <c r="A3376" s="2">
        <v>45551</v>
      </c>
      <c r="B3376" s="3">
        <f t="shared" si="156"/>
        <v>2025</v>
      </c>
      <c r="C3376" t="str">
        <f t="shared" si="157"/>
        <v>2024-2025</v>
      </c>
      <c r="D3376" t="s">
        <v>148</v>
      </c>
      <c r="E3376" t="s">
        <v>91</v>
      </c>
      <c r="F3376" t="str">
        <f t="shared" si="158"/>
        <v>Victoria</v>
      </c>
      <c r="G3376" t="s">
        <v>45</v>
      </c>
      <c r="H3376">
        <v>3690</v>
      </c>
      <c r="I3376" t="s">
        <v>11</v>
      </c>
      <c r="J3376" t="s">
        <v>55</v>
      </c>
      <c r="K3376" t="s">
        <v>150</v>
      </c>
      <c r="L3376" t="s">
        <v>18</v>
      </c>
      <c r="M3376" s="5">
        <v>693.95</v>
      </c>
      <c r="N3376">
        <v>1</v>
      </c>
    </row>
    <row r="3377" spans="1:14" x14ac:dyDescent="0.3">
      <c r="A3377" s="2">
        <v>45148</v>
      </c>
      <c r="B3377" s="3">
        <f t="shared" si="156"/>
        <v>2024</v>
      </c>
      <c r="C3377" t="str">
        <f t="shared" si="157"/>
        <v>2023-2024</v>
      </c>
      <c r="D3377" t="s">
        <v>147</v>
      </c>
      <c r="E3377" t="s">
        <v>122</v>
      </c>
      <c r="F3377" t="str">
        <f t="shared" si="158"/>
        <v>New South Wales</v>
      </c>
      <c r="G3377" t="s">
        <v>10</v>
      </c>
      <c r="H3377">
        <v>2650</v>
      </c>
      <c r="I3377" t="s">
        <v>11</v>
      </c>
      <c r="J3377" t="s">
        <v>25</v>
      </c>
      <c r="K3377" t="s">
        <v>19</v>
      </c>
      <c r="L3377" t="s">
        <v>23</v>
      </c>
      <c r="M3377" s="5">
        <v>694.9799999999999</v>
      </c>
      <c r="N3377">
        <v>1</v>
      </c>
    </row>
    <row r="3378" spans="1:14" x14ac:dyDescent="0.3">
      <c r="A3378" s="2">
        <v>45076</v>
      </c>
      <c r="B3378" s="3">
        <f t="shared" si="156"/>
        <v>2023</v>
      </c>
      <c r="C3378" t="str">
        <f t="shared" si="157"/>
        <v>2022-2023</v>
      </c>
      <c r="D3378" t="s">
        <v>147</v>
      </c>
      <c r="E3378" t="s">
        <v>64</v>
      </c>
      <c r="F3378" t="str">
        <f t="shared" si="158"/>
        <v>Victoria</v>
      </c>
      <c r="G3378" t="s">
        <v>45</v>
      </c>
      <c r="H3378">
        <v>3199</v>
      </c>
      <c r="I3378" t="s">
        <v>11</v>
      </c>
      <c r="J3378" t="s">
        <v>63</v>
      </c>
      <c r="K3378" t="s">
        <v>156</v>
      </c>
      <c r="L3378" t="s">
        <v>17</v>
      </c>
      <c r="M3378" s="5">
        <v>695.35</v>
      </c>
      <c r="N3378">
        <v>1</v>
      </c>
    </row>
    <row r="3379" spans="1:14" x14ac:dyDescent="0.3">
      <c r="A3379" s="2">
        <v>45187</v>
      </c>
      <c r="B3379" s="3">
        <f t="shared" si="156"/>
        <v>2024</v>
      </c>
      <c r="C3379" t="str">
        <f t="shared" si="157"/>
        <v>2023-2024</v>
      </c>
      <c r="D3379" t="s">
        <v>148</v>
      </c>
      <c r="E3379" t="s">
        <v>111</v>
      </c>
      <c r="F3379" t="str">
        <f t="shared" si="158"/>
        <v>New South Wales</v>
      </c>
      <c r="G3379" t="s">
        <v>10</v>
      </c>
      <c r="H3379">
        <v>2120</v>
      </c>
      <c r="I3379" t="s">
        <v>11</v>
      </c>
      <c r="J3379" t="s">
        <v>27</v>
      </c>
      <c r="K3379" t="s">
        <v>155</v>
      </c>
      <c r="L3379" t="s">
        <v>20</v>
      </c>
      <c r="M3379" s="5">
        <v>695.35</v>
      </c>
      <c r="N3379">
        <v>1</v>
      </c>
    </row>
    <row r="3380" spans="1:14" x14ac:dyDescent="0.3">
      <c r="A3380" s="2">
        <v>45525</v>
      </c>
      <c r="B3380" s="3">
        <f t="shared" si="156"/>
        <v>2025</v>
      </c>
      <c r="C3380" t="str">
        <f t="shared" si="157"/>
        <v>2024-2025</v>
      </c>
      <c r="D3380" t="s">
        <v>148</v>
      </c>
      <c r="E3380" t="s">
        <v>81</v>
      </c>
      <c r="F3380" t="str">
        <f t="shared" si="158"/>
        <v>New South Wales</v>
      </c>
      <c r="G3380" t="s">
        <v>10</v>
      </c>
      <c r="H3380">
        <v>2485</v>
      </c>
      <c r="I3380" t="s">
        <v>11</v>
      </c>
      <c r="J3380" t="s">
        <v>68</v>
      </c>
      <c r="K3380" t="s">
        <v>150</v>
      </c>
      <c r="L3380" t="s">
        <v>18</v>
      </c>
      <c r="M3380" s="5">
        <v>696.71</v>
      </c>
      <c r="N3380">
        <v>1</v>
      </c>
    </row>
    <row r="3381" spans="1:14" x14ac:dyDescent="0.3">
      <c r="A3381" s="2">
        <v>45491</v>
      </c>
      <c r="B3381" s="3">
        <f t="shared" si="156"/>
        <v>2025</v>
      </c>
      <c r="C3381" t="str">
        <f t="shared" si="157"/>
        <v>2024-2025</v>
      </c>
      <c r="D3381" t="s">
        <v>147</v>
      </c>
      <c r="E3381" t="s">
        <v>108</v>
      </c>
      <c r="F3381" t="str">
        <f t="shared" si="158"/>
        <v>Victoria</v>
      </c>
      <c r="G3381" t="s">
        <v>45</v>
      </c>
      <c r="H3381">
        <v>3018</v>
      </c>
      <c r="I3381" t="s">
        <v>11</v>
      </c>
      <c r="J3381" t="s">
        <v>46</v>
      </c>
      <c r="K3381" t="s">
        <v>154</v>
      </c>
      <c r="L3381" t="s">
        <v>14</v>
      </c>
      <c r="M3381" s="5">
        <v>698.61</v>
      </c>
      <c r="N3381">
        <v>1</v>
      </c>
    </row>
    <row r="3382" spans="1:14" x14ac:dyDescent="0.3">
      <c r="A3382" s="2">
        <v>45579</v>
      </c>
      <c r="B3382" s="3">
        <f t="shared" si="156"/>
        <v>2025</v>
      </c>
      <c r="C3382" t="str">
        <f t="shared" si="157"/>
        <v>2024-2025</v>
      </c>
      <c r="D3382" t="s">
        <v>147</v>
      </c>
      <c r="E3382" t="s">
        <v>114</v>
      </c>
      <c r="F3382" t="str">
        <f t="shared" si="158"/>
        <v>Victoria</v>
      </c>
      <c r="G3382" t="s">
        <v>45</v>
      </c>
      <c r="H3382">
        <v>3551</v>
      </c>
      <c r="I3382" t="s">
        <v>11</v>
      </c>
      <c r="J3382" t="s">
        <v>60</v>
      </c>
      <c r="K3382" t="s">
        <v>150</v>
      </c>
      <c r="L3382" t="s">
        <v>18</v>
      </c>
      <c r="M3382" s="5">
        <v>698.73</v>
      </c>
      <c r="N3382">
        <v>1</v>
      </c>
    </row>
    <row r="3383" spans="1:14" x14ac:dyDescent="0.3">
      <c r="A3383" s="2">
        <v>45421</v>
      </c>
      <c r="B3383" s="3">
        <f t="shared" si="156"/>
        <v>2024</v>
      </c>
      <c r="C3383" t="str">
        <f t="shared" si="157"/>
        <v>2023-2024</v>
      </c>
      <c r="D3383" t="s">
        <v>147</v>
      </c>
      <c r="E3383" t="s">
        <v>105</v>
      </c>
      <c r="F3383" t="str">
        <f t="shared" si="158"/>
        <v>Victoria</v>
      </c>
      <c r="G3383" t="s">
        <v>45</v>
      </c>
      <c r="H3383">
        <v>3500</v>
      </c>
      <c r="I3383" t="s">
        <v>11</v>
      </c>
      <c r="J3383" t="s">
        <v>60</v>
      </c>
      <c r="K3383" t="s">
        <v>151</v>
      </c>
      <c r="L3383" t="s">
        <v>21</v>
      </c>
      <c r="M3383" s="5">
        <v>698.73</v>
      </c>
      <c r="N3383">
        <v>1</v>
      </c>
    </row>
    <row r="3384" spans="1:14" x14ac:dyDescent="0.3">
      <c r="A3384" s="2">
        <v>45652</v>
      </c>
      <c r="B3384" s="3">
        <f t="shared" si="156"/>
        <v>2025</v>
      </c>
      <c r="C3384" t="str">
        <f t="shared" si="157"/>
        <v>2024-2025</v>
      </c>
      <c r="D3384" t="s">
        <v>147</v>
      </c>
      <c r="E3384" t="s">
        <v>102</v>
      </c>
      <c r="F3384" t="str">
        <f t="shared" si="158"/>
        <v>Queensland</v>
      </c>
      <c r="G3384" t="s">
        <v>35</v>
      </c>
      <c r="H3384">
        <v>4870</v>
      </c>
      <c r="I3384" t="s">
        <v>11</v>
      </c>
      <c r="J3384" t="s">
        <v>36</v>
      </c>
      <c r="K3384" t="s">
        <v>151</v>
      </c>
      <c r="L3384" t="s">
        <v>21</v>
      </c>
      <c r="M3384" s="5">
        <v>699.15000000000009</v>
      </c>
      <c r="N3384">
        <v>1</v>
      </c>
    </row>
    <row r="3385" spans="1:14" x14ac:dyDescent="0.3">
      <c r="A3385" s="2">
        <v>45231</v>
      </c>
      <c r="B3385" s="3">
        <f t="shared" si="156"/>
        <v>2024</v>
      </c>
      <c r="C3385" t="str">
        <f t="shared" si="157"/>
        <v>2023-2024</v>
      </c>
      <c r="D3385" t="s">
        <v>147</v>
      </c>
      <c r="E3385" t="s">
        <v>126</v>
      </c>
      <c r="F3385" t="str">
        <f t="shared" si="158"/>
        <v>Queensland</v>
      </c>
      <c r="G3385" t="s">
        <v>35</v>
      </c>
      <c r="H3385">
        <v>4551</v>
      </c>
      <c r="I3385" t="s">
        <v>11</v>
      </c>
      <c r="J3385" t="s">
        <v>120</v>
      </c>
      <c r="K3385" t="s">
        <v>154</v>
      </c>
      <c r="L3385" t="s">
        <v>14</v>
      </c>
      <c r="M3385" s="5">
        <v>699.94999999999993</v>
      </c>
      <c r="N3385">
        <v>1</v>
      </c>
    </row>
    <row r="3386" spans="1:14" x14ac:dyDescent="0.3">
      <c r="A3386" s="2">
        <v>45142</v>
      </c>
      <c r="B3386" s="3">
        <f t="shared" si="156"/>
        <v>2024</v>
      </c>
      <c r="C3386" t="str">
        <f t="shared" si="157"/>
        <v>2023-2024</v>
      </c>
      <c r="D3386" t="s">
        <v>147</v>
      </c>
      <c r="E3386" t="s">
        <v>74</v>
      </c>
      <c r="F3386" t="str">
        <f t="shared" si="158"/>
        <v>South Australia</v>
      </c>
      <c r="G3386" t="s">
        <v>32</v>
      </c>
      <c r="H3386">
        <v>5043</v>
      </c>
      <c r="I3386" t="s">
        <v>11</v>
      </c>
      <c r="J3386" t="s">
        <v>33</v>
      </c>
      <c r="K3386" t="s">
        <v>151</v>
      </c>
      <c r="L3386" t="s">
        <v>21</v>
      </c>
      <c r="M3386" s="5">
        <v>700.16</v>
      </c>
      <c r="N3386">
        <v>1</v>
      </c>
    </row>
    <row r="3387" spans="1:14" x14ac:dyDescent="0.3">
      <c r="A3387" s="2">
        <v>45345</v>
      </c>
      <c r="B3387" s="3">
        <f t="shared" si="156"/>
        <v>2024</v>
      </c>
      <c r="C3387" t="str">
        <f t="shared" si="157"/>
        <v>2023-2024</v>
      </c>
      <c r="D3387" t="s">
        <v>147</v>
      </c>
      <c r="E3387" t="s">
        <v>9</v>
      </c>
      <c r="F3387" t="str">
        <f t="shared" si="158"/>
        <v>New South Wales</v>
      </c>
      <c r="G3387" t="s">
        <v>10</v>
      </c>
      <c r="H3387">
        <v>2067</v>
      </c>
      <c r="I3387" t="s">
        <v>11</v>
      </c>
      <c r="J3387" t="s">
        <v>12</v>
      </c>
      <c r="K3387" t="s">
        <v>154</v>
      </c>
      <c r="L3387" t="s">
        <v>14</v>
      </c>
      <c r="M3387" s="5">
        <v>700.37999999999988</v>
      </c>
      <c r="N3387">
        <v>1</v>
      </c>
    </row>
    <row r="3388" spans="1:14" x14ac:dyDescent="0.3">
      <c r="A3388" s="2">
        <v>45122</v>
      </c>
      <c r="B3388" s="3">
        <f t="shared" si="156"/>
        <v>2024</v>
      </c>
      <c r="C3388" t="str">
        <f t="shared" si="157"/>
        <v>2023-2024</v>
      </c>
      <c r="D3388" t="s">
        <v>147</v>
      </c>
      <c r="E3388" t="s">
        <v>65</v>
      </c>
      <c r="F3388" t="str">
        <f t="shared" si="158"/>
        <v>New South Wales</v>
      </c>
      <c r="G3388" t="s">
        <v>10</v>
      </c>
      <c r="H3388">
        <v>2541</v>
      </c>
      <c r="I3388" t="s">
        <v>11</v>
      </c>
      <c r="J3388" t="s">
        <v>58</v>
      </c>
      <c r="K3388" t="s">
        <v>152</v>
      </c>
      <c r="L3388" t="s">
        <v>13</v>
      </c>
      <c r="M3388" s="5">
        <v>701.14999999999986</v>
      </c>
      <c r="N3388">
        <v>1</v>
      </c>
    </row>
    <row r="3389" spans="1:14" x14ac:dyDescent="0.3">
      <c r="A3389" s="2">
        <v>44968</v>
      </c>
      <c r="B3389" s="3">
        <f t="shared" si="156"/>
        <v>2023</v>
      </c>
      <c r="C3389" t="str">
        <f t="shared" si="157"/>
        <v>2022-2023</v>
      </c>
      <c r="D3389" t="s">
        <v>147</v>
      </c>
      <c r="E3389" t="s">
        <v>109</v>
      </c>
      <c r="F3389" t="str">
        <f t="shared" si="158"/>
        <v>New South Wales</v>
      </c>
      <c r="G3389" t="s">
        <v>10</v>
      </c>
      <c r="H3389">
        <v>2480</v>
      </c>
      <c r="I3389" t="s">
        <v>11</v>
      </c>
      <c r="J3389" t="s">
        <v>68</v>
      </c>
      <c r="K3389" t="s">
        <v>152</v>
      </c>
      <c r="L3389" t="s">
        <v>13</v>
      </c>
      <c r="M3389" s="5">
        <v>701.67000000000007</v>
      </c>
      <c r="N3389">
        <v>1</v>
      </c>
    </row>
    <row r="3390" spans="1:14" x14ac:dyDescent="0.3">
      <c r="A3390" s="2">
        <v>45152</v>
      </c>
      <c r="B3390" s="3">
        <f t="shared" si="156"/>
        <v>2024</v>
      </c>
      <c r="C3390" t="str">
        <f t="shared" si="157"/>
        <v>2023-2024</v>
      </c>
      <c r="D3390" t="s">
        <v>147</v>
      </c>
      <c r="E3390" t="s">
        <v>116</v>
      </c>
      <c r="F3390" t="str">
        <f t="shared" si="158"/>
        <v>Western Australia</v>
      </c>
      <c r="G3390" t="s">
        <v>48</v>
      </c>
      <c r="H3390">
        <v>6725</v>
      </c>
      <c r="I3390" t="s">
        <v>11</v>
      </c>
      <c r="J3390" t="s">
        <v>77</v>
      </c>
      <c r="K3390" t="s">
        <v>149</v>
      </c>
      <c r="L3390" t="s">
        <v>15</v>
      </c>
      <c r="M3390" s="5">
        <v>702.32999999999993</v>
      </c>
      <c r="N3390">
        <v>1</v>
      </c>
    </row>
    <row r="3391" spans="1:14" x14ac:dyDescent="0.3">
      <c r="A3391" s="2">
        <v>45615</v>
      </c>
      <c r="B3391" s="3">
        <f t="shared" si="156"/>
        <v>2025</v>
      </c>
      <c r="C3391" t="str">
        <f t="shared" si="157"/>
        <v>2024-2025</v>
      </c>
      <c r="D3391" t="s">
        <v>148</v>
      </c>
      <c r="E3391" t="s">
        <v>135</v>
      </c>
      <c r="F3391" t="str">
        <f t="shared" si="158"/>
        <v>Victoria</v>
      </c>
      <c r="G3391" t="s">
        <v>45</v>
      </c>
      <c r="H3391">
        <v>3550</v>
      </c>
      <c r="I3391" t="s">
        <v>11</v>
      </c>
      <c r="J3391" t="s">
        <v>60</v>
      </c>
      <c r="K3391" t="s">
        <v>154</v>
      </c>
      <c r="L3391" t="s">
        <v>14</v>
      </c>
      <c r="M3391" s="5">
        <v>702.54</v>
      </c>
      <c r="N3391">
        <v>1</v>
      </c>
    </row>
    <row r="3392" spans="1:14" x14ac:dyDescent="0.3">
      <c r="A3392" s="2">
        <v>44958</v>
      </c>
      <c r="B3392" s="3">
        <f t="shared" si="156"/>
        <v>2023</v>
      </c>
      <c r="C3392" t="str">
        <f t="shared" si="157"/>
        <v>2022-2023</v>
      </c>
      <c r="D3392" t="s">
        <v>147</v>
      </c>
      <c r="E3392" t="s">
        <v>123</v>
      </c>
      <c r="F3392" t="str">
        <f t="shared" si="158"/>
        <v>Western Australia</v>
      </c>
      <c r="G3392" t="s">
        <v>48</v>
      </c>
      <c r="H3392">
        <v>6109</v>
      </c>
      <c r="I3392" t="s">
        <v>11</v>
      </c>
      <c r="J3392" t="s">
        <v>94</v>
      </c>
      <c r="K3392" t="s">
        <v>149</v>
      </c>
      <c r="L3392" t="s">
        <v>15</v>
      </c>
      <c r="M3392" s="5">
        <v>703.34</v>
      </c>
      <c r="N3392">
        <v>1</v>
      </c>
    </row>
    <row r="3393" spans="1:14" x14ac:dyDescent="0.3">
      <c r="A3393" s="2">
        <v>45555</v>
      </c>
      <c r="B3393" s="3">
        <f t="shared" si="156"/>
        <v>2025</v>
      </c>
      <c r="C3393" t="str">
        <f t="shared" si="157"/>
        <v>2024-2025</v>
      </c>
      <c r="D3393" t="s">
        <v>147</v>
      </c>
      <c r="E3393" t="s">
        <v>84</v>
      </c>
      <c r="F3393" t="str">
        <f t="shared" si="158"/>
        <v>Queensland</v>
      </c>
      <c r="G3393" t="s">
        <v>35</v>
      </c>
      <c r="H3393">
        <v>4740</v>
      </c>
      <c r="I3393" t="s">
        <v>11</v>
      </c>
      <c r="J3393" t="s">
        <v>51</v>
      </c>
      <c r="K3393" t="s">
        <v>150</v>
      </c>
      <c r="L3393" t="s">
        <v>18</v>
      </c>
      <c r="M3393" s="5">
        <v>704.46</v>
      </c>
      <c r="N3393">
        <v>1</v>
      </c>
    </row>
    <row r="3394" spans="1:14" x14ac:dyDescent="0.3">
      <c r="A3394" s="2">
        <v>45437</v>
      </c>
      <c r="B3394" s="3">
        <f t="shared" ref="B3394:B3457" si="159">IF(MONTH(A3394)&gt;=7,YEAR(A3394)+1,YEAR(A3394))</f>
        <v>2024</v>
      </c>
      <c r="C3394" t="str">
        <f t="shared" ref="C3394:C3457" si="160">IF(MONTH(A3394) &gt;= 7, YEAR(A3394) &amp; "-" &amp; YEAR(A3394) + 1, YEAR(A3394) - 1 &amp; "-" &amp; YEAR(A3394))</f>
        <v>2023-2024</v>
      </c>
      <c r="D3394" t="s">
        <v>147</v>
      </c>
      <c r="E3394" t="s">
        <v>144</v>
      </c>
      <c r="F3394" t="str">
        <f t="shared" ref="F3394:F3457" si="161">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c r="N3394">
        <v>1</v>
      </c>
    </row>
    <row r="3395" spans="1:14" x14ac:dyDescent="0.3">
      <c r="A3395" s="2">
        <v>45455</v>
      </c>
      <c r="B3395" s="3">
        <f t="shared" si="159"/>
        <v>2024</v>
      </c>
      <c r="C3395" t="str">
        <f t="shared" si="160"/>
        <v>2023-2024</v>
      </c>
      <c r="D3395" t="s">
        <v>148</v>
      </c>
      <c r="E3395" t="s">
        <v>91</v>
      </c>
      <c r="F3395" t="str">
        <f t="shared" si="161"/>
        <v>Victoria</v>
      </c>
      <c r="G3395" t="s">
        <v>45</v>
      </c>
      <c r="H3395">
        <v>3690</v>
      </c>
      <c r="I3395" t="s">
        <v>11</v>
      </c>
      <c r="J3395" t="s">
        <v>55</v>
      </c>
      <c r="K3395" t="s">
        <v>150</v>
      </c>
      <c r="L3395" t="s">
        <v>18</v>
      </c>
      <c r="M3395" s="5">
        <v>706.39</v>
      </c>
      <c r="N3395">
        <v>1</v>
      </c>
    </row>
    <row r="3396" spans="1:14" x14ac:dyDescent="0.3">
      <c r="A3396" s="2">
        <v>45332</v>
      </c>
      <c r="B3396" s="3">
        <f t="shared" si="159"/>
        <v>2024</v>
      </c>
      <c r="C3396" t="str">
        <f t="shared" si="160"/>
        <v>2023-2024</v>
      </c>
      <c r="D3396" t="s">
        <v>148</v>
      </c>
      <c r="E3396" t="s">
        <v>108</v>
      </c>
      <c r="F3396" t="str">
        <f t="shared" si="161"/>
        <v>Victoria</v>
      </c>
      <c r="G3396" t="s">
        <v>45</v>
      </c>
      <c r="H3396">
        <v>3018</v>
      </c>
      <c r="I3396" t="s">
        <v>11</v>
      </c>
      <c r="J3396" t="s">
        <v>46</v>
      </c>
      <c r="K3396" t="s">
        <v>19</v>
      </c>
      <c r="L3396" t="s">
        <v>23</v>
      </c>
      <c r="M3396" s="5">
        <v>706.49</v>
      </c>
      <c r="N3396">
        <v>1</v>
      </c>
    </row>
    <row r="3397" spans="1:14" x14ac:dyDescent="0.3">
      <c r="A3397" s="2">
        <v>45066</v>
      </c>
      <c r="B3397" s="3">
        <f t="shared" si="159"/>
        <v>2023</v>
      </c>
      <c r="C3397" t="str">
        <f t="shared" si="160"/>
        <v>2022-2023</v>
      </c>
      <c r="D3397" t="s">
        <v>148</v>
      </c>
      <c r="E3397" t="s">
        <v>34</v>
      </c>
      <c r="F3397" t="str">
        <f t="shared" si="161"/>
        <v>Queensland</v>
      </c>
      <c r="G3397" t="s">
        <v>35</v>
      </c>
      <c r="H3397">
        <v>4802</v>
      </c>
      <c r="I3397" t="s">
        <v>11</v>
      </c>
      <c r="J3397" t="s">
        <v>36</v>
      </c>
      <c r="K3397" t="s">
        <v>149</v>
      </c>
      <c r="L3397" t="s">
        <v>15</v>
      </c>
      <c r="M3397" s="5">
        <v>710.89</v>
      </c>
      <c r="N3397">
        <v>1</v>
      </c>
    </row>
    <row r="3398" spans="1:14" x14ac:dyDescent="0.3">
      <c r="A3398" s="2">
        <v>45175</v>
      </c>
      <c r="B3398" s="3">
        <f t="shared" si="159"/>
        <v>2024</v>
      </c>
      <c r="C3398" t="str">
        <f t="shared" si="160"/>
        <v>2023-2024</v>
      </c>
      <c r="D3398" t="s">
        <v>147</v>
      </c>
      <c r="E3398" t="s">
        <v>131</v>
      </c>
      <c r="F3398" t="str">
        <f t="shared" si="161"/>
        <v>Western Australia</v>
      </c>
      <c r="G3398" t="s">
        <v>48</v>
      </c>
      <c r="H3398">
        <v>6530</v>
      </c>
      <c r="I3398" t="s">
        <v>11</v>
      </c>
      <c r="J3398" t="s">
        <v>77</v>
      </c>
      <c r="K3398" t="s">
        <v>19</v>
      </c>
      <c r="L3398" t="s">
        <v>23</v>
      </c>
      <c r="M3398" s="5">
        <v>715</v>
      </c>
      <c r="N3398">
        <v>1</v>
      </c>
    </row>
    <row r="3399" spans="1:14" x14ac:dyDescent="0.3">
      <c r="A3399" s="2">
        <v>45196</v>
      </c>
      <c r="B3399" s="3">
        <f t="shared" si="159"/>
        <v>2024</v>
      </c>
      <c r="C3399" t="str">
        <f t="shared" si="160"/>
        <v>2023-2024</v>
      </c>
      <c r="D3399" t="s">
        <v>147</v>
      </c>
      <c r="E3399" t="s">
        <v>62</v>
      </c>
      <c r="F3399" t="str">
        <f t="shared" si="161"/>
        <v>Victoria</v>
      </c>
      <c r="G3399" t="s">
        <v>45</v>
      </c>
      <c r="H3399">
        <v>3134</v>
      </c>
      <c r="I3399" t="s">
        <v>11</v>
      </c>
      <c r="J3399" t="s">
        <v>63</v>
      </c>
      <c r="K3399" t="s">
        <v>149</v>
      </c>
      <c r="L3399" t="s">
        <v>15</v>
      </c>
      <c r="M3399" s="5">
        <v>715.37</v>
      </c>
      <c r="N3399">
        <v>1</v>
      </c>
    </row>
    <row r="3400" spans="1:14" x14ac:dyDescent="0.3">
      <c r="A3400" s="2">
        <v>44981</v>
      </c>
      <c r="B3400" s="3">
        <f t="shared" si="159"/>
        <v>2023</v>
      </c>
      <c r="C3400" t="str">
        <f t="shared" si="160"/>
        <v>2022-2023</v>
      </c>
      <c r="D3400" t="s">
        <v>147</v>
      </c>
      <c r="E3400" t="s">
        <v>40</v>
      </c>
      <c r="F3400" t="str">
        <f t="shared" si="161"/>
        <v>New South Wales</v>
      </c>
      <c r="G3400" t="s">
        <v>10</v>
      </c>
      <c r="H3400">
        <v>2116</v>
      </c>
      <c r="I3400" t="s">
        <v>11</v>
      </c>
      <c r="J3400" t="s">
        <v>27</v>
      </c>
      <c r="K3400" t="s">
        <v>152</v>
      </c>
      <c r="L3400" t="s">
        <v>13</v>
      </c>
      <c r="M3400" s="5">
        <v>715.61999999999989</v>
      </c>
      <c r="N3400">
        <v>1</v>
      </c>
    </row>
    <row r="3401" spans="1:14" x14ac:dyDescent="0.3">
      <c r="A3401" s="2">
        <v>45540</v>
      </c>
      <c r="B3401" s="3">
        <f t="shared" si="159"/>
        <v>2025</v>
      </c>
      <c r="C3401" t="str">
        <f t="shared" si="160"/>
        <v>2024-2025</v>
      </c>
      <c r="D3401" t="s">
        <v>148</v>
      </c>
      <c r="E3401" t="s">
        <v>135</v>
      </c>
      <c r="F3401" t="str">
        <f t="shared" si="161"/>
        <v>Victoria</v>
      </c>
      <c r="G3401" t="s">
        <v>45</v>
      </c>
      <c r="H3401">
        <v>3550</v>
      </c>
      <c r="I3401" t="s">
        <v>11</v>
      </c>
      <c r="J3401" t="s">
        <v>60</v>
      </c>
      <c r="K3401" t="s">
        <v>151</v>
      </c>
      <c r="L3401" t="s">
        <v>21</v>
      </c>
      <c r="M3401" s="5">
        <v>715.88</v>
      </c>
      <c r="N3401">
        <v>1</v>
      </c>
    </row>
    <row r="3402" spans="1:14" x14ac:dyDescent="0.3">
      <c r="A3402" s="2">
        <v>44973</v>
      </c>
      <c r="B3402" s="3">
        <f t="shared" si="159"/>
        <v>2023</v>
      </c>
      <c r="C3402" t="str">
        <f t="shared" si="160"/>
        <v>2022-2023</v>
      </c>
      <c r="D3402" t="s">
        <v>147</v>
      </c>
      <c r="E3402" t="s">
        <v>50</v>
      </c>
      <c r="F3402" t="str">
        <f t="shared" si="161"/>
        <v>Queensland</v>
      </c>
      <c r="G3402" t="s">
        <v>35</v>
      </c>
      <c r="H3402">
        <v>4703</v>
      </c>
      <c r="I3402" t="s">
        <v>11</v>
      </c>
      <c r="J3402" t="s">
        <v>51</v>
      </c>
      <c r="K3402" t="s">
        <v>153</v>
      </c>
      <c r="L3402" t="s">
        <v>16</v>
      </c>
      <c r="M3402" s="5">
        <v>716.45</v>
      </c>
      <c r="N3402">
        <v>1</v>
      </c>
    </row>
    <row r="3403" spans="1:14" x14ac:dyDescent="0.3">
      <c r="A3403" s="2">
        <v>45213</v>
      </c>
      <c r="B3403" s="3">
        <f t="shared" si="159"/>
        <v>2024</v>
      </c>
      <c r="C3403" t="str">
        <f t="shared" si="160"/>
        <v>2023-2024</v>
      </c>
      <c r="D3403" t="s">
        <v>147</v>
      </c>
      <c r="E3403" t="s">
        <v>115</v>
      </c>
      <c r="F3403" t="str">
        <f t="shared" si="161"/>
        <v>Western Australia</v>
      </c>
      <c r="G3403" t="s">
        <v>48</v>
      </c>
      <c r="H3403">
        <v>6280</v>
      </c>
      <c r="I3403" t="s">
        <v>11</v>
      </c>
      <c r="J3403" t="s">
        <v>94</v>
      </c>
      <c r="K3403" t="s">
        <v>152</v>
      </c>
      <c r="L3403" t="s">
        <v>13</v>
      </c>
      <c r="M3403" s="5">
        <v>716.67000000000007</v>
      </c>
      <c r="N3403">
        <v>1</v>
      </c>
    </row>
    <row r="3404" spans="1:14" x14ac:dyDescent="0.3">
      <c r="A3404" s="2">
        <v>45464</v>
      </c>
      <c r="B3404" s="3">
        <f t="shared" si="159"/>
        <v>2024</v>
      </c>
      <c r="C3404" t="str">
        <f t="shared" si="160"/>
        <v>2023-2024</v>
      </c>
      <c r="D3404" t="s">
        <v>147</v>
      </c>
      <c r="E3404" t="s">
        <v>66</v>
      </c>
      <c r="F3404" t="str">
        <f t="shared" si="161"/>
        <v>South Australia</v>
      </c>
      <c r="G3404" t="s">
        <v>32</v>
      </c>
      <c r="H3404">
        <v>5169</v>
      </c>
      <c r="I3404" t="s">
        <v>11</v>
      </c>
      <c r="J3404" t="s">
        <v>33</v>
      </c>
      <c r="K3404" t="s">
        <v>150</v>
      </c>
      <c r="L3404" t="s">
        <v>18</v>
      </c>
      <c r="M3404" s="5">
        <v>717.45</v>
      </c>
      <c r="N3404">
        <v>1</v>
      </c>
    </row>
    <row r="3405" spans="1:14" x14ac:dyDescent="0.3">
      <c r="A3405" s="2">
        <v>45300</v>
      </c>
      <c r="B3405" s="3">
        <f t="shared" si="159"/>
        <v>2024</v>
      </c>
      <c r="C3405" t="str">
        <f t="shared" si="160"/>
        <v>2023-2024</v>
      </c>
      <c r="D3405" t="s">
        <v>147</v>
      </c>
      <c r="E3405" t="s">
        <v>74</v>
      </c>
      <c r="F3405" t="str">
        <f t="shared" si="161"/>
        <v>South Australia</v>
      </c>
      <c r="G3405" t="s">
        <v>32</v>
      </c>
      <c r="H3405">
        <v>5043</v>
      </c>
      <c r="I3405" t="s">
        <v>11</v>
      </c>
      <c r="J3405" t="s">
        <v>33</v>
      </c>
      <c r="K3405" t="s">
        <v>151</v>
      </c>
      <c r="L3405" t="s">
        <v>21</v>
      </c>
      <c r="M3405" s="5">
        <v>718.24</v>
      </c>
      <c r="N3405">
        <v>1</v>
      </c>
    </row>
    <row r="3406" spans="1:14" x14ac:dyDescent="0.3">
      <c r="A3406" s="2">
        <v>45260</v>
      </c>
      <c r="B3406" s="3">
        <f t="shared" si="159"/>
        <v>2024</v>
      </c>
      <c r="C3406" t="str">
        <f t="shared" si="160"/>
        <v>2023-2024</v>
      </c>
      <c r="D3406" t="s">
        <v>148</v>
      </c>
      <c r="E3406" t="s">
        <v>78</v>
      </c>
      <c r="F3406" t="str">
        <f t="shared" si="161"/>
        <v>New South Wales</v>
      </c>
      <c r="G3406" t="s">
        <v>10</v>
      </c>
      <c r="H3406">
        <v>2350</v>
      </c>
      <c r="I3406" t="s">
        <v>11</v>
      </c>
      <c r="J3406" t="s">
        <v>68</v>
      </c>
      <c r="K3406" t="s">
        <v>154</v>
      </c>
      <c r="L3406" t="s">
        <v>14</v>
      </c>
      <c r="M3406" s="5">
        <v>721.01999999999987</v>
      </c>
      <c r="N3406">
        <v>1</v>
      </c>
    </row>
    <row r="3407" spans="1:14" x14ac:dyDescent="0.3">
      <c r="A3407" s="2">
        <v>45148</v>
      </c>
      <c r="B3407" s="3">
        <f t="shared" si="159"/>
        <v>2024</v>
      </c>
      <c r="C3407" t="str">
        <f t="shared" si="160"/>
        <v>2023-2024</v>
      </c>
      <c r="D3407" t="s">
        <v>147</v>
      </c>
      <c r="E3407" t="s">
        <v>37</v>
      </c>
      <c r="F3407" t="str">
        <f t="shared" si="161"/>
        <v>South Australia</v>
      </c>
      <c r="G3407" t="s">
        <v>32</v>
      </c>
      <c r="H3407">
        <v>5607</v>
      </c>
      <c r="I3407" t="s">
        <v>11</v>
      </c>
      <c r="J3407" t="s">
        <v>38</v>
      </c>
      <c r="K3407" t="s">
        <v>149</v>
      </c>
      <c r="L3407" t="s">
        <v>15</v>
      </c>
      <c r="M3407" s="5">
        <v>721.04</v>
      </c>
      <c r="N3407">
        <v>1</v>
      </c>
    </row>
    <row r="3408" spans="1:14" x14ac:dyDescent="0.3">
      <c r="A3408" s="2">
        <v>45481</v>
      </c>
      <c r="B3408" s="3">
        <f t="shared" si="159"/>
        <v>2025</v>
      </c>
      <c r="C3408" t="str">
        <f t="shared" si="160"/>
        <v>2024-2025</v>
      </c>
      <c r="D3408" t="s">
        <v>147</v>
      </c>
      <c r="E3408" t="s">
        <v>143</v>
      </c>
      <c r="F3408" t="str">
        <f t="shared" si="161"/>
        <v>New South Wales</v>
      </c>
      <c r="G3408" t="s">
        <v>10</v>
      </c>
      <c r="H3408">
        <v>2154</v>
      </c>
      <c r="I3408" t="s">
        <v>11</v>
      </c>
      <c r="J3408" t="s">
        <v>27</v>
      </c>
      <c r="K3408" t="s">
        <v>154</v>
      </c>
      <c r="L3408" t="s">
        <v>14</v>
      </c>
      <c r="M3408" s="5">
        <v>721.23</v>
      </c>
      <c r="N3408">
        <v>1</v>
      </c>
    </row>
    <row r="3409" spans="1:14" x14ac:dyDescent="0.3">
      <c r="A3409" s="2">
        <v>45138</v>
      </c>
      <c r="B3409" s="3">
        <f t="shared" si="159"/>
        <v>2024</v>
      </c>
      <c r="C3409" t="str">
        <f t="shared" si="160"/>
        <v>2023-2024</v>
      </c>
      <c r="D3409" t="s">
        <v>147</v>
      </c>
      <c r="E3409" t="s">
        <v>132</v>
      </c>
      <c r="F3409" t="str">
        <f t="shared" si="161"/>
        <v>New South Wales</v>
      </c>
      <c r="G3409" t="s">
        <v>10</v>
      </c>
      <c r="H3409">
        <v>2800</v>
      </c>
      <c r="I3409" t="s">
        <v>11</v>
      </c>
      <c r="J3409" t="s">
        <v>25</v>
      </c>
      <c r="K3409" t="s">
        <v>150</v>
      </c>
      <c r="L3409" t="s">
        <v>18</v>
      </c>
      <c r="M3409" s="5">
        <v>721.40000000000009</v>
      </c>
      <c r="N3409">
        <v>1</v>
      </c>
    </row>
    <row r="3410" spans="1:14" x14ac:dyDescent="0.3">
      <c r="A3410" s="2">
        <v>45087</v>
      </c>
      <c r="B3410" s="3">
        <f t="shared" si="159"/>
        <v>2023</v>
      </c>
      <c r="C3410" t="str">
        <f t="shared" si="160"/>
        <v>2022-2023</v>
      </c>
      <c r="D3410" t="s">
        <v>147</v>
      </c>
      <c r="E3410" t="s">
        <v>65</v>
      </c>
      <c r="F3410" t="str">
        <f t="shared" si="161"/>
        <v>New South Wales</v>
      </c>
      <c r="G3410" t="s">
        <v>10</v>
      </c>
      <c r="H3410">
        <v>2541</v>
      </c>
      <c r="I3410" t="s">
        <v>11</v>
      </c>
      <c r="J3410" t="s">
        <v>58</v>
      </c>
      <c r="K3410" t="s">
        <v>154</v>
      </c>
      <c r="L3410" t="s">
        <v>14</v>
      </c>
      <c r="M3410" s="5">
        <v>721.7</v>
      </c>
      <c r="N3410">
        <v>1</v>
      </c>
    </row>
    <row r="3411" spans="1:14" x14ac:dyDescent="0.3">
      <c r="A3411" s="2">
        <v>45215</v>
      </c>
      <c r="B3411" s="3">
        <f t="shared" si="159"/>
        <v>2024</v>
      </c>
      <c r="C3411" t="str">
        <f t="shared" si="160"/>
        <v>2023-2024</v>
      </c>
      <c r="D3411" t="s">
        <v>147</v>
      </c>
      <c r="E3411" t="s">
        <v>105</v>
      </c>
      <c r="F3411" t="str">
        <f t="shared" si="161"/>
        <v>Victoria</v>
      </c>
      <c r="G3411" t="s">
        <v>45</v>
      </c>
      <c r="H3411">
        <v>3500</v>
      </c>
      <c r="I3411" t="s">
        <v>11</v>
      </c>
      <c r="J3411" t="s">
        <v>60</v>
      </c>
      <c r="K3411" t="s">
        <v>150</v>
      </c>
      <c r="L3411" t="s">
        <v>18</v>
      </c>
      <c r="M3411" s="5">
        <v>722.32999999999993</v>
      </c>
      <c r="N3411">
        <v>1</v>
      </c>
    </row>
    <row r="3412" spans="1:14" x14ac:dyDescent="0.3">
      <c r="A3412" s="2">
        <v>45342</v>
      </c>
      <c r="B3412" s="3">
        <f t="shared" si="159"/>
        <v>2024</v>
      </c>
      <c r="C3412" t="str">
        <f t="shared" si="160"/>
        <v>2023-2024</v>
      </c>
      <c r="D3412" t="s">
        <v>147</v>
      </c>
      <c r="E3412" t="s">
        <v>134</v>
      </c>
      <c r="F3412" t="str">
        <f t="shared" si="161"/>
        <v>Queensland</v>
      </c>
      <c r="G3412" t="s">
        <v>35</v>
      </c>
      <c r="H3412">
        <v>4825</v>
      </c>
      <c r="I3412" t="s">
        <v>11</v>
      </c>
      <c r="J3412" t="s">
        <v>36</v>
      </c>
      <c r="K3412" t="s">
        <v>151</v>
      </c>
      <c r="L3412" t="s">
        <v>21</v>
      </c>
      <c r="M3412" s="5">
        <v>723.53000000000009</v>
      </c>
      <c r="N3412">
        <v>1</v>
      </c>
    </row>
    <row r="3413" spans="1:14" x14ac:dyDescent="0.3">
      <c r="A3413" s="2">
        <v>45191</v>
      </c>
      <c r="B3413" s="3">
        <f t="shared" si="159"/>
        <v>2024</v>
      </c>
      <c r="C3413" t="str">
        <f t="shared" si="160"/>
        <v>2023-2024</v>
      </c>
      <c r="D3413" t="s">
        <v>147</v>
      </c>
      <c r="E3413" t="s">
        <v>31</v>
      </c>
      <c r="F3413" t="str">
        <f t="shared" si="161"/>
        <v>South Australia</v>
      </c>
      <c r="G3413" t="s">
        <v>32</v>
      </c>
      <c r="H3413">
        <v>5168</v>
      </c>
      <c r="I3413" t="s">
        <v>11</v>
      </c>
      <c r="J3413" t="s">
        <v>33</v>
      </c>
      <c r="K3413" t="s">
        <v>155</v>
      </c>
      <c r="L3413" t="s">
        <v>20</v>
      </c>
      <c r="M3413" s="5">
        <v>724.4</v>
      </c>
      <c r="N3413">
        <v>1</v>
      </c>
    </row>
    <row r="3414" spans="1:14" x14ac:dyDescent="0.3">
      <c r="A3414" s="2">
        <v>45363</v>
      </c>
      <c r="B3414" s="3">
        <f t="shared" si="159"/>
        <v>2024</v>
      </c>
      <c r="C3414" t="str">
        <f t="shared" si="160"/>
        <v>2023-2024</v>
      </c>
      <c r="D3414" t="s">
        <v>147</v>
      </c>
      <c r="E3414" t="s">
        <v>97</v>
      </c>
      <c r="F3414" t="str">
        <f t="shared" si="161"/>
        <v>Tasmania</v>
      </c>
      <c r="G3414" t="s">
        <v>70</v>
      </c>
      <c r="H3414">
        <v>7250</v>
      </c>
      <c r="I3414" t="s">
        <v>11</v>
      </c>
      <c r="J3414" t="s">
        <v>71</v>
      </c>
      <c r="K3414" t="s">
        <v>150</v>
      </c>
      <c r="L3414" t="s">
        <v>18</v>
      </c>
      <c r="M3414" s="5">
        <v>724.66000000000008</v>
      </c>
      <c r="N3414">
        <v>1</v>
      </c>
    </row>
    <row r="3415" spans="1:14" x14ac:dyDescent="0.3">
      <c r="A3415" s="2">
        <v>45567</v>
      </c>
      <c r="B3415" s="3">
        <f t="shared" si="159"/>
        <v>2025</v>
      </c>
      <c r="C3415" t="str">
        <f t="shared" si="160"/>
        <v>2024-2025</v>
      </c>
      <c r="D3415" t="s">
        <v>147</v>
      </c>
      <c r="E3415" t="s">
        <v>78</v>
      </c>
      <c r="F3415" t="str">
        <f t="shared" si="161"/>
        <v>New South Wales</v>
      </c>
      <c r="G3415" t="s">
        <v>10</v>
      </c>
      <c r="H3415">
        <v>2350</v>
      </c>
      <c r="I3415" t="s">
        <v>11</v>
      </c>
      <c r="J3415" t="s">
        <v>68</v>
      </c>
      <c r="K3415" t="s">
        <v>152</v>
      </c>
      <c r="L3415" t="s">
        <v>13</v>
      </c>
      <c r="M3415" s="5">
        <v>724.67999999999984</v>
      </c>
      <c r="N3415">
        <v>1</v>
      </c>
    </row>
    <row r="3416" spans="1:14" x14ac:dyDescent="0.3">
      <c r="A3416" s="2">
        <v>45585</v>
      </c>
      <c r="B3416" s="3">
        <f t="shared" si="159"/>
        <v>2025</v>
      </c>
      <c r="C3416" t="str">
        <f t="shared" si="160"/>
        <v>2024-2025</v>
      </c>
      <c r="D3416" t="s">
        <v>147</v>
      </c>
      <c r="E3416" t="s">
        <v>133</v>
      </c>
      <c r="F3416" t="str">
        <f t="shared" si="161"/>
        <v>Queensland</v>
      </c>
      <c r="G3416" t="s">
        <v>35</v>
      </c>
      <c r="H3416">
        <v>4305</v>
      </c>
      <c r="I3416" t="s">
        <v>11</v>
      </c>
      <c r="J3416" t="s">
        <v>104</v>
      </c>
      <c r="K3416" t="s">
        <v>151</v>
      </c>
      <c r="L3416" t="s">
        <v>21</v>
      </c>
      <c r="M3416" s="5">
        <v>724.75</v>
      </c>
      <c r="N3416">
        <v>1</v>
      </c>
    </row>
    <row r="3417" spans="1:14" x14ac:dyDescent="0.3">
      <c r="A3417" s="2">
        <v>45539</v>
      </c>
      <c r="B3417" s="3">
        <f t="shared" si="159"/>
        <v>2025</v>
      </c>
      <c r="C3417" t="str">
        <f t="shared" si="160"/>
        <v>2024-2025</v>
      </c>
      <c r="D3417" t="s">
        <v>148</v>
      </c>
      <c r="E3417" t="s">
        <v>61</v>
      </c>
      <c r="F3417" t="str">
        <f t="shared" si="161"/>
        <v>New South Wales</v>
      </c>
      <c r="G3417" t="s">
        <v>10</v>
      </c>
      <c r="H3417">
        <v>2539</v>
      </c>
      <c r="I3417" t="s">
        <v>11</v>
      </c>
      <c r="J3417" t="s">
        <v>58</v>
      </c>
      <c r="K3417" t="s">
        <v>149</v>
      </c>
      <c r="L3417" t="s">
        <v>15</v>
      </c>
      <c r="M3417" s="5">
        <v>726.35</v>
      </c>
      <c r="N3417">
        <v>1</v>
      </c>
    </row>
    <row r="3418" spans="1:14" x14ac:dyDescent="0.3">
      <c r="A3418" s="2">
        <v>44943</v>
      </c>
      <c r="B3418" s="3">
        <f t="shared" si="159"/>
        <v>2023</v>
      </c>
      <c r="C3418" t="str">
        <f t="shared" si="160"/>
        <v>2022-2023</v>
      </c>
      <c r="D3418" t="s">
        <v>147</v>
      </c>
      <c r="E3418" t="s">
        <v>64</v>
      </c>
      <c r="F3418" t="str">
        <f t="shared" si="161"/>
        <v>Victoria</v>
      </c>
      <c r="G3418" t="s">
        <v>45</v>
      </c>
      <c r="H3418">
        <v>3199</v>
      </c>
      <c r="I3418" t="s">
        <v>11</v>
      </c>
      <c r="J3418" t="s">
        <v>63</v>
      </c>
      <c r="K3418" t="s">
        <v>154</v>
      </c>
      <c r="L3418" t="s">
        <v>14</v>
      </c>
      <c r="M3418" s="5">
        <v>726.38</v>
      </c>
      <c r="N3418">
        <v>1</v>
      </c>
    </row>
    <row r="3419" spans="1:14" x14ac:dyDescent="0.3">
      <c r="A3419" s="2">
        <v>45333</v>
      </c>
      <c r="B3419" s="3">
        <f t="shared" si="159"/>
        <v>2024</v>
      </c>
      <c r="C3419" t="str">
        <f t="shared" si="160"/>
        <v>2023-2024</v>
      </c>
      <c r="D3419" t="s">
        <v>147</v>
      </c>
      <c r="E3419" t="s">
        <v>24</v>
      </c>
      <c r="F3419" t="str">
        <f t="shared" si="161"/>
        <v>New South Wales</v>
      </c>
      <c r="G3419" t="s">
        <v>10</v>
      </c>
      <c r="H3419">
        <v>2795</v>
      </c>
      <c r="I3419" t="s">
        <v>11</v>
      </c>
      <c r="J3419" t="s">
        <v>25</v>
      </c>
      <c r="K3419" t="s">
        <v>152</v>
      </c>
      <c r="L3419" t="s">
        <v>13</v>
      </c>
      <c r="M3419" s="5">
        <v>727.32999999999981</v>
      </c>
      <c r="N3419">
        <v>1</v>
      </c>
    </row>
    <row r="3420" spans="1:14" x14ac:dyDescent="0.3">
      <c r="A3420" s="2">
        <v>44989</v>
      </c>
      <c r="B3420" s="3">
        <f t="shared" si="159"/>
        <v>2023</v>
      </c>
      <c r="C3420" t="str">
        <f t="shared" si="160"/>
        <v>2022-2023</v>
      </c>
      <c r="D3420" t="s">
        <v>147</v>
      </c>
      <c r="E3420" t="s">
        <v>41</v>
      </c>
      <c r="F3420" t="str">
        <f t="shared" si="161"/>
        <v>New South Wales</v>
      </c>
      <c r="G3420" t="s">
        <v>10</v>
      </c>
      <c r="H3420">
        <v>2830</v>
      </c>
      <c r="I3420" t="s">
        <v>11</v>
      </c>
      <c r="J3420" t="s">
        <v>25</v>
      </c>
      <c r="K3420" t="s">
        <v>150</v>
      </c>
      <c r="L3420" t="s">
        <v>18</v>
      </c>
      <c r="M3420" s="5">
        <v>728.16000000000008</v>
      </c>
      <c r="N3420">
        <v>1</v>
      </c>
    </row>
    <row r="3421" spans="1:14" x14ac:dyDescent="0.3">
      <c r="A3421" s="2">
        <v>45019</v>
      </c>
      <c r="B3421" s="3">
        <f t="shared" si="159"/>
        <v>2023</v>
      </c>
      <c r="C3421" t="str">
        <f t="shared" si="160"/>
        <v>2022-2023</v>
      </c>
      <c r="D3421" t="s">
        <v>147</v>
      </c>
      <c r="E3421" t="s">
        <v>57</v>
      </c>
      <c r="F3421" t="str">
        <f t="shared" si="161"/>
        <v>New South Wales</v>
      </c>
      <c r="G3421" t="s">
        <v>10</v>
      </c>
      <c r="H3421">
        <v>2560</v>
      </c>
      <c r="I3421" t="s">
        <v>11</v>
      </c>
      <c r="J3421" t="s">
        <v>58</v>
      </c>
      <c r="K3421" t="s">
        <v>154</v>
      </c>
      <c r="L3421" t="s">
        <v>14</v>
      </c>
      <c r="M3421" s="5">
        <v>729.09</v>
      </c>
      <c r="N3421">
        <v>1</v>
      </c>
    </row>
    <row r="3422" spans="1:14" x14ac:dyDescent="0.3">
      <c r="A3422" s="2">
        <v>45108</v>
      </c>
      <c r="B3422" s="3">
        <f t="shared" si="159"/>
        <v>2024</v>
      </c>
      <c r="C3422" t="str">
        <f t="shared" si="160"/>
        <v>2023-2024</v>
      </c>
      <c r="D3422" t="s">
        <v>147</v>
      </c>
      <c r="E3422" t="s">
        <v>124</v>
      </c>
      <c r="F3422" t="str">
        <f t="shared" si="161"/>
        <v>New South Wales</v>
      </c>
      <c r="G3422" t="s">
        <v>10</v>
      </c>
      <c r="H3422">
        <v>2015</v>
      </c>
      <c r="I3422" t="s">
        <v>11</v>
      </c>
      <c r="J3422" t="s">
        <v>12</v>
      </c>
      <c r="K3422" t="s">
        <v>152</v>
      </c>
      <c r="L3422" t="s">
        <v>13</v>
      </c>
      <c r="M3422" s="5">
        <v>729.36</v>
      </c>
      <c r="N3422">
        <v>1</v>
      </c>
    </row>
    <row r="3423" spans="1:14" x14ac:dyDescent="0.3">
      <c r="A3423" s="2">
        <v>45405</v>
      </c>
      <c r="B3423" s="3">
        <f t="shared" si="159"/>
        <v>2024</v>
      </c>
      <c r="C3423" t="str">
        <f t="shared" si="160"/>
        <v>2023-2024</v>
      </c>
      <c r="D3423" t="s">
        <v>147</v>
      </c>
      <c r="E3423" t="s">
        <v>96</v>
      </c>
      <c r="F3423" t="str">
        <f t="shared" si="161"/>
        <v>Western Australia</v>
      </c>
      <c r="G3423" t="s">
        <v>48</v>
      </c>
      <c r="H3423">
        <v>6330</v>
      </c>
      <c r="I3423" t="s">
        <v>11</v>
      </c>
      <c r="J3423" t="s">
        <v>94</v>
      </c>
      <c r="K3423" t="s">
        <v>156</v>
      </c>
      <c r="L3423" t="s">
        <v>17</v>
      </c>
      <c r="M3423" s="5">
        <v>731.02</v>
      </c>
      <c r="N3423">
        <v>1</v>
      </c>
    </row>
    <row r="3424" spans="1:14" x14ac:dyDescent="0.3">
      <c r="A3424" s="2">
        <v>45557</v>
      </c>
      <c r="B3424" s="3">
        <f t="shared" si="159"/>
        <v>2025</v>
      </c>
      <c r="C3424" t="str">
        <f t="shared" si="160"/>
        <v>2024-2025</v>
      </c>
      <c r="D3424" t="s">
        <v>147</v>
      </c>
      <c r="E3424" t="s">
        <v>145</v>
      </c>
      <c r="F3424" t="str">
        <f t="shared" si="161"/>
        <v>New South Wales</v>
      </c>
      <c r="G3424" t="s">
        <v>10</v>
      </c>
      <c r="H3424">
        <v>2101</v>
      </c>
      <c r="I3424" t="s">
        <v>11</v>
      </c>
      <c r="J3424" t="s">
        <v>27</v>
      </c>
      <c r="K3424" t="s">
        <v>150</v>
      </c>
      <c r="L3424" t="s">
        <v>18</v>
      </c>
      <c r="M3424" s="5">
        <v>731.57999999999993</v>
      </c>
      <c r="N3424">
        <v>1</v>
      </c>
    </row>
    <row r="3425" spans="1:14" x14ac:dyDescent="0.3">
      <c r="A3425" s="2">
        <v>45034</v>
      </c>
      <c r="B3425" s="3">
        <f t="shared" si="159"/>
        <v>2023</v>
      </c>
      <c r="C3425" t="str">
        <f t="shared" si="160"/>
        <v>2022-2023</v>
      </c>
      <c r="D3425" t="s">
        <v>147</v>
      </c>
      <c r="E3425" t="s">
        <v>59</v>
      </c>
      <c r="F3425" t="str">
        <f t="shared" si="161"/>
        <v>Victoria</v>
      </c>
      <c r="G3425" t="s">
        <v>45</v>
      </c>
      <c r="H3425">
        <v>3280</v>
      </c>
      <c r="I3425" t="s">
        <v>11</v>
      </c>
      <c r="J3425" t="s">
        <v>60</v>
      </c>
      <c r="K3425" t="s">
        <v>153</v>
      </c>
      <c r="L3425" t="s">
        <v>16</v>
      </c>
      <c r="M3425" s="5">
        <v>733.47</v>
      </c>
      <c r="N3425">
        <v>1</v>
      </c>
    </row>
    <row r="3426" spans="1:14" x14ac:dyDescent="0.3">
      <c r="A3426" s="2">
        <v>45073</v>
      </c>
      <c r="B3426" s="3">
        <f t="shared" si="159"/>
        <v>2023</v>
      </c>
      <c r="C3426" t="str">
        <f t="shared" si="160"/>
        <v>2022-2023</v>
      </c>
      <c r="D3426" t="s">
        <v>148</v>
      </c>
      <c r="E3426" t="s">
        <v>138</v>
      </c>
      <c r="F3426" t="str">
        <f t="shared" si="161"/>
        <v>Queensland</v>
      </c>
      <c r="G3426" t="s">
        <v>35</v>
      </c>
      <c r="H3426">
        <v>4558</v>
      </c>
      <c r="I3426" t="s">
        <v>11</v>
      </c>
      <c r="J3426" t="s">
        <v>120</v>
      </c>
      <c r="K3426" t="s">
        <v>19</v>
      </c>
      <c r="L3426" t="s">
        <v>23</v>
      </c>
      <c r="M3426" s="5">
        <v>733.96</v>
      </c>
      <c r="N3426">
        <v>1</v>
      </c>
    </row>
    <row r="3427" spans="1:14" x14ac:dyDescent="0.3">
      <c r="A3427" s="2">
        <v>45577</v>
      </c>
      <c r="B3427" s="3">
        <f t="shared" si="159"/>
        <v>2025</v>
      </c>
      <c r="C3427" t="str">
        <f t="shared" si="160"/>
        <v>2024-2025</v>
      </c>
      <c r="D3427" t="s">
        <v>147</v>
      </c>
      <c r="E3427" t="s">
        <v>26</v>
      </c>
      <c r="F3427" t="str">
        <f t="shared" si="161"/>
        <v>New South Wales</v>
      </c>
      <c r="G3427" t="s">
        <v>10</v>
      </c>
      <c r="H3427">
        <v>2141</v>
      </c>
      <c r="I3427" t="s">
        <v>11</v>
      </c>
      <c r="J3427" t="s">
        <v>27</v>
      </c>
      <c r="K3427" t="s">
        <v>153</v>
      </c>
      <c r="L3427" t="s">
        <v>16</v>
      </c>
      <c r="M3427" s="5">
        <v>734.98</v>
      </c>
      <c r="N3427">
        <v>1</v>
      </c>
    </row>
    <row r="3428" spans="1:14" x14ac:dyDescent="0.3">
      <c r="A3428" s="2">
        <v>45177</v>
      </c>
      <c r="B3428" s="3">
        <f t="shared" si="159"/>
        <v>2024</v>
      </c>
      <c r="C3428" t="str">
        <f t="shared" si="160"/>
        <v>2023-2024</v>
      </c>
      <c r="D3428" t="s">
        <v>147</v>
      </c>
      <c r="E3428" t="s">
        <v>137</v>
      </c>
      <c r="F3428" t="str">
        <f t="shared" si="161"/>
        <v>New South Wales</v>
      </c>
      <c r="G3428" t="s">
        <v>10</v>
      </c>
      <c r="H3428">
        <v>2031</v>
      </c>
      <c r="I3428" t="s">
        <v>11</v>
      </c>
      <c r="J3428" t="s">
        <v>12</v>
      </c>
      <c r="K3428" t="s">
        <v>152</v>
      </c>
      <c r="L3428" t="s">
        <v>13</v>
      </c>
      <c r="M3428" s="5">
        <v>738.8599999999999</v>
      </c>
      <c r="N3428">
        <v>1</v>
      </c>
    </row>
    <row r="3429" spans="1:14" x14ac:dyDescent="0.3">
      <c r="A3429" s="2">
        <v>45616</v>
      </c>
      <c r="B3429" s="3">
        <f t="shared" si="159"/>
        <v>2025</v>
      </c>
      <c r="C3429" t="str">
        <f t="shared" si="160"/>
        <v>2024-2025</v>
      </c>
      <c r="D3429" t="s">
        <v>148</v>
      </c>
      <c r="E3429" t="s">
        <v>111</v>
      </c>
      <c r="F3429" t="str">
        <f t="shared" si="161"/>
        <v>New South Wales</v>
      </c>
      <c r="G3429" t="s">
        <v>10</v>
      </c>
      <c r="H3429">
        <v>2120</v>
      </c>
      <c r="I3429" t="s">
        <v>11</v>
      </c>
      <c r="J3429" t="s">
        <v>27</v>
      </c>
      <c r="K3429" t="s">
        <v>150</v>
      </c>
      <c r="L3429" t="s">
        <v>18</v>
      </c>
      <c r="M3429" s="5">
        <v>739.6099999999999</v>
      </c>
      <c r="N3429">
        <v>1</v>
      </c>
    </row>
    <row r="3430" spans="1:14" x14ac:dyDescent="0.3">
      <c r="A3430" s="2">
        <v>45339</v>
      </c>
      <c r="B3430" s="3">
        <f t="shared" si="159"/>
        <v>2024</v>
      </c>
      <c r="C3430" t="str">
        <f t="shared" si="160"/>
        <v>2023-2024</v>
      </c>
      <c r="D3430" t="s">
        <v>147</v>
      </c>
      <c r="E3430" t="s">
        <v>59</v>
      </c>
      <c r="F3430" t="str">
        <f t="shared" si="161"/>
        <v>Victoria</v>
      </c>
      <c r="G3430" t="s">
        <v>45</v>
      </c>
      <c r="H3430">
        <v>3280</v>
      </c>
      <c r="I3430" t="s">
        <v>11</v>
      </c>
      <c r="J3430" t="s">
        <v>60</v>
      </c>
      <c r="K3430" t="s">
        <v>152</v>
      </c>
      <c r="L3430" t="s">
        <v>13</v>
      </c>
      <c r="M3430" s="5">
        <v>739.65</v>
      </c>
      <c r="N3430">
        <v>1</v>
      </c>
    </row>
    <row r="3431" spans="1:14" x14ac:dyDescent="0.3">
      <c r="A3431" s="2">
        <v>44972</v>
      </c>
      <c r="B3431" s="3">
        <f t="shared" si="159"/>
        <v>2023</v>
      </c>
      <c r="C3431" t="str">
        <f t="shared" si="160"/>
        <v>2022-2023</v>
      </c>
      <c r="D3431" t="s">
        <v>147</v>
      </c>
      <c r="E3431" t="s">
        <v>114</v>
      </c>
      <c r="F3431" t="str">
        <f t="shared" si="161"/>
        <v>Victoria</v>
      </c>
      <c r="G3431" t="s">
        <v>45</v>
      </c>
      <c r="H3431">
        <v>3551</v>
      </c>
      <c r="I3431" t="s">
        <v>11</v>
      </c>
      <c r="J3431" t="s">
        <v>60</v>
      </c>
      <c r="K3431" t="s">
        <v>150</v>
      </c>
      <c r="L3431" t="s">
        <v>18</v>
      </c>
      <c r="M3431" s="5">
        <v>740.32</v>
      </c>
      <c r="N3431">
        <v>1</v>
      </c>
    </row>
    <row r="3432" spans="1:14" x14ac:dyDescent="0.3">
      <c r="A3432" s="2">
        <v>45291</v>
      </c>
      <c r="B3432" s="3">
        <f t="shared" si="159"/>
        <v>2024</v>
      </c>
      <c r="C3432" t="str">
        <f t="shared" si="160"/>
        <v>2023-2024</v>
      </c>
      <c r="D3432" t="s">
        <v>147</v>
      </c>
      <c r="E3432" t="s">
        <v>74</v>
      </c>
      <c r="F3432" t="str">
        <f t="shared" si="161"/>
        <v>South Australia</v>
      </c>
      <c r="G3432" t="s">
        <v>32</v>
      </c>
      <c r="H3432">
        <v>5043</v>
      </c>
      <c r="I3432" t="s">
        <v>11</v>
      </c>
      <c r="J3432" t="s">
        <v>33</v>
      </c>
      <c r="K3432" t="s">
        <v>149</v>
      </c>
      <c r="L3432" t="s">
        <v>15</v>
      </c>
      <c r="M3432" s="5">
        <v>741.28000000000009</v>
      </c>
      <c r="N3432">
        <v>1</v>
      </c>
    </row>
    <row r="3433" spans="1:14" x14ac:dyDescent="0.3">
      <c r="A3433" s="2">
        <v>45299</v>
      </c>
      <c r="B3433" s="3">
        <f t="shared" si="159"/>
        <v>2024</v>
      </c>
      <c r="C3433" t="str">
        <f t="shared" si="160"/>
        <v>2023-2024</v>
      </c>
      <c r="D3433" t="s">
        <v>148</v>
      </c>
      <c r="E3433" t="s">
        <v>142</v>
      </c>
      <c r="F3433" t="str">
        <f t="shared" si="161"/>
        <v>Australian Capital Territory</v>
      </c>
      <c r="G3433" t="s">
        <v>80</v>
      </c>
      <c r="H3433">
        <v>2609</v>
      </c>
      <c r="I3433" t="s">
        <v>11</v>
      </c>
      <c r="J3433" t="s">
        <v>58</v>
      </c>
      <c r="K3433" t="s">
        <v>151</v>
      </c>
      <c r="L3433" t="s">
        <v>21</v>
      </c>
      <c r="M3433" s="5">
        <v>741.83999999999992</v>
      </c>
      <c r="N3433">
        <v>1</v>
      </c>
    </row>
    <row r="3434" spans="1:14" x14ac:dyDescent="0.3">
      <c r="A3434" s="2">
        <v>45150</v>
      </c>
      <c r="B3434" s="3">
        <f t="shared" si="159"/>
        <v>2024</v>
      </c>
      <c r="C3434" t="str">
        <f t="shared" si="160"/>
        <v>2023-2024</v>
      </c>
      <c r="D3434" t="s">
        <v>148</v>
      </c>
      <c r="E3434" t="s">
        <v>28</v>
      </c>
      <c r="F3434" t="str">
        <f t="shared" si="161"/>
        <v>Northern Territory</v>
      </c>
      <c r="G3434" t="s">
        <v>29</v>
      </c>
      <c r="H3434">
        <v>800</v>
      </c>
      <c r="I3434" t="s">
        <v>11</v>
      </c>
      <c r="J3434" t="s">
        <v>30</v>
      </c>
      <c r="K3434" t="s">
        <v>154</v>
      </c>
      <c r="L3434" t="s">
        <v>14</v>
      </c>
      <c r="M3434" s="5">
        <v>742.08</v>
      </c>
      <c r="N3434">
        <v>1</v>
      </c>
    </row>
    <row r="3435" spans="1:14" x14ac:dyDescent="0.3">
      <c r="A3435" s="2">
        <v>45303</v>
      </c>
      <c r="B3435" s="3">
        <f t="shared" si="159"/>
        <v>2024</v>
      </c>
      <c r="C3435" t="str">
        <f t="shared" si="160"/>
        <v>2023-2024</v>
      </c>
      <c r="D3435" t="s">
        <v>147</v>
      </c>
      <c r="E3435" t="s">
        <v>83</v>
      </c>
      <c r="F3435" t="str">
        <f t="shared" si="161"/>
        <v>New South Wales</v>
      </c>
      <c r="G3435" t="s">
        <v>10</v>
      </c>
      <c r="H3435">
        <v>2750</v>
      </c>
      <c r="I3435" t="s">
        <v>11</v>
      </c>
      <c r="J3435" t="s">
        <v>25</v>
      </c>
      <c r="K3435" t="s">
        <v>150</v>
      </c>
      <c r="L3435" t="s">
        <v>18</v>
      </c>
      <c r="M3435" s="5">
        <v>742.91</v>
      </c>
      <c r="N3435">
        <v>1</v>
      </c>
    </row>
    <row r="3436" spans="1:14" x14ac:dyDescent="0.3">
      <c r="A3436" s="2">
        <v>45146</v>
      </c>
      <c r="B3436" s="3">
        <f t="shared" si="159"/>
        <v>2024</v>
      </c>
      <c r="C3436" t="str">
        <f t="shared" si="160"/>
        <v>2023-2024</v>
      </c>
      <c r="D3436" t="s">
        <v>147</v>
      </c>
      <c r="E3436" t="s">
        <v>112</v>
      </c>
      <c r="F3436" t="str">
        <f t="shared" si="161"/>
        <v>Victoria</v>
      </c>
      <c r="G3436" t="s">
        <v>45</v>
      </c>
      <c r="H3436">
        <v>3076</v>
      </c>
      <c r="I3436" t="s">
        <v>11</v>
      </c>
      <c r="J3436" t="s">
        <v>46</v>
      </c>
      <c r="K3436" t="s">
        <v>150</v>
      </c>
      <c r="L3436" t="s">
        <v>18</v>
      </c>
      <c r="M3436" s="5">
        <v>743.15</v>
      </c>
      <c r="N3436">
        <v>1</v>
      </c>
    </row>
    <row r="3437" spans="1:14" x14ac:dyDescent="0.3">
      <c r="A3437" s="2">
        <v>45186</v>
      </c>
      <c r="B3437" s="3">
        <f t="shared" si="159"/>
        <v>2024</v>
      </c>
      <c r="C3437" t="str">
        <f t="shared" si="160"/>
        <v>2023-2024</v>
      </c>
      <c r="D3437" t="s">
        <v>147</v>
      </c>
      <c r="E3437" t="s">
        <v>115</v>
      </c>
      <c r="F3437" t="str">
        <f t="shared" si="161"/>
        <v>Western Australia</v>
      </c>
      <c r="G3437" t="s">
        <v>48</v>
      </c>
      <c r="H3437">
        <v>6280</v>
      </c>
      <c r="I3437" t="s">
        <v>11</v>
      </c>
      <c r="J3437" t="s">
        <v>94</v>
      </c>
      <c r="K3437" t="s">
        <v>154</v>
      </c>
      <c r="L3437" t="s">
        <v>14</v>
      </c>
      <c r="M3437" s="5">
        <v>744.12</v>
      </c>
      <c r="N3437">
        <v>1</v>
      </c>
    </row>
    <row r="3438" spans="1:14" x14ac:dyDescent="0.3">
      <c r="A3438" s="2">
        <v>45172</v>
      </c>
      <c r="B3438" s="3">
        <f t="shared" si="159"/>
        <v>2024</v>
      </c>
      <c r="C3438" t="str">
        <f t="shared" si="160"/>
        <v>2023-2024</v>
      </c>
      <c r="D3438" t="s">
        <v>148</v>
      </c>
      <c r="E3438" t="s">
        <v>76</v>
      </c>
      <c r="F3438" t="str">
        <f t="shared" si="161"/>
        <v>Western Australia</v>
      </c>
      <c r="G3438" t="s">
        <v>48</v>
      </c>
      <c r="H3438">
        <v>6450</v>
      </c>
      <c r="I3438" t="s">
        <v>11</v>
      </c>
      <c r="J3438" t="s">
        <v>77</v>
      </c>
      <c r="K3438" t="s">
        <v>151</v>
      </c>
      <c r="L3438" t="s">
        <v>21</v>
      </c>
      <c r="M3438" s="5">
        <v>744.77</v>
      </c>
      <c r="N3438">
        <v>1</v>
      </c>
    </row>
    <row r="3439" spans="1:14" x14ac:dyDescent="0.3">
      <c r="A3439" s="2">
        <v>45451</v>
      </c>
      <c r="B3439" s="3">
        <f t="shared" si="159"/>
        <v>2024</v>
      </c>
      <c r="C3439" t="str">
        <f t="shared" si="160"/>
        <v>2023-2024</v>
      </c>
      <c r="D3439" t="s">
        <v>148</v>
      </c>
      <c r="E3439" t="s">
        <v>118</v>
      </c>
      <c r="F3439" t="str">
        <f t="shared" si="161"/>
        <v>New South Wales</v>
      </c>
      <c r="G3439" t="s">
        <v>10</v>
      </c>
      <c r="H3439">
        <v>2158</v>
      </c>
      <c r="I3439" t="s">
        <v>11</v>
      </c>
      <c r="J3439" t="s">
        <v>27</v>
      </c>
      <c r="K3439" t="s">
        <v>151</v>
      </c>
      <c r="L3439" t="s">
        <v>21</v>
      </c>
      <c r="M3439" s="5">
        <v>744.88</v>
      </c>
      <c r="N3439">
        <v>1</v>
      </c>
    </row>
    <row r="3440" spans="1:14" x14ac:dyDescent="0.3">
      <c r="A3440" s="2">
        <v>45176</v>
      </c>
      <c r="B3440" s="3">
        <f t="shared" si="159"/>
        <v>2024</v>
      </c>
      <c r="C3440" t="str">
        <f t="shared" si="160"/>
        <v>2023-2024</v>
      </c>
      <c r="D3440" t="s">
        <v>147</v>
      </c>
      <c r="E3440" t="s">
        <v>123</v>
      </c>
      <c r="F3440" t="str">
        <f t="shared" si="161"/>
        <v>Western Australia</v>
      </c>
      <c r="G3440" t="s">
        <v>48</v>
      </c>
      <c r="H3440">
        <v>6109</v>
      </c>
      <c r="I3440" t="s">
        <v>11</v>
      </c>
      <c r="J3440" t="s">
        <v>94</v>
      </c>
      <c r="K3440" t="s">
        <v>150</v>
      </c>
      <c r="L3440" t="s">
        <v>18</v>
      </c>
      <c r="M3440" s="5">
        <v>744.9899999999999</v>
      </c>
      <c r="N3440">
        <v>1</v>
      </c>
    </row>
    <row r="3441" spans="1:14" x14ac:dyDescent="0.3">
      <c r="A3441" s="2">
        <v>45211</v>
      </c>
      <c r="B3441" s="3">
        <f t="shared" si="159"/>
        <v>2024</v>
      </c>
      <c r="C3441" t="str">
        <f t="shared" si="160"/>
        <v>2023-2024</v>
      </c>
      <c r="D3441" t="s">
        <v>148</v>
      </c>
      <c r="E3441" t="s">
        <v>138</v>
      </c>
      <c r="F3441" t="str">
        <f t="shared" si="161"/>
        <v>Queensland</v>
      </c>
      <c r="G3441" t="s">
        <v>35</v>
      </c>
      <c r="H3441">
        <v>4558</v>
      </c>
      <c r="I3441" t="s">
        <v>11</v>
      </c>
      <c r="J3441" t="s">
        <v>120</v>
      </c>
      <c r="K3441" t="s">
        <v>19</v>
      </c>
      <c r="L3441" t="s">
        <v>23</v>
      </c>
      <c r="M3441" s="5">
        <v>745.32</v>
      </c>
      <c r="N3441">
        <v>1</v>
      </c>
    </row>
    <row r="3442" spans="1:14" x14ac:dyDescent="0.3">
      <c r="A3442" s="2">
        <v>45318</v>
      </c>
      <c r="B3442" s="3">
        <f t="shared" si="159"/>
        <v>2024</v>
      </c>
      <c r="C3442" t="str">
        <f t="shared" si="160"/>
        <v>2023-2024</v>
      </c>
      <c r="D3442" t="s">
        <v>148</v>
      </c>
      <c r="E3442" t="s">
        <v>118</v>
      </c>
      <c r="F3442" t="str">
        <f t="shared" si="161"/>
        <v>New South Wales</v>
      </c>
      <c r="G3442" t="s">
        <v>10</v>
      </c>
      <c r="H3442">
        <v>2158</v>
      </c>
      <c r="I3442" t="s">
        <v>11</v>
      </c>
      <c r="J3442" t="s">
        <v>27</v>
      </c>
      <c r="K3442" t="s">
        <v>151</v>
      </c>
      <c r="L3442" t="s">
        <v>21</v>
      </c>
      <c r="M3442" s="5">
        <v>746.06</v>
      </c>
      <c r="N3442">
        <v>1</v>
      </c>
    </row>
    <row r="3443" spans="1:14" x14ac:dyDescent="0.3">
      <c r="A3443" s="2">
        <v>44996</v>
      </c>
      <c r="B3443" s="3">
        <f t="shared" si="159"/>
        <v>2023</v>
      </c>
      <c r="C3443" t="str">
        <f t="shared" si="160"/>
        <v>2022-2023</v>
      </c>
      <c r="D3443" t="s">
        <v>147</v>
      </c>
      <c r="E3443" t="s">
        <v>113</v>
      </c>
      <c r="F3443" t="str">
        <f t="shared" si="161"/>
        <v>Queensland</v>
      </c>
      <c r="G3443" t="s">
        <v>35</v>
      </c>
      <c r="H3443">
        <v>4215</v>
      </c>
      <c r="I3443" t="s">
        <v>11</v>
      </c>
      <c r="J3443" t="s">
        <v>104</v>
      </c>
      <c r="K3443" t="s">
        <v>19</v>
      </c>
      <c r="L3443" t="s">
        <v>23</v>
      </c>
      <c r="M3443" s="5">
        <v>747.07</v>
      </c>
      <c r="N3443">
        <v>1</v>
      </c>
    </row>
    <row r="3444" spans="1:14" x14ac:dyDescent="0.3">
      <c r="A3444" s="2">
        <v>44981</v>
      </c>
      <c r="B3444" s="3">
        <f t="shared" si="159"/>
        <v>2023</v>
      </c>
      <c r="C3444" t="str">
        <f t="shared" si="160"/>
        <v>2022-2023</v>
      </c>
      <c r="D3444" t="s">
        <v>147</v>
      </c>
      <c r="E3444" t="s">
        <v>117</v>
      </c>
      <c r="F3444" t="str">
        <f t="shared" si="161"/>
        <v>Queensland</v>
      </c>
      <c r="G3444" t="s">
        <v>35</v>
      </c>
      <c r="H3444">
        <v>4119</v>
      </c>
      <c r="I3444" t="s">
        <v>11</v>
      </c>
      <c r="J3444" t="s">
        <v>43</v>
      </c>
      <c r="K3444" t="s">
        <v>151</v>
      </c>
      <c r="L3444" t="s">
        <v>21</v>
      </c>
      <c r="M3444" s="5">
        <v>747.11</v>
      </c>
      <c r="N3444">
        <v>1</v>
      </c>
    </row>
    <row r="3445" spans="1:14" x14ac:dyDescent="0.3">
      <c r="A3445" s="2">
        <v>45353</v>
      </c>
      <c r="B3445" s="3">
        <f t="shared" si="159"/>
        <v>2024</v>
      </c>
      <c r="C3445" t="str">
        <f t="shared" si="160"/>
        <v>2023-2024</v>
      </c>
      <c r="D3445" t="s">
        <v>147</v>
      </c>
      <c r="E3445" t="s">
        <v>93</v>
      </c>
      <c r="F3445" t="str">
        <f t="shared" si="161"/>
        <v>Western Australia</v>
      </c>
      <c r="G3445" t="s">
        <v>48</v>
      </c>
      <c r="H3445">
        <v>6112</v>
      </c>
      <c r="I3445" t="s">
        <v>11</v>
      </c>
      <c r="J3445" t="s">
        <v>94</v>
      </c>
      <c r="K3445" t="s">
        <v>152</v>
      </c>
      <c r="L3445" t="s">
        <v>13</v>
      </c>
      <c r="M3445" s="5">
        <v>747.30000000000007</v>
      </c>
      <c r="N3445">
        <v>1</v>
      </c>
    </row>
    <row r="3446" spans="1:14" x14ac:dyDescent="0.3">
      <c r="A3446" s="2">
        <v>45275</v>
      </c>
      <c r="B3446" s="3">
        <f t="shared" si="159"/>
        <v>2024</v>
      </c>
      <c r="C3446" t="str">
        <f t="shared" si="160"/>
        <v>2023-2024</v>
      </c>
      <c r="D3446" t="s">
        <v>147</v>
      </c>
      <c r="E3446" t="s">
        <v>79</v>
      </c>
      <c r="F3446" t="str">
        <f t="shared" si="161"/>
        <v>Australian Capital Territory</v>
      </c>
      <c r="G3446" t="s">
        <v>80</v>
      </c>
      <c r="H3446">
        <v>2617</v>
      </c>
      <c r="I3446" t="s">
        <v>11</v>
      </c>
      <c r="J3446" t="s">
        <v>58</v>
      </c>
      <c r="K3446" t="s">
        <v>153</v>
      </c>
      <c r="L3446" t="s">
        <v>16</v>
      </c>
      <c r="M3446" s="5">
        <v>747.34</v>
      </c>
      <c r="N3446">
        <v>1</v>
      </c>
    </row>
    <row r="3447" spans="1:14" x14ac:dyDescent="0.3">
      <c r="A3447" s="2">
        <v>45552</v>
      </c>
      <c r="B3447" s="3">
        <f t="shared" si="159"/>
        <v>2025</v>
      </c>
      <c r="C3447" t="str">
        <f t="shared" si="160"/>
        <v>2024-2025</v>
      </c>
      <c r="D3447" t="s">
        <v>147</v>
      </c>
      <c r="E3447" t="s">
        <v>53</v>
      </c>
      <c r="F3447" t="str">
        <f t="shared" si="161"/>
        <v>South Australia</v>
      </c>
      <c r="G3447" t="s">
        <v>32</v>
      </c>
      <c r="H3447">
        <v>5082</v>
      </c>
      <c r="I3447" t="s">
        <v>11</v>
      </c>
      <c r="J3447" t="s">
        <v>33</v>
      </c>
      <c r="K3447" t="s">
        <v>149</v>
      </c>
      <c r="L3447" t="s">
        <v>15</v>
      </c>
      <c r="M3447" s="5">
        <v>747.42000000000007</v>
      </c>
      <c r="N3447">
        <v>1</v>
      </c>
    </row>
    <row r="3448" spans="1:14" x14ac:dyDescent="0.3">
      <c r="A3448" s="2">
        <v>45386</v>
      </c>
      <c r="B3448" s="3">
        <f t="shared" si="159"/>
        <v>2024</v>
      </c>
      <c r="C3448" t="str">
        <f t="shared" si="160"/>
        <v>2023-2024</v>
      </c>
      <c r="D3448" t="s">
        <v>147</v>
      </c>
      <c r="E3448" t="s">
        <v>118</v>
      </c>
      <c r="F3448" t="str">
        <f t="shared" si="161"/>
        <v>New South Wales</v>
      </c>
      <c r="G3448" t="s">
        <v>10</v>
      </c>
      <c r="H3448">
        <v>2158</v>
      </c>
      <c r="I3448" t="s">
        <v>11</v>
      </c>
      <c r="J3448" t="s">
        <v>27</v>
      </c>
      <c r="K3448" t="s">
        <v>150</v>
      </c>
      <c r="L3448" t="s">
        <v>18</v>
      </c>
      <c r="M3448" s="5">
        <v>747.94</v>
      </c>
      <c r="N3448">
        <v>1</v>
      </c>
    </row>
    <row r="3449" spans="1:14" x14ac:dyDescent="0.3">
      <c r="A3449" s="2">
        <v>45317</v>
      </c>
      <c r="B3449" s="3">
        <f t="shared" si="159"/>
        <v>2024</v>
      </c>
      <c r="C3449" t="str">
        <f t="shared" si="160"/>
        <v>2023-2024</v>
      </c>
      <c r="D3449" t="s">
        <v>147</v>
      </c>
      <c r="E3449" t="s">
        <v>85</v>
      </c>
      <c r="F3449" t="str">
        <f t="shared" si="161"/>
        <v>Queensland</v>
      </c>
      <c r="G3449" t="s">
        <v>35</v>
      </c>
      <c r="H3449">
        <v>4883</v>
      </c>
      <c r="I3449" t="s">
        <v>11</v>
      </c>
      <c r="J3449" t="s">
        <v>36</v>
      </c>
      <c r="K3449" t="s">
        <v>149</v>
      </c>
      <c r="L3449" t="s">
        <v>15</v>
      </c>
      <c r="M3449" s="5">
        <v>748.43000000000006</v>
      </c>
      <c r="N3449">
        <v>1</v>
      </c>
    </row>
    <row r="3450" spans="1:14" x14ac:dyDescent="0.3">
      <c r="A3450" s="2">
        <v>45254</v>
      </c>
      <c r="B3450" s="3">
        <f t="shared" si="159"/>
        <v>2024</v>
      </c>
      <c r="C3450" t="str">
        <f t="shared" si="160"/>
        <v>2023-2024</v>
      </c>
      <c r="D3450" t="s">
        <v>147</v>
      </c>
      <c r="E3450" t="s">
        <v>121</v>
      </c>
      <c r="F3450" t="str">
        <f t="shared" si="161"/>
        <v>Queensland</v>
      </c>
      <c r="G3450" t="s">
        <v>35</v>
      </c>
      <c r="H3450">
        <v>4700</v>
      </c>
      <c r="I3450" t="s">
        <v>11</v>
      </c>
      <c r="J3450" t="s">
        <v>51</v>
      </c>
      <c r="K3450" t="s">
        <v>152</v>
      </c>
      <c r="L3450" t="s">
        <v>13</v>
      </c>
      <c r="M3450" s="5">
        <v>749.04</v>
      </c>
      <c r="N3450">
        <v>1</v>
      </c>
    </row>
    <row r="3451" spans="1:14" x14ac:dyDescent="0.3">
      <c r="A3451" s="2">
        <v>45464</v>
      </c>
      <c r="B3451" s="3">
        <f t="shared" si="159"/>
        <v>2024</v>
      </c>
      <c r="C3451" t="str">
        <f t="shared" si="160"/>
        <v>2023-2024</v>
      </c>
      <c r="D3451" t="s">
        <v>147</v>
      </c>
      <c r="E3451" t="s">
        <v>83</v>
      </c>
      <c r="F3451" t="str">
        <f t="shared" si="161"/>
        <v>New South Wales</v>
      </c>
      <c r="G3451" t="s">
        <v>10</v>
      </c>
      <c r="H3451">
        <v>2750</v>
      </c>
      <c r="I3451" t="s">
        <v>11</v>
      </c>
      <c r="J3451" t="s">
        <v>25</v>
      </c>
      <c r="K3451" t="s">
        <v>154</v>
      </c>
      <c r="L3451" t="s">
        <v>14</v>
      </c>
      <c r="M3451" s="5">
        <v>749.25</v>
      </c>
      <c r="N3451">
        <v>1</v>
      </c>
    </row>
    <row r="3452" spans="1:14" x14ac:dyDescent="0.3">
      <c r="A3452" s="2">
        <v>44963</v>
      </c>
      <c r="B3452" s="3">
        <f t="shared" si="159"/>
        <v>2023</v>
      </c>
      <c r="C3452" t="str">
        <f t="shared" si="160"/>
        <v>2022-2023</v>
      </c>
      <c r="D3452" t="s">
        <v>147</v>
      </c>
      <c r="E3452" t="s">
        <v>92</v>
      </c>
      <c r="F3452" t="str">
        <f t="shared" si="161"/>
        <v>Queensland</v>
      </c>
      <c r="G3452" t="s">
        <v>35</v>
      </c>
      <c r="H3452">
        <v>4068</v>
      </c>
      <c r="I3452" t="s">
        <v>11</v>
      </c>
      <c r="J3452" t="s">
        <v>43</v>
      </c>
      <c r="K3452" t="s">
        <v>154</v>
      </c>
      <c r="L3452" t="s">
        <v>14</v>
      </c>
      <c r="M3452" s="5">
        <v>749.56</v>
      </c>
      <c r="N3452">
        <v>1</v>
      </c>
    </row>
    <row r="3453" spans="1:14" x14ac:dyDescent="0.3">
      <c r="A3453" s="2">
        <v>44996</v>
      </c>
      <c r="B3453" s="3">
        <f t="shared" si="159"/>
        <v>2023</v>
      </c>
      <c r="C3453" t="str">
        <f t="shared" si="160"/>
        <v>2022-2023</v>
      </c>
      <c r="D3453" t="s">
        <v>147</v>
      </c>
      <c r="E3453" t="s">
        <v>84</v>
      </c>
      <c r="F3453" t="str">
        <f t="shared" si="161"/>
        <v>Queensland</v>
      </c>
      <c r="G3453" t="s">
        <v>35</v>
      </c>
      <c r="H3453">
        <v>4740</v>
      </c>
      <c r="I3453" t="s">
        <v>11</v>
      </c>
      <c r="J3453" t="s">
        <v>51</v>
      </c>
      <c r="K3453" t="s">
        <v>155</v>
      </c>
      <c r="L3453" t="s">
        <v>20</v>
      </c>
      <c r="M3453" s="5">
        <v>749.75</v>
      </c>
      <c r="N3453">
        <v>1</v>
      </c>
    </row>
    <row r="3454" spans="1:14" x14ac:dyDescent="0.3">
      <c r="A3454" s="2">
        <v>45087</v>
      </c>
      <c r="B3454" s="3">
        <f t="shared" si="159"/>
        <v>2023</v>
      </c>
      <c r="C3454" t="str">
        <f t="shared" si="160"/>
        <v>2022-2023</v>
      </c>
      <c r="D3454" t="s">
        <v>148</v>
      </c>
      <c r="E3454" t="s">
        <v>73</v>
      </c>
      <c r="F3454" t="str">
        <f t="shared" si="161"/>
        <v>Victoria</v>
      </c>
      <c r="G3454" t="s">
        <v>45</v>
      </c>
      <c r="H3454">
        <v>3136</v>
      </c>
      <c r="I3454" t="s">
        <v>11</v>
      </c>
      <c r="J3454" t="s">
        <v>63</v>
      </c>
      <c r="K3454" t="s">
        <v>155</v>
      </c>
      <c r="L3454" t="s">
        <v>20</v>
      </c>
      <c r="M3454" s="5">
        <v>750.6</v>
      </c>
      <c r="N3454">
        <v>1</v>
      </c>
    </row>
    <row r="3455" spans="1:14" x14ac:dyDescent="0.3">
      <c r="A3455" s="2">
        <v>45652</v>
      </c>
      <c r="B3455" s="3">
        <f t="shared" si="159"/>
        <v>2025</v>
      </c>
      <c r="C3455" t="str">
        <f t="shared" si="160"/>
        <v>2024-2025</v>
      </c>
      <c r="D3455" t="s">
        <v>147</v>
      </c>
      <c r="E3455" t="s">
        <v>146</v>
      </c>
      <c r="F3455" t="str">
        <f t="shared" si="161"/>
        <v>Victoria</v>
      </c>
      <c r="G3455" t="s">
        <v>45</v>
      </c>
      <c r="H3455">
        <v>3353</v>
      </c>
      <c r="I3455" t="s">
        <v>11</v>
      </c>
      <c r="J3455" t="s">
        <v>60</v>
      </c>
      <c r="K3455" t="s">
        <v>152</v>
      </c>
      <c r="L3455" t="s">
        <v>13</v>
      </c>
      <c r="M3455" s="5">
        <v>751.21</v>
      </c>
      <c r="N3455">
        <v>1</v>
      </c>
    </row>
    <row r="3456" spans="1:14" x14ac:dyDescent="0.3">
      <c r="A3456" s="2">
        <v>45542</v>
      </c>
      <c r="B3456" s="3">
        <f t="shared" si="159"/>
        <v>2025</v>
      </c>
      <c r="C3456" t="str">
        <f t="shared" si="160"/>
        <v>2024-2025</v>
      </c>
      <c r="D3456" t="s">
        <v>147</v>
      </c>
      <c r="E3456" t="s">
        <v>122</v>
      </c>
      <c r="F3456" t="str">
        <f t="shared" si="161"/>
        <v>New South Wales</v>
      </c>
      <c r="G3456" t="s">
        <v>10</v>
      </c>
      <c r="H3456">
        <v>2650</v>
      </c>
      <c r="I3456" t="s">
        <v>11</v>
      </c>
      <c r="J3456" t="s">
        <v>25</v>
      </c>
      <c r="K3456" t="s">
        <v>152</v>
      </c>
      <c r="L3456" t="s">
        <v>13</v>
      </c>
      <c r="M3456" s="5">
        <v>756.55000000000007</v>
      </c>
      <c r="N3456">
        <v>1</v>
      </c>
    </row>
    <row r="3457" spans="1:14" x14ac:dyDescent="0.3">
      <c r="A3457" s="2">
        <v>45409</v>
      </c>
      <c r="B3457" s="3">
        <f t="shared" si="159"/>
        <v>2024</v>
      </c>
      <c r="C3457" t="str">
        <f t="shared" si="160"/>
        <v>2023-2024</v>
      </c>
      <c r="D3457" t="s">
        <v>148</v>
      </c>
      <c r="E3457" t="s">
        <v>146</v>
      </c>
      <c r="F3457" t="str">
        <f t="shared" si="161"/>
        <v>Victoria</v>
      </c>
      <c r="G3457" t="s">
        <v>45</v>
      </c>
      <c r="H3457">
        <v>3353</v>
      </c>
      <c r="I3457" t="s">
        <v>11</v>
      </c>
      <c r="J3457" t="s">
        <v>60</v>
      </c>
      <c r="K3457" t="s">
        <v>19</v>
      </c>
      <c r="L3457" t="s">
        <v>23</v>
      </c>
      <c r="M3457" s="5">
        <v>756.94</v>
      </c>
      <c r="N3457">
        <v>1</v>
      </c>
    </row>
    <row r="3458" spans="1:14" x14ac:dyDescent="0.3">
      <c r="A3458" s="2">
        <v>45195</v>
      </c>
      <c r="B3458" s="3">
        <f t="shared" ref="B3458:B3521" si="162">IF(MONTH(A3458)&gt;=7,YEAR(A3458)+1,YEAR(A3458))</f>
        <v>2024</v>
      </c>
      <c r="C3458" t="str">
        <f t="shared" ref="C3458:C3521" si="163">IF(MONTH(A3458) &gt;= 7, YEAR(A3458) &amp; "-" &amp; YEAR(A3458) + 1, YEAR(A3458) - 1 &amp; "-" &amp; YEAR(A3458))</f>
        <v>2023-2024</v>
      </c>
      <c r="D3458" t="s">
        <v>147</v>
      </c>
      <c r="E3458" t="s">
        <v>109</v>
      </c>
      <c r="F3458" t="str">
        <f t="shared" ref="F3458:F3521" si="164">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c r="N3458">
        <v>1</v>
      </c>
    </row>
    <row r="3459" spans="1:14" x14ac:dyDescent="0.3">
      <c r="A3459" s="2">
        <v>45177</v>
      </c>
      <c r="B3459" s="3">
        <f t="shared" si="162"/>
        <v>2024</v>
      </c>
      <c r="C3459" t="str">
        <f t="shared" si="163"/>
        <v>2023-2024</v>
      </c>
      <c r="D3459" t="s">
        <v>147</v>
      </c>
      <c r="E3459" t="s">
        <v>57</v>
      </c>
      <c r="F3459" t="str">
        <f t="shared" si="164"/>
        <v>New South Wales</v>
      </c>
      <c r="G3459" t="s">
        <v>10</v>
      </c>
      <c r="H3459">
        <v>2560</v>
      </c>
      <c r="I3459" t="s">
        <v>11</v>
      </c>
      <c r="J3459" t="s">
        <v>58</v>
      </c>
      <c r="K3459" t="s">
        <v>19</v>
      </c>
      <c r="L3459" t="s">
        <v>23</v>
      </c>
      <c r="M3459" s="5">
        <v>761.5200000000001</v>
      </c>
      <c r="N3459">
        <v>1</v>
      </c>
    </row>
    <row r="3460" spans="1:14" x14ac:dyDescent="0.3">
      <c r="A3460" s="2">
        <v>45121</v>
      </c>
      <c r="B3460" s="3">
        <f t="shared" si="162"/>
        <v>2024</v>
      </c>
      <c r="C3460" t="str">
        <f t="shared" si="163"/>
        <v>2023-2024</v>
      </c>
      <c r="D3460" t="s">
        <v>147</v>
      </c>
      <c r="E3460" t="s">
        <v>57</v>
      </c>
      <c r="F3460" t="str">
        <f t="shared" si="164"/>
        <v>New South Wales</v>
      </c>
      <c r="G3460" t="s">
        <v>10</v>
      </c>
      <c r="H3460">
        <v>2560</v>
      </c>
      <c r="I3460" t="s">
        <v>11</v>
      </c>
      <c r="J3460" t="s">
        <v>58</v>
      </c>
      <c r="K3460" t="s">
        <v>154</v>
      </c>
      <c r="L3460" t="s">
        <v>14</v>
      </c>
      <c r="M3460" s="5">
        <v>761.66000000000008</v>
      </c>
      <c r="N3460">
        <v>1</v>
      </c>
    </row>
    <row r="3461" spans="1:14" x14ac:dyDescent="0.3">
      <c r="A3461" s="2">
        <v>45188</v>
      </c>
      <c r="B3461" s="3">
        <f t="shared" si="162"/>
        <v>2024</v>
      </c>
      <c r="C3461" t="str">
        <f t="shared" si="163"/>
        <v>2023-2024</v>
      </c>
      <c r="D3461" t="s">
        <v>147</v>
      </c>
      <c r="E3461" t="s">
        <v>59</v>
      </c>
      <c r="F3461" t="str">
        <f t="shared" si="164"/>
        <v>Victoria</v>
      </c>
      <c r="G3461" t="s">
        <v>45</v>
      </c>
      <c r="H3461">
        <v>3280</v>
      </c>
      <c r="I3461" t="s">
        <v>11</v>
      </c>
      <c r="J3461" t="s">
        <v>60</v>
      </c>
      <c r="K3461" t="s">
        <v>150</v>
      </c>
      <c r="L3461" t="s">
        <v>18</v>
      </c>
      <c r="M3461" s="5">
        <v>762.15000000000009</v>
      </c>
      <c r="N3461">
        <v>1</v>
      </c>
    </row>
    <row r="3462" spans="1:14" x14ac:dyDescent="0.3">
      <c r="A3462" s="2">
        <v>45638</v>
      </c>
      <c r="B3462" s="3">
        <f t="shared" si="162"/>
        <v>2025</v>
      </c>
      <c r="C3462" t="str">
        <f t="shared" si="163"/>
        <v>2024-2025</v>
      </c>
      <c r="D3462" t="s">
        <v>147</v>
      </c>
      <c r="E3462" t="s">
        <v>83</v>
      </c>
      <c r="F3462" t="str">
        <f t="shared" si="164"/>
        <v>New South Wales</v>
      </c>
      <c r="G3462" t="s">
        <v>10</v>
      </c>
      <c r="H3462">
        <v>2750</v>
      </c>
      <c r="I3462" t="s">
        <v>11</v>
      </c>
      <c r="J3462" t="s">
        <v>25</v>
      </c>
      <c r="K3462" t="s">
        <v>150</v>
      </c>
      <c r="L3462" t="s">
        <v>18</v>
      </c>
      <c r="M3462" s="5">
        <v>763.2700000000001</v>
      </c>
      <c r="N3462">
        <v>1</v>
      </c>
    </row>
    <row r="3463" spans="1:14" x14ac:dyDescent="0.3">
      <c r="A3463" s="2">
        <v>45385</v>
      </c>
      <c r="B3463" s="3">
        <f t="shared" si="162"/>
        <v>2024</v>
      </c>
      <c r="C3463" t="str">
        <f t="shared" si="163"/>
        <v>2023-2024</v>
      </c>
      <c r="D3463" t="s">
        <v>147</v>
      </c>
      <c r="E3463" t="s">
        <v>67</v>
      </c>
      <c r="F3463" t="str">
        <f t="shared" si="164"/>
        <v>New South Wales</v>
      </c>
      <c r="G3463" t="s">
        <v>10</v>
      </c>
      <c r="H3463">
        <v>2478</v>
      </c>
      <c r="I3463" t="s">
        <v>11</v>
      </c>
      <c r="J3463" t="s">
        <v>68</v>
      </c>
      <c r="K3463" t="s">
        <v>151</v>
      </c>
      <c r="L3463" t="s">
        <v>21</v>
      </c>
      <c r="M3463" s="5">
        <v>764.81</v>
      </c>
      <c r="N3463">
        <v>1</v>
      </c>
    </row>
    <row r="3464" spans="1:14" x14ac:dyDescent="0.3">
      <c r="A3464" s="2">
        <v>45200</v>
      </c>
      <c r="B3464" s="3">
        <f t="shared" si="162"/>
        <v>2024</v>
      </c>
      <c r="C3464" t="str">
        <f t="shared" si="163"/>
        <v>2023-2024</v>
      </c>
      <c r="D3464" t="s">
        <v>147</v>
      </c>
      <c r="E3464" t="s">
        <v>75</v>
      </c>
      <c r="F3464" t="str">
        <f t="shared" si="164"/>
        <v>Victoria</v>
      </c>
      <c r="G3464" t="s">
        <v>45</v>
      </c>
      <c r="H3464">
        <v>3630</v>
      </c>
      <c r="I3464" t="s">
        <v>11</v>
      </c>
      <c r="J3464" t="s">
        <v>55</v>
      </c>
      <c r="K3464" t="s">
        <v>151</v>
      </c>
      <c r="L3464" t="s">
        <v>21</v>
      </c>
      <c r="M3464" s="5">
        <v>764.92</v>
      </c>
      <c r="N3464">
        <v>1</v>
      </c>
    </row>
    <row r="3465" spans="1:14" x14ac:dyDescent="0.3">
      <c r="A3465" s="2">
        <v>45100</v>
      </c>
      <c r="B3465" s="3">
        <f t="shared" si="162"/>
        <v>2023</v>
      </c>
      <c r="C3465" t="str">
        <f t="shared" si="163"/>
        <v>2022-2023</v>
      </c>
      <c r="D3465" t="s">
        <v>147</v>
      </c>
      <c r="E3465" t="s">
        <v>78</v>
      </c>
      <c r="F3465" t="str">
        <f t="shared" si="164"/>
        <v>New South Wales</v>
      </c>
      <c r="G3465" t="s">
        <v>10</v>
      </c>
      <c r="H3465">
        <v>2350</v>
      </c>
      <c r="I3465" t="s">
        <v>11</v>
      </c>
      <c r="J3465" t="s">
        <v>68</v>
      </c>
      <c r="K3465" t="s">
        <v>149</v>
      </c>
      <c r="L3465" t="s">
        <v>15</v>
      </c>
      <c r="M3465" s="5">
        <v>767.44999999999993</v>
      </c>
      <c r="N3465">
        <v>1</v>
      </c>
    </row>
    <row r="3466" spans="1:14" x14ac:dyDescent="0.3">
      <c r="A3466" s="2">
        <v>45035</v>
      </c>
      <c r="B3466" s="3">
        <f t="shared" si="162"/>
        <v>2023</v>
      </c>
      <c r="C3466" t="str">
        <f t="shared" si="163"/>
        <v>2022-2023</v>
      </c>
      <c r="D3466" t="s">
        <v>147</v>
      </c>
      <c r="E3466" t="s">
        <v>97</v>
      </c>
      <c r="F3466" t="str">
        <f t="shared" si="164"/>
        <v>Tasmania</v>
      </c>
      <c r="G3466" t="s">
        <v>70</v>
      </c>
      <c r="H3466">
        <v>7250</v>
      </c>
      <c r="I3466" t="s">
        <v>11</v>
      </c>
      <c r="J3466" t="s">
        <v>71</v>
      </c>
      <c r="K3466" t="s">
        <v>152</v>
      </c>
      <c r="L3466" t="s">
        <v>13</v>
      </c>
      <c r="M3466" s="5">
        <v>768.2</v>
      </c>
      <c r="N3466">
        <v>1</v>
      </c>
    </row>
    <row r="3467" spans="1:14" x14ac:dyDescent="0.3">
      <c r="A3467" s="2">
        <v>45581</v>
      </c>
      <c r="B3467" s="3">
        <f t="shared" si="162"/>
        <v>2025</v>
      </c>
      <c r="C3467" t="str">
        <f t="shared" si="163"/>
        <v>2024-2025</v>
      </c>
      <c r="D3467" t="s">
        <v>147</v>
      </c>
      <c r="E3467" t="s">
        <v>109</v>
      </c>
      <c r="F3467" t="str">
        <f t="shared" si="164"/>
        <v>New South Wales</v>
      </c>
      <c r="G3467" t="s">
        <v>10</v>
      </c>
      <c r="H3467">
        <v>2480</v>
      </c>
      <c r="I3467" t="s">
        <v>11</v>
      </c>
      <c r="J3467" t="s">
        <v>68</v>
      </c>
      <c r="K3467" t="s">
        <v>152</v>
      </c>
      <c r="L3467" t="s">
        <v>13</v>
      </c>
      <c r="M3467" s="5">
        <v>769.59</v>
      </c>
      <c r="N3467">
        <v>1</v>
      </c>
    </row>
    <row r="3468" spans="1:14" x14ac:dyDescent="0.3">
      <c r="A3468" s="2">
        <v>45131</v>
      </c>
      <c r="B3468" s="3">
        <f t="shared" si="162"/>
        <v>2024</v>
      </c>
      <c r="C3468" t="str">
        <f t="shared" si="163"/>
        <v>2023-2024</v>
      </c>
      <c r="D3468" t="s">
        <v>147</v>
      </c>
      <c r="E3468" t="s">
        <v>136</v>
      </c>
      <c r="F3468" t="str">
        <f t="shared" si="164"/>
        <v>Victoria</v>
      </c>
      <c r="G3468" t="s">
        <v>45</v>
      </c>
      <c r="H3468">
        <v>3175</v>
      </c>
      <c r="I3468" t="s">
        <v>11</v>
      </c>
      <c r="J3468" t="s">
        <v>63</v>
      </c>
      <c r="K3468" t="s">
        <v>154</v>
      </c>
      <c r="L3468" t="s">
        <v>14</v>
      </c>
      <c r="M3468" s="5">
        <v>769.93</v>
      </c>
      <c r="N3468">
        <v>1</v>
      </c>
    </row>
    <row r="3469" spans="1:14" x14ac:dyDescent="0.3">
      <c r="A3469" s="2">
        <v>45113</v>
      </c>
      <c r="B3469" s="3">
        <f t="shared" si="162"/>
        <v>2024</v>
      </c>
      <c r="C3469" t="str">
        <f t="shared" si="163"/>
        <v>2023-2024</v>
      </c>
      <c r="D3469" t="s">
        <v>147</v>
      </c>
      <c r="E3469" t="s">
        <v>64</v>
      </c>
      <c r="F3469" t="str">
        <f t="shared" si="164"/>
        <v>Victoria</v>
      </c>
      <c r="G3469" t="s">
        <v>45</v>
      </c>
      <c r="H3469">
        <v>3199</v>
      </c>
      <c r="I3469" t="s">
        <v>11</v>
      </c>
      <c r="J3469" t="s">
        <v>63</v>
      </c>
      <c r="K3469" t="s">
        <v>155</v>
      </c>
      <c r="L3469" t="s">
        <v>20</v>
      </c>
      <c r="M3469" s="5">
        <v>770.33999999999992</v>
      </c>
      <c r="N3469">
        <v>1</v>
      </c>
    </row>
    <row r="3470" spans="1:14" x14ac:dyDescent="0.3">
      <c r="A3470" s="2">
        <v>45588</v>
      </c>
      <c r="B3470" s="3">
        <f t="shared" si="162"/>
        <v>2025</v>
      </c>
      <c r="C3470" t="str">
        <f t="shared" si="163"/>
        <v>2024-2025</v>
      </c>
      <c r="D3470" t="s">
        <v>147</v>
      </c>
      <c r="E3470" t="s">
        <v>93</v>
      </c>
      <c r="F3470" t="str">
        <f t="shared" si="164"/>
        <v>Western Australia</v>
      </c>
      <c r="G3470" t="s">
        <v>48</v>
      </c>
      <c r="H3470">
        <v>6112</v>
      </c>
      <c r="I3470" t="s">
        <v>11</v>
      </c>
      <c r="J3470" t="s">
        <v>94</v>
      </c>
      <c r="K3470" t="s">
        <v>151</v>
      </c>
      <c r="L3470" t="s">
        <v>21</v>
      </c>
      <c r="M3470" s="5">
        <v>771.18999999999994</v>
      </c>
      <c r="N3470">
        <v>1</v>
      </c>
    </row>
    <row r="3471" spans="1:14" x14ac:dyDescent="0.3">
      <c r="A3471" s="2">
        <v>45446</v>
      </c>
      <c r="B3471" s="3">
        <f t="shared" si="162"/>
        <v>2024</v>
      </c>
      <c r="C3471" t="str">
        <f t="shared" si="163"/>
        <v>2023-2024</v>
      </c>
      <c r="D3471" t="s">
        <v>147</v>
      </c>
      <c r="E3471" t="s">
        <v>136</v>
      </c>
      <c r="F3471" t="str">
        <f t="shared" si="164"/>
        <v>Victoria</v>
      </c>
      <c r="G3471" t="s">
        <v>45</v>
      </c>
      <c r="H3471">
        <v>3175</v>
      </c>
      <c r="I3471" t="s">
        <v>11</v>
      </c>
      <c r="J3471" t="s">
        <v>63</v>
      </c>
      <c r="K3471" t="s">
        <v>19</v>
      </c>
      <c r="L3471" t="s">
        <v>23</v>
      </c>
      <c r="M3471" s="5">
        <v>771.22</v>
      </c>
      <c r="N3471">
        <v>1</v>
      </c>
    </row>
    <row r="3472" spans="1:14" x14ac:dyDescent="0.3">
      <c r="A3472" s="2">
        <v>45335</v>
      </c>
      <c r="B3472" s="3">
        <f t="shared" si="162"/>
        <v>2024</v>
      </c>
      <c r="C3472" t="str">
        <f t="shared" si="163"/>
        <v>2023-2024</v>
      </c>
      <c r="D3472" t="s">
        <v>147</v>
      </c>
      <c r="E3472" t="s">
        <v>142</v>
      </c>
      <c r="F3472" t="str">
        <f t="shared" si="164"/>
        <v>Australian Capital Territory</v>
      </c>
      <c r="G3472" t="s">
        <v>80</v>
      </c>
      <c r="H3472">
        <v>2609</v>
      </c>
      <c r="I3472" t="s">
        <v>11</v>
      </c>
      <c r="J3472" t="s">
        <v>58</v>
      </c>
      <c r="K3472" t="s">
        <v>155</v>
      </c>
      <c r="L3472" t="s">
        <v>20</v>
      </c>
      <c r="M3472" s="5">
        <v>771.81000000000006</v>
      </c>
      <c r="N3472">
        <v>1</v>
      </c>
    </row>
    <row r="3473" spans="1:14" x14ac:dyDescent="0.3">
      <c r="A3473" s="2">
        <v>45138</v>
      </c>
      <c r="B3473" s="3">
        <f t="shared" si="162"/>
        <v>2024</v>
      </c>
      <c r="C3473" t="str">
        <f t="shared" si="163"/>
        <v>2023-2024</v>
      </c>
      <c r="D3473" t="s">
        <v>148</v>
      </c>
      <c r="E3473" t="s">
        <v>61</v>
      </c>
      <c r="F3473" t="str">
        <f t="shared" si="164"/>
        <v>New South Wales</v>
      </c>
      <c r="G3473" t="s">
        <v>10</v>
      </c>
      <c r="H3473">
        <v>2539</v>
      </c>
      <c r="I3473" t="s">
        <v>11</v>
      </c>
      <c r="J3473" t="s">
        <v>58</v>
      </c>
      <c r="K3473" t="s">
        <v>149</v>
      </c>
      <c r="L3473" t="s">
        <v>15</v>
      </c>
      <c r="M3473" s="5">
        <v>773.53</v>
      </c>
      <c r="N3473">
        <v>1</v>
      </c>
    </row>
    <row r="3474" spans="1:14" x14ac:dyDescent="0.3">
      <c r="A3474" s="2">
        <v>45564</v>
      </c>
      <c r="B3474" s="3">
        <f t="shared" si="162"/>
        <v>2025</v>
      </c>
      <c r="C3474" t="str">
        <f t="shared" si="163"/>
        <v>2024-2025</v>
      </c>
      <c r="D3474" t="s">
        <v>147</v>
      </c>
      <c r="E3474" t="s">
        <v>26</v>
      </c>
      <c r="F3474" t="str">
        <f t="shared" si="164"/>
        <v>New South Wales</v>
      </c>
      <c r="G3474" t="s">
        <v>10</v>
      </c>
      <c r="H3474">
        <v>2141</v>
      </c>
      <c r="I3474" t="s">
        <v>11</v>
      </c>
      <c r="J3474" t="s">
        <v>27</v>
      </c>
      <c r="K3474" t="s">
        <v>149</v>
      </c>
      <c r="L3474" t="s">
        <v>15</v>
      </c>
      <c r="M3474" s="5">
        <v>776.77</v>
      </c>
      <c r="N3474">
        <v>1</v>
      </c>
    </row>
    <row r="3475" spans="1:14" x14ac:dyDescent="0.3">
      <c r="A3475" s="2">
        <v>45478</v>
      </c>
      <c r="B3475" s="3">
        <f t="shared" si="162"/>
        <v>2025</v>
      </c>
      <c r="C3475" t="str">
        <f t="shared" si="163"/>
        <v>2024-2025</v>
      </c>
      <c r="D3475" t="s">
        <v>148</v>
      </c>
      <c r="E3475" t="s">
        <v>127</v>
      </c>
      <c r="F3475" t="str">
        <f t="shared" si="164"/>
        <v>New South Wales</v>
      </c>
      <c r="G3475" t="s">
        <v>10</v>
      </c>
      <c r="H3475">
        <v>2131</v>
      </c>
      <c r="I3475" t="s">
        <v>11</v>
      </c>
      <c r="J3475" t="s">
        <v>27</v>
      </c>
      <c r="K3475" t="s">
        <v>154</v>
      </c>
      <c r="L3475" t="s">
        <v>14</v>
      </c>
      <c r="M3475" s="5">
        <v>777.14</v>
      </c>
      <c r="N3475">
        <v>1</v>
      </c>
    </row>
    <row r="3476" spans="1:14" x14ac:dyDescent="0.3">
      <c r="A3476" s="2">
        <v>45278</v>
      </c>
      <c r="B3476" s="3">
        <f t="shared" si="162"/>
        <v>2024</v>
      </c>
      <c r="C3476" t="str">
        <f t="shared" si="163"/>
        <v>2023-2024</v>
      </c>
      <c r="D3476" t="s">
        <v>147</v>
      </c>
      <c r="E3476" t="s">
        <v>37</v>
      </c>
      <c r="F3476" t="str">
        <f t="shared" si="164"/>
        <v>South Australia</v>
      </c>
      <c r="G3476" t="s">
        <v>32</v>
      </c>
      <c r="H3476">
        <v>5607</v>
      </c>
      <c r="I3476" t="s">
        <v>11</v>
      </c>
      <c r="J3476" t="s">
        <v>38</v>
      </c>
      <c r="K3476" t="s">
        <v>153</v>
      </c>
      <c r="L3476" t="s">
        <v>16</v>
      </c>
      <c r="M3476" s="5">
        <v>777.87</v>
      </c>
      <c r="N3476">
        <v>1</v>
      </c>
    </row>
    <row r="3477" spans="1:14" x14ac:dyDescent="0.3">
      <c r="A3477" s="2">
        <v>45135</v>
      </c>
      <c r="B3477" s="3">
        <f t="shared" si="162"/>
        <v>2024</v>
      </c>
      <c r="C3477" t="str">
        <f t="shared" si="163"/>
        <v>2023-2024</v>
      </c>
      <c r="D3477" t="s">
        <v>148</v>
      </c>
      <c r="E3477" t="s">
        <v>131</v>
      </c>
      <c r="F3477" t="str">
        <f t="shared" si="164"/>
        <v>Western Australia</v>
      </c>
      <c r="G3477" t="s">
        <v>48</v>
      </c>
      <c r="H3477">
        <v>6530</v>
      </c>
      <c r="I3477" t="s">
        <v>11</v>
      </c>
      <c r="J3477" t="s">
        <v>77</v>
      </c>
      <c r="K3477" t="s">
        <v>156</v>
      </c>
      <c r="L3477" t="s">
        <v>17</v>
      </c>
      <c r="M3477" s="5">
        <v>778.56000000000006</v>
      </c>
      <c r="N3477">
        <v>1</v>
      </c>
    </row>
    <row r="3478" spans="1:14" x14ac:dyDescent="0.3">
      <c r="A3478" s="2">
        <v>45167</v>
      </c>
      <c r="B3478" s="3">
        <f t="shared" si="162"/>
        <v>2024</v>
      </c>
      <c r="C3478" t="str">
        <f t="shared" si="163"/>
        <v>2023-2024</v>
      </c>
      <c r="D3478" t="s">
        <v>147</v>
      </c>
      <c r="E3478" t="s">
        <v>92</v>
      </c>
      <c r="F3478" t="str">
        <f t="shared" si="164"/>
        <v>Queensland</v>
      </c>
      <c r="G3478" t="s">
        <v>35</v>
      </c>
      <c r="H3478">
        <v>4068</v>
      </c>
      <c r="I3478" t="s">
        <v>11</v>
      </c>
      <c r="J3478" t="s">
        <v>43</v>
      </c>
      <c r="K3478" t="s">
        <v>151</v>
      </c>
      <c r="L3478" t="s">
        <v>21</v>
      </c>
      <c r="M3478" s="5">
        <v>779.41</v>
      </c>
      <c r="N3478">
        <v>1</v>
      </c>
    </row>
    <row r="3479" spans="1:14" x14ac:dyDescent="0.3">
      <c r="A3479" s="2">
        <v>45228</v>
      </c>
      <c r="B3479" s="3">
        <f t="shared" si="162"/>
        <v>2024</v>
      </c>
      <c r="C3479" t="str">
        <f t="shared" si="163"/>
        <v>2023-2024</v>
      </c>
      <c r="D3479" t="s">
        <v>147</v>
      </c>
      <c r="E3479" t="s">
        <v>82</v>
      </c>
      <c r="F3479" t="str">
        <f t="shared" si="164"/>
        <v>Queensland</v>
      </c>
      <c r="G3479" t="s">
        <v>35</v>
      </c>
      <c r="H3479">
        <v>4012</v>
      </c>
      <c r="I3479" t="s">
        <v>11</v>
      </c>
      <c r="J3479" t="s">
        <v>43</v>
      </c>
      <c r="K3479" t="s">
        <v>155</v>
      </c>
      <c r="L3479" t="s">
        <v>20</v>
      </c>
      <c r="M3479" s="5">
        <v>779.49</v>
      </c>
      <c r="N3479">
        <v>1</v>
      </c>
    </row>
    <row r="3480" spans="1:14" x14ac:dyDescent="0.3">
      <c r="A3480" s="2">
        <v>45287</v>
      </c>
      <c r="B3480" s="3">
        <f t="shared" si="162"/>
        <v>2024</v>
      </c>
      <c r="C3480" t="str">
        <f t="shared" si="163"/>
        <v>2023-2024</v>
      </c>
      <c r="D3480" t="s">
        <v>147</v>
      </c>
      <c r="E3480" t="s">
        <v>105</v>
      </c>
      <c r="F3480" t="str">
        <f t="shared" si="164"/>
        <v>Victoria</v>
      </c>
      <c r="G3480" t="s">
        <v>45</v>
      </c>
      <c r="H3480">
        <v>3500</v>
      </c>
      <c r="I3480" t="s">
        <v>11</v>
      </c>
      <c r="J3480" t="s">
        <v>60</v>
      </c>
      <c r="K3480" t="s">
        <v>152</v>
      </c>
      <c r="L3480" t="s">
        <v>13</v>
      </c>
      <c r="M3480" s="5">
        <v>780.21999999999991</v>
      </c>
      <c r="N3480">
        <v>1</v>
      </c>
    </row>
    <row r="3481" spans="1:14" x14ac:dyDescent="0.3">
      <c r="A3481" s="2">
        <v>45136</v>
      </c>
      <c r="B3481" s="3">
        <f t="shared" si="162"/>
        <v>2024</v>
      </c>
      <c r="C3481" t="str">
        <f t="shared" si="163"/>
        <v>2023-2024</v>
      </c>
      <c r="D3481" t="s">
        <v>148</v>
      </c>
      <c r="E3481" t="s">
        <v>76</v>
      </c>
      <c r="F3481" t="str">
        <f t="shared" si="164"/>
        <v>Western Australia</v>
      </c>
      <c r="G3481" t="s">
        <v>48</v>
      </c>
      <c r="H3481">
        <v>6450</v>
      </c>
      <c r="I3481" t="s">
        <v>11</v>
      </c>
      <c r="J3481" t="s">
        <v>77</v>
      </c>
      <c r="K3481" t="s">
        <v>153</v>
      </c>
      <c r="L3481" t="s">
        <v>16</v>
      </c>
      <c r="M3481" s="5">
        <v>780.56000000000006</v>
      </c>
      <c r="N3481">
        <v>1</v>
      </c>
    </row>
    <row r="3482" spans="1:14" x14ac:dyDescent="0.3">
      <c r="A3482" s="2">
        <v>44960</v>
      </c>
      <c r="B3482" s="3">
        <f t="shared" si="162"/>
        <v>2023</v>
      </c>
      <c r="C3482" t="str">
        <f t="shared" si="163"/>
        <v>2022-2023</v>
      </c>
      <c r="D3482" t="s">
        <v>147</v>
      </c>
      <c r="E3482" t="s">
        <v>52</v>
      </c>
      <c r="F3482" t="str">
        <f t="shared" si="164"/>
        <v>Victoria</v>
      </c>
      <c r="G3482" t="s">
        <v>45</v>
      </c>
      <c r="H3482">
        <v>3030</v>
      </c>
      <c r="I3482" t="s">
        <v>11</v>
      </c>
      <c r="J3482" t="s">
        <v>46</v>
      </c>
      <c r="K3482" t="s">
        <v>149</v>
      </c>
      <c r="L3482" t="s">
        <v>15</v>
      </c>
      <c r="M3482" s="5">
        <v>786.16000000000008</v>
      </c>
      <c r="N3482">
        <v>1</v>
      </c>
    </row>
    <row r="3483" spans="1:14" x14ac:dyDescent="0.3">
      <c r="A3483" s="2">
        <v>45182</v>
      </c>
      <c r="B3483" s="3">
        <f t="shared" si="162"/>
        <v>2024</v>
      </c>
      <c r="C3483" t="str">
        <f t="shared" si="163"/>
        <v>2023-2024</v>
      </c>
      <c r="D3483" t="s">
        <v>147</v>
      </c>
      <c r="E3483" t="s">
        <v>42</v>
      </c>
      <c r="F3483" t="str">
        <f t="shared" si="164"/>
        <v>Queensland</v>
      </c>
      <c r="G3483" t="s">
        <v>35</v>
      </c>
      <c r="H3483">
        <v>4053</v>
      </c>
      <c r="I3483" t="s">
        <v>11</v>
      </c>
      <c r="J3483" t="s">
        <v>43</v>
      </c>
      <c r="K3483" t="s">
        <v>154</v>
      </c>
      <c r="L3483" t="s">
        <v>14</v>
      </c>
      <c r="M3483" s="5">
        <v>786.38000000000011</v>
      </c>
      <c r="N3483">
        <v>1</v>
      </c>
    </row>
    <row r="3484" spans="1:14" x14ac:dyDescent="0.3">
      <c r="A3484" s="2">
        <v>44985</v>
      </c>
      <c r="B3484" s="3">
        <f t="shared" si="162"/>
        <v>2023</v>
      </c>
      <c r="C3484" t="str">
        <f t="shared" si="163"/>
        <v>2022-2023</v>
      </c>
      <c r="D3484" t="s">
        <v>147</v>
      </c>
      <c r="E3484" t="s">
        <v>31</v>
      </c>
      <c r="F3484" t="str">
        <f t="shared" si="164"/>
        <v>South Australia</v>
      </c>
      <c r="G3484" t="s">
        <v>32</v>
      </c>
      <c r="H3484">
        <v>5168</v>
      </c>
      <c r="I3484" t="s">
        <v>11</v>
      </c>
      <c r="J3484" t="s">
        <v>33</v>
      </c>
      <c r="K3484" t="s">
        <v>151</v>
      </c>
      <c r="L3484" t="s">
        <v>21</v>
      </c>
      <c r="M3484" s="5">
        <v>786.86</v>
      </c>
      <c r="N3484">
        <v>1</v>
      </c>
    </row>
    <row r="3485" spans="1:14" x14ac:dyDescent="0.3">
      <c r="A3485" s="2">
        <v>45100</v>
      </c>
      <c r="B3485" s="3">
        <f t="shared" si="162"/>
        <v>2023</v>
      </c>
      <c r="C3485" t="str">
        <f t="shared" si="163"/>
        <v>2022-2023</v>
      </c>
      <c r="D3485" t="s">
        <v>148</v>
      </c>
      <c r="E3485" t="s">
        <v>131</v>
      </c>
      <c r="F3485" t="str">
        <f t="shared" si="164"/>
        <v>Western Australia</v>
      </c>
      <c r="G3485" t="s">
        <v>48</v>
      </c>
      <c r="H3485">
        <v>6530</v>
      </c>
      <c r="I3485" t="s">
        <v>11</v>
      </c>
      <c r="J3485" t="s">
        <v>77</v>
      </c>
      <c r="K3485" t="s">
        <v>152</v>
      </c>
      <c r="L3485" t="s">
        <v>13</v>
      </c>
      <c r="M3485" s="5">
        <v>787.08000000000015</v>
      </c>
      <c r="N3485">
        <v>1</v>
      </c>
    </row>
    <row r="3486" spans="1:14" x14ac:dyDescent="0.3">
      <c r="A3486" s="2">
        <v>44937</v>
      </c>
      <c r="B3486" s="3">
        <f t="shared" si="162"/>
        <v>2023</v>
      </c>
      <c r="C3486" t="str">
        <f t="shared" si="163"/>
        <v>2022-2023</v>
      </c>
      <c r="D3486" t="s">
        <v>147</v>
      </c>
      <c r="E3486" t="s">
        <v>115</v>
      </c>
      <c r="F3486" t="str">
        <f t="shared" si="164"/>
        <v>Western Australia</v>
      </c>
      <c r="G3486" t="s">
        <v>48</v>
      </c>
      <c r="H3486">
        <v>6280</v>
      </c>
      <c r="I3486" t="s">
        <v>11</v>
      </c>
      <c r="J3486" t="s">
        <v>94</v>
      </c>
      <c r="K3486" t="s">
        <v>154</v>
      </c>
      <c r="L3486" t="s">
        <v>14</v>
      </c>
      <c r="M3486" s="5">
        <v>787.31999999999994</v>
      </c>
      <c r="N3486">
        <v>1</v>
      </c>
    </row>
    <row r="3487" spans="1:14" x14ac:dyDescent="0.3">
      <c r="A3487" s="2">
        <v>45230</v>
      </c>
      <c r="B3487" s="3">
        <f t="shared" si="162"/>
        <v>2024</v>
      </c>
      <c r="C3487" t="str">
        <f t="shared" si="163"/>
        <v>2023-2024</v>
      </c>
      <c r="D3487" t="s">
        <v>147</v>
      </c>
      <c r="E3487" t="s">
        <v>81</v>
      </c>
      <c r="F3487" t="str">
        <f t="shared" si="164"/>
        <v>New South Wales</v>
      </c>
      <c r="G3487" t="s">
        <v>10</v>
      </c>
      <c r="H3487">
        <v>2485</v>
      </c>
      <c r="I3487" t="s">
        <v>11</v>
      </c>
      <c r="J3487" t="s">
        <v>68</v>
      </c>
      <c r="K3487" t="s">
        <v>153</v>
      </c>
      <c r="L3487" t="s">
        <v>16</v>
      </c>
      <c r="M3487" s="5">
        <v>787.88</v>
      </c>
      <c r="N3487">
        <v>1</v>
      </c>
    </row>
    <row r="3488" spans="1:14" x14ac:dyDescent="0.3">
      <c r="A3488" s="2">
        <v>45622</v>
      </c>
      <c r="B3488" s="3">
        <f t="shared" si="162"/>
        <v>2025</v>
      </c>
      <c r="C3488" t="str">
        <f t="shared" si="163"/>
        <v>2024-2025</v>
      </c>
      <c r="D3488" t="s">
        <v>147</v>
      </c>
      <c r="E3488" t="s">
        <v>124</v>
      </c>
      <c r="F3488" t="str">
        <f t="shared" si="164"/>
        <v>New South Wales</v>
      </c>
      <c r="G3488" t="s">
        <v>10</v>
      </c>
      <c r="H3488">
        <v>2015</v>
      </c>
      <c r="I3488" t="s">
        <v>11</v>
      </c>
      <c r="J3488" t="s">
        <v>12</v>
      </c>
      <c r="K3488" t="s">
        <v>152</v>
      </c>
      <c r="L3488" t="s">
        <v>13</v>
      </c>
      <c r="M3488" s="5">
        <v>789.65</v>
      </c>
      <c r="N3488">
        <v>1</v>
      </c>
    </row>
    <row r="3489" spans="1:14" x14ac:dyDescent="0.3">
      <c r="A3489" s="2">
        <v>45048</v>
      </c>
      <c r="B3489" s="3">
        <f t="shared" si="162"/>
        <v>2023</v>
      </c>
      <c r="C3489" t="str">
        <f t="shared" si="163"/>
        <v>2022-2023</v>
      </c>
      <c r="D3489" t="s">
        <v>148</v>
      </c>
      <c r="E3489" t="s">
        <v>127</v>
      </c>
      <c r="F3489" t="str">
        <f t="shared" si="164"/>
        <v>New South Wales</v>
      </c>
      <c r="G3489" t="s">
        <v>10</v>
      </c>
      <c r="H3489">
        <v>2131</v>
      </c>
      <c r="I3489" t="s">
        <v>11</v>
      </c>
      <c r="J3489" t="s">
        <v>27</v>
      </c>
      <c r="K3489" t="s">
        <v>152</v>
      </c>
      <c r="L3489" t="s">
        <v>13</v>
      </c>
      <c r="M3489" s="5">
        <v>791.38999999999987</v>
      </c>
      <c r="N3489">
        <v>1</v>
      </c>
    </row>
    <row r="3490" spans="1:14" x14ac:dyDescent="0.3">
      <c r="A3490" s="2">
        <v>45196</v>
      </c>
      <c r="B3490" s="3">
        <f t="shared" si="162"/>
        <v>2024</v>
      </c>
      <c r="C3490" t="str">
        <f t="shared" si="163"/>
        <v>2023-2024</v>
      </c>
      <c r="D3490" t="s">
        <v>147</v>
      </c>
      <c r="E3490" t="s">
        <v>99</v>
      </c>
      <c r="F3490" t="str">
        <f t="shared" si="164"/>
        <v>Victoria</v>
      </c>
      <c r="G3490" t="s">
        <v>45</v>
      </c>
      <c r="H3490">
        <v>3148</v>
      </c>
      <c r="I3490" t="s">
        <v>11</v>
      </c>
      <c r="J3490" t="s">
        <v>63</v>
      </c>
      <c r="K3490" t="s">
        <v>152</v>
      </c>
      <c r="L3490" t="s">
        <v>13</v>
      </c>
      <c r="M3490" s="5">
        <v>791.57</v>
      </c>
      <c r="N3490">
        <v>1</v>
      </c>
    </row>
    <row r="3491" spans="1:14" x14ac:dyDescent="0.3">
      <c r="A3491" s="2">
        <v>45121</v>
      </c>
      <c r="B3491" s="3">
        <f t="shared" si="162"/>
        <v>2024</v>
      </c>
      <c r="C3491" t="str">
        <f t="shared" si="163"/>
        <v>2023-2024</v>
      </c>
      <c r="D3491" t="s">
        <v>147</v>
      </c>
      <c r="E3491" t="s">
        <v>114</v>
      </c>
      <c r="F3491" t="str">
        <f t="shared" si="164"/>
        <v>Victoria</v>
      </c>
      <c r="G3491" t="s">
        <v>45</v>
      </c>
      <c r="H3491">
        <v>3551</v>
      </c>
      <c r="I3491" t="s">
        <v>11</v>
      </c>
      <c r="J3491" t="s">
        <v>60</v>
      </c>
      <c r="K3491" t="s">
        <v>150</v>
      </c>
      <c r="L3491" t="s">
        <v>18</v>
      </c>
      <c r="M3491" s="5">
        <v>792.04999999999984</v>
      </c>
      <c r="N3491">
        <v>1</v>
      </c>
    </row>
    <row r="3492" spans="1:14" x14ac:dyDescent="0.3">
      <c r="A3492" s="2">
        <v>45453</v>
      </c>
      <c r="B3492" s="3">
        <f t="shared" si="162"/>
        <v>2024</v>
      </c>
      <c r="C3492" t="str">
        <f t="shared" si="163"/>
        <v>2023-2024</v>
      </c>
      <c r="D3492" t="s">
        <v>147</v>
      </c>
      <c r="E3492" t="s">
        <v>126</v>
      </c>
      <c r="F3492" t="str">
        <f t="shared" si="164"/>
        <v>Queensland</v>
      </c>
      <c r="G3492" t="s">
        <v>35</v>
      </c>
      <c r="H3492">
        <v>4551</v>
      </c>
      <c r="I3492" t="s">
        <v>11</v>
      </c>
      <c r="J3492" t="s">
        <v>120</v>
      </c>
      <c r="K3492" t="s">
        <v>152</v>
      </c>
      <c r="L3492" t="s">
        <v>13</v>
      </c>
      <c r="M3492" s="5">
        <v>795.31000000000006</v>
      </c>
      <c r="N3492">
        <v>1</v>
      </c>
    </row>
    <row r="3493" spans="1:14" x14ac:dyDescent="0.3">
      <c r="A3493" s="2">
        <v>45482</v>
      </c>
      <c r="B3493" s="3">
        <f t="shared" si="162"/>
        <v>2025</v>
      </c>
      <c r="C3493" t="str">
        <f t="shared" si="163"/>
        <v>2024-2025</v>
      </c>
      <c r="D3493" t="s">
        <v>147</v>
      </c>
      <c r="E3493" t="s">
        <v>31</v>
      </c>
      <c r="F3493" t="str">
        <f t="shared" si="164"/>
        <v>South Australia</v>
      </c>
      <c r="G3493" t="s">
        <v>32</v>
      </c>
      <c r="H3493">
        <v>5168</v>
      </c>
      <c r="I3493" t="s">
        <v>11</v>
      </c>
      <c r="J3493" t="s">
        <v>33</v>
      </c>
      <c r="K3493" t="s">
        <v>152</v>
      </c>
      <c r="L3493" t="s">
        <v>13</v>
      </c>
      <c r="M3493" s="5">
        <v>795.65</v>
      </c>
      <c r="N3493">
        <v>1</v>
      </c>
    </row>
    <row r="3494" spans="1:14" x14ac:dyDescent="0.3">
      <c r="A3494" s="2">
        <v>45126</v>
      </c>
      <c r="B3494" s="3">
        <f t="shared" si="162"/>
        <v>2024</v>
      </c>
      <c r="C3494" t="str">
        <f t="shared" si="163"/>
        <v>2023-2024</v>
      </c>
      <c r="D3494" t="s">
        <v>148</v>
      </c>
      <c r="E3494" t="s">
        <v>110</v>
      </c>
      <c r="F3494" t="str">
        <f t="shared" si="164"/>
        <v>Queensland</v>
      </c>
      <c r="G3494" t="s">
        <v>35</v>
      </c>
      <c r="H3494">
        <v>4680</v>
      </c>
      <c r="I3494" t="s">
        <v>11</v>
      </c>
      <c r="J3494" t="s">
        <v>51</v>
      </c>
      <c r="K3494" t="s">
        <v>150</v>
      </c>
      <c r="L3494" t="s">
        <v>18</v>
      </c>
      <c r="M3494" s="5">
        <v>796.52</v>
      </c>
      <c r="N3494">
        <v>1</v>
      </c>
    </row>
    <row r="3495" spans="1:14" x14ac:dyDescent="0.3">
      <c r="A3495" s="2">
        <v>45649</v>
      </c>
      <c r="B3495" s="3">
        <f t="shared" si="162"/>
        <v>2025</v>
      </c>
      <c r="C3495" t="str">
        <f t="shared" si="163"/>
        <v>2024-2025</v>
      </c>
      <c r="D3495" t="s">
        <v>147</v>
      </c>
      <c r="E3495" t="s">
        <v>122</v>
      </c>
      <c r="F3495" t="str">
        <f t="shared" si="164"/>
        <v>New South Wales</v>
      </c>
      <c r="G3495" t="s">
        <v>10</v>
      </c>
      <c r="H3495">
        <v>2650</v>
      </c>
      <c r="I3495" t="s">
        <v>11</v>
      </c>
      <c r="J3495" t="s">
        <v>25</v>
      </c>
      <c r="K3495" t="s">
        <v>152</v>
      </c>
      <c r="L3495" t="s">
        <v>13</v>
      </c>
      <c r="M3495" s="5">
        <v>796.76000000000033</v>
      </c>
      <c r="N3495">
        <v>1</v>
      </c>
    </row>
    <row r="3496" spans="1:14" x14ac:dyDescent="0.3">
      <c r="A3496" s="2">
        <v>45514</v>
      </c>
      <c r="B3496" s="3">
        <f t="shared" si="162"/>
        <v>2025</v>
      </c>
      <c r="C3496" t="str">
        <f t="shared" si="163"/>
        <v>2024-2025</v>
      </c>
      <c r="D3496" t="s">
        <v>147</v>
      </c>
      <c r="E3496" t="s">
        <v>103</v>
      </c>
      <c r="F3496" t="str">
        <f t="shared" si="164"/>
        <v>Queensland</v>
      </c>
      <c r="G3496" t="s">
        <v>35</v>
      </c>
      <c r="H3496">
        <v>4509</v>
      </c>
      <c r="I3496" t="s">
        <v>11</v>
      </c>
      <c r="J3496" t="s">
        <v>104</v>
      </c>
      <c r="K3496" t="s">
        <v>154</v>
      </c>
      <c r="L3496" t="s">
        <v>14</v>
      </c>
      <c r="M3496" s="5">
        <v>797.2</v>
      </c>
      <c r="N3496">
        <v>1</v>
      </c>
    </row>
    <row r="3497" spans="1:14" x14ac:dyDescent="0.3">
      <c r="A3497" s="2">
        <v>45389</v>
      </c>
      <c r="B3497" s="3">
        <f t="shared" si="162"/>
        <v>2024</v>
      </c>
      <c r="C3497" t="str">
        <f t="shared" si="163"/>
        <v>2023-2024</v>
      </c>
      <c r="D3497" t="s">
        <v>148</v>
      </c>
      <c r="E3497" t="s">
        <v>73</v>
      </c>
      <c r="F3497" t="str">
        <f t="shared" si="164"/>
        <v>Victoria</v>
      </c>
      <c r="G3497" t="s">
        <v>45</v>
      </c>
      <c r="H3497">
        <v>3136</v>
      </c>
      <c r="I3497" t="s">
        <v>11</v>
      </c>
      <c r="J3497" t="s">
        <v>63</v>
      </c>
      <c r="K3497" t="s">
        <v>150</v>
      </c>
      <c r="L3497" t="s">
        <v>18</v>
      </c>
      <c r="M3497" s="5">
        <v>797.62</v>
      </c>
      <c r="N3497">
        <v>1</v>
      </c>
    </row>
    <row r="3498" spans="1:14" x14ac:dyDescent="0.3">
      <c r="A3498" s="2">
        <v>45026</v>
      </c>
      <c r="B3498" s="3">
        <f t="shared" si="162"/>
        <v>2023</v>
      </c>
      <c r="C3498" t="str">
        <f t="shared" si="163"/>
        <v>2022-2023</v>
      </c>
      <c r="D3498" t="s">
        <v>147</v>
      </c>
      <c r="E3498" t="s">
        <v>9</v>
      </c>
      <c r="F3498" t="str">
        <f t="shared" si="164"/>
        <v>New South Wales</v>
      </c>
      <c r="G3498" t="s">
        <v>10</v>
      </c>
      <c r="H3498">
        <v>2067</v>
      </c>
      <c r="I3498" t="s">
        <v>11</v>
      </c>
      <c r="J3498" t="s">
        <v>12</v>
      </c>
      <c r="K3498" t="s">
        <v>156</v>
      </c>
      <c r="L3498" t="s">
        <v>17</v>
      </c>
      <c r="M3498" s="5">
        <v>797.75000000000011</v>
      </c>
      <c r="N3498">
        <v>1</v>
      </c>
    </row>
    <row r="3499" spans="1:14" x14ac:dyDescent="0.3">
      <c r="A3499" s="2">
        <v>45307</v>
      </c>
      <c r="B3499" s="3">
        <f t="shared" si="162"/>
        <v>2024</v>
      </c>
      <c r="C3499" t="str">
        <f t="shared" si="163"/>
        <v>2023-2024</v>
      </c>
      <c r="D3499" t="s">
        <v>147</v>
      </c>
      <c r="E3499" t="s">
        <v>145</v>
      </c>
      <c r="F3499" t="str">
        <f t="shared" si="164"/>
        <v>New South Wales</v>
      </c>
      <c r="G3499" t="s">
        <v>10</v>
      </c>
      <c r="H3499">
        <v>2101</v>
      </c>
      <c r="I3499" t="s">
        <v>11</v>
      </c>
      <c r="J3499" t="s">
        <v>27</v>
      </c>
      <c r="K3499" t="s">
        <v>19</v>
      </c>
      <c r="L3499" t="s">
        <v>23</v>
      </c>
      <c r="M3499" s="5">
        <v>798.23</v>
      </c>
      <c r="N3499">
        <v>1</v>
      </c>
    </row>
    <row r="3500" spans="1:14" x14ac:dyDescent="0.3">
      <c r="A3500" s="2">
        <v>45193</v>
      </c>
      <c r="B3500" s="3">
        <f t="shared" si="162"/>
        <v>2024</v>
      </c>
      <c r="C3500" t="str">
        <f t="shared" si="163"/>
        <v>2023-2024</v>
      </c>
      <c r="D3500" t="s">
        <v>147</v>
      </c>
      <c r="E3500" t="s">
        <v>132</v>
      </c>
      <c r="F3500" t="str">
        <f t="shared" si="164"/>
        <v>New South Wales</v>
      </c>
      <c r="G3500" t="s">
        <v>10</v>
      </c>
      <c r="H3500">
        <v>2800</v>
      </c>
      <c r="I3500" t="s">
        <v>11</v>
      </c>
      <c r="J3500" t="s">
        <v>25</v>
      </c>
      <c r="K3500" t="s">
        <v>155</v>
      </c>
      <c r="L3500" t="s">
        <v>20</v>
      </c>
      <c r="M3500" s="5">
        <v>798.24</v>
      </c>
      <c r="N3500">
        <v>1</v>
      </c>
    </row>
    <row r="3501" spans="1:14" x14ac:dyDescent="0.3">
      <c r="A3501" s="2">
        <v>45084</v>
      </c>
      <c r="B3501" s="3">
        <f t="shared" si="162"/>
        <v>2023</v>
      </c>
      <c r="C3501" t="str">
        <f t="shared" si="163"/>
        <v>2022-2023</v>
      </c>
      <c r="D3501" t="s">
        <v>147</v>
      </c>
      <c r="E3501" t="s">
        <v>133</v>
      </c>
      <c r="F3501" t="str">
        <f t="shared" si="164"/>
        <v>Queensland</v>
      </c>
      <c r="G3501" t="s">
        <v>35</v>
      </c>
      <c r="H3501">
        <v>4305</v>
      </c>
      <c r="I3501" t="s">
        <v>11</v>
      </c>
      <c r="J3501" t="s">
        <v>104</v>
      </c>
      <c r="K3501" t="s">
        <v>149</v>
      </c>
      <c r="L3501" t="s">
        <v>15</v>
      </c>
      <c r="M3501" s="5">
        <v>798.52</v>
      </c>
      <c r="N3501">
        <v>1</v>
      </c>
    </row>
    <row r="3502" spans="1:14" x14ac:dyDescent="0.3">
      <c r="A3502" s="2">
        <v>45142</v>
      </c>
      <c r="B3502" s="3">
        <f t="shared" si="162"/>
        <v>2024</v>
      </c>
      <c r="C3502" t="str">
        <f t="shared" si="163"/>
        <v>2023-2024</v>
      </c>
      <c r="D3502" t="s">
        <v>148</v>
      </c>
      <c r="E3502" t="s">
        <v>143</v>
      </c>
      <c r="F3502" t="str">
        <f t="shared" si="164"/>
        <v>New South Wales</v>
      </c>
      <c r="G3502" t="s">
        <v>10</v>
      </c>
      <c r="H3502">
        <v>2154</v>
      </c>
      <c r="I3502" t="s">
        <v>11</v>
      </c>
      <c r="J3502" t="s">
        <v>27</v>
      </c>
      <c r="K3502" t="s">
        <v>152</v>
      </c>
      <c r="L3502" t="s">
        <v>13</v>
      </c>
      <c r="M3502" s="5">
        <v>799.67</v>
      </c>
      <c r="N3502">
        <v>1</v>
      </c>
    </row>
    <row r="3503" spans="1:14" x14ac:dyDescent="0.3">
      <c r="A3503" s="2">
        <v>45215</v>
      </c>
      <c r="B3503" s="3">
        <f t="shared" si="162"/>
        <v>2024</v>
      </c>
      <c r="C3503" t="str">
        <f t="shared" si="163"/>
        <v>2023-2024</v>
      </c>
      <c r="D3503" t="s">
        <v>147</v>
      </c>
      <c r="E3503" t="s">
        <v>24</v>
      </c>
      <c r="F3503" t="str">
        <f t="shared" si="164"/>
        <v>New South Wales</v>
      </c>
      <c r="G3503" t="s">
        <v>10</v>
      </c>
      <c r="H3503">
        <v>2795</v>
      </c>
      <c r="I3503" t="s">
        <v>11</v>
      </c>
      <c r="J3503" t="s">
        <v>25</v>
      </c>
      <c r="K3503" t="s">
        <v>150</v>
      </c>
      <c r="L3503" t="s">
        <v>18</v>
      </c>
      <c r="M3503" s="5">
        <v>800.1</v>
      </c>
      <c r="N3503">
        <v>1</v>
      </c>
    </row>
    <row r="3504" spans="1:14" x14ac:dyDescent="0.3">
      <c r="A3504" s="2">
        <v>45282</v>
      </c>
      <c r="B3504" s="3">
        <f t="shared" si="162"/>
        <v>2024</v>
      </c>
      <c r="C3504" t="str">
        <f t="shared" si="163"/>
        <v>2023-2024</v>
      </c>
      <c r="D3504" t="s">
        <v>147</v>
      </c>
      <c r="E3504" t="s">
        <v>99</v>
      </c>
      <c r="F3504" t="str">
        <f t="shared" si="164"/>
        <v>Victoria</v>
      </c>
      <c r="G3504" t="s">
        <v>45</v>
      </c>
      <c r="H3504">
        <v>3148</v>
      </c>
      <c r="I3504" t="s">
        <v>11</v>
      </c>
      <c r="J3504" t="s">
        <v>63</v>
      </c>
      <c r="K3504" t="s">
        <v>156</v>
      </c>
      <c r="L3504" t="s">
        <v>17</v>
      </c>
      <c r="M3504" s="5">
        <v>800.23</v>
      </c>
      <c r="N3504">
        <v>1</v>
      </c>
    </row>
    <row r="3505" spans="1:14" x14ac:dyDescent="0.3">
      <c r="A3505" s="2">
        <v>45515</v>
      </c>
      <c r="B3505" s="3">
        <f t="shared" si="162"/>
        <v>2025</v>
      </c>
      <c r="C3505" t="str">
        <f t="shared" si="163"/>
        <v>2024-2025</v>
      </c>
      <c r="D3505" t="s">
        <v>147</v>
      </c>
      <c r="E3505" t="s">
        <v>106</v>
      </c>
      <c r="F3505" t="str">
        <f t="shared" si="164"/>
        <v>Victoria</v>
      </c>
      <c r="G3505" t="s">
        <v>45</v>
      </c>
      <c r="H3505">
        <v>3915</v>
      </c>
      <c r="I3505" t="s">
        <v>11</v>
      </c>
      <c r="J3505" t="s">
        <v>55</v>
      </c>
      <c r="K3505" t="s">
        <v>149</v>
      </c>
      <c r="L3505" t="s">
        <v>15</v>
      </c>
      <c r="M3505" s="5">
        <v>801.37</v>
      </c>
      <c r="N3505">
        <v>1</v>
      </c>
    </row>
    <row r="3506" spans="1:14" x14ac:dyDescent="0.3">
      <c r="A3506" s="2">
        <v>45409</v>
      </c>
      <c r="B3506" s="3">
        <f t="shared" si="162"/>
        <v>2024</v>
      </c>
      <c r="C3506" t="str">
        <f t="shared" si="163"/>
        <v>2023-2024</v>
      </c>
      <c r="D3506" t="s">
        <v>147</v>
      </c>
      <c r="E3506" t="s">
        <v>115</v>
      </c>
      <c r="F3506" t="str">
        <f t="shared" si="164"/>
        <v>Western Australia</v>
      </c>
      <c r="G3506" t="s">
        <v>48</v>
      </c>
      <c r="H3506">
        <v>6280</v>
      </c>
      <c r="I3506" t="s">
        <v>11</v>
      </c>
      <c r="J3506" t="s">
        <v>94</v>
      </c>
      <c r="K3506" t="s">
        <v>156</v>
      </c>
      <c r="L3506" t="s">
        <v>17</v>
      </c>
      <c r="M3506" s="5">
        <v>801.48000000000013</v>
      </c>
      <c r="N3506">
        <v>1</v>
      </c>
    </row>
    <row r="3507" spans="1:14" x14ac:dyDescent="0.3">
      <c r="A3507" s="2">
        <v>44991</v>
      </c>
      <c r="B3507" s="3">
        <f t="shared" si="162"/>
        <v>2023</v>
      </c>
      <c r="C3507" t="str">
        <f t="shared" si="163"/>
        <v>2022-2023</v>
      </c>
      <c r="D3507" t="s">
        <v>147</v>
      </c>
      <c r="E3507" t="s">
        <v>98</v>
      </c>
      <c r="F3507" t="str">
        <f t="shared" si="164"/>
        <v>Victoria</v>
      </c>
      <c r="G3507" t="s">
        <v>45</v>
      </c>
      <c r="H3507">
        <v>3429</v>
      </c>
      <c r="I3507" t="s">
        <v>11</v>
      </c>
      <c r="J3507" t="s">
        <v>60</v>
      </c>
      <c r="K3507" t="s">
        <v>155</v>
      </c>
      <c r="L3507" t="s">
        <v>20</v>
      </c>
      <c r="M3507" s="5">
        <v>801.68000000000006</v>
      </c>
      <c r="N3507">
        <v>1</v>
      </c>
    </row>
    <row r="3508" spans="1:14" x14ac:dyDescent="0.3">
      <c r="A3508" s="2">
        <v>45480</v>
      </c>
      <c r="B3508" s="3">
        <f t="shared" si="162"/>
        <v>2025</v>
      </c>
      <c r="C3508" t="str">
        <f t="shared" si="163"/>
        <v>2024-2025</v>
      </c>
      <c r="D3508" t="s">
        <v>147</v>
      </c>
      <c r="E3508" t="s">
        <v>108</v>
      </c>
      <c r="F3508" t="str">
        <f t="shared" si="164"/>
        <v>Victoria</v>
      </c>
      <c r="G3508" t="s">
        <v>45</v>
      </c>
      <c r="H3508">
        <v>3018</v>
      </c>
      <c r="I3508" t="s">
        <v>11</v>
      </c>
      <c r="J3508" t="s">
        <v>46</v>
      </c>
      <c r="K3508" t="s">
        <v>152</v>
      </c>
      <c r="L3508" t="s">
        <v>13</v>
      </c>
      <c r="M3508" s="5">
        <v>801.97</v>
      </c>
      <c r="N3508">
        <v>1</v>
      </c>
    </row>
    <row r="3509" spans="1:14" x14ac:dyDescent="0.3">
      <c r="A3509" s="2">
        <v>45406</v>
      </c>
      <c r="B3509" s="3">
        <f t="shared" si="162"/>
        <v>2024</v>
      </c>
      <c r="C3509" t="str">
        <f t="shared" si="163"/>
        <v>2023-2024</v>
      </c>
      <c r="D3509" t="s">
        <v>147</v>
      </c>
      <c r="E3509" t="s">
        <v>142</v>
      </c>
      <c r="F3509" t="str">
        <f t="shared" si="164"/>
        <v>Australian Capital Territory</v>
      </c>
      <c r="G3509" t="s">
        <v>80</v>
      </c>
      <c r="H3509">
        <v>2609</v>
      </c>
      <c r="I3509" t="s">
        <v>11</v>
      </c>
      <c r="J3509" t="s">
        <v>58</v>
      </c>
      <c r="K3509" t="s">
        <v>150</v>
      </c>
      <c r="L3509" t="s">
        <v>18</v>
      </c>
      <c r="M3509" s="5">
        <v>802.67</v>
      </c>
      <c r="N3509">
        <v>1</v>
      </c>
    </row>
    <row r="3510" spans="1:14" x14ac:dyDescent="0.3">
      <c r="A3510" s="2">
        <v>45042</v>
      </c>
      <c r="B3510" s="3">
        <f t="shared" si="162"/>
        <v>2023</v>
      </c>
      <c r="C3510" t="str">
        <f t="shared" si="163"/>
        <v>2022-2023</v>
      </c>
      <c r="D3510" t="s">
        <v>148</v>
      </c>
      <c r="E3510" t="s">
        <v>72</v>
      </c>
      <c r="F3510" t="str">
        <f t="shared" si="164"/>
        <v>Western Australia</v>
      </c>
      <c r="G3510" t="s">
        <v>48</v>
      </c>
      <c r="H3510">
        <v>6010</v>
      </c>
      <c r="I3510" t="s">
        <v>11</v>
      </c>
      <c r="J3510" t="s">
        <v>49</v>
      </c>
      <c r="K3510" t="s">
        <v>150</v>
      </c>
      <c r="L3510" t="s">
        <v>18</v>
      </c>
      <c r="M3510" s="5">
        <v>802.75000000000011</v>
      </c>
      <c r="N3510">
        <v>1</v>
      </c>
    </row>
    <row r="3511" spans="1:14" x14ac:dyDescent="0.3">
      <c r="A3511" s="2">
        <v>45284</v>
      </c>
      <c r="B3511" s="3">
        <f t="shared" si="162"/>
        <v>2024</v>
      </c>
      <c r="C3511" t="str">
        <f t="shared" si="163"/>
        <v>2023-2024</v>
      </c>
      <c r="D3511" t="s">
        <v>148</v>
      </c>
      <c r="E3511" t="s">
        <v>138</v>
      </c>
      <c r="F3511" t="str">
        <f t="shared" si="164"/>
        <v>Queensland</v>
      </c>
      <c r="G3511" t="s">
        <v>35</v>
      </c>
      <c r="H3511">
        <v>4558</v>
      </c>
      <c r="I3511" t="s">
        <v>11</v>
      </c>
      <c r="J3511" t="s">
        <v>120</v>
      </c>
      <c r="K3511" t="s">
        <v>154</v>
      </c>
      <c r="L3511" t="s">
        <v>14</v>
      </c>
      <c r="M3511" s="5">
        <v>803.27</v>
      </c>
      <c r="N3511">
        <v>1</v>
      </c>
    </row>
    <row r="3512" spans="1:14" x14ac:dyDescent="0.3">
      <c r="A3512" s="2">
        <v>45177</v>
      </c>
      <c r="B3512" s="3">
        <f t="shared" si="162"/>
        <v>2024</v>
      </c>
      <c r="C3512" t="str">
        <f t="shared" si="163"/>
        <v>2023-2024</v>
      </c>
      <c r="D3512" t="s">
        <v>148</v>
      </c>
      <c r="E3512" t="s">
        <v>91</v>
      </c>
      <c r="F3512" t="str">
        <f t="shared" si="164"/>
        <v>Victoria</v>
      </c>
      <c r="G3512" t="s">
        <v>45</v>
      </c>
      <c r="H3512">
        <v>3690</v>
      </c>
      <c r="I3512" t="s">
        <v>11</v>
      </c>
      <c r="J3512" t="s">
        <v>55</v>
      </c>
      <c r="K3512" t="s">
        <v>151</v>
      </c>
      <c r="L3512" t="s">
        <v>21</v>
      </c>
      <c r="M3512" s="5">
        <v>803.61999999999989</v>
      </c>
      <c r="N3512">
        <v>1</v>
      </c>
    </row>
    <row r="3513" spans="1:14" x14ac:dyDescent="0.3">
      <c r="A3513" s="2">
        <v>45358</v>
      </c>
      <c r="B3513" s="3">
        <f t="shared" si="162"/>
        <v>2024</v>
      </c>
      <c r="C3513" t="str">
        <f t="shared" si="163"/>
        <v>2023-2024</v>
      </c>
      <c r="D3513" t="s">
        <v>147</v>
      </c>
      <c r="E3513" t="s">
        <v>117</v>
      </c>
      <c r="F3513" t="str">
        <f t="shared" si="164"/>
        <v>Queensland</v>
      </c>
      <c r="G3513" t="s">
        <v>35</v>
      </c>
      <c r="H3513">
        <v>4119</v>
      </c>
      <c r="I3513" t="s">
        <v>11</v>
      </c>
      <c r="J3513" t="s">
        <v>43</v>
      </c>
      <c r="K3513" t="s">
        <v>154</v>
      </c>
      <c r="L3513" t="s">
        <v>14</v>
      </c>
      <c r="M3513" s="5">
        <v>803.81</v>
      </c>
      <c r="N3513">
        <v>1</v>
      </c>
    </row>
    <row r="3514" spans="1:14" x14ac:dyDescent="0.3">
      <c r="A3514" s="2">
        <v>44976</v>
      </c>
      <c r="B3514" s="3">
        <f t="shared" si="162"/>
        <v>2023</v>
      </c>
      <c r="C3514" t="str">
        <f t="shared" si="163"/>
        <v>2022-2023</v>
      </c>
      <c r="D3514" t="s">
        <v>147</v>
      </c>
      <c r="E3514" t="s">
        <v>117</v>
      </c>
      <c r="F3514" t="str">
        <f t="shared" si="164"/>
        <v>Queensland</v>
      </c>
      <c r="G3514" t="s">
        <v>35</v>
      </c>
      <c r="H3514">
        <v>4119</v>
      </c>
      <c r="I3514" t="s">
        <v>11</v>
      </c>
      <c r="J3514" t="s">
        <v>43</v>
      </c>
      <c r="K3514" t="s">
        <v>152</v>
      </c>
      <c r="L3514" t="s">
        <v>13</v>
      </c>
      <c r="M3514" s="5">
        <v>807.66999999999985</v>
      </c>
      <c r="N3514">
        <v>1</v>
      </c>
    </row>
    <row r="3515" spans="1:14" x14ac:dyDescent="0.3">
      <c r="A3515" s="2">
        <v>45411</v>
      </c>
      <c r="B3515" s="3">
        <f t="shared" si="162"/>
        <v>2024</v>
      </c>
      <c r="C3515" t="str">
        <f t="shared" si="163"/>
        <v>2023-2024</v>
      </c>
      <c r="D3515" t="s">
        <v>147</v>
      </c>
      <c r="E3515" t="s">
        <v>112</v>
      </c>
      <c r="F3515" t="str">
        <f t="shared" si="164"/>
        <v>Victoria</v>
      </c>
      <c r="G3515" t="s">
        <v>45</v>
      </c>
      <c r="H3515">
        <v>3076</v>
      </c>
      <c r="I3515" t="s">
        <v>11</v>
      </c>
      <c r="J3515" t="s">
        <v>46</v>
      </c>
      <c r="K3515" t="s">
        <v>151</v>
      </c>
      <c r="L3515" t="s">
        <v>21</v>
      </c>
      <c r="M3515" s="5">
        <v>808.07</v>
      </c>
      <c r="N3515">
        <v>1</v>
      </c>
    </row>
    <row r="3516" spans="1:14" x14ac:dyDescent="0.3">
      <c r="A3516" s="2">
        <v>45635</v>
      </c>
      <c r="B3516" s="3">
        <f t="shared" si="162"/>
        <v>2025</v>
      </c>
      <c r="C3516" t="str">
        <f t="shared" si="163"/>
        <v>2024-2025</v>
      </c>
      <c r="D3516" t="s">
        <v>147</v>
      </c>
      <c r="E3516" t="s">
        <v>59</v>
      </c>
      <c r="F3516" t="str">
        <f t="shared" si="164"/>
        <v>Victoria</v>
      </c>
      <c r="G3516" t="s">
        <v>45</v>
      </c>
      <c r="H3516">
        <v>3280</v>
      </c>
      <c r="I3516" t="s">
        <v>11</v>
      </c>
      <c r="J3516" t="s">
        <v>60</v>
      </c>
      <c r="K3516" t="s">
        <v>154</v>
      </c>
      <c r="L3516" t="s">
        <v>14</v>
      </c>
      <c r="M3516" s="5">
        <v>809.27</v>
      </c>
      <c r="N3516">
        <v>1</v>
      </c>
    </row>
    <row r="3517" spans="1:14" x14ac:dyDescent="0.3">
      <c r="A3517" s="2">
        <v>45161</v>
      </c>
      <c r="B3517" s="3">
        <f t="shared" si="162"/>
        <v>2024</v>
      </c>
      <c r="C3517" t="str">
        <f t="shared" si="163"/>
        <v>2023-2024</v>
      </c>
      <c r="D3517" t="s">
        <v>147</v>
      </c>
      <c r="E3517" t="s">
        <v>52</v>
      </c>
      <c r="F3517" t="str">
        <f t="shared" si="164"/>
        <v>Victoria</v>
      </c>
      <c r="G3517" t="s">
        <v>45</v>
      </c>
      <c r="H3517">
        <v>3030</v>
      </c>
      <c r="I3517" t="s">
        <v>11</v>
      </c>
      <c r="J3517" t="s">
        <v>46</v>
      </c>
      <c r="K3517" t="s">
        <v>149</v>
      </c>
      <c r="L3517" t="s">
        <v>15</v>
      </c>
      <c r="M3517" s="5">
        <v>809.31000000000006</v>
      </c>
      <c r="N3517">
        <v>1</v>
      </c>
    </row>
    <row r="3518" spans="1:14" x14ac:dyDescent="0.3">
      <c r="A3518" s="2">
        <v>45310</v>
      </c>
      <c r="B3518" s="3">
        <f t="shared" si="162"/>
        <v>2024</v>
      </c>
      <c r="C3518" t="str">
        <f t="shared" si="163"/>
        <v>2023-2024</v>
      </c>
      <c r="D3518" t="s">
        <v>148</v>
      </c>
      <c r="E3518" t="s">
        <v>146</v>
      </c>
      <c r="F3518" t="str">
        <f t="shared" si="164"/>
        <v>Victoria</v>
      </c>
      <c r="G3518" t="s">
        <v>45</v>
      </c>
      <c r="H3518">
        <v>3353</v>
      </c>
      <c r="I3518" t="s">
        <v>11</v>
      </c>
      <c r="J3518" t="s">
        <v>60</v>
      </c>
      <c r="K3518" t="s">
        <v>154</v>
      </c>
      <c r="L3518" t="s">
        <v>14</v>
      </c>
      <c r="M3518" s="5">
        <v>809.47</v>
      </c>
      <c r="N3518">
        <v>1</v>
      </c>
    </row>
    <row r="3519" spans="1:14" x14ac:dyDescent="0.3">
      <c r="A3519" s="2">
        <v>44971</v>
      </c>
      <c r="B3519" s="3">
        <f t="shared" si="162"/>
        <v>2023</v>
      </c>
      <c r="C3519" t="str">
        <f t="shared" si="163"/>
        <v>2022-2023</v>
      </c>
      <c r="D3519" t="s">
        <v>147</v>
      </c>
      <c r="E3519" t="s">
        <v>84</v>
      </c>
      <c r="F3519" t="str">
        <f t="shared" si="164"/>
        <v>Queensland</v>
      </c>
      <c r="G3519" t="s">
        <v>35</v>
      </c>
      <c r="H3519">
        <v>4740</v>
      </c>
      <c r="I3519" t="s">
        <v>11</v>
      </c>
      <c r="J3519" t="s">
        <v>51</v>
      </c>
      <c r="K3519" t="s">
        <v>154</v>
      </c>
      <c r="L3519" t="s">
        <v>14</v>
      </c>
      <c r="M3519" s="5">
        <v>811.31</v>
      </c>
      <c r="N3519">
        <v>1</v>
      </c>
    </row>
    <row r="3520" spans="1:14" x14ac:dyDescent="0.3">
      <c r="A3520" s="2">
        <v>45602</v>
      </c>
      <c r="B3520" s="3">
        <f t="shared" si="162"/>
        <v>2025</v>
      </c>
      <c r="C3520" t="str">
        <f t="shared" si="163"/>
        <v>2024-2025</v>
      </c>
      <c r="D3520" t="s">
        <v>148</v>
      </c>
      <c r="E3520" t="s">
        <v>129</v>
      </c>
      <c r="F3520" t="str">
        <f t="shared" si="164"/>
        <v>Tasmania</v>
      </c>
      <c r="G3520" t="s">
        <v>70</v>
      </c>
      <c r="H3520">
        <v>7010</v>
      </c>
      <c r="I3520" t="s">
        <v>11</v>
      </c>
      <c r="J3520" t="s">
        <v>71</v>
      </c>
      <c r="K3520" t="s">
        <v>150</v>
      </c>
      <c r="L3520" t="s">
        <v>18</v>
      </c>
      <c r="M3520" s="5">
        <v>812.18999999999994</v>
      </c>
      <c r="N3520">
        <v>1</v>
      </c>
    </row>
    <row r="3521" spans="1:14" x14ac:dyDescent="0.3">
      <c r="A3521" s="2">
        <v>45042</v>
      </c>
      <c r="B3521" s="3">
        <f t="shared" si="162"/>
        <v>2023</v>
      </c>
      <c r="C3521" t="str">
        <f t="shared" si="163"/>
        <v>2022-2023</v>
      </c>
      <c r="D3521" t="s">
        <v>147</v>
      </c>
      <c r="E3521" t="s">
        <v>103</v>
      </c>
      <c r="F3521" t="str">
        <f t="shared" si="164"/>
        <v>Queensland</v>
      </c>
      <c r="G3521" t="s">
        <v>35</v>
      </c>
      <c r="H3521">
        <v>4509</v>
      </c>
      <c r="I3521" t="s">
        <v>11</v>
      </c>
      <c r="J3521" t="s">
        <v>104</v>
      </c>
      <c r="K3521" t="s">
        <v>150</v>
      </c>
      <c r="L3521" t="s">
        <v>18</v>
      </c>
      <c r="M3521" s="5">
        <v>813.89</v>
      </c>
      <c r="N3521">
        <v>1</v>
      </c>
    </row>
    <row r="3522" spans="1:14" x14ac:dyDescent="0.3">
      <c r="A3522" s="2">
        <v>45073</v>
      </c>
      <c r="B3522" s="3">
        <f t="shared" ref="B3522:B3585" si="165">IF(MONTH(A3522)&gt;=7,YEAR(A3522)+1,YEAR(A3522))</f>
        <v>2023</v>
      </c>
      <c r="C3522" t="str">
        <f t="shared" ref="C3522:C3585" si="166">IF(MONTH(A3522) &gt;= 7, YEAR(A3522) &amp; "-" &amp; YEAR(A3522) + 1, YEAR(A3522) - 1 &amp; "-" &amp; YEAR(A3522))</f>
        <v>2022-2023</v>
      </c>
      <c r="D3522" t="s">
        <v>147</v>
      </c>
      <c r="E3522" t="s">
        <v>105</v>
      </c>
      <c r="F3522" t="str">
        <f t="shared" ref="F3522:F3585" si="167">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c r="N3522">
        <v>1</v>
      </c>
    </row>
    <row r="3523" spans="1:14" x14ac:dyDescent="0.3">
      <c r="A3523" s="2">
        <v>45430</v>
      </c>
      <c r="B3523" s="3">
        <f t="shared" si="165"/>
        <v>2024</v>
      </c>
      <c r="C3523" t="str">
        <f t="shared" si="166"/>
        <v>2023-2024</v>
      </c>
      <c r="D3523" t="s">
        <v>147</v>
      </c>
      <c r="E3523" t="s">
        <v>113</v>
      </c>
      <c r="F3523" t="str">
        <f t="shared" si="167"/>
        <v>Queensland</v>
      </c>
      <c r="G3523" t="s">
        <v>35</v>
      </c>
      <c r="H3523">
        <v>4215</v>
      </c>
      <c r="I3523" t="s">
        <v>11</v>
      </c>
      <c r="J3523" t="s">
        <v>104</v>
      </c>
      <c r="K3523" t="s">
        <v>152</v>
      </c>
      <c r="L3523" t="s">
        <v>13</v>
      </c>
      <c r="M3523" s="5">
        <v>815.60999999999979</v>
      </c>
      <c r="N3523">
        <v>1</v>
      </c>
    </row>
    <row r="3524" spans="1:14" x14ac:dyDescent="0.3">
      <c r="A3524" s="2">
        <v>45191</v>
      </c>
      <c r="B3524" s="3">
        <f t="shared" si="165"/>
        <v>2024</v>
      </c>
      <c r="C3524" t="str">
        <f t="shared" si="166"/>
        <v>2023-2024</v>
      </c>
      <c r="D3524" t="s">
        <v>148</v>
      </c>
      <c r="E3524" t="s">
        <v>34</v>
      </c>
      <c r="F3524" t="str">
        <f t="shared" si="167"/>
        <v>Queensland</v>
      </c>
      <c r="G3524" t="s">
        <v>35</v>
      </c>
      <c r="H3524">
        <v>4802</v>
      </c>
      <c r="I3524" t="s">
        <v>11</v>
      </c>
      <c r="J3524" t="s">
        <v>36</v>
      </c>
      <c r="K3524" t="s">
        <v>150</v>
      </c>
      <c r="L3524" t="s">
        <v>18</v>
      </c>
      <c r="M3524" s="5">
        <v>816.8900000000001</v>
      </c>
      <c r="N3524">
        <v>1</v>
      </c>
    </row>
    <row r="3525" spans="1:14" x14ac:dyDescent="0.3">
      <c r="A3525" s="2">
        <v>45597</v>
      </c>
      <c r="B3525" s="3">
        <f t="shared" si="165"/>
        <v>2025</v>
      </c>
      <c r="C3525" t="str">
        <f t="shared" si="166"/>
        <v>2024-2025</v>
      </c>
      <c r="D3525" t="s">
        <v>148</v>
      </c>
      <c r="E3525" t="s">
        <v>96</v>
      </c>
      <c r="F3525" t="str">
        <f t="shared" si="167"/>
        <v>Western Australia</v>
      </c>
      <c r="G3525" t="s">
        <v>48</v>
      </c>
      <c r="H3525">
        <v>6330</v>
      </c>
      <c r="I3525" t="s">
        <v>11</v>
      </c>
      <c r="J3525" t="s">
        <v>94</v>
      </c>
      <c r="K3525" t="s">
        <v>19</v>
      </c>
      <c r="L3525" t="s">
        <v>23</v>
      </c>
      <c r="M3525" s="5">
        <v>816.98000000000013</v>
      </c>
      <c r="N3525">
        <v>1</v>
      </c>
    </row>
    <row r="3526" spans="1:14" x14ac:dyDescent="0.3">
      <c r="A3526" s="2">
        <v>45628</v>
      </c>
      <c r="B3526" s="3">
        <f t="shared" si="165"/>
        <v>2025</v>
      </c>
      <c r="C3526" t="str">
        <f t="shared" si="166"/>
        <v>2024-2025</v>
      </c>
      <c r="D3526" t="s">
        <v>147</v>
      </c>
      <c r="E3526" t="s">
        <v>126</v>
      </c>
      <c r="F3526" t="str">
        <f t="shared" si="167"/>
        <v>Queensland</v>
      </c>
      <c r="G3526" t="s">
        <v>35</v>
      </c>
      <c r="H3526">
        <v>4551</v>
      </c>
      <c r="I3526" t="s">
        <v>11</v>
      </c>
      <c r="J3526" t="s">
        <v>120</v>
      </c>
      <c r="K3526" t="s">
        <v>152</v>
      </c>
      <c r="L3526" t="s">
        <v>13</v>
      </c>
      <c r="M3526" s="5">
        <v>817.61000000000013</v>
      </c>
      <c r="N3526">
        <v>1</v>
      </c>
    </row>
    <row r="3527" spans="1:14" x14ac:dyDescent="0.3">
      <c r="A3527" s="2">
        <v>44997</v>
      </c>
      <c r="B3527" s="3">
        <f t="shared" si="165"/>
        <v>2023</v>
      </c>
      <c r="C3527" t="str">
        <f t="shared" si="166"/>
        <v>2022-2023</v>
      </c>
      <c r="D3527" t="s">
        <v>148</v>
      </c>
      <c r="E3527" t="s">
        <v>108</v>
      </c>
      <c r="F3527" t="str">
        <f t="shared" si="167"/>
        <v>Victoria</v>
      </c>
      <c r="G3527" t="s">
        <v>45</v>
      </c>
      <c r="H3527">
        <v>3018</v>
      </c>
      <c r="I3527" t="s">
        <v>11</v>
      </c>
      <c r="J3527" t="s">
        <v>46</v>
      </c>
      <c r="K3527" t="s">
        <v>151</v>
      </c>
      <c r="L3527" t="s">
        <v>21</v>
      </c>
      <c r="M3527" s="5">
        <v>817.70000000000016</v>
      </c>
      <c r="N3527">
        <v>1</v>
      </c>
    </row>
    <row r="3528" spans="1:14" x14ac:dyDescent="0.3">
      <c r="A3528" s="2">
        <v>44991</v>
      </c>
      <c r="B3528" s="3">
        <f t="shared" si="165"/>
        <v>2023</v>
      </c>
      <c r="C3528" t="str">
        <f t="shared" si="166"/>
        <v>2022-2023</v>
      </c>
      <c r="D3528" t="s">
        <v>147</v>
      </c>
      <c r="E3528" t="s">
        <v>42</v>
      </c>
      <c r="F3528" t="str">
        <f t="shared" si="167"/>
        <v>Queensland</v>
      </c>
      <c r="G3528" t="s">
        <v>35</v>
      </c>
      <c r="H3528">
        <v>4053</v>
      </c>
      <c r="I3528" t="s">
        <v>11</v>
      </c>
      <c r="J3528" t="s">
        <v>43</v>
      </c>
      <c r="K3528" t="s">
        <v>154</v>
      </c>
      <c r="L3528" t="s">
        <v>14</v>
      </c>
      <c r="M3528" s="5">
        <v>818.34</v>
      </c>
      <c r="N3528">
        <v>1</v>
      </c>
    </row>
    <row r="3529" spans="1:14" x14ac:dyDescent="0.3">
      <c r="A3529" s="2">
        <v>45584</v>
      </c>
      <c r="B3529" s="3">
        <f t="shared" si="165"/>
        <v>2025</v>
      </c>
      <c r="C3529" t="str">
        <f t="shared" si="166"/>
        <v>2024-2025</v>
      </c>
      <c r="D3529" t="s">
        <v>147</v>
      </c>
      <c r="E3529" t="s">
        <v>69</v>
      </c>
      <c r="F3529" t="str">
        <f t="shared" si="167"/>
        <v>Tasmania</v>
      </c>
      <c r="G3529" t="s">
        <v>70</v>
      </c>
      <c r="H3529">
        <v>7018</v>
      </c>
      <c r="I3529" t="s">
        <v>11</v>
      </c>
      <c r="J3529" t="s">
        <v>71</v>
      </c>
      <c r="K3529" t="s">
        <v>152</v>
      </c>
      <c r="L3529" t="s">
        <v>13</v>
      </c>
      <c r="M3529" s="5">
        <v>819.13</v>
      </c>
      <c r="N3529">
        <v>1</v>
      </c>
    </row>
    <row r="3530" spans="1:14" x14ac:dyDescent="0.3">
      <c r="A3530" s="2">
        <v>45510</v>
      </c>
      <c r="B3530" s="3">
        <f t="shared" si="165"/>
        <v>2025</v>
      </c>
      <c r="C3530" t="str">
        <f t="shared" si="166"/>
        <v>2024-2025</v>
      </c>
      <c r="D3530" t="s">
        <v>147</v>
      </c>
      <c r="E3530" t="s">
        <v>9</v>
      </c>
      <c r="F3530" t="str">
        <f t="shared" si="167"/>
        <v>New South Wales</v>
      </c>
      <c r="G3530" t="s">
        <v>10</v>
      </c>
      <c r="H3530">
        <v>2067</v>
      </c>
      <c r="I3530" t="s">
        <v>11</v>
      </c>
      <c r="J3530" t="s">
        <v>12</v>
      </c>
      <c r="K3530" t="s">
        <v>149</v>
      </c>
      <c r="L3530" t="s">
        <v>15</v>
      </c>
      <c r="M3530" s="5">
        <v>819.1400000000001</v>
      </c>
      <c r="N3530">
        <v>1</v>
      </c>
    </row>
    <row r="3531" spans="1:14" x14ac:dyDescent="0.3">
      <c r="A3531" s="2">
        <v>45588</v>
      </c>
      <c r="B3531" s="3">
        <f t="shared" si="165"/>
        <v>2025</v>
      </c>
      <c r="C3531" t="str">
        <f t="shared" si="166"/>
        <v>2024-2025</v>
      </c>
      <c r="D3531" t="s">
        <v>147</v>
      </c>
      <c r="E3531" t="s">
        <v>74</v>
      </c>
      <c r="F3531" t="str">
        <f t="shared" si="167"/>
        <v>South Australia</v>
      </c>
      <c r="G3531" t="s">
        <v>32</v>
      </c>
      <c r="H3531">
        <v>5043</v>
      </c>
      <c r="I3531" t="s">
        <v>11</v>
      </c>
      <c r="J3531" t="s">
        <v>33</v>
      </c>
      <c r="K3531" t="s">
        <v>150</v>
      </c>
      <c r="L3531" t="s">
        <v>18</v>
      </c>
      <c r="M3531" s="5">
        <v>819.16</v>
      </c>
      <c r="N3531">
        <v>1</v>
      </c>
    </row>
    <row r="3532" spans="1:14" x14ac:dyDescent="0.3">
      <c r="A3532" s="2">
        <v>45431</v>
      </c>
      <c r="B3532" s="3">
        <f t="shared" si="165"/>
        <v>2024</v>
      </c>
      <c r="C3532" t="str">
        <f t="shared" si="166"/>
        <v>2023-2024</v>
      </c>
      <c r="D3532" t="s">
        <v>147</v>
      </c>
      <c r="E3532" t="s">
        <v>115</v>
      </c>
      <c r="F3532" t="str">
        <f t="shared" si="167"/>
        <v>Western Australia</v>
      </c>
      <c r="G3532" t="s">
        <v>48</v>
      </c>
      <c r="H3532">
        <v>6280</v>
      </c>
      <c r="I3532" t="s">
        <v>11</v>
      </c>
      <c r="J3532" t="s">
        <v>94</v>
      </c>
      <c r="K3532" t="s">
        <v>157</v>
      </c>
      <c r="L3532" t="s">
        <v>22</v>
      </c>
      <c r="M3532" s="5">
        <v>821.3599999999999</v>
      </c>
      <c r="N3532">
        <v>1</v>
      </c>
    </row>
    <row r="3533" spans="1:14" x14ac:dyDescent="0.3">
      <c r="A3533" s="2">
        <v>44945</v>
      </c>
      <c r="B3533" s="3">
        <f t="shared" si="165"/>
        <v>2023</v>
      </c>
      <c r="C3533" t="str">
        <f t="shared" si="166"/>
        <v>2022-2023</v>
      </c>
      <c r="D3533" t="s">
        <v>147</v>
      </c>
      <c r="E3533" t="s">
        <v>121</v>
      </c>
      <c r="F3533" t="str">
        <f t="shared" si="167"/>
        <v>Queensland</v>
      </c>
      <c r="G3533" t="s">
        <v>35</v>
      </c>
      <c r="H3533">
        <v>4700</v>
      </c>
      <c r="I3533" t="s">
        <v>11</v>
      </c>
      <c r="J3533" t="s">
        <v>51</v>
      </c>
      <c r="K3533" t="s">
        <v>151</v>
      </c>
      <c r="L3533" t="s">
        <v>21</v>
      </c>
      <c r="M3533" s="5">
        <v>827.26</v>
      </c>
      <c r="N3533">
        <v>1</v>
      </c>
    </row>
    <row r="3534" spans="1:14" x14ac:dyDescent="0.3">
      <c r="A3534" s="2">
        <v>45577</v>
      </c>
      <c r="B3534" s="3">
        <f t="shared" si="165"/>
        <v>2025</v>
      </c>
      <c r="C3534" t="str">
        <f t="shared" si="166"/>
        <v>2024-2025</v>
      </c>
      <c r="D3534" t="s">
        <v>147</v>
      </c>
      <c r="E3534" t="s">
        <v>39</v>
      </c>
      <c r="F3534" t="str">
        <f t="shared" si="167"/>
        <v>South Australia</v>
      </c>
      <c r="G3534" t="s">
        <v>32</v>
      </c>
      <c r="H3534">
        <v>5343</v>
      </c>
      <c r="I3534" t="s">
        <v>11</v>
      </c>
      <c r="J3534" t="s">
        <v>38</v>
      </c>
      <c r="K3534" t="s">
        <v>149</v>
      </c>
      <c r="L3534" t="s">
        <v>15</v>
      </c>
      <c r="M3534" s="5">
        <v>829.82</v>
      </c>
      <c r="N3534">
        <v>1</v>
      </c>
    </row>
    <row r="3535" spans="1:14" x14ac:dyDescent="0.3">
      <c r="A3535" s="2">
        <v>45548</v>
      </c>
      <c r="B3535" s="3">
        <f t="shared" si="165"/>
        <v>2025</v>
      </c>
      <c r="C3535" t="str">
        <f t="shared" si="166"/>
        <v>2024-2025</v>
      </c>
      <c r="D3535" t="s">
        <v>147</v>
      </c>
      <c r="E3535" t="s">
        <v>66</v>
      </c>
      <c r="F3535" t="str">
        <f t="shared" si="167"/>
        <v>South Australia</v>
      </c>
      <c r="G3535" t="s">
        <v>32</v>
      </c>
      <c r="H3535">
        <v>5169</v>
      </c>
      <c r="I3535" t="s">
        <v>11</v>
      </c>
      <c r="J3535" t="s">
        <v>33</v>
      </c>
      <c r="K3535" t="s">
        <v>151</v>
      </c>
      <c r="L3535" t="s">
        <v>21</v>
      </c>
      <c r="M3535" s="5">
        <v>833.69999999999993</v>
      </c>
      <c r="N3535">
        <v>1</v>
      </c>
    </row>
    <row r="3536" spans="1:14" x14ac:dyDescent="0.3">
      <c r="A3536" s="2">
        <v>45393</v>
      </c>
      <c r="B3536" s="3">
        <f t="shared" si="165"/>
        <v>2024</v>
      </c>
      <c r="C3536" t="str">
        <f t="shared" si="166"/>
        <v>2023-2024</v>
      </c>
      <c r="D3536" t="s">
        <v>147</v>
      </c>
      <c r="E3536" t="s">
        <v>126</v>
      </c>
      <c r="F3536" t="str">
        <f t="shared" si="167"/>
        <v>Queensland</v>
      </c>
      <c r="G3536" t="s">
        <v>35</v>
      </c>
      <c r="H3536">
        <v>4551</v>
      </c>
      <c r="I3536" t="s">
        <v>11</v>
      </c>
      <c r="J3536" t="s">
        <v>120</v>
      </c>
      <c r="K3536" t="s">
        <v>156</v>
      </c>
      <c r="L3536" t="s">
        <v>17</v>
      </c>
      <c r="M3536" s="5">
        <v>833.85</v>
      </c>
      <c r="N3536">
        <v>1</v>
      </c>
    </row>
    <row r="3537" spans="1:14" x14ac:dyDescent="0.3">
      <c r="A3537" s="2">
        <v>45027</v>
      </c>
      <c r="B3537" s="3">
        <f t="shared" si="165"/>
        <v>2023</v>
      </c>
      <c r="C3537" t="str">
        <f t="shared" si="166"/>
        <v>2022-2023</v>
      </c>
      <c r="D3537" t="s">
        <v>147</v>
      </c>
      <c r="E3537" t="s">
        <v>47</v>
      </c>
      <c r="F3537" t="str">
        <f t="shared" si="167"/>
        <v>Western Australia</v>
      </c>
      <c r="G3537" t="s">
        <v>48</v>
      </c>
      <c r="H3537">
        <v>6030</v>
      </c>
      <c r="I3537" t="s">
        <v>11</v>
      </c>
      <c r="J3537" t="s">
        <v>49</v>
      </c>
      <c r="K3537" t="s">
        <v>151</v>
      </c>
      <c r="L3537" t="s">
        <v>21</v>
      </c>
      <c r="M3537" s="5">
        <v>833.92</v>
      </c>
      <c r="N3537">
        <v>1</v>
      </c>
    </row>
    <row r="3538" spans="1:14" x14ac:dyDescent="0.3">
      <c r="A3538" s="2">
        <v>45029</v>
      </c>
      <c r="B3538" s="3">
        <f t="shared" si="165"/>
        <v>2023</v>
      </c>
      <c r="C3538" t="str">
        <f t="shared" si="166"/>
        <v>2022-2023</v>
      </c>
      <c r="D3538" t="s">
        <v>147</v>
      </c>
      <c r="E3538" t="s">
        <v>67</v>
      </c>
      <c r="F3538" t="str">
        <f t="shared" si="167"/>
        <v>New South Wales</v>
      </c>
      <c r="G3538" t="s">
        <v>10</v>
      </c>
      <c r="H3538">
        <v>2478</v>
      </c>
      <c r="I3538" t="s">
        <v>11</v>
      </c>
      <c r="J3538" t="s">
        <v>68</v>
      </c>
      <c r="K3538" t="s">
        <v>151</v>
      </c>
      <c r="L3538" t="s">
        <v>21</v>
      </c>
      <c r="M3538" s="5">
        <v>837.2700000000001</v>
      </c>
      <c r="N3538">
        <v>1</v>
      </c>
    </row>
    <row r="3539" spans="1:14" x14ac:dyDescent="0.3">
      <c r="A3539" s="2">
        <v>45399</v>
      </c>
      <c r="B3539" s="3">
        <f t="shared" si="165"/>
        <v>2024</v>
      </c>
      <c r="C3539" t="str">
        <f t="shared" si="166"/>
        <v>2023-2024</v>
      </c>
      <c r="D3539" t="s">
        <v>147</v>
      </c>
      <c r="E3539" t="s">
        <v>145</v>
      </c>
      <c r="F3539" t="str">
        <f t="shared" si="167"/>
        <v>New South Wales</v>
      </c>
      <c r="G3539" t="s">
        <v>10</v>
      </c>
      <c r="H3539">
        <v>2101</v>
      </c>
      <c r="I3539" t="s">
        <v>11</v>
      </c>
      <c r="J3539" t="s">
        <v>27</v>
      </c>
      <c r="K3539" t="s">
        <v>152</v>
      </c>
      <c r="L3539" t="s">
        <v>13</v>
      </c>
      <c r="M3539" s="5">
        <v>837.6400000000001</v>
      </c>
      <c r="N3539">
        <v>1</v>
      </c>
    </row>
    <row r="3540" spans="1:14" x14ac:dyDescent="0.3">
      <c r="A3540" s="2">
        <v>45112</v>
      </c>
      <c r="B3540" s="3">
        <f t="shared" si="165"/>
        <v>2024</v>
      </c>
      <c r="C3540" t="str">
        <f t="shared" si="166"/>
        <v>2023-2024</v>
      </c>
      <c r="D3540" t="s">
        <v>147</v>
      </c>
      <c r="E3540" t="s">
        <v>136</v>
      </c>
      <c r="F3540" t="str">
        <f t="shared" si="167"/>
        <v>Victoria</v>
      </c>
      <c r="G3540" t="s">
        <v>45</v>
      </c>
      <c r="H3540">
        <v>3175</v>
      </c>
      <c r="I3540" t="s">
        <v>11</v>
      </c>
      <c r="J3540" t="s">
        <v>63</v>
      </c>
      <c r="K3540" t="s">
        <v>154</v>
      </c>
      <c r="L3540" t="s">
        <v>14</v>
      </c>
      <c r="M3540" s="5">
        <v>842.62</v>
      </c>
      <c r="N3540">
        <v>1</v>
      </c>
    </row>
    <row r="3541" spans="1:14" x14ac:dyDescent="0.3">
      <c r="A3541" s="2">
        <v>45095</v>
      </c>
      <c r="B3541" s="3">
        <f t="shared" si="165"/>
        <v>2023</v>
      </c>
      <c r="C3541" t="str">
        <f t="shared" si="166"/>
        <v>2022-2023</v>
      </c>
      <c r="D3541" t="s">
        <v>148</v>
      </c>
      <c r="E3541" t="s">
        <v>135</v>
      </c>
      <c r="F3541" t="str">
        <f t="shared" si="167"/>
        <v>Victoria</v>
      </c>
      <c r="G3541" t="s">
        <v>45</v>
      </c>
      <c r="H3541">
        <v>3550</v>
      </c>
      <c r="I3541" t="s">
        <v>11</v>
      </c>
      <c r="J3541" t="s">
        <v>60</v>
      </c>
      <c r="K3541" t="s">
        <v>150</v>
      </c>
      <c r="L3541" t="s">
        <v>18</v>
      </c>
      <c r="M3541" s="5">
        <v>843.84</v>
      </c>
      <c r="N3541">
        <v>1</v>
      </c>
    </row>
    <row r="3542" spans="1:14" x14ac:dyDescent="0.3">
      <c r="A3542" s="2">
        <v>45639</v>
      </c>
      <c r="B3542" s="3">
        <f t="shared" si="165"/>
        <v>2025</v>
      </c>
      <c r="C3542" t="str">
        <f t="shared" si="166"/>
        <v>2024-2025</v>
      </c>
      <c r="D3542" t="s">
        <v>147</v>
      </c>
      <c r="E3542" t="s">
        <v>126</v>
      </c>
      <c r="F3542" t="str">
        <f t="shared" si="167"/>
        <v>Queensland</v>
      </c>
      <c r="G3542" t="s">
        <v>35</v>
      </c>
      <c r="H3542">
        <v>4551</v>
      </c>
      <c r="I3542" t="s">
        <v>11</v>
      </c>
      <c r="J3542" t="s">
        <v>120</v>
      </c>
      <c r="K3542" t="s">
        <v>150</v>
      </c>
      <c r="L3542" t="s">
        <v>18</v>
      </c>
      <c r="M3542" s="5">
        <v>844.2299999999999</v>
      </c>
      <c r="N3542">
        <v>1</v>
      </c>
    </row>
    <row r="3543" spans="1:14" x14ac:dyDescent="0.3">
      <c r="A3543" s="2">
        <v>45527</v>
      </c>
      <c r="B3543" s="3">
        <f t="shared" si="165"/>
        <v>2025</v>
      </c>
      <c r="C3543" t="str">
        <f t="shared" si="166"/>
        <v>2024-2025</v>
      </c>
      <c r="D3543" t="s">
        <v>148</v>
      </c>
      <c r="E3543" t="s">
        <v>24</v>
      </c>
      <c r="F3543" t="str">
        <f t="shared" si="167"/>
        <v>New South Wales</v>
      </c>
      <c r="G3543" t="s">
        <v>10</v>
      </c>
      <c r="H3543">
        <v>2795</v>
      </c>
      <c r="I3543" t="s">
        <v>11</v>
      </c>
      <c r="J3543" t="s">
        <v>25</v>
      </c>
      <c r="K3543" t="s">
        <v>149</v>
      </c>
      <c r="L3543" t="s">
        <v>15</v>
      </c>
      <c r="M3543" s="5">
        <v>844.36</v>
      </c>
      <c r="N3543">
        <v>1</v>
      </c>
    </row>
    <row r="3544" spans="1:14" x14ac:dyDescent="0.3">
      <c r="A3544" s="2">
        <v>45611</v>
      </c>
      <c r="B3544" s="3">
        <f t="shared" si="165"/>
        <v>2025</v>
      </c>
      <c r="C3544" t="str">
        <f t="shared" si="166"/>
        <v>2024-2025</v>
      </c>
      <c r="D3544" t="s">
        <v>147</v>
      </c>
      <c r="E3544" t="s">
        <v>117</v>
      </c>
      <c r="F3544" t="str">
        <f t="shared" si="167"/>
        <v>Queensland</v>
      </c>
      <c r="G3544" t="s">
        <v>35</v>
      </c>
      <c r="H3544">
        <v>4119</v>
      </c>
      <c r="I3544" t="s">
        <v>11</v>
      </c>
      <c r="J3544" t="s">
        <v>43</v>
      </c>
      <c r="K3544" t="s">
        <v>152</v>
      </c>
      <c r="L3544" t="s">
        <v>13</v>
      </c>
      <c r="M3544" s="5">
        <v>845.60000000000014</v>
      </c>
      <c r="N3544">
        <v>1</v>
      </c>
    </row>
    <row r="3545" spans="1:14" x14ac:dyDescent="0.3">
      <c r="A3545" s="2">
        <v>45469</v>
      </c>
      <c r="B3545" s="3">
        <f t="shared" si="165"/>
        <v>2024</v>
      </c>
      <c r="C3545" t="str">
        <f t="shared" si="166"/>
        <v>2023-2024</v>
      </c>
      <c r="D3545" t="s">
        <v>147</v>
      </c>
      <c r="E3545" t="s">
        <v>67</v>
      </c>
      <c r="F3545" t="str">
        <f t="shared" si="167"/>
        <v>New South Wales</v>
      </c>
      <c r="G3545" t="s">
        <v>10</v>
      </c>
      <c r="H3545">
        <v>2478</v>
      </c>
      <c r="I3545" t="s">
        <v>11</v>
      </c>
      <c r="J3545" t="s">
        <v>68</v>
      </c>
      <c r="K3545" t="s">
        <v>153</v>
      </c>
      <c r="L3545" t="s">
        <v>16</v>
      </c>
      <c r="M3545" s="5">
        <v>845.82999999999993</v>
      </c>
      <c r="N3545">
        <v>1</v>
      </c>
    </row>
    <row r="3546" spans="1:14" x14ac:dyDescent="0.3">
      <c r="A3546" s="2">
        <v>45161</v>
      </c>
      <c r="B3546" s="3">
        <f t="shared" si="165"/>
        <v>2024</v>
      </c>
      <c r="C3546" t="str">
        <f t="shared" si="166"/>
        <v>2023-2024</v>
      </c>
      <c r="D3546" t="s">
        <v>147</v>
      </c>
      <c r="E3546" t="s">
        <v>98</v>
      </c>
      <c r="F3546" t="str">
        <f t="shared" si="167"/>
        <v>Victoria</v>
      </c>
      <c r="G3546" t="s">
        <v>45</v>
      </c>
      <c r="H3546">
        <v>3429</v>
      </c>
      <c r="I3546" t="s">
        <v>11</v>
      </c>
      <c r="J3546" t="s">
        <v>60</v>
      </c>
      <c r="K3546" t="s">
        <v>150</v>
      </c>
      <c r="L3546" t="s">
        <v>18</v>
      </c>
      <c r="M3546" s="5">
        <v>846.90000000000009</v>
      </c>
      <c r="N3546">
        <v>1</v>
      </c>
    </row>
    <row r="3547" spans="1:14" x14ac:dyDescent="0.3">
      <c r="A3547" s="2">
        <v>45197</v>
      </c>
      <c r="B3547" s="3">
        <f t="shared" si="165"/>
        <v>2024</v>
      </c>
      <c r="C3547" t="str">
        <f t="shared" si="166"/>
        <v>2023-2024</v>
      </c>
      <c r="D3547" t="s">
        <v>147</v>
      </c>
      <c r="E3547" t="s">
        <v>122</v>
      </c>
      <c r="F3547" t="str">
        <f t="shared" si="167"/>
        <v>New South Wales</v>
      </c>
      <c r="G3547" t="s">
        <v>10</v>
      </c>
      <c r="H3547">
        <v>2650</v>
      </c>
      <c r="I3547" t="s">
        <v>11</v>
      </c>
      <c r="J3547" t="s">
        <v>25</v>
      </c>
      <c r="K3547" t="s">
        <v>155</v>
      </c>
      <c r="L3547" t="s">
        <v>20</v>
      </c>
      <c r="M3547" s="5">
        <v>847.17</v>
      </c>
      <c r="N3547">
        <v>1</v>
      </c>
    </row>
    <row r="3548" spans="1:14" x14ac:dyDescent="0.3">
      <c r="A3548" s="2">
        <v>45351</v>
      </c>
      <c r="B3548" s="3">
        <f t="shared" si="165"/>
        <v>2024</v>
      </c>
      <c r="C3548" t="str">
        <f t="shared" si="166"/>
        <v>2023-2024</v>
      </c>
      <c r="D3548" t="s">
        <v>147</v>
      </c>
      <c r="E3548" t="s">
        <v>135</v>
      </c>
      <c r="F3548" t="str">
        <f t="shared" si="167"/>
        <v>Victoria</v>
      </c>
      <c r="G3548" t="s">
        <v>45</v>
      </c>
      <c r="H3548">
        <v>3550</v>
      </c>
      <c r="I3548" t="s">
        <v>11</v>
      </c>
      <c r="J3548" t="s">
        <v>60</v>
      </c>
      <c r="K3548" t="s">
        <v>149</v>
      </c>
      <c r="L3548" t="s">
        <v>15</v>
      </c>
      <c r="M3548" s="5">
        <v>848.59</v>
      </c>
      <c r="N3548">
        <v>1</v>
      </c>
    </row>
    <row r="3549" spans="1:14" x14ac:dyDescent="0.3">
      <c r="A3549" s="2">
        <v>45508</v>
      </c>
      <c r="B3549" s="3">
        <f t="shared" si="165"/>
        <v>2025</v>
      </c>
      <c r="C3549" t="str">
        <f t="shared" si="166"/>
        <v>2024-2025</v>
      </c>
      <c r="D3549" t="s">
        <v>148</v>
      </c>
      <c r="E3549" t="s">
        <v>134</v>
      </c>
      <c r="F3549" t="str">
        <f t="shared" si="167"/>
        <v>Queensland</v>
      </c>
      <c r="G3549" t="s">
        <v>35</v>
      </c>
      <c r="H3549">
        <v>4825</v>
      </c>
      <c r="I3549" t="s">
        <v>11</v>
      </c>
      <c r="J3549" t="s">
        <v>36</v>
      </c>
      <c r="K3549" t="s">
        <v>151</v>
      </c>
      <c r="L3549" t="s">
        <v>21</v>
      </c>
      <c r="M3549" s="5">
        <v>848.81999999999994</v>
      </c>
      <c r="N3549">
        <v>1</v>
      </c>
    </row>
    <row r="3550" spans="1:14" x14ac:dyDescent="0.3">
      <c r="A3550" s="2">
        <v>45158</v>
      </c>
      <c r="B3550" s="3">
        <f t="shared" si="165"/>
        <v>2024</v>
      </c>
      <c r="C3550" t="str">
        <f t="shared" si="166"/>
        <v>2023-2024</v>
      </c>
      <c r="D3550" t="s">
        <v>147</v>
      </c>
      <c r="E3550" t="s">
        <v>117</v>
      </c>
      <c r="F3550" t="str">
        <f t="shared" si="167"/>
        <v>Queensland</v>
      </c>
      <c r="G3550" t="s">
        <v>35</v>
      </c>
      <c r="H3550">
        <v>4119</v>
      </c>
      <c r="I3550" t="s">
        <v>11</v>
      </c>
      <c r="J3550" t="s">
        <v>43</v>
      </c>
      <c r="K3550" t="s">
        <v>19</v>
      </c>
      <c r="L3550" t="s">
        <v>23</v>
      </c>
      <c r="M3550" s="5">
        <v>850.43000000000006</v>
      </c>
      <c r="N3550">
        <v>1</v>
      </c>
    </row>
    <row r="3551" spans="1:14" x14ac:dyDescent="0.3">
      <c r="A3551" s="2">
        <v>45137</v>
      </c>
      <c r="B3551" s="3">
        <f t="shared" si="165"/>
        <v>2024</v>
      </c>
      <c r="C3551" t="str">
        <f t="shared" si="166"/>
        <v>2023-2024</v>
      </c>
      <c r="D3551" t="s">
        <v>147</v>
      </c>
      <c r="E3551" t="s">
        <v>134</v>
      </c>
      <c r="F3551" t="str">
        <f t="shared" si="167"/>
        <v>Queensland</v>
      </c>
      <c r="G3551" t="s">
        <v>35</v>
      </c>
      <c r="H3551">
        <v>4825</v>
      </c>
      <c r="I3551" t="s">
        <v>11</v>
      </c>
      <c r="J3551" t="s">
        <v>36</v>
      </c>
      <c r="K3551" t="s">
        <v>149</v>
      </c>
      <c r="L3551" t="s">
        <v>15</v>
      </c>
      <c r="M3551" s="5">
        <v>850.7299999999999</v>
      </c>
      <c r="N3551">
        <v>1</v>
      </c>
    </row>
    <row r="3552" spans="1:14" x14ac:dyDescent="0.3">
      <c r="A3552" s="2">
        <v>45416</v>
      </c>
      <c r="B3552" s="3">
        <f t="shared" si="165"/>
        <v>2024</v>
      </c>
      <c r="C3552" t="str">
        <f t="shared" si="166"/>
        <v>2023-2024</v>
      </c>
      <c r="D3552" t="s">
        <v>148</v>
      </c>
      <c r="E3552" t="s">
        <v>82</v>
      </c>
      <c r="F3552" t="str">
        <f t="shared" si="167"/>
        <v>Queensland</v>
      </c>
      <c r="G3552" t="s">
        <v>35</v>
      </c>
      <c r="H3552">
        <v>4012</v>
      </c>
      <c r="I3552" t="s">
        <v>11</v>
      </c>
      <c r="J3552" t="s">
        <v>43</v>
      </c>
      <c r="K3552" t="s">
        <v>149</v>
      </c>
      <c r="L3552" t="s">
        <v>15</v>
      </c>
      <c r="M3552" s="5">
        <v>852.90000000000009</v>
      </c>
      <c r="N3552">
        <v>1</v>
      </c>
    </row>
    <row r="3553" spans="1:14" x14ac:dyDescent="0.3">
      <c r="A3553" s="2">
        <v>45157</v>
      </c>
      <c r="B3553" s="3">
        <f t="shared" si="165"/>
        <v>2024</v>
      </c>
      <c r="C3553" t="str">
        <f t="shared" si="166"/>
        <v>2023-2024</v>
      </c>
      <c r="D3553" t="s">
        <v>148</v>
      </c>
      <c r="E3553" t="s">
        <v>108</v>
      </c>
      <c r="F3553" t="str">
        <f t="shared" si="167"/>
        <v>Victoria</v>
      </c>
      <c r="G3553" t="s">
        <v>45</v>
      </c>
      <c r="H3553">
        <v>3018</v>
      </c>
      <c r="I3553" t="s">
        <v>11</v>
      </c>
      <c r="J3553" t="s">
        <v>46</v>
      </c>
      <c r="K3553" t="s">
        <v>153</v>
      </c>
      <c r="L3553" t="s">
        <v>16</v>
      </c>
      <c r="M3553" s="5">
        <v>853.53</v>
      </c>
      <c r="N3553">
        <v>1</v>
      </c>
    </row>
    <row r="3554" spans="1:14" x14ac:dyDescent="0.3">
      <c r="A3554" s="2">
        <v>44957</v>
      </c>
      <c r="B3554" s="3">
        <f t="shared" si="165"/>
        <v>2023</v>
      </c>
      <c r="C3554" t="str">
        <f t="shared" si="166"/>
        <v>2022-2023</v>
      </c>
      <c r="D3554" t="s">
        <v>147</v>
      </c>
      <c r="E3554" t="s">
        <v>41</v>
      </c>
      <c r="F3554" t="str">
        <f t="shared" si="167"/>
        <v>New South Wales</v>
      </c>
      <c r="G3554" t="s">
        <v>10</v>
      </c>
      <c r="H3554">
        <v>2830</v>
      </c>
      <c r="I3554" t="s">
        <v>11</v>
      </c>
      <c r="J3554" t="s">
        <v>25</v>
      </c>
      <c r="K3554" t="s">
        <v>156</v>
      </c>
      <c r="L3554" t="s">
        <v>17</v>
      </c>
      <c r="M3554" s="5">
        <v>855.37000000000012</v>
      </c>
      <c r="N3554">
        <v>1</v>
      </c>
    </row>
    <row r="3555" spans="1:14" x14ac:dyDescent="0.3">
      <c r="A3555" s="2">
        <v>45525</v>
      </c>
      <c r="B3555" s="3">
        <f t="shared" si="165"/>
        <v>2025</v>
      </c>
      <c r="C3555" t="str">
        <f t="shared" si="166"/>
        <v>2024-2025</v>
      </c>
      <c r="D3555" t="s">
        <v>147</v>
      </c>
      <c r="E3555" t="s">
        <v>101</v>
      </c>
      <c r="F3555" t="str">
        <f t="shared" si="167"/>
        <v>Victoria</v>
      </c>
      <c r="G3555" t="s">
        <v>45</v>
      </c>
      <c r="H3555">
        <v>3131</v>
      </c>
      <c r="I3555" t="s">
        <v>11</v>
      </c>
      <c r="J3555" t="s">
        <v>63</v>
      </c>
      <c r="K3555" t="s">
        <v>150</v>
      </c>
      <c r="L3555" t="s">
        <v>18</v>
      </c>
      <c r="M3555" s="5">
        <v>858.84</v>
      </c>
      <c r="N3555">
        <v>1</v>
      </c>
    </row>
    <row r="3556" spans="1:14" x14ac:dyDescent="0.3">
      <c r="A3556" s="2">
        <v>45379</v>
      </c>
      <c r="B3556" s="3">
        <f t="shared" si="165"/>
        <v>2024</v>
      </c>
      <c r="C3556" t="str">
        <f t="shared" si="166"/>
        <v>2023-2024</v>
      </c>
      <c r="D3556" t="s">
        <v>148</v>
      </c>
      <c r="E3556" t="s">
        <v>146</v>
      </c>
      <c r="F3556" t="str">
        <f t="shared" si="167"/>
        <v>Victoria</v>
      </c>
      <c r="G3556" t="s">
        <v>45</v>
      </c>
      <c r="H3556">
        <v>3353</v>
      </c>
      <c r="I3556" t="s">
        <v>11</v>
      </c>
      <c r="J3556" t="s">
        <v>60</v>
      </c>
      <c r="K3556" t="s">
        <v>152</v>
      </c>
      <c r="L3556" t="s">
        <v>13</v>
      </c>
      <c r="M3556" s="5">
        <v>858.88999999999987</v>
      </c>
      <c r="N3556">
        <v>1</v>
      </c>
    </row>
    <row r="3557" spans="1:14" x14ac:dyDescent="0.3">
      <c r="A3557" s="2">
        <v>45036</v>
      </c>
      <c r="B3557" s="3">
        <f t="shared" si="165"/>
        <v>2023</v>
      </c>
      <c r="C3557" t="str">
        <f t="shared" si="166"/>
        <v>2022-2023</v>
      </c>
      <c r="D3557" t="s">
        <v>148</v>
      </c>
      <c r="E3557" t="s">
        <v>56</v>
      </c>
      <c r="F3557" t="str">
        <f t="shared" si="167"/>
        <v>Northern Territory</v>
      </c>
      <c r="G3557" t="s">
        <v>29</v>
      </c>
      <c r="H3557">
        <v>870</v>
      </c>
      <c r="I3557" t="s">
        <v>11</v>
      </c>
      <c r="J3557" t="s">
        <v>30</v>
      </c>
      <c r="K3557" t="s">
        <v>151</v>
      </c>
      <c r="L3557" t="s">
        <v>21</v>
      </c>
      <c r="M3557" s="5">
        <v>858.9</v>
      </c>
      <c r="N3557">
        <v>1</v>
      </c>
    </row>
    <row r="3558" spans="1:14" x14ac:dyDescent="0.3">
      <c r="A3558" s="2">
        <v>44977</v>
      </c>
      <c r="B3558" s="3">
        <f t="shared" si="165"/>
        <v>2023</v>
      </c>
      <c r="C3558" t="str">
        <f t="shared" si="166"/>
        <v>2022-2023</v>
      </c>
      <c r="D3558" t="s">
        <v>147</v>
      </c>
      <c r="E3558" t="s">
        <v>121</v>
      </c>
      <c r="F3558" t="str">
        <f t="shared" si="167"/>
        <v>Queensland</v>
      </c>
      <c r="G3558" t="s">
        <v>35</v>
      </c>
      <c r="H3558">
        <v>4700</v>
      </c>
      <c r="I3558" t="s">
        <v>11</v>
      </c>
      <c r="J3558" t="s">
        <v>51</v>
      </c>
      <c r="K3558" t="s">
        <v>155</v>
      </c>
      <c r="L3558" t="s">
        <v>20</v>
      </c>
      <c r="M3558" s="5">
        <v>858.96</v>
      </c>
      <c r="N3558">
        <v>1</v>
      </c>
    </row>
    <row r="3559" spans="1:14" x14ac:dyDescent="0.3">
      <c r="A3559" s="2">
        <v>45164</v>
      </c>
      <c r="B3559" s="3">
        <f t="shared" si="165"/>
        <v>2024</v>
      </c>
      <c r="C3559" t="str">
        <f t="shared" si="166"/>
        <v>2023-2024</v>
      </c>
      <c r="D3559" t="s">
        <v>147</v>
      </c>
      <c r="E3559" t="s">
        <v>44</v>
      </c>
      <c r="F3559" t="str">
        <f t="shared" si="167"/>
        <v>Victoria</v>
      </c>
      <c r="G3559" t="s">
        <v>45</v>
      </c>
      <c r="H3559">
        <v>3066</v>
      </c>
      <c r="I3559" t="s">
        <v>11</v>
      </c>
      <c r="J3559" t="s">
        <v>46</v>
      </c>
      <c r="K3559" t="s">
        <v>154</v>
      </c>
      <c r="L3559" t="s">
        <v>14</v>
      </c>
      <c r="M3559" s="5">
        <v>860.88000000000011</v>
      </c>
      <c r="N3559">
        <v>1</v>
      </c>
    </row>
    <row r="3560" spans="1:14" x14ac:dyDescent="0.3">
      <c r="A3560" s="2">
        <v>45182</v>
      </c>
      <c r="B3560" s="3">
        <f t="shared" si="165"/>
        <v>2024</v>
      </c>
      <c r="C3560" t="str">
        <f t="shared" si="166"/>
        <v>2023-2024</v>
      </c>
      <c r="D3560" t="s">
        <v>147</v>
      </c>
      <c r="E3560" t="s">
        <v>37</v>
      </c>
      <c r="F3560" t="str">
        <f t="shared" si="167"/>
        <v>South Australia</v>
      </c>
      <c r="G3560" t="s">
        <v>32</v>
      </c>
      <c r="H3560">
        <v>5607</v>
      </c>
      <c r="I3560" t="s">
        <v>11</v>
      </c>
      <c r="J3560" t="s">
        <v>38</v>
      </c>
      <c r="K3560" t="s">
        <v>151</v>
      </c>
      <c r="L3560" t="s">
        <v>21</v>
      </c>
      <c r="M3560" s="5">
        <v>861.81999999999994</v>
      </c>
      <c r="N3560">
        <v>1</v>
      </c>
    </row>
    <row r="3561" spans="1:14" x14ac:dyDescent="0.3">
      <c r="A3561" s="2">
        <v>45411</v>
      </c>
      <c r="B3561" s="3">
        <f t="shared" si="165"/>
        <v>2024</v>
      </c>
      <c r="C3561" t="str">
        <f t="shared" si="166"/>
        <v>2023-2024</v>
      </c>
      <c r="D3561" t="s">
        <v>147</v>
      </c>
      <c r="E3561" t="s">
        <v>143</v>
      </c>
      <c r="F3561" t="str">
        <f t="shared" si="167"/>
        <v>New South Wales</v>
      </c>
      <c r="G3561" t="s">
        <v>10</v>
      </c>
      <c r="H3561">
        <v>2154</v>
      </c>
      <c r="I3561" t="s">
        <v>11</v>
      </c>
      <c r="J3561" t="s">
        <v>27</v>
      </c>
      <c r="K3561" t="s">
        <v>152</v>
      </c>
      <c r="L3561" t="s">
        <v>13</v>
      </c>
      <c r="M3561" s="5">
        <v>865.65999999999985</v>
      </c>
      <c r="N3561">
        <v>1</v>
      </c>
    </row>
    <row r="3562" spans="1:14" x14ac:dyDescent="0.3">
      <c r="A3562" s="2">
        <v>45073</v>
      </c>
      <c r="B3562" s="3">
        <f t="shared" si="165"/>
        <v>2023</v>
      </c>
      <c r="C3562" t="str">
        <f t="shared" si="166"/>
        <v>2022-2023</v>
      </c>
      <c r="D3562" t="s">
        <v>147</v>
      </c>
      <c r="E3562" t="s">
        <v>137</v>
      </c>
      <c r="F3562" t="str">
        <f t="shared" si="167"/>
        <v>New South Wales</v>
      </c>
      <c r="G3562" t="s">
        <v>10</v>
      </c>
      <c r="H3562">
        <v>2031</v>
      </c>
      <c r="I3562" t="s">
        <v>11</v>
      </c>
      <c r="J3562" t="s">
        <v>12</v>
      </c>
      <c r="K3562" t="s">
        <v>154</v>
      </c>
      <c r="L3562" t="s">
        <v>14</v>
      </c>
      <c r="M3562" s="5">
        <v>866.43000000000006</v>
      </c>
      <c r="N3562">
        <v>1</v>
      </c>
    </row>
    <row r="3563" spans="1:14" x14ac:dyDescent="0.3">
      <c r="A3563" s="2">
        <v>45530</v>
      </c>
      <c r="B3563" s="3">
        <f t="shared" si="165"/>
        <v>2025</v>
      </c>
      <c r="C3563" t="str">
        <f t="shared" si="166"/>
        <v>2024-2025</v>
      </c>
      <c r="D3563" t="s">
        <v>147</v>
      </c>
      <c r="E3563" t="s">
        <v>47</v>
      </c>
      <c r="F3563" t="str">
        <f t="shared" si="167"/>
        <v>Western Australia</v>
      </c>
      <c r="G3563" t="s">
        <v>48</v>
      </c>
      <c r="H3563">
        <v>6030</v>
      </c>
      <c r="I3563" t="s">
        <v>11</v>
      </c>
      <c r="J3563" t="s">
        <v>49</v>
      </c>
      <c r="K3563" t="s">
        <v>155</v>
      </c>
      <c r="L3563" t="s">
        <v>20</v>
      </c>
      <c r="M3563" s="5">
        <v>866.95</v>
      </c>
      <c r="N3563">
        <v>1</v>
      </c>
    </row>
    <row r="3564" spans="1:14" x14ac:dyDescent="0.3">
      <c r="A3564" s="2">
        <v>45525</v>
      </c>
      <c r="B3564" s="3">
        <f t="shared" si="165"/>
        <v>2025</v>
      </c>
      <c r="C3564" t="str">
        <f t="shared" si="166"/>
        <v>2024-2025</v>
      </c>
      <c r="D3564" t="s">
        <v>147</v>
      </c>
      <c r="E3564" t="s">
        <v>126</v>
      </c>
      <c r="F3564" t="str">
        <f t="shared" si="167"/>
        <v>Queensland</v>
      </c>
      <c r="G3564" t="s">
        <v>35</v>
      </c>
      <c r="H3564">
        <v>4551</v>
      </c>
      <c r="I3564" t="s">
        <v>11</v>
      </c>
      <c r="J3564" t="s">
        <v>120</v>
      </c>
      <c r="K3564" t="s">
        <v>154</v>
      </c>
      <c r="L3564" t="s">
        <v>14</v>
      </c>
      <c r="M3564" s="5">
        <v>869.43000000000006</v>
      </c>
      <c r="N3564">
        <v>1</v>
      </c>
    </row>
    <row r="3565" spans="1:14" x14ac:dyDescent="0.3">
      <c r="A3565" s="2">
        <v>45025</v>
      </c>
      <c r="B3565" s="3">
        <f t="shared" si="165"/>
        <v>2023</v>
      </c>
      <c r="C3565" t="str">
        <f t="shared" si="166"/>
        <v>2022-2023</v>
      </c>
      <c r="D3565" t="s">
        <v>148</v>
      </c>
      <c r="E3565" t="s">
        <v>34</v>
      </c>
      <c r="F3565" t="str">
        <f t="shared" si="167"/>
        <v>Queensland</v>
      </c>
      <c r="G3565" t="s">
        <v>35</v>
      </c>
      <c r="H3565">
        <v>4802</v>
      </c>
      <c r="I3565" t="s">
        <v>11</v>
      </c>
      <c r="J3565" t="s">
        <v>36</v>
      </c>
      <c r="K3565" t="s">
        <v>155</v>
      </c>
      <c r="L3565" t="s">
        <v>20</v>
      </c>
      <c r="M3565" s="5">
        <v>870.44999999999993</v>
      </c>
      <c r="N3565">
        <v>1</v>
      </c>
    </row>
    <row r="3566" spans="1:14" x14ac:dyDescent="0.3">
      <c r="A3566" s="2">
        <v>45323</v>
      </c>
      <c r="B3566" s="3">
        <f t="shared" si="165"/>
        <v>2024</v>
      </c>
      <c r="C3566" t="str">
        <f t="shared" si="166"/>
        <v>2023-2024</v>
      </c>
      <c r="D3566" t="s">
        <v>147</v>
      </c>
      <c r="E3566" t="s">
        <v>128</v>
      </c>
      <c r="F3566" t="str">
        <f t="shared" si="167"/>
        <v>Western Australia</v>
      </c>
      <c r="G3566" t="s">
        <v>48</v>
      </c>
      <c r="H3566">
        <v>6027</v>
      </c>
      <c r="I3566" t="s">
        <v>11</v>
      </c>
      <c r="J3566" t="s">
        <v>49</v>
      </c>
      <c r="K3566" t="s">
        <v>150</v>
      </c>
      <c r="L3566" t="s">
        <v>18</v>
      </c>
      <c r="M3566" s="5">
        <v>870.48</v>
      </c>
      <c r="N3566">
        <v>1</v>
      </c>
    </row>
    <row r="3567" spans="1:14" x14ac:dyDescent="0.3">
      <c r="A3567" s="2">
        <v>45570</v>
      </c>
      <c r="B3567" s="3">
        <f t="shared" si="165"/>
        <v>2025</v>
      </c>
      <c r="C3567" t="str">
        <f t="shared" si="166"/>
        <v>2024-2025</v>
      </c>
      <c r="D3567" t="s">
        <v>147</v>
      </c>
      <c r="E3567" t="s">
        <v>144</v>
      </c>
      <c r="F3567" t="str">
        <f t="shared" si="167"/>
        <v>Queensland</v>
      </c>
      <c r="G3567" t="s">
        <v>35</v>
      </c>
      <c r="H3567">
        <v>4566</v>
      </c>
      <c r="I3567" t="s">
        <v>11</v>
      </c>
      <c r="J3567" t="s">
        <v>120</v>
      </c>
      <c r="K3567" t="s">
        <v>153</v>
      </c>
      <c r="L3567" t="s">
        <v>16</v>
      </c>
      <c r="M3567" s="5">
        <v>872.49000000000012</v>
      </c>
      <c r="N3567">
        <v>1</v>
      </c>
    </row>
    <row r="3568" spans="1:14" x14ac:dyDescent="0.3">
      <c r="A3568" s="2">
        <v>45391</v>
      </c>
      <c r="B3568" s="3">
        <f t="shared" si="165"/>
        <v>2024</v>
      </c>
      <c r="C3568" t="str">
        <f t="shared" si="166"/>
        <v>2023-2024</v>
      </c>
      <c r="D3568" t="s">
        <v>147</v>
      </c>
      <c r="E3568" t="s">
        <v>113</v>
      </c>
      <c r="F3568" t="str">
        <f t="shared" si="167"/>
        <v>Queensland</v>
      </c>
      <c r="G3568" t="s">
        <v>35</v>
      </c>
      <c r="H3568">
        <v>4215</v>
      </c>
      <c r="I3568" t="s">
        <v>11</v>
      </c>
      <c r="J3568" t="s">
        <v>104</v>
      </c>
      <c r="K3568" t="s">
        <v>154</v>
      </c>
      <c r="L3568" t="s">
        <v>14</v>
      </c>
      <c r="M3568" s="5">
        <v>872.91000000000008</v>
      </c>
      <c r="N3568">
        <v>1</v>
      </c>
    </row>
    <row r="3569" spans="1:14" x14ac:dyDescent="0.3">
      <c r="A3569" s="2">
        <v>45400</v>
      </c>
      <c r="B3569" s="3">
        <f t="shared" si="165"/>
        <v>2024</v>
      </c>
      <c r="C3569" t="str">
        <f t="shared" si="166"/>
        <v>2023-2024</v>
      </c>
      <c r="D3569" t="s">
        <v>147</v>
      </c>
      <c r="E3569" t="s">
        <v>126</v>
      </c>
      <c r="F3569" t="str">
        <f t="shared" si="167"/>
        <v>Queensland</v>
      </c>
      <c r="G3569" t="s">
        <v>35</v>
      </c>
      <c r="H3569">
        <v>4551</v>
      </c>
      <c r="I3569" t="s">
        <v>11</v>
      </c>
      <c r="J3569" t="s">
        <v>120</v>
      </c>
      <c r="K3569" t="s">
        <v>151</v>
      </c>
      <c r="L3569" t="s">
        <v>21</v>
      </c>
      <c r="M3569" s="5">
        <v>873.34</v>
      </c>
      <c r="N3569">
        <v>1</v>
      </c>
    </row>
    <row r="3570" spans="1:14" x14ac:dyDescent="0.3">
      <c r="A3570" s="2">
        <v>45459</v>
      </c>
      <c r="B3570" s="3">
        <f t="shared" si="165"/>
        <v>2024</v>
      </c>
      <c r="C3570" t="str">
        <f t="shared" si="166"/>
        <v>2023-2024</v>
      </c>
      <c r="D3570" t="s">
        <v>148</v>
      </c>
      <c r="E3570" t="s">
        <v>138</v>
      </c>
      <c r="F3570" t="str">
        <f t="shared" si="167"/>
        <v>Queensland</v>
      </c>
      <c r="G3570" t="s">
        <v>35</v>
      </c>
      <c r="H3570">
        <v>4558</v>
      </c>
      <c r="I3570" t="s">
        <v>11</v>
      </c>
      <c r="J3570" t="s">
        <v>120</v>
      </c>
      <c r="K3570" t="s">
        <v>151</v>
      </c>
      <c r="L3570" t="s">
        <v>21</v>
      </c>
      <c r="M3570" s="5">
        <v>873.59</v>
      </c>
      <c r="N3570">
        <v>1</v>
      </c>
    </row>
    <row r="3571" spans="1:14" x14ac:dyDescent="0.3">
      <c r="A3571" s="2">
        <v>45520</v>
      </c>
      <c r="B3571" s="3">
        <f t="shared" si="165"/>
        <v>2025</v>
      </c>
      <c r="C3571" t="str">
        <f t="shared" si="166"/>
        <v>2024-2025</v>
      </c>
      <c r="D3571" t="s">
        <v>147</v>
      </c>
      <c r="E3571" t="s">
        <v>145</v>
      </c>
      <c r="F3571" t="str">
        <f t="shared" si="167"/>
        <v>New South Wales</v>
      </c>
      <c r="G3571" t="s">
        <v>10</v>
      </c>
      <c r="H3571">
        <v>2101</v>
      </c>
      <c r="I3571" t="s">
        <v>11</v>
      </c>
      <c r="J3571" t="s">
        <v>27</v>
      </c>
      <c r="K3571" t="s">
        <v>152</v>
      </c>
      <c r="L3571" t="s">
        <v>13</v>
      </c>
      <c r="M3571" s="5">
        <v>875</v>
      </c>
      <c r="N3571">
        <v>1</v>
      </c>
    </row>
    <row r="3572" spans="1:14" x14ac:dyDescent="0.3">
      <c r="A3572" s="2">
        <v>45090</v>
      </c>
      <c r="B3572" s="3">
        <f t="shared" si="165"/>
        <v>2023</v>
      </c>
      <c r="C3572" t="str">
        <f t="shared" si="166"/>
        <v>2022-2023</v>
      </c>
      <c r="D3572" t="s">
        <v>148</v>
      </c>
      <c r="E3572" t="s">
        <v>34</v>
      </c>
      <c r="F3572" t="str">
        <f t="shared" si="167"/>
        <v>Queensland</v>
      </c>
      <c r="G3572" t="s">
        <v>35</v>
      </c>
      <c r="H3572">
        <v>4802</v>
      </c>
      <c r="I3572" t="s">
        <v>11</v>
      </c>
      <c r="J3572" t="s">
        <v>36</v>
      </c>
      <c r="K3572" t="s">
        <v>150</v>
      </c>
      <c r="L3572" t="s">
        <v>18</v>
      </c>
      <c r="M3572" s="5">
        <v>876.85</v>
      </c>
      <c r="N3572">
        <v>1</v>
      </c>
    </row>
    <row r="3573" spans="1:14" x14ac:dyDescent="0.3">
      <c r="A3573" s="2">
        <v>45064</v>
      </c>
      <c r="B3573" s="3">
        <f t="shared" si="165"/>
        <v>2023</v>
      </c>
      <c r="C3573" t="str">
        <f t="shared" si="166"/>
        <v>2022-2023</v>
      </c>
      <c r="D3573" t="s">
        <v>147</v>
      </c>
      <c r="E3573" t="s">
        <v>123</v>
      </c>
      <c r="F3573" t="str">
        <f t="shared" si="167"/>
        <v>Western Australia</v>
      </c>
      <c r="G3573" t="s">
        <v>48</v>
      </c>
      <c r="H3573">
        <v>6109</v>
      </c>
      <c r="I3573" t="s">
        <v>11</v>
      </c>
      <c r="J3573" t="s">
        <v>94</v>
      </c>
      <c r="K3573" t="s">
        <v>151</v>
      </c>
      <c r="L3573" t="s">
        <v>21</v>
      </c>
      <c r="M3573" s="5">
        <v>877.06999999999994</v>
      </c>
      <c r="N3573">
        <v>1</v>
      </c>
    </row>
    <row r="3574" spans="1:14" x14ac:dyDescent="0.3">
      <c r="A3574" s="2">
        <v>45415</v>
      </c>
      <c r="B3574" s="3">
        <f t="shared" si="165"/>
        <v>2024</v>
      </c>
      <c r="C3574" t="str">
        <f t="shared" si="166"/>
        <v>2023-2024</v>
      </c>
      <c r="D3574" t="s">
        <v>147</v>
      </c>
      <c r="E3574" t="s">
        <v>137</v>
      </c>
      <c r="F3574" t="str">
        <f t="shared" si="167"/>
        <v>New South Wales</v>
      </c>
      <c r="G3574" t="s">
        <v>10</v>
      </c>
      <c r="H3574">
        <v>2031</v>
      </c>
      <c r="I3574" t="s">
        <v>11</v>
      </c>
      <c r="J3574" t="s">
        <v>12</v>
      </c>
      <c r="K3574" t="s">
        <v>19</v>
      </c>
      <c r="L3574" t="s">
        <v>23</v>
      </c>
      <c r="M3574" s="5">
        <v>878.53</v>
      </c>
      <c r="N3574">
        <v>1</v>
      </c>
    </row>
    <row r="3575" spans="1:14" x14ac:dyDescent="0.3">
      <c r="A3575" s="2">
        <v>45286</v>
      </c>
      <c r="B3575" s="3">
        <f t="shared" si="165"/>
        <v>2024</v>
      </c>
      <c r="C3575" t="str">
        <f t="shared" si="166"/>
        <v>2023-2024</v>
      </c>
      <c r="D3575" t="s">
        <v>147</v>
      </c>
      <c r="E3575" t="s">
        <v>89</v>
      </c>
      <c r="F3575" t="str">
        <f t="shared" si="167"/>
        <v>Queensland</v>
      </c>
      <c r="G3575" t="s">
        <v>35</v>
      </c>
      <c r="H3575">
        <v>4655</v>
      </c>
      <c r="I3575" t="s">
        <v>11</v>
      </c>
      <c r="J3575" t="s">
        <v>51</v>
      </c>
      <c r="K3575" t="s">
        <v>151</v>
      </c>
      <c r="L3575" t="s">
        <v>21</v>
      </c>
      <c r="M3575" s="5">
        <v>879.85</v>
      </c>
      <c r="N3575">
        <v>1</v>
      </c>
    </row>
    <row r="3576" spans="1:14" x14ac:dyDescent="0.3">
      <c r="A3576" s="2">
        <v>45174</v>
      </c>
      <c r="B3576" s="3">
        <f t="shared" si="165"/>
        <v>2024</v>
      </c>
      <c r="C3576" t="str">
        <f t="shared" si="166"/>
        <v>2023-2024</v>
      </c>
      <c r="D3576" t="s">
        <v>147</v>
      </c>
      <c r="E3576" t="s">
        <v>83</v>
      </c>
      <c r="F3576" t="str">
        <f t="shared" si="167"/>
        <v>New South Wales</v>
      </c>
      <c r="G3576" t="s">
        <v>10</v>
      </c>
      <c r="H3576">
        <v>2750</v>
      </c>
      <c r="I3576" t="s">
        <v>11</v>
      </c>
      <c r="J3576" t="s">
        <v>25</v>
      </c>
      <c r="K3576" t="s">
        <v>151</v>
      </c>
      <c r="L3576" t="s">
        <v>21</v>
      </c>
      <c r="M3576" s="5">
        <v>879.87</v>
      </c>
      <c r="N3576">
        <v>1</v>
      </c>
    </row>
    <row r="3577" spans="1:14" x14ac:dyDescent="0.3">
      <c r="A3577" s="2">
        <v>45274</v>
      </c>
      <c r="B3577" s="3">
        <f t="shared" si="165"/>
        <v>2024</v>
      </c>
      <c r="C3577" t="str">
        <f t="shared" si="166"/>
        <v>2023-2024</v>
      </c>
      <c r="D3577" t="s">
        <v>147</v>
      </c>
      <c r="E3577" t="s">
        <v>95</v>
      </c>
      <c r="F3577" t="str">
        <f t="shared" si="167"/>
        <v>Victoria</v>
      </c>
      <c r="G3577" t="s">
        <v>45</v>
      </c>
      <c r="H3577">
        <v>3931</v>
      </c>
      <c r="I3577" t="s">
        <v>11</v>
      </c>
      <c r="J3577" t="s">
        <v>55</v>
      </c>
      <c r="K3577" t="s">
        <v>149</v>
      </c>
      <c r="L3577" t="s">
        <v>15</v>
      </c>
      <c r="M3577" s="5">
        <v>882.53</v>
      </c>
      <c r="N3577">
        <v>1</v>
      </c>
    </row>
    <row r="3578" spans="1:14" x14ac:dyDescent="0.3">
      <c r="A3578" s="2">
        <v>45582</v>
      </c>
      <c r="B3578" s="3">
        <f t="shared" si="165"/>
        <v>2025</v>
      </c>
      <c r="C3578" t="str">
        <f t="shared" si="166"/>
        <v>2024-2025</v>
      </c>
      <c r="D3578" t="s">
        <v>147</v>
      </c>
      <c r="E3578" t="s">
        <v>138</v>
      </c>
      <c r="F3578" t="str">
        <f t="shared" si="167"/>
        <v>Queensland</v>
      </c>
      <c r="G3578" t="s">
        <v>35</v>
      </c>
      <c r="H3578">
        <v>4558</v>
      </c>
      <c r="I3578" t="s">
        <v>11</v>
      </c>
      <c r="J3578" t="s">
        <v>120</v>
      </c>
      <c r="K3578" t="s">
        <v>152</v>
      </c>
      <c r="L3578" t="s">
        <v>13</v>
      </c>
      <c r="M3578" s="5">
        <v>882.84</v>
      </c>
      <c r="N3578">
        <v>1</v>
      </c>
    </row>
    <row r="3579" spans="1:14" x14ac:dyDescent="0.3">
      <c r="A3579" s="2">
        <v>45065</v>
      </c>
      <c r="B3579" s="3">
        <f t="shared" si="165"/>
        <v>2023</v>
      </c>
      <c r="C3579" t="str">
        <f t="shared" si="166"/>
        <v>2022-2023</v>
      </c>
      <c r="D3579" t="s">
        <v>147</v>
      </c>
      <c r="E3579" t="s">
        <v>101</v>
      </c>
      <c r="F3579" t="str">
        <f t="shared" si="167"/>
        <v>Victoria</v>
      </c>
      <c r="G3579" t="s">
        <v>45</v>
      </c>
      <c r="H3579">
        <v>3131</v>
      </c>
      <c r="I3579" t="s">
        <v>11</v>
      </c>
      <c r="J3579" t="s">
        <v>63</v>
      </c>
      <c r="K3579" t="s">
        <v>150</v>
      </c>
      <c r="L3579" t="s">
        <v>18</v>
      </c>
      <c r="M3579" s="5">
        <v>884.31999999999994</v>
      </c>
      <c r="N3579">
        <v>1</v>
      </c>
    </row>
    <row r="3580" spans="1:14" x14ac:dyDescent="0.3">
      <c r="A3580" s="2">
        <v>45398</v>
      </c>
      <c r="B3580" s="3">
        <f t="shared" si="165"/>
        <v>2024</v>
      </c>
      <c r="C3580" t="str">
        <f t="shared" si="166"/>
        <v>2023-2024</v>
      </c>
      <c r="D3580" t="s">
        <v>147</v>
      </c>
      <c r="E3580" t="s">
        <v>103</v>
      </c>
      <c r="F3580" t="str">
        <f t="shared" si="167"/>
        <v>Queensland</v>
      </c>
      <c r="G3580" t="s">
        <v>35</v>
      </c>
      <c r="H3580">
        <v>4509</v>
      </c>
      <c r="I3580" t="s">
        <v>11</v>
      </c>
      <c r="J3580" t="s">
        <v>104</v>
      </c>
      <c r="K3580" t="s">
        <v>152</v>
      </c>
      <c r="L3580" t="s">
        <v>13</v>
      </c>
      <c r="M3580" s="5">
        <v>886.66999999999973</v>
      </c>
      <c r="N3580">
        <v>1</v>
      </c>
    </row>
    <row r="3581" spans="1:14" x14ac:dyDescent="0.3">
      <c r="A3581" s="2">
        <v>45315</v>
      </c>
      <c r="B3581" s="3">
        <f t="shared" si="165"/>
        <v>2024</v>
      </c>
      <c r="C3581" t="str">
        <f t="shared" si="166"/>
        <v>2023-2024</v>
      </c>
      <c r="D3581" t="s">
        <v>148</v>
      </c>
      <c r="E3581" t="s">
        <v>72</v>
      </c>
      <c r="F3581" t="str">
        <f t="shared" si="167"/>
        <v>Western Australia</v>
      </c>
      <c r="G3581" t="s">
        <v>48</v>
      </c>
      <c r="H3581">
        <v>6010</v>
      </c>
      <c r="I3581" t="s">
        <v>11</v>
      </c>
      <c r="J3581" t="s">
        <v>49</v>
      </c>
      <c r="K3581" t="s">
        <v>149</v>
      </c>
      <c r="L3581" t="s">
        <v>15</v>
      </c>
      <c r="M3581" s="5">
        <v>887.64</v>
      </c>
      <c r="N3581">
        <v>1</v>
      </c>
    </row>
    <row r="3582" spans="1:14" x14ac:dyDescent="0.3">
      <c r="A3582" s="2">
        <v>45607</v>
      </c>
      <c r="B3582" s="3">
        <f t="shared" si="165"/>
        <v>2025</v>
      </c>
      <c r="C3582" t="str">
        <f t="shared" si="166"/>
        <v>2024-2025</v>
      </c>
      <c r="D3582" t="s">
        <v>147</v>
      </c>
      <c r="E3582" t="s">
        <v>64</v>
      </c>
      <c r="F3582" t="str">
        <f t="shared" si="167"/>
        <v>Victoria</v>
      </c>
      <c r="G3582" t="s">
        <v>45</v>
      </c>
      <c r="H3582">
        <v>3199</v>
      </c>
      <c r="I3582" t="s">
        <v>11</v>
      </c>
      <c r="J3582" t="s">
        <v>63</v>
      </c>
      <c r="K3582" t="s">
        <v>154</v>
      </c>
      <c r="L3582" t="s">
        <v>14</v>
      </c>
      <c r="M3582" s="5">
        <v>887.92999999999984</v>
      </c>
      <c r="N3582">
        <v>1</v>
      </c>
    </row>
    <row r="3583" spans="1:14" x14ac:dyDescent="0.3">
      <c r="A3583" s="2">
        <v>45476</v>
      </c>
      <c r="B3583" s="3">
        <f t="shared" si="165"/>
        <v>2025</v>
      </c>
      <c r="C3583" t="str">
        <f t="shared" si="166"/>
        <v>2024-2025</v>
      </c>
      <c r="D3583" t="s">
        <v>147</v>
      </c>
      <c r="E3583" t="s">
        <v>39</v>
      </c>
      <c r="F3583" t="str">
        <f t="shared" si="167"/>
        <v>South Australia</v>
      </c>
      <c r="G3583" t="s">
        <v>32</v>
      </c>
      <c r="H3583">
        <v>5343</v>
      </c>
      <c r="I3583" t="s">
        <v>11</v>
      </c>
      <c r="J3583" t="s">
        <v>38</v>
      </c>
      <c r="K3583" t="s">
        <v>149</v>
      </c>
      <c r="L3583" t="s">
        <v>15</v>
      </c>
      <c r="M3583" s="5">
        <v>888.10000000000014</v>
      </c>
      <c r="N3583">
        <v>1</v>
      </c>
    </row>
    <row r="3584" spans="1:14" x14ac:dyDescent="0.3">
      <c r="A3584" s="2">
        <v>45364</v>
      </c>
      <c r="B3584" s="3">
        <f t="shared" si="165"/>
        <v>2024</v>
      </c>
      <c r="C3584" t="str">
        <f t="shared" si="166"/>
        <v>2023-2024</v>
      </c>
      <c r="D3584" t="s">
        <v>147</v>
      </c>
      <c r="E3584" t="s">
        <v>132</v>
      </c>
      <c r="F3584" t="str">
        <f t="shared" si="167"/>
        <v>New South Wales</v>
      </c>
      <c r="G3584" t="s">
        <v>10</v>
      </c>
      <c r="H3584">
        <v>2800</v>
      </c>
      <c r="I3584" t="s">
        <v>11</v>
      </c>
      <c r="J3584" t="s">
        <v>25</v>
      </c>
      <c r="K3584" t="s">
        <v>157</v>
      </c>
      <c r="L3584" t="s">
        <v>22</v>
      </c>
      <c r="M3584" s="5">
        <v>891.40000000000009</v>
      </c>
      <c r="N3584">
        <v>1</v>
      </c>
    </row>
    <row r="3585" spans="1:14" x14ac:dyDescent="0.3">
      <c r="A3585" s="2">
        <v>45180</v>
      </c>
      <c r="B3585" s="3">
        <f t="shared" si="165"/>
        <v>2024</v>
      </c>
      <c r="C3585" t="str">
        <f t="shared" si="166"/>
        <v>2023-2024</v>
      </c>
      <c r="D3585" t="s">
        <v>147</v>
      </c>
      <c r="E3585" t="s">
        <v>65</v>
      </c>
      <c r="F3585" t="str">
        <f t="shared" si="167"/>
        <v>New South Wales</v>
      </c>
      <c r="G3585" t="s">
        <v>10</v>
      </c>
      <c r="H3585">
        <v>2541</v>
      </c>
      <c r="I3585" t="s">
        <v>11</v>
      </c>
      <c r="J3585" t="s">
        <v>58</v>
      </c>
      <c r="K3585" t="s">
        <v>154</v>
      </c>
      <c r="L3585" t="s">
        <v>14</v>
      </c>
      <c r="M3585" s="5">
        <v>892.11000000000013</v>
      </c>
      <c r="N3585">
        <v>1</v>
      </c>
    </row>
    <row r="3586" spans="1:14" x14ac:dyDescent="0.3">
      <c r="A3586" s="2">
        <v>44927</v>
      </c>
      <c r="B3586" s="3">
        <f t="shared" ref="B3586:B3649" si="168">IF(MONTH(A3586)&gt;=7,YEAR(A3586)+1,YEAR(A3586))</f>
        <v>2023</v>
      </c>
      <c r="C3586" t="str">
        <f t="shared" ref="C3586:C3649" si="169">IF(MONTH(A3586) &gt;= 7, YEAR(A3586) &amp; "-" &amp; YEAR(A3586) + 1, YEAR(A3586) - 1 &amp; "-" &amp; YEAR(A3586))</f>
        <v>2022-2023</v>
      </c>
      <c r="D3586" t="s">
        <v>147</v>
      </c>
      <c r="E3586" t="s">
        <v>69</v>
      </c>
      <c r="F3586" t="str">
        <f t="shared" ref="F3586:F3649" si="170">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c r="N3586">
        <v>1</v>
      </c>
    </row>
    <row r="3587" spans="1:14" x14ac:dyDescent="0.3">
      <c r="A3587" s="2">
        <v>45107</v>
      </c>
      <c r="B3587" s="3">
        <f t="shared" si="168"/>
        <v>2023</v>
      </c>
      <c r="C3587" t="str">
        <f t="shared" si="169"/>
        <v>2022-2023</v>
      </c>
      <c r="D3587" t="s">
        <v>147</v>
      </c>
      <c r="E3587" t="s">
        <v>85</v>
      </c>
      <c r="F3587" t="str">
        <f t="shared" si="170"/>
        <v>Queensland</v>
      </c>
      <c r="G3587" t="s">
        <v>35</v>
      </c>
      <c r="H3587">
        <v>4883</v>
      </c>
      <c r="I3587" t="s">
        <v>11</v>
      </c>
      <c r="J3587" t="s">
        <v>36</v>
      </c>
      <c r="K3587" t="s">
        <v>151</v>
      </c>
      <c r="L3587" t="s">
        <v>21</v>
      </c>
      <c r="M3587" s="5">
        <v>893.95</v>
      </c>
      <c r="N3587">
        <v>1</v>
      </c>
    </row>
    <row r="3588" spans="1:14" x14ac:dyDescent="0.3">
      <c r="A3588" s="2">
        <v>45495</v>
      </c>
      <c r="B3588" s="3">
        <f t="shared" si="168"/>
        <v>2025</v>
      </c>
      <c r="C3588" t="str">
        <f t="shared" si="169"/>
        <v>2024-2025</v>
      </c>
      <c r="D3588" t="s">
        <v>147</v>
      </c>
      <c r="E3588" t="s">
        <v>79</v>
      </c>
      <c r="F3588" t="str">
        <f t="shared" si="170"/>
        <v>Australian Capital Territory</v>
      </c>
      <c r="G3588" t="s">
        <v>80</v>
      </c>
      <c r="H3588">
        <v>2617</v>
      </c>
      <c r="I3588" t="s">
        <v>11</v>
      </c>
      <c r="J3588" t="s">
        <v>58</v>
      </c>
      <c r="K3588" t="s">
        <v>155</v>
      </c>
      <c r="L3588" t="s">
        <v>20</v>
      </c>
      <c r="M3588" s="5">
        <v>893.98999999999978</v>
      </c>
      <c r="N3588">
        <v>1</v>
      </c>
    </row>
    <row r="3589" spans="1:14" x14ac:dyDescent="0.3">
      <c r="A3589" s="2">
        <v>45158</v>
      </c>
      <c r="B3589" s="3">
        <f t="shared" si="168"/>
        <v>2024</v>
      </c>
      <c r="C3589" t="str">
        <f t="shared" si="169"/>
        <v>2023-2024</v>
      </c>
      <c r="D3589" t="s">
        <v>147</v>
      </c>
      <c r="E3589" t="s">
        <v>139</v>
      </c>
      <c r="F3589" t="str">
        <f t="shared" si="170"/>
        <v>New South Wales</v>
      </c>
      <c r="G3589" t="s">
        <v>10</v>
      </c>
      <c r="H3589">
        <v>2020</v>
      </c>
      <c r="I3589" t="s">
        <v>11</v>
      </c>
      <c r="J3589" t="s">
        <v>12</v>
      </c>
      <c r="K3589" t="s">
        <v>151</v>
      </c>
      <c r="L3589" t="s">
        <v>21</v>
      </c>
      <c r="M3589" s="5">
        <v>894.97</v>
      </c>
      <c r="N3589">
        <v>1</v>
      </c>
    </row>
    <row r="3590" spans="1:14" x14ac:dyDescent="0.3">
      <c r="A3590" s="2">
        <v>45034</v>
      </c>
      <c r="B3590" s="3">
        <f t="shared" si="168"/>
        <v>2023</v>
      </c>
      <c r="C3590" t="str">
        <f t="shared" si="169"/>
        <v>2022-2023</v>
      </c>
      <c r="D3590" t="s">
        <v>148</v>
      </c>
      <c r="E3590" t="s">
        <v>54</v>
      </c>
      <c r="F3590" t="str">
        <f t="shared" si="170"/>
        <v>Victoria</v>
      </c>
      <c r="G3590" t="s">
        <v>45</v>
      </c>
      <c r="H3590">
        <v>3977</v>
      </c>
      <c r="I3590" t="s">
        <v>11</v>
      </c>
      <c r="J3590" t="s">
        <v>55</v>
      </c>
      <c r="K3590" t="s">
        <v>150</v>
      </c>
      <c r="L3590" t="s">
        <v>18</v>
      </c>
      <c r="M3590" s="5">
        <v>895.24</v>
      </c>
      <c r="N3590">
        <v>1</v>
      </c>
    </row>
    <row r="3591" spans="1:14" x14ac:dyDescent="0.3">
      <c r="A3591" s="2">
        <v>45220</v>
      </c>
      <c r="B3591" s="3">
        <f t="shared" si="168"/>
        <v>2024</v>
      </c>
      <c r="C3591" t="str">
        <f t="shared" si="169"/>
        <v>2023-2024</v>
      </c>
      <c r="D3591" t="s">
        <v>147</v>
      </c>
      <c r="E3591" t="s">
        <v>131</v>
      </c>
      <c r="F3591" t="str">
        <f t="shared" si="170"/>
        <v>Western Australia</v>
      </c>
      <c r="G3591" t="s">
        <v>48</v>
      </c>
      <c r="H3591">
        <v>6530</v>
      </c>
      <c r="I3591" t="s">
        <v>11</v>
      </c>
      <c r="J3591" t="s">
        <v>77</v>
      </c>
      <c r="K3591" t="s">
        <v>154</v>
      </c>
      <c r="L3591" t="s">
        <v>14</v>
      </c>
      <c r="M3591" s="5">
        <v>895.92000000000007</v>
      </c>
      <c r="N3591">
        <v>1</v>
      </c>
    </row>
    <row r="3592" spans="1:14" x14ac:dyDescent="0.3">
      <c r="A3592" s="2">
        <v>45002</v>
      </c>
      <c r="B3592" s="3">
        <f t="shared" si="168"/>
        <v>2023</v>
      </c>
      <c r="C3592" t="str">
        <f t="shared" si="169"/>
        <v>2022-2023</v>
      </c>
      <c r="D3592" t="s">
        <v>147</v>
      </c>
      <c r="E3592" t="s">
        <v>114</v>
      </c>
      <c r="F3592" t="str">
        <f t="shared" si="170"/>
        <v>Victoria</v>
      </c>
      <c r="G3592" t="s">
        <v>45</v>
      </c>
      <c r="H3592">
        <v>3551</v>
      </c>
      <c r="I3592" t="s">
        <v>11</v>
      </c>
      <c r="J3592" t="s">
        <v>60</v>
      </c>
      <c r="K3592" t="s">
        <v>19</v>
      </c>
      <c r="L3592" t="s">
        <v>23</v>
      </c>
      <c r="M3592" s="5">
        <v>896.08</v>
      </c>
      <c r="N3592">
        <v>1</v>
      </c>
    </row>
    <row r="3593" spans="1:14" x14ac:dyDescent="0.3">
      <c r="A3593" s="2">
        <v>45069</v>
      </c>
      <c r="B3593" s="3">
        <f t="shared" si="168"/>
        <v>2023</v>
      </c>
      <c r="C3593" t="str">
        <f t="shared" si="169"/>
        <v>2022-2023</v>
      </c>
      <c r="D3593" t="s">
        <v>147</v>
      </c>
      <c r="E3593" t="s">
        <v>137</v>
      </c>
      <c r="F3593" t="str">
        <f t="shared" si="170"/>
        <v>New South Wales</v>
      </c>
      <c r="G3593" t="s">
        <v>10</v>
      </c>
      <c r="H3593">
        <v>2031</v>
      </c>
      <c r="I3593" t="s">
        <v>11</v>
      </c>
      <c r="J3593" t="s">
        <v>12</v>
      </c>
      <c r="K3593" t="s">
        <v>150</v>
      </c>
      <c r="L3593" t="s">
        <v>18</v>
      </c>
      <c r="M3593" s="5">
        <v>898.7</v>
      </c>
      <c r="N3593">
        <v>1</v>
      </c>
    </row>
    <row r="3594" spans="1:14" x14ac:dyDescent="0.3">
      <c r="A3594" s="2">
        <v>45038</v>
      </c>
      <c r="B3594" s="3">
        <f t="shared" si="168"/>
        <v>2023</v>
      </c>
      <c r="C3594" t="str">
        <f t="shared" si="169"/>
        <v>2022-2023</v>
      </c>
      <c r="D3594" t="s">
        <v>148</v>
      </c>
      <c r="E3594" t="s">
        <v>100</v>
      </c>
      <c r="F3594" t="str">
        <f t="shared" si="170"/>
        <v>Western Australia</v>
      </c>
      <c r="G3594" t="s">
        <v>48</v>
      </c>
      <c r="H3594">
        <v>6021</v>
      </c>
      <c r="I3594" t="s">
        <v>11</v>
      </c>
      <c r="J3594" t="s">
        <v>49</v>
      </c>
      <c r="K3594" t="s">
        <v>151</v>
      </c>
      <c r="L3594" t="s">
        <v>21</v>
      </c>
      <c r="M3594" s="5">
        <v>898.84</v>
      </c>
      <c r="N3594">
        <v>1</v>
      </c>
    </row>
    <row r="3595" spans="1:14" x14ac:dyDescent="0.3">
      <c r="A3595" s="2">
        <v>45544</v>
      </c>
      <c r="B3595" s="3">
        <f t="shared" si="168"/>
        <v>2025</v>
      </c>
      <c r="C3595" t="str">
        <f t="shared" si="169"/>
        <v>2024-2025</v>
      </c>
      <c r="D3595" t="s">
        <v>147</v>
      </c>
      <c r="E3595" t="s">
        <v>86</v>
      </c>
      <c r="F3595" t="str">
        <f t="shared" si="170"/>
        <v>New South Wales</v>
      </c>
      <c r="G3595" t="s">
        <v>10</v>
      </c>
      <c r="H3595">
        <v>2064</v>
      </c>
      <c r="I3595" t="s">
        <v>11</v>
      </c>
      <c r="J3595" t="s">
        <v>12</v>
      </c>
      <c r="K3595" t="s">
        <v>151</v>
      </c>
      <c r="L3595" t="s">
        <v>21</v>
      </c>
      <c r="M3595" s="5">
        <v>898.8599999999999</v>
      </c>
      <c r="N3595">
        <v>1</v>
      </c>
    </row>
    <row r="3596" spans="1:14" x14ac:dyDescent="0.3">
      <c r="A3596" s="2">
        <v>45169</v>
      </c>
      <c r="B3596" s="3">
        <f t="shared" si="168"/>
        <v>2024</v>
      </c>
      <c r="C3596" t="str">
        <f t="shared" si="169"/>
        <v>2023-2024</v>
      </c>
      <c r="D3596" t="s">
        <v>148</v>
      </c>
      <c r="E3596" t="s">
        <v>85</v>
      </c>
      <c r="F3596" t="str">
        <f t="shared" si="170"/>
        <v>Queensland</v>
      </c>
      <c r="G3596" t="s">
        <v>35</v>
      </c>
      <c r="H3596">
        <v>4883</v>
      </c>
      <c r="I3596" t="s">
        <v>11</v>
      </c>
      <c r="J3596" t="s">
        <v>36</v>
      </c>
      <c r="K3596" t="s">
        <v>151</v>
      </c>
      <c r="L3596" t="s">
        <v>21</v>
      </c>
      <c r="M3596" s="5">
        <v>899.55</v>
      </c>
      <c r="N3596">
        <v>1</v>
      </c>
    </row>
    <row r="3597" spans="1:14" x14ac:dyDescent="0.3">
      <c r="A3597" s="2">
        <v>45336</v>
      </c>
      <c r="B3597" s="3">
        <f t="shared" si="168"/>
        <v>2024</v>
      </c>
      <c r="C3597" t="str">
        <f t="shared" si="169"/>
        <v>2023-2024</v>
      </c>
      <c r="D3597" t="s">
        <v>148</v>
      </c>
      <c r="E3597" t="s">
        <v>135</v>
      </c>
      <c r="F3597" t="str">
        <f t="shared" si="170"/>
        <v>Victoria</v>
      </c>
      <c r="G3597" t="s">
        <v>45</v>
      </c>
      <c r="H3597">
        <v>3550</v>
      </c>
      <c r="I3597" t="s">
        <v>11</v>
      </c>
      <c r="J3597" t="s">
        <v>60</v>
      </c>
      <c r="K3597" t="s">
        <v>19</v>
      </c>
      <c r="L3597" t="s">
        <v>23</v>
      </c>
      <c r="M3597" s="5">
        <v>901.28999999999985</v>
      </c>
      <c r="N3597">
        <v>1</v>
      </c>
    </row>
    <row r="3598" spans="1:14" x14ac:dyDescent="0.3">
      <c r="A3598" s="2">
        <v>45533</v>
      </c>
      <c r="B3598" s="3">
        <f t="shared" si="168"/>
        <v>2025</v>
      </c>
      <c r="C3598" t="str">
        <f t="shared" si="169"/>
        <v>2024-2025</v>
      </c>
      <c r="D3598" t="s">
        <v>147</v>
      </c>
      <c r="E3598" t="s">
        <v>113</v>
      </c>
      <c r="F3598" t="str">
        <f t="shared" si="170"/>
        <v>Queensland</v>
      </c>
      <c r="G3598" t="s">
        <v>35</v>
      </c>
      <c r="H3598">
        <v>4215</v>
      </c>
      <c r="I3598" t="s">
        <v>11</v>
      </c>
      <c r="J3598" t="s">
        <v>104</v>
      </c>
      <c r="K3598" t="s">
        <v>156</v>
      </c>
      <c r="L3598" t="s">
        <v>17</v>
      </c>
      <c r="M3598" s="5">
        <v>902.49</v>
      </c>
      <c r="N3598">
        <v>1</v>
      </c>
    </row>
    <row r="3599" spans="1:14" x14ac:dyDescent="0.3">
      <c r="A3599" s="2">
        <v>45405</v>
      </c>
      <c r="B3599" s="3">
        <f t="shared" si="168"/>
        <v>2024</v>
      </c>
      <c r="C3599" t="str">
        <f t="shared" si="169"/>
        <v>2023-2024</v>
      </c>
      <c r="D3599" t="s">
        <v>147</v>
      </c>
      <c r="E3599" t="s">
        <v>136</v>
      </c>
      <c r="F3599" t="str">
        <f t="shared" si="170"/>
        <v>Victoria</v>
      </c>
      <c r="G3599" t="s">
        <v>45</v>
      </c>
      <c r="H3599">
        <v>3175</v>
      </c>
      <c r="I3599" t="s">
        <v>11</v>
      </c>
      <c r="J3599" t="s">
        <v>63</v>
      </c>
      <c r="K3599" t="s">
        <v>151</v>
      </c>
      <c r="L3599" t="s">
        <v>21</v>
      </c>
      <c r="M3599" s="5">
        <v>903.78</v>
      </c>
      <c r="N3599">
        <v>1</v>
      </c>
    </row>
    <row r="3600" spans="1:14" x14ac:dyDescent="0.3">
      <c r="A3600" s="2">
        <v>45599</v>
      </c>
      <c r="B3600" s="3">
        <f t="shared" si="168"/>
        <v>2025</v>
      </c>
      <c r="C3600" t="str">
        <f t="shared" si="169"/>
        <v>2024-2025</v>
      </c>
      <c r="D3600" t="s">
        <v>148</v>
      </c>
      <c r="E3600" t="s">
        <v>135</v>
      </c>
      <c r="F3600" t="str">
        <f t="shared" si="170"/>
        <v>Victoria</v>
      </c>
      <c r="G3600" t="s">
        <v>45</v>
      </c>
      <c r="H3600">
        <v>3550</v>
      </c>
      <c r="I3600" t="s">
        <v>11</v>
      </c>
      <c r="J3600" t="s">
        <v>60</v>
      </c>
      <c r="K3600" t="s">
        <v>157</v>
      </c>
      <c r="L3600" t="s">
        <v>22</v>
      </c>
      <c r="M3600" s="5">
        <v>903.89</v>
      </c>
      <c r="N3600">
        <v>1</v>
      </c>
    </row>
    <row r="3601" spans="1:14" x14ac:dyDescent="0.3">
      <c r="A3601" s="2">
        <v>45135</v>
      </c>
      <c r="B3601" s="3">
        <f t="shared" si="168"/>
        <v>2024</v>
      </c>
      <c r="C3601" t="str">
        <f t="shared" si="169"/>
        <v>2023-2024</v>
      </c>
      <c r="D3601" t="s">
        <v>147</v>
      </c>
      <c r="E3601" t="s">
        <v>57</v>
      </c>
      <c r="F3601" t="str">
        <f t="shared" si="170"/>
        <v>New South Wales</v>
      </c>
      <c r="G3601" t="s">
        <v>10</v>
      </c>
      <c r="H3601">
        <v>2560</v>
      </c>
      <c r="I3601" t="s">
        <v>11</v>
      </c>
      <c r="J3601" t="s">
        <v>58</v>
      </c>
      <c r="K3601" t="s">
        <v>19</v>
      </c>
      <c r="L3601" t="s">
        <v>23</v>
      </c>
      <c r="M3601" s="5">
        <v>903.99</v>
      </c>
      <c r="N3601">
        <v>1</v>
      </c>
    </row>
    <row r="3602" spans="1:14" x14ac:dyDescent="0.3">
      <c r="A3602" s="2">
        <v>45400</v>
      </c>
      <c r="B3602" s="3">
        <f t="shared" si="168"/>
        <v>2024</v>
      </c>
      <c r="C3602" t="str">
        <f t="shared" si="169"/>
        <v>2023-2024</v>
      </c>
      <c r="D3602" t="s">
        <v>148</v>
      </c>
      <c r="E3602" t="s">
        <v>54</v>
      </c>
      <c r="F3602" t="str">
        <f t="shared" si="170"/>
        <v>Victoria</v>
      </c>
      <c r="G3602" t="s">
        <v>45</v>
      </c>
      <c r="H3602">
        <v>3977</v>
      </c>
      <c r="I3602" t="s">
        <v>11</v>
      </c>
      <c r="J3602" t="s">
        <v>55</v>
      </c>
      <c r="K3602" t="s">
        <v>153</v>
      </c>
      <c r="L3602" t="s">
        <v>16</v>
      </c>
      <c r="M3602" s="5">
        <v>906.07999999999993</v>
      </c>
      <c r="N3602">
        <v>1</v>
      </c>
    </row>
    <row r="3603" spans="1:14" x14ac:dyDescent="0.3">
      <c r="A3603" s="2">
        <v>45390</v>
      </c>
      <c r="B3603" s="3">
        <f t="shared" si="168"/>
        <v>2024</v>
      </c>
      <c r="C3603" t="str">
        <f t="shared" si="169"/>
        <v>2023-2024</v>
      </c>
      <c r="D3603" t="s">
        <v>148</v>
      </c>
      <c r="E3603" t="s">
        <v>131</v>
      </c>
      <c r="F3603" t="str">
        <f t="shared" si="170"/>
        <v>Western Australia</v>
      </c>
      <c r="G3603" t="s">
        <v>48</v>
      </c>
      <c r="H3603">
        <v>6530</v>
      </c>
      <c r="I3603" t="s">
        <v>11</v>
      </c>
      <c r="J3603" t="s">
        <v>77</v>
      </c>
      <c r="K3603" t="s">
        <v>154</v>
      </c>
      <c r="L3603" t="s">
        <v>14</v>
      </c>
      <c r="M3603" s="5">
        <v>908.5100000000001</v>
      </c>
      <c r="N3603">
        <v>1</v>
      </c>
    </row>
    <row r="3604" spans="1:14" x14ac:dyDescent="0.3">
      <c r="A3604" s="2">
        <v>44951</v>
      </c>
      <c r="B3604" s="3">
        <f t="shared" si="168"/>
        <v>2023</v>
      </c>
      <c r="C3604" t="str">
        <f t="shared" si="169"/>
        <v>2022-2023</v>
      </c>
      <c r="D3604" t="s">
        <v>147</v>
      </c>
      <c r="E3604" t="s">
        <v>121</v>
      </c>
      <c r="F3604" t="str">
        <f t="shared" si="170"/>
        <v>Queensland</v>
      </c>
      <c r="G3604" t="s">
        <v>35</v>
      </c>
      <c r="H3604">
        <v>4700</v>
      </c>
      <c r="I3604" t="s">
        <v>11</v>
      </c>
      <c r="J3604" t="s">
        <v>51</v>
      </c>
      <c r="K3604" t="s">
        <v>153</v>
      </c>
      <c r="L3604" t="s">
        <v>16</v>
      </c>
      <c r="M3604" s="5">
        <v>912.27</v>
      </c>
      <c r="N3604">
        <v>1</v>
      </c>
    </row>
    <row r="3605" spans="1:14" x14ac:dyDescent="0.3">
      <c r="A3605" s="2">
        <v>44985</v>
      </c>
      <c r="B3605" s="3">
        <f t="shared" si="168"/>
        <v>2023</v>
      </c>
      <c r="C3605" t="str">
        <f t="shared" si="169"/>
        <v>2022-2023</v>
      </c>
      <c r="D3605" t="s">
        <v>147</v>
      </c>
      <c r="E3605" t="s">
        <v>107</v>
      </c>
      <c r="F3605" t="str">
        <f t="shared" si="170"/>
        <v>Queensland</v>
      </c>
      <c r="G3605" t="s">
        <v>35</v>
      </c>
      <c r="H3605">
        <v>4220</v>
      </c>
      <c r="I3605" t="s">
        <v>11</v>
      </c>
      <c r="J3605" t="s">
        <v>104</v>
      </c>
      <c r="K3605" t="s">
        <v>152</v>
      </c>
      <c r="L3605" t="s">
        <v>13</v>
      </c>
      <c r="M3605" s="5">
        <v>915.31999999999982</v>
      </c>
      <c r="N3605">
        <v>1</v>
      </c>
    </row>
    <row r="3606" spans="1:14" x14ac:dyDescent="0.3">
      <c r="A3606" s="2">
        <v>45426</v>
      </c>
      <c r="B3606" s="3">
        <f t="shared" si="168"/>
        <v>2024</v>
      </c>
      <c r="C3606" t="str">
        <f t="shared" si="169"/>
        <v>2023-2024</v>
      </c>
      <c r="D3606" t="s">
        <v>147</v>
      </c>
      <c r="E3606" t="s">
        <v>145</v>
      </c>
      <c r="F3606" t="str">
        <f t="shared" si="170"/>
        <v>New South Wales</v>
      </c>
      <c r="G3606" t="s">
        <v>10</v>
      </c>
      <c r="H3606">
        <v>2101</v>
      </c>
      <c r="I3606" t="s">
        <v>11</v>
      </c>
      <c r="J3606" t="s">
        <v>27</v>
      </c>
      <c r="K3606" t="s">
        <v>151</v>
      </c>
      <c r="L3606" t="s">
        <v>21</v>
      </c>
      <c r="M3606" s="5">
        <v>915.68</v>
      </c>
      <c r="N3606">
        <v>1</v>
      </c>
    </row>
    <row r="3607" spans="1:14" x14ac:dyDescent="0.3">
      <c r="A3607" s="2">
        <v>45557</v>
      </c>
      <c r="B3607" s="3">
        <f t="shared" si="168"/>
        <v>2025</v>
      </c>
      <c r="C3607" t="str">
        <f t="shared" si="169"/>
        <v>2024-2025</v>
      </c>
      <c r="D3607" t="s">
        <v>147</v>
      </c>
      <c r="E3607" t="s">
        <v>123</v>
      </c>
      <c r="F3607" t="str">
        <f t="shared" si="170"/>
        <v>Western Australia</v>
      </c>
      <c r="G3607" t="s">
        <v>48</v>
      </c>
      <c r="H3607">
        <v>6109</v>
      </c>
      <c r="I3607" t="s">
        <v>11</v>
      </c>
      <c r="J3607" t="s">
        <v>94</v>
      </c>
      <c r="K3607" t="s">
        <v>151</v>
      </c>
      <c r="L3607" t="s">
        <v>21</v>
      </c>
      <c r="M3607" s="5">
        <v>915.68000000000006</v>
      </c>
      <c r="N3607">
        <v>1</v>
      </c>
    </row>
    <row r="3608" spans="1:14" x14ac:dyDescent="0.3">
      <c r="A3608" s="2">
        <v>45322</v>
      </c>
      <c r="B3608" s="3">
        <f t="shared" si="168"/>
        <v>2024</v>
      </c>
      <c r="C3608" t="str">
        <f t="shared" si="169"/>
        <v>2023-2024</v>
      </c>
      <c r="D3608" t="s">
        <v>147</v>
      </c>
      <c r="E3608" t="s">
        <v>132</v>
      </c>
      <c r="F3608" t="str">
        <f t="shared" si="170"/>
        <v>New South Wales</v>
      </c>
      <c r="G3608" t="s">
        <v>10</v>
      </c>
      <c r="H3608">
        <v>2800</v>
      </c>
      <c r="I3608" t="s">
        <v>11</v>
      </c>
      <c r="J3608" t="s">
        <v>25</v>
      </c>
      <c r="K3608" t="s">
        <v>156</v>
      </c>
      <c r="L3608" t="s">
        <v>17</v>
      </c>
      <c r="M3608" s="5">
        <v>915.76</v>
      </c>
      <c r="N3608">
        <v>1</v>
      </c>
    </row>
    <row r="3609" spans="1:14" x14ac:dyDescent="0.3">
      <c r="A3609" s="2">
        <v>45220</v>
      </c>
      <c r="B3609" s="3">
        <f t="shared" si="168"/>
        <v>2024</v>
      </c>
      <c r="C3609" t="str">
        <f t="shared" si="169"/>
        <v>2023-2024</v>
      </c>
      <c r="D3609" t="s">
        <v>147</v>
      </c>
      <c r="E3609" t="s">
        <v>57</v>
      </c>
      <c r="F3609" t="str">
        <f t="shared" si="170"/>
        <v>New South Wales</v>
      </c>
      <c r="G3609" t="s">
        <v>10</v>
      </c>
      <c r="H3609">
        <v>2560</v>
      </c>
      <c r="I3609" t="s">
        <v>11</v>
      </c>
      <c r="J3609" t="s">
        <v>58</v>
      </c>
      <c r="K3609" t="s">
        <v>152</v>
      </c>
      <c r="L3609" t="s">
        <v>13</v>
      </c>
      <c r="M3609" s="5">
        <v>918.01999999999975</v>
      </c>
      <c r="N3609">
        <v>1</v>
      </c>
    </row>
    <row r="3610" spans="1:14" x14ac:dyDescent="0.3">
      <c r="A3610" s="2">
        <v>45143</v>
      </c>
      <c r="B3610" s="3">
        <f t="shared" si="168"/>
        <v>2024</v>
      </c>
      <c r="C3610" t="str">
        <f t="shared" si="169"/>
        <v>2023-2024</v>
      </c>
      <c r="D3610" t="s">
        <v>148</v>
      </c>
      <c r="E3610" t="s">
        <v>91</v>
      </c>
      <c r="F3610" t="str">
        <f t="shared" si="170"/>
        <v>Victoria</v>
      </c>
      <c r="G3610" t="s">
        <v>45</v>
      </c>
      <c r="H3610">
        <v>3690</v>
      </c>
      <c r="I3610" t="s">
        <v>11</v>
      </c>
      <c r="J3610" t="s">
        <v>55</v>
      </c>
      <c r="K3610" t="s">
        <v>151</v>
      </c>
      <c r="L3610" t="s">
        <v>21</v>
      </c>
      <c r="M3610" s="5">
        <v>918.2399999999999</v>
      </c>
      <c r="N3610">
        <v>1</v>
      </c>
    </row>
    <row r="3611" spans="1:14" x14ac:dyDescent="0.3">
      <c r="A3611" s="2">
        <v>45107</v>
      </c>
      <c r="B3611" s="3">
        <f t="shared" si="168"/>
        <v>2023</v>
      </c>
      <c r="C3611" t="str">
        <f t="shared" si="169"/>
        <v>2022-2023</v>
      </c>
      <c r="D3611" t="s">
        <v>148</v>
      </c>
      <c r="E3611" t="s">
        <v>86</v>
      </c>
      <c r="F3611" t="str">
        <f t="shared" si="170"/>
        <v>New South Wales</v>
      </c>
      <c r="G3611" t="s">
        <v>10</v>
      </c>
      <c r="H3611">
        <v>2064</v>
      </c>
      <c r="I3611" t="s">
        <v>11</v>
      </c>
      <c r="J3611" t="s">
        <v>12</v>
      </c>
      <c r="K3611" t="s">
        <v>149</v>
      </c>
      <c r="L3611" t="s">
        <v>15</v>
      </c>
      <c r="M3611" s="5">
        <v>918.24</v>
      </c>
      <c r="N3611">
        <v>1</v>
      </c>
    </row>
    <row r="3612" spans="1:14" x14ac:dyDescent="0.3">
      <c r="A3612" s="2">
        <v>45588</v>
      </c>
      <c r="B3612" s="3">
        <f t="shared" si="168"/>
        <v>2025</v>
      </c>
      <c r="C3612" t="str">
        <f t="shared" si="169"/>
        <v>2024-2025</v>
      </c>
      <c r="D3612" t="s">
        <v>147</v>
      </c>
      <c r="E3612" t="s">
        <v>99</v>
      </c>
      <c r="F3612" t="str">
        <f t="shared" si="170"/>
        <v>Victoria</v>
      </c>
      <c r="G3612" t="s">
        <v>45</v>
      </c>
      <c r="H3612">
        <v>3148</v>
      </c>
      <c r="I3612" t="s">
        <v>11</v>
      </c>
      <c r="J3612" t="s">
        <v>63</v>
      </c>
      <c r="K3612" t="s">
        <v>154</v>
      </c>
      <c r="L3612" t="s">
        <v>14</v>
      </c>
      <c r="M3612" s="5">
        <v>920.17000000000007</v>
      </c>
      <c r="N3612">
        <v>1</v>
      </c>
    </row>
    <row r="3613" spans="1:14" x14ac:dyDescent="0.3">
      <c r="A3613" s="2">
        <v>45280</v>
      </c>
      <c r="B3613" s="3">
        <f t="shared" si="168"/>
        <v>2024</v>
      </c>
      <c r="C3613" t="str">
        <f t="shared" si="169"/>
        <v>2023-2024</v>
      </c>
      <c r="D3613" t="s">
        <v>147</v>
      </c>
      <c r="E3613" t="s">
        <v>57</v>
      </c>
      <c r="F3613" t="str">
        <f t="shared" si="170"/>
        <v>New South Wales</v>
      </c>
      <c r="G3613" t="s">
        <v>10</v>
      </c>
      <c r="H3613">
        <v>2560</v>
      </c>
      <c r="I3613" t="s">
        <v>11</v>
      </c>
      <c r="J3613" t="s">
        <v>58</v>
      </c>
      <c r="K3613" t="s">
        <v>154</v>
      </c>
      <c r="L3613" t="s">
        <v>14</v>
      </c>
      <c r="M3613" s="5">
        <v>921.45999999999992</v>
      </c>
      <c r="N3613">
        <v>1</v>
      </c>
    </row>
    <row r="3614" spans="1:14" x14ac:dyDescent="0.3">
      <c r="A3614" s="2">
        <v>45473</v>
      </c>
      <c r="B3614" s="3">
        <f t="shared" si="168"/>
        <v>2024</v>
      </c>
      <c r="C3614" t="str">
        <f t="shared" si="169"/>
        <v>2023-2024</v>
      </c>
      <c r="D3614" t="s">
        <v>147</v>
      </c>
      <c r="E3614" t="s">
        <v>145</v>
      </c>
      <c r="F3614" t="str">
        <f t="shared" si="170"/>
        <v>New South Wales</v>
      </c>
      <c r="G3614" t="s">
        <v>10</v>
      </c>
      <c r="H3614">
        <v>2101</v>
      </c>
      <c r="I3614" t="s">
        <v>11</v>
      </c>
      <c r="J3614" t="s">
        <v>27</v>
      </c>
      <c r="K3614" t="s">
        <v>154</v>
      </c>
      <c r="L3614" t="s">
        <v>14</v>
      </c>
      <c r="M3614" s="5">
        <v>921.67</v>
      </c>
      <c r="N3614">
        <v>1</v>
      </c>
    </row>
    <row r="3615" spans="1:14" x14ac:dyDescent="0.3">
      <c r="A3615" s="2">
        <v>45578</v>
      </c>
      <c r="B3615" s="3">
        <f t="shared" si="168"/>
        <v>2025</v>
      </c>
      <c r="C3615" t="str">
        <f t="shared" si="169"/>
        <v>2024-2025</v>
      </c>
      <c r="D3615" t="s">
        <v>147</v>
      </c>
      <c r="E3615" t="s">
        <v>41</v>
      </c>
      <c r="F3615" t="str">
        <f t="shared" si="170"/>
        <v>New South Wales</v>
      </c>
      <c r="G3615" t="s">
        <v>10</v>
      </c>
      <c r="H3615">
        <v>2830</v>
      </c>
      <c r="I3615" t="s">
        <v>11</v>
      </c>
      <c r="J3615" t="s">
        <v>25</v>
      </c>
      <c r="K3615" t="s">
        <v>149</v>
      </c>
      <c r="L3615" t="s">
        <v>15</v>
      </c>
      <c r="M3615" s="5">
        <v>922.07</v>
      </c>
      <c r="N3615">
        <v>1</v>
      </c>
    </row>
    <row r="3616" spans="1:14" x14ac:dyDescent="0.3">
      <c r="A3616" s="2">
        <v>45170</v>
      </c>
      <c r="B3616" s="3">
        <f t="shared" si="168"/>
        <v>2024</v>
      </c>
      <c r="C3616" t="str">
        <f t="shared" si="169"/>
        <v>2023-2024</v>
      </c>
      <c r="D3616" t="s">
        <v>148</v>
      </c>
      <c r="E3616" t="s">
        <v>28</v>
      </c>
      <c r="F3616" t="str">
        <f t="shared" si="170"/>
        <v>Northern Territory</v>
      </c>
      <c r="G3616" t="s">
        <v>29</v>
      </c>
      <c r="H3616">
        <v>800</v>
      </c>
      <c r="I3616" t="s">
        <v>11</v>
      </c>
      <c r="J3616" t="s">
        <v>30</v>
      </c>
      <c r="K3616" t="s">
        <v>19</v>
      </c>
      <c r="L3616" t="s">
        <v>23</v>
      </c>
      <c r="M3616" s="5">
        <v>922.41</v>
      </c>
      <c r="N3616">
        <v>1</v>
      </c>
    </row>
    <row r="3617" spans="1:14" x14ac:dyDescent="0.3">
      <c r="A3617" s="2">
        <v>45558</v>
      </c>
      <c r="B3617" s="3">
        <f t="shared" si="168"/>
        <v>2025</v>
      </c>
      <c r="C3617" t="str">
        <f t="shared" si="169"/>
        <v>2024-2025</v>
      </c>
      <c r="D3617" t="s">
        <v>147</v>
      </c>
      <c r="E3617" t="s">
        <v>9</v>
      </c>
      <c r="F3617" t="str">
        <f t="shared" si="170"/>
        <v>New South Wales</v>
      </c>
      <c r="G3617" t="s">
        <v>10</v>
      </c>
      <c r="H3617">
        <v>2067</v>
      </c>
      <c r="I3617" t="s">
        <v>11</v>
      </c>
      <c r="J3617" t="s">
        <v>12</v>
      </c>
      <c r="K3617" t="s">
        <v>154</v>
      </c>
      <c r="L3617" t="s">
        <v>14</v>
      </c>
      <c r="M3617" s="5">
        <v>924.90000000000009</v>
      </c>
      <c r="N3617">
        <v>1</v>
      </c>
    </row>
    <row r="3618" spans="1:14" x14ac:dyDescent="0.3">
      <c r="A3618" s="2">
        <v>45435</v>
      </c>
      <c r="B3618" s="3">
        <f t="shared" si="168"/>
        <v>2024</v>
      </c>
      <c r="C3618" t="str">
        <f t="shared" si="169"/>
        <v>2023-2024</v>
      </c>
      <c r="D3618" t="s">
        <v>148</v>
      </c>
      <c r="E3618" t="s">
        <v>28</v>
      </c>
      <c r="F3618" t="str">
        <f t="shared" si="170"/>
        <v>Northern Territory</v>
      </c>
      <c r="G3618" t="s">
        <v>29</v>
      </c>
      <c r="H3618">
        <v>800</v>
      </c>
      <c r="I3618" t="s">
        <v>11</v>
      </c>
      <c r="J3618" t="s">
        <v>30</v>
      </c>
      <c r="K3618" t="s">
        <v>150</v>
      </c>
      <c r="L3618" t="s">
        <v>18</v>
      </c>
      <c r="M3618" s="5">
        <v>926.19999999999993</v>
      </c>
      <c r="N3618">
        <v>1</v>
      </c>
    </row>
    <row r="3619" spans="1:14" x14ac:dyDescent="0.3">
      <c r="A3619" s="2">
        <v>45656</v>
      </c>
      <c r="B3619" s="3">
        <f t="shared" si="168"/>
        <v>2025</v>
      </c>
      <c r="C3619" t="str">
        <f t="shared" si="169"/>
        <v>2024-2025</v>
      </c>
      <c r="D3619" t="s">
        <v>147</v>
      </c>
      <c r="E3619" t="s">
        <v>9</v>
      </c>
      <c r="F3619" t="str">
        <f t="shared" si="170"/>
        <v>New South Wales</v>
      </c>
      <c r="G3619" t="s">
        <v>10</v>
      </c>
      <c r="H3619">
        <v>2067</v>
      </c>
      <c r="I3619" t="s">
        <v>11</v>
      </c>
      <c r="J3619" t="s">
        <v>12</v>
      </c>
      <c r="K3619" t="s">
        <v>152</v>
      </c>
      <c r="L3619" t="s">
        <v>13</v>
      </c>
      <c r="M3619" s="5">
        <v>928.56000000000017</v>
      </c>
      <c r="N3619">
        <v>1</v>
      </c>
    </row>
    <row r="3620" spans="1:14" x14ac:dyDescent="0.3">
      <c r="A3620" s="2">
        <v>45165</v>
      </c>
      <c r="B3620" s="3">
        <f t="shared" si="168"/>
        <v>2024</v>
      </c>
      <c r="C3620" t="str">
        <f t="shared" si="169"/>
        <v>2023-2024</v>
      </c>
      <c r="D3620" t="s">
        <v>147</v>
      </c>
      <c r="E3620" t="s">
        <v>44</v>
      </c>
      <c r="F3620" t="str">
        <f t="shared" si="170"/>
        <v>Victoria</v>
      </c>
      <c r="G3620" t="s">
        <v>45</v>
      </c>
      <c r="H3620">
        <v>3066</v>
      </c>
      <c r="I3620" t="s">
        <v>11</v>
      </c>
      <c r="J3620" t="s">
        <v>46</v>
      </c>
      <c r="K3620" t="s">
        <v>152</v>
      </c>
      <c r="L3620" t="s">
        <v>13</v>
      </c>
      <c r="M3620" s="5">
        <v>928.68999999999983</v>
      </c>
      <c r="N3620">
        <v>1</v>
      </c>
    </row>
    <row r="3621" spans="1:14" x14ac:dyDescent="0.3">
      <c r="A3621" s="2">
        <v>45361</v>
      </c>
      <c r="B3621" s="3">
        <f t="shared" si="168"/>
        <v>2024</v>
      </c>
      <c r="C3621" t="str">
        <f t="shared" si="169"/>
        <v>2023-2024</v>
      </c>
      <c r="D3621" t="s">
        <v>147</v>
      </c>
      <c r="E3621" t="s">
        <v>53</v>
      </c>
      <c r="F3621" t="str">
        <f t="shared" si="170"/>
        <v>South Australia</v>
      </c>
      <c r="G3621" t="s">
        <v>32</v>
      </c>
      <c r="H3621">
        <v>5082</v>
      </c>
      <c r="I3621" t="s">
        <v>11</v>
      </c>
      <c r="J3621" t="s">
        <v>33</v>
      </c>
      <c r="K3621" t="s">
        <v>149</v>
      </c>
      <c r="L3621" t="s">
        <v>15</v>
      </c>
      <c r="M3621" s="5">
        <v>929.83</v>
      </c>
      <c r="N3621">
        <v>1</v>
      </c>
    </row>
    <row r="3622" spans="1:14" x14ac:dyDescent="0.3">
      <c r="A3622" s="2">
        <v>45488</v>
      </c>
      <c r="B3622" s="3">
        <f t="shared" si="168"/>
        <v>2025</v>
      </c>
      <c r="C3622" t="str">
        <f t="shared" si="169"/>
        <v>2024-2025</v>
      </c>
      <c r="D3622" t="s">
        <v>147</v>
      </c>
      <c r="E3622" t="s">
        <v>99</v>
      </c>
      <c r="F3622" t="str">
        <f t="shared" si="170"/>
        <v>Victoria</v>
      </c>
      <c r="G3622" t="s">
        <v>45</v>
      </c>
      <c r="H3622">
        <v>3148</v>
      </c>
      <c r="I3622" t="s">
        <v>11</v>
      </c>
      <c r="J3622" t="s">
        <v>63</v>
      </c>
      <c r="K3622" t="s">
        <v>151</v>
      </c>
      <c r="L3622" t="s">
        <v>21</v>
      </c>
      <c r="M3622" s="5">
        <v>931.80999999999972</v>
      </c>
      <c r="N3622">
        <v>1</v>
      </c>
    </row>
    <row r="3623" spans="1:14" x14ac:dyDescent="0.3">
      <c r="A3623" s="2">
        <v>45229</v>
      </c>
      <c r="B3623" s="3">
        <f t="shared" si="168"/>
        <v>2024</v>
      </c>
      <c r="C3623" t="str">
        <f t="shared" si="169"/>
        <v>2023-2024</v>
      </c>
      <c r="D3623" t="s">
        <v>147</v>
      </c>
      <c r="E3623" t="s">
        <v>135</v>
      </c>
      <c r="F3623" t="str">
        <f t="shared" si="170"/>
        <v>Victoria</v>
      </c>
      <c r="G3623" t="s">
        <v>45</v>
      </c>
      <c r="H3623">
        <v>3550</v>
      </c>
      <c r="I3623" t="s">
        <v>11</v>
      </c>
      <c r="J3623" t="s">
        <v>60</v>
      </c>
      <c r="K3623" t="s">
        <v>156</v>
      </c>
      <c r="L3623" t="s">
        <v>17</v>
      </c>
      <c r="M3623" s="5">
        <v>931.83999999999992</v>
      </c>
      <c r="N3623">
        <v>1</v>
      </c>
    </row>
    <row r="3624" spans="1:14" x14ac:dyDescent="0.3">
      <c r="A3624" s="2">
        <v>45099</v>
      </c>
      <c r="B3624" s="3">
        <f t="shared" si="168"/>
        <v>2023</v>
      </c>
      <c r="C3624" t="str">
        <f t="shared" si="169"/>
        <v>2022-2023</v>
      </c>
      <c r="D3624" t="s">
        <v>148</v>
      </c>
      <c r="E3624" t="s">
        <v>96</v>
      </c>
      <c r="F3624" t="str">
        <f t="shared" si="170"/>
        <v>Western Australia</v>
      </c>
      <c r="G3624" t="s">
        <v>48</v>
      </c>
      <c r="H3624">
        <v>6330</v>
      </c>
      <c r="I3624" t="s">
        <v>11</v>
      </c>
      <c r="J3624" t="s">
        <v>94</v>
      </c>
      <c r="K3624" t="s">
        <v>19</v>
      </c>
      <c r="L3624" t="s">
        <v>23</v>
      </c>
      <c r="M3624" s="5">
        <v>932.92000000000007</v>
      </c>
      <c r="N3624">
        <v>1</v>
      </c>
    </row>
    <row r="3625" spans="1:14" x14ac:dyDescent="0.3">
      <c r="A3625" s="2">
        <v>45613</v>
      </c>
      <c r="B3625" s="3">
        <f t="shared" si="168"/>
        <v>2025</v>
      </c>
      <c r="C3625" t="str">
        <f t="shared" si="169"/>
        <v>2024-2025</v>
      </c>
      <c r="D3625" t="s">
        <v>147</v>
      </c>
      <c r="E3625" t="s">
        <v>122</v>
      </c>
      <c r="F3625" t="str">
        <f t="shared" si="170"/>
        <v>New South Wales</v>
      </c>
      <c r="G3625" t="s">
        <v>10</v>
      </c>
      <c r="H3625">
        <v>2650</v>
      </c>
      <c r="I3625" t="s">
        <v>11</v>
      </c>
      <c r="J3625" t="s">
        <v>25</v>
      </c>
      <c r="K3625" t="s">
        <v>151</v>
      </c>
      <c r="L3625" t="s">
        <v>21</v>
      </c>
      <c r="M3625" s="5">
        <v>933.93999999999994</v>
      </c>
      <c r="N3625">
        <v>1</v>
      </c>
    </row>
    <row r="3626" spans="1:14" x14ac:dyDescent="0.3">
      <c r="A3626" s="2">
        <v>45089</v>
      </c>
      <c r="B3626" s="3">
        <f t="shared" si="168"/>
        <v>2023</v>
      </c>
      <c r="C3626" t="str">
        <f t="shared" si="169"/>
        <v>2022-2023</v>
      </c>
      <c r="D3626" t="s">
        <v>147</v>
      </c>
      <c r="E3626" t="s">
        <v>137</v>
      </c>
      <c r="F3626" t="str">
        <f t="shared" si="170"/>
        <v>New South Wales</v>
      </c>
      <c r="G3626" t="s">
        <v>10</v>
      </c>
      <c r="H3626">
        <v>2031</v>
      </c>
      <c r="I3626" t="s">
        <v>11</v>
      </c>
      <c r="J3626" t="s">
        <v>12</v>
      </c>
      <c r="K3626" t="s">
        <v>150</v>
      </c>
      <c r="L3626" t="s">
        <v>18</v>
      </c>
      <c r="M3626" s="5">
        <v>934.16</v>
      </c>
      <c r="N3626">
        <v>1</v>
      </c>
    </row>
    <row r="3627" spans="1:14" x14ac:dyDescent="0.3">
      <c r="A3627" s="2">
        <v>45091</v>
      </c>
      <c r="B3627" s="3">
        <f t="shared" si="168"/>
        <v>2023</v>
      </c>
      <c r="C3627" t="str">
        <f t="shared" si="169"/>
        <v>2022-2023</v>
      </c>
      <c r="D3627" t="s">
        <v>147</v>
      </c>
      <c r="E3627" t="s">
        <v>40</v>
      </c>
      <c r="F3627" t="str">
        <f t="shared" si="170"/>
        <v>New South Wales</v>
      </c>
      <c r="G3627" t="s">
        <v>10</v>
      </c>
      <c r="H3627">
        <v>2116</v>
      </c>
      <c r="I3627" t="s">
        <v>11</v>
      </c>
      <c r="J3627" t="s">
        <v>27</v>
      </c>
      <c r="K3627" t="s">
        <v>157</v>
      </c>
      <c r="L3627" t="s">
        <v>22</v>
      </c>
      <c r="M3627" s="5">
        <v>935.17</v>
      </c>
      <c r="N3627">
        <v>1</v>
      </c>
    </row>
    <row r="3628" spans="1:14" x14ac:dyDescent="0.3">
      <c r="A3628" s="2">
        <v>45438</v>
      </c>
      <c r="B3628" s="3">
        <f t="shared" si="168"/>
        <v>2024</v>
      </c>
      <c r="C3628" t="str">
        <f t="shared" si="169"/>
        <v>2023-2024</v>
      </c>
      <c r="D3628" t="s">
        <v>147</v>
      </c>
      <c r="E3628" t="s">
        <v>97</v>
      </c>
      <c r="F3628" t="str">
        <f t="shared" si="170"/>
        <v>Tasmania</v>
      </c>
      <c r="G3628" t="s">
        <v>70</v>
      </c>
      <c r="H3628">
        <v>7250</v>
      </c>
      <c r="I3628" t="s">
        <v>11</v>
      </c>
      <c r="J3628" t="s">
        <v>71</v>
      </c>
      <c r="K3628" t="s">
        <v>149</v>
      </c>
      <c r="L3628" t="s">
        <v>15</v>
      </c>
      <c r="M3628" s="5">
        <v>939.82999999999993</v>
      </c>
      <c r="N3628">
        <v>1</v>
      </c>
    </row>
    <row r="3629" spans="1:14" x14ac:dyDescent="0.3">
      <c r="A3629" s="2">
        <v>45346</v>
      </c>
      <c r="B3629" s="3">
        <f t="shared" si="168"/>
        <v>2024</v>
      </c>
      <c r="C3629" t="str">
        <f t="shared" si="169"/>
        <v>2023-2024</v>
      </c>
      <c r="D3629" t="s">
        <v>148</v>
      </c>
      <c r="E3629" t="s">
        <v>108</v>
      </c>
      <c r="F3629" t="str">
        <f t="shared" si="170"/>
        <v>Victoria</v>
      </c>
      <c r="G3629" t="s">
        <v>45</v>
      </c>
      <c r="H3629">
        <v>3018</v>
      </c>
      <c r="I3629" t="s">
        <v>11</v>
      </c>
      <c r="J3629" t="s">
        <v>46</v>
      </c>
      <c r="K3629" t="s">
        <v>154</v>
      </c>
      <c r="L3629" t="s">
        <v>14</v>
      </c>
      <c r="M3629" s="5">
        <v>940.20999999999992</v>
      </c>
      <c r="N3629">
        <v>1</v>
      </c>
    </row>
    <row r="3630" spans="1:14" x14ac:dyDescent="0.3">
      <c r="A3630" s="2">
        <v>45439</v>
      </c>
      <c r="B3630" s="3">
        <f t="shared" si="168"/>
        <v>2024</v>
      </c>
      <c r="C3630" t="str">
        <f t="shared" si="169"/>
        <v>2023-2024</v>
      </c>
      <c r="D3630" t="s">
        <v>147</v>
      </c>
      <c r="E3630" t="s">
        <v>143</v>
      </c>
      <c r="F3630" t="str">
        <f t="shared" si="170"/>
        <v>New South Wales</v>
      </c>
      <c r="G3630" t="s">
        <v>10</v>
      </c>
      <c r="H3630">
        <v>2154</v>
      </c>
      <c r="I3630" t="s">
        <v>11</v>
      </c>
      <c r="J3630" t="s">
        <v>27</v>
      </c>
      <c r="K3630" t="s">
        <v>157</v>
      </c>
      <c r="L3630" t="s">
        <v>22</v>
      </c>
      <c r="M3630" s="5">
        <v>940.69999999999993</v>
      </c>
      <c r="N3630">
        <v>1</v>
      </c>
    </row>
    <row r="3631" spans="1:14" x14ac:dyDescent="0.3">
      <c r="A3631" s="2">
        <v>45189</v>
      </c>
      <c r="B3631" s="3">
        <f t="shared" si="168"/>
        <v>2024</v>
      </c>
      <c r="C3631" t="str">
        <f t="shared" si="169"/>
        <v>2023-2024</v>
      </c>
      <c r="D3631" t="s">
        <v>147</v>
      </c>
      <c r="E3631" t="s">
        <v>134</v>
      </c>
      <c r="F3631" t="str">
        <f t="shared" si="170"/>
        <v>Queensland</v>
      </c>
      <c r="G3631" t="s">
        <v>35</v>
      </c>
      <c r="H3631">
        <v>4825</v>
      </c>
      <c r="I3631" t="s">
        <v>11</v>
      </c>
      <c r="J3631" t="s">
        <v>36</v>
      </c>
      <c r="K3631" t="s">
        <v>149</v>
      </c>
      <c r="L3631" t="s">
        <v>15</v>
      </c>
      <c r="M3631" s="5">
        <v>940.89</v>
      </c>
      <c r="N3631">
        <v>1</v>
      </c>
    </row>
    <row r="3632" spans="1:14" x14ac:dyDescent="0.3">
      <c r="A3632" s="2">
        <v>45226</v>
      </c>
      <c r="B3632" s="3">
        <f t="shared" si="168"/>
        <v>2024</v>
      </c>
      <c r="C3632" t="str">
        <f t="shared" si="169"/>
        <v>2023-2024</v>
      </c>
      <c r="D3632" t="s">
        <v>147</v>
      </c>
      <c r="E3632" t="s">
        <v>57</v>
      </c>
      <c r="F3632" t="str">
        <f t="shared" si="170"/>
        <v>New South Wales</v>
      </c>
      <c r="G3632" t="s">
        <v>10</v>
      </c>
      <c r="H3632">
        <v>2560</v>
      </c>
      <c r="I3632" t="s">
        <v>11</v>
      </c>
      <c r="J3632" t="s">
        <v>58</v>
      </c>
      <c r="K3632" t="s">
        <v>151</v>
      </c>
      <c r="L3632" t="s">
        <v>21</v>
      </c>
      <c r="M3632" s="5">
        <v>941.62</v>
      </c>
      <c r="N3632">
        <v>1</v>
      </c>
    </row>
    <row r="3633" spans="1:14" x14ac:dyDescent="0.3">
      <c r="A3633" s="2">
        <v>45418</v>
      </c>
      <c r="B3633" s="3">
        <f t="shared" si="168"/>
        <v>2024</v>
      </c>
      <c r="C3633" t="str">
        <f t="shared" si="169"/>
        <v>2023-2024</v>
      </c>
      <c r="D3633" t="s">
        <v>148</v>
      </c>
      <c r="E3633" t="s">
        <v>131</v>
      </c>
      <c r="F3633" t="str">
        <f t="shared" si="170"/>
        <v>Western Australia</v>
      </c>
      <c r="G3633" t="s">
        <v>48</v>
      </c>
      <c r="H3633">
        <v>6530</v>
      </c>
      <c r="I3633" t="s">
        <v>11</v>
      </c>
      <c r="J3633" t="s">
        <v>77</v>
      </c>
      <c r="K3633" t="s">
        <v>150</v>
      </c>
      <c r="L3633" t="s">
        <v>18</v>
      </c>
      <c r="M3633" s="5">
        <v>942.92</v>
      </c>
      <c r="N3633">
        <v>1</v>
      </c>
    </row>
    <row r="3634" spans="1:14" x14ac:dyDescent="0.3">
      <c r="A3634" s="2">
        <v>45362</v>
      </c>
      <c r="B3634" s="3">
        <f t="shared" si="168"/>
        <v>2024</v>
      </c>
      <c r="C3634" t="str">
        <f t="shared" si="169"/>
        <v>2023-2024</v>
      </c>
      <c r="D3634" t="s">
        <v>147</v>
      </c>
      <c r="E3634" t="s">
        <v>66</v>
      </c>
      <c r="F3634" t="str">
        <f t="shared" si="170"/>
        <v>South Australia</v>
      </c>
      <c r="G3634" t="s">
        <v>32</v>
      </c>
      <c r="H3634">
        <v>5169</v>
      </c>
      <c r="I3634" t="s">
        <v>11</v>
      </c>
      <c r="J3634" t="s">
        <v>33</v>
      </c>
      <c r="K3634" t="s">
        <v>149</v>
      </c>
      <c r="L3634" t="s">
        <v>15</v>
      </c>
      <c r="M3634" s="5">
        <v>942.95</v>
      </c>
      <c r="N3634">
        <v>1</v>
      </c>
    </row>
    <row r="3635" spans="1:14" x14ac:dyDescent="0.3">
      <c r="A3635" s="2">
        <v>45405</v>
      </c>
      <c r="B3635" s="3">
        <f t="shared" si="168"/>
        <v>2024</v>
      </c>
      <c r="C3635" t="str">
        <f t="shared" si="169"/>
        <v>2023-2024</v>
      </c>
      <c r="D3635" t="s">
        <v>148</v>
      </c>
      <c r="E3635" t="s">
        <v>111</v>
      </c>
      <c r="F3635" t="str">
        <f t="shared" si="170"/>
        <v>New South Wales</v>
      </c>
      <c r="G3635" t="s">
        <v>10</v>
      </c>
      <c r="H3635">
        <v>2120</v>
      </c>
      <c r="I3635" t="s">
        <v>11</v>
      </c>
      <c r="J3635" t="s">
        <v>27</v>
      </c>
      <c r="K3635" t="s">
        <v>149</v>
      </c>
      <c r="L3635" t="s">
        <v>15</v>
      </c>
      <c r="M3635" s="5">
        <v>943.72</v>
      </c>
      <c r="N3635">
        <v>1</v>
      </c>
    </row>
    <row r="3636" spans="1:14" x14ac:dyDescent="0.3">
      <c r="A3636" s="2">
        <v>45001</v>
      </c>
      <c r="B3636" s="3">
        <f t="shared" si="168"/>
        <v>2023</v>
      </c>
      <c r="C3636" t="str">
        <f t="shared" si="169"/>
        <v>2022-2023</v>
      </c>
      <c r="D3636" t="s">
        <v>147</v>
      </c>
      <c r="E3636" t="s">
        <v>112</v>
      </c>
      <c r="F3636" t="str">
        <f t="shared" si="170"/>
        <v>Victoria</v>
      </c>
      <c r="G3636" t="s">
        <v>45</v>
      </c>
      <c r="H3636">
        <v>3076</v>
      </c>
      <c r="I3636" t="s">
        <v>11</v>
      </c>
      <c r="J3636" t="s">
        <v>46</v>
      </c>
      <c r="K3636" t="s">
        <v>154</v>
      </c>
      <c r="L3636" t="s">
        <v>14</v>
      </c>
      <c r="M3636" s="5">
        <v>945.3</v>
      </c>
      <c r="N3636">
        <v>1</v>
      </c>
    </row>
    <row r="3637" spans="1:14" x14ac:dyDescent="0.3">
      <c r="A3637" s="2">
        <v>44971</v>
      </c>
      <c r="B3637" s="3">
        <f t="shared" si="168"/>
        <v>2023</v>
      </c>
      <c r="C3637" t="str">
        <f t="shared" si="169"/>
        <v>2022-2023</v>
      </c>
      <c r="D3637" t="s">
        <v>147</v>
      </c>
      <c r="E3637" t="s">
        <v>41</v>
      </c>
      <c r="F3637" t="str">
        <f t="shared" si="170"/>
        <v>New South Wales</v>
      </c>
      <c r="G3637" t="s">
        <v>10</v>
      </c>
      <c r="H3637">
        <v>2830</v>
      </c>
      <c r="I3637" t="s">
        <v>11</v>
      </c>
      <c r="J3637" t="s">
        <v>25</v>
      </c>
      <c r="K3637" t="s">
        <v>156</v>
      </c>
      <c r="L3637" t="s">
        <v>17</v>
      </c>
      <c r="M3637" s="5">
        <v>946.79000000000008</v>
      </c>
      <c r="N3637">
        <v>1</v>
      </c>
    </row>
    <row r="3638" spans="1:14" x14ac:dyDescent="0.3">
      <c r="A3638" s="2">
        <v>44978</v>
      </c>
      <c r="B3638" s="3">
        <f t="shared" si="168"/>
        <v>2023</v>
      </c>
      <c r="C3638" t="str">
        <f t="shared" si="169"/>
        <v>2022-2023</v>
      </c>
      <c r="D3638" t="s">
        <v>147</v>
      </c>
      <c r="E3638" t="s">
        <v>101</v>
      </c>
      <c r="F3638" t="str">
        <f t="shared" si="170"/>
        <v>Victoria</v>
      </c>
      <c r="G3638" t="s">
        <v>45</v>
      </c>
      <c r="H3638">
        <v>3131</v>
      </c>
      <c r="I3638" t="s">
        <v>11</v>
      </c>
      <c r="J3638" t="s">
        <v>63</v>
      </c>
      <c r="K3638" t="s">
        <v>155</v>
      </c>
      <c r="L3638" t="s">
        <v>20</v>
      </c>
      <c r="M3638" s="5">
        <v>948.54</v>
      </c>
      <c r="N3638">
        <v>1</v>
      </c>
    </row>
    <row r="3639" spans="1:14" x14ac:dyDescent="0.3">
      <c r="A3639" s="2">
        <v>45134</v>
      </c>
      <c r="B3639" s="3">
        <f t="shared" si="168"/>
        <v>2024</v>
      </c>
      <c r="C3639" t="str">
        <f t="shared" si="169"/>
        <v>2023-2024</v>
      </c>
      <c r="D3639" t="s">
        <v>147</v>
      </c>
      <c r="E3639" t="s">
        <v>127</v>
      </c>
      <c r="F3639" t="str">
        <f t="shared" si="170"/>
        <v>New South Wales</v>
      </c>
      <c r="G3639" t="s">
        <v>10</v>
      </c>
      <c r="H3639">
        <v>2131</v>
      </c>
      <c r="I3639" t="s">
        <v>11</v>
      </c>
      <c r="J3639" t="s">
        <v>27</v>
      </c>
      <c r="K3639" t="s">
        <v>151</v>
      </c>
      <c r="L3639" t="s">
        <v>21</v>
      </c>
      <c r="M3639" s="5">
        <v>948.81</v>
      </c>
      <c r="N3639">
        <v>1</v>
      </c>
    </row>
    <row r="3640" spans="1:14" x14ac:dyDescent="0.3">
      <c r="A3640" s="2">
        <v>45237</v>
      </c>
      <c r="B3640" s="3">
        <f t="shared" si="168"/>
        <v>2024</v>
      </c>
      <c r="C3640" t="str">
        <f t="shared" si="169"/>
        <v>2023-2024</v>
      </c>
      <c r="D3640" t="s">
        <v>147</v>
      </c>
      <c r="E3640" t="s">
        <v>24</v>
      </c>
      <c r="F3640" t="str">
        <f t="shared" si="170"/>
        <v>New South Wales</v>
      </c>
      <c r="G3640" t="s">
        <v>10</v>
      </c>
      <c r="H3640">
        <v>2795</v>
      </c>
      <c r="I3640" t="s">
        <v>11</v>
      </c>
      <c r="J3640" t="s">
        <v>25</v>
      </c>
      <c r="K3640" t="s">
        <v>157</v>
      </c>
      <c r="L3640" t="s">
        <v>22</v>
      </c>
      <c r="M3640" s="5">
        <v>951.57</v>
      </c>
      <c r="N3640">
        <v>1</v>
      </c>
    </row>
    <row r="3641" spans="1:14" x14ac:dyDescent="0.3">
      <c r="A3641" s="2">
        <v>45540</v>
      </c>
      <c r="B3641" s="3">
        <f t="shared" si="168"/>
        <v>2025</v>
      </c>
      <c r="C3641" t="str">
        <f t="shared" si="169"/>
        <v>2024-2025</v>
      </c>
      <c r="D3641" t="s">
        <v>147</v>
      </c>
      <c r="E3641" t="s">
        <v>96</v>
      </c>
      <c r="F3641" t="str">
        <f t="shared" si="170"/>
        <v>Western Australia</v>
      </c>
      <c r="G3641" t="s">
        <v>48</v>
      </c>
      <c r="H3641">
        <v>6330</v>
      </c>
      <c r="I3641" t="s">
        <v>11</v>
      </c>
      <c r="J3641" t="s">
        <v>94</v>
      </c>
      <c r="K3641" t="s">
        <v>152</v>
      </c>
      <c r="L3641" t="s">
        <v>13</v>
      </c>
      <c r="M3641" s="5">
        <v>951.83999999999958</v>
      </c>
      <c r="N3641">
        <v>1</v>
      </c>
    </row>
    <row r="3642" spans="1:14" x14ac:dyDescent="0.3">
      <c r="A3642" s="2">
        <v>44987</v>
      </c>
      <c r="B3642" s="3">
        <f t="shared" si="168"/>
        <v>2023</v>
      </c>
      <c r="C3642" t="str">
        <f t="shared" si="169"/>
        <v>2022-2023</v>
      </c>
      <c r="D3642" t="s">
        <v>147</v>
      </c>
      <c r="E3642" t="s">
        <v>42</v>
      </c>
      <c r="F3642" t="str">
        <f t="shared" si="170"/>
        <v>Queensland</v>
      </c>
      <c r="G3642" t="s">
        <v>35</v>
      </c>
      <c r="H3642">
        <v>4053</v>
      </c>
      <c r="I3642" t="s">
        <v>11</v>
      </c>
      <c r="J3642" t="s">
        <v>43</v>
      </c>
      <c r="K3642" t="s">
        <v>157</v>
      </c>
      <c r="L3642" t="s">
        <v>22</v>
      </c>
      <c r="M3642" s="5">
        <v>951.94</v>
      </c>
      <c r="N3642">
        <v>1</v>
      </c>
    </row>
    <row r="3643" spans="1:14" x14ac:dyDescent="0.3">
      <c r="A3643" s="2">
        <v>45633</v>
      </c>
      <c r="B3643" s="3">
        <f t="shared" si="168"/>
        <v>2025</v>
      </c>
      <c r="C3643" t="str">
        <f t="shared" si="169"/>
        <v>2024-2025</v>
      </c>
      <c r="D3643" t="s">
        <v>147</v>
      </c>
      <c r="E3643" t="s">
        <v>117</v>
      </c>
      <c r="F3643" t="str">
        <f t="shared" si="170"/>
        <v>Queensland</v>
      </c>
      <c r="G3643" t="s">
        <v>35</v>
      </c>
      <c r="H3643">
        <v>4119</v>
      </c>
      <c r="I3643" t="s">
        <v>11</v>
      </c>
      <c r="J3643" t="s">
        <v>43</v>
      </c>
      <c r="K3643" t="s">
        <v>154</v>
      </c>
      <c r="L3643" t="s">
        <v>14</v>
      </c>
      <c r="M3643" s="5">
        <v>954.63999999999987</v>
      </c>
      <c r="N3643">
        <v>1</v>
      </c>
    </row>
    <row r="3644" spans="1:14" x14ac:dyDescent="0.3">
      <c r="A3644" s="2">
        <v>45246</v>
      </c>
      <c r="B3644" s="3">
        <f t="shared" si="168"/>
        <v>2024</v>
      </c>
      <c r="C3644" t="str">
        <f t="shared" si="169"/>
        <v>2023-2024</v>
      </c>
      <c r="D3644" t="s">
        <v>147</v>
      </c>
      <c r="E3644" t="s">
        <v>62</v>
      </c>
      <c r="F3644" t="str">
        <f t="shared" si="170"/>
        <v>Victoria</v>
      </c>
      <c r="G3644" t="s">
        <v>45</v>
      </c>
      <c r="H3644">
        <v>3134</v>
      </c>
      <c r="I3644" t="s">
        <v>11</v>
      </c>
      <c r="J3644" t="s">
        <v>63</v>
      </c>
      <c r="K3644" t="s">
        <v>150</v>
      </c>
      <c r="L3644" t="s">
        <v>18</v>
      </c>
      <c r="M3644" s="5">
        <v>956.9</v>
      </c>
      <c r="N3644">
        <v>1</v>
      </c>
    </row>
    <row r="3645" spans="1:14" x14ac:dyDescent="0.3">
      <c r="A3645" s="2">
        <v>45513</v>
      </c>
      <c r="B3645" s="3">
        <f t="shared" si="168"/>
        <v>2025</v>
      </c>
      <c r="C3645" t="str">
        <f t="shared" si="169"/>
        <v>2024-2025</v>
      </c>
      <c r="D3645" t="s">
        <v>147</v>
      </c>
      <c r="E3645" t="s">
        <v>103</v>
      </c>
      <c r="F3645" t="str">
        <f t="shared" si="170"/>
        <v>Queensland</v>
      </c>
      <c r="G3645" t="s">
        <v>35</v>
      </c>
      <c r="H3645">
        <v>4509</v>
      </c>
      <c r="I3645" t="s">
        <v>11</v>
      </c>
      <c r="J3645" t="s">
        <v>104</v>
      </c>
      <c r="K3645" t="s">
        <v>152</v>
      </c>
      <c r="L3645" t="s">
        <v>13</v>
      </c>
      <c r="M3645" s="5">
        <v>963.69000000000028</v>
      </c>
      <c r="N3645">
        <v>1</v>
      </c>
    </row>
    <row r="3646" spans="1:14" x14ac:dyDescent="0.3">
      <c r="A3646" s="2">
        <v>45419</v>
      </c>
      <c r="B3646" s="3">
        <f t="shared" si="168"/>
        <v>2024</v>
      </c>
      <c r="C3646" t="str">
        <f t="shared" si="169"/>
        <v>2023-2024</v>
      </c>
      <c r="D3646" t="s">
        <v>147</v>
      </c>
      <c r="E3646" t="s">
        <v>110</v>
      </c>
      <c r="F3646" t="str">
        <f t="shared" si="170"/>
        <v>Queensland</v>
      </c>
      <c r="G3646" t="s">
        <v>35</v>
      </c>
      <c r="H3646">
        <v>4680</v>
      </c>
      <c r="I3646" t="s">
        <v>11</v>
      </c>
      <c r="J3646" t="s">
        <v>51</v>
      </c>
      <c r="K3646" t="s">
        <v>149</v>
      </c>
      <c r="L3646" t="s">
        <v>15</v>
      </c>
      <c r="M3646" s="5">
        <v>965.06</v>
      </c>
      <c r="N3646">
        <v>1</v>
      </c>
    </row>
    <row r="3647" spans="1:14" x14ac:dyDescent="0.3">
      <c r="A3647" s="2">
        <v>45487</v>
      </c>
      <c r="B3647" s="3">
        <f t="shared" si="168"/>
        <v>2025</v>
      </c>
      <c r="C3647" t="str">
        <f t="shared" si="169"/>
        <v>2024-2025</v>
      </c>
      <c r="D3647" t="s">
        <v>147</v>
      </c>
      <c r="E3647" t="s">
        <v>138</v>
      </c>
      <c r="F3647" t="str">
        <f t="shared" si="170"/>
        <v>Queensland</v>
      </c>
      <c r="G3647" t="s">
        <v>35</v>
      </c>
      <c r="H3647">
        <v>4558</v>
      </c>
      <c r="I3647" t="s">
        <v>11</v>
      </c>
      <c r="J3647" t="s">
        <v>120</v>
      </c>
      <c r="K3647" t="s">
        <v>152</v>
      </c>
      <c r="L3647" t="s">
        <v>13</v>
      </c>
      <c r="M3647" s="5">
        <v>965.93999999999971</v>
      </c>
      <c r="N3647">
        <v>1</v>
      </c>
    </row>
    <row r="3648" spans="1:14" x14ac:dyDescent="0.3">
      <c r="A3648" s="2">
        <v>45258</v>
      </c>
      <c r="B3648" s="3">
        <f t="shared" si="168"/>
        <v>2024</v>
      </c>
      <c r="C3648" t="str">
        <f t="shared" si="169"/>
        <v>2023-2024</v>
      </c>
      <c r="D3648" t="s">
        <v>147</v>
      </c>
      <c r="E3648" t="s">
        <v>99</v>
      </c>
      <c r="F3648" t="str">
        <f t="shared" si="170"/>
        <v>Victoria</v>
      </c>
      <c r="G3648" t="s">
        <v>45</v>
      </c>
      <c r="H3648">
        <v>3148</v>
      </c>
      <c r="I3648" t="s">
        <v>11</v>
      </c>
      <c r="J3648" t="s">
        <v>63</v>
      </c>
      <c r="K3648" t="s">
        <v>19</v>
      </c>
      <c r="L3648" t="s">
        <v>23</v>
      </c>
      <c r="M3648" s="5">
        <v>966.86000000000013</v>
      </c>
      <c r="N3648">
        <v>1</v>
      </c>
    </row>
    <row r="3649" spans="1:14" x14ac:dyDescent="0.3">
      <c r="A3649" s="2">
        <v>45483</v>
      </c>
      <c r="B3649" s="3">
        <f t="shared" si="168"/>
        <v>2025</v>
      </c>
      <c r="C3649" t="str">
        <f t="shared" si="169"/>
        <v>2024-2025</v>
      </c>
      <c r="D3649" t="s">
        <v>147</v>
      </c>
      <c r="E3649" t="s">
        <v>128</v>
      </c>
      <c r="F3649" t="str">
        <f t="shared" si="170"/>
        <v>Western Australia</v>
      </c>
      <c r="G3649" t="s">
        <v>48</v>
      </c>
      <c r="H3649">
        <v>6027</v>
      </c>
      <c r="I3649" t="s">
        <v>11</v>
      </c>
      <c r="J3649" t="s">
        <v>49</v>
      </c>
      <c r="K3649" t="s">
        <v>153</v>
      </c>
      <c r="L3649" t="s">
        <v>16</v>
      </c>
      <c r="M3649" s="5">
        <v>967.21</v>
      </c>
      <c r="N3649">
        <v>1</v>
      </c>
    </row>
    <row r="3650" spans="1:14" x14ac:dyDescent="0.3">
      <c r="A3650" s="2">
        <v>45053</v>
      </c>
      <c r="B3650" s="3">
        <f t="shared" ref="B3650:B3713" si="171">IF(MONTH(A3650)&gt;=7,YEAR(A3650)+1,YEAR(A3650))</f>
        <v>2023</v>
      </c>
      <c r="C3650" t="str">
        <f t="shared" ref="C3650:C3713" si="172">IF(MONTH(A3650) &gt;= 7, YEAR(A3650) &amp; "-" &amp; YEAR(A3650) + 1, YEAR(A3650) - 1 &amp; "-" &amp; YEAR(A3650))</f>
        <v>2022-2023</v>
      </c>
      <c r="D3650" t="s">
        <v>147</v>
      </c>
      <c r="E3650" t="s">
        <v>109</v>
      </c>
      <c r="F3650" t="str">
        <f t="shared" ref="F3650:F3713" si="173">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c r="N3650">
        <v>1</v>
      </c>
    </row>
    <row r="3651" spans="1:14" x14ac:dyDescent="0.3">
      <c r="A3651" s="2">
        <v>45207</v>
      </c>
      <c r="B3651" s="3">
        <f t="shared" si="171"/>
        <v>2024</v>
      </c>
      <c r="C3651" t="str">
        <f t="shared" si="172"/>
        <v>2023-2024</v>
      </c>
      <c r="D3651" t="s">
        <v>147</v>
      </c>
      <c r="E3651" t="s">
        <v>75</v>
      </c>
      <c r="F3651" t="str">
        <f t="shared" si="173"/>
        <v>Victoria</v>
      </c>
      <c r="G3651" t="s">
        <v>45</v>
      </c>
      <c r="H3651">
        <v>3630</v>
      </c>
      <c r="I3651" t="s">
        <v>11</v>
      </c>
      <c r="J3651" t="s">
        <v>55</v>
      </c>
      <c r="K3651" t="s">
        <v>155</v>
      </c>
      <c r="L3651" t="s">
        <v>20</v>
      </c>
      <c r="M3651" s="5">
        <v>975.37000000000012</v>
      </c>
      <c r="N3651">
        <v>1</v>
      </c>
    </row>
    <row r="3652" spans="1:14" x14ac:dyDescent="0.3">
      <c r="A3652" s="2">
        <v>45084</v>
      </c>
      <c r="B3652" s="3">
        <f t="shared" si="171"/>
        <v>2023</v>
      </c>
      <c r="C3652" t="str">
        <f t="shared" si="172"/>
        <v>2022-2023</v>
      </c>
      <c r="D3652" t="s">
        <v>148</v>
      </c>
      <c r="E3652" t="s">
        <v>127</v>
      </c>
      <c r="F3652" t="str">
        <f t="shared" si="173"/>
        <v>New South Wales</v>
      </c>
      <c r="G3652" t="s">
        <v>10</v>
      </c>
      <c r="H3652">
        <v>2131</v>
      </c>
      <c r="I3652" t="s">
        <v>11</v>
      </c>
      <c r="J3652" t="s">
        <v>27</v>
      </c>
      <c r="K3652" t="s">
        <v>150</v>
      </c>
      <c r="L3652" t="s">
        <v>18</v>
      </c>
      <c r="M3652" s="5">
        <v>975.42000000000007</v>
      </c>
      <c r="N3652">
        <v>1</v>
      </c>
    </row>
    <row r="3653" spans="1:14" x14ac:dyDescent="0.3">
      <c r="A3653" s="2">
        <v>45236</v>
      </c>
      <c r="B3653" s="3">
        <f t="shared" si="171"/>
        <v>2024</v>
      </c>
      <c r="C3653" t="str">
        <f t="shared" si="172"/>
        <v>2023-2024</v>
      </c>
      <c r="D3653" t="s">
        <v>147</v>
      </c>
      <c r="E3653" t="s">
        <v>67</v>
      </c>
      <c r="F3653" t="str">
        <f t="shared" si="173"/>
        <v>New South Wales</v>
      </c>
      <c r="G3653" t="s">
        <v>10</v>
      </c>
      <c r="H3653">
        <v>2478</v>
      </c>
      <c r="I3653" t="s">
        <v>11</v>
      </c>
      <c r="J3653" t="s">
        <v>68</v>
      </c>
      <c r="K3653" t="s">
        <v>155</v>
      </c>
      <c r="L3653" t="s">
        <v>20</v>
      </c>
      <c r="M3653" s="5">
        <v>975.51999999999987</v>
      </c>
      <c r="N3653">
        <v>1</v>
      </c>
    </row>
    <row r="3654" spans="1:14" x14ac:dyDescent="0.3">
      <c r="A3654" s="2">
        <v>45413</v>
      </c>
      <c r="B3654" s="3">
        <f t="shared" si="171"/>
        <v>2024</v>
      </c>
      <c r="C3654" t="str">
        <f t="shared" si="172"/>
        <v>2023-2024</v>
      </c>
      <c r="D3654" t="s">
        <v>147</v>
      </c>
      <c r="E3654" t="s">
        <v>81</v>
      </c>
      <c r="F3654" t="str">
        <f t="shared" si="173"/>
        <v>New South Wales</v>
      </c>
      <c r="G3654" t="s">
        <v>10</v>
      </c>
      <c r="H3654">
        <v>2485</v>
      </c>
      <c r="I3654" t="s">
        <v>11</v>
      </c>
      <c r="J3654" t="s">
        <v>68</v>
      </c>
      <c r="K3654" t="s">
        <v>149</v>
      </c>
      <c r="L3654" t="s">
        <v>15</v>
      </c>
      <c r="M3654" s="5">
        <v>976.41</v>
      </c>
      <c r="N3654">
        <v>1</v>
      </c>
    </row>
    <row r="3655" spans="1:14" x14ac:dyDescent="0.3">
      <c r="A3655" s="2">
        <v>45026</v>
      </c>
      <c r="B3655" s="3">
        <f t="shared" si="171"/>
        <v>2023</v>
      </c>
      <c r="C3655" t="str">
        <f t="shared" si="172"/>
        <v>2022-2023</v>
      </c>
      <c r="D3655" t="s">
        <v>147</v>
      </c>
      <c r="E3655" t="s">
        <v>98</v>
      </c>
      <c r="F3655" t="str">
        <f t="shared" si="173"/>
        <v>Victoria</v>
      </c>
      <c r="G3655" t="s">
        <v>45</v>
      </c>
      <c r="H3655">
        <v>3429</v>
      </c>
      <c r="I3655" t="s">
        <v>11</v>
      </c>
      <c r="J3655" t="s">
        <v>60</v>
      </c>
      <c r="K3655" t="s">
        <v>149</v>
      </c>
      <c r="L3655" t="s">
        <v>15</v>
      </c>
      <c r="M3655" s="5">
        <v>977.03</v>
      </c>
      <c r="N3655">
        <v>1</v>
      </c>
    </row>
    <row r="3656" spans="1:14" x14ac:dyDescent="0.3">
      <c r="A3656" s="2">
        <v>45572</v>
      </c>
      <c r="B3656" s="3">
        <f t="shared" si="171"/>
        <v>2025</v>
      </c>
      <c r="C3656" t="str">
        <f t="shared" si="172"/>
        <v>2024-2025</v>
      </c>
      <c r="D3656" t="s">
        <v>148</v>
      </c>
      <c r="E3656" t="s">
        <v>136</v>
      </c>
      <c r="F3656" t="str">
        <f t="shared" si="173"/>
        <v>Victoria</v>
      </c>
      <c r="G3656" t="s">
        <v>45</v>
      </c>
      <c r="H3656">
        <v>3175</v>
      </c>
      <c r="I3656" t="s">
        <v>11</v>
      </c>
      <c r="J3656" t="s">
        <v>63</v>
      </c>
      <c r="K3656" t="s">
        <v>152</v>
      </c>
      <c r="L3656" t="s">
        <v>13</v>
      </c>
      <c r="M3656" s="5">
        <v>977.4899999999999</v>
      </c>
      <c r="N3656">
        <v>1</v>
      </c>
    </row>
    <row r="3657" spans="1:14" x14ac:dyDescent="0.3">
      <c r="A3657" s="2">
        <v>45243</v>
      </c>
      <c r="B3657" s="3">
        <f t="shared" si="171"/>
        <v>2024</v>
      </c>
      <c r="C3657" t="str">
        <f t="shared" si="172"/>
        <v>2023-2024</v>
      </c>
      <c r="D3657" t="s">
        <v>147</v>
      </c>
      <c r="E3657" t="s">
        <v>96</v>
      </c>
      <c r="F3657" t="str">
        <f t="shared" si="173"/>
        <v>Western Australia</v>
      </c>
      <c r="G3657" t="s">
        <v>48</v>
      </c>
      <c r="H3657">
        <v>6330</v>
      </c>
      <c r="I3657" t="s">
        <v>11</v>
      </c>
      <c r="J3657" t="s">
        <v>94</v>
      </c>
      <c r="K3657" t="s">
        <v>154</v>
      </c>
      <c r="L3657" t="s">
        <v>14</v>
      </c>
      <c r="M3657" s="5">
        <v>979.46</v>
      </c>
      <c r="N3657">
        <v>1</v>
      </c>
    </row>
    <row r="3658" spans="1:14" x14ac:dyDescent="0.3">
      <c r="A3658" s="2">
        <v>45413</v>
      </c>
      <c r="B3658" s="3">
        <f t="shared" si="171"/>
        <v>2024</v>
      </c>
      <c r="C3658" t="str">
        <f t="shared" si="172"/>
        <v>2023-2024</v>
      </c>
      <c r="D3658" t="s">
        <v>147</v>
      </c>
      <c r="E3658" t="s">
        <v>145</v>
      </c>
      <c r="F3658" t="str">
        <f t="shared" si="173"/>
        <v>New South Wales</v>
      </c>
      <c r="G3658" t="s">
        <v>10</v>
      </c>
      <c r="H3658">
        <v>2101</v>
      </c>
      <c r="I3658" t="s">
        <v>11</v>
      </c>
      <c r="J3658" t="s">
        <v>27</v>
      </c>
      <c r="K3658" t="s">
        <v>154</v>
      </c>
      <c r="L3658" t="s">
        <v>14</v>
      </c>
      <c r="M3658" s="5">
        <v>979.83999999999992</v>
      </c>
      <c r="N3658">
        <v>1</v>
      </c>
    </row>
    <row r="3659" spans="1:14" x14ac:dyDescent="0.3">
      <c r="A3659" s="2">
        <v>45140</v>
      </c>
      <c r="B3659" s="3">
        <f t="shared" si="171"/>
        <v>2024</v>
      </c>
      <c r="C3659" t="str">
        <f t="shared" si="172"/>
        <v>2023-2024</v>
      </c>
      <c r="D3659" t="s">
        <v>147</v>
      </c>
      <c r="E3659" t="s">
        <v>128</v>
      </c>
      <c r="F3659" t="str">
        <f t="shared" si="173"/>
        <v>Western Australia</v>
      </c>
      <c r="G3659" t="s">
        <v>48</v>
      </c>
      <c r="H3659">
        <v>6027</v>
      </c>
      <c r="I3659" t="s">
        <v>11</v>
      </c>
      <c r="J3659" t="s">
        <v>49</v>
      </c>
      <c r="K3659" t="s">
        <v>151</v>
      </c>
      <c r="L3659" t="s">
        <v>21</v>
      </c>
      <c r="M3659" s="5">
        <v>981.68000000000006</v>
      </c>
      <c r="N3659">
        <v>1</v>
      </c>
    </row>
    <row r="3660" spans="1:14" x14ac:dyDescent="0.3">
      <c r="A3660" s="2">
        <v>45007</v>
      </c>
      <c r="B3660" s="3">
        <f t="shared" si="171"/>
        <v>2023</v>
      </c>
      <c r="C3660" t="str">
        <f t="shared" si="172"/>
        <v>2022-2023</v>
      </c>
      <c r="D3660" t="s">
        <v>147</v>
      </c>
      <c r="E3660" t="s">
        <v>64</v>
      </c>
      <c r="F3660" t="str">
        <f t="shared" si="173"/>
        <v>Victoria</v>
      </c>
      <c r="G3660" t="s">
        <v>45</v>
      </c>
      <c r="H3660">
        <v>3199</v>
      </c>
      <c r="I3660" t="s">
        <v>11</v>
      </c>
      <c r="J3660" t="s">
        <v>63</v>
      </c>
      <c r="K3660" t="s">
        <v>154</v>
      </c>
      <c r="L3660" t="s">
        <v>14</v>
      </c>
      <c r="M3660" s="5">
        <v>981.79000000000008</v>
      </c>
      <c r="N3660">
        <v>1</v>
      </c>
    </row>
    <row r="3661" spans="1:14" x14ac:dyDescent="0.3">
      <c r="A3661" s="2">
        <v>45423</v>
      </c>
      <c r="B3661" s="3">
        <f t="shared" si="171"/>
        <v>2024</v>
      </c>
      <c r="C3661" t="str">
        <f t="shared" si="172"/>
        <v>2023-2024</v>
      </c>
      <c r="D3661" t="s">
        <v>147</v>
      </c>
      <c r="E3661" t="s">
        <v>64</v>
      </c>
      <c r="F3661" t="str">
        <f t="shared" si="173"/>
        <v>Victoria</v>
      </c>
      <c r="G3661" t="s">
        <v>45</v>
      </c>
      <c r="H3661">
        <v>3199</v>
      </c>
      <c r="I3661" t="s">
        <v>11</v>
      </c>
      <c r="J3661" t="s">
        <v>63</v>
      </c>
      <c r="K3661" t="s">
        <v>19</v>
      </c>
      <c r="L3661" t="s">
        <v>23</v>
      </c>
      <c r="M3661" s="5">
        <v>982.18999999999983</v>
      </c>
      <c r="N3661">
        <v>1</v>
      </c>
    </row>
    <row r="3662" spans="1:14" x14ac:dyDescent="0.3">
      <c r="A3662" s="2">
        <v>44947</v>
      </c>
      <c r="B3662" s="3">
        <f t="shared" si="171"/>
        <v>2023</v>
      </c>
      <c r="C3662" t="str">
        <f t="shared" si="172"/>
        <v>2022-2023</v>
      </c>
      <c r="D3662" t="s">
        <v>147</v>
      </c>
      <c r="E3662" t="s">
        <v>102</v>
      </c>
      <c r="F3662" t="str">
        <f t="shared" si="173"/>
        <v>Queensland</v>
      </c>
      <c r="G3662" t="s">
        <v>35</v>
      </c>
      <c r="H3662">
        <v>4870</v>
      </c>
      <c r="I3662" t="s">
        <v>11</v>
      </c>
      <c r="J3662" t="s">
        <v>36</v>
      </c>
      <c r="K3662" t="s">
        <v>149</v>
      </c>
      <c r="L3662" t="s">
        <v>15</v>
      </c>
      <c r="M3662" s="5">
        <v>983.55000000000007</v>
      </c>
      <c r="N3662">
        <v>1</v>
      </c>
    </row>
    <row r="3663" spans="1:14" x14ac:dyDescent="0.3">
      <c r="A3663" s="2">
        <v>45634</v>
      </c>
      <c r="B3663" s="3">
        <f t="shared" si="171"/>
        <v>2025</v>
      </c>
      <c r="C3663" t="str">
        <f t="shared" si="172"/>
        <v>2024-2025</v>
      </c>
      <c r="D3663" t="s">
        <v>148</v>
      </c>
      <c r="E3663" t="s">
        <v>40</v>
      </c>
      <c r="F3663" t="str">
        <f t="shared" si="173"/>
        <v>New South Wales</v>
      </c>
      <c r="G3663" t="s">
        <v>10</v>
      </c>
      <c r="H3663">
        <v>2116</v>
      </c>
      <c r="I3663" t="s">
        <v>11</v>
      </c>
      <c r="J3663" t="s">
        <v>27</v>
      </c>
      <c r="K3663" t="s">
        <v>151</v>
      </c>
      <c r="L3663" t="s">
        <v>21</v>
      </c>
      <c r="M3663" s="5">
        <v>983.78</v>
      </c>
      <c r="N3663">
        <v>1</v>
      </c>
    </row>
    <row r="3664" spans="1:14" x14ac:dyDescent="0.3">
      <c r="A3664" s="2">
        <v>44970</v>
      </c>
      <c r="B3664" s="3">
        <f t="shared" si="171"/>
        <v>2023</v>
      </c>
      <c r="C3664" t="str">
        <f t="shared" si="172"/>
        <v>2022-2023</v>
      </c>
      <c r="D3664" t="s">
        <v>147</v>
      </c>
      <c r="E3664" t="s">
        <v>89</v>
      </c>
      <c r="F3664" t="str">
        <f t="shared" si="173"/>
        <v>Queensland</v>
      </c>
      <c r="G3664" t="s">
        <v>35</v>
      </c>
      <c r="H3664">
        <v>4655</v>
      </c>
      <c r="I3664" t="s">
        <v>11</v>
      </c>
      <c r="J3664" t="s">
        <v>51</v>
      </c>
      <c r="K3664" t="s">
        <v>153</v>
      </c>
      <c r="L3664" t="s">
        <v>16</v>
      </c>
      <c r="M3664" s="5">
        <v>983.98</v>
      </c>
      <c r="N3664">
        <v>1</v>
      </c>
    </row>
    <row r="3665" spans="1:14" x14ac:dyDescent="0.3">
      <c r="A3665" s="2">
        <v>45573</v>
      </c>
      <c r="B3665" s="3">
        <f t="shared" si="171"/>
        <v>2025</v>
      </c>
      <c r="C3665" t="str">
        <f t="shared" si="172"/>
        <v>2024-2025</v>
      </c>
      <c r="D3665" t="s">
        <v>147</v>
      </c>
      <c r="E3665" t="s">
        <v>41</v>
      </c>
      <c r="F3665" t="str">
        <f t="shared" si="173"/>
        <v>New South Wales</v>
      </c>
      <c r="G3665" t="s">
        <v>10</v>
      </c>
      <c r="H3665">
        <v>2830</v>
      </c>
      <c r="I3665" t="s">
        <v>11</v>
      </c>
      <c r="J3665" t="s">
        <v>25</v>
      </c>
      <c r="K3665" t="s">
        <v>150</v>
      </c>
      <c r="L3665" t="s">
        <v>18</v>
      </c>
      <c r="M3665" s="5">
        <v>984.29</v>
      </c>
      <c r="N3665">
        <v>1</v>
      </c>
    </row>
    <row r="3666" spans="1:14" x14ac:dyDescent="0.3">
      <c r="A3666" s="2">
        <v>45017</v>
      </c>
      <c r="B3666" s="3">
        <f t="shared" si="171"/>
        <v>2023</v>
      </c>
      <c r="C3666" t="str">
        <f t="shared" si="172"/>
        <v>2022-2023</v>
      </c>
      <c r="D3666" t="s">
        <v>147</v>
      </c>
      <c r="E3666" t="s">
        <v>118</v>
      </c>
      <c r="F3666" t="str">
        <f t="shared" si="173"/>
        <v>New South Wales</v>
      </c>
      <c r="G3666" t="s">
        <v>10</v>
      </c>
      <c r="H3666">
        <v>2158</v>
      </c>
      <c r="I3666" t="s">
        <v>11</v>
      </c>
      <c r="J3666" t="s">
        <v>27</v>
      </c>
      <c r="K3666" t="s">
        <v>155</v>
      </c>
      <c r="L3666" t="s">
        <v>20</v>
      </c>
      <c r="M3666" s="5">
        <v>984.48</v>
      </c>
      <c r="N3666">
        <v>1</v>
      </c>
    </row>
    <row r="3667" spans="1:14" x14ac:dyDescent="0.3">
      <c r="A3667" s="2">
        <v>45408</v>
      </c>
      <c r="B3667" s="3">
        <f t="shared" si="171"/>
        <v>2024</v>
      </c>
      <c r="C3667" t="str">
        <f t="shared" si="172"/>
        <v>2023-2024</v>
      </c>
      <c r="D3667" t="s">
        <v>147</v>
      </c>
      <c r="E3667" t="s">
        <v>57</v>
      </c>
      <c r="F3667" t="str">
        <f t="shared" si="173"/>
        <v>New South Wales</v>
      </c>
      <c r="G3667" t="s">
        <v>10</v>
      </c>
      <c r="H3667">
        <v>2560</v>
      </c>
      <c r="I3667" t="s">
        <v>11</v>
      </c>
      <c r="J3667" t="s">
        <v>58</v>
      </c>
      <c r="K3667" t="s">
        <v>153</v>
      </c>
      <c r="L3667" t="s">
        <v>16</v>
      </c>
      <c r="M3667" s="5">
        <v>986.02</v>
      </c>
      <c r="N3667">
        <v>1</v>
      </c>
    </row>
    <row r="3668" spans="1:14" x14ac:dyDescent="0.3">
      <c r="A3668" s="2">
        <v>45498</v>
      </c>
      <c r="B3668" s="3">
        <f t="shared" si="171"/>
        <v>2025</v>
      </c>
      <c r="C3668" t="str">
        <f t="shared" si="172"/>
        <v>2024-2025</v>
      </c>
      <c r="D3668" t="s">
        <v>147</v>
      </c>
      <c r="E3668" t="s">
        <v>89</v>
      </c>
      <c r="F3668" t="str">
        <f t="shared" si="173"/>
        <v>Queensland</v>
      </c>
      <c r="G3668" t="s">
        <v>35</v>
      </c>
      <c r="H3668">
        <v>4655</v>
      </c>
      <c r="I3668" t="s">
        <v>11</v>
      </c>
      <c r="J3668" t="s">
        <v>51</v>
      </c>
      <c r="K3668" t="s">
        <v>151</v>
      </c>
      <c r="L3668" t="s">
        <v>21</v>
      </c>
      <c r="M3668" s="5">
        <v>988.03</v>
      </c>
      <c r="N3668">
        <v>1</v>
      </c>
    </row>
    <row r="3669" spans="1:14" x14ac:dyDescent="0.3">
      <c r="A3669" s="2">
        <v>45475</v>
      </c>
      <c r="B3669" s="3">
        <f t="shared" si="171"/>
        <v>2025</v>
      </c>
      <c r="C3669" t="str">
        <f t="shared" si="172"/>
        <v>2024-2025</v>
      </c>
      <c r="D3669" t="s">
        <v>147</v>
      </c>
      <c r="E3669" t="s">
        <v>114</v>
      </c>
      <c r="F3669" t="str">
        <f t="shared" si="173"/>
        <v>Victoria</v>
      </c>
      <c r="G3669" t="s">
        <v>45</v>
      </c>
      <c r="H3669">
        <v>3551</v>
      </c>
      <c r="I3669" t="s">
        <v>11</v>
      </c>
      <c r="J3669" t="s">
        <v>60</v>
      </c>
      <c r="K3669" t="s">
        <v>154</v>
      </c>
      <c r="L3669" t="s">
        <v>14</v>
      </c>
      <c r="M3669" s="5">
        <v>989.2</v>
      </c>
      <c r="N3669">
        <v>1</v>
      </c>
    </row>
    <row r="3670" spans="1:14" x14ac:dyDescent="0.3">
      <c r="A3670" s="2">
        <v>45261</v>
      </c>
      <c r="B3670" s="3">
        <f t="shared" si="171"/>
        <v>2024</v>
      </c>
      <c r="C3670" t="str">
        <f t="shared" si="172"/>
        <v>2023-2024</v>
      </c>
      <c r="D3670" t="s">
        <v>147</v>
      </c>
      <c r="E3670" t="s">
        <v>83</v>
      </c>
      <c r="F3670" t="str">
        <f t="shared" si="173"/>
        <v>New South Wales</v>
      </c>
      <c r="G3670" t="s">
        <v>10</v>
      </c>
      <c r="H3670">
        <v>2750</v>
      </c>
      <c r="I3670" t="s">
        <v>11</v>
      </c>
      <c r="J3670" t="s">
        <v>25</v>
      </c>
      <c r="K3670" t="s">
        <v>153</v>
      </c>
      <c r="L3670" t="s">
        <v>16</v>
      </c>
      <c r="M3670" s="5">
        <v>990.40000000000009</v>
      </c>
      <c r="N3670">
        <v>1</v>
      </c>
    </row>
    <row r="3671" spans="1:14" x14ac:dyDescent="0.3">
      <c r="A3671" s="2">
        <v>45464</v>
      </c>
      <c r="B3671" s="3">
        <f t="shared" si="171"/>
        <v>2024</v>
      </c>
      <c r="C3671" t="str">
        <f t="shared" si="172"/>
        <v>2023-2024</v>
      </c>
      <c r="D3671" t="s">
        <v>147</v>
      </c>
      <c r="E3671" t="s">
        <v>136</v>
      </c>
      <c r="F3671" t="str">
        <f t="shared" si="173"/>
        <v>Victoria</v>
      </c>
      <c r="G3671" t="s">
        <v>45</v>
      </c>
      <c r="H3671">
        <v>3175</v>
      </c>
      <c r="I3671" t="s">
        <v>11</v>
      </c>
      <c r="J3671" t="s">
        <v>63</v>
      </c>
      <c r="K3671" t="s">
        <v>152</v>
      </c>
      <c r="L3671" t="s">
        <v>13</v>
      </c>
      <c r="M3671" s="5">
        <v>991.14999999999975</v>
      </c>
      <c r="N3671">
        <v>1</v>
      </c>
    </row>
    <row r="3672" spans="1:14" x14ac:dyDescent="0.3">
      <c r="A3672" s="2">
        <v>45621</v>
      </c>
      <c r="B3672" s="3">
        <f t="shared" si="171"/>
        <v>2025</v>
      </c>
      <c r="C3672" t="str">
        <f t="shared" si="172"/>
        <v>2024-2025</v>
      </c>
      <c r="D3672" t="s">
        <v>148</v>
      </c>
      <c r="E3672" t="s">
        <v>34</v>
      </c>
      <c r="F3672" t="str">
        <f t="shared" si="173"/>
        <v>Queensland</v>
      </c>
      <c r="G3672" t="s">
        <v>35</v>
      </c>
      <c r="H3672">
        <v>4802</v>
      </c>
      <c r="I3672" t="s">
        <v>11</v>
      </c>
      <c r="J3672" t="s">
        <v>36</v>
      </c>
      <c r="K3672" t="s">
        <v>151</v>
      </c>
      <c r="L3672" t="s">
        <v>21</v>
      </c>
      <c r="M3672" s="5">
        <v>991.59</v>
      </c>
      <c r="N3672">
        <v>1</v>
      </c>
    </row>
    <row r="3673" spans="1:14" x14ac:dyDescent="0.3">
      <c r="A3673" s="2">
        <v>45288</v>
      </c>
      <c r="B3673" s="3">
        <f t="shared" si="171"/>
        <v>2024</v>
      </c>
      <c r="C3673" t="str">
        <f t="shared" si="172"/>
        <v>2023-2024</v>
      </c>
      <c r="D3673" t="s">
        <v>147</v>
      </c>
      <c r="E3673" t="s">
        <v>82</v>
      </c>
      <c r="F3673" t="str">
        <f t="shared" si="173"/>
        <v>Queensland</v>
      </c>
      <c r="G3673" t="s">
        <v>35</v>
      </c>
      <c r="H3673">
        <v>4012</v>
      </c>
      <c r="I3673" t="s">
        <v>11</v>
      </c>
      <c r="J3673" t="s">
        <v>43</v>
      </c>
      <c r="K3673" t="s">
        <v>150</v>
      </c>
      <c r="L3673" t="s">
        <v>18</v>
      </c>
      <c r="M3673" s="5">
        <v>995.30000000000007</v>
      </c>
      <c r="N3673">
        <v>1</v>
      </c>
    </row>
    <row r="3674" spans="1:14" x14ac:dyDescent="0.3">
      <c r="A3674" s="2">
        <v>45523</v>
      </c>
      <c r="B3674" s="3">
        <f t="shared" si="171"/>
        <v>2025</v>
      </c>
      <c r="C3674" t="str">
        <f t="shared" si="172"/>
        <v>2024-2025</v>
      </c>
      <c r="D3674" t="s">
        <v>148</v>
      </c>
      <c r="E3674" t="s">
        <v>108</v>
      </c>
      <c r="F3674" t="str">
        <f t="shared" si="173"/>
        <v>Victoria</v>
      </c>
      <c r="G3674" t="s">
        <v>45</v>
      </c>
      <c r="H3674">
        <v>3018</v>
      </c>
      <c r="I3674" t="s">
        <v>11</v>
      </c>
      <c r="J3674" t="s">
        <v>46</v>
      </c>
      <c r="K3674" t="s">
        <v>150</v>
      </c>
      <c r="L3674" t="s">
        <v>18</v>
      </c>
      <c r="M3674" s="5">
        <v>995.43</v>
      </c>
      <c r="N3674">
        <v>1</v>
      </c>
    </row>
    <row r="3675" spans="1:14" x14ac:dyDescent="0.3">
      <c r="A3675" s="2">
        <v>45491</v>
      </c>
      <c r="B3675" s="3">
        <f t="shared" si="171"/>
        <v>2025</v>
      </c>
      <c r="C3675" t="str">
        <f t="shared" si="172"/>
        <v>2024-2025</v>
      </c>
      <c r="D3675" t="s">
        <v>147</v>
      </c>
      <c r="E3675" t="s">
        <v>111</v>
      </c>
      <c r="F3675" t="str">
        <f t="shared" si="173"/>
        <v>New South Wales</v>
      </c>
      <c r="G3675" t="s">
        <v>10</v>
      </c>
      <c r="H3675">
        <v>2120</v>
      </c>
      <c r="I3675" t="s">
        <v>11</v>
      </c>
      <c r="J3675" t="s">
        <v>27</v>
      </c>
      <c r="K3675" t="s">
        <v>151</v>
      </c>
      <c r="L3675" t="s">
        <v>21</v>
      </c>
      <c r="M3675" s="5">
        <v>1002.6700000000001</v>
      </c>
      <c r="N3675">
        <v>1</v>
      </c>
    </row>
    <row r="3676" spans="1:14" x14ac:dyDescent="0.3">
      <c r="A3676" s="2">
        <v>45458</v>
      </c>
      <c r="B3676" s="3">
        <f t="shared" si="171"/>
        <v>2024</v>
      </c>
      <c r="C3676" t="str">
        <f t="shared" si="172"/>
        <v>2023-2024</v>
      </c>
      <c r="D3676" t="s">
        <v>147</v>
      </c>
      <c r="E3676" t="s">
        <v>140</v>
      </c>
      <c r="F3676" t="str">
        <f t="shared" si="173"/>
        <v>Tasmania</v>
      </c>
      <c r="G3676" t="s">
        <v>70</v>
      </c>
      <c r="H3676">
        <v>7320</v>
      </c>
      <c r="I3676" t="s">
        <v>11</v>
      </c>
      <c r="J3676" t="s">
        <v>71</v>
      </c>
      <c r="K3676" t="s">
        <v>151</v>
      </c>
      <c r="L3676" t="s">
        <v>21</v>
      </c>
      <c r="M3676" s="5">
        <v>1003.5</v>
      </c>
      <c r="N3676">
        <v>1</v>
      </c>
    </row>
    <row r="3677" spans="1:14" x14ac:dyDescent="0.3">
      <c r="A3677" s="2">
        <v>45336</v>
      </c>
      <c r="B3677" s="3">
        <f t="shared" si="171"/>
        <v>2024</v>
      </c>
      <c r="C3677" t="str">
        <f t="shared" si="172"/>
        <v>2023-2024</v>
      </c>
      <c r="D3677" t="s">
        <v>147</v>
      </c>
      <c r="E3677" t="s">
        <v>106</v>
      </c>
      <c r="F3677" t="str">
        <f t="shared" si="173"/>
        <v>Victoria</v>
      </c>
      <c r="G3677" t="s">
        <v>45</v>
      </c>
      <c r="H3677">
        <v>3915</v>
      </c>
      <c r="I3677" t="s">
        <v>11</v>
      </c>
      <c r="J3677" t="s">
        <v>55</v>
      </c>
      <c r="K3677" t="s">
        <v>150</v>
      </c>
      <c r="L3677" t="s">
        <v>18</v>
      </c>
      <c r="M3677" s="5">
        <v>1005.53</v>
      </c>
      <c r="N3677">
        <v>1</v>
      </c>
    </row>
    <row r="3678" spans="1:14" x14ac:dyDescent="0.3">
      <c r="A3678" s="2">
        <v>45104</v>
      </c>
      <c r="B3678" s="3">
        <f t="shared" si="171"/>
        <v>2023</v>
      </c>
      <c r="C3678" t="str">
        <f t="shared" si="172"/>
        <v>2022-2023</v>
      </c>
      <c r="D3678" t="s">
        <v>147</v>
      </c>
      <c r="E3678" t="s">
        <v>107</v>
      </c>
      <c r="F3678" t="str">
        <f t="shared" si="173"/>
        <v>Queensland</v>
      </c>
      <c r="G3678" t="s">
        <v>35</v>
      </c>
      <c r="H3678">
        <v>4220</v>
      </c>
      <c r="I3678" t="s">
        <v>11</v>
      </c>
      <c r="J3678" t="s">
        <v>104</v>
      </c>
      <c r="K3678" t="s">
        <v>153</v>
      </c>
      <c r="L3678" t="s">
        <v>16</v>
      </c>
      <c r="M3678" s="5">
        <v>1006.6500000000001</v>
      </c>
      <c r="N3678">
        <v>1</v>
      </c>
    </row>
    <row r="3679" spans="1:14" x14ac:dyDescent="0.3">
      <c r="A3679" s="2">
        <v>45369</v>
      </c>
      <c r="B3679" s="3">
        <f t="shared" si="171"/>
        <v>2024</v>
      </c>
      <c r="C3679" t="str">
        <f t="shared" si="172"/>
        <v>2023-2024</v>
      </c>
      <c r="D3679" t="s">
        <v>148</v>
      </c>
      <c r="E3679" t="s">
        <v>146</v>
      </c>
      <c r="F3679" t="str">
        <f t="shared" si="173"/>
        <v>Victoria</v>
      </c>
      <c r="G3679" t="s">
        <v>45</v>
      </c>
      <c r="H3679">
        <v>3353</v>
      </c>
      <c r="I3679" t="s">
        <v>11</v>
      </c>
      <c r="J3679" t="s">
        <v>60</v>
      </c>
      <c r="K3679" t="s">
        <v>151</v>
      </c>
      <c r="L3679" t="s">
        <v>21</v>
      </c>
      <c r="M3679" s="5">
        <v>1007.1499999999999</v>
      </c>
      <c r="N3679">
        <v>1</v>
      </c>
    </row>
    <row r="3680" spans="1:14" x14ac:dyDescent="0.3">
      <c r="A3680" s="2">
        <v>45464</v>
      </c>
      <c r="B3680" s="3">
        <f t="shared" si="171"/>
        <v>2024</v>
      </c>
      <c r="C3680" t="str">
        <f t="shared" si="172"/>
        <v>2023-2024</v>
      </c>
      <c r="D3680" t="s">
        <v>147</v>
      </c>
      <c r="E3680" t="s">
        <v>141</v>
      </c>
      <c r="F3680" t="str">
        <f t="shared" si="173"/>
        <v>Western Australia</v>
      </c>
      <c r="G3680" t="s">
        <v>48</v>
      </c>
      <c r="H3680">
        <v>6052</v>
      </c>
      <c r="I3680" t="s">
        <v>11</v>
      </c>
      <c r="J3680" t="s">
        <v>49</v>
      </c>
      <c r="K3680" t="s">
        <v>153</v>
      </c>
      <c r="L3680" t="s">
        <v>16</v>
      </c>
      <c r="M3680" s="5">
        <v>1007.7</v>
      </c>
      <c r="N3680">
        <v>1</v>
      </c>
    </row>
    <row r="3681" spans="1:14" x14ac:dyDescent="0.3">
      <c r="A3681" s="2">
        <v>45425</v>
      </c>
      <c r="B3681" s="3">
        <f t="shared" si="171"/>
        <v>2024</v>
      </c>
      <c r="C3681" t="str">
        <f t="shared" si="172"/>
        <v>2023-2024</v>
      </c>
      <c r="D3681" t="s">
        <v>148</v>
      </c>
      <c r="E3681" t="s">
        <v>72</v>
      </c>
      <c r="F3681" t="str">
        <f t="shared" si="173"/>
        <v>Western Australia</v>
      </c>
      <c r="G3681" t="s">
        <v>48</v>
      </c>
      <c r="H3681">
        <v>6010</v>
      </c>
      <c r="I3681" t="s">
        <v>11</v>
      </c>
      <c r="J3681" t="s">
        <v>49</v>
      </c>
      <c r="K3681" t="s">
        <v>153</v>
      </c>
      <c r="L3681" t="s">
        <v>16</v>
      </c>
      <c r="M3681" s="5">
        <v>1010.25</v>
      </c>
      <c r="N3681">
        <v>1</v>
      </c>
    </row>
    <row r="3682" spans="1:14" x14ac:dyDescent="0.3">
      <c r="A3682" s="2">
        <v>45483</v>
      </c>
      <c r="B3682" s="3">
        <f t="shared" si="171"/>
        <v>2025</v>
      </c>
      <c r="C3682" t="str">
        <f t="shared" si="172"/>
        <v>2024-2025</v>
      </c>
      <c r="D3682" t="s">
        <v>148</v>
      </c>
      <c r="E3682" t="s">
        <v>138</v>
      </c>
      <c r="F3682" t="str">
        <f t="shared" si="173"/>
        <v>Queensland</v>
      </c>
      <c r="G3682" t="s">
        <v>35</v>
      </c>
      <c r="H3682">
        <v>4558</v>
      </c>
      <c r="I3682" t="s">
        <v>11</v>
      </c>
      <c r="J3682" t="s">
        <v>120</v>
      </c>
      <c r="K3682" t="s">
        <v>150</v>
      </c>
      <c r="L3682" t="s">
        <v>18</v>
      </c>
      <c r="M3682" s="5">
        <v>1013.1399999999999</v>
      </c>
      <c r="N3682">
        <v>1</v>
      </c>
    </row>
    <row r="3683" spans="1:14" x14ac:dyDescent="0.3">
      <c r="A3683" s="2">
        <v>45553</v>
      </c>
      <c r="B3683" s="3">
        <f t="shared" si="171"/>
        <v>2025</v>
      </c>
      <c r="C3683" t="str">
        <f t="shared" si="172"/>
        <v>2024-2025</v>
      </c>
      <c r="D3683" t="s">
        <v>147</v>
      </c>
      <c r="E3683" t="s">
        <v>115</v>
      </c>
      <c r="F3683" t="str">
        <f t="shared" si="173"/>
        <v>Western Australia</v>
      </c>
      <c r="G3683" t="s">
        <v>48</v>
      </c>
      <c r="H3683">
        <v>6280</v>
      </c>
      <c r="I3683" t="s">
        <v>11</v>
      </c>
      <c r="J3683" t="s">
        <v>94</v>
      </c>
      <c r="K3683" t="s">
        <v>150</v>
      </c>
      <c r="L3683" t="s">
        <v>18</v>
      </c>
      <c r="M3683" s="5">
        <v>1013.6600000000001</v>
      </c>
      <c r="N3683">
        <v>1</v>
      </c>
    </row>
    <row r="3684" spans="1:14" x14ac:dyDescent="0.3">
      <c r="A3684" s="2">
        <v>44957</v>
      </c>
      <c r="B3684" s="3">
        <f t="shared" si="171"/>
        <v>2023</v>
      </c>
      <c r="C3684" t="str">
        <f t="shared" si="172"/>
        <v>2022-2023</v>
      </c>
      <c r="D3684" t="s">
        <v>147</v>
      </c>
      <c r="E3684" t="s">
        <v>64</v>
      </c>
      <c r="F3684" t="str">
        <f t="shared" si="173"/>
        <v>Victoria</v>
      </c>
      <c r="G3684" t="s">
        <v>45</v>
      </c>
      <c r="H3684">
        <v>3199</v>
      </c>
      <c r="I3684" t="s">
        <v>11</v>
      </c>
      <c r="J3684" t="s">
        <v>63</v>
      </c>
      <c r="K3684" t="s">
        <v>19</v>
      </c>
      <c r="L3684" t="s">
        <v>23</v>
      </c>
      <c r="M3684" s="5">
        <v>1014.3299999999999</v>
      </c>
      <c r="N3684">
        <v>1</v>
      </c>
    </row>
    <row r="3685" spans="1:14" x14ac:dyDescent="0.3">
      <c r="A3685" s="2">
        <v>45236</v>
      </c>
      <c r="B3685" s="3">
        <f t="shared" si="171"/>
        <v>2024</v>
      </c>
      <c r="C3685" t="str">
        <f t="shared" si="172"/>
        <v>2023-2024</v>
      </c>
      <c r="D3685" t="s">
        <v>147</v>
      </c>
      <c r="E3685" t="s">
        <v>74</v>
      </c>
      <c r="F3685" t="str">
        <f t="shared" si="173"/>
        <v>South Australia</v>
      </c>
      <c r="G3685" t="s">
        <v>32</v>
      </c>
      <c r="H3685">
        <v>5043</v>
      </c>
      <c r="I3685" t="s">
        <v>11</v>
      </c>
      <c r="J3685" t="s">
        <v>33</v>
      </c>
      <c r="K3685" t="s">
        <v>155</v>
      </c>
      <c r="L3685" t="s">
        <v>20</v>
      </c>
      <c r="M3685" s="5">
        <v>1017.76</v>
      </c>
      <c r="N3685">
        <v>1</v>
      </c>
    </row>
    <row r="3686" spans="1:14" x14ac:dyDescent="0.3">
      <c r="A3686" s="2">
        <v>45058</v>
      </c>
      <c r="B3686" s="3">
        <f t="shared" si="171"/>
        <v>2023</v>
      </c>
      <c r="C3686" t="str">
        <f t="shared" si="172"/>
        <v>2022-2023</v>
      </c>
      <c r="D3686" t="s">
        <v>147</v>
      </c>
      <c r="E3686" t="s">
        <v>139</v>
      </c>
      <c r="F3686" t="str">
        <f t="shared" si="173"/>
        <v>New South Wales</v>
      </c>
      <c r="G3686" t="s">
        <v>10</v>
      </c>
      <c r="H3686">
        <v>2020</v>
      </c>
      <c r="I3686" t="s">
        <v>11</v>
      </c>
      <c r="J3686" t="s">
        <v>12</v>
      </c>
      <c r="K3686" t="s">
        <v>153</v>
      </c>
      <c r="L3686" t="s">
        <v>16</v>
      </c>
      <c r="M3686" s="5">
        <v>1021.88</v>
      </c>
      <c r="N3686">
        <v>1</v>
      </c>
    </row>
    <row r="3687" spans="1:14" x14ac:dyDescent="0.3">
      <c r="A3687" s="2">
        <v>45164</v>
      </c>
      <c r="B3687" s="3">
        <f t="shared" si="171"/>
        <v>2024</v>
      </c>
      <c r="C3687" t="str">
        <f t="shared" si="172"/>
        <v>2023-2024</v>
      </c>
      <c r="D3687" t="s">
        <v>148</v>
      </c>
      <c r="E3687" t="s">
        <v>129</v>
      </c>
      <c r="F3687" t="str">
        <f t="shared" si="173"/>
        <v>Tasmania</v>
      </c>
      <c r="G3687" t="s">
        <v>70</v>
      </c>
      <c r="H3687">
        <v>7010</v>
      </c>
      <c r="I3687" t="s">
        <v>11</v>
      </c>
      <c r="J3687" t="s">
        <v>71</v>
      </c>
      <c r="K3687" t="s">
        <v>149</v>
      </c>
      <c r="L3687" t="s">
        <v>15</v>
      </c>
      <c r="M3687" s="5">
        <v>1024.46</v>
      </c>
      <c r="N3687">
        <v>1</v>
      </c>
    </row>
    <row r="3688" spans="1:14" x14ac:dyDescent="0.3">
      <c r="A3688" s="2">
        <v>45209</v>
      </c>
      <c r="B3688" s="3">
        <f t="shared" si="171"/>
        <v>2024</v>
      </c>
      <c r="C3688" t="str">
        <f t="shared" si="172"/>
        <v>2023-2024</v>
      </c>
      <c r="D3688" t="s">
        <v>147</v>
      </c>
      <c r="E3688" t="s">
        <v>90</v>
      </c>
      <c r="F3688" t="str">
        <f t="shared" si="173"/>
        <v>Victoria</v>
      </c>
      <c r="G3688" t="s">
        <v>45</v>
      </c>
      <c r="H3688">
        <v>3179</v>
      </c>
      <c r="I3688" t="s">
        <v>11</v>
      </c>
      <c r="J3688" t="s">
        <v>63</v>
      </c>
      <c r="K3688" t="s">
        <v>149</v>
      </c>
      <c r="L3688" t="s">
        <v>15</v>
      </c>
      <c r="M3688" s="5">
        <v>1024.8800000000001</v>
      </c>
      <c r="N3688">
        <v>1</v>
      </c>
    </row>
    <row r="3689" spans="1:14" x14ac:dyDescent="0.3">
      <c r="A3689" s="2">
        <v>45478</v>
      </c>
      <c r="B3689" s="3">
        <f t="shared" si="171"/>
        <v>2025</v>
      </c>
      <c r="C3689" t="str">
        <f t="shared" si="172"/>
        <v>2024-2025</v>
      </c>
      <c r="D3689" t="s">
        <v>147</v>
      </c>
      <c r="E3689" t="s">
        <v>79</v>
      </c>
      <c r="F3689" t="str">
        <f t="shared" si="173"/>
        <v>Australian Capital Territory</v>
      </c>
      <c r="G3689" t="s">
        <v>80</v>
      </c>
      <c r="H3689">
        <v>2617</v>
      </c>
      <c r="I3689" t="s">
        <v>11</v>
      </c>
      <c r="J3689" t="s">
        <v>58</v>
      </c>
      <c r="K3689" t="s">
        <v>150</v>
      </c>
      <c r="L3689" t="s">
        <v>18</v>
      </c>
      <c r="M3689" s="5">
        <v>1025.23</v>
      </c>
      <c r="N3689">
        <v>1</v>
      </c>
    </row>
    <row r="3690" spans="1:14" x14ac:dyDescent="0.3">
      <c r="A3690" s="2">
        <v>44957</v>
      </c>
      <c r="B3690" s="3">
        <f t="shared" si="171"/>
        <v>2023</v>
      </c>
      <c r="C3690" t="str">
        <f t="shared" si="172"/>
        <v>2022-2023</v>
      </c>
      <c r="D3690" t="s">
        <v>148</v>
      </c>
      <c r="E3690" t="s">
        <v>87</v>
      </c>
      <c r="F3690" t="str">
        <f t="shared" si="173"/>
        <v>New South Wales</v>
      </c>
      <c r="G3690" t="s">
        <v>10</v>
      </c>
      <c r="H3690">
        <v>2790</v>
      </c>
      <c r="I3690" t="s">
        <v>11</v>
      </c>
      <c r="J3690" t="s">
        <v>25</v>
      </c>
      <c r="K3690" t="s">
        <v>150</v>
      </c>
      <c r="L3690" t="s">
        <v>18</v>
      </c>
      <c r="M3690" s="5">
        <v>1028.55</v>
      </c>
      <c r="N3690">
        <v>1</v>
      </c>
    </row>
    <row r="3691" spans="1:14" x14ac:dyDescent="0.3">
      <c r="A3691" s="2">
        <v>45518</v>
      </c>
      <c r="B3691" s="3">
        <f t="shared" si="171"/>
        <v>2025</v>
      </c>
      <c r="C3691" t="str">
        <f t="shared" si="172"/>
        <v>2024-2025</v>
      </c>
      <c r="D3691" t="s">
        <v>147</v>
      </c>
      <c r="E3691" t="s">
        <v>26</v>
      </c>
      <c r="F3691" t="str">
        <f t="shared" si="173"/>
        <v>New South Wales</v>
      </c>
      <c r="G3691" t="s">
        <v>10</v>
      </c>
      <c r="H3691">
        <v>2141</v>
      </c>
      <c r="I3691" t="s">
        <v>11</v>
      </c>
      <c r="J3691" t="s">
        <v>27</v>
      </c>
      <c r="K3691" t="s">
        <v>150</v>
      </c>
      <c r="L3691" t="s">
        <v>18</v>
      </c>
      <c r="M3691" s="5">
        <v>1029.47</v>
      </c>
      <c r="N3691">
        <v>1</v>
      </c>
    </row>
    <row r="3692" spans="1:14" x14ac:dyDescent="0.3">
      <c r="A3692" s="2">
        <v>45465</v>
      </c>
      <c r="B3692" s="3">
        <f t="shared" si="171"/>
        <v>2024</v>
      </c>
      <c r="C3692" t="str">
        <f t="shared" si="172"/>
        <v>2023-2024</v>
      </c>
      <c r="D3692" t="s">
        <v>147</v>
      </c>
      <c r="E3692" t="s">
        <v>103</v>
      </c>
      <c r="F3692" t="str">
        <f t="shared" si="173"/>
        <v>Queensland</v>
      </c>
      <c r="G3692" t="s">
        <v>35</v>
      </c>
      <c r="H3692">
        <v>4509</v>
      </c>
      <c r="I3692" t="s">
        <v>11</v>
      </c>
      <c r="J3692" t="s">
        <v>104</v>
      </c>
      <c r="K3692" t="s">
        <v>19</v>
      </c>
      <c r="L3692" t="s">
        <v>23</v>
      </c>
      <c r="M3692" s="5">
        <v>1034.22</v>
      </c>
      <c r="N3692">
        <v>1</v>
      </c>
    </row>
    <row r="3693" spans="1:14" x14ac:dyDescent="0.3">
      <c r="A3693" s="2">
        <v>45618</v>
      </c>
      <c r="B3693" s="3">
        <f t="shared" si="171"/>
        <v>2025</v>
      </c>
      <c r="C3693" t="str">
        <f t="shared" si="172"/>
        <v>2024-2025</v>
      </c>
      <c r="D3693" t="s">
        <v>147</v>
      </c>
      <c r="E3693" t="s">
        <v>98</v>
      </c>
      <c r="F3693" t="str">
        <f t="shared" si="173"/>
        <v>Victoria</v>
      </c>
      <c r="G3693" t="s">
        <v>45</v>
      </c>
      <c r="H3693">
        <v>3429</v>
      </c>
      <c r="I3693" t="s">
        <v>11</v>
      </c>
      <c r="J3693" t="s">
        <v>60</v>
      </c>
      <c r="K3693" t="s">
        <v>149</v>
      </c>
      <c r="L3693" t="s">
        <v>15</v>
      </c>
      <c r="M3693" s="5">
        <v>1034.95</v>
      </c>
      <c r="N3693">
        <v>1</v>
      </c>
    </row>
    <row r="3694" spans="1:14" x14ac:dyDescent="0.3">
      <c r="A3694" s="2">
        <v>45107</v>
      </c>
      <c r="B3694" s="3">
        <f t="shared" si="171"/>
        <v>2023</v>
      </c>
      <c r="C3694" t="str">
        <f t="shared" si="172"/>
        <v>2022-2023</v>
      </c>
      <c r="D3694" t="s">
        <v>147</v>
      </c>
      <c r="E3694" t="s">
        <v>119</v>
      </c>
      <c r="F3694" t="str">
        <f t="shared" si="173"/>
        <v>Queensland</v>
      </c>
      <c r="G3694" t="s">
        <v>35</v>
      </c>
      <c r="H3694">
        <v>4570</v>
      </c>
      <c r="I3694" t="s">
        <v>11</v>
      </c>
      <c r="J3694" t="s">
        <v>120</v>
      </c>
      <c r="K3694" t="s">
        <v>153</v>
      </c>
      <c r="L3694" t="s">
        <v>16</v>
      </c>
      <c r="M3694" s="5">
        <v>1037.0300000000002</v>
      </c>
      <c r="N3694">
        <v>1</v>
      </c>
    </row>
    <row r="3695" spans="1:14" x14ac:dyDescent="0.3">
      <c r="A3695" s="2">
        <v>45399</v>
      </c>
      <c r="B3695" s="3">
        <f t="shared" si="171"/>
        <v>2024</v>
      </c>
      <c r="C3695" t="str">
        <f t="shared" si="172"/>
        <v>2023-2024</v>
      </c>
      <c r="D3695" t="s">
        <v>147</v>
      </c>
      <c r="E3695" t="s">
        <v>139</v>
      </c>
      <c r="F3695" t="str">
        <f t="shared" si="173"/>
        <v>New South Wales</v>
      </c>
      <c r="G3695" t="s">
        <v>10</v>
      </c>
      <c r="H3695">
        <v>2020</v>
      </c>
      <c r="I3695" t="s">
        <v>11</v>
      </c>
      <c r="J3695" t="s">
        <v>12</v>
      </c>
      <c r="K3695" t="s">
        <v>150</v>
      </c>
      <c r="L3695" t="s">
        <v>18</v>
      </c>
      <c r="M3695" s="5">
        <v>1040.9100000000001</v>
      </c>
      <c r="N3695">
        <v>1</v>
      </c>
    </row>
    <row r="3696" spans="1:14" x14ac:dyDescent="0.3">
      <c r="A3696" s="2">
        <v>45333</v>
      </c>
      <c r="B3696" s="3">
        <f t="shared" si="171"/>
        <v>2024</v>
      </c>
      <c r="C3696" t="str">
        <f t="shared" si="172"/>
        <v>2023-2024</v>
      </c>
      <c r="D3696" t="s">
        <v>147</v>
      </c>
      <c r="E3696" t="s">
        <v>113</v>
      </c>
      <c r="F3696" t="str">
        <f t="shared" si="173"/>
        <v>Queensland</v>
      </c>
      <c r="G3696" t="s">
        <v>35</v>
      </c>
      <c r="H3696">
        <v>4215</v>
      </c>
      <c r="I3696" t="s">
        <v>11</v>
      </c>
      <c r="J3696" t="s">
        <v>104</v>
      </c>
      <c r="K3696" t="s">
        <v>153</v>
      </c>
      <c r="L3696" t="s">
        <v>16</v>
      </c>
      <c r="M3696" s="5">
        <v>1043.78</v>
      </c>
      <c r="N3696">
        <v>1</v>
      </c>
    </row>
    <row r="3697" spans="1:14" x14ac:dyDescent="0.3">
      <c r="A3697" s="2">
        <v>45116</v>
      </c>
      <c r="B3697" s="3">
        <f t="shared" si="171"/>
        <v>2024</v>
      </c>
      <c r="C3697" t="str">
        <f t="shared" si="172"/>
        <v>2023-2024</v>
      </c>
      <c r="D3697" t="s">
        <v>147</v>
      </c>
      <c r="E3697" t="s">
        <v>131</v>
      </c>
      <c r="F3697" t="str">
        <f t="shared" si="173"/>
        <v>Western Australia</v>
      </c>
      <c r="G3697" t="s">
        <v>48</v>
      </c>
      <c r="H3697">
        <v>6530</v>
      </c>
      <c r="I3697" t="s">
        <v>11</v>
      </c>
      <c r="J3697" t="s">
        <v>77</v>
      </c>
      <c r="K3697" t="s">
        <v>153</v>
      </c>
      <c r="L3697" t="s">
        <v>16</v>
      </c>
      <c r="M3697" s="5">
        <v>1045.5699999999997</v>
      </c>
      <c r="N3697">
        <v>1</v>
      </c>
    </row>
    <row r="3698" spans="1:14" x14ac:dyDescent="0.3">
      <c r="A3698" s="2">
        <v>45278</v>
      </c>
      <c r="B3698" s="3">
        <f t="shared" si="171"/>
        <v>2024</v>
      </c>
      <c r="C3698" t="str">
        <f t="shared" si="172"/>
        <v>2023-2024</v>
      </c>
      <c r="D3698" t="s">
        <v>147</v>
      </c>
      <c r="E3698" t="s">
        <v>44</v>
      </c>
      <c r="F3698" t="str">
        <f t="shared" si="173"/>
        <v>Victoria</v>
      </c>
      <c r="G3698" t="s">
        <v>45</v>
      </c>
      <c r="H3698">
        <v>3066</v>
      </c>
      <c r="I3698" t="s">
        <v>11</v>
      </c>
      <c r="J3698" t="s">
        <v>46</v>
      </c>
      <c r="K3698" t="s">
        <v>19</v>
      </c>
      <c r="L3698" t="s">
        <v>23</v>
      </c>
      <c r="M3698" s="5">
        <v>1047.31</v>
      </c>
      <c r="N3698">
        <v>1</v>
      </c>
    </row>
    <row r="3699" spans="1:14" x14ac:dyDescent="0.3">
      <c r="A3699" s="2">
        <v>44986</v>
      </c>
      <c r="B3699" s="3">
        <f t="shared" si="171"/>
        <v>2023</v>
      </c>
      <c r="C3699" t="str">
        <f t="shared" si="172"/>
        <v>2022-2023</v>
      </c>
      <c r="D3699" t="s">
        <v>147</v>
      </c>
      <c r="E3699" t="s">
        <v>107</v>
      </c>
      <c r="F3699" t="str">
        <f t="shared" si="173"/>
        <v>Queensland</v>
      </c>
      <c r="G3699" t="s">
        <v>35</v>
      </c>
      <c r="H3699">
        <v>4220</v>
      </c>
      <c r="I3699" t="s">
        <v>11</v>
      </c>
      <c r="J3699" t="s">
        <v>104</v>
      </c>
      <c r="K3699" t="s">
        <v>150</v>
      </c>
      <c r="L3699" t="s">
        <v>18</v>
      </c>
      <c r="M3699" s="5">
        <v>1047.9899999999998</v>
      </c>
      <c r="N3699">
        <v>1</v>
      </c>
    </row>
    <row r="3700" spans="1:14" x14ac:dyDescent="0.3">
      <c r="A3700" s="2">
        <v>45312</v>
      </c>
      <c r="B3700" s="3">
        <f t="shared" si="171"/>
        <v>2024</v>
      </c>
      <c r="C3700" t="str">
        <f t="shared" si="172"/>
        <v>2023-2024</v>
      </c>
      <c r="D3700" t="s">
        <v>147</v>
      </c>
      <c r="E3700" t="s">
        <v>132</v>
      </c>
      <c r="F3700" t="str">
        <f t="shared" si="173"/>
        <v>New South Wales</v>
      </c>
      <c r="G3700" t="s">
        <v>10</v>
      </c>
      <c r="H3700">
        <v>2800</v>
      </c>
      <c r="I3700" t="s">
        <v>11</v>
      </c>
      <c r="J3700" t="s">
        <v>25</v>
      </c>
      <c r="K3700" t="s">
        <v>156</v>
      </c>
      <c r="L3700" t="s">
        <v>17</v>
      </c>
      <c r="M3700" s="5">
        <v>1048.3099999999997</v>
      </c>
      <c r="N3700">
        <v>1</v>
      </c>
    </row>
    <row r="3701" spans="1:14" x14ac:dyDescent="0.3">
      <c r="A3701" s="2">
        <v>45365</v>
      </c>
      <c r="B3701" s="3">
        <f t="shared" si="171"/>
        <v>2024</v>
      </c>
      <c r="C3701" t="str">
        <f t="shared" si="172"/>
        <v>2023-2024</v>
      </c>
      <c r="D3701" t="s">
        <v>147</v>
      </c>
      <c r="E3701" t="s">
        <v>59</v>
      </c>
      <c r="F3701" t="str">
        <f t="shared" si="173"/>
        <v>Victoria</v>
      </c>
      <c r="G3701" t="s">
        <v>45</v>
      </c>
      <c r="H3701">
        <v>3280</v>
      </c>
      <c r="I3701" t="s">
        <v>11</v>
      </c>
      <c r="J3701" t="s">
        <v>60</v>
      </c>
      <c r="K3701" t="s">
        <v>150</v>
      </c>
      <c r="L3701" t="s">
        <v>18</v>
      </c>
      <c r="M3701" s="5">
        <v>1049.07</v>
      </c>
      <c r="N3701">
        <v>1</v>
      </c>
    </row>
    <row r="3702" spans="1:14" x14ac:dyDescent="0.3">
      <c r="A3702" s="2">
        <v>45336</v>
      </c>
      <c r="B3702" s="3">
        <f t="shared" si="171"/>
        <v>2024</v>
      </c>
      <c r="C3702" t="str">
        <f t="shared" si="172"/>
        <v>2023-2024</v>
      </c>
      <c r="D3702" t="s">
        <v>147</v>
      </c>
      <c r="E3702" t="s">
        <v>136</v>
      </c>
      <c r="F3702" t="str">
        <f t="shared" si="173"/>
        <v>Victoria</v>
      </c>
      <c r="G3702" t="s">
        <v>45</v>
      </c>
      <c r="H3702">
        <v>3175</v>
      </c>
      <c r="I3702" t="s">
        <v>11</v>
      </c>
      <c r="J3702" t="s">
        <v>63</v>
      </c>
      <c r="K3702" t="s">
        <v>150</v>
      </c>
      <c r="L3702" t="s">
        <v>18</v>
      </c>
      <c r="M3702" s="5">
        <v>1050.08</v>
      </c>
      <c r="N3702">
        <v>1</v>
      </c>
    </row>
    <row r="3703" spans="1:14" x14ac:dyDescent="0.3">
      <c r="A3703" s="2">
        <v>45439</v>
      </c>
      <c r="B3703" s="3">
        <f t="shared" si="171"/>
        <v>2024</v>
      </c>
      <c r="C3703" t="str">
        <f t="shared" si="172"/>
        <v>2023-2024</v>
      </c>
      <c r="D3703" t="s">
        <v>148</v>
      </c>
      <c r="E3703" t="s">
        <v>127</v>
      </c>
      <c r="F3703" t="str">
        <f t="shared" si="173"/>
        <v>New South Wales</v>
      </c>
      <c r="G3703" t="s">
        <v>10</v>
      </c>
      <c r="H3703">
        <v>2131</v>
      </c>
      <c r="I3703" t="s">
        <v>11</v>
      </c>
      <c r="J3703" t="s">
        <v>27</v>
      </c>
      <c r="K3703" t="s">
        <v>149</v>
      </c>
      <c r="L3703" t="s">
        <v>15</v>
      </c>
      <c r="M3703" s="5">
        <v>1053.53</v>
      </c>
      <c r="N3703">
        <v>1</v>
      </c>
    </row>
    <row r="3704" spans="1:14" x14ac:dyDescent="0.3">
      <c r="A3704" s="2">
        <v>44964</v>
      </c>
      <c r="B3704" s="3">
        <f t="shared" si="171"/>
        <v>2023</v>
      </c>
      <c r="C3704" t="str">
        <f t="shared" si="172"/>
        <v>2022-2023</v>
      </c>
      <c r="D3704" t="s">
        <v>147</v>
      </c>
      <c r="E3704" t="s">
        <v>62</v>
      </c>
      <c r="F3704" t="str">
        <f t="shared" si="173"/>
        <v>Victoria</v>
      </c>
      <c r="G3704" t="s">
        <v>45</v>
      </c>
      <c r="H3704">
        <v>3134</v>
      </c>
      <c r="I3704" t="s">
        <v>11</v>
      </c>
      <c r="J3704" t="s">
        <v>63</v>
      </c>
      <c r="K3704" t="s">
        <v>153</v>
      </c>
      <c r="L3704" t="s">
        <v>16</v>
      </c>
      <c r="M3704" s="5">
        <v>1058.18</v>
      </c>
      <c r="N3704">
        <v>1</v>
      </c>
    </row>
    <row r="3705" spans="1:14" x14ac:dyDescent="0.3">
      <c r="A3705" s="2">
        <v>44961</v>
      </c>
      <c r="B3705" s="3">
        <f t="shared" si="171"/>
        <v>2023</v>
      </c>
      <c r="C3705" t="str">
        <f t="shared" si="172"/>
        <v>2022-2023</v>
      </c>
      <c r="D3705" t="s">
        <v>147</v>
      </c>
      <c r="E3705" t="s">
        <v>141</v>
      </c>
      <c r="F3705" t="str">
        <f t="shared" si="173"/>
        <v>Western Australia</v>
      </c>
      <c r="G3705" t="s">
        <v>48</v>
      </c>
      <c r="H3705">
        <v>6052</v>
      </c>
      <c r="I3705" t="s">
        <v>11</v>
      </c>
      <c r="J3705" t="s">
        <v>49</v>
      </c>
      <c r="K3705" t="s">
        <v>151</v>
      </c>
      <c r="L3705" t="s">
        <v>21</v>
      </c>
      <c r="M3705" s="5">
        <v>1059.79</v>
      </c>
      <c r="N3705">
        <v>1</v>
      </c>
    </row>
    <row r="3706" spans="1:14" x14ac:dyDescent="0.3">
      <c r="A3706" s="2">
        <v>45552</v>
      </c>
      <c r="B3706" s="3">
        <f t="shared" si="171"/>
        <v>2025</v>
      </c>
      <c r="C3706" t="str">
        <f t="shared" si="172"/>
        <v>2024-2025</v>
      </c>
      <c r="D3706" t="s">
        <v>148</v>
      </c>
      <c r="E3706" t="s">
        <v>81</v>
      </c>
      <c r="F3706" t="str">
        <f t="shared" si="173"/>
        <v>New South Wales</v>
      </c>
      <c r="G3706" t="s">
        <v>10</v>
      </c>
      <c r="H3706">
        <v>2485</v>
      </c>
      <c r="I3706" t="s">
        <v>11</v>
      </c>
      <c r="J3706" t="s">
        <v>68</v>
      </c>
      <c r="K3706" t="s">
        <v>151</v>
      </c>
      <c r="L3706" t="s">
        <v>21</v>
      </c>
      <c r="M3706" s="5">
        <v>1059.8399999999999</v>
      </c>
      <c r="N3706">
        <v>1</v>
      </c>
    </row>
    <row r="3707" spans="1:14" x14ac:dyDescent="0.3">
      <c r="A3707" s="2">
        <v>45027</v>
      </c>
      <c r="B3707" s="3">
        <f t="shared" si="171"/>
        <v>2023</v>
      </c>
      <c r="C3707" t="str">
        <f t="shared" si="172"/>
        <v>2022-2023</v>
      </c>
      <c r="D3707" t="s">
        <v>148</v>
      </c>
      <c r="E3707" t="s">
        <v>78</v>
      </c>
      <c r="F3707" t="str">
        <f t="shared" si="173"/>
        <v>New South Wales</v>
      </c>
      <c r="G3707" t="s">
        <v>10</v>
      </c>
      <c r="H3707">
        <v>2350</v>
      </c>
      <c r="I3707" t="s">
        <v>11</v>
      </c>
      <c r="J3707" t="s">
        <v>68</v>
      </c>
      <c r="K3707" t="s">
        <v>154</v>
      </c>
      <c r="L3707" t="s">
        <v>14</v>
      </c>
      <c r="M3707" s="5">
        <v>1063.3899999999999</v>
      </c>
      <c r="N3707">
        <v>1</v>
      </c>
    </row>
    <row r="3708" spans="1:14" x14ac:dyDescent="0.3">
      <c r="A3708" s="2">
        <v>45425</v>
      </c>
      <c r="B3708" s="3">
        <f t="shared" si="171"/>
        <v>2024</v>
      </c>
      <c r="C3708" t="str">
        <f t="shared" si="172"/>
        <v>2023-2024</v>
      </c>
      <c r="D3708" t="s">
        <v>147</v>
      </c>
      <c r="E3708" t="s">
        <v>103</v>
      </c>
      <c r="F3708" t="str">
        <f t="shared" si="173"/>
        <v>Queensland</v>
      </c>
      <c r="G3708" t="s">
        <v>35</v>
      </c>
      <c r="H3708">
        <v>4509</v>
      </c>
      <c r="I3708" t="s">
        <v>11</v>
      </c>
      <c r="J3708" t="s">
        <v>104</v>
      </c>
      <c r="K3708" t="s">
        <v>151</v>
      </c>
      <c r="L3708" t="s">
        <v>21</v>
      </c>
      <c r="M3708" s="5">
        <v>1065.18</v>
      </c>
      <c r="N3708">
        <v>1</v>
      </c>
    </row>
    <row r="3709" spans="1:14" x14ac:dyDescent="0.3">
      <c r="A3709" s="2">
        <v>45083</v>
      </c>
      <c r="B3709" s="3">
        <f t="shared" si="171"/>
        <v>2023</v>
      </c>
      <c r="C3709" t="str">
        <f t="shared" si="172"/>
        <v>2022-2023</v>
      </c>
      <c r="D3709" t="s">
        <v>147</v>
      </c>
      <c r="E3709" t="s">
        <v>113</v>
      </c>
      <c r="F3709" t="str">
        <f t="shared" si="173"/>
        <v>Queensland</v>
      </c>
      <c r="G3709" t="s">
        <v>35</v>
      </c>
      <c r="H3709">
        <v>4215</v>
      </c>
      <c r="I3709" t="s">
        <v>11</v>
      </c>
      <c r="J3709" t="s">
        <v>104</v>
      </c>
      <c r="K3709" t="s">
        <v>154</v>
      </c>
      <c r="L3709" t="s">
        <v>14</v>
      </c>
      <c r="M3709" s="5">
        <v>1065.98</v>
      </c>
      <c r="N3709">
        <v>1</v>
      </c>
    </row>
    <row r="3710" spans="1:14" x14ac:dyDescent="0.3">
      <c r="A3710" s="2">
        <v>45370</v>
      </c>
      <c r="B3710" s="3">
        <f t="shared" si="171"/>
        <v>2024</v>
      </c>
      <c r="C3710" t="str">
        <f t="shared" si="172"/>
        <v>2023-2024</v>
      </c>
      <c r="D3710" t="s">
        <v>147</v>
      </c>
      <c r="E3710" t="s">
        <v>96</v>
      </c>
      <c r="F3710" t="str">
        <f t="shared" si="173"/>
        <v>Western Australia</v>
      </c>
      <c r="G3710" t="s">
        <v>48</v>
      </c>
      <c r="H3710">
        <v>6330</v>
      </c>
      <c r="I3710" t="s">
        <v>11</v>
      </c>
      <c r="J3710" t="s">
        <v>94</v>
      </c>
      <c r="K3710" t="s">
        <v>149</v>
      </c>
      <c r="L3710" t="s">
        <v>15</v>
      </c>
      <c r="M3710" s="5">
        <v>1066.8999999999999</v>
      </c>
      <c r="N3710">
        <v>1</v>
      </c>
    </row>
    <row r="3711" spans="1:14" x14ac:dyDescent="0.3">
      <c r="A3711" s="2">
        <v>45623</v>
      </c>
      <c r="B3711" s="3">
        <f t="shared" si="171"/>
        <v>2025</v>
      </c>
      <c r="C3711" t="str">
        <f t="shared" si="172"/>
        <v>2024-2025</v>
      </c>
      <c r="D3711" t="s">
        <v>147</v>
      </c>
      <c r="E3711" t="s">
        <v>137</v>
      </c>
      <c r="F3711" t="str">
        <f t="shared" si="173"/>
        <v>New South Wales</v>
      </c>
      <c r="G3711" t="s">
        <v>10</v>
      </c>
      <c r="H3711">
        <v>2031</v>
      </c>
      <c r="I3711" t="s">
        <v>11</v>
      </c>
      <c r="J3711" t="s">
        <v>12</v>
      </c>
      <c r="K3711" t="s">
        <v>154</v>
      </c>
      <c r="L3711" t="s">
        <v>14</v>
      </c>
      <c r="M3711" s="5">
        <v>1067.18</v>
      </c>
      <c r="N3711">
        <v>1</v>
      </c>
    </row>
    <row r="3712" spans="1:14" x14ac:dyDescent="0.3">
      <c r="A3712" s="2">
        <v>45066</v>
      </c>
      <c r="B3712" s="3">
        <f t="shared" si="171"/>
        <v>2023</v>
      </c>
      <c r="C3712" t="str">
        <f t="shared" si="172"/>
        <v>2022-2023</v>
      </c>
      <c r="D3712" t="s">
        <v>147</v>
      </c>
      <c r="E3712" t="s">
        <v>109</v>
      </c>
      <c r="F3712" t="str">
        <f t="shared" si="173"/>
        <v>New South Wales</v>
      </c>
      <c r="G3712" t="s">
        <v>10</v>
      </c>
      <c r="H3712">
        <v>2480</v>
      </c>
      <c r="I3712" t="s">
        <v>11</v>
      </c>
      <c r="J3712" t="s">
        <v>68</v>
      </c>
      <c r="K3712" t="s">
        <v>151</v>
      </c>
      <c r="L3712" t="s">
        <v>21</v>
      </c>
      <c r="M3712" s="5">
        <v>1068.93</v>
      </c>
      <c r="N3712">
        <v>1</v>
      </c>
    </row>
    <row r="3713" spans="1:14" x14ac:dyDescent="0.3">
      <c r="A3713" s="2">
        <v>45654</v>
      </c>
      <c r="B3713" s="3">
        <f t="shared" si="171"/>
        <v>2025</v>
      </c>
      <c r="C3713" t="str">
        <f t="shared" si="172"/>
        <v>2024-2025</v>
      </c>
      <c r="D3713" t="s">
        <v>148</v>
      </c>
      <c r="E3713" t="s">
        <v>61</v>
      </c>
      <c r="F3713" t="str">
        <f t="shared" si="173"/>
        <v>New South Wales</v>
      </c>
      <c r="G3713" t="s">
        <v>10</v>
      </c>
      <c r="H3713">
        <v>2539</v>
      </c>
      <c r="I3713" t="s">
        <v>11</v>
      </c>
      <c r="J3713" t="s">
        <v>58</v>
      </c>
      <c r="K3713" t="s">
        <v>151</v>
      </c>
      <c r="L3713" t="s">
        <v>21</v>
      </c>
      <c r="M3713" s="5">
        <v>1070.0999999999999</v>
      </c>
      <c r="N3713">
        <v>1</v>
      </c>
    </row>
    <row r="3714" spans="1:14" x14ac:dyDescent="0.3">
      <c r="A3714" s="2">
        <v>45162</v>
      </c>
      <c r="B3714" s="3">
        <f t="shared" ref="B3714:B3777" si="174">IF(MONTH(A3714)&gt;=7,YEAR(A3714)+1,YEAR(A3714))</f>
        <v>2024</v>
      </c>
      <c r="C3714" t="str">
        <f t="shared" ref="C3714:C3777" si="175">IF(MONTH(A3714) &gt;= 7, YEAR(A3714) &amp; "-" &amp; YEAR(A3714) + 1, YEAR(A3714) - 1 &amp; "-" &amp; YEAR(A3714))</f>
        <v>2023-2024</v>
      </c>
      <c r="D3714" t="s">
        <v>147</v>
      </c>
      <c r="E3714" t="s">
        <v>102</v>
      </c>
      <c r="F3714" t="str">
        <f t="shared" ref="F3714:F3777" si="176">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c r="N3714">
        <v>1</v>
      </c>
    </row>
    <row r="3715" spans="1:14" x14ac:dyDescent="0.3">
      <c r="A3715" s="2">
        <v>45282</v>
      </c>
      <c r="B3715" s="3">
        <f t="shared" si="174"/>
        <v>2024</v>
      </c>
      <c r="C3715" t="str">
        <f t="shared" si="175"/>
        <v>2023-2024</v>
      </c>
      <c r="D3715" t="s">
        <v>147</v>
      </c>
      <c r="E3715" t="s">
        <v>138</v>
      </c>
      <c r="F3715" t="str">
        <f t="shared" si="176"/>
        <v>Queensland</v>
      </c>
      <c r="G3715" t="s">
        <v>35</v>
      </c>
      <c r="H3715">
        <v>4558</v>
      </c>
      <c r="I3715" t="s">
        <v>11</v>
      </c>
      <c r="J3715" t="s">
        <v>120</v>
      </c>
      <c r="K3715" t="s">
        <v>157</v>
      </c>
      <c r="L3715" t="s">
        <v>22</v>
      </c>
      <c r="M3715" s="5">
        <v>1076.07</v>
      </c>
      <c r="N3715">
        <v>1</v>
      </c>
    </row>
    <row r="3716" spans="1:14" x14ac:dyDescent="0.3">
      <c r="A3716" s="2">
        <v>45188</v>
      </c>
      <c r="B3716" s="3">
        <f t="shared" si="174"/>
        <v>2024</v>
      </c>
      <c r="C3716" t="str">
        <f t="shared" si="175"/>
        <v>2023-2024</v>
      </c>
      <c r="D3716" t="s">
        <v>147</v>
      </c>
      <c r="E3716" t="s">
        <v>50</v>
      </c>
      <c r="F3716" t="str">
        <f t="shared" si="176"/>
        <v>Queensland</v>
      </c>
      <c r="G3716" t="s">
        <v>35</v>
      </c>
      <c r="H3716">
        <v>4703</v>
      </c>
      <c r="I3716" t="s">
        <v>11</v>
      </c>
      <c r="J3716" t="s">
        <v>51</v>
      </c>
      <c r="K3716" t="s">
        <v>150</v>
      </c>
      <c r="L3716" t="s">
        <v>18</v>
      </c>
      <c r="M3716" s="5">
        <v>1077.06</v>
      </c>
      <c r="N3716">
        <v>1</v>
      </c>
    </row>
    <row r="3717" spans="1:14" x14ac:dyDescent="0.3">
      <c r="A3717" s="2">
        <v>45340</v>
      </c>
      <c r="B3717" s="3">
        <f t="shared" si="174"/>
        <v>2024</v>
      </c>
      <c r="C3717" t="str">
        <f t="shared" si="175"/>
        <v>2023-2024</v>
      </c>
      <c r="D3717" t="s">
        <v>147</v>
      </c>
      <c r="E3717" t="s">
        <v>9</v>
      </c>
      <c r="F3717" t="str">
        <f t="shared" si="176"/>
        <v>New South Wales</v>
      </c>
      <c r="G3717" t="s">
        <v>10</v>
      </c>
      <c r="H3717">
        <v>2067</v>
      </c>
      <c r="I3717" t="s">
        <v>11</v>
      </c>
      <c r="J3717" t="s">
        <v>12</v>
      </c>
      <c r="K3717" t="s">
        <v>154</v>
      </c>
      <c r="L3717" t="s">
        <v>14</v>
      </c>
      <c r="M3717" s="5">
        <v>1077.3699999999999</v>
      </c>
      <c r="N3717">
        <v>1</v>
      </c>
    </row>
    <row r="3718" spans="1:14" x14ac:dyDescent="0.3">
      <c r="A3718" s="2">
        <v>45181</v>
      </c>
      <c r="B3718" s="3">
        <f t="shared" si="174"/>
        <v>2024</v>
      </c>
      <c r="C3718" t="str">
        <f t="shared" si="175"/>
        <v>2023-2024</v>
      </c>
      <c r="D3718" t="s">
        <v>147</v>
      </c>
      <c r="E3718" t="s">
        <v>93</v>
      </c>
      <c r="F3718" t="str">
        <f t="shared" si="176"/>
        <v>Western Australia</v>
      </c>
      <c r="G3718" t="s">
        <v>48</v>
      </c>
      <c r="H3718">
        <v>6112</v>
      </c>
      <c r="I3718" t="s">
        <v>11</v>
      </c>
      <c r="J3718" t="s">
        <v>94</v>
      </c>
      <c r="K3718" t="s">
        <v>151</v>
      </c>
      <c r="L3718" t="s">
        <v>21</v>
      </c>
      <c r="M3718" s="5">
        <v>1079.81</v>
      </c>
      <c r="N3718">
        <v>1</v>
      </c>
    </row>
    <row r="3719" spans="1:14" x14ac:dyDescent="0.3">
      <c r="A3719" s="2">
        <v>45162</v>
      </c>
      <c r="B3719" s="3">
        <f t="shared" si="174"/>
        <v>2024</v>
      </c>
      <c r="C3719" t="str">
        <f t="shared" si="175"/>
        <v>2023-2024</v>
      </c>
      <c r="D3719" t="s">
        <v>147</v>
      </c>
      <c r="E3719" t="s">
        <v>106</v>
      </c>
      <c r="F3719" t="str">
        <f t="shared" si="176"/>
        <v>Victoria</v>
      </c>
      <c r="G3719" t="s">
        <v>45</v>
      </c>
      <c r="H3719">
        <v>3915</v>
      </c>
      <c r="I3719" t="s">
        <v>11</v>
      </c>
      <c r="J3719" t="s">
        <v>55</v>
      </c>
      <c r="K3719" t="s">
        <v>153</v>
      </c>
      <c r="L3719" t="s">
        <v>16</v>
      </c>
      <c r="M3719" s="5">
        <v>1080.56</v>
      </c>
      <c r="N3719">
        <v>1</v>
      </c>
    </row>
    <row r="3720" spans="1:14" x14ac:dyDescent="0.3">
      <c r="A3720" s="2">
        <v>45374</v>
      </c>
      <c r="B3720" s="3">
        <f t="shared" si="174"/>
        <v>2024</v>
      </c>
      <c r="C3720" t="str">
        <f t="shared" si="175"/>
        <v>2023-2024</v>
      </c>
      <c r="D3720" t="s">
        <v>147</v>
      </c>
      <c r="E3720" t="s">
        <v>81</v>
      </c>
      <c r="F3720" t="str">
        <f t="shared" si="176"/>
        <v>New South Wales</v>
      </c>
      <c r="G3720" t="s">
        <v>10</v>
      </c>
      <c r="H3720">
        <v>2485</v>
      </c>
      <c r="I3720" t="s">
        <v>11</v>
      </c>
      <c r="J3720" t="s">
        <v>68</v>
      </c>
      <c r="K3720" t="s">
        <v>149</v>
      </c>
      <c r="L3720" t="s">
        <v>15</v>
      </c>
      <c r="M3720" s="5">
        <v>1084.98</v>
      </c>
      <c r="N3720">
        <v>1</v>
      </c>
    </row>
    <row r="3721" spans="1:14" x14ac:dyDescent="0.3">
      <c r="A3721" s="2">
        <v>45340</v>
      </c>
      <c r="B3721" s="3">
        <f t="shared" si="174"/>
        <v>2024</v>
      </c>
      <c r="C3721" t="str">
        <f t="shared" si="175"/>
        <v>2023-2024</v>
      </c>
      <c r="D3721" t="s">
        <v>147</v>
      </c>
      <c r="E3721" t="s">
        <v>135</v>
      </c>
      <c r="F3721" t="str">
        <f t="shared" si="176"/>
        <v>Victoria</v>
      </c>
      <c r="G3721" t="s">
        <v>45</v>
      </c>
      <c r="H3721">
        <v>3550</v>
      </c>
      <c r="I3721" t="s">
        <v>11</v>
      </c>
      <c r="J3721" t="s">
        <v>60</v>
      </c>
      <c r="K3721" t="s">
        <v>150</v>
      </c>
      <c r="L3721" t="s">
        <v>18</v>
      </c>
      <c r="M3721" s="5">
        <v>1085.72</v>
      </c>
      <c r="N3721">
        <v>1</v>
      </c>
    </row>
    <row r="3722" spans="1:14" x14ac:dyDescent="0.3">
      <c r="A3722" s="2">
        <v>45365</v>
      </c>
      <c r="B3722" s="3">
        <f t="shared" si="174"/>
        <v>2024</v>
      </c>
      <c r="C3722" t="str">
        <f t="shared" si="175"/>
        <v>2023-2024</v>
      </c>
      <c r="D3722" t="s">
        <v>147</v>
      </c>
      <c r="E3722" t="s">
        <v>111</v>
      </c>
      <c r="F3722" t="str">
        <f t="shared" si="176"/>
        <v>New South Wales</v>
      </c>
      <c r="G3722" t="s">
        <v>10</v>
      </c>
      <c r="H3722">
        <v>2120</v>
      </c>
      <c r="I3722" t="s">
        <v>11</v>
      </c>
      <c r="J3722" t="s">
        <v>27</v>
      </c>
      <c r="K3722" t="s">
        <v>153</v>
      </c>
      <c r="L3722" t="s">
        <v>16</v>
      </c>
      <c r="M3722" s="5">
        <v>1088.4699999999998</v>
      </c>
      <c r="N3722">
        <v>1</v>
      </c>
    </row>
    <row r="3723" spans="1:14" x14ac:dyDescent="0.3">
      <c r="A3723" s="2">
        <v>45390</v>
      </c>
      <c r="B3723" s="3">
        <f t="shared" si="174"/>
        <v>2024</v>
      </c>
      <c r="C3723" t="str">
        <f t="shared" si="175"/>
        <v>2023-2024</v>
      </c>
      <c r="D3723" t="s">
        <v>147</v>
      </c>
      <c r="E3723" t="s">
        <v>39</v>
      </c>
      <c r="F3723" t="str">
        <f t="shared" si="176"/>
        <v>South Australia</v>
      </c>
      <c r="G3723" t="s">
        <v>32</v>
      </c>
      <c r="H3723">
        <v>5343</v>
      </c>
      <c r="I3723" t="s">
        <v>11</v>
      </c>
      <c r="J3723" t="s">
        <v>38</v>
      </c>
      <c r="K3723" t="s">
        <v>151</v>
      </c>
      <c r="L3723" t="s">
        <v>21</v>
      </c>
      <c r="M3723" s="5">
        <v>1088.77</v>
      </c>
      <c r="N3723">
        <v>1</v>
      </c>
    </row>
    <row r="3724" spans="1:14" x14ac:dyDescent="0.3">
      <c r="A3724" s="2">
        <v>45135</v>
      </c>
      <c r="B3724" s="3">
        <f t="shared" si="174"/>
        <v>2024</v>
      </c>
      <c r="C3724" t="str">
        <f t="shared" si="175"/>
        <v>2023-2024</v>
      </c>
      <c r="D3724" t="s">
        <v>147</v>
      </c>
      <c r="E3724" t="s">
        <v>31</v>
      </c>
      <c r="F3724" t="str">
        <f t="shared" si="176"/>
        <v>South Australia</v>
      </c>
      <c r="G3724" t="s">
        <v>32</v>
      </c>
      <c r="H3724">
        <v>5168</v>
      </c>
      <c r="I3724" t="s">
        <v>11</v>
      </c>
      <c r="J3724" t="s">
        <v>33</v>
      </c>
      <c r="K3724" t="s">
        <v>149</v>
      </c>
      <c r="L3724" t="s">
        <v>15</v>
      </c>
      <c r="M3724" s="5">
        <v>1089.1500000000001</v>
      </c>
      <c r="N3724">
        <v>1</v>
      </c>
    </row>
    <row r="3725" spans="1:14" x14ac:dyDescent="0.3">
      <c r="A3725" s="2">
        <v>45446</v>
      </c>
      <c r="B3725" s="3">
        <f t="shared" si="174"/>
        <v>2024</v>
      </c>
      <c r="C3725" t="str">
        <f t="shared" si="175"/>
        <v>2023-2024</v>
      </c>
      <c r="D3725" t="s">
        <v>148</v>
      </c>
      <c r="E3725" t="s">
        <v>34</v>
      </c>
      <c r="F3725" t="str">
        <f t="shared" si="176"/>
        <v>Queensland</v>
      </c>
      <c r="G3725" t="s">
        <v>35</v>
      </c>
      <c r="H3725">
        <v>4802</v>
      </c>
      <c r="I3725" t="s">
        <v>11</v>
      </c>
      <c r="J3725" t="s">
        <v>36</v>
      </c>
      <c r="K3725" t="s">
        <v>150</v>
      </c>
      <c r="L3725" t="s">
        <v>18</v>
      </c>
      <c r="M3725" s="5">
        <v>1090.05</v>
      </c>
      <c r="N3725">
        <v>1</v>
      </c>
    </row>
    <row r="3726" spans="1:14" x14ac:dyDescent="0.3">
      <c r="A3726" s="2">
        <v>45632</v>
      </c>
      <c r="B3726" s="3">
        <f t="shared" si="174"/>
        <v>2025</v>
      </c>
      <c r="C3726" t="str">
        <f t="shared" si="175"/>
        <v>2024-2025</v>
      </c>
      <c r="D3726" t="s">
        <v>148</v>
      </c>
      <c r="E3726" t="s">
        <v>61</v>
      </c>
      <c r="F3726" t="str">
        <f t="shared" si="176"/>
        <v>New South Wales</v>
      </c>
      <c r="G3726" t="s">
        <v>10</v>
      </c>
      <c r="H3726">
        <v>2539</v>
      </c>
      <c r="I3726" t="s">
        <v>11</v>
      </c>
      <c r="J3726" t="s">
        <v>58</v>
      </c>
      <c r="K3726" t="s">
        <v>150</v>
      </c>
      <c r="L3726" t="s">
        <v>18</v>
      </c>
      <c r="M3726" s="5">
        <v>1091.2200000000003</v>
      </c>
      <c r="N3726">
        <v>1</v>
      </c>
    </row>
    <row r="3727" spans="1:14" x14ac:dyDescent="0.3">
      <c r="A3727" s="2">
        <v>45442</v>
      </c>
      <c r="B3727" s="3">
        <f t="shared" si="174"/>
        <v>2024</v>
      </c>
      <c r="C3727" t="str">
        <f t="shared" si="175"/>
        <v>2023-2024</v>
      </c>
      <c r="D3727" t="s">
        <v>148</v>
      </c>
      <c r="E3727" t="s">
        <v>87</v>
      </c>
      <c r="F3727" t="str">
        <f t="shared" si="176"/>
        <v>New South Wales</v>
      </c>
      <c r="G3727" t="s">
        <v>10</v>
      </c>
      <c r="H3727">
        <v>2790</v>
      </c>
      <c r="I3727" t="s">
        <v>11</v>
      </c>
      <c r="J3727" t="s">
        <v>25</v>
      </c>
      <c r="K3727" t="s">
        <v>155</v>
      </c>
      <c r="L3727" t="s">
        <v>20</v>
      </c>
      <c r="M3727" s="5">
        <v>1093.4399999999998</v>
      </c>
      <c r="N3727">
        <v>1</v>
      </c>
    </row>
    <row r="3728" spans="1:14" x14ac:dyDescent="0.3">
      <c r="A3728" s="2">
        <v>45076</v>
      </c>
      <c r="B3728" s="3">
        <f t="shared" si="174"/>
        <v>2023</v>
      </c>
      <c r="C3728" t="str">
        <f t="shared" si="175"/>
        <v>2022-2023</v>
      </c>
      <c r="D3728" t="s">
        <v>147</v>
      </c>
      <c r="E3728" t="s">
        <v>117</v>
      </c>
      <c r="F3728" t="str">
        <f t="shared" si="176"/>
        <v>Queensland</v>
      </c>
      <c r="G3728" t="s">
        <v>35</v>
      </c>
      <c r="H3728">
        <v>4119</v>
      </c>
      <c r="I3728" t="s">
        <v>11</v>
      </c>
      <c r="J3728" t="s">
        <v>43</v>
      </c>
      <c r="K3728" t="s">
        <v>157</v>
      </c>
      <c r="L3728" t="s">
        <v>22</v>
      </c>
      <c r="M3728" s="5">
        <v>1093.68</v>
      </c>
      <c r="N3728">
        <v>1</v>
      </c>
    </row>
    <row r="3729" spans="1:14" x14ac:dyDescent="0.3">
      <c r="A3729" s="2">
        <v>45424</v>
      </c>
      <c r="B3729" s="3">
        <f t="shared" si="174"/>
        <v>2024</v>
      </c>
      <c r="C3729" t="str">
        <f t="shared" si="175"/>
        <v>2023-2024</v>
      </c>
      <c r="D3729" t="s">
        <v>147</v>
      </c>
      <c r="E3729" t="s">
        <v>113</v>
      </c>
      <c r="F3729" t="str">
        <f t="shared" si="176"/>
        <v>Queensland</v>
      </c>
      <c r="G3729" t="s">
        <v>35</v>
      </c>
      <c r="H3729">
        <v>4215</v>
      </c>
      <c r="I3729" t="s">
        <v>11</v>
      </c>
      <c r="J3729" t="s">
        <v>104</v>
      </c>
      <c r="K3729" t="s">
        <v>154</v>
      </c>
      <c r="L3729" t="s">
        <v>14</v>
      </c>
      <c r="M3729" s="5">
        <v>1094.07</v>
      </c>
      <c r="N3729">
        <v>1</v>
      </c>
    </row>
    <row r="3730" spans="1:14" x14ac:dyDescent="0.3">
      <c r="A3730" s="2">
        <v>45550</v>
      </c>
      <c r="B3730" s="3">
        <f t="shared" si="174"/>
        <v>2025</v>
      </c>
      <c r="C3730" t="str">
        <f t="shared" si="175"/>
        <v>2024-2025</v>
      </c>
      <c r="D3730" t="s">
        <v>148</v>
      </c>
      <c r="E3730" t="s">
        <v>100</v>
      </c>
      <c r="F3730" t="str">
        <f t="shared" si="176"/>
        <v>Western Australia</v>
      </c>
      <c r="G3730" t="s">
        <v>48</v>
      </c>
      <c r="H3730">
        <v>6021</v>
      </c>
      <c r="I3730" t="s">
        <v>11</v>
      </c>
      <c r="J3730" t="s">
        <v>49</v>
      </c>
      <c r="K3730" t="s">
        <v>151</v>
      </c>
      <c r="L3730" t="s">
        <v>21</v>
      </c>
      <c r="M3730" s="5">
        <v>1095.78</v>
      </c>
      <c r="N3730">
        <v>1</v>
      </c>
    </row>
    <row r="3731" spans="1:14" x14ac:dyDescent="0.3">
      <c r="A3731" s="2">
        <v>45131</v>
      </c>
      <c r="B3731" s="3">
        <f t="shared" si="174"/>
        <v>2024</v>
      </c>
      <c r="C3731" t="str">
        <f t="shared" si="175"/>
        <v>2023-2024</v>
      </c>
      <c r="D3731" t="s">
        <v>147</v>
      </c>
      <c r="E3731" t="s">
        <v>99</v>
      </c>
      <c r="F3731" t="str">
        <f t="shared" si="176"/>
        <v>Victoria</v>
      </c>
      <c r="G3731" t="s">
        <v>45</v>
      </c>
      <c r="H3731">
        <v>3148</v>
      </c>
      <c r="I3731" t="s">
        <v>11</v>
      </c>
      <c r="J3731" t="s">
        <v>63</v>
      </c>
      <c r="K3731" t="s">
        <v>149</v>
      </c>
      <c r="L3731" t="s">
        <v>15</v>
      </c>
      <c r="M3731" s="5">
        <v>1096.19</v>
      </c>
      <c r="N3731">
        <v>1</v>
      </c>
    </row>
    <row r="3732" spans="1:14" x14ac:dyDescent="0.3">
      <c r="A3732" s="2">
        <v>45135</v>
      </c>
      <c r="B3732" s="3">
        <f t="shared" si="174"/>
        <v>2024</v>
      </c>
      <c r="C3732" t="str">
        <f t="shared" si="175"/>
        <v>2023-2024</v>
      </c>
      <c r="D3732" t="s">
        <v>147</v>
      </c>
      <c r="E3732" t="s">
        <v>64</v>
      </c>
      <c r="F3732" t="str">
        <f t="shared" si="176"/>
        <v>Victoria</v>
      </c>
      <c r="G3732" t="s">
        <v>45</v>
      </c>
      <c r="H3732">
        <v>3199</v>
      </c>
      <c r="I3732" t="s">
        <v>11</v>
      </c>
      <c r="J3732" t="s">
        <v>63</v>
      </c>
      <c r="K3732" t="s">
        <v>154</v>
      </c>
      <c r="L3732" t="s">
        <v>14</v>
      </c>
      <c r="M3732" s="5">
        <v>1099.27</v>
      </c>
      <c r="N3732">
        <v>1</v>
      </c>
    </row>
    <row r="3733" spans="1:14" x14ac:dyDescent="0.3">
      <c r="A3733" s="2">
        <v>45202</v>
      </c>
      <c r="B3733" s="3">
        <f t="shared" si="174"/>
        <v>2024</v>
      </c>
      <c r="C3733" t="str">
        <f t="shared" si="175"/>
        <v>2023-2024</v>
      </c>
      <c r="D3733" t="s">
        <v>147</v>
      </c>
      <c r="E3733" t="s">
        <v>88</v>
      </c>
      <c r="F3733" t="str">
        <f t="shared" si="176"/>
        <v>South Australia</v>
      </c>
      <c r="G3733" t="s">
        <v>32</v>
      </c>
      <c r="H3733">
        <v>5011</v>
      </c>
      <c r="I3733" t="s">
        <v>11</v>
      </c>
      <c r="J3733" t="s">
        <v>33</v>
      </c>
      <c r="K3733" t="s">
        <v>149</v>
      </c>
      <c r="L3733" t="s">
        <v>15</v>
      </c>
      <c r="M3733" s="5">
        <v>1100.4099999999999</v>
      </c>
      <c r="N3733">
        <v>1</v>
      </c>
    </row>
    <row r="3734" spans="1:14" x14ac:dyDescent="0.3">
      <c r="A3734" s="2">
        <v>45529</v>
      </c>
      <c r="B3734" s="3">
        <f t="shared" si="174"/>
        <v>2025</v>
      </c>
      <c r="C3734" t="str">
        <f t="shared" si="175"/>
        <v>2024-2025</v>
      </c>
      <c r="D3734" t="s">
        <v>147</v>
      </c>
      <c r="E3734" t="s">
        <v>52</v>
      </c>
      <c r="F3734" t="str">
        <f t="shared" si="176"/>
        <v>Victoria</v>
      </c>
      <c r="G3734" t="s">
        <v>45</v>
      </c>
      <c r="H3734">
        <v>3030</v>
      </c>
      <c r="I3734" t="s">
        <v>11</v>
      </c>
      <c r="J3734" t="s">
        <v>46</v>
      </c>
      <c r="K3734" t="s">
        <v>153</v>
      </c>
      <c r="L3734" t="s">
        <v>16</v>
      </c>
      <c r="M3734" s="5">
        <v>1101.0899999999999</v>
      </c>
      <c r="N3734">
        <v>1</v>
      </c>
    </row>
    <row r="3735" spans="1:14" x14ac:dyDescent="0.3">
      <c r="A3735" s="2">
        <v>45629</v>
      </c>
      <c r="B3735" s="3">
        <f t="shared" si="174"/>
        <v>2025</v>
      </c>
      <c r="C3735" t="str">
        <f t="shared" si="175"/>
        <v>2024-2025</v>
      </c>
      <c r="D3735" t="s">
        <v>147</v>
      </c>
      <c r="E3735" t="s">
        <v>141</v>
      </c>
      <c r="F3735" t="str">
        <f t="shared" si="176"/>
        <v>Western Australia</v>
      </c>
      <c r="G3735" t="s">
        <v>48</v>
      </c>
      <c r="H3735">
        <v>6052</v>
      </c>
      <c r="I3735" t="s">
        <v>11</v>
      </c>
      <c r="J3735" t="s">
        <v>49</v>
      </c>
      <c r="K3735" t="s">
        <v>151</v>
      </c>
      <c r="L3735" t="s">
        <v>21</v>
      </c>
      <c r="M3735" s="5">
        <v>1105.31</v>
      </c>
      <c r="N3735">
        <v>1</v>
      </c>
    </row>
    <row r="3736" spans="1:14" x14ac:dyDescent="0.3">
      <c r="A3736" s="2">
        <v>45037</v>
      </c>
      <c r="B3736" s="3">
        <f t="shared" si="174"/>
        <v>2023</v>
      </c>
      <c r="C3736" t="str">
        <f t="shared" si="175"/>
        <v>2022-2023</v>
      </c>
      <c r="D3736" t="s">
        <v>147</v>
      </c>
      <c r="E3736" t="s">
        <v>9</v>
      </c>
      <c r="F3736" t="str">
        <f t="shared" si="176"/>
        <v>New South Wales</v>
      </c>
      <c r="G3736" t="s">
        <v>10</v>
      </c>
      <c r="H3736">
        <v>2067</v>
      </c>
      <c r="I3736" t="s">
        <v>11</v>
      </c>
      <c r="J3736" t="s">
        <v>12</v>
      </c>
      <c r="K3736" t="s">
        <v>154</v>
      </c>
      <c r="L3736" t="s">
        <v>14</v>
      </c>
      <c r="M3736" s="5">
        <v>1105.97</v>
      </c>
      <c r="N3736">
        <v>1</v>
      </c>
    </row>
    <row r="3737" spans="1:14" x14ac:dyDescent="0.3">
      <c r="A3737" s="2">
        <v>45441</v>
      </c>
      <c r="B3737" s="3">
        <f t="shared" si="174"/>
        <v>2024</v>
      </c>
      <c r="C3737" t="str">
        <f t="shared" si="175"/>
        <v>2023-2024</v>
      </c>
      <c r="D3737" t="s">
        <v>147</v>
      </c>
      <c r="E3737" t="s">
        <v>113</v>
      </c>
      <c r="F3737" t="str">
        <f t="shared" si="176"/>
        <v>Queensland</v>
      </c>
      <c r="G3737" t="s">
        <v>35</v>
      </c>
      <c r="H3737">
        <v>4215</v>
      </c>
      <c r="I3737" t="s">
        <v>11</v>
      </c>
      <c r="J3737" t="s">
        <v>104</v>
      </c>
      <c r="K3737" t="s">
        <v>150</v>
      </c>
      <c r="L3737" t="s">
        <v>18</v>
      </c>
      <c r="M3737" s="5">
        <v>1106.07</v>
      </c>
      <c r="N3737">
        <v>1</v>
      </c>
    </row>
    <row r="3738" spans="1:14" x14ac:dyDescent="0.3">
      <c r="A3738" s="2">
        <v>44957</v>
      </c>
      <c r="B3738" s="3">
        <f t="shared" si="174"/>
        <v>2023</v>
      </c>
      <c r="C3738" t="str">
        <f t="shared" si="175"/>
        <v>2022-2023</v>
      </c>
      <c r="D3738" t="s">
        <v>147</v>
      </c>
      <c r="E3738" t="s">
        <v>101</v>
      </c>
      <c r="F3738" t="str">
        <f t="shared" si="176"/>
        <v>Victoria</v>
      </c>
      <c r="G3738" t="s">
        <v>45</v>
      </c>
      <c r="H3738">
        <v>3131</v>
      </c>
      <c r="I3738" t="s">
        <v>11</v>
      </c>
      <c r="J3738" t="s">
        <v>63</v>
      </c>
      <c r="K3738" t="s">
        <v>149</v>
      </c>
      <c r="L3738" t="s">
        <v>15</v>
      </c>
      <c r="M3738" s="5">
        <v>1107.77</v>
      </c>
      <c r="N3738">
        <v>1</v>
      </c>
    </row>
    <row r="3739" spans="1:14" x14ac:dyDescent="0.3">
      <c r="A3739" s="2">
        <v>44940</v>
      </c>
      <c r="B3739" s="3">
        <f t="shared" si="174"/>
        <v>2023</v>
      </c>
      <c r="C3739" t="str">
        <f t="shared" si="175"/>
        <v>2022-2023</v>
      </c>
      <c r="D3739" t="s">
        <v>148</v>
      </c>
      <c r="E3739" t="s">
        <v>96</v>
      </c>
      <c r="F3739" t="str">
        <f t="shared" si="176"/>
        <v>Western Australia</v>
      </c>
      <c r="G3739" t="s">
        <v>48</v>
      </c>
      <c r="H3739">
        <v>6330</v>
      </c>
      <c r="I3739" t="s">
        <v>11</v>
      </c>
      <c r="J3739" t="s">
        <v>94</v>
      </c>
      <c r="K3739" t="s">
        <v>154</v>
      </c>
      <c r="L3739" t="s">
        <v>14</v>
      </c>
      <c r="M3739" s="5">
        <v>1111.06</v>
      </c>
      <c r="N3739">
        <v>1</v>
      </c>
    </row>
    <row r="3740" spans="1:14" x14ac:dyDescent="0.3">
      <c r="A3740" s="2">
        <v>45179</v>
      </c>
      <c r="B3740" s="3">
        <f t="shared" si="174"/>
        <v>2024</v>
      </c>
      <c r="C3740" t="str">
        <f t="shared" si="175"/>
        <v>2023-2024</v>
      </c>
      <c r="D3740" t="s">
        <v>147</v>
      </c>
      <c r="E3740" t="s">
        <v>116</v>
      </c>
      <c r="F3740" t="str">
        <f t="shared" si="176"/>
        <v>Western Australia</v>
      </c>
      <c r="G3740" t="s">
        <v>48</v>
      </c>
      <c r="H3740">
        <v>6725</v>
      </c>
      <c r="I3740" t="s">
        <v>11</v>
      </c>
      <c r="J3740" t="s">
        <v>77</v>
      </c>
      <c r="K3740" t="s">
        <v>151</v>
      </c>
      <c r="L3740" t="s">
        <v>21</v>
      </c>
      <c r="M3740" s="5">
        <v>1115.3800000000001</v>
      </c>
      <c r="N3740">
        <v>1</v>
      </c>
    </row>
    <row r="3741" spans="1:14" x14ac:dyDescent="0.3">
      <c r="A3741" s="2">
        <v>45349</v>
      </c>
      <c r="B3741" s="3">
        <f t="shared" si="174"/>
        <v>2024</v>
      </c>
      <c r="C3741" t="str">
        <f t="shared" si="175"/>
        <v>2023-2024</v>
      </c>
      <c r="D3741" t="s">
        <v>147</v>
      </c>
      <c r="E3741" t="s">
        <v>41</v>
      </c>
      <c r="F3741" t="str">
        <f t="shared" si="176"/>
        <v>New South Wales</v>
      </c>
      <c r="G3741" t="s">
        <v>10</v>
      </c>
      <c r="H3741">
        <v>2830</v>
      </c>
      <c r="I3741" t="s">
        <v>11</v>
      </c>
      <c r="J3741" t="s">
        <v>25</v>
      </c>
      <c r="K3741" t="s">
        <v>157</v>
      </c>
      <c r="L3741" t="s">
        <v>22</v>
      </c>
      <c r="M3741" s="5">
        <v>1115.45</v>
      </c>
      <c r="N3741">
        <v>1</v>
      </c>
    </row>
    <row r="3742" spans="1:14" x14ac:dyDescent="0.3">
      <c r="A3742" s="2">
        <v>45062</v>
      </c>
      <c r="B3742" s="3">
        <f t="shared" si="174"/>
        <v>2023</v>
      </c>
      <c r="C3742" t="str">
        <f t="shared" si="175"/>
        <v>2022-2023</v>
      </c>
      <c r="D3742" t="s">
        <v>147</v>
      </c>
      <c r="E3742" t="s">
        <v>107</v>
      </c>
      <c r="F3742" t="str">
        <f t="shared" si="176"/>
        <v>Queensland</v>
      </c>
      <c r="G3742" t="s">
        <v>35</v>
      </c>
      <c r="H3742">
        <v>4220</v>
      </c>
      <c r="I3742" t="s">
        <v>11</v>
      </c>
      <c r="J3742" t="s">
        <v>104</v>
      </c>
      <c r="K3742" t="s">
        <v>155</v>
      </c>
      <c r="L3742" t="s">
        <v>20</v>
      </c>
      <c r="M3742" s="5">
        <v>1115.72</v>
      </c>
      <c r="N3742">
        <v>1</v>
      </c>
    </row>
    <row r="3743" spans="1:14" x14ac:dyDescent="0.3">
      <c r="A3743" s="2">
        <v>45053</v>
      </c>
      <c r="B3743" s="3">
        <f t="shared" si="174"/>
        <v>2023</v>
      </c>
      <c r="C3743" t="str">
        <f t="shared" si="175"/>
        <v>2022-2023</v>
      </c>
      <c r="D3743" t="s">
        <v>147</v>
      </c>
      <c r="E3743" t="s">
        <v>124</v>
      </c>
      <c r="F3743" t="str">
        <f t="shared" si="176"/>
        <v>New South Wales</v>
      </c>
      <c r="G3743" t="s">
        <v>10</v>
      </c>
      <c r="H3743">
        <v>2015</v>
      </c>
      <c r="I3743" t="s">
        <v>11</v>
      </c>
      <c r="J3743" t="s">
        <v>12</v>
      </c>
      <c r="K3743" t="s">
        <v>19</v>
      </c>
      <c r="L3743" t="s">
        <v>23</v>
      </c>
      <c r="M3743" s="5">
        <v>1115.99</v>
      </c>
      <c r="N3743">
        <v>1</v>
      </c>
    </row>
    <row r="3744" spans="1:14" x14ac:dyDescent="0.3">
      <c r="A3744" s="2">
        <v>45541</v>
      </c>
      <c r="B3744" s="3">
        <f t="shared" si="174"/>
        <v>2025</v>
      </c>
      <c r="C3744" t="str">
        <f t="shared" si="175"/>
        <v>2024-2025</v>
      </c>
      <c r="D3744" t="s">
        <v>147</v>
      </c>
      <c r="E3744" t="s">
        <v>134</v>
      </c>
      <c r="F3744" t="str">
        <f t="shared" si="176"/>
        <v>Queensland</v>
      </c>
      <c r="G3744" t="s">
        <v>35</v>
      </c>
      <c r="H3744">
        <v>4825</v>
      </c>
      <c r="I3744" t="s">
        <v>11</v>
      </c>
      <c r="J3744" t="s">
        <v>36</v>
      </c>
      <c r="K3744" t="s">
        <v>153</v>
      </c>
      <c r="L3744" t="s">
        <v>16</v>
      </c>
      <c r="M3744" s="5">
        <v>1119.6600000000001</v>
      </c>
      <c r="N3744">
        <v>1</v>
      </c>
    </row>
    <row r="3745" spans="1:14" x14ac:dyDescent="0.3">
      <c r="A3745" s="2">
        <v>45420</v>
      </c>
      <c r="B3745" s="3">
        <f t="shared" si="174"/>
        <v>2024</v>
      </c>
      <c r="C3745" t="str">
        <f t="shared" si="175"/>
        <v>2023-2024</v>
      </c>
      <c r="D3745" t="s">
        <v>148</v>
      </c>
      <c r="E3745" t="s">
        <v>76</v>
      </c>
      <c r="F3745" t="str">
        <f t="shared" si="176"/>
        <v>Western Australia</v>
      </c>
      <c r="G3745" t="s">
        <v>48</v>
      </c>
      <c r="H3745">
        <v>6450</v>
      </c>
      <c r="I3745" t="s">
        <v>11</v>
      </c>
      <c r="J3745" t="s">
        <v>77</v>
      </c>
      <c r="K3745" t="s">
        <v>150</v>
      </c>
      <c r="L3745" t="s">
        <v>18</v>
      </c>
      <c r="M3745" s="5">
        <v>1120.5</v>
      </c>
      <c r="N3745">
        <v>1</v>
      </c>
    </row>
    <row r="3746" spans="1:14" x14ac:dyDescent="0.3">
      <c r="A3746" s="2">
        <v>45465</v>
      </c>
      <c r="B3746" s="3">
        <f t="shared" si="174"/>
        <v>2024</v>
      </c>
      <c r="C3746" t="str">
        <f t="shared" si="175"/>
        <v>2023-2024</v>
      </c>
      <c r="D3746" t="s">
        <v>147</v>
      </c>
      <c r="E3746" t="s">
        <v>37</v>
      </c>
      <c r="F3746" t="str">
        <f t="shared" si="176"/>
        <v>South Australia</v>
      </c>
      <c r="G3746" t="s">
        <v>32</v>
      </c>
      <c r="H3746">
        <v>5607</v>
      </c>
      <c r="I3746" t="s">
        <v>11</v>
      </c>
      <c r="J3746" t="s">
        <v>38</v>
      </c>
      <c r="K3746" t="s">
        <v>150</v>
      </c>
      <c r="L3746" t="s">
        <v>18</v>
      </c>
      <c r="M3746" s="5">
        <v>1120.9100000000001</v>
      </c>
      <c r="N3746">
        <v>1</v>
      </c>
    </row>
    <row r="3747" spans="1:14" x14ac:dyDescent="0.3">
      <c r="A3747" s="2">
        <v>45172</v>
      </c>
      <c r="B3747" s="3">
        <f t="shared" si="174"/>
        <v>2024</v>
      </c>
      <c r="C3747" t="str">
        <f t="shared" si="175"/>
        <v>2023-2024</v>
      </c>
      <c r="D3747" t="s">
        <v>147</v>
      </c>
      <c r="E3747" t="s">
        <v>67</v>
      </c>
      <c r="F3747" t="str">
        <f t="shared" si="176"/>
        <v>New South Wales</v>
      </c>
      <c r="G3747" t="s">
        <v>10</v>
      </c>
      <c r="H3747">
        <v>2478</v>
      </c>
      <c r="I3747" t="s">
        <v>11</v>
      </c>
      <c r="J3747" t="s">
        <v>68</v>
      </c>
      <c r="K3747" t="s">
        <v>150</v>
      </c>
      <c r="L3747" t="s">
        <v>18</v>
      </c>
      <c r="M3747" s="5">
        <v>1123.33</v>
      </c>
      <c r="N3747">
        <v>1</v>
      </c>
    </row>
    <row r="3748" spans="1:14" x14ac:dyDescent="0.3">
      <c r="A3748" s="2">
        <v>45247</v>
      </c>
      <c r="B3748" s="3">
        <f t="shared" si="174"/>
        <v>2024</v>
      </c>
      <c r="C3748" t="str">
        <f t="shared" si="175"/>
        <v>2023-2024</v>
      </c>
      <c r="D3748" t="s">
        <v>148</v>
      </c>
      <c r="E3748" t="s">
        <v>56</v>
      </c>
      <c r="F3748" t="str">
        <f t="shared" si="176"/>
        <v>Northern Territory</v>
      </c>
      <c r="G3748" t="s">
        <v>29</v>
      </c>
      <c r="H3748">
        <v>870</v>
      </c>
      <c r="I3748" t="s">
        <v>11</v>
      </c>
      <c r="J3748" t="s">
        <v>30</v>
      </c>
      <c r="K3748" t="s">
        <v>150</v>
      </c>
      <c r="L3748" t="s">
        <v>18</v>
      </c>
      <c r="M3748" s="5">
        <v>1124.42</v>
      </c>
      <c r="N3748">
        <v>1</v>
      </c>
    </row>
    <row r="3749" spans="1:14" x14ac:dyDescent="0.3">
      <c r="A3749" s="2">
        <v>45429</v>
      </c>
      <c r="B3749" s="3">
        <f t="shared" si="174"/>
        <v>2024</v>
      </c>
      <c r="C3749" t="str">
        <f t="shared" si="175"/>
        <v>2023-2024</v>
      </c>
      <c r="D3749" t="s">
        <v>148</v>
      </c>
      <c r="E3749" t="s">
        <v>127</v>
      </c>
      <c r="F3749" t="str">
        <f t="shared" si="176"/>
        <v>New South Wales</v>
      </c>
      <c r="G3749" t="s">
        <v>10</v>
      </c>
      <c r="H3749">
        <v>2131</v>
      </c>
      <c r="I3749" t="s">
        <v>11</v>
      </c>
      <c r="J3749" t="s">
        <v>27</v>
      </c>
      <c r="K3749" t="s">
        <v>153</v>
      </c>
      <c r="L3749" t="s">
        <v>16</v>
      </c>
      <c r="M3749" s="5">
        <v>1126.3499999999999</v>
      </c>
      <c r="N3749">
        <v>1</v>
      </c>
    </row>
    <row r="3750" spans="1:14" x14ac:dyDescent="0.3">
      <c r="A3750" s="2">
        <v>45242</v>
      </c>
      <c r="B3750" s="3">
        <f t="shared" si="174"/>
        <v>2024</v>
      </c>
      <c r="C3750" t="str">
        <f t="shared" si="175"/>
        <v>2023-2024</v>
      </c>
      <c r="D3750" t="s">
        <v>147</v>
      </c>
      <c r="E3750" t="s">
        <v>89</v>
      </c>
      <c r="F3750" t="str">
        <f t="shared" si="176"/>
        <v>Queensland</v>
      </c>
      <c r="G3750" t="s">
        <v>35</v>
      </c>
      <c r="H3750">
        <v>4655</v>
      </c>
      <c r="I3750" t="s">
        <v>11</v>
      </c>
      <c r="J3750" t="s">
        <v>51</v>
      </c>
      <c r="K3750" t="s">
        <v>151</v>
      </c>
      <c r="L3750" t="s">
        <v>21</v>
      </c>
      <c r="M3750" s="5">
        <v>1127.54</v>
      </c>
      <c r="N3750">
        <v>1</v>
      </c>
    </row>
    <row r="3751" spans="1:14" x14ac:dyDescent="0.3">
      <c r="A3751" s="2">
        <v>45578</v>
      </c>
      <c r="B3751" s="3">
        <f t="shared" si="174"/>
        <v>2025</v>
      </c>
      <c r="C3751" t="str">
        <f t="shared" si="175"/>
        <v>2024-2025</v>
      </c>
      <c r="D3751" t="s">
        <v>147</v>
      </c>
      <c r="E3751" t="s">
        <v>66</v>
      </c>
      <c r="F3751" t="str">
        <f t="shared" si="176"/>
        <v>South Australia</v>
      </c>
      <c r="G3751" t="s">
        <v>32</v>
      </c>
      <c r="H3751">
        <v>5169</v>
      </c>
      <c r="I3751" t="s">
        <v>11</v>
      </c>
      <c r="J3751" t="s">
        <v>33</v>
      </c>
      <c r="K3751" t="s">
        <v>153</v>
      </c>
      <c r="L3751" t="s">
        <v>16</v>
      </c>
      <c r="M3751" s="5">
        <v>1130.8800000000001</v>
      </c>
      <c r="N3751">
        <v>1</v>
      </c>
    </row>
    <row r="3752" spans="1:14" x14ac:dyDescent="0.3">
      <c r="A3752" s="2">
        <v>45043</v>
      </c>
      <c r="B3752" s="3">
        <f t="shared" si="174"/>
        <v>2023</v>
      </c>
      <c r="C3752" t="str">
        <f t="shared" si="175"/>
        <v>2022-2023</v>
      </c>
      <c r="D3752" t="s">
        <v>147</v>
      </c>
      <c r="E3752" t="s">
        <v>130</v>
      </c>
      <c r="F3752" t="str">
        <f t="shared" si="176"/>
        <v>South Australia</v>
      </c>
      <c r="G3752" t="s">
        <v>32</v>
      </c>
      <c r="H3752">
        <v>5290</v>
      </c>
      <c r="I3752" t="s">
        <v>11</v>
      </c>
      <c r="J3752" t="s">
        <v>38</v>
      </c>
      <c r="K3752" t="s">
        <v>150</v>
      </c>
      <c r="L3752" t="s">
        <v>18</v>
      </c>
      <c r="M3752" s="5">
        <v>1131.2800000000002</v>
      </c>
      <c r="N3752">
        <v>1</v>
      </c>
    </row>
    <row r="3753" spans="1:14" x14ac:dyDescent="0.3">
      <c r="A3753" s="2">
        <v>44944</v>
      </c>
      <c r="B3753" s="3">
        <f t="shared" si="174"/>
        <v>2023</v>
      </c>
      <c r="C3753" t="str">
        <f t="shared" si="175"/>
        <v>2022-2023</v>
      </c>
      <c r="D3753" t="s">
        <v>147</v>
      </c>
      <c r="E3753" t="s">
        <v>64</v>
      </c>
      <c r="F3753" t="str">
        <f t="shared" si="176"/>
        <v>Victoria</v>
      </c>
      <c r="G3753" t="s">
        <v>45</v>
      </c>
      <c r="H3753">
        <v>3199</v>
      </c>
      <c r="I3753" t="s">
        <v>11</v>
      </c>
      <c r="J3753" t="s">
        <v>63</v>
      </c>
      <c r="K3753" t="s">
        <v>152</v>
      </c>
      <c r="L3753" t="s">
        <v>13</v>
      </c>
      <c r="M3753" s="5">
        <v>1131.7300000000002</v>
      </c>
      <c r="N3753">
        <v>1</v>
      </c>
    </row>
    <row r="3754" spans="1:14" x14ac:dyDescent="0.3">
      <c r="A3754" s="2">
        <v>45099</v>
      </c>
      <c r="B3754" s="3">
        <f t="shared" si="174"/>
        <v>2023</v>
      </c>
      <c r="C3754" t="str">
        <f t="shared" si="175"/>
        <v>2022-2023</v>
      </c>
      <c r="D3754" t="s">
        <v>147</v>
      </c>
      <c r="E3754" t="s">
        <v>139</v>
      </c>
      <c r="F3754" t="str">
        <f t="shared" si="176"/>
        <v>New South Wales</v>
      </c>
      <c r="G3754" t="s">
        <v>10</v>
      </c>
      <c r="H3754">
        <v>2020</v>
      </c>
      <c r="I3754" t="s">
        <v>11</v>
      </c>
      <c r="J3754" t="s">
        <v>12</v>
      </c>
      <c r="K3754" t="s">
        <v>156</v>
      </c>
      <c r="L3754" t="s">
        <v>17</v>
      </c>
      <c r="M3754" s="5">
        <v>1133.6300000000001</v>
      </c>
      <c r="N3754">
        <v>1</v>
      </c>
    </row>
    <row r="3755" spans="1:14" x14ac:dyDescent="0.3">
      <c r="A3755" s="2">
        <v>45259</v>
      </c>
      <c r="B3755" s="3">
        <f t="shared" si="174"/>
        <v>2024</v>
      </c>
      <c r="C3755" t="str">
        <f t="shared" si="175"/>
        <v>2023-2024</v>
      </c>
      <c r="D3755" t="s">
        <v>147</v>
      </c>
      <c r="E3755" t="s">
        <v>83</v>
      </c>
      <c r="F3755" t="str">
        <f t="shared" si="176"/>
        <v>New South Wales</v>
      </c>
      <c r="G3755" t="s">
        <v>10</v>
      </c>
      <c r="H3755">
        <v>2750</v>
      </c>
      <c r="I3755" t="s">
        <v>11</v>
      </c>
      <c r="J3755" t="s">
        <v>25</v>
      </c>
      <c r="K3755" t="s">
        <v>155</v>
      </c>
      <c r="L3755" t="s">
        <v>20</v>
      </c>
      <c r="M3755" s="5">
        <v>1135.1099999999999</v>
      </c>
      <c r="N3755">
        <v>1</v>
      </c>
    </row>
    <row r="3756" spans="1:14" x14ac:dyDescent="0.3">
      <c r="A3756" s="2">
        <v>45095</v>
      </c>
      <c r="B3756" s="3">
        <f t="shared" si="174"/>
        <v>2023</v>
      </c>
      <c r="C3756" t="str">
        <f t="shared" si="175"/>
        <v>2022-2023</v>
      </c>
      <c r="D3756" t="s">
        <v>148</v>
      </c>
      <c r="E3756" t="s">
        <v>61</v>
      </c>
      <c r="F3756" t="str">
        <f t="shared" si="176"/>
        <v>New South Wales</v>
      </c>
      <c r="G3756" t="s">
        <v>10</v>
      </c>
      <c r="H3756">
        <v>2539</v>
      </c>
      <c r="I3756" t="s">
        <v>11</v>
      </c>
      <c r="J3756" t="s">
        <v>58</v>
      </c>
      <c r="K3756" t="s">
        <v>155</v>
      </c>
      <c r="L3756" t="s">
        <v>20</v>
      </c>
      <c r="M3756" s="5">
        <v>1135.7600000000002</v>
      </c>
      <c r="N3756">
        <v>1</v>
      </c>
    </row>
    <row r="3757" spans="1:14" x14ac:dyDescent="0.3">
      <c r="A3757" s="2">
        <v>45054</v>
      </c>
      <c r="B3757" s="3">
        <f t="shared" si="174"/>
        <v>2023</v>
      </c>
      <c r="C3757" t="str">
        <f t="shared" si="175"/>
        <v>2022-2023</v>
      </c>
      <c r="D3757" t="s">
        <v>147</v>
      </c>
      <c r="E3757" t="s">
        <v>140</v>
      </c>
      <c r="F3757" t="str">
        <f t="shared" si="176"/>
        <v>Tasmania</v>
      </c>
      <c r="G3757" t="s">
        <v>70</v>
      </c>
      <c r="H3757">
        <v>7320</v>
      </c>
      <c r="I3757" t="s">
        <v>11</v>
      </c>
      <c r="J3757" t="s">
        <v>71</v>
      </c>
      <c r="K3757" t="s">
        <v>149</v>
      </c>
      <c r="L3757" t="s">
        <v>15</v>
      </c>
      <c r="M3757" s="5">
        <v>1136.53</v>
      </c>
      <c r="N3757">
        <v>1</v>
      </c>
    </row>
    <row r="3758" spans="1:14" x14ac:dyDescent="0.3">
      <c r="A3758" s="2">
        <v>45035</v>
      </c>
      <c r="B3758" s="3">
        <f t="shared" si="174"/>
        <v>2023</v>
      </c>
      <c r="C3758" t="str">
        <f t="shared" si="175"/>
        <v>2022-2023</v>
      </c>
      <c r="D3758" t="s">
        <v>147</v>
      </c>
      <c r="E3758" t="s">
        <v>145</v>
      </c>
      <c r="F3758" t="str">
        <f t="shared" si="176"/>
        <v>New South Wales</v>
      </c>
      <c r="G3758" t="s">
        <v>10</v>
      </c>
      <c r="H3758">
        <v>2101</v>
      </c>
      <c r="I3758" t="s">
        <v>11</v>
      </c>
      <c r="J3758" t="s">
        <v>27</v>
      </c>
      <c r="K3758" t="s">
        <v>154</v>
      </c>
      <c r="L3758" t="s">
        <v>14</v>
      </c>
      <c r="M3758" s="5">
        <v>1137.77</v>
      </c>
      <c r="N3758">
        <v>1</v>
      </c>
    </row>
    <row r="3759" spans="1:14" x14ac:dyDescent="0.3">
      <c r="A3759" s="2">
        <v>45626</v>
      </c>
      <c r="B3759" s="3">
        <f t="shared" si="174"/>
        <v>2025</v>
      </c>
      <c r="C3759" t="str">
        <f t="shared" si="175"/>
        <v>2024-2025</v>
      </c>
      <c r="D3759" t="s">
        <v>147</v>
      </c>
      <c r="E3759" t="s">
        <v>99</v>
      </c>
      <c r="F3759" t="str">
        <f t="shared" si="176"/>
        <v>Victoria</v>
      </c>
      <c r="G3759" t="s">
        <v>45</v>
      </c>
      <c r="H3759">
        <v>3148</v>
      </c>
      <c r="I3759" t="s">
        <v>11</v>
      </c>
      <c r="J3759" t="s">
        <v>63</v>
      </c>
      <c r="K3759" t="s">
        <v>149</v>
      </c>
      <c r="L3759" t="s">
        <v>15</v>
      </c>
      <c r="M3759" s="5">
        <v>1138.04</v>
      </c>
      <c r="N3759">
        <v>1</v>
      </c>
    </row>
    <row r="3760" spans="1:14" x14ac:dyDescent="0.3">
      <c r="A3760" s="2">
        <v>45507</v>
      </c>
      <c r="B3760" s="3">
        <f t="shared" si="174"/>
        <v>2025</v>
      </c>
      <c r="C3760" t="str">
        <f t="shared" si="175"/>
        <v>2024-2025</v>
      </c>
      <c r="D3760" t="s">
        <v>148</v>
      </c>
      <c r="E3760" t="s">
        <v>87</v>
      </c>
      <c r="F3760" t="str">
        <f t="shared" si="176"/>
        <v>New South Wales</v>
      </c>
      <c r="G3760" t="s">
        <v>10</v>
      </c>
      <c r="H3760">
        <v>2790</v>
      </c>
      <c r="I3760" t="s">
        <v>11</v>
      </c>
      <c r="J3760" t="s">
        <v>25</v>
      </c>
      <c r="K3760" t="s">
        <v>153</v>
      </c>
      <c r="L3760" t="s">
        <v>16</v>
      </c>
      <c r="M3760" s="5">
        <v>1138.8799999999999</v>
      </c>
      <c r="N3760">
        <v>1</v>
      </c>
    </row>
    <row r="3761" spans="1:14" x14ac:dyDescent="0.3">
      <c r="A3761" s="2">
        <v>45362</v>
      </c>
      <c r="B3761" s="3">
        <f t="shared" si="174"/>
        <v>2024</v>
      </c>
      <c r="C3761" t="str">
        <f t="shared" si="175"/>
        <v>2023-2024</v>
      </c>
      <c r="D3761" t="s">
        <v>147</v>
      </c>
      <c r="E3761" t="s">
        <v>90</v>
      </c>
      <c r="F3761" t="str">
        <f t="shared" si="176"/>
        <v>Victoria</v>
      </c>
      <c r="G3761" t="s">
        <v>45</v>
      </c>
      <c r="H3761">
        <v>3179</v>
      </c>
      <c r="I3761" t="s">
        <v>11</v>
      </c>
      <c r="J3761" t="s">
        <v>63</v>
      </c>
      <c r="K3761" t="s">
        <v>151</v>
      </c>
      <c r="L3761" t="s">
        <v>21</v>
      </c>
      <c r="M3761" s="5">
        <v>1139.74</v>
      </c>
      <c r="N3761">
        <v>1</v>
      </c>
    </row>
    <row r="3762" spans="1:14" x14ac:dyDescent="0.3">
      <c r="A3762" s="2">
        <v>45351</v>
      </c>
      <c r="B3762" s="3">
        <f t="shared" si="174"/>
        <v>2024</v>
      </c>
      <c r="C3762" t="str">
        <f t="shared" si="175"/>
        <v>2023-2024</v>
      </c>
      <c r="D3762" t="s">
        <v>147</v>
      </c>
      <c r="E3762" t="s">
        <v>69</v>
      </c>
      <c r="F3762" t="str">
        <f t="shared" si="176"/>
        <v>Tasmania</v>
      </c>
      <c r="G3762" t="s">
        <v>70</v>
      </c>
      <c r="H3762">
        <v>7018</v>
      </c>
      <c r="I3762" t="s">
        <v>11</v>
      </c>
      <c r="J3762" t="s">
        <v>71</v>
      </c>
      <c r="K3762" t="s">
        <v>150</v>
      </c>
      <c r="L3762" t="s">
        <v>18</v>
      </c>
      <c r="M3762" s="5">
        <v>1140.44</v>
      </c>
      <c r="N3762">
        <v>1</v>
      </c>
    </row>
    <row r="3763" spans="1:14" x14ac:dyDescent="0.3">
      <c r="A3763" s="2">
        <v>45040</v>
      </c>
      <c r="B3763" s="3">
        <f t="shared" si="174"/>
        <v>2023</v>
      </c>
      <c r="C3763" t="str">
        <f t="shared" si="175"/>
        <v>2022-2023</v>
      </c>
      <c r="D3763" t="s">
        <v>147</v>
      </c>
      <c r="E3763" t="s">
        <v>26</v>
      </c>
      <c r="F3763" t="str">
        <f t="shared" si="176"/>
        <v>New South Wales</v>
      </c>
      <c r="G3763" t="s">
        <v>10</v>
      </c>
      <c r="H3763">
        <v>2141</v>
      </c>
      <c r="I3763" t="s">
        <v>11</v>
      </c>
      <c r="J3763" t="s">
        <v>27</v>
      </c>
      <c r="K3763" t="s">
        <v>150</v>
      </c>
      <c r="L3763" t="s">
        <v>18</v>
      </c>
      <c r="M3763" s="5">
        <v>1141.2800000000002</v>
      </c>
      <c r="N3763">
        <v>1</v>
      </c>
    </row>
    <row r="3764" spans="1:14" x14ac:dyDescent="0.3">
      <c r="A3764" s="2">
        <v>45286</v>
      </c>
      <c r="B3764" s="3">
        <f t="shared" si="174"/>
        <v>2024</v>
      </c>
      <c r="C3764" t="str">
        <f t="shared" si="175"/>
        <v>2023-2024</v>
      </c>
      <c r="D3764" t="s">
        <v>147</v>
      </c>
      <c r="E3764" t="s">
        <v>65</v>
      </c>
      <c r="F3764" t="str">
        <f t="shared" si="176"/>
        <v>New South Wales</v>
      </c>
      <c r="G3764" t="s">
        <v>10</v>
      </c>
      <c r="H3764">
        <v>2541</v>
      </c>
      <c r="I3764" t="s">
        <v>11</v>
      </c>
      <c r="J3764" t="s">
        <v>58</v>
      </c>
      <c r="K3764" t="s">
        <v>19</v>
      </c>
      <c r="L3764" t="s">
        <v>23</v>
      </c>
      <c r="M3764" s="5">
        <v>1141.6099999999999</v>
      </c>
      <c r="N3764">
        <v>1</v>
      </c>
    </row>
    <row r="3765" spans="1:14" x14ac:dyDescent="0.3">
      <c r="A3765" s="2">
        <v>45463</v>
      </c>
      <c r="B3765" s="3">
        <f t="shared" si="174"/>
        <v>2024</v>
      </c>
      <c r="C3765" t="str">
        <f t="shared" si="175"/>
        <v>2023-2024</v>
      </c>
      <c r="D3765" t="s">
        <v>147</v>
      </c>
      <c r="E3765" t="s">
        <v>39</v>
      </c>
      <c r="F3765" t="str">
        <f t="shared" si="176"/>
        <v>South Australia</v>
      </c>
      <c r="G3765" t="s">
        <v>32</v>
      </c>
      <c r="H3765">
        <v>5343</v>
      </c>
      <c r="I3765" t="s">
        <v>11</v>
      </c>
      <c r="J3765" t="s">
        <v>38</v>
      </c>
      <c r="K3765" t="s">
        <v>153</v>
      </c>
      <c r="L3765" t="s">
        <v>16</v>
      </c>
      <c r="M3765" s="5">
        <v>1150.03</v>
      </c>
      <c r="N3765">
        <v>1</v>
      </c>
    </row>
    <row r="3766" spans="1:14" x14ac:dyDescent="0.3">
      <c r="A3766" s="2">
        <v>45103</v>
      </c>
      <c r="B3766" s="3">
        <f t="shared" si="174"/>
        <v>2023</v>
      </c>
      <c r="C3766" t="str">
        <f t="shared" si="175"/>
        <v>2022-2023</v>
      </c>
      <c r="D3766" t="s">
        <v>147</v>
      </c>
      <c r="E3766" t="s">
        <v>142</v>
      </c>
      <c r="F3766" t="str">
        <f t="shared" si="176"/>
        <v>Australian Capital Territory</v>
      </c>
      <c r="G3766" t="s">
        <v>80</v>
      </c>
      <c r="H3766">
        <v>2609</v>
      </c>
      <c r="I3766" t="s">
        <v>11</v>
      </c>
      <c r="J3766" t="s">
        <v>58</v>
      </c>
      <c r="K3766" t="s">
        <v>153</v>
      </c>
      <c r="L3766" t="s">
        <v>16</v>
      </c>
      <c r="M3766" s="5">
        <v>1150.03</v>
      </c>
      <c r="N3766">
        <v>1</v>
      </c>
    </row>
    <row r="3767" spans="1:14" x14ac:dyDescent="0.3">
      <c r="A3767" s="2">
        <v>45087</v>
      </c>
      <c r="B3767" s="3">
        <f t="shared" si="174"/>
        <v>2023</v>
      </c>
      <c r="C3767" t="str">
        <f t="shared" si="175"/>
        <v>2022-2023</v>
      </c>
      <c r="D3767" t="s">
        <v>147</v>
      </c>
      <c r="E3767" t="s">
        <v>26</v>
      </c>
      <c r="F3767" t="str">
        <f t="shared" si="176"/>
        <v>New South Wales</v>
      </c>
      <c r="G3767" t="s">
        <v>10</v>
      </c>
      <c r="H3767">
        <v>2141</v>
      </c>
      <c r="I3767" t="s">
        <v>11</v>
      </c>
      <c r="J3767" t="s">
        <v>27</v>
      </c>
      <c r="K3767" t="s">
        <v>155</v>
      </c>
      <c r="L3767" t="s">
        <v>20</v>
      </c>
      <c r="M3767" s="5">
        <v>1151.5899999999999</v>
      </c>
      <c r="N3767">
        <v>1</v>
      </c>
    </row>
    <row r="3768" spans="1:14" x14ac:dyDescent="0.3">
      <c r="A3768" s="2">
        <v>45154</v>
      </c>
      <c r="B3768" s="3">
        <f t="shared" si="174"/>
        <v>2024</v>
      </c>
      <c r="C3768" t="str">
        <f t="shared" si="175"/>
        <v>2023-2024</v>
      </c>
      <c r="D3768" t="s">
        <v>148</v>
      </c>
      <c r="E3768" t="s">
        <v>108</v>
      </c>
      <c r="F3768" t="str">
        <f t="shared" si="176"/>
        <v>Victoria</v>
      </c>
      <c r="G3768" t="s">
        <v>45</v>
      </c>
      <c r="H3768">
        <v>3018</v>
      </c>
      <c r="I3768" t="s">
        <v>11</v>
      </c>
      <c r="J3768" t="s">
        <v>46</v>
      </c>
      <c r="K3768" t="s">
        <v>149</v>
      </c>
      <c r="L3768" t="s">
        <v>15</v>
      </c>
      <c r="M3768" s="5">
        <v>1152.6500000000001</v>
      </c>
      <c r="N3768">
        <v>1</v>
      </c>
    </row>
    <row r="3769" spans="1:14" x14ac:dyDescent="0.3">
      <c r="A3769" s="2">
        <v>45519</v>
      </c>
      <c r="B3769" s="3">
        <f t="shared" si="174"/>
        <v>2025</v>
      </c>
      <c r="C3769" t="str">
        <f t="shared" si="175"/>
        <v>2024-2025</v>
      </c>
      <c r="D3769" t="s">
        <v>147</v>
      </c>
      <c r="E3769" t="s">
        <v>113</v>
      </c>
      <c r="F3769" t="str">
        <f t="shared" si="176"/>
        <v>Queensland</v>
      </c>
      <c r="G3769" t="s">
        <v>35</v>
      </c>
      <c r="H3769">
        <v>4215</v>
      </c>
      <c r="I3769" t="s">
        <v>11</v>
      </c>
      <c r="J3769" t="s">
        <v>104</v>
      </c>
      <c r="K3769" t="s">
        <v>150</v>
      </c>
      <c r="L3769" t="s">
        <v>18</v>
      </c>
      <c r="M3769" s="5">
        <v>1158.8400000000001</v>
      </c>
      <c r="N3769">
        <v>1</v>
      </c>
    </row>
    <row r="3770" spans="1:14" x14ac:dyDescent="0.3">
      <c r="A3770" s="2">
        <v>44976</v>
      </c>
      <c r="B3770" s="3">
        <f t="shared" si="174"/>
        <v>2023</v>
      </c>
      <c r="C3770" t="str">
        <f t="shared" si="175"/>
        <v>2022-2023</v>
      </c>
      <c r="D3770" t="s">
        <v>147</v>
      </c>
      <c r="E3770" t="s">
        <v>64</v>
      </c>
      <c r="F3770" t="str">
        <f t="shared" si="176"/>
        <v>Victoria</v>
      </c>
      <c r="G3770" t="s">
        <v>45</v>
      </c>
      <c r="H3770">
        <v>3199</v>
      </c>
      <c r="I3770" t="s">
        <v>11</v>
      </c>
      <c r="J3770" t="s">
        <v>63</v>
      </c>
      <c r="K3770" t="s">
        <v>156</v>
      </c>
      <c r="L3770" t="s">
        <v>17</v>
      </c>
      <c r="M3770" s="5">
        <v>1159.49</v>
      </c>
      <c r="N3770">
        <v>1</v>
      </c>
    </row>
    <row r="3771" spans="1:14" x14ac:dyDescent="0.3">
      <c r="A3771" s="2">
        <v>45177</v>
      </c>
      <c r="B3771" s="3">
        <f t="shared" si="174"/>
        <v>2024</v>
      </c>
      <c r="C3771" t="str">
        <f t="shared" si="175"/>
        <v>2023-2024</v>
      </c>
      <c r="D3771" t="s">
        <v>147</v>
      </c>
      <c r="E3771" t="s">
        <v>133</v>
      </c>
      <c r="F3771" t="str">
        <f t="shared" si="176"/>
        <v>Queensland</v>
      </c>
      <c r="G3771" t="s">
        <v>35</v>
      </c>
      <c r="H3771">
        <v>4305</v>
      </c>
      <c r="I3771" t="s">
        <v>11</v>
      </c>
      <c r="J3771" t="s">
        <v>104</v>
      </c>
      <c r="K3771" t="s">
        <v>153</v>
      </c>
      <c r="L3771" t="s">
        <v>16</v>
      </c>
      <c r="M3771" s="5">
        <v>1163.9799999999998</v>
      </c>
      <c r="N3771">
        <v>1</v>
      </c>
    </row>
    <row r="3772" spans="1:14" x14ac:dyDescent="0.3">
      <c r="A3772" s="2">
        <v>45336</v>
      </c>
      <c r="B3772" s="3">
        <f t="shared" si="174"/>
        <v>2024</v>
      </c>
      <c r="C3772" t="str">
        <f t="shared" si="175"/>
        <v>2023-2024</v>
      </c>
      <c r="D3772" t="s">
        <v>147</v>
      </c>
      <c r="E3772" t="s">
        <v>44</v>
      </c>
      <c r="F3772" t="str">
        <f t="shared" si="176"/>
        <v>Victoria</v>
      </c>
      <c r="G3772" t="s">
        <v>45</v>
      </c>
      <c r="H3772">
        <v>3066</v>
      </c>
      <c r="I3772" t="s">
        <v>11</v>
      </c>
      <c r="J3772" t="s">
        <v>46</v>
      </c>
      <c r="K3772" t="s">
        <v>150</v>
      </c>
      <c r="L3772" t="s">
        <v>18</v>
      </c>
      <c r="M3772" s="5">
        <v>1167.53</v>
      </c>
      <c r="N3772">
        <v>1</v>
      </c>
    </row>
    <row r="3773" spans="1:14" x14ac:dyDescent="0.3">
      <c r="A3773" s="2">
        <v>45531</v>
      </c>
      <c r="B3773" s="3">
        <f t="shared" si="174"/>
        <v>2025</v>
      </c>
      <c r="C3773" t="str">
        <f t="shared" si="175"/>
        <v>2024-2025</v>
      </c>
      <c r="D3773" t="s">
        <v>147</v>
      </c>
      <c r="E3773" t="s">
        <v>112</v>
      </c>
      <c r="F3773" t="str">
        <f t="shared" si="176"/>
        <v>Victoria</v>
      </c>
      <c r="G3773" t="s">
        <v>45</v>
      </c>
      <c r="H3773">
        <v>3076</v>
      </c>
      <c r="I3773" t="s">
        <v>11</v>
      </c>
      <c r="J3773" t="s">
        <v>46</v>
      </c>
      <c r="K3773" t="s">
        <v>156</v>
      </c>
      <c r="L3773" t="s">
        <v>17</v>
      </c>
      <c r="M3773" s="5">
        <v>1167.8700000000003</v>
      </c>
      <c r="N3773">
        <v>1</v>
      </c>
    </row>
    <row r="3774" spans="1:14" x14ac:dyDescent="0.3">
      <c r="A3774" s="2">
        <v>45463</v>
      </c>
      <c r="B3774" s="3">
        <f t="shared" si="174"/>
        <v>2024</v>
      </c>
      <c r="C3774" t="str">
        <f t="shared" si="175"/>
        <v>2023-2024</v>
      </c>
      <c r="D3774" t="s">
        <v>147</v>
      </c>
      <c r="E3774" t="s">
        <v>92</v>
      </c>
      <c r="F3774" t="str">
        <f t="shared" si="176"/>
        <v>Queensland</v>
      </c>
      <c r="G3774" t="s">
        <v>35</v>
      </c>
      <c r="H3774">
        <v>4068</v>
      </c>
      <c r="I3774" t="s">
        <v>11</v>
      </c>
      <c r="J3774" t="s">
        <v>43</v>
      </c>
      <c r="K3774" t="s">
        <v>154</v>
      </c>
      <c r="L3774" t="s">
        <v>14</v>
      </c>
      <c r="M3774" s="5">
        <v>1171.06</v>
      </c>
      <c r="N3774">
        <v>1</v>
      </c>
    </row>
    <row r="3775" spans="1:14" x14ac:dyDescent="0.3">
      <c r="A3775" s="2">
        <v>45560</v>
      </c>
      <c r="B3775" s="3">
        <f t="shared" si="174"/>
        <v>2025</v>
      </c>
      <c r="C3775" t="str">
        <f t="shared" si="175"/>
        <v>2024-2025</v>
      </c>
      <c r="D3775" t="s">
        <v>147</v>
      </c>
      <c r="E3775" t="s">
        <v>110</v>
      </c>
      <c r="F3775" t="str">
        <f t="shared" si="176"/>
        <v>Queensland</v>
      </c>
      <c r="G3775" t="s">
        <v>35</v>
      </c>
      <c r="H3775">
        <v>4680</v>
      </c>
      <c r="I3775" t="s">
        <v>11</v>
      </c>
      <c r="J3775" t="s">
        <v>51</v>
      </c>
      <c r="K3775" t="s">
        <v>151</v>
      </c>
      <c r="L3775" t="s">
        <v>21</v>
      </c>
      <c r="M3775" s="5">
        <v>1173.55</v>
      </c>
      <c r="N3775">
        <v>1</v>
      </c>
    </row>
    <row r="3776" spans="1:14" x14ac:dyDescent="0.3">
      <c r="A3776" s="2">
        <v>45115</v>
      </c>
      <c r="B3776" s="3">
        <f t="shared" si="174"/>
        <v>2024</v>
      </c>
      <c r="C3776" t="str">
        <f t="shared" si="175"/>
        <v>2023-2024</v>
      </c>
      <c r="D3776" t="s">
        <v>147</v>
      </c>
      <c r="E3776" t="s">
        <v>117</v>
      </c>
      <c r="F3776" t="str">
        <f t="shared" si="176"/>
        <v>Queensland</v>
      </c>
      <c r="G3776" t="s">
        <v>35</v>
      </c>
      <c r="H3776">
        <v>4119</v>
      </c>
      <c r="I3776" t="s">
        <v>11</v>
      </c>
      <c r="J3776" t="s">
        <v>43</v>
      </c>
      <c r="K3776" t="s">
        <v>150</v>
      </c>
      <c r="L3776" t="s">
        <v>18</v>
      </c>
      <c r="M3776" s="5">
        <v>1174.28</v>
      </c>
      <c r="N3776">
        <v>1</v>
      </c>
    </row>
    <row r="3777" spans="1:14" x14ac:dyDescent="0.3">
      <c r="A3777" s="2">
        <v>45389</v>
      </c>
      <c r="B3777" s="3">
        <f t="shared" si="174"/>
        <v>2024</v>
      </c>
      <c r="C3777" t="str">
        <f t="shared" si="175"/>
        <v>2023-2024</v>
      </c>
      <c r="D3777" t="s">
        <v>147</v>
      </c>
      <c r="E3777" t="s">
        <v>31</v>
      </c>
      <c r="F3777" t="str">
        <f t="shared" si="176"/>
        <v>South Australia</v>
      </c>
      <c r="G3777" t="s">
        <v>32</v>
      </c>
      <c r="H3777">
        <v>5168</v>
      </c>
      <c r="I3777" t="s">
        <v>11</v>
      </c>
      <c r="J3777" t="s">
        <v>33</v>
      </c>
      <c r="K3777" t="s">
        <v>151</v>
      </c>
      <c r="L3777" t="s">
        <v>21</v>
      </c>
      <c r="M3777" s="5">
        <v>1174.5700000000002</v>
      </c>
      <c r="N3777">
        <v>1</v>
      </c>
    </row>
    <row r="3778" spans="1:14" x14ac:dyDescent="0.3">
      <c r="A3778" s="2">
        <v>44974</v>
      </c>
      <c r="B3778" s="3">
        <f t="shared" ref="B3778:B3841" si="177">IF(MONTH(A3778)&gt;=7,YEAR(A3778)+1,YEAR(A3778))</f>
        <v>2023</v>
      </c>
      <c r="C3778" t="str">
        <f t="shared" ref="C3778:C3841" si="178">IF(MONTH(A3778) &gt;= 7, YEAR(A3778) &amp; "-" &amp; YEAR(A3778) + 1, YEAR(A3778) - 1 &amp; "-" &amp; YEAR(A3778))</f>
        <v>2022-2023</v>
      </c>
      <c r="D3778" t="s">
        <v>147</v>
      </c>
      <c r="E3778" t="s">
        <v>59</v>
      </c>
      <c r="F3778" t="str">
        <f t="shared" ref="F3778:F3841" si="179">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c r="N3778">
        <v>1</v>
      </c>
    </row>
    <row r="3779" spans="1:14" x14ac:dyDescent="0.3">
      <c r="A3779" s="2">
        <v>45452</v>
      </c>
      <c r="B3779" s="3">
        <f t="shared" si="177"/>
        <v>2024</v>
      </c>
      <c r="C3779" t="str">
        <f t="shared" si="178"/>
        <v>2023-2024</v>
      </c>
      <c r="D3779" t="s">
        <v>147</v>
      </c>
      <c r="E3779" t="s">
        <v>103</v>
      </c>
      <c r="F3779" t="str">
        <f t="shared" si="179"/>
        <v>Queensland</v>
      </c>
      <c r="G3779" t="s">
        <v>35</v>
      </c>
      <c r="H3779">
        <v>4509</v>
      </c>
      <c r="I3779" t="s">
        <v>11</v>
      </c>
      <c r="J3779" t="s">
        <v>104</v>
      </c>
      <c r="K3779" t="s">
        <v>150</v>
      </c>
      <c r="L3779" t="s">
        <v>18</v>
      </c>
      <c r="M3779" s="5">
        <v>1175.1600000000001</v>
      </c>
      <c r="N3779">
        <v>1</v>
      </c>
    </row>
    <row r="3780" spans="1:14" x14ac:dyDescent="0.3">
      <c r="A3780" s="2">
        <v>45526</v>
      </c>
      <c r="B3780" s="3">
        <f t="shared" si="177"/>
        <v>2025</v>
      </c>
      <c r="C3780" t="str">
        <f t="shared" si="178"/>
        <v>2024-2025</v>
      </c>
      <c r="D3780" t="s">
        <v>147</v>
      </c>
      <c r="E3780" t="s">
        <v>95</v>
      </c>
      <c r="F3780" t="str">
        <f t="shared" si="179"/>
        <v>Victoria</v>
      </c>
      <c r="G3780" t="s">
        <v>45</v>
      </c>
      <c r="H3780">
        <v>3931</v>
      </c>
      <c r="I3780" t="s">
        <v>11</v>
      </c>
      <c r="J3780" t="s">
        <v>55</v>
      </c>
      <c r="K3780" t="s">
        <v>151</v>
      </c>
      <c r="L3780" t="s">
        <v>21</v>
      </c>
      <c r="M3780" s="5">
        <v>1178.76</v>
      </c>
      <c r="N3780">
        <v>1</v>
      </c>
    </row>
    <row r="3781" spans="1:14" x14ac:dyDescent="0.3">
      <c r="A3781" s="2">
        <v>45358</v>
      </c>
      <c r="B3781" s="3">
        <f t="shared" si="177"/>
        <v>2024</v>
      </c>
      <c r="C3781" t="str">
        <f t="shared" si="178"/>
        <v>2023-2024</v>
      </c>
      <c r="D3781" t="s">
        <v>147</v>
      </c>
      <c r="E3781" t="s">
        <v>41</v>
      </c>
      <c r="F3781" t="str">
        <f t="shared" si="179"/>
        <v>New South Wales</v>
      </c>
      <c r="G3781" t="s">
        <v>10</v>
      </c>
      <c r="H3781">
        <v>2830</v>
      </c>
      <c r="I3781" t="s">
        <v>11</v>
      </c>
      <c r="J3781" t="s">
        <v>25</v>
      </c>
      <c r="K3781" t="s">
        <v>153</v>
      </c>
      <c r="L3781" t="s">
        <v>16</v>
      </c>
      <c r="M3781" s="5">
        <v>1180.1300000000001</v>
      </c>
      <c r="N3781">
        <v>1</v>
      </c>
    </row>
    <row r="3782" spans="1:14" x14ac:dyDescent="0.3">
      <c r="A3782" s="2">
        <v>44927</v>
      </c>
      <c r="B3782" s="3">
        <f t="shared" si="177"/>
        <v>2023</v>
      </c>
      <c r="C3782" t="str">
        <f t="shared" si="178"/>
        <v>2022-2023</v>
      </c>
      <c r="D3782" t="s">
        <v>148</v>
      </c>
      <c r="E3782" t="s">
        <v>82</v>
      </c>
      <c r="F3782" t="str">
        <f t="shared" si="179"/>
        <v>Queensland</v>
      </c>
      <c r="G3782" t="s">
        <v>35</v>
      </c>
      <c r="H3782">
        <v>4012</v>
      </c>
      <c r="I3782" t="s">
        <v>11</v>
      </c>
      <c r="J3782" t="s">
        <v>43</v>
      </c>
      <c r="K3782" t="s">
        <v>151</v>
      </c>
      <c r="L3782" t="s">
        <v>21</v>
      </c>
      <c r="M3782" s="5">
        <v>1180.27</v>
      </c>
      <c r="N3782">
        <v>1</v>
      </c>
    </row>
    <row r="3783" spans="1:14" x14ac:dyDescent="0.3">
      <c r="A3783" s="2">
        <v>45126</v>
      </c>
      <c r="B3783" s="3">
        <f t="shared" si="177"/>
        <v>2024</v>
      </c>
      <c r="C3783" t="str">
        <f t="shared" si="178"/>
        <v>2023-2024</v>
      </c>
      <c r="D3783" t="s">
        <v>147</v>
      </c>
      <c r="E3783" t="s">
        <v>114</v>
      </c>
      <c r="F3783" t="str">
        <f t="shared" si="179"/>
        <v>Victoria</v>
      </c>
      <c r="G3783" t="s">
        <v>45</v>
      </c>
      <c r="H3783">
        <v>3551</v>
      </c>
      <c r="I3783" t="s">
        <v>11</v>
      </c>
      <c r="J3783" t="s">
        <v>60</v>
      </c>
      <c r="K3783" t="s">
        <v>157</v>
      </c>
      <c r="L3783" t="s">
        <v>22</v>
      </c>
      <c r="M3783" s="5">
        <v>1184.68</v>
      </c>
      <c r="N3783">
        <v>1</v>
      </c>
    </row>
    <row r="3784" spans="1:14" x14ac:dyDescent="0.3">
      <c r="A3784" s="2">
        <v>44940</v>
      </c>
      <c r="B3784" s="3">
        <f t="shared" si="177"/>
        <v>2023</v>
      </c>
      <c r="C3784" t="str">
        <f t="shared" si="178"/>
        <v>2022-2023</v>
      </c>
      <c r="D3784" t="s">
        <v>147</v>
      </c>
      <c r="E3784" t="s">
        <v>131</v>
      </c>
      <c r="F3784" t="str">
        <f t="shared" si="179"/>
        <v>Western Australia</v>
      </c>
      <c r="G3784" t="s">
        <v>48</v>
      </c>
      <c r="H3784">
        <v>6530</v>
      </c>
      <c r="I3784" t="s">
        <v>11</v>
      </c>
      <c r="J3784" t="s">
        <v>77</v>
      </c>
      <c r="K3784" t="s">
        <v>150</v>
      </c>
      <c r="L3784" t="s">
        <v>18</v>
      </c>
      <c r="M3784" s="5">
        <v>1188.6799999999998</v>
      </c>
      <c r="N3784">
        <v>1</v>
      </c>
    </row>
    <row r="3785" spans="1:14" x14ac:dyDescent="0.3">
      <c r="A3785" s="2">
        <v>45526</v>
      </c>
      <c r="B3785" s="3">
        <f t="shared" si="177"/>
        <v>2025</v>
      </c>
      <c r="C3785" t="str">
        <f t="shared" si="178"/>
        <v>2024-2025</v>
      </c>
      <c r="D3785" t="s">
        <v>148</v>
      </c>
      <c r="E3785" t="s">
        <v>146</v>
      </c>
      <c r="F3785" t="str">
        <f t="shared" si="179"/>
        <v>Victoria</v>
      </c>
      <c r="G3785" t="s">
        <v>45</v>
      </c>
      <c r="H3785">
        <v>3353</v>
      </c>
      <c r="I3785" t="s">
        <v>11</v>
      </c>
      <c r="J3785" t="s">
        <v>60</v>
      </c>
      <c r="K3785" t="s">
        <v>154</v>
      </c>
      <c r="L3785" t="s">
        <v>14</v>
      </c>
      <c r="M3785" s="5">
        <v>1189.83</v>
      </c>
      <c r="N3785">
        <v>1</v>
      </c>
    </row>
    <row r="3786" spans="1:14" x14ac:dyDescent="0.3">
      <c r="A3786" s="2">
        <v>45428</v>
      </c>
      <c r="B3786" s="3">
        <f t="shared" si="177"/>
        <v>2024</v>
      </c>
      <c r="C3786" t="str">
        <f t="shared" si="178"/>
        <v>2023-2024</v>
      </c>
      <c r="D3786" t="s">
        <v>147</v>
      </c>
      <c r="E3786" t="s">
        <v>47</v>
      </c>
      <c r="F3786" t="str">
        <f t="shared" si="179"/>
        <v>Western Australia</v>
      </c>
      <c r="G3786" t="s">
        <v>48</v>
      </c>
      <c r="H3786">
        <v>6030</v>
      </c>
      <c r="I3786" t="s">
        <v>11</v>
      </c>
      <c r="J3786" t="s">
        <v>49</v>
      </c>
      <c r="K3786" t="s">
        <v>150</v>
      </c>
      <c r="L3786" t="s">
        <v>18</v>
      </c>
      <c r="M3786" s="5">
        <v>1190.6799999999998</v>
      </c>
      <c r="N3786">
        <v>1</v>
      </c>
    </row>
    <row r="3787" spans="1:14" x14ac:dyDescent="0.3">
      <c r="A3787" s="2">
        <v>44988</v>
      </c>
      <c r="B3787" s="3">
        <f t="shared" si="177"/>
        <v>2023</v>
      </c>
      <c r="C3787" t="str">
        <f t="shared" si="178"/>
        <v>2022-2023</v>
      </c>
      <c r="D3787" t="s">
        <v>147</v>
      </c>
      <c r="E3787" t="s">
        <v>24</v>
      </c>
      <c r="F3787" t="str">
        <f t="shared" si="179"/>
        <v>New South Wales</v>
      </c>
      <c r="G3787" t="s">
        <v>10</v>
      </c>
      <c r="H3787">
        <v>2795</v>
      </c>
      <c r="I3787" t="s">
        <v>11</v>
      </c>
      <c r="J3787" t="s">
        <v>25</v>
      </c>
      <c r="K3787" t="s">
        <v>154</v>
      </c>
      <c r="L3787" t="s">
        <v>14</v>
      </c>
      <c r="M3787" s="5">
        <v>1191.03</v>
      </c>
      <c r="N3787">
        <v>1</v>
      </c>
    </row>
    <row r="3788" spans="1:14" x14ac:dyDescent="0.3">
      <c r="A3788" s="2">
        <v>44976</v>
      </c>
      <c r="B3788" s="3">
        <f t="shared" si="177"/>
        <v>2023</v>
      </c>
      <c r="C3788" t="str">
        <f t="shared" si="178"/>
        <v>2022-2023</v>
      </c>
      <c r="D3788" t="s">
        <v>148</v>
      </c>
      <c r="E3788" t="s">
        <v>34</v>
      </c>
      <c r="F3788" t="str">
        <f t="shared" si="179"/>
        <v>Queensland</v>
      </c>
      <c r="G3788" t="s">
        <v>35</v>
      </c>
      <c r="H3788">
        <v>4802</v>
      </c>
      <c r="I3788" t="s">
        <v>11</v>
      </c>
      <c r="J3788" t="s">
        <v>36</v>
      </c>
      <c r="K3788" t="s">
        <v>149</v>
      </c>
      <c r="L3788" t="s">
        <v>15</v>
      </c>
      <c r="M3788" s="5">
        <v>1191.32</v>
      </c>
      <c r="N3788">
        <v>1</v>
      </c>
    </row>
    <row r="3789" spans="1:14" x14ac:dyDescent="0.3">
      <c r="A3789" s="2">
        <v>45479</v>
      </c>
      <c r="B3789" s="3">
        <f t="shared" si="177"/>
        <v>2025</v>
      </c>
      <c r="C3789" t="str">
        <f t="shared" si="178"/>
        <v>2024-2025</v>
      </c>
      <c r="D3789" t="s">
        <v>147</v>
      </c>
      <c r="E3789" t="s">
        <v>122</v>
      </c>
      <c r="F3789" t="str">
        <f t="shared" si="179"/>
        <v>New South Wales</v>
      </c>
      <c r="G3789" t="s">
        <v>10</v>
      </c>
      <c r="H3789">
        <v>2650</v>
      </c>
      <c r="I3789" t="s">
        <v>11</v>
      </c>
      <c r="J3789" t="s">
        <v>25</v>
      </c>
      <c r="K3789" t="s">
        <v>157</v>
      </c>
      <c r="L3789" t="s">
        <v>22</v>
      </c>
      <c r="M3789" s="5">
        <v>1191.7600000000002</v>
      </c>
      <c r="N3789">
        <v>1</v>
      </c>
    </row>
    <row r="3790" spans="1:14" x14ac:dyDescent="0.3">
      <c r="A3790" s="2">
        <v>45396</v>
      </c>
      <c r="B3790" s="3">
        <f t="shared" si="177"/>
        <v>2024</v>
      </c>
      <c r="C3790" t="str">
        <f t="shared" si="178"/>
        <v>2023-2024</v>
      </c>
      <c r="D3790" t="s">
        <v>147</v>
      </c>
      <c r="E3790" t="s">
        <v>109</v>
      </c>
      <c r="F3790" t="str">
        <f t="shared" si="179"/>
        <v>New South Wales</v>
      </c>
      <c r="G3790" t="s">
        <v>10</v>
      </c>
      <c r="H3790">
        <v>2480</v>
      </c>
      <c r="I3790" t="s">
        <v>11</v>
      </c>
      <c r="J3790" t="s">
        <v>68</v>
      </c>
      <c r="K3790" t="s">
        <v>154</v>
      </c>
      <c r="L3790" t="s">
        <v>14</v>
      </c>
      <c r="M3790" s="5">
        <v>1194.6299999999999</v>
      </c>
      <c r="N3790">
        <v>1</v>
      </c>
    </row>
    <row r="3791" spans="1:14" x14ac:dyDescent="0.3">
      <c r="A3791" s="2">
        <v>44945</v>
      </c>
      <c r="B3791" s="3">
        <f t="shared" si="177"/>
        <v>2023</v>
      </c>
      <c r="C3791" t="str">
        <f t="shared" si="178"/>
        <v>2022-2023</v>
      </c>
      <c r="D3791" t="s">
        <v>148</v>
      </c>
      <c r="E3791" t="s">
        <v>127</v>
      </c>
      <c r="F3791" t="str">
        <f t="shared" si="179"/>
        <v>New South Wales</v>
      </c>
      <c r="G3791" t="s">
        <v>10</v>
      </c>
      <c r="H3791">
        <v>2131</v>
      </c>
      <c r="I3791" t="s">
        <v>11</v>
      </c>
      <c r="J3791" t="s">
        <v>27</v>
      </c>
      <c r="K3791" t="s">
        <v>149</v>
      </c>
      <c r="L3791" t="s">
        <v>15</v>
      </c>
      <c r="M3791" s="5">
        <v>1198.1999999999998</v>
      </c>
      <c r="N3791">
        <v>1</v>
      </c>
    </row>
    <row r="3792" spans="1:14" x14ac:dyDescent="0.3">
      <c r="A3792" s="2">
        <v>45298</v>
      </c>
      <c r="B3792" s="3">
        <f t="shared" si="177"/>
        <v>2024</v>
      </c>
      <c r="C3792" t="str">
        <f t="shared" si="178"/>
        <v>2023-2024</v>
      </c>
      <c r="D3792" t="s">
        <v>147</v>
      </c>
      <c r="E3792" t="s">
        <v>99</v>
      </c>
      <c r="F3792" t="str">
        <f t="shared" si="179"/>
        <v>Victoria</v>
      </c>
      <c r="G3792" t="s">
        <v>45</v>
      </c>
      <c r="H3792">
        <v>3148</v>
      </c>
      <c r="I3792" t="s">
        <v>11</v>
      </c>
      <c r="J3792" t="s">
        <v>63</v>
      </c>
      <c r="K3792" t="s">
        <v>156</v>
      </c>
      <c r="L3792" t="s">
        <v>17</v>
      </c>
      <c r="M3792" s="5">
        <v>1198.24</v>
      </c>
      <c r="N3792">
        <v>1</v>
      </c>
    </row>
    <row r="3793" spans="1:14" x14ac:dyDescent="0.3">
      <c r="A3793" s="2">
        <v>45478</v>
      </c>
      <c r="B3793" s="3">
        <f t="shared" si="177"/>
        <v>2025</v>
      </c>
      <c r="C3793" t="str">
        <f t="shared" si="178"/>
        <v>2024-2025</v>
      </c>
      <c r="D3793" t="s">
        <v>147</v>
      </c>
      <c r="E3793" t="s">
        <v>92</v>
      </c>
      <c r="F3793" t="str">
        <f t="shared" si="179"/>
        <v>Queensland</v>
      </c>
      <c r="G3793" t="s">
        <v>35</v>
      </c>
      <c r="H3793">
        <v>4068</v>
      </c>
      <c r="I3793" t="s">
        <v>11</v>
      </c>
      <c r="J3793" t="s">
        <v>43</v>
      </c>
      <c r="K3793" t="s">
        <v>157</v>
      </c>
      <c r="L3793" t="s">
        <v>22</v>
      </c>
      <c r="M3793" s="5">
        <v>1199.75</v>
      </c>
      <c r="N3793">
        <v>1</v>
      </c>
    </row>
    <row r="3794" spans="1:14" x14ac:dyDescent="0.3">
      <c r="A3794" s="2">
        <v>45595</v>
      </c>
      <c r="B3794" s="3">
        <f t="shared" si="177"/>
        <v>2025</v>
      </c>
      <c r="C3794" t="str">
        <f t="shared" si="178"/>
        <v>2024-2025</v>
      </c>
      <c r="D3794" t="s">
        <v>147</v>
      </c>
      <c r="E3794" t="s">
        <v>99</v>
      </c>
      <c r="F3794" t="str">
        <f t="shared" si="179"/>
        <v>Victoria</v>
      </c>
      <c r="G3794" t="s">
        <v>45</v>
      </c>
      <c r="H3794">
        <v>3148</v>
      </c>
      <c r="I3794" t="s">
        <v>11</v>
      </c>
      <c r="J3794" t="s">
        <v>63</v>
      </c>
      <c r="K3794" t="s">
        <v>154</v>
      </c>
      <c r="L3794" t="s">
        <v>14</v>
      </c>
      <c r="M3794" s="5">
        <v>1203.6600000000001</v>
      </c>
      <c r="N3794">
        <v>1</v>
      </c>
    </row>
    <row r="3795" spans="1:14" x14ac:dyDescent="0.3">
      <c r="A3795" s="2">
        <v>45610</v>
      </c>
      <c r="B3795" s="3">
        <f t="shared" si="177"/>
        <v>2025</v>
      </c>
      <c r="C3795" t="str">
        <f t="shared" si="178"/>
        <v>2024-2025</v>
      </c>
      <c r="D3795" t="s">
        <v>147</v>
      </c>
      <c r="E3795" t="s">
        <v>50</v>
      </c>
      <c r="F3795" t="str">
        <f t="shared" si="179"/>
        <v>Queensland</v>
      </c>
      <c r="G3795" t="s">
        <v>35</v>
      </c>
      <c r="H3795">
        <v>4703</v>
      </c>
      <c r="I3795" t="s">
        <v>11</v>
      </c>
      <c r="J3795" t="s">
        <v>51</v>
      </c>
      <c r="K3795" t="s">
        <v>153</v>
      </c>
      <c r="L3795" t="s">
        <v>16</v>
      </c>
      <c r="M3795" s="5">
        <v>1207.02</v>
      </c>
      <c r="N3795">
        <v>1</v>
      </c>
    </row>
    <row r="3796" spans="1:14" x14ac:dyDescent="0.3">
      <c r="A3796" s="2">
        <v>44997</v>
      </c>
      <c r="B3796" s="3">
        <f t="shared" si="177"/>
        <v>2023</v>
      </c>
      <c r="C3796" t="str">
        <f t="shared" si="178"/>
        <v>2022-2023</v>
      </c>
      <c r="D3796" t="s">
        <v>147</v>
      </c>
      <c r="E3796" t="s">
        <v>92</v>
      </c>
      <c r="F3796" t="str">
        <f t="shared" si="179"/>
        <v>Queensland</v>
      </c>
      <c r="G3796" t="s">
        <v>35</v>
      </c>
      <c r="H3796">
        <v>4068</v>
      </c>
      <c r="I3796" t="s">
        <v>11</v>
      </c>
      <c r="J3796" t="s">
        <v>43</v>
      </c>
      <c r="K3796" t="s">
        <v>154</v>
      </c>
      <c r="L3796" t="s">
        <v>14</v>
      </c>
      <c r="M3796" s="5">
        <v>1207.94</v>
      </c>
      <c r="N3796">
        <v>1</v>
      </c>
    </row>
    <row r="3797" spans="1:14" x14ac:dyDescent="0.3">
      <c r="A3797" s="2">
        <v>45480</v>
      </c>
      <c r="B3797" s="3">
        <f t="shared" si="177"/>
        <v>2025</v>
      </c>
      <c r="C3797" t="str">
        <f t="shared" si="178"/>
        <v>2024-2025</v>
      </c>
      <c r="D3797" t="s">
        <v>147</v>
      </c>
      <c r="E3797" t="s">
        <v>92</v>
      </c>
      <c r="F3797" t="str">
        <f t="shared" si="179"/>
        <v>Queensland</v>
      </c>
      <c r="G3797" t="s">
        <v>35</v>
      </c>
      <c r="H3797">
        <v>4068</v>
      </c>
      <c r="I3797" t="s">
        <v>11</v>
      </c>
      <c r="J3797" t="s">
        <v>43</v>
      </c>
      <c r="K3797" t="s">
        <v>156</v>
      </c>
      <c r="L3797" t="s">
        <v>17</v>
      </c>
      <c r="M3797" s="5">
        <v>1209.1500000000001</v>
      </c>
      <c r="N3797">
        <v>1</v>
      </c>
    </row>
    <row r="3798" spans="1:14" x14ac:dyDescent="0.3">
      <c r="A3798" s="2">
        <v>45446</v>
      </c>
      <c r="B3798" s="3">
        <f t="shared" si="177"/>
        <v>2024</v>
      </c>
      <c r="C3798" t="str">
        <f t="shared" si="178"/>
        <v>2023-2024</v>
      </c>
      <c r="D3798" t="s">
        <v>148</v>
      </c>
      <c r="E3798" t="s">
        <v>61</v>
      </c>
      <c r="F3798" t="str">
        <f t="shared" si="179"/>
        <v>New South Wales</v>
      </c>
      <c r="G3798" t="s">
        <v>10</v>
      </c>
      <c r="H3798">
        <v>2539</v>
      </c>
      <c r="I3798" t="s">
        <v>11</v>
      </c>
      <c r="J3798" t="s">
        <v>58</v>
      </c>
      <c r="K3798" t="s">
        <v>153</v>
      </c>
      <c r="L3798" t="s">
        <v>16</v>
      </c>
      <c r="M3798" s="5">
        <v>1211.1400000000001</v>
      </c>
      <c r="N3798">
        <v>1</v>
      </c>
    </row>
    <row r="3799" spans="1:14" x14ac:dyDescent="0.3">
      <c r="A3799" s="2">
        <v>45513</v>
      </c>
      <c r="B3799" s="3">
        <f t="shared" si="177"/>
        <v>2025</v>
      </c>
      <c r="C3799" t="str">
        <f t="shared" si="178"/>
        <v>2024-2025</v>
      </c>
      <c r="D3799" t="s">
        <v>147</v>
      </c>
      <c r="E3799" t="s">
        <v>99</v>
      </c>
      <c r="F3799" t="str">
        <f t="shared" si="179"/>
        <v>Victoria</v>
      </c>
      <c r="G3799" t="s">
        <v>45</v>
      </c>
      <c r="H3799">
        <v>3148</v>
      </c>
      <c r="I3799" t="s">
        <v>11</v>
      </c>
      <c r="J3799" t="s">
        <v>63</v>
      </c>
      <c r="K3799" t="s">
        <v>154</v>
      </c>
      <c r="L3799" t="s">
        <v>14</v>
      </c>
      <c r="M3799" s="5">
        <v>1211.68</v>
      </c>
      <c r="N3799">
        <v>1</v>
      </c>
    </row>
    <row r="3800" spans="1:14" x14ac:dyDescent="0.3">
      <c r="A3800" s="2">
        <v>45290</v>
      </c>
      <c r="B3800" s="3">
        <f t="shared" si="177"/>
        <v>2024</v>
      </c>
      <c r="C3800" t="str">
        <f t="shared" si="178"/>
        <v>2023-2024</v>
      </c>
      <c r="D3800" t="s">
        <v>147</v>
      </c>
      <c r="E3800" t="s">
        <v>115</v>
      </c>
      <c r="F3800" t="str">
        <f t="shared" si="179"/>
        <v>Western Australia</v>
      </c>
      <c r="G3800" t="s">
        <v>48</v>
      </c>
      <c r="H3800">
        <v>6280</v>
      </c>
      <c r="I3800" t="s">
        <v>11</v>
      </c>
      <c r="J3800" t="s">
        <v>94</v>
      </c>
      <c r="K3800" t="s">
        <v>19</v>
      </c>
      <c r="L3800" t="s">
        <v>23</v>
      </c>
      <c r="M3800" s="5">
        <v>1212.0899999999999</v>
      </c>
      <c r="N3800">
        <v>1</v>
      </c>
    </row>
    <row r="3801" spans="1:14" x14ac:dyDescent="0.3">
      <c r="A3801" s="2">
        <v>45396</v>
      </c>
      <c r="B3801" s="3">
        <f t="shared" si="177"/>
        <v>2024</v>
      </c>
      <c r="C3801" t="str">
        <f t="shared" si="178"/>
        <v>2023-2024</v>
      </c>
      <c r="D3801" t="s">
        <v>147</v>
      </c>
      <c r="E3801" t="s">
        <v>57</v>
      </c>
      <c r="F3801" t="str">
        <f t="shared" si="179"/>
        <v>New South Wales</v>
      </c>
      <c r="G3801" t="s">
        <v>10</v>
      </c>
      <c r="H3801">
        <v>2560</v>
      </c>
      <c r="I3801" t="s">
        <v>11</v>
      </c>
      <c r="J3801" t="s">
        <v>58</v>
      </c>
      <c r="K3801" t="s">
        <v>149</v>
      </c>
      <c r="L3801" t="s">
        <v>15</v>
      </c>
      <c r="M3801" s="5">
        <v>1212.42</v>
      </c>
      <c r="N3801">
        <v>1</v>
      </c>
    </row>
    <row r="3802" spans="1:14" x14ac:dyDescent="0.3">
      <c r="A3802" s="2">
        <v>45088</v>
      </c>
      <c r="B3802" s="3">
        <f t="shared" si="177"/>
        <v>2023</v>
      </c>
      <c r="C3802" t="str">
        <f t="shared" si="178"/>
        <v>2022-2023</v>
      </c>
      <c r="D3802" t="s">
        <v>147</v>
      </c>
      <c r="E3802" t="s">
        <v>47</v>
      </c>
      <c r="F3802" t="str">
        <f t="shared" si="179"/>
        <v>Western Australia</v>
      </c>
      <c r="G3802" t="s">
        <v>48</v>
      </c>
      <c r="H3802">
        <v>6030</v>
      </c>
      <c r="I3802" t="s">
        <v>11</v>
      </c>
      <c r="J3802" t="s">
        <v>49</v>
      </c>
      <c r="K3802" t="s">
        <v>151</v>
      </c>
      <c r="L3802" t="s">
        <v>21</v>
      </c>
      <c r="M3802" s="5">
        <v>1213.28</v>
      </c>
      <c r="N3802">
        <v>1</v>
      </c>
    </row>
    <row r="3803" spans="1:14" x14ac:dyDescent="0.3">
      <c r="A3803" s="2">
        <v>45412</v>
      </c>
      <c r="B3803" s="3">
        <f t="shared" si="177"/>
        <v>2024</v>
      </c>
      <c r="C3803" t="str">
        <f t="shared" si="178"/>
        <v>2023-2024</v>
      </c>
      <c r="D3803" t="s">
        <v>148</v>
      </c>
      <c r="E3803" t="s">
        <v>87</v>
      </c>
      <c r="F3803" t="str">
        <f t="shared" si="179"/>
        <v>New South Wales</v>
      </c>
      <c r="G3803" t="s">
        <v>10</v>
      </c>
      <c r="H3803">
        <v>2790</v>
      </c>
      <c r="I3803" t="s">
        <v>11</v>
      </c>
      <c r="J3803" t="s">
        <v>25</v>
      </c>
      <c r="K3803" t="s">
        <v>151</v>
      </c>
      <c r="L3803" t="s">
        <v>21</v>
      </c>
      <c r="M3803" s="5">
        <v>1214.6100000000001</v>
      </c>
      <c r="N3803">
        <v>1</v>
      </c>
    </row>
    <row r="3804" spans="1:14" x14ac:dyDescent="0.3">
      <c r="A3804" s="2">
        <v>45406</v>
      </c>
      <c r="B3804" s="3">
        <f t="shared" si="177"/>
        <v>2024</v>
      </c>
      <c r="C3804" t="str">
        <f t="shared" si="178"/>
        <v>2023-2024</v>
      </c>
      <c r="D3804" t="s">
        <v>147</v>
      </c>
      <c r="E3804" t="s">
        <v>107</v>
      </c>
      <c r="F3804" t="str">
        <f t="shared" si="179"/>
        <v>Queensland</v>
      </c>
      <c r="G3804" t="s">
        <v>35</v>
      </c>
      <c r="H3804">
        <v>4220</v>
      </c>
      <c r="I3804" t="s">
        <v>11</v>
      </c>
      <c r="J3804" t="s">
        <v>104</v>
      </c>
      <c r="K3804" t="s">
        <v>151</v>
      </c>
      <c r="L3804" t="s">
        <v>21</v>
      </c>
      <c r="M3804" s="5">
        <v>1215.47</v>
      </c>
      <c r="N3804">
        <v>1</v>
      </c>
    </row>
    <row r="3805" spans="1:14" x14ac:dyDescent="0.3">
      <c r="A3805" s="2">
        <v>45318</v>
      </c>
      <c r="B3805" s="3">
        <f t="shared" si="177"/>
        <v>2024</v>
      </c>
      <c r="C3805" t="str">
        <f t="shared" si="178"/>
        <v>2023-2024</v>
      </c>
      <c r="D3805" t="s">
        <v>148</v>
      </c>
      <c r="E3805" t="s">
        <v>108</v>
      </c>
      <c r="F3805" t="str">
        <f t="shared" si="179"/>
        <v>Victoria</v>
      </c>
      <c r="G3805" t="s">
        <v>45</v>
      </c>
      <c r="H3805">
        <v>3018</v>
      </c>
      <c r="I3805" t="s">
        <v>11</v>
      </c>
      <c r="J3805" t="s">
        <v>46</v>
      </c>
      <c r="K3805" t="s">
        <v>154</v>
      </c>
      <c r="L3805" t="s">
        <v>14</v>
      </c>
      <c r="M3805" s="5">
        <v>1217.6699999999998</v>
      </c>
      <c r="N3805">
        <v>1</v>
      </c>
    </row>
    <row r="3806" spans="1:14" x14ac:dyDescent="0.3">
      <c r="A3806" s="2">
        <v>45554</v>
      </c>
      <c r="B3806" s="3">
        <f t="shared" si="177"/>
        <v>2025</v>
      </c>
      <c r="C3806" t="str">
        <f t="shared" si="178"/>
        <v>2024-2025</v>
      </c>
      <c r="D3806" t="s">
        <v>147</v>
      </c>
      <c r="E3806" t="s">
        <v>115</v>
      </c>
      <c r="F3806" t="str">
        <f t="shared" si="179"/>
        <v>Western Australia</v>
      </c>
      <c r="G3806" t="s">
        <v>48</v>
      </c>
      <c r="H3806">
        <v>6280</v>
      </c>
      <c r="I3806" t="s">
        <v>11</v>
      </c>
      <c r="J3806" t="s">
        <v>94</v>
      </c>
      <c r="K3806" t="s">
        <v>150</v>
      </c>
      <c r="L3806" t="s">
        <v>18</v>
      </c>
      <c r="M3806" s="5">
        <v>1219.3799999999999</v>
      </c>
      <c r="N3806">
        <v>1</v>
      </c>
    </row>
    <row r="3807" spans="1:14" x14ac:dyDescent="0.3">
      <c r="A3807" s="2">
        <v>45479</v>
      </c>
      <c r="B3807" s="3">
        <f t="shared" si="177"/>
        <v>2025</v>
      </c>
      <c r="C3807" t="str">
        <f t="shared" si="178"/>
        <v>2024-2025</v>
      </c>
      <c r="D3807" t="s">
        <v>147</v>
      </c>
      <c r="E3807" t="s">
        <v>115</v>
      </c>
      <c r="F3807" t="str">
        <f t="shared" si="179"/>
        <v>Western Australia</v>
      </c>
      <c r="G3807" t="s">
        <v>48</v>
      </c>
      <c r="H3807">
        <v>6280</v>
      </c>
      <c r="I3807" t="s">
        <v>11</v>
      </c>
      <c r="J3807" t="s">
        <v>94</v>
      </c>
      <c r="K3807" t="s">
        <v>153</v>
      </c>
      <c r="L3807" t="s">
        <v>16</v>
      </c>
      <c r="M3807" s="5">
        <v>1224.49</v>
      </c>
      <c r="N3807">
        <v>1</v>
      </c>
    </row>
    <row r="3808" spans="1:14" x14ac:dyDescent="0.3">
      <c r="A3808" s="2">
        <v>45423</v>
      </c>
      <c r="B3808" s="3">
        <f t="shared" si="177"/>
        <v>2024</v>
      </c>
      <c r="C3808" t="str">
        <f t="shared" si="178"/>
        <v>2023-2024</v>
      </c>
      <c r="D3808" t="s">
        <v>147</v>
      </c>
      <c r="E3808" t="s">
        <v>102</v>
      </c>
      <c r="F3808" t="str">
        <f t="shared" si="179"/>
        <v>Queensland</v>
      </c>
      <c r="G3808" t="s">
        <v>35</v>
      </c>
      <c r="H3808">
        <v>4870</v>
      </c>
      <c r="I3808" t="s">
        <v>11</v>
      </c>
      <c r="J3808" t="s">
        <v>36</v>
      </c>
      <c r="K3808" t="s">
        <v>153</v>
      </c>
      <c r="L3808" t="s">
        <v>16</v>
      </c>
      <c r="M3808" s="5">
        <v>1233.97</v>
      </c>
      <c r="N3808">
        <v>1</v>
      </c>
    </row>
    <row r="3809" spans="1:14" x14ac:dyDescent="0.3">
      <c r="A3809" s="2">
        <v>45237</v>
      </c>
      <c r="B3809" s="3">
        <f t="shared" si="177"/>
        <v>2024</v>
      </c>
      <c r="C3809" t="str">
        <f t="shared" si="178"/>
        <v>2023-2024</v>
      </c>
      <c r="D3809" t="s">
        <v>147</v>
      </c>
      <c r="E3809" t="s">
        <v>110</v>
      </c>
      <c r="F3809" t="str">
        <f t="shared" si="179"/>
        <v>Queensland</v>
      </c>
      <c r="G3809" t="s">
        <v>35</v>
      </c>
      <c r="H3809">
        <v>4680</v>
      </c>
      <c r="I3809" t="s">
        <v>11</v>
      </c>
      <c r="J3809" t="s">
        <v>51</v>
      </c>
      <c r="K3809" t="s">
        <v>149</v>
      </c>
      <c r="L3809" t="s">
        <v>15</v>
      </c>
      <c r="M3809" s="5">
        <v>1235.45</v>
      </c>
      <c r="N3809">
        <v>1</v>
      </c>
    </row>
    <row r="3810" spans="1:14" x14ac:dyDescent="0.3">
      <c r="A3810" s="2">
        <v>45382</v>
      </c>
      <c r="B3810" s="3">
        <f t="shared" si="177"/>
        <v>2024</v>
      </c>
      <c r="C3810" t="str">
        <f t="shared" si="178"/>
        <v>2023-2024</v>
      </c>
      <c r="D3810" t="s">
        <v>147</v>
      </c>
      <c r="E3810" t="s">
        <v>65</v>
      </c>
      <c r="F3810" t="str">
        <f t="shared" si="179"/>
        <v>New South Wales</v>
      </c>
      <c r="G3810" t="s">
        <v>10</v>
      </c>
      <c r="H3810">
        <v>2541</v>
      </c>
      <c r="I3810" t="s">
        <v>11</v>
      </c>
      <c r="J3810" t="s">
        <v>58</v>
      </c>
      <c r="K3810" t="s">
        <v>156</v>
      </c>
      <c r="L3810" t="s">
        <v>17</v>
      </c>
      <c r="M3810" s="5">
        <v>1238.4000000000001</v>
      </c>
      <c r="N3810">
        <v>1</v>
      </c>
    </row>
    <row r="3811" spans="1:14" x14ac:dyDescent="0.3">
      <c r="A3811" s="2">
        <v>45046</v>
      </c>
      <c r="B3811" s="3">
        <f t="shared" si="177"/>
        <v>2023</v>
      </c>
      <c r="C3811" t="str">
        <f t="shared" si="178"/>
        <v>2022-2023</v>
      </c>
      <c r="D3811" t="s">
        <v>147</v>
      </c>
      <c r="E3811" t="s">
        <v>143</v>
      </c>
      <c r="F3811" t="str">
        <f t="shared" si="179"/>
        <v>New South Wales</v>
      </c>
      <c r="G3811" t="s">
        <v>10</v>
      </c>
      <c r="H3811">
        <v>2154</v>
      </c>
      <c r="I3811" t="s">
        <v>11</v>
      </c>
      <c r="J3811" t="s">
        <v>27</v>
      </c>
      <c r="K3811" t="s">
        <v>156</v>
      </c>
      <c r="L3811" t="s">
        <v>17</v>
      </c>
      <c r="M3811" s="5">
        <v>1239.77</v>
      </c>
      <c r="N3811">
        <v>1</v>
      </c>
    </row>
    <row r="3812" spans="1:14" x14ac:dyDescent="0.3">
      <c r="A3812" s="2">
        <v>45280</v>
      </c>
      <c r="B3812" s="3">
        <f t="shared" si="177"/>
        <v>2024</v>
      </c>
      <c r="C3812" t="str">
        <f t="shared" si="178"/>
        <v>2023-2024</v>
      </c>
      <c r="D3812" t="s">
        <v>147</v>
      </c>
      <c r="E3812" t="s">
        <v>88</v>
      </c>
      <c r="F3812" t="str">
        <f t="shared" si="179"/>
        <v>South Australia</v>
      </c>
      <c r="G3812" t="s">
        <v>32</v>
      </c>
      <c r="H3812">
        <v>5011</v>
      </c>
      <c r="I3812" t="s">
        <v>11</v>
      </c>
      <c r="J3812" t="s">
        <v>33</v>
      </c>
      <c r="K3812" t="s">
        <v>150</v>
      </c>
      <c r="L3812" t="s">
        <v>18</v>
      </c>
      <c r="M3812" s="5">
        <v>1242.19</v>
      </c>
      <c r="N3812">
        <v>1</v>
      </c>
    </row>
    <row r="3813" spans="1:14" x14ac:dyDescent="0.3">
      <c r="A3813" s="2">
        <v>45081</v>
      </c>
      <c r="B3813" s="3">
        <f t="shared" si="177"/>
        <v>2023</v>
      </c>
      <c r="C3813" t="str">
        <f t="shared" si="178"/>
        <v>2022-2023</v>
      </c>
      <c r="D3813" t="s">
        <v>147</v>
      </c>
      <c r="E3813" t="s">
        <v>140</v>
      </c>
      <c r="F3813" t="str">
        <f t="shared" si="179"/>
        <v>Tasmania</v>
      </c>
      <c r="G3813" t="s">
        <v>70</v>
      </c>
      <c r="H3813">
        <v>7320</v>
      </c>
      <c r="I3813" t="s">
        <v>11</v>
      </c>
      <c r="J3813" t="s">
        <v>71</v>
      </c>
      <c r="K3813" t="s">
        <v>151</v>
      </c>
      <c r="L3813" t="s">
        <v>21</v>
      </c>
      <c r="M3813" s="5">
        <v>1243.44</v>
      </c>
      <c r="N3813">
        <v>1</v>
      </c>
    </row>
    <row r="3814" spans="1:14" x14ac:dyDescent="0.3">
      <c r="A3814" s="2">
        <v>45144</v>
      </c>
      <c r="B3814" s="3">
        <f t="shared" si="177"/>
        <v>2024</v>
      </c>
      <c r="C3814" t="str">
        <f t="shared" si="178"/>
        <v>2023-2024</v>
      </c>
      <c r="D3814" t="s">
        <v>147</v>
      </c>
      <c r="E3814" t="s">
        <v>117</v>
      </c>
      <c r="F3814" t="str">
        <f t="shared" si="179"/>
        <v>Queensland</v>
      </c>
      <c r="G3814" t="s">
        <v>35</v>
      </c>
      <c r="H3814">
        <v>4119</v>
      </c>
      <c r="I3814" t="s">
        <v>11</v>
      </c>
      <c r="J3814" t="s">
        <v>43</v>
      </c>
      <c r="K3814" t="s">
        <v>156</v>
      </c>
      <c r="L3814" t="s">
        <v>17</v>
      </c>
      <c r="M3814" s="5">
        <v>1245.8799999999999</v>
      </c>
      <c r="N3814">
        <v>1</v>
      </c>
    </row>
    <row r="3815" spans="1:14" x14ac:dyDescent="0.3">
      <c r="A3815" s="2">
        <v>45135</v>
      </c>
      <c r="B3815" s="3">
        <f t="shared" si="177"/>
        <v>2024</v>
      </c>
      <c r="C3815" t="str">
        <f t="shared" si="178"/>
        <v>2023-2024</v>
      </c>
      <c r="D3815" t="s">
        <v>148</v>
      </c>
      <c r="E3815" t="s">
        <v>28</v>
      </c>
      <c r="F3815" t="str">
        <f t="shared" si="179"/>
        <v>Northern Territory</v>
      </c>
      <c r="G3815" t="s">
        <v>29</v>
      </c>
      <c r="H3815">
        <v>800</v>
      </c>
      <c r="I3815" t="s">
        <v>11</v>
      </c>
      <c r="J3815" t="s">
        <v>30</v>
      </c>
      <c r="K3815" t="s">
        <v>153</v>
      </c>
      <c r="L3815" t="s">
        <v>16</v>
      </c>
      <c r="M3815" s="5">
        <v>1248.6600000000001</v>
      </c>
      <c r="N3815">
        <v>1</v>
      </c>
    </row>
    <row r="3816" spans="1:14" x14ac:dyDescent="0.3">
      <c r="A3816" s="2">
        <v>45468</v>
      </c>
      <c r="B3816" s="3">
        <f t="shared" si="177"/>
        <v>2024</v>
      </c>
      <c r="C3816" t="str">
        <f t="shared" si="178"/>
        <v>2023-2024</v>
      </c>
      <c r="D3816" t="s">
        <v>147</v>
      </c>
      <c r="E3816" t="s">
        <v>117</v>
      </c>
      <c r="F3816" t="str">
        <f t="shared" si="179"/>
        <v>Queensland</v>
      </c>
      <c r="G3816" t="s">
        <v>35</v>
      </c>
      <c r="H3816">
        <v>4119</v>
      </c>
      <c r="I3816" t="s">
        <v>11</v>
      </c>
      <c r="J3816" t="s">
        <v>43</v>
      </c>
      <c r="K3816" t="s">
        <v>156</v>
      </c>
      <c r="L3816" t="s">
        <v>17</v>
      </c>
      <c r="M3816" s="5">
        <v>1249.0400000000002</v>
      </c>
      <c r="N3816">
        <v>1</v>
      </c>
    </row>
    <row r="3817" spans="1:14" x14ac:dyDescent="0.3">
      <c r="A3817" s="2">
        <v>45607</v>
      </c>
      <c r="B3817" s="3">
        <f t="shared" si="177"/>
        <v>2025</v>
      </c>
      <c r="C3817" t="str">
        <f t="shared" si="178"/>
        <v>2024-2025</v>
      </c>
      <c r="D3817" t="s">
        <v>148</v>
      </c>
      <c r="E3817" t="s">
        <v>87</v>
      </c>
      <c r="F3817" t="str">
        <f t="shared" si="179"/>
        <v>New South Wales</v>
      </c>
      <c r="G3817" t="s">
        <v>10</v>
      </c>
      <c r="H3817">
        <v>2790</v>
      </c>
      <c r="I3817" t="s">
        <v>11</v>
      </c>
      <c r="J3817" t="s">
        <v>25</v>
      </c>
      <c r="K3817" t="s">
        <v>149</v>
      </c>
      <c r="L3817" t="s">
        <v>15</v>
      </c>
      <c r="M3817" s="5">
        <v>1250.54</v>
      </c>
      <c r="N3817">
        <v>1</v>
      </c>
    </row>
    <row r="3818" spans="1:14" x14ac:dyDescent="0.3">
      <c r="A3818" s="2">
        <v>45267</v>
      </c>
      <c r="B3818" s="3">
        <f t="shared" si="177"/>
        <v>2024</v>
      </c>
      <c r="C3818" t="str">
        <f t="shared" si="178"/>
        <v>2023-2024</v>
      </c>
      <c r="D3818" t="s">
        <v>147</v>
      </c>
      <c r="E3818" t="s">
        <v>139</v>
      </c>
      <c r="F3818" t="str">
        <f t="shared" si="179"/>
        <v>New South Wales</v>
      </c>
      <c r="G3818" t="s">
        <v>10</v>
      </c>
      <c r="H3818">
        <v>2020</v>
      </c>
      <c r="I3818" t="s">
        <v>11</v>
      </c>
      <c r="J3818" t="s">
        <v>12</v>
      </c>
      <c r="K3818" t="s">
        <v>150</v>
      </c>
      <c r="L3818" t="s">
        <v>18</v>
      </c>
      <c r="M3818" s="5">
        <v>1252.6200000000001</v>
      </c>
      <c r="N3818">
        <v>1</v>
      </c>
    </row>
    <row r="3819" spans="1:14" x14ac:dyDescent="0.3">
      <c r="A3819" s="2">
        <v>45097</v>
      </c>
      <c r="B3819" s="3">
        <f t="shared" si="177"/>
        <v>2023</v>
      </c>
      <c r="C3819" t="str">
        <f t="shared" si="178"/>
        <v>2022-2023</v>
      </c>
      <c r="D3819" t="s">
        <v>148</v>
      </c>
      <c r="E3819" t="s">
        <v>40</v>
      </c>
      <c r="F3819" t="str">
        <f t="shared" si="179"/>
        <v>New South Wales</v>
      </c>
      <c r="G3819" t="s">
        <v>10</v>
      </c>
      <c r="H3819">
        <v>2116</v>
      </c>
      <c r="I3819" t="s">
        <v>11</v>
      </c>
      <c r="J3819" t="s">
        <v>27</v>
      </c>
      <c r="K3819" t="s">
        <v>150</v>
      </c>
      <c r="L3819" t="s">
        <v>18</v>
      </c>
      <c r="M3819" s="5">
        <v>1253.29</v>
      </c>
      <c r="N3819">
        <v>1</v>
      </c>
    </row>
    <row r="3820" spans="1:14" x14ac:dyDescent="0.3">
      <c r="A3820" s="2">
        <v>45260</v>
      </c>
      <c r="B3820" s="3">
        <f t="shared" si="177"/>
        <v>2024</v>
      </c>
      <c r="C3820" t="str">
        <f t="shared" si="178"/>
        <v>2023-2024</v>
      </c>
      <c r="D3820" t="s">
        <v>148</v>
      </c>
      <c r="E3820" t="s">
        <v>124</v>
      </c>
      <c r="F3820" t="str">
        <f t="shared" si="179"/>
        <v>New South Wales</v>
      </c>
      <c r="G3820" t="s">
        <v>10</v>
      </c>
      <c r="H3820">
        <v>2015</v>
      </c>
      <c r="I3820" t="s">
        <v>11</v>
      </c>
      <c r="J3820" t="s">
        <v>12</v>
      </c>
      <c r="K3820" t="s">
        <v>150</v>
      </c>
      <c r="L3820" t="s">
        <v>18</v>
      </c>
      <c r="M3820" s="5">
        <v>1254.3599999999999</v>
      </c>
      <c r="N3820">
        <v>1</v>
      </c>
    </row>
    <row r="3821" spans="1:14" x14ac:dyDescent="0.3">
      <c r="A3821" s="2">
        <v>44977</v>
      </c>
      <c r="B3821" s="3">
        <f t="shared" si="177"/>
        <v>2023</v>
      </c>
      <c r="C3821" t="str">
        <f t="shared" si="178"/>
        <v>2022-2023</v>
      </c>
      <c r="D3821" t="s">
        <v>148</v>
      </c>
      <c r="E3821" t="s">
        <v>111</v>
      </c>
      <c r="F3821" t="str">
        <f t="shared" si="179"/>
        <v>New South Wales</v>
      </c>
      <c r="G3821" t="s">
        <v>10</v>
      </c>
      <c r="H3821">
        <v>2120</v>
      </c>
      <c r="I3821" t="s">
        <v>11</v>
      </c>
      <c r="J3821" t="s">
        <v>27</v>
      </c>
      <c r="K3821" t="s">
        <v>151</v>
      </c>
      <c r="L3821" t="s">
        <v>21</v>
      </c>
      <c r="M3821" s="5">
        <v>1254.73</v>
      </c>
      <c r="N3821">
        <v>1</v>
      </c>
    </row>
    <row r="3822" spans="1:14" x14ac:dyDescent="0.3">
      <c r="A3822" s="2">
        <v>45296</v>
      </c>
      <c r="B3822" s="3">
        <f t="shared" si="177"/>
        <v>2024</v>
      </c>
      <c r="C3822" t="str">
        <f t="shared" si="178"/>
        <v>2023-2024</v>
      </c>
      <c r="D3822" t="s">
        <v>147</v>
      </c>
      <c r="E3822" t="s">
        <v>62</v>
      </c>
      <c r="F3822" t="str">
        <f t="shared" si="179"/>
        <v>Victoria</v>
      </c>
      <c r="G3822" t="s">
        <v>45</v>
      </c>
      <c r="H3822">
        <v>3134</v>
      </c>
      <c r="I3822" t="s">
        <v>11</v>
      </c>
      <c r="J3822" t="s">
        <v>63</v>
      </c>
      <c r="K3822" t="s">
        <v>151</v>
      </c>
      <c r="L3822" t="s">
        <v>21</v>
      </c>
      <c r="M3822" s="5">
        <v>1254.78</v>
      </c>
      <c r="N3822">
        <v>1</v>
      </c>
    </row>
    <row r="3823" spans="1:14" x14ac:dyDescent="0.3">
      <c r="A3823" s="2">
        <v>45513</v>
      </c>
      <c r="B3823" s="3">
        <f t="shared" si="177"/>
        <v>2025</v>
      </c>
      <c r="C3823" t="str">
        <f t="shared" si="178"/>
        <v>2024-2025</v>
      </c>
      <c r="D3823" t="s">
        <v>147</v>
      </c>
      <c r="E3823" t="s">
        <v>57</v>
      </c>
      <c r="F3823" t="str">
        <f t="shared" si="179"/>
        <v>New South Wales</v>
      </c>
      <c r="G3823" t="s">
        <v>10</v>
      </c>
      <c r="H3823">
        <v>2560</v>
      </c>
      <c r="I3823" t="s">
        <v>11</v>
      </c>
      <c r="J3823" t="s">
        <v>58</v>
      </c>
      <c r="K3823" t="s">
        <v>154</v>
      </c>
      <c r="L3823" t="s">
        <v>14</v>
      </c>
      <c r="M3823" s="5">
        <v>1257.97</v>
      </c>
      <c r="N3823">
        <v>1</v>
      </c>
    </row>
    <row r="3824" spans="1:14" x14ac:dyDescent="0.3">
      <c r="A3824" s="2">
        <v>45028</v>
      </c>
      <c r="B3824" s="3">
        <f t="shared" si="177"/>
        <v>2023</v>
      </c>
      <c r="C3824" t="str">
        <f t="shared" si="178"/>
        <v>2022-2023</v>
      </c>
      <c r="D3824" t="s">
        <v>148</v>
      </c>
      <c r="E3824" t="s">
        <v>64</v>
      </c>
      <c r="F3824" t="str">
        <f t="shared" si="179"/>
        <v>Victoria</v>
      </c>
      <c r="G3824" t="s">
        <v>45</v>
      </c>
      <c r="H3824">
        <v>3199</v>
      </c>
      <c r="I3824" t="s">
        <v>11</v>
      </c>
      <c r="J3824" t="s">
        <v>63</v>
      </c>
      <c r="K3824" t="s">
        <v>152</v>
      </c>
      <c r="L3824" t="s">
        <v>13</v>
      </c>
      <c r="M3824" s="5">
        <v>1261.9399999999996</v>
      </c>
      <c r="N3824">
        <v>1</v>
      </c>
    </row>
    <row r="3825" spans="1:14" x14ac:dyDescent="0.3">
      <c r="A3825" s="2">
        <v>45449</v>
      </c>
      <c r="B3825" s="3">
        <f t="shared" si="177"/>
        <v>2024</v>
      </c>
      <c r="C3825" t="str">
        <f t="shared" si="178"/>
        <v>2023-2024</v>
      </c>
      <c r="D3825" t="s">
        <v>148</v>
      </c>
      <c r="E3825" t="s">
        <v>87</v>
      </c>
      <c r="F3825" t="str">
        <f t="shared" si="179"/>
        <v>New South Wales</v>
      </c>
      <c r="G3825" t="s">
        <v>10</v>
      </c>
      <c r="H3825">
        <v>2790</v>
      </c>
      <c r="I3825" t="s">
        <v>11</v>
      </c>
      <c r="J3825" t="s">
        <v>25</v>
      </c>
      <c r="K3825" t="s">
        <v>151</v>
      </c>
      <c r="L3825" t="s">
        <v>21</v>
      </c>
      <c r="M3825" s="5">
        <v>1266.28</v>
      </c>
      <c r="N3825">
        <v>1</v>
      </c>
    </row>
    <row r="3826" spans="1:14" x14ac:dyDescent="0.3">
      <c r="A3826" s="2">
        <v>45518</v>
      </c>
      <c r="B3826" s="3">
        <f t="shared" si="177"/>
        <v>2025</v>
      </c>
      <c r="C3826" t="str">
        <f t="shared" si="178"/>
        <v>2024-2025</v>
      </c>
      <c r="D3826" t="s">
        <v>147</v>
      </c>
      <c r="E3826" t="s">
        <v>92</v>
      </c>
      <c r="F3826" t="str">
        <f t="shared" si="179"/>
        <v>Queensland</v>
      </c>
      <c r="G3826" t="s">
        <v>35</v>
      </c>
      <c r="H3826">
        <v>4068</v>
      </c>
      <c r="I3826" t="s">
        <v>11</v>
      </c>
      <c r="J3826" t="s">
        <v>43</v>
      </c>
      <c r="K3826" t="s">
        <v>150</v>
      </c>
      <c r="L3826" t="s">
        <v>18</v>
      </c>
      <c r="M3826" s="5">
        <v>1267.02</v>
      </c>
      <c r="N3826">
        <v>1</v>
      </c>
    </row>
    <row r="3827" spans="1:14" x14ac:dyDescent="0.3">
      <c r="A3827" s="2">
        <v>45105</v>
      </c>
      <c r="B3827" s="3">
        <f t="shared" si="177"/>
        <v>2023</v>
      </c>
      <c r="C3827" t="str">
        <f t="shared" si="178"/>
        <v>2022-2023</v>
      </c>
      <c r="D3827" t="s">
        <v>147</v>
      </c>
      <c r="E3827" t="s">
        <v>141</v>
      </c>
      <c r="F3827" t="str">
        <f t="shared" si="179"/>
        <v>Western Australia</v>
      </c>
      <c r="G3827" t="s">
        <v>48</v>
      </c>
      <c r="H3827">
        <v>6052</v>
      </c>
      <c r="I3827" t="s">
        <v>11</v>
      </c>
      <c r="J3827" t="s">
        <v>49</v>
      </c>
      <c r="K3827" t="s">
        <v>151</v>
      </c>
      <c r="L3827" t="s">
        <v>21</v>
      </c>
      <c r="M3827" s="5">
        <v>1267.2700000000002</v>
      </c>
      <c r="N3827">
        <v>1</v>
      </c>
    </row>
    <row r="3828" spans="1:14" x14ac:dyDescent="0.3">
      <c r="A3828" s="2">
        <v>45225</v>
      </c>
      <c r="B3828" s="3">
        <f t="shared" si="177"/>
        <v>2024</v>
      </c>
      <c r="C3828" t="str">
        <f t="shared" si="178"/>
        <v>2023-2024</v>
      </c>
      <c r="D3828" t="s">
        <v>147</v>
      </c>
      <c r="E3828" t="s">
        <v>142</v>
      </c>
      <c r="F3828" t="str">
        <f t="shared" si="179"/>
        <v>Australian Capital Territory</v>
      </c>
      <c r="G3828" t="s">
        <v>80</v>
      </c>
      <c r="H3828">
        <v>2609</v>
      </c>
      <c r="I3828" t="s">
        <v>11</v>
      </c>
      <c r="J3828" t="s">
        <v>58</v>
      </c>
      <c r="K3828" t="s">
        <v>151</v>
      </c>
      <c r="L3828" t="s">
        <v>21</v>
      </c>
      <c r="M3828" s="5">
        <v>1268.5500000000002</v>
      </c>
      <c r="N3828">
        <v>1</v>
      </c>
    </row>
    <row r="3829" spans="1:14" x14ac:dyDescent="0.3">
      <c r="A3829" s="2">
        <v>45205</v>
      </c>
      <c r="B3829" s="3">
        <f t="shared" si="177"/>
        <v>2024</v>
      </c>
      <c r="C3829" t="str">
        <f t="shared" si="178"/>
        <v>2023-2024</v>
      </c>
      <c r="D3829" t="s">
        <v>147</v>
      </c>
      <c r="E3829" t="s">
        <v>81</v>
      </c>
      <c r="F3829" t="str">
        <f t="shared" si="179"/>
        <v>New South Wales</v>
      </c>
      <c r="G3829" t="s">
        <v>10</v>
      </c>
      <c r="H3829">
        <v>2485</v>
      </c>
      <c r="I3829" t="s">
        <v>11</v>
      </c>
      <c r="J3829" t="s">
        <v>68</v>
      </c>
      <c r="K3829" t="s">
        <v>151</v>
      </c>
      <c r="L3829" t="s">
        <v>21</v>
      </c>
      <c r="M3829" s="5">
        <v>1268.6399999999999</v>
      </c>
      <c r="N3829">
        <v>1</v>
      </c>
    </row>
    <row r="3830" spans="1:14" x14ac:dyDescent="0.3">
      <c r="A3830" s="2">
        <v>45185</v>
      </c>
      <c r="B3830" s="3">
        <f t="shared" si="177"/>
        <v>2024</v>
      </c>
      <c r="C3830" t="str">
        <f t="shared" si="178"/>
        <v>2023-2024</v>
      </c>
      <c r="D3830" t="s">
        <v>147</v>
      </c>
      <c r="E3830" t="s">
        <v>102</v>
      </c>
      <c r="F3830" t="str">
        <f t="shared" si="179"/>
        <v>Queensland</v>
      </c>
      <c r="G3830" t="s">
        <v>35</v>
      </c>
      <c r="H3830">
        <v>4870</v>
      </c>
      <c r="I3830" t="s">
        <v>11</v>
      </c>
      <c r="J3830" t="s">
        <v>36</v>
      </c>
      <c r="K3830" t="s">
        <v>151</v>
      </c>
      <c r="L3830" t="s">
        <v>21</v>
      </c>
      <c r="M3830" s="5">
        <v>1269.76</v>
      </c>
      <c r="N3830">
        <v>1</v>
      </c>
    </row>
    <row r="3831" spans="1:14" x14ac:dyDescent="0.3">
      <c r="A3831" s="2">
        <v>45082</v>
      </c>
      <c r="B3831" s="3">
        <f t="shared" si="177"/>
        <v>2023</v>
      </c>
      <c r="C3831" t="str">
        <f t="shared" si="178"/>
        <v>2022-2023</v>
      </c>
      <c r="D3831" t="s">
        <v>147</v>
      </c>
      <c r="E3831" t="s">
        <v>64</v>
      </c>
      <c r="F3831" t="str">
        <f t="shared" si="179"/>
        <v>Victoria</v>
      </c>
      <c r="G3831" t="s">
        <v>45</v>
      </c>
      <c r="H3831">
        <v>3199</v>
      </c>
      <c r="I3831" t="s">
        <v>11</v>
      </c>
      <c r="J3831" t="s">
        <v>63</v>
      </c>
      <c r="K3831" t="s">
        <v>151</v>
      </c>
      <c r="L3831" t="s">
        <v>21</v>
      </c>
      <c r="M3831" s="5">
        <v>1270.9699999999998</v>
      </c>
      <c r="N3831">
        <v>1</v>
      </c>
    </row>
    <row r="3832" spans="1:14" x14ac:dyDescent="0.3">
      <c r="A3832" s="2">
        <v>45461</v>
      </c>
      <c r="B3832" s="3">
        <f t="shared" si="177"/>
        <v>2024</v>
      </c>
      <c r="C3832" t="str">
        <f t="shared" si="178"/>
        <v>2023-2024</v>
      </c>
      <c r="D3832" t="s">
        <v>147</v>
      </c>
      <c r="E3832" t="s">
        <v>57</v>
      </c>
      <c r="F3832" t="str">
        <f t="shared" si="179"/>
        <v>New South Wales</v>
      </c>
      <c r="G3832" t="s">
        <v>10</v>
      </c>
      <c r="H3832">
        <v>2560</v>
      </c>
      <c r="I3832" t="s">
        <v>11</v>
      </c>
      <c r="J3832" t="s">
        <v>58</v>
      </c>
      <c r="K3832" t="s">
        <v>156</v>
      </c>
      <c r="L3832" t="s">
        <v>17</v>
      </c>
      <c r="M3832" s="5">
        <v>1271.2</v>
      </c>
      <c r="N3832">
        <v>1</v>
      </c>
    </row>
    <row r="3833" spans="1:14" x14ac:dyDescent="0.3">
      <c r="A3833" s="2">
        <v>45254</v>
      </c>
      <c r="B3833" s="3">
        <f t="shared" si="177"/>
        <v>2024</v>
      </c>
      <c r="C3833" t="str">
        <f t="shared" si="178"/>
        <v>2023-2024</v>
      </c>
      <c r="D3833" t="s">
        <v>148</v>
      </c>
      <c r="E3833" t="s">
        <v>105</v>
      </c>
      <c r="F3833" t="str">
        <f t="shared" si="179"/>
        <v>Victoria</v>
      </c>
      <c r="G3833" t="s">
        <v>45</v>
      </c>
      <c r="H3833">
        <v>3500</v>
      </c>
      <c r="I3833" t="s">
        <v>11</v>
      </c>
      <c r="J3833" t="s">
        <v>60</v>
      </c>
      <c r="K3833" t="s">
        <v>151</v>
      </c>
      <c r="L3833" t="s">
        <v>21</v>
      </c>
      <c r="M3833" s="5">
        <v>1271.7399999999998</v>
      </c>
      <c r="N3833">
        <v>1</v>
      </c>
    </row>
    <row r="3834" spans="1:14" x14ac:dyDescent="0.3">
      <c r="A3834" s="2">
        <v>45319</v>
      </c>
      <c r="B3834" s="3">
        <f t="shared" si="177"/>
        <v>2024</v>
      </c>
      <c r="C3834" t="str">
        <f t="shared" si="178"/>
        <v>2023-2024</v>
      </c>
      <c r="D3834" t="s">
        <v>147</v>
      </c>
      <c r="E3834" t="s">
        <v>91</v>
      </c>
      <c r="F3834" t="str">
        <f t="shared" si="179"/>
        <v>Victoria</v>
      </c>
      <c r="G3834" t="s">
        <v>45</v>
      </c>
      <c r="H3834">
        <v>3690</v>
      </c>
      <c r="I3834" t="s">
        <v>11</v>
      </c>
      <c r="J3834" t="s">
        <v>55</v>
      </c>
      <c r="K3834" t="s">
        <v>149</v>
      </c>
      <c r="L3834" t="s">
        <v>15</v>
      </c>
      <c r="M3834" s="5">
        <v>1274.1300000000001</v>
      </c>
      <c r="N3834">
        <v>1</v>
      </c>
    </row>
    <row r="3835" spans="1:14" x14ac:dyDescent="0.3">
      <c r="A3835" s="2">
        <v>45056</v>
      </c>
      <c r="B3835" s="3">
        <f t="shared" si="177"/>
        <v>2023</v>
      </c>
      <c r="C3835" t="str">
        <f t="shared" si="178"/>
        <v>2022-2023</v>
      </c>
      <c r="D3835" t="s">
        <v>147</v>
      </c>
      <c r="E3835" t="s">
        <v>41</v>
      </c>
      <c r="F3835" t="str">
        <f t="shared" si="179"/>
        <v>New South Wales</v>
      </c>
      <c r="G3835" t="s">
        <v>10</v>
      </c>
      <c r="H3835">
        <v>2830</v>
      </c>
      <c r="I3835" t="s">
        <v>11</v>
      </c>
      <c r="J3835" t="s">
        <v>25</v>
      </c>
      <c r="K3835" t="s">
        <v>19</v>
      </c>
      <c r="L3835" t="s">
        <v>23</v>
      </c>
      <c r="M3835" s="5">
        <v>1276.3699999999999</v>
      </c>
      <c r="N3835">
        <v>1</v>
      </c>
    </row>
    <row r="3836" spans="1:14" x14ac:dyDescent="0.3">
      <c r="A3836" s="2">
        <v>45049</v>
      </c>
      <c r="B3836" s="3">
        <f t="shared" si="177"/>
        <v>2023</v>
      </c>
      <c r="C3836" t="str">
        <f t="shared" si="178"/>
        <v>2022-2023</v>
      </c>
      <c r="D3836" t="s">
        <v>147</v>
      </c>
      <c r="E3836" t="s">
        <v>44</v>
      </c>
      <c r="F3836" t="str">
        <f t="shared" si="179"/>
        <v>Victoria</v>
      </c>
      <c r="G3836" t="s">
        <v>45</v>
      </c>
      <c r="H3836">
        <v>3066</v>
      </c>
      <c r="I3836" t="s">
        <v>11</v>
      </c>
      <c r="J3836" t="s">
        <v>46</v>
      </c>
      <c r="K3836" t="s">
        <v>19</v>
      </c>
      <c r="L3836" t="s">
        <v>23</v>
      </c>
      <c r="M3836" s="5">
        <v>1281.54</v>
      </c>
      <c r="N3836">
        <v>1</v>
      </c>
    </row>
    <row r="3837" spans="1:14" x14ac:dyDescent="0.3">
      <c r="A3837" s="2">
        <v>44999</v>
      </c>
      <c r="B3837" s="3">
        <f t="shared" si="177"/>
        <v>2023</v>
      </c>
      <c r="C3837" t="str">
        <f t="shared" si="178"/>
        <v>2022-2023</v>
      </c>
      <c r="D3837" t="s">
        <v>147</v>
      </c>
      <c r="E3837" t="s">
        <v>98</v>
      </c>
      <c r="F3837" t="str">
        <f t="shared" si="179"/>
        <v>Victoria</v>
      </c>
      <c r="G3837" t="s">
        <v>45</v>
      </c>
      <c r="H3837">
        <v>3429</v>
      </c>
      <c r="I3837" t="s">
        <v>11</v>
      </c>
      <c r="J3837" t="s">
        <v>60</v>
      </c>
      <c r="K3837" t="s">
        <v>151</v>
      </c>
      <c r="L3837" t="s">
        <v>21</v>
      </c>
      <c r="M3837" s="5">
        <v>1285.48</v>
      </c>
      <c r="N3837">
        <v>1</v>
      </c>
    </row>
    <row r="3838" spans="1:14" x14ac:dyDescent="0.3">
      <c r="A3838" s="2">
        <v>45185</v>
      </c>
      <c r="B3838" s="3">
        <f t="shared" si="177"/>
        <v>2024</v>
      </c>
      <c r="C3838" t="str">
        <f t="shared" si="178"/>
        <v>2023-2024</v>
      </c>
      <c r="D3838" t="s">
        <v>147</v>
      </c>
      <c r="E3838" t="s">
        <v>24</v>
      </c>
      <c r="F3838" t="str">
        <f t="shared" si="179"/>
        <v>New South Wales</v>
      </c>
      <c r="G3838" t="s">
        <v>10</v>
      </c>
      <c r="H3838">
        <v>2795</v>
      </c>
      <c r="I3838" t="s">
        <v>11</v>
      </c>
      <c r="J3838" t="s">
        <v>25</v>
      </c>
      <c r="K3838" t="s">
        <v>150</v>
      </c>
      <c r="L3838" t="s">
        <v>18</v>
      </c>
      <c r="M3838" s="5">
        <v>1290.23</v>
      </c>
      <c r="N3838">
        <v>1</v>
      </c>
    </row>
    <row r="3839" spans="1:14" x14ac:dyDescent="0.3">
      <c r="A3839" s="2">
        <v>45614</v>
      </c>
      <c r="B3839" s="3">
        <f t="shared" si="177"/>
        <v>2025</v>
      </c>
      <c r="C3839" t="str">
        <f t="shared" si="178"/>
        <v>2024-2025</v>
      </c>
      <c r="D3839" t="s">
        <v>147</v>
      </c>
      <c r="E3839" t="s">
        <v>114</v>
      </c>
      <c r="F3839" t="str">
        <f t="shared" si="179"/>
        <v>Victoria</v>
      </c>
      <c r="G3839" t="s">
        <v>45</v>
      </c>
      <c r="H3839">
        <v>3551</v>
      </c>
      <c r="I3839" t="s">
        <v>11</v>
      </c>
      <c r="J3839" t="s">
        <v>60</v>
      </c>
      <c r="K3839" t="s">
        <v>150</v>
      </c>
      <c r="L3839" t="s">
        <v>18</v>
      </c>
      <c r="M3839" s="5">
        <v>1291.3399999999999</v>
      </c>
      <c r="N3839">
        <v>1</v>
      </c>
    </row>
    <row r="3840" spans="1:14" x14ac:dyDescent="0.3">
      <c r="A3840" s="2">
        <v>45386</v>
      </c>
      <c r="B3840" s="3">
        <f t="shared" si="177"/>
        <v>2024</v>
      </c>
      <c r="C3840" t="str">
        <f t="shared" si="178"/>
        <v>2023-2024</v>
      </c>
      <c r="D3840" t="s">
        <v>148</v>
      </c>
      <c r="E3840" t="s">
        <v>28</v>
      </c>
      <c r="F3840" t="str">
        <f t="shared" si="179"/>
        <v>Northern Territory</v>
      </c>
      <c r="G3840" t="s">
        <v>29</v>
      </c>
      <c r="H3840">
        <v>800</v>
      </c>
      <c r="I3840" t="s">
        <v>11</v>
      </c>
      <c r="J3840" t="s">
        <v>30</v>
      </c>
      <c r="K3840" t="s">
        <v>19</v>
      </c>
      <c r="L3840" t="s">
        <v>23</v>
      </c>
      <c r="M3840" s="5">
        <v>1292.26</v>
      </c>
      <c r="N3840">
        <v>1</v>
      </c>
    </row>
    <row r="3841" spans="1:14" x14ac:dyDescent="0.3">
      <c r="A3841" s="2">
        <v>45521</v>
      </c>
      <c r="B3841" s="3">
        <f t="shared" si="177"/>
        <v>2025</v>
      </c>
      <c r="C3841" t="str">
        <f t="shared" si="178"/>
        <v>2024-2025</v>
      </c>
      <c r="D3841" t="s">
        <v>147</v>
      </c>
      <c r="E3841" t="s">
        <v>124</v>
      </c>
      <c r="F3841" t="str">
        <f t="shared" si="179"/>
        <v>New South Wales</v>
      </c>
      <c r="G3841" t="s">
        <v>10</v>
      </c>
      <c r="H3841">
        <v>2015</v>
      </c>
      <c r="I3841" t="s">
        <v>11</v>
      </c>
      <c r="J3841" t="s">
        <v>12</v>
      </c>
      <c r="K3841" t="s">
        <v>156</v>
      </c>
      <c r="L3841" t="s">
        <v>17</v>
      </c>
      <c r="M3841" s="5">
        <v>1294.3400000000001</v>
      </c>
      <c r="N3841">
        <v>1</v>
      </c>
    </row>
    <row r="3842" spans="1:14" x14ac:dyDescent="0.3">
      <c r="A3842" s="2">
        <v>45360</v>
      </c>
      <c r="B3842" s="3">
        <f t="shared" ref="B3842:B3905" si="180">IF(MONTH(A3842)&gt;=7,YEAR(A3842)+1,YEAR(A3842))</f>
        <v>2024</v>
      </c>
      <c r="C3842" t="str">
        <f t="shared" ref="C3842:C3905" si="181">IF(MONTH(A3842) &gt;= 7, YEAR(A3842) &amp; "-" &amp; YEAR(A3842) + 1, YEAR(A3842) - 1 &amp; "-" &amp; YEAR(A3842))</f>
        <v>2023-2024</v>
      </c>
      <c r="D3842" t="s">
        <v>147</v>
      </c>
      <c r="E3842" t="s">
        <v>97</v>
      </c>
      <c r="F3842" t="str">
        <f t="shared" ref="F3842:F3905" si="182">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c r="N3842">
        <v>1</v>
      </c>
    </row>
    <row r="3843" spans="1:14" x14ac:dyDescent="0.3">
      <c r="A3843" s="2">
        <v>45112</v>
      </c>
      <c r="B3843" s="3">
        <f t="shared" si="180"/>
        <v>2024</v>
      </c>
      <c r="C3843" t="str">
        <f t="shared" si="181"/>
        <v>2023-2024</v>
      </c>
      <c r="D3843" t="s">
        <v>147</v>
      </c>
      <c r="E3843" t="s">
        <v>96</v>
      </c>
      <c r="F3843" t="str">
        <f t="shared" si="182"/>
        <v>Western Australia</v>
      </c>
      <c r="G3843" t="s">
        <v>48</v>
      </c>
      <c r="H3843">
        <v>6330</v>
      </c>
      <c r="I3843" t="s">
        <v>11</v>
      </c>
      <c r="J3843" t="s">
        <v>94</v>
      </c>
      <c r="K3843" t="s">
        <v>157</v>
      </c>
      <c r="L3843" t="s">
        <v>22</v>
      </c>
      <c r="M3843" s="5">
        <v>1298.8799999999999</v>
      </c>
      <c r="N3843">
        <v>1</v>
      </c>
    </row>
    <row r="3844" spans="1:14" x14ac:dyDescent="0.3">
      <c r="A3844" s="2">
        <v>45202</v>
      </c>
      <c r="B3844" s="3">
        <f t="shared" si="180"/>
        <v>2024</v>
      </c>
      <c r="C3844" t="str">
        <f t="shared" si="181"/>
        <v>2023-2024</v>
      </c>
      <c r="D3844" t="s">
        <v>147</v>
      </c>
      <c r="E3844" t="s">
        <v>114</v>
      </c>
      <c r="F3844" t="str">
        <f t="shared" si="182"/>
        <v>Victoria</v>
      </c>
      <c r="G3844" t="s">
        <v>45</v>
      </c>
      <c r="H3844">
        <v>3551</v>
      </c>
      <c r="I3844" t="s">
        <v>11</v>
      </c>
      <c r="J3844" t="s">
        <v>60</v>
      </c>
      <c r="K3844" t="s">
        <v>153</v>
      </c>
      <c r="L3844" t="s">
        <v>16</v>
      </c>
      <c r="M3844" s="5">
        <v>1298.9299999999998</v>
      </c>
      <c r="N3844">
        <v>1</v>
      </c>
    </row>
    <row r="3845" spans="1:14" x14ac:dyDescent="0.3">
      <c r="A3845" s="2">
        <v>45525</v>
      </c>
      <c r="B3845" s="3">
        <f t="shared" si="180"/>
        <v>2025</v>
      </c>
      <c r="C3845" t="str">
        <f t="shared" si="181"/>
        <v>2024-2025</v>
      </c>
      <c r="D3845" t="s">
        <v>147</v>
      </c>
      <c r="E3845" t="s">
        <v>92</v>
      </c>
      <c r="F3845" t="str">
        <f t="shared" si="182"/>
        <v>Queensland</v>
      </c>
      <c r="G3845" t="s">
        <v>35</v>
      </c>
      <c r="H3845">
        <v>4068</v>
      </c>
      <c r="I3845" t="s">
        <v>11</v>
      </c>
      <c r="J3845" t="s">
        <v>43</v>
      </c>
      <c r="K3845" t="s">
        <v>150</v>
      </c>
      <c r="L3845" t="s">
        <v>18</v>
      </c>
      <c r="M3845" s="5">
        <v>1301.8</v>
      </c>
      <c r="N3845">
        <v>1</v>
      </c>
    </row>
    <row r="3846" spans="1:14" x14ac:dyDescent="0.3">
      <c r="A3846" s="2">
        <v>45608</v>
      </c>
      <c r="B3846" s="3">
        <f t="shared" si="180"/>
        <v>2025</v>
      </c>
      <c r="C3846" t="str">
        <f t="shared" si="181"/>
        <v>2024-2025</v>
      </c>
      <c r="D3846" t="s">
        <v>147</v>
      </c>
      <c r="E3846" t="s">
        <v>122</v>
      </c>
      <c r="F3846" t="str">
        <f t="shared" si="182"/>
        <v>New South Wales</v>
      </c>
      <c r="G3846" t="s">
        <v>10</v>
      </c>
      <c r="H3846">
        <v>2650</v>
      </c>
      <c r="I3846" t="s">
        <v>11</v>
      </c>
      <c r="J3846" t="s">
        <v>25</v>
      </c>
      <c r="K3846" t="s">
        <v>154</v>
      </c>
      <c r="L3846" t="s">
        <v>14</v>
      </c>
      <c r="M3846" s="5">
        <v>1306.3</v>
      </c>
      <c r="N3846">
        <v>1</v>
      </c>
    </row>
    <row r="3847" spans="1:14" x14ac:dyDescent="0.3">
      <c r="A3847" s="2">
        <v>44991</v>
      </c>
      <c r="B3847" s="3">
        <f t="shared" si="180"/>
        <v>2023</v>
      </c>
      <c r="C3847" t="str">
        <f t="shared" si="181"/>
        <v>2022-2023</v>
      </c>
      <c r="D3847" t="s">
        <v>147</v>
      </c>
      <c r="E3847" t="s">
        <v>137</v>
      </c>
      <c r="F3847" t="str">
        <f t="shared" si="182"/>
        <v>New South Wales</v>
      </c>
      <c r="G3847" t="s">
        <v>10</v>
      </c>
      <c r="H3847">
        <v>2031</v>
      </c>
      <c r="I3847" t="s">
        <v>11</v>
      </c>
      <c r="J3847" t="s">
        <v>12</v>
      </c>
      <c r="K3847" t="s">
        <v>156</v>
      </c>
      <c r="L3847" t="s">
        <v>17</v>
      </c>
      <c r="M3847" s="5">
        <v>1308.1899999999998</v>
      </c>
      <c r="N3847">
        <v>1</v>
      </c>
    </row>
    <row r="3848" spans="1:14" x14ac:dyDescent="0.3">
      <c r="A3848" s="2">
        <v>45114</v>
      </c>
      <c r="B3848" s="3">
        <f t="shared" si="180"/>
        <v>2024</v>
      </c>
      <c r="C3848" t="str">
        <f t="shared" si="181"/>
        <v>2023-2024</v>
      </c>
      <c r="D3848" t="s">
        <v>147</v>
      </c>
      <c r="E3848" t="s">
        <v>42</v>
      </c>
      <c r="F3848" t="str">
        <f t="shared" si="182"/>
        <v>Queensland</v>
      </c>
      <c r="G3848" t="s">
        <v>35</v>
      </c>
      <c r="H3848">
        <v>4053</v>
      </c>
      <c r="I3848" t="s">
        <v>11</v>
      </c>
      <c r="J3848" t="s">
        <v>43</v>
      </c>
      <c r="K3848" t="s">
        <v>153</v>
      </c>
      <c r="L3848" t="s">
        <v>16</v>
      </c>
      <c r="M3848" s="5">
        <v>1314.9799999999998</v>
      </c>
      <c r="N3848">
        <v>1</v>
      </c>
    </row>
    <row r="3849" spans="1:14" x14ac:dyDescent="0.3">
      <c r="A3849" s="2">
        <v>45039</v>
      </c>
      <c r="B3849" s="3">
        <f t="shared" si="180"/>
        <v>2023</v>
      </c>
      <c r="C3849" t="str">
        <f t="shared" si="181"/>
        <v>2022-2023</v>
      </c>
      <c r="D3849" t="s">
        <v>147</v>
      </c>
      <c r="E3849" t="s">
        <v>64</v>
      </c>
      <c r="F3849" t="str">
        <f t="shared" si="182"/>
        <v>Victoria</v>
      </c>
      <c r="G3849" t="s">
        <v>45</v>
      </c>
      <c r="H3849">
        <v>3199</v>
      </c>
      <c r="I3849" t="s">
        <v>11</v>
      </c>
      <c r="J3849" t="s">
        <v>63</v>
      </c>
      <c r="K3849" t="s">
        <v>154</v>
      </c>
      <c r="L3849" t="s">
        <v>14</v>
      </c>
      <c r="M3849" s="5">
        <v>1315.8399999999997</v>
      </c>
      <c r="N3849">
        <v>1</v>
      </c>
    </row>
    <row r="3850" spans="1:14" x14ac:dyDescent="0.3">
      <c r="A3850" s="2">
        <v>45028</v>
      </c>
      <c r="B3850" s="3">
        <f t="shared" si="180"/>
        <v>2023</v>
      </c>
      <c r="C3850" t="str">
        <f t="shared" si="181"/>
        <v>2022-2023</v>
      </c>
      <c r="D3850" t="s">
        <v>147</v>
      </c>
      <c r="E3850" t="s">
        <v>118</v>
      </c>
      <c r="F3850" t="str">
        <f t="shared" si="182"/>
        <v>New South Wales</v>
      </c>
      <c r="G3850" t="s">
        <v>10</v>
      </c>
      <c r="H3850">
        <v>2158</v>
      </c>
      <c r="I3850" t="s">
        <v>11</v>
      </c>
      <c r="J3850" t="s">
        <v>27</v>
      </c>
      <c r="K3850" t="s">
        <v>149</v>
      </c>
      <c r="L3850" t="s">
        <v>15</v>
      </c>
      <c r="M3850" s="5">
        <v>1316.53</v>
      </c>
      <c r="N3850">
        <v>1</v>
      </c>
    </row>
    <row r="3851" spans="1:14" x14ac:dyDescent="0.3">
      <c r="A3851" s="2">
        <v>44957</v>
      </c>
      <c r="B3851" s="3">
        <f t="shared" si="180"/>
        <v>2023</v>
      </c>
      <c r="C3851" t="str">
        <f t="shared" si="181"/>
        <v>2022-2023</v>
      </c>
      <c r="D3851" t="s">
        <v>147</v>
      </c>
      <c r="E3851" t="s">
        <v>143</v>
      </c>
      <c r="F3851" t="str">
        <f t="shared" si="182"/>
        <v>New South Wales</v>
      </c>
      <c r="G3851" t="s">
        <v>10</v>
      </c>
      <c r="H3851">
        <v>2154</v>
      </c>
      <c r="I3851" t="s">
        <v>11</v>
      </c>
      <c r="J3851" t="s">
        <v>27</v>
      </c>
      <c r="K3851" t="s">
        <v>150</v>
      </c>
      <c r="L3851" t="s">
        <v>18</v>
      </c>
      <c r="M3851" s="5">
        <v>1316.56</v>
      </c>
      <c r="N3851">
        <v>1</v>
      </c>
    </row>
    <row r="3852" spans="1:14" x14ac:dyDescent="0.3">
      <c r="A3852" s="2">
        <v>45031</v>
      </c>
      <c r="B3852" s="3">
        <f t="shared" si="180"/>
        <v>2023</v>
      </c>
      <c r="C3852" t="str">
        <f t="shared" si="181"/>
        <v>2022-2023</v>
      </c>
      <c r="D3852" t="s">
        <v>147</v>
      </c>
      <c r="E3852" t="s">
        <v>103</v>
      </c>
      <c r="F3852" t="str">
        <f t="shared" si="182"/>
        <v>Queensland</v>
      </c>
      <c r="G3852" t="s">
        <v>35</v>
      </c>
      <c r="H3852">
        <v>4509</v>
      </c>
      <c r="I3852" t="s">
        <v>11</v>
      </c>
      <c r="J3852" t="s">
        <v>104</v>
      </c>
      <c r="K3852" t="s">
        <v>150</v>
      </c>
      <c r="L3852" t="s">
        <v>18</v>
      </c>
      <c r="M3852" s="5">
        <v>1316.6</v>
      </c>
      <c r="N3852">
        <v>1</v>
      </c>
    </row>
    <row r="3853" spans="1:14" x14ac:dyDescent="0.3">
      <c r="A3853" s="2">
        <v>45290</v>
      </c>
      <c r="B3853" s="3">
        <f t="shared" si="180"/>
        <v>2024</v>
      </c>
      <c r="C3853" t="str">
        <f t="shared" si="181"/>
        <v>2023-2024</v>
      </c>
      <c r="D3853" t="s">
        <v>147</v>
      </c>
      <c r="E3853" t="s">
        <v>114</v>
      </c>
      <c r="F3853" t="str">
        <f t="shared" si="182"/>
        <v>Victoria</v>
      </c>
      <c r="G3853" t="s">
        <v>45</v>
      </c>
      <c r="H3853">
        <v>3551</v>
      </c>
      <c r="I3853" t="s">
        <v>11</v>
      </c>
      <c r="J3853" t="s">
        <v>60</v>
      </c>
      <c r="K3853" t="s">
        <v>154</v>
      </c>
      <c r="L3853" t="s">
        <v>14</v>
      </c>
      <c r="M3853" s="5">
        <v>1317.65</v>
      </c>
      <c r="N3853">
        <v>1</v>
      </c>
    </row>
    <row r="3854" spans="1:14" x14ac:dyDescent="0.3">
      <c r="A3854" s="2">
        <v>45001</v>
      </c>
      <c r="B3854" s="3">
        <f t="shared" si="180"/>
        <v>2023</v>
      </c>
      <c r="C3854" t="str">
        <f t="shared" si="181"/>
        <v>2022-2023</v>
      </c>
      <c r="D3854" t="s">
        <v>147</v>
      </c>
      <c r="E3854" t="s">
        <v>98</v>
      </c>
      <c r="F3854" t="str">
        <f t="shared" si="182"/>
        <v>Victoria</v>
      </c>
      <c r="G3854" t="s">
        <v>45</v>
      </c>
      <c r="H3854">
        <v>3429</v>
      </c>
      <c r="I3854" t="s">
        <v>11</v>
      </c>
      <c r="J3854" t="s">
        <v>60</v>
      </c>
      <c r="K3854" t="s">
        <v>153</v>
      </c>
      <c r="L3854" t="s">
        <v>16</v>
      </c>
      <c r="M3854" s="5">
        <v>1318.03</v>
      </c>
      <c r="N3854">
        <v>1</v>
      </c>
    </row>
    <row r="3855" spans="1:14" x14ac:dyDescent="0.3">
      <c r="A3855" s="2">
        <v>45200</v>
      </c>
      <c r="B3855" s="3">
        <f t="shared" si="180"/>
        <v>2024</v>
      </c>
      <c r="C3855" t="str">
        <f t="shared" si="181"/>
        <v>2023-2024</v>
      </c>
      <c r="D3855" t="s">
        <v>147</v>
      </c>
      <c r="E3855" t="s">
        <v>139</v>
      </c>
      <c r="F3855" t="str">
        <f t="shared" si="182"/>
        <v>New South Wales</v>
      </c>
      <c r="G3855" t="s">
        <v>10</v>
      </c>
      <c r="H3855">
        <v>2020</v>
      </c>
      <c r="I3855" t="s">
        <v>11</v>
      </c>
      <c r="J3855" t="s">
        <v>12</v>
      </c>
      <c r="K3855" t="s">
        <v>150</v>
      </c>
      <c r="L3855" t="s">
        <v>18</v>
      </c>
      <c r="M3855" s="5">
        <v>1322.81</v>
      </c>
      <c r="N3855">
        <v>1</v>
      </c>
    </row>
    <row r="3856" spans="1:14" x14ac:dyDescent="0.3">
      <c r="A3856" s="2">
        <v>45216</v>
      </c>
      <c r="B3856" s="3">
        <f t="shared" si="180"/>
        <v>2024</v>
      </c>
      <c r="C3856" t="str">
        <f t="shared" si="181"/>
        <v>2023-2024</v>
      </c>
      <c r="D3856" t="s">
        <v>147</v>
      </c>
      <c r="E3856" t="s">
        <v>135</v>
      </c>
      <c r="F3856" t="str">
        <f t="shared" si="182"/>
        <v>Victoria</v>
      </c>
      <c r="G3856" t="s">
        <v>45</v>
      </c>
      <c r="H3856">
        <v>3550</v>
      </c>
      <c r="I3856" t="s">
        <v>11</v>
      </c>
      <c r="J3856" t="s">
        <v>60</v>
      </c>
      <c r="K3856" t="s">
        <v>19</v>
      </c>
      <c r="L3856" t="s">
        <v>23</v>
      </c>
      <c r="M3856" s="5">
        <v>1322.8999999999999</v>
      </c>
      <c r="N3856">
        <v>1</v>
      </c>
    </row>
    <row r="3857" spans="1:14" x14ac:dyDescent="0.3">
      <c r="A3857" s="2">
        <v>45087</v>
      </c>
      <c r="B3857" s="3">
        <f t="shared" si="180"/>
        <v>2023</v>
      </c>
      <c r="C3857" t="str">
        <f t="shared" si="181"/>
        <v>2022-2023</v>
      </c>
      <c r="D3857" t="s">
        <v>147</v>
      </c>
      <c r="E3857" t="s">
        <v>119</v>
      </c>
      <c r="F3857" t="str">
        <f t="shared" si="182"/>
        <v>Queensland</v>
      </c>
      <c r="G3857" t="s">
        <v>35</v>
      </c>
      <c r="H3857">
        <v>4570</v>
      </c>
      <c r="I3857" t="s">
        <v>11</v>
      </c>
      <c r="J3857" t="s">
        <v>120</v>
      </c>
      <c r="K3857" t="s">
        <v>151</v>
      </c>
      <c r="L3857" t="s">
        <v>21</v>
      </c>
      <c r="M3857" s="5">
        <v>1324.48</v>
      </c>
      <c r="N3857">
        <v>1</v>
      </c>
    </row>
    <row r="3858" spans="1:14" x14ac:dyDescent="0.3">
      <c r="A3858" s="2">
        <v>45337</v>
      </c>
      <c r="B3858" s="3">
        <f t="shared" si="180"/>
        <v>2024</v>
      </c>
      <c r="C3858" t="str">
        <f t="shared" si="181"/>
        <v>2023-2024</v>
      </c>
      <c r="D3858" t="s">
        <v>147</v>
      </c>
      <c r="E3858" t="s">
        <v>66</v>
      </c>
      <c r="F3858" t="str">
        <f t="shared" si="182"/>
        <v>South Australia</v>
      </c>
      <c r="G3858" t="s">
        <v>32</v>
      </c>
      <c r="H3858">
        <v>5169</v>
      </c>
      <c r="I3858" t="s">
        <v>11</v>
      </c>
      <c r="J3858" t="s">
        <v>33</v>
      </c>
      <c r="K3858" t="s">
        <v>151</v>
      </c>
      <c r="L3858" t="s">
        <v>21</v>
      </c>
      <c r="M3858" s="5">
        <v>1325.69</v>
      </c>
      <c r="N3858">
        <v>1</v>
      </c>
    </row>
    <row r="3859" spans="1:14" x14ac:dyDescent="0.3">
      <c r="A3859" s="2">
        <v>45120</v>
      </c>
      <c r="B3859" s="3">
        <f t="shared" si="180"/>
        <v>2024</v>
      </c>
      <c r="C3859" t="str">
        <f t="shared" si="181"/>
        <v>2023-2024</v>
      </c>
      <c r="D3859" t="s">
        <v>147</v>
      </c>
      <c r="E3859" t="s">
        <v>24</v>
      </c>
      <c r="F3859" t="str">
        <f t="shared" si="182"/>
        <v>New South Wales</v>
      </c>
      <c r="G3859" t="s">
        <v>10</v>
      </c>
      <c r="H3859">
        <v>2795</v>
      </c>
      <c r="I3859" t="s">
        <v>11</v>
      </c>
      <c r="J3859" t="s">
        <v>25</v>
      </c>
      <c r="K3859" t="s">
        <v>156</v>
      </c>
      <c r="L3859" t="s">
        <v>17</v>
      </c>
      <c r="M3859" s="5">
        <v>1327.69</v>
      </c>
      <c r="N3859">
        <v>1</v>
      </c>
    </row>
    <row r="3860" spans="1:14" x14ac:dyDescent="0.3">
      <c r="A3860" s="2">
        <v>45103</v>
      </c>
      <c r="B3860" s="3">
        <f t="shared" si="180"/>
        <v>2023</v>
      </c>
      <c r="C3860" t="str">
        <f t="shared" si="181"/>
        <v>2022-2023</v>
      </c>
      <c r="D3860" t="s">
        <v>147</v>
      </c>
      <c r="E3860" t="s">
        <v>126</v>
      </c>
      <c r="F3860" t="str">
        <f t="shared" si="182"/>
        <v>Queensland</v>
      </c>
      <c r="G3860" t="s">
        <v>35</v>
      </c>
      <c r="H3860">
        <v>4551</v>
      </c>
      <c r="I3860" t="s">
        <v>11</v>
      </c>
      <c r="J3860" t="s">
        <v>120</v>
      </c>
      <c r="K3860" t="s">
        <v>150</v>
      </c>
      <c r="L3860" t="s">
        <v>18</v>
      </c>
      <c r="M3860" s="5">
        <v>1331.67</v>
      </c>
      <c r="N3860">
        <v>1</v>
      </c>
    </row>
    <row r="3861" spans="1:14" x14ac:dyDescent="0.3">
      <c r="A3861" s="2">
        <v>45364</v>
      </c>
      <c r="B3861" s="3">
        <f t="shared" si="180"/>
        <v>2024</v>
      </c>
      <c r="C3861" t="str">
        <f t="shared" si="181"/>
        <v>2023-2024</v>
      </c>
      <c r="D3861" t="s">
        <v>147</v>
      </c>
      <c r="E3861" t="s">
        <v>24</v>
      </c>
      <c r="F3861" t="str">
        <f t="shared" si="182"/>
        <v>New South Wales</v>
      </c>
      <c r="G3861" t="s">
        <v>10</v>
      </c>
      <c r="H3861">
        <v>2795</v>
      </c>
      <c r="I3861" t="s">
        <v>11</v>
      </c>
      <c r="J3861" t="s">
        <v>25</v>
      </c>
      <c r="K3861" t="s">
        <v>154</v>
      </c>
      <c r="L3861" t="s">
        <v>14</v>
      </c>
      <c r="M3861" s="5">
        <v>1331.9500000000003</v>
      </c>
      <c r="N3861">
        <v>1</v>
      </c>
    </row>
    <row r="3862" spans="1:14" x14ac:dyDescent="0.3">
      <c r="A3862" s="2">
        <v>45279</v>
      </c>
      <c r="B3862" s="3">
        <f t="shared" si="180"/>
        <v>2024</v>
      </c>
      <c r="C3862" t="str">
        <f t="shared" si="181"/>
        <v>2023-2024</v>
      </c>
      <c r="D3862" t="s">
        <v>147</v>
      </c>
      <c r="E3862" t="s">
        <v>126</v>
      </c>
      <c r="F3862" t="str">
        <f t="shared" si="182"/>
        <v>Queensland</v>
      </c>
      <c r="G3862" t="s">
        <v>35</v>
      </c>
      <c r="H3862">
        <v>4551</v>
      </c>
      <c r="I3862" t="s">
        <v>11</v>
      </c>
      <c r="J3862" t="s">
        <v>120</v>
      </c>
      <c r="K3862" t="s">
        <v>150</v>
      </c>
      <c r="L3862" t="s">
        <v>18</v>
      </c>
      <c r="M3862" s="5">
        <v>1334.1699999999998</v>
      </c>
      <c r="N3862">
        <v>1</v>
      </c>
    </row>
    <row r="3863" spans="1:14" x14ac:dyDescent="0.3">
      <c r="A3863" s="2">
        <v>45585</v>
      </c>
      <c r="B3863" s="3">
        <f t="shared" si="180"/>
        <v>2025</v>
      </c>
      <c r="C3863" t="str">
        <f t="shared" si="181"/>
        <v>2024-2025</v>
      </c>
      <c r="D3863" t="s">
        <v>147</v>
      </c>
      <c r="E3863" t="s">
        <v>90</v>
      </c>
      <c r="F3863" t="str">
        <f t="shared" si="182"/>
        <v>Victoria</v>
      </c>
      <c r="G3863" t="s">
        <v>45</v>
      </c>
      <c r="H3863">
        <v>3179</v>
      </c>
      <c r="I3863" t="s">
        <v>11</v>
      </c>
      <c r="J3863" t="s">
        <v>63</v>
      </c>
      <c r="K3863" t="s">
        <v>151</v>
      </c>
      <c r="L3863" t="s">
        <v>21</v>
      </c>
      <c r="M3863" s="5">
        <v>1335.4099999999999</v>
      </c>
      <c r="N3863">
        <v>1</v>
      </c>
    </row>
    <row r="3864" spans="1:14" x14ac:dyDescent="0.3">
      <c r="A3864" s="2">
        <v>45372</v>
      </c>
      <c r="B3864" s="3">
        <f t="shared" si="180"/>
        <v>2024</v>
      </c>
      <c r="C3864" t="str">
        <f t="shared" si="181"/>
        <v>2023-2024</v>
      </c>
      <c r="D3864" t="s">
        <v>147</v>
      </c>
      <c r="E3864" t="s">
        <v>131</v>
      </c>
      <c r="F3864" t="str">
        <f t="shared" si="182"/>
        <v>Western Australia</v>
      </c>
      <c r="G3864" t="s">
        <v>48</v>
      </c>
      <c r="H3864">
        <v>6530</v>
      </c>
      <c r="I3864" t="s">
        <v>11</v>
      </c>
      <c r="J3864" t="s">
        <v>77</v>
      </c>
      <c r="K3864" t="s">
        <v>154</v>
      </c>
      <c r="L3864" t="s">
        <v>14</v>
      </c>
      <c r="M3864" s="5">
        <v>1335.7900000000002</v>
      </c>
      <c r="N3864">
        <v>1</v>
      </c>
    </row>
    <row r="3865" spans="1:14" x14ac:dyDescent="0.3">
      <c r="A3865" s="2">
        <v>44946</v>
      </c>
      <c r="B3865" s="3">
        <f t="shared" si="180"/>
        <v>2023</v>
      </c>
      <c r="C3865" t="str">
        <f t="shared" si="181"/>
        <v>2022-2023</v>
      </c>
      <c r="D3865" t="s">
        <v>147</v>
      </c>
      <c r="E3865" t="s">
        <v>79</v>
      </c>
      <c r="F3865" t="str">
        <f t="shared" si="182"/>
        <v>Australian Capital Territory</v>
      </c>
      <c r="G3865" t="s">
        <v>80</v>
      </c>
      <c r="H3865">
        <v>2617</v>
      </c>
      <c r="I3865" t="s">
        <v>11</v>
      </c>
      <c r="J3865" t="s">
        <v>58</v>
      </c>
      <c r="K3865" t="s">
        <v>152</v>
      </c>
      <c r="L3865" t="s">
        <v>13</v>
      </c>
      <c r="M3865" s="5">
        <v>1340.7800000000002</v>
      </c>
      <c r="N3865">
        <v>1</v>
      </c>
    </row>
    <row r="3866" spans="1:14" x14ac:dyDescent="0.3">
      <c r="A3866" s="2">
        <v>45057</v>
      </c>
      <c r="B3866" s="3">
        <f t="shared" si="180"/>
        <v>2023</v>
      </c>
      <c r="C3866" t="str">
        <f t="shared" si="181"/>
        <v>2022-2023</v>
      </c>
      <c r="D3866" t="s">
        <v>148</v>
      </c>
      <c r="E3866" t="s">
        <v>86</v>
      </c>
      <c r="F3866" t="str">
        <f t="shared" si="182"/>
        <v>New South Wales</v>
      </c>
      <c r="G3866" t="s">
        <v>10</v>
      </c>
      <c r="H3866">
        <v>2064</v>
      </c>
      <c r="I3866" t="s">
        <v>11</v>
      </c>
      <c r="J3866" t="s">
        <v>12</v>
      </c>
      <c r="K3866" t="s">
        <v>151</v>
      </c>
      <c r="L3866" t="s">
        <v>21</v>
      </c>
      <c r="M3866" s="5">
        <v>1340.9499999999998</v>
      </c>
      <c r="N3866">
        <v>1</v>
      </c>
    </row>
    <row r="3867" spans="1:14" x14ac:dyDescent="0.3">
      <c r="A3867" s="2">
        <v>45371</v>
      </c>
      <c r="B3867" s="3">
        <f t="shared" si="180"/>
        <v>2024</v>
      </c>
      <c r="C3867" t="str">
        <f t="shared" si="181"/>
        <v>2023-2024</v>
      </c>
      <c r="D3867" t="s">
        <v>147</v>
      </c>
      <c r="E3867" t="s">
        <v>129</v>
      </c>
      <c r="F3867" t="str">
        <f t="shared" si="182"/>
        <v>Tasmania</v>
      </c>
      <c r="G3867" t="s">
        <v>70</v>
      </c>
      <c r="H3867">
        <v>7010</v>
      </c>
      <c r="I3867" t="s">
        <v>11</v>
      </c>
      <c r="J3867" t="s">
        <v>71</v>
      </c>
      <c r="K3867" t="s">
        <v>153</v>
      </c>
      <c r="L3867" t="s">
        <v>16</v>
      </c>
      <c r="M3867" s="5">
        <v>1343.96</v>
      </c>
      <c r="N3867">
        <v>1</v>
      </c>
    </row>
    <row r="3868" spans="1:14" x14ac:dyDescent="0.3">
      <c r="A3868" s="2">
        <v>45401</v>
      </c>
      <c r="B3868" s="3">
        <f t="shared" si="180"/>
        <v>2024</v>
      </c>
      <c r="C3868" t="str">
        <f t="shared" si="181"/>
        <v>2023-2024</v>
      </c>
      <c r="D3868" t="s">
        <v>147</v>
      </c>
      <c r="E3868" t="s">
        <v>47</v>
      </c>
      <c r="F3868" t="str">
        <f t="shared" si="182"/>
        <v>Western Australia</v>
      </c>
      <c r="G3868" t="s">
        <v>48</v>
      </c>
      <c r="H3868">
        <v>6030</v>
      </c>
      <c r="I3868" t="s">
        <v>11</v>
      </c>
      <c r="J3868" t="s">
        <v>49</v>
      </c>
      <c r="K3868" t="s">
        <v>151</v>
      </c>
      <c r="L3868" t="s">
        <v>21</v>
      </c>
      <c r="M3868" s="5">
        <v>1344.5700000000002</v>
      </c>
      <c r="N3868">
        <v>1</v>
      </c>
    </row>
    <row r="3869" spans="1:14" x14ac:dyDescent="0.3">
      <c r="A3869" s="2">
        <v>44939</v>
      </c>
      <c r="B3869" s="3">
        <f t="shared" si="180"/>
        <v>2023</v>
      </c>
      <c r="C3869" t="str">
        <f t="shared" si="181"/>
        <v>2022-2023</v>
      </c>
      <c r="D3869" t="s">
        <v>147</v>
      </c>
      <c r="E3869" t="s">
        <v>88</v>
      </c>
      <c r="F3869" t="str">
        <f t="shared" si="182"/>
        <v>South Australia</v>
      </c>
      <c r="G3869" t="s">
        <v>32</v>
      </c>
      <c r="H3869">
        <v>5011</v>
      </c>
      <c r="I3869" t="s">
        <v>11</v>
      </c>
      <c r="J3869" t="s">
        <v>33</v>
      </c>
      <c r="K3869" t="s">
        <v>153</v>
      </c>
      <c r="L3869" t="s">
        <v>16</v>
      </c>
      <c r="M3869" s="5">
        <v>1347.3</v>
      </c>
      <c r="N3869">
        <v>1</v>
      </c>
    </row>
    <row r="3870" spans="1:14" x14ac:dyDescent="0.3">
      <c r="A3870" s="2">
        <v>45169</v>
      </c>
      <c r="B3870" s="3">
        <f t="shared" si="180"/>
        <v>2024</v>
      </c>
      <c r="C3870" t="str">
        <f t="shared" si="181"/>
        <v>2023-2024</v>
      </c>
      <c r="D3870" t="s">
        <v>147</v>
      </c>
      <c r="E3870" t="s">
        <v>53</v>
      </c>
      <c r="F3870" t="str">
        <f t="shared" si="182"/>
        <v>South Australia</v>
      </c>
      <c r="G3870" t="s">
        <v>32</v>
      </c>
      <c r="H3870">
        <v>5082</v>
      </c>
      <c r="I3870" t="s">
        <v>11</v>
      </c>
      <c r="J3870" t="s">
        <v>33</v>
      </c>
      <c r="K3870" t="s">
        <v>151</v>
      </c>
      <c r="L3870" t="s">
        <v>21</v>
      </c>
      <c r="M3870" s="5">
        <v>1348.18</v>
      </c>
      <c r="N3870">
        <v>1</v>
      </c>
    </row>
    <row r="3871" spans="1:14" x14ac:dyDescent="0.3">
      <c r="A3871" s="2">
        <v>45444</v>
      </c>
      <c r="B3871" s="3">
        <f t="shared" si="180"/>
        <v>2024</v>
      </c>
      <c r="C3871" t="str">
        <f t="shared" si="181"/>
        <v>2023-2024</v>
      </c>
      <c r="D3871" t="s">
        <v>147</v>
      </c>
      <c r="E3871" t="s">
        <v>129</v>
      </c>
      <c r="F3871" t="str">
        <f t="shared" si="182"/>
        <v>Tasmania</v>
      </c>
      <c r="G3871" t="s">
        <v>70</v>
      </c>
      <c r="H3871">
        <v>7010</v>
      </c>
      <c r="I3871" t="s">
        <v>11</v>
      </c>
      <c r="J3871" t="s">
        <v>71</v>
      </c>
      <c r="K3871" t="s">
        <v>149</v>
      </c>
      <c r="L3871" t="s">
        <v>15</v>
      </c>
      <c r="M3871" s="5">
        <v>1349.51</v>
      </c>
      <c r="N3871">
        <v>1</v>
      </c>
    </row>
    <row r="3872" spans="1:14" x14ac:dyDescent="0.3">
      <c r="A3872" s="2">
        <v>45259</v>
      </c>
      <c r="B3872" s="3">
        <f t="shared" si="180"/>
        <v>2024</v>
      </c>
      <c r="C3872" t="str">
        <f t="shared" si="181"/>
        <v>2023-2024</v>
      </c>
      <c r="D3872" t="s">
        <v>147</v>
      </c>
      <c r="E3872" t="s">
        <v>91</v>
      </c>
      <c r="F3872" t="str">
        <f t="shared" si="182"/>
        <v>Victoria</v>
      </c>
      <c r="G3872" t="s">
        <v>45</v>
      </c>
      <c r="H3872">
        <v>3690</v>
      </c>
      <c r="I3872" t="s">
        <v>11</v>
      </c>
      <c r="J3872" t="s">
        <v>55</v>
      </c>
      <c r="K3872" t="s">
        <v>149</v>
      </c>
      <c r="L3872" t="s">
        <v>15</v>
      </c>
      <c r="M3872" s="5">
        <v>1352.06</v>
      </c>
      <c r="N3872">
        <v>1</v>
      </c>
    </row>
    <row r="3873" spans="1:14" x14ac:dyDescent="0.3">
      <c r="A3873" s="2">
        <v>44927</v>
      </c>
      <c r="B3873" s="3">
        <f t="shared" si="180"/>
        <v>2023</v>
      </c>
      <c r="C3873" t="str">
        <f t="shared" si="181"/>
        <v>2022-2023</v>
      </c>
      <c r="D3873" t="s">
        <v>147</v>
      </c>
      <c r="E3873" t="s">
        <v>103</v>
      </c>
      <c r="F3873" t="str">
        <f t="shared" si="182"/>
        <v>Queensland</v>
      </c>
      <c r="G3873" t="s">
        <v>35</v>
      </c>
      <c r="H3873">
        <v>4509</v>
      </c>
      <c r="I3873" t="s">
        <v>11</v>
      </c>
      <c r="J3873" t="s">
        <v>104</v>
      </c>
      <c r="K3873" t="s">
        <v>154</v>
      </c>
      <c r="L3873" t="s">
        <v>14</v>
      </c>
      <c r="M3873" s="5">
        <v>1354.21</v>
      </c>
      <c r="N3873">
        <v>1</v>
      </c>
    </row>
    <row r="3874" spans="1:14" x14ac:dyDescent="0.3">
      <c r="A3874" s="2">
        <v>45082</v>
      </c>
      <c r="B3874" s="3">
        <f t="shared" si="180"/>
        <v>2023</v>
      </c>
      <c r="C3874" t="str">
        <f t="shared" si="181"/>
        <v>2022-2023</v>
      </c>
      <c r="D3874" t="s">
        <v>148</v>
      </c>
      <c r="E3874" t="s">
        <v>78</v>
      </c>
      <c r="F3874" t="str">
        <f t="shared" si="182"/>
        <v>New South Wales</v>
      </c>
      <c r="G3874" t="s">
        <v>10</v>
      </c>
      <c r="H3874">
        <v>2350</v>
      </c>
      <c r="I3874" t="s">
        <v>11</v>
      </c>
      <c r="J3874" t="s">
        <v>68</v>
      </c>
      <c r="K3874" t="s">
        <v>150</v>
      </c>
      <c r="L3874" t="s">
        <v>18</v>
      </c>
      <c r="M3874" s="5">
        <v>1354.81</v>
      </c>
      <c r="N3874">
        <v>1</v>
      </c>
    </row>
    <row r="3875" spans="1:14" x14ac:dyDescent="0.3">
      <c r="A3875" s="2">
        <v>45226</v>
      </c>
      <c r="B3875" s="3">
        <f t="shared" si="180"/>
        <v>2024</v>
      </c>
      <c r="C3875" t="str">
        <f t="shared" si="181"/>
        <v>2023-2024</v>
      </c>
      <c r="D3875" t="s">
        <v>147</v>
      </c>
      <c r="E3875" t="s">
        <v>139</v>
      </c>
      <c r="F3875" t="str">
        <f t="shared" si="182"/>
        <v>New South Wales</v>
      </c>
      <c r="G3875" t="s">
        <v>10</v>
      </c>
      <c r="H3875">
        <v>2020</v>
      </c>
      <c r="I3875" t="s">
        <v>11</v>
      </c>
      <c r="J3875" t="s">
        <v>12</v>
      </c>
      <c r="K3875" t="s">
        <v>150</v>
      </c>
      <c r="L3875" t="s">
        <v>18</v>
      </c>
      <c r="M3875" s="5">
        <v>1357.43</v>
      </c>
      <c r="N3875">
        <v>1</v>
      </c>
    </row>
    <row r="3876" spans="1:14" x14ac:dyDescent="0.3">
      <c r="A3876" s="2">
        <v>45450</v>
      </c>
      <c r="B3876" s="3">
        <f t="shared" si="180"/>
        <v>2024</v>
      </c>
      <c r="C3876" t="str">
        <f t="shared" si="181"/>
        <v>2023-2024</v>
      </c>
      <c r="D3876" t="s">
        <v>147</v>
      </c>
      <c r="E3876" t="s">
        <v>113</v>
      </c>
      <c r="F3876" t="str">
        <f t="shared" si="182"/>
        <v>Queensland</v>
      </c>
      <c r="G3876" t="s">
        <v>35</v>
      </c>
      <c r="H3876">
        <v>4215</v>
      </c>
      <c r="I3876" t="s">
        <v>11</v>
      </c>
      <c r="J3876" t="s">
        <v>104</v>
      </c>
      <c r="K3876" t="s">
        <v>150</v>
      </c>
      <c r="L3876" t="s">
        <v>18</v>
      </c>
      <c r="M3876" s="5">
        <v>1361.63</v>
      </c>
      <c r="N3876">
        <v>1</v>
      </c>
    </row>
    <row r="3877" spans="1:14" x14ac:dyDescent="0.3">
      <c r="A3877" s="2">
        <v>45424</v>
      </c>
      <c r="B3877" s="3">
        <f t="shared" si="180"/>
        <v>2024</v>
      </c>
      <c r="C3877" t="str">
        <f t="shared" si="181"/>
        <v>2023-2024</v>
      </c>
      <c r="D3877" t="s">
        <v>147</v>
      </c>
      <c r="E3877" t="s">
        <v>122</v>
      </c>
      <c r="F3877" t="str">
        <f t="shared" si="182"/>
        <v>New South Wales</v>
      </c>
      <c r="G3877" t="s">
        <v>10</v>
      </c>
      <c r="H3877">
        <v>2650</v>
      </c>
      <c r="I3877" t="s">
        <v>11</v>
      </c>
      <c r="J3877" t="s">
        <v>25</v>
      </c>
      <c r="K3877" t="s">
        <v>150</v>
      </c>
      <c r="L3877" t="s">
        <v>18</v>
      </c>
      <c r="M3877" s="5">
        <v>1364.0400000000002</v>
      </c>
      <c r="N3877">
        <v>1</v>
      </c>
    </row>
    <row r="3878" spans="1:14" x14ac:dyDescent="0.3">
      <c r="A3878" s="2">
        <v>45655</v>
      </c>
      <c r="B3878" s="3">
        <f t="shared" si="180"/>
        <v>2025</v>
      </c>
      <c r="C3878" t="str">
        <f t="shared" si="181"/>
        <v>2024-2025</v>
      </c>
      <c r="D3878" t="s">
        <v>147</v>
      </c>
      <c r="E3878" t="s">
        <v>131</v>
      </c>
      <c r="F3878" t="str">
        <f t="shared" si="182"/>
        <v>Western Australia</v>
      </c>
      <c r="G3878" t="s">
        <v>48</v>
      </c>
      <c r="H3878">
        <v>6530</v>
      </c>
      <c r="I3878" t="s">
        <v>11</v>
      </c>
      <c r="J3878" t="s">
        <v>77</v>
      </c>
      <c r="K3878" t="s">
        <v>150</v>
      </c>
      <c r="L3878" t="s">
        <v>18</v>
      </c>
      <c r="M3878" s="5">
        <v>1369.14</v>
      </c>
      <c r="N3878">
        <v>1</v>
      </c>
    </row>
    <row r="3879" spans="1:14" x14ac:dyDescent="0.3">
      <c r="A3879" s="2">
        <v>44971</v>
      </c>
      <c r="B3879" s="3">
        <f t="shared" si="180"/>
        <v>2023</v>
      </c>
      <c r="C3879" t="str">
        <f t="shared" si="181"/>
        <v>2022-2023</v>
      </c>
      <c r="D3879" t="s">
        <v>147</v>
      </c>
      <c r="E3879" t="s">
        <v>81</v>
      </c>
      <c r="F3879" t="str">
        <f t="shared" si="182"/>
        <v>New South Wales</v>
      </c>
      <c r="G3879" t="s">
        <v>10</v>
      </c>
      <c r="H3879">
        <v>2485</v>
      </c>
      <c r="I3879" t="s">
        <v>11</v>
      </c>
      <c r="J3879" t="s">
        <v>68</v>
      </c>
      <c r="K3879" t="s">
        <v>151</v>
      </c>
      <c r="L3879" t="s">
        <v>21</v>
      </c>
      <c r="M3879" s="5">
        <v>1369.3999999999999</v>
      </c>
      <c r="N3879">
        <v>1</v>
      </c>
    </row>
    <row r="3880" spans="1:14" x14ac:dyDescent="0.3">
      <c r="A3880" s="2">
        <v>45597</v>
      </c>
      <c r="B3880" s="3">
        <f t="shared" si="180"/>
        <v>2025</v>
      </c>
      <c r="C3880" t="str">
        <f t="shared" si="181"/>
        <v>2024-2025</v>
      </c>
      <c r="D3880" t="s">
        <v>147</v>
      </c>
      <c r="E3880" t="s">
        <v>31</v>
      </c>
      <c r="F3880" t="str">
        <f t="shared" si="182"/>
        <v>South Australia</v>
      </c>
      <c r="G3880" t="s">
        <v>32</v>
      </c>
      <c r="H3880">
        <v>5168</v>
      </c>
      <c r="I3880" t="s">
        <v>11</v>
      </c>
      <c r="J3880" t="s">
        <v>33</v>
      </c>
      <c r="K3880" t="s">
        <v>149</v>
      </c>
      <c r="L3880" t="s">
        <v>15</v>
      </c>
      <c r="M3880" s="5">
        <v>1372.4099999999999</v>
      </c>
      <c r="N3880">
        <v>1</v>
      </c>
    </row>
    <row r="3881" spans="1:14" x14ac:dyDescent="0.3">
      <c r="A3881" s="2">
        <v>45414</v>
      </c>
      <c r="B3881" s="3">
        <f t="shared" si="180"/>
        <v>2024</v>
      </c>
      <c r="C3881" t="str">
        <f t="shared" si="181"/>
        <v>2023-2024</v>
      </c>
      <c r="D3881" t="s">
        <v>147</v>
      </c>
      <c r="E3881" t="s">
        <v>24</v>
      </c>
      <c r="F3881" t="str">
        <f t="shared" si="182"/>
        <v>New South Wales</v>
      </c>
      <c r="G3881" t="s">
        <v>10</v>
      </c>
      <c r="H3881">
        <v>2795</v>
      </c>
      <c r="I3881" t="s">
        <v>11</v>
      </c>
      <c r="J3881" t="s">
        <v>25</v>
      </c>
      <c r="K3881" t="s">
        <v>150</v>
      </c>
      <c r="L3881" t="s">
        <v>18</v>
      </c>
      <c r="M3881" s="5">
        <v>1379.7000000000003</v>
      </c>
      <c r="N3881">
        <v>1</v>
      </c>
    </row>
    <row r="3882" spans="1:14" x14ac:dyDescent="0.3">
      <c r="A3882" s="2">
        <v>45603</v>
      </c>
      <c r="B3882" s="3">
        <f t="shared" si="180"/>
        <v>2025</v>
      </c>
      <c r="C3882" t="str">
        <f t="shared" si="181"/>
        <v>2024-2025</v>
      </c>
      <c r="D3882" t="s">
        <v>148</v>
      </c>
      <c r="E3882" t="s">
        <v>108</v>
      </c>
      <c r="F3882" t="str">
        <f t="shared" si="182"/>
        <v>Victoria</v>
      </c>
      <c r="G3882" t="s">
        <v>45</v>
      </c>
      <c r="H3882">
        <v>3018</v>
      </c>
      <c r="I3882" t="s">
        <v>11</v>
      </c>
      <c r="J3882" t="s">
        <v>46</v>
      </c>
      <c r="K3882" t="s">
        <v>156</v>
      </c>
      <c r="L3882" t="s">
        <v>17</v>
      </c>
      <c r="M3882" s="5">
        <v>1388.12</v>
      </c>
      <c r="N3882">
        <v>1</v>
      </c>
    </row>
    <row r="3883" spans="1:14" x14ac:dyDescent="0.3">
      <c r="A3883" s="2">
        <v>45458</v>
      </c>
      <c r="B3883" s="3">
        <f t="shared" si="180"/>
        <v>2024</v>
      </c>
      <c r="C3883" t="str">
        <f t="shared" si="181"/>
        <v>2023-2024</v>
      </c>
      <c r="D3883" t="s">
        <v>147</v>
      </c>
      <c r="E3883" t="s">
        <v>134</v>
      </c>
      <c r="F3883" t="str">
        <f t="shared" si="182"/>
        <v>Queensland</v>
      </c>
      <c r="G3883" t="s">
        <v>35</v>
      </c>
      <c r="H3883">
        <v>4825</v>
      </c>
      <c r="I3883" t="s">
        <v>11</v>
      </c>
      <c r="J3883" t="s">
        <v>36</v>
      </c>
      <c r="K3883" t="s">
        <v>151</v>
      </c>
      <c r="L3883" t="s">
        <v>21</v>
      </c>
      <c r="M3883" s="5">
        <v>1392.32</v>
      </c>
      <c r="N3883">
        <v>1</v>
      </c>
    </row>
    <row r="3884" spans="1:14" x14ac:dyDescent="0.3">
      <c r="A3884" s="2">
        <v>45166</v>
      </c>
      <c r="B3884" s="3">
        <f t="shared" si="180"/>
        <v>2024</v>
      </c>
      <c r="C3884" t="str">
        <f t="shared" si="181"/>
        <v>2023-2024</v>
      </c>
      <c r="D3884" t="s">
        <v>147</v>
      </c>
      <c r="E3884" t="s">
        <v>115</v>
      </c>
      <c r="F3884" t="str">
        <f t="shared" si="182"/>
        <v>Western Australia</v>
      </c>
      <c r="G3884" t="s">
        <v>48</v>
      </c>
      <c r="H3884">
        <v>6280</v>
      </c>
      <c r="I3884" t="s">
        <v>11</v>
      </c>
      <c r="J3884" t="s">
        <v>94</v>
      </c>
      <c r="K3884" t="s">
        <v>150</v>
      </c>
      <c r="L3884" t="s">
        <v>18</v>
      </c>
      <c r="M3884" s="5">
        <v>1404.29</v>
      </c>
      <c r="N3884">
        <v>1</v>
      </c>
    </row>
    <row r="3885" spans="1:14" x14ac:dyDescent="0.3">
      <c r="A3885" s="2">
        <v>45353</v>
      </c>
      <c r="B3885" s="3">
        <f t="shared" si="180"/>
        <v>2024</v>
      </c>
      <c r="C3885" t="str">
        <f t="shared" si="181"/>
        <v>2023-2024</v>
      </c>
      <c r="D3885" t="s">
        <v>147</v>
      </c>
      <c r="E3885" t="s">
        <v>114</v>
      </c>
      <c r="F3885" t="str">
        <f t="shared" si="182"/>
        <v>Victoria</v>
      </c>
      <c r="G3885" t="s">
        <v>45</v>
      </c>
      <c r="H3885">
        <v>3551</v>
      </c>
      <c r="I3885" t="s">
        <v>11</v>
      </c>
      <c r="J3885" t="s">
        <v>60</v>
      </c>
      <c r="K3885" t="s">
        <v>150</v>
      </c>
      <c r="L3885" t="s">
        <v>18</v>
      </c>
      <c r="M3885" s="5">
        <v>1405.2700000000002</v>
      </c>
      <c r="N3885">
        <v>1</v>
      </c>
    </row>
    <row r="3886" spans="1:14" x14ac:dyDescent="0.3">
      <c r="A3886" s="2">
        <v>45090</v>
      </c>
      <c r="B3886" s="3">
        <f t="shared" si="180"/>
        <v>2023</v>
      </c>
      <c r="C3886" t="str">
        <f t="shared" si="181"/>
        <v>2022-2023</v>
      </c>
      <c r="D3886" t="s">
        <v>148</v>
      </c>
      <c r="E3886" t="s">
        <v>86</v>
      </c>
      <c r="F3886" t="str">
        <f t="shared" si="182"/>
        <v>New South Wales</v>
      </c>
      <c r="G3886" t="s">
        <v>10</v>
      </c>
      <c r="H3886">
        <v>2064</v>
      </c>
      <c r="I3886" t="s">
        <v>11</v>
      </c>
      <c r="J3886" t="s">
        <v>12</v>
      </c>
      <c r="K3886" t="s">
        <v>154</v>
      </c>
      <c r="L3886" t="s">
        <v>14</v>
      </c>
      <c r="M3886" s="5">
        <v>1406.6399999999999</v>
      </c>
      <c r="N3886">
        <v>1</v>
      </c>
    </row>
    <row r="3887" spans="1:14" x14ac:dyDescent="0.3">
      <c r="A3887" s="2">
        <v>45584</v>
      </c>
      <c r="B3887" s="3">
        <f t="shared" si="180"/>
        <v>2025</v>
      </c>
      <c r="C3887" t="str">
        <f t="shared" si="181"/>
        <v>2024-2025</v>
      </c>
      <c r="D3887" t="s">
        <v>147</v>
      </c>
      <c r="E3887" t="s">
        <v>64</v>
      </c>
      <c r="F3887" t="str">
        <f t="shared" si="182"/>
        <v>Victoria</v>
      </c>
      <c r="G3887" t="s">
        <v>45</v>
      </c>
      <c r="H3887">
        <v>3199</v>
      </c>
      <c r="I3887" t="s">
        <v>11</v>
      </c>
      <c r="J3887" t="s">
        <v>63</v>
      </c>
      <c r="K3887" t="s">
        <v>153</v>
      </c>
      <c r="L3887" t="s">
        <v>16</v>
      </c>
      <c r="M3887" s="5">
        <v>1409.15</v>
      </c>
      <c r="N3887">
        <v>1</v>
      </c>
    </row>
    <row r="3888" spans="1:14" x14ac:dyDescent="0.3">
      <c r="A3888" s="2">
        <v>45585</v>
      </c>
      <c r="B3888" s="3">
        <f t="shared" si="180"/>
        <v>2025</v>
      </c>
      <c r="C3888" t="str">
        <f t="shared" si="181"/>
        <v>2024-2025</v>
      </c>
      <c r="D3888" t="s">
        <v>147</v>
      </c>
      <c r="E3888" t="s">
        <v>41</v>
      </c>
      <c r="F3888" t="str">
        <f t="shared" si="182"/>
        <v>New South Wales</v>
      </c>
      <c r="G3888" t="s">
        <v>10</v>
      </c>
      <c r="H3888">
        <v>2830</v>
      </c>
      <c r="I3888" t="s">
        <v>11</v>
      </c>
      <c r="J3888" t="s">
        <v>25</v>
      </c>
      <c r="K3888" t="s">
        <v>154</v>
      </c>
      <c r="L3888" t="s">
        <v>14</v>
      </c>
      <c r="M3888" s="5">
        <v>1413.3300000000002</v>
      </c>
      <c r="N3888">
        <v>1</v>
      </c>
    </row>
    <row r="3889" spans="1:14" x14ac:dyDescent="0.3">
      <c r="A3889" s="2">
        <v>45015</v>
      </c>
      <c r="B3889" s="3">
        <f t="shared" si="180"/>
        <v>2023</v>
      </c>
      <c r="C3889" t="str">
        <f t="shared" si="181"/>
        <v>2022-2023</v>
      </c>
      <c r="D3889" t="s">
        <v>148</v>
      </c>
      <c r="E3889" t="s">
        <v>146</v>
      </c>
      <c r="F3889" t="str">
        <f t="shared" si="182"/>
        <v>Victoria</v>
      </c>
      <c r="G3889" t="s">
        <v>45</v>
      </c>
      <c r="H3889">
        <v>3353</v>
      </c>
      <c r="I3889" t="s">
        <v>11</v>
      </c>
      <c r="J3889" t="s">
        <v>60</v>
      </c>
      <c r="K3889" t="s">
        <v>157</v>
      </c>
      <c r="L3889" t="s">
        <v>22</v>
      </c>
      <c r="M3889" s="5">
        <v>1413.93</v>
      </c>
      <c r="N3889">
        <v>1</v>
      </c>
    </row>
    <row r="3890" spans="1:14" x14ac:dyDescent="0.3">
      <c r="A3890" s="2">
        <v>45389</v>
      </c>
      <c r="B3890" s="3">
        <f t="shared" si="180"/>
        <v>2024</v>
      </c>
      <c r="C3890" t="str">
        <f t="shared" si="181"/>
        <v>2023-2024</v>
      </c>
      <c r="D3890" t="s">
        <v>147</v>
      </c>
      <c r="E3890" t="s">
        <v>110</v>
      </c>
      <c r="F3890" t="str">
        <f t="shared" si="182"/>
        <v>Queensland</v>
      </c>
      <c r="G3890" t="s">
        <v>35</v>
      </c>
      <c r="H3890">
        <v>4680</v>
      </c>
      <c r="I3890" t="s">
        <v>11</v>
      </c>
      <c r="J3890" t="s">
        <v>51</v>
      </c>
      <c r="K3890" t="s">
        <v>153</v>
      </c>
      <c r="L3890" t="s">
        <v>16</v>
      </c>
      <c r="M3890" s="5">
        <v>1414.1299999999999</v>
      </c>
      <c r="N3890">
        <v>1</v>
      </c>
    </row>
    <row r="3891" spans="1:14" x14ac:dyDescent="0.3">
      <c r="A3891" s="2">
        <v>45115</v>
      </c>
      <c r="B3891" s="3">
        <f t="shared" si="180"/>
        <v>2024</v>
      </c>
      <c r="C3891" t="str">
        <f t="shared" si="181"/>
        <v>2023-2024</v>
      </c>
      <c r="D3891" t="s">
        <v>148</v>
      </c>
      <c r="E3891" t="s">
        <v>108</v>
      </c>
      <c r="F3891" t="str">
        <f t="shared" si="182"/>
        <v>Victoria</v>
      </c>
      <c r="G3891" t="s">
        <v>45</v>
      </c>
      <c r="H3891">
        <v>3018</v>
      </c>
      <c r="I3891" t="s">
        <v>11</v>
      </c>
      <c r="J3891" t="s">
        <v>46</v>
      </c>
      <c r="K3891" t="s">
        <v>153</v>
      </c>
      <c r="L3891" t="s">
        <v>16</v>
      </c>
      <c r="M3891" s="5">
        <v>1415.48</v>
      </c>
      <c r="N3891">
        <v>1</v>
      </c>
    </row>
    <row r="3892" spans="1:14" x14ac:dyDescent="0.3">
      <c r="A3892" s="2">
        <v>45371</v>
      </c>
      <c r="B3892" s="3">
        <f t="shared" si="180"/>
        <v>2024</v>
      </c>
      <c r="C3892" t="str">
        <f t="shared" si="181"/>
        <v>2023-2024</v>
      </c>
      <c r="D3892" t="s">
        <v>148</v>
      </c>
      <c r="E3892" t="s">
        <v>76</v>
      </c>
      <c r="F3892" t="str">
        <f t="shared" si="182"/>
        <v>Western Australia</v>
      </c>
      <c r="G3892" t="s">
        <v>48</v>
      </c>
      <c r="H3892">
        <v>6450</v>
      </c>
      <c r="I3892" t="s">
        <v>11</v>
      </c>
      <c r="J3892" t="s">
        <v>77</v>
      </c>
      <c r="K3892" t="s">
        <v>153</v>
      </c>
      <c r="L3892" t="s">
        <v>16</v>
      </c>
      <c r="M3892" s="5">
        <v>1416.15</v>
      </c>
      <c r="N3892">
        <v>1</v>
      </c>
    </row>
    <row r="3893" spans="1:14" x14ac:dyDescent="0.3">
      <c r="A3893" s="2">
        <v>45299</v>
      </c>
      <c r="B3893" s="3">
        <f t="shared" si="180"/>
        <v>2024</v>
      </c>
      <c r="C3893" t="str">
        <f t="shared" si="181"/>
        <v>2023-2024</v>
      </c>
      <c r="D3893" t="s">
        <v>147</v>
      </c>
      <c r="E3893" t="s">
        <v>84</v>
      </c>
      <c r="F3893" t="str">
        <f t="shared" si="182"/>
        <v>Queensland</v>
      </c>
      <c r="G3893" t="s">
        <v>35</v>
      </c>
      <c r="H3893">
        <v>4740</v>
      </c>
      <c r="I3893" t="s">
        <v>11</v>
      </c>
      <c r="J3893" t="s">
        <v>51</v>
      </c>
      <c r="K3893" t="s">
        <v>153</v>
      </c>
      <c r="L3893" t="s">
        <v>16</v>
      </c>
      <c r="M3893" s="5">
        <v>1419.4699999999996</v>
      </c>
      <c r="N3893">
        <v>1</v>
      </c>
    </row>
    <row r="3894" spans="1:14" x14ac:dyDescent="0.3">
      <c r="A3894" s="2">
        <v>45536</v>
      </c>
      <c r="B3894" s="3">
        <f t="shared" si="180"/>
        <v>2025</v>
      </c>
      <c r="C3894" t="str">
        <f t="shared" si="181"/>
        <v>2024-2025</v>
      </c>
      <c r="D3894" t="s">
        <v>147</v>
      </c>
      <c r="E3894" t="s">
        <v>112</v>
      </c>
      <c r="F3894" t="str">
        <f t="shared" si="182"/>
        <v>Victoria</v>
      </c>
      <c r="G3894" t="s">
        <v>45</v>
      </c>
      <c r="H3894">
        <v>3076</v>
      </c>
      <c r="I3894" t="s">
        <v>11</v>
      </c>
      <c r="J3894" t="s">
        <v>46</v>
      </c>
      <c r="K3894" t="s">
        <v>150</v>
      </c>
      <c r="L3894" t="s">
        <v>18</v>
      </c>
      <c r="M3894" s="5">
        <v>1419.69</v>
      </c>
      <c r="N3894">
        <v>1</v>
      </c>
    </row>
    <row r="3895" spans="1:14" x14ac:dyDescent="0.3">
      <c r="A3895" s="2">
        <v>45335</v>
      </c>
      <c r="B3895" s="3">
        <f t="shared" si="180"/>
        <v>2024</v>
      </c>
      <c r="C3895" t="str">
        <f t="shared" si="181"/>
        <v>2023-2024</v>
      </c>
      <c r="D3895" t="s">
        <v>148</v>
      </c>
      <c r="E3895" t="s">
        <v>108</v>
      </c>
      <c r="F3895" t="str">
        <f t="shared" si="182"/>
        <v>Victoria</v>
      </c>
      <c r="G3895" t="s">
        <v>45</v>
      </c>
      <c r="H3895">
        <v>3018</v>
      </c>
      <c r="I3895" t="s">
        <v>11</v>
      </c>
      <c r="J3895" t="s">
        <v>46</v>
      </c>
      <c r="K3895" t="s">
        <v>150</v>
      </c>
      <c r="L3895" t="s">
        <v>18</v>
      </c>
      <c r="M3895" s="5">
        <v>1421.04</v>
      </c>
      <c r="N3895">
        <v>1</v>
      </c>
    </row>
    <row r="3896" spans="1:14" x14ac:dyDescent="0.3">
      <c r="A3896" s="2">
        <v>44954</v>
      </c>
      <c r="B3896" s="3">
        <f t="shared" si="180"/>
        <v>2023</v>
      </c>
      <c r="C3896" t="str">
        <f t="shared" si="181"/>
        <v>2022-2023</v>
      </c>
      <c r="D3896" t="s">
        <v>147</v>
      </c>
      <c r="E3896" t="s">
        <v>139</v>
      </c>
      <c r="F3896" t="str">
        <f t="shared" si="182"/>
        <v>New South Wales</v>
      </c>
      <c r="G3896" t="s">
        <v>10</v>
      </c>
      <c r="H3896">
        <v>2020</v>
      </c>
      <c r="I3896" t="s">
        <v>11</v>
      </c>
      <c r="J3896" t="s">
        <v>12</v>
      </c>
      <c r="K3896" t="s">
        <v>154</v>
      </c>
      <c r="L3896" t="s">
        <v>14</v>
      </c>
      <c r="M3896" s="5">
        <v>1425.63</v>
      </c>
      <c r="N3896">
        <v>1</v>
      </c>
    </row>
    <row r="3897" spans="1:14" x14ac:dyDescent="0.3">
      <c r="A3897" s="2">
        <v>45283</v>
      </c>
      <c r="B3897" s="3">
        <f t="shared" si="180"/>
        <v>2024</v>
      </c>
      <c r="C3897" t="str">
        <f t="shared" si="181"/>
        <v>2023-2024</v>
      </c>
      <c r="D3897" t="s">
        <v>147</v>
      </c>
      <c r="E3897" t="s">
        <v>75</v>
      </c>
      <c r="F3897" t="str">
        <f t="shared" si="182"/>
        <v>Victoria</v>
      </c>
      <c r="G3897" t="s">
        <v>45</v>
      </c>
      <c r="H3897">
        <v>3630</v>
      </c>
      <c r="I3897" t="s">
        <v>11</v>
      </c>
      <c r="J3897" t="s">
        <v>55</v>
      </c>
      <c r="K3897" t="s">
        <v>149</v>
      </c>
      <c r="L3897" t="s">
        <v>15</v>
      </c>
      <c r="M3897" s="5">
        <v>1425.6599999999999</v>
      </c>
      <c r="N3897">
        <v>1</v>
      </c>
    </row>
    <row r="3898" spans="1:14" x14ac:dyDescent="0.3">
      <c r="A3898" s="2">
        <v>45562</v>
      </c>
      <c r="B3898" s="3">
        <f t="shared" si="180"/>
        <v>2025</v>
      </c>
      <c r="C3898" t="str">
        <f t="shared" si="181"/>
        <v>2024-2025</v>
      </c>
      <c r="D3898" t="s">
        <v>147</v>
      </c>
      <c r="E3898" t="s">
        <v>92</v>
      </c>
      <c r="F3898" t="str">
        <f t="shared" si="182"/>
        <v>Queensland</v>
      </c>
      <c r="G3898" t="s">
        <v>35</v>
      </c>
      <c r="H3898">
        <v>4068</v>
      </c>
      <c r="I3898" t="s">
        <v>11</v>
      </c>
      <c r="J3898" t="s">
        <v>43</v>
      </c>
      <c r="K3898" t="s">
        <v>150</v>
      </c>
      <c r="L3898" t="s">
        <v>18</v>
      </c>
      <c r="M3898" s="5">
        <v>1426.21</v>
      </c>
      <c r="N3898">
        <v>1</v>
      </c>
    </row>
    <row r="3899" spans="1:14" x14ac:dyDescent="0.3">
      <c r="A3899" s="2">
        <v>45212</v>
      </c>
      <c r="B3899" s="3">
        <f t="shared" si="180"/>
        <v>2024</v>
      </c>
      <c r="C3899" t="str">
        <f t="shared" si="181"/>
        <v>2023-2024</v>
      </c>
      <c r="D3899" t="s">
        <v>148</v>
      </c>
      <c r="E3899" t="s">
        <v>124</v>
      </c>
      <c r="F3899" t="str">
        <f t="shared" si="182"/>
        <v>New South Wales</v>
      </c>
      <c r="G3899" t="s">
        <v>10</v>
      </c>
      <c r="H3899">
        <v>2015</v>
      </c>
      <c r="I3899" t="s">
        <v>11</v>
      </c>
      <c r="J3899" t="s">
        <v>12</v>
      </c>
      <c r="K3899" t="s">
        <v>153</v>
      </c>
      <c r="L3899" t="s">
        <v>16</v>
      </c>
      <c r="M3899" s="5">
        <v>1428.9</v>
      </c>
      <c r="N3899">
        <v>1</v>
      </c>
    </row>
    <row r="3900" spans="1:14" x14ac:dyDescent="0.3">
      <c r="A3900" s="2">
        <v>45596</v>
      </c>
      <c r="B3900" s="3">
        <f t="shared" si="180"/>
        <v>2025</v>
      </c>
      <c r="C3900" t="str">
        <f t="shared" si="181"/>
        <v>2024-2025</v>
      </c>
      <c r="D3900" t="s">
        <v>148</v>
      </c>
      <c r="E3900" t="s">
        <v>78</v>
      </c>
      <c r="F3900" t="str">
        <f t="shared" si="182"/>
        <v>New South Wales</v>
      </c>
      <c r="G3900" t="s">
        <v>10</v>
      </c>
      <c r="H3900">
        <v>2350</v>
      </c>
      <c r="I3900" t="s">
        <v>11</v>
      </c>
      <c r="J3900" t="s">
        <v>68</v>
      </c>
      <c r="K3900" t="s">
        <v>154</v>
      </c>
      <c r="L3900" t="s">
        <v>14</v>
      </c>
      <c r="M3900" s="5">
        <v>1430.29</v>
      </c>
      <c r="N3900">
        <v>1</v>
      </c>
    </row>
    <row r="3901" spans="1:14" x14ac:dyDescent="0.3">
      <c r="A3901" s="2">
        <v>45064</v>
      </c>
      <c r="B3901" s="3">
        <f t="shared" si="180"/>
        <v>2023</v>
      </c>
      <c r="C3901" t="str">
        <f t="shared" si="181"/>
        <v>2022-2023</v>
      </c>
      <c r="D3901" t="s">
        <v>147</v>
      </c>
      <c r="E3901" t="s">
        <v>129</v>
      </c>
      <c r="F3901" t="str">
        <f t="shared" si="182"/>
        <v>Tasmania</v>
      </c>
      <c r="G3901" t="s">
        <v>70</v>
      </c>
      <c r="H3901">
        <v>7010</v>
      </c>
      <c r="I3901" t="s">
        <v>11</v>
      </c>
      <c r="J3901" t="s">
        <v>71</v>
      </c>
      <c r="K3901" t="s">
        <v>151</v>
      </c>
      <c r="L3901" t="s">
        <v>21</v>
      </c>
      <c r="M3901" s="5">
        <v>1431.45</v>
      </c>
      <c r="N3901">
        <v>1</v>
      </c>
    </row>
    <row r="3902" spans="1:14" x14ac:dyDescent="0.3">
      <c r="A3902" s="2">
        <v>45292</v>
      </c>
      <c r="B3902" s="3">
        <f t="shared" si="180"/>
        <v>2024</v>
      </c>
      <c r="C3902" t="str">
        <f t="shared" si="181"/>
        <v>2023-2024</v>
      </c>
      <c r="D3902" t="s">
        <v>147</v>
      </c>
      <c r="E3902" t="s">
        <v>98</v>
      </c>
      <c r="F3902" t="str">
        <f t="shared" si="182"/>
        <v>Victoria</v>
      </c>
      <c r="G3902" t="s">
        <v>45</v>
      </c>
      <c r="H3902">
        <v>3429</v>
      </c>
      <c r="I3902" t="s">
        <v>11</v>
      </c>
      <c r="J3902" t="s">
        <v>60</v>
      </c>
      <c r="K3902" t="s">
        <v>151</v>
      </c>
      <c r="L3902" t="s">
        <v>21</v>
      </c>
      <c r="M3902" s="5">
        <v>1434.67</v>
      </c>
      <c r="N3902">
        <v>1</v>
      </c>
    </row>
    <row r="3903" spans="1:14" x14ac:dyDescent="0.3">
      <c r="A3903" s="2">
        <v>45185</v>
      </c>
      <c r="B3903" s="3">
        <f t="shared" si="180"/>
        <v>2024</v>
      </c>
      <c r="C3903" t="str">
        <f t="shared" si="181"/>
        <v>2023-2024</v>
      </c>
      <c r="D3903" t="s">
        <v>148</v>
      </c>
      <c r="E3903" t="s">
        <v>85</v>
      </c>
      <c r="F3903" t="str">
        <f t="shared" si="182"/>
        <v>Queensland</v>
      </c>
      <c r="G3903" t="s">
        <v>35</v>
      </c>
      <c r="H3903">
        <v>4883</v>
      </c>
      <c r="I3903" t="s">
        <v>11</v>
      </c>
      <c r="J3903" t="s">
        <v>36</v>
      </c>
      <c r="K3903" t="s">
        <v>149</v>
      </c>
      <c r="L3903" t="s">
        <v>15</v>
      </c>
      <c r="M3903" s="5">
        <v>1434.96</v>
      </c>
      <c r="N3903">
        <v>1</v>
      </c>
    </row>
    <row r="3904" spans="1:14" x14ac:dyDescent="0.3">
      <c r="A3904" s="2">
        <v>45514</v>
      </c>
      <c r="B3904" s="3">
        <f t="shared" si="180"/>
        <v>2025</v>
      </c>
      <c r="C3904" t="str">
        <f t="shared" si="181"/>
        <v>2024-2025</v>
      </c>
      <c r="D3904" t="s">
        <v>148</v>
      </c>
      <c r="E3904" t="s">
        <v>78</v>
      </c>
      <c r="F3904" t="str">
        <f t="shared" si="182"/>
        <v>New South Wales</v>
      </c>
      <c r="G3904" t="s">
        <v>10</v>
      </c>
      <c r="H3904">
        <v>2350</v>
      </c>
      <c r="I3904" t="s">
        <v>11</v>
      </c>
      <c r="J3904" t="s">
        <v>68</v>
      </c>
      <c r="K3904" t="s">
        <v>151</v>
      </c>
      <c r="L3904" t="s">
        <v>21</v>
      </c>
      <c r="M3904" s="5">
        <v>1437.5700000000002</v>
      </c>
      <c r="N3904">
        <v>1</v>
      </c>
    </row>
    <row r="3905" spans="1:14" x14ac:dyDescent="0.3">
      <c r="A3905" s="2">
        <v>45104</v>
      </c>
      <c r="B3905" s="3">
        <f t="shared" si="180"/>
        <v>2023</v>
      </c>
      <c r="C3905" t="str">
        <f t="shared" si="181"/>
        <v>2022-2023</v>
      </c>
      <c r="D3905" t="s">
        <v>147</v>
      </c>
      <c r="E3905" t="s">
        <v>112</v>
      </c>
      <c r="F3905" t="str">
        <f t="shared" si="182"/>
        <v>Victoria</v>
      </c>
      <c r="G3905" t="s">
        <v>45</v>
      </c>
      <c r="H3905">
        <v>3076</v>
      </c>
      <c r="I3905" t="s">
        <v>11</v>
      </c>
      <c r="J3905" t="s">
        <v>46</v>
      </c>
      <c r="K3905" t="s">
        <v>155</v>
      </c>
      <c r="L3905" t="s">
        <v>20</v>
      </c>
      <c r="M3905" s="5">
        <v>1438.7499999999998</v>
      </c>
      <c r="N3905">
        <v>1</v>
      </c>
    </row>
    <row r="3906" spans="1:14" x14ac:dyDescent="0.3">
      <c r="A3906" s="2">
        <v>45106</v>
      </c>
      <c r="B3906" s="3">
        <f t="shared" ref="B3906:B3969" si="183">IF(MONTH(A3906)&gt;=7,YEAR(A3906)+1,YEAR(A3906))</f>
        <v>2023</v>
      </c>
      <c r="C3906" t="str">
        <f t="shared" ref="C3906:C3969" si="184">IF(MONTH(A3906) &gt;= 7, YEAR(A3906) &amp; "-" &amp; YEAR(A3906) + 1, YEAR(A3906) - 1 &amp; "-" &amp; YEAR(A3906))</f>
        <v>2022-2023</v>
      </c>
      <c r="D3906" t="s">
        <v>147</v>
      </c>
      <c r="E3906" t="s">
        <v>115</v>
      </c>
      <c r="F3906" t="str">
        <f t="shared" ref="F3906:F3969" si="185">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c r="N3906">
        <v>1</v>
      </c>
    </row>
    <row r="3907" spans="1:14" x14ac:dyDescent="0.3">
      <c r="A3907" s="2">
        <v>45646</v>
      </c>
      <c r="B3907" s="3">
        <f t="shared" si="183"/>
        <v>2025</v>
      </c>
      <c r="C3907" t="str">
        <f t="shared" si="184"/>
        <v>2024-2025</v>
      </c>
      <c r="D3907" t="s">
        <v>147</v>
      </c>
      <c r="E3907" t="s">
        <v>137</v>
      </c>
      <c r="F3907" t="str">
        <f t="shared" si="185"/>
        <v>New South Wales</v>
      </c>
      <c r="G3907" t="s">
        <v>10</v>
      </c>
      <c r="H3907">
        <v>2031</v>
      </c>
      <c r="I3907" t="s">
        <v>11</v>
      </c>
      <c r="J3907" t="s">
        <v>12</v>
      </c>
      <c r="K3907" t="s">
        <v>150</v>
      </c>
      <c r="L3907" t="s">
        <v>18</v>
      </c>
      <c r="M3907" s="5">
        <v>1442.9899999999998</v>
      </c>
      <c r="N3907">
        <v>1</v>
      </c>
    </row>
    <row r="3908" spans="1:14" x14ac:dyDescent="0.3">
      <c r="A3908" s="2">
        <v>45393</v>
      </c>
      <c r="B3908" s="3">
        <f t="shared" si="183"/>
        <v>2024</v>
      </c>
      <c r="C3908" t="str">
        <f t="shared" si="184"/>
        <v>2023-2024</v>
      </c>
      <c r="D3908" t="s">
        <v>147</v>
      </c>
      <c r="E3908" t="s">
        <v>69</v>
      </c>
      <c r="F3908" t="str">
        <f t="shared" si="185"/>
        <v>Tasmania</v>
      </c>
      <c r="G3908" t="s">
        <v>70</v>
      </c>
      <c r="H3908">
        <v>7018</v>
      </c>
      <c r="I3908" t="s">
        <v>11</v>
      </c>
      <c r="J3908" t="s">
        <v>71</v>
      </c>
      <c r="K3908" t="s">
        <v>151</v>
      </c>
      <c r="L3908" t="s">
        <v>21</v>
      </c>
      <c r="M3908" s="5">
        <v>1443.0800000000002</v>
      </c>
      <c r="N3908">
        <v>1</v>
      </c>
    </row>
    <row r="3909" spans="1:14" x14ac:dyDescent="0.3">
      <c r="A3909" s="2">
        <v>45520</v>
      </c>
      <c r="B3909" s="3">
        <f t="shared" si="183"/>
        <v>2025</v>
      </c>
      <c r="C3909" t="str">
        <f t="shared" si="184"/>
        <v>2024-2025</v>
      </c>
      <c r="D3909" t="s">
        <v>147</v>
      </c>
      <c r="E3909" t="s">
        <v>143</v>
      </c>
      <c r="F3909" t="str">
        <f t="shared" si="185"/>
        <v>New South Wales</v>
      </c>
      <c r="G3909" t="s">
        <v>10</v>
      </c>
      <c r="H3909">
        <v>2154</v>
      </c>
      <c r="I3909" t="s">
        <v>11</v>
      </c>
      <c r="J3909" t="s">
        <v>27</v>
      </c>
      <c r="K3909" t="s">
        <v>151</v>
      </c>
      <c r="L3909" t="s">
        <v>21</v>
      </c>
      <c r="M3909" s="5">
        <v>1444.28</v>
      </c>
      <c r="N3909">
        <v>1</v>
      </c>
    </row>
    <row r="3910" spans="1:14" x14ac:dyDescent="0.3">
      <c r="A3910" s="2">
        <v>45197</v>
      </c>
      <c r="B3910" s="3">
        <f t="shared" si="183"/>
        <v>2024</v>
      </c>
      <c r="C3910" t="str">
        <f t="shared" si="184"/>
        <v>2023-2024</v>
      </c>
      <c r="D3910" t="s">
        <v>147</v>
      </c>
      <c r="E3910" t="s">
        <v>135</v>
      </c>
      <c r="F3910" t="str">
        <f t="shared" si="185"/>
        <v>Victoria</v>
      </c>
      <c r="G3910" t="s">
        <v>45</v>
      </c>
      <c r="H3910">
        <v>3550</v>
      </c>
      <c r="I3910" t="s">
        <v>11</v>
      </c>
      <c r="J3910" t="s">
        <v>60</v>
      </c>
      <c r="K3910" t="s">
        <v>150</v>
      </c>
      <c r="L3910" t="s">
        <v>18</v>
      </c>
      <c r="M3910" s="5">
        <v>1448.8899999999999</v>
      </c>
      <c r="N3910">
        <v>1</v>
      </c>
    </row>
    <row r="3911" spans="1:14" x14ac:dyDescent="0.3">
      <c r="A3911" s="2">
        <v>45514</v>
      </c>
      <c r="B3911" s="3">
        <f t="shared" si="183"/>
        <v>2025</v>
      </c>
      <c r="C3911" t="str">
        <f t="shared" si="184"/>
        <v>2024-2025</v>
      </c>
      <c r="D3911" t="s">
        <v>147</v>
      </c>
      <c r="E3911" t="s">
        <v>126</v>
      </c>
      <c r="F3911" t="str">
        <f t="shared" si="185"/>
        <v>Queensland</v>
      </c>
      <c r="G3911" t="s">
        <v>35</v>
      </c>
      <c r="H3911">
        <v>4551</v>
      </c>
      <c r="I3911" t="s">
        <v>11</v>
      </c>
      <c r="J3911" t="s">
        <v>120</v>
      </c>
      <c r="K3911" t="s">
        <v>154</v>
      </c>
      <c r="L3911" t="s">
        <v>14</v>
      </c>
      <c r="M3911" s="5">
        <v>1450.49</v>
      </c>
      <c r="N3911">
        <v>1</v>
      </c>
    </row>
    <row r="3912" spans="1:14" x14ac:dyDescent="0.3">
      <c r="A3912" s="2">
        <v>45053</v>
      </c>
      <c r="B3912" s="3">
        <f t="shared" si="183"/>
        <v>2023</v>
      </c>
      <c r="C3912" t="str">
        <f t="shared" si="184"/>
        <v>2022-2023</v>
      </c>
      <c r="D3912" t="s">
        <v>148</v>
      </c>
      <c r="E3912" t="s">
        <v>110</v>
      </c>
      <c r="F3912" t="str">
        <f t="shared" si="185"/>
        <v>Queensland</v>
      </c>
      <c r="G3912" t="s">
        <v>35</v>
      </c>
      <c r="H3912">
        <v>4680</v>
      </c>
      <c r="I3912" t="s">
        <v>11</v>
      </c>
      <c r="J3912" t="s">
        <v>51</v>
      </c>
      <c r="K3912" t="s">
        <v>151</v>
      </c>
      <c r="L3912" t="s">
        <v>21</v>
      </c>
      <c r="M3912" s="5">
        <v>1452.26</v>
      </c>
      <c r="N3912">
        <v>1</v>
      </c>
    </row>
    <row r="3913" spans="1:14" x14ac:dyDescent="0.3">
      <c r="A3913" s="2">
        <v>45592</v>
      </c>
      <c r="B3913" s="3">
        <f t="shared" si="183"/>
        <v>2025</v>
      </c>
      <c r="C3913" t="str">
        <f t="shared" si="184"/>
        <v>2024-2025</v>
      </c>
      <c r="D3913" t="s">
        <v>147</v>
      </c>
      <c r="E3913" t="s">
        <v>91</v>
      </c>
      <c r="F3913" t="str">
        <f t="shared" si="185"/>
        <v>Victoria</v>
      </c>
      <c r="G3913" t="s">
        <v>45</v>
      </c>
      <c r="H3913">
        <v>3690</v>
      </c>
      <c r="I3913" t="s">
        <v>11</v>
      </c>
      <c r="J3913" t="s">
        <v>55</v>
      </c>
      <c r="K3913" t="s">
        <v>151</v>
      </c>
      <c r="L3913" t="s">
        <v>21</v>
      </c>
      <c r="M3913" s="5">
        <v>1458.73</v>
      </c>
      <c r="N3913">
        <v>1</v>
      </c>
    </row>
    <row r="3914" spans="1:14" x14ac:dyDescent="0.3">
      <c r="A3914" s="2">
        <v>45510</v>
      </c>
      <c r="B3914" s="3">
        <f t="shared" si="183"/>
        <v>2025</v>
      </c>
      <c r="C3914" t="str">
        <f t="shared" si="184"/>
        <v>2024-2025</v>
      </c>
      <c r="D3914" t="s">
        <v>147</v>
      </c>
      <c r="E3914" t="s">
        <v>101</v>
      </c>
      <c r="F3914" t="str">
        <f t="shared" si="185"/>
        <v>Victoria</v>
      </c>
      <c r="G3914" t="s">
        <v>45</v>
      </c>
      <c r="H3914">
        <v>3131</v>
      </c>
      <c r="I3914" t="s">
        <v>11</v>
      </c>
      <c r="J3914" t="s">
        <v>63</v>
      </c>
      <c r="K3914" t="s">
        <v>153</v>
      </c>
      <c r="L3914" t="s">
        <v>16</v>
      </c>
      <c r="M3914" s="5">
        <v>1460.24</v>
      </c>
      <c r="N3914">
        <v>1</v>
      </c>
    </row>
    <row r="3915" spans="1:14" x14ac:dyDescent="0.3">
      <c r="A3915" s="2">
        <v>45014</v>
      </c>
      <c r="B3915" s="3">
        <f t="shared" si="183"/>
        <v>2023</v>
      </c>
      <c r="C3915" t="str">
        <f t="shared" si="184"/>
        <v>2022-2023</v>
      </c>
      <c r="D3915" t="s">
        <v>147</v>
      </c>
      <c r="E3915" t="s">
        <v>44</v>
      </c>
      <c r="F3915" t="str">
        <f t="shared" si="185"/>
        <v>Victoria</v>
      </c>
      <c r="G3915" t="s">
        <v>45</v>
      </c>
      <c r="H3915">
        <v>3066</v>
      </c>
      <c r="I3915" t="s">
        <v>11</v>
      </c>
      <c r="J3915" t="s">
        <v>46</v>
      </c>
      <c r="K3915" t="s">
        <v>151</v>
      </c>
      <c r="L3915" t="s">
        <v>21</v>
      </c>
      <c r="M3915" s="5">
        <v>1461.2600000000002</v>
      </c>
      <c r="N3915">
        <v>1</v>
      </c>
    </row>
    <row r="3916" spans="1:14" x14ac:dyDescent="0.3">
      <c r="A3916" s="2">
        <v>45213</v>
      </c>
      <c r="B3916" s="3">
        <f t="shared" si="183"/>
        <v>2024</v>
      </c>
      <c r="C3916" t="str">
        <f t="shared" si="184"/>
        <v>2023-2024</v>
      </c>
      <c r="D3916" t="s">
        <v>148</v>
      </c>
      <c r="E3916" t="s">
        <v>78</v>
      </c>
      <c r="F3916" t="str">
        <f t="shared" si="185"/>
        <v>New South Wales</v>
      </c>
      <c r="G3916" t="s">
        <v>10</v>
      </c>
      <c r="H3916">
        <v>2350</v>
      </c>
      <c r="I3916" t="s">
        <v>11</v>
      </c>
      <c r="J3916" t="s">
        <v>68</v>
      </c>
      <c r="K3916" t="s">
        <v>157</v>
      </c>
      <c r="L3916" t="s">
        <v>22</v>
      </c>
      <c r="M3916" s="5">
        <v>1468.24</v>
      </c>
      <c r="N3916">
        <v>1</v>
      </c>
    </row>
    <row r="3917" spans="1:14" x14ac:dyDescent="0.3">
      <c r="A3917" s="2">
        <v>45559</v>
      </c>
      <c r="B3917" s="3">
        <f t="shared" si="183"/>
        <v>2025</v>
      </c>
      <c r="C3917" t="str">
        <f t="shared" si="184"/>
        <v>2024-2025</v>
      </c>
      <c r="D3917" t="s">
        <v>147</v>
      </c>
      <c r="E3917" t="s">
        <v>83</v>
      </c>
      <c r="F3917" t="str">
        <f t="shared" si="185"/>
        <v>New South Wales</v>
      </c>
      <c r="G3917" t="s">
        <v>10</v>
      </c>
      <c r="H3917">
        <v>2750</v>
      </c>
      <c r="I3917" t="s">
        <v>11</v>
      </c>
      <c r="J3917" t="s">
        <v>25</v>
      </c>
      <c r="K3917" t="s">
        <v>150</v>
      </c>
      <c r="L3917" t="s">
        <v>18</v>
      </c>
      <c r="M3917" s="5">
        <v>1470.4000000000003</v>
      </c>
      <c r="N3917">
        <v>1</v>
      </c>
    </row>
    <row r="3918" spans="1:14" x14ac:dyDescent="0.3">
      <c r="A3918" s="2">
        <v>45028</v>
      </c>
      <c r="B3918" s="3">
        <f t="shared" si="183"/>
        <v>2023</v>
      </c>
      <c r="C3918" t="str">
        <f t="shared" si="184"/>
        <v>2022-2023</v>
      </c>
      <c r="D3918" t="s">
        <v>147</v>
      </c>
      <c r="E3918" t="s">
        <v>93</v>
      </c>
      <c r="F3918" t="str">
        <f t="shared" si="185"/>
        <v>Western Australia</v>
      </c>
      <c r="G3918" t="s">
        <v>48</v>
      </c>
      <c r="H3918">
        <v>6112</v>
      </c>
      <c r="I3918" t="s">
        <v>11</v>
      </c>
      <c r="J3918" t="s">
        <v>94</v>
      </c>
      <c r="K3918" t="s">
        <v>150</v>
      </c>
      <c r="L3918" t="s">
        <v>18</v>
      </c>
      <c r="M3918" s="5">
        <v>1472.9199999999998</v>
      </c>
      <c r="N3918">
        <v>1</v>
      </c>
    </row>
    <row r="3919" spans="1:14" x14ac:dyDescent="0.3">
      <c r="A3919" s="2">
        <v>45302</v>
      </c>
      <c r="B3919" s="3">
        <f t="shared" si="183"/>
        <v>2024</v>
      </c>
      <c r="C3919" t="str">
        <f t="shared" si="184"/>
        <v>2023-2024</v>
      </c>
      <c r="D3919" t="s">
        <v>147</v>
      </c>
      <c r="E3919" t="s">
        <v>109</v>
      </c>
      <c r="F3919" t="str">
        <f t="shared" si="185"/>
        <v>New South Wales</v>
      </c>
      <c r="G3919" t="s">
        <v>10</v>
      </c>
      <c r="H3919">
        <v>2480</v>
      </c>
      <c r="I3919" t="s">
        <v>11</v>
      </c>
      <c r="J3919" t="s">
        <v>68</v>
      </c>
      <c r="K3919" t="s">
        <v>150</v>
      </c>
      <c r="L3919" t="s">
        <v>18</v>
      </c>
      <c r="M3919" s="5">
        <v>1473.54</v>
      </c>
      <c r="N3919">
        <v>1</v>
      </c>
    </row>
    <row r="3920" spans="1:14" x14ac:dyDescent="0.3">
      <c r="A3920" s="2">
        <v>44957</v>
      </c>
      <c r="B3920" s="3">
        <f t="shared" si="183"/>
        <v>2023</v>
      </c>
      <c r="C3920" t="str">
        <f t="shared" si="184"/>
        <v>2022-2023</v>
      </c>
      <c r="D3920" t="s">
        <v>147</v>
      </c>
      <c r="E3920" t="s">
        <v>9</v>
      </c>
      <c r="F3920" t="str">
        <f t="shared" si="185"/>
        <v>New South Wales</v>
      </c>
      <c r="G3920" t="s">
        <v>10</v>
      </c>
      <c r="H3920">
        <v>2067</v>
      </c>
      <c r="I3920" t="s">
        <v>11</v>
      </c>
      <c r="J3920" t="s">
        <v>12</v>
      </c>
      <c r="K3920" t="s">
        <v>150</v>
      </c>
      <c r="L3920" t="s">
        <v>18</v>
      </c>
      <c r="M3920" s="5">
        <v>1473.64</v>
      </c>
      <c r="N3920">
        <v>1</v>
      </c>
    </row>
    <row r="3921" spans="1:14" x14ac:dyDescent="0.3">
      <c r="A3921" s="2">
        <v>45061</v>
      </c>
      <c r="B3921" s="3">
        <f t="shared" si="183"/>
        <v>2023</v>
      </c>
      <c r="C3921" t="str">
        <f t="shared" si="184"/>
        <v>2022-2023</v>
      </c>
      <c r="D3921" t="s">
        <v>147</v>
      </c>
      <c r="E3921" t="s">
        <v>44</v>
      </c>
      <c r="F3921" t="str">
        <f t="shared" si="185"/>
        <v>Victoria</v>
      </c>
      <c r="G3921" t="s">
        <v>45</v>
      </c>
      <c r="H3921">
        <v>3066</v>
      </c>
      <c r="I3921" t="s">
        <v>11</v>
      </c>
      <c r="J3921" t="s">
        <v>46</v>
      </c>
      <c r="K3921" t="s">
        <v>150</v>
      </c>
      <c r="L3921" t="s">
        <v>18</v>
      </c>
      <c r="M3921" s="5">
        <v>1473.94</v>
      </c>
      <c r="N3921">
        <v>1</v>
      </c>
    </row>
    <row r="3922" spans="1:14" x14ac:dyDescent="0.3">
      <c r="A3922" s="2">
        <v>45646</v>
      </c>
      <c r="B3922" s="3">
        <f t="shared" si="183"/>
        <v>2025</v>
      </c>
      <c r="C3922" t="str">
        <f t="shared" si="184"/>
        <v>2024-2025</v>
      </c>
      <c r="D3922" t="s">
        <v>147</v>
      </c>
      <c r="E3922" t="s">
        <v>125</v>
      </c>
      <c r="F3922" t="str">
        <f t="shared" si="185"/>
        <v>Victoria</v>
      </c>
      <c r="G3922" t="s">
        <v>45</v>
      </c>
      <c r="H3922">
        <v>3400</v>
      </c>
      <c r="I3922" t="s">
        <v>11</v>
      </c>
      <c r="J3922" t="s">
        <v>60</v>
      </c>
      <c r="K3922" t="s">
        <v>150</v>
      </c>
      <c r="L3922" t="s">
        <v>18</v>
      </c>
      <c r="M3922" s="5">
        <v>1474.1</v>
      </c>
      <c r="N3922">
        <v>1</v>
      </c>
    </row>
    <row r="3923" spans="1:14" x14ac:dyDescent="0.3">
      <c r="A3923" s="2">
        <v>44952</v>
      </c>
      <c r="B3923" s="3">
        <f t="shared" si="183"/>
        <v>2023</v>
      </c>
      <c r="C3923" t="str">
        <f t="shared" si="184"/>
        <v>2022-2023</v>
      </c>
      <c r="D3923" t="s">
        <v>147</v>
      </c>
      <c r="E3923" t="s">
        <v>44</v>
      </c>
      <c r="F3923" t="str">
        <f t="shared" si="185"/>
        <v>Victoria</v>
      </c>
      <c r="G3923" t="s">
        <v>45</v>
      </c>
      <c r="H3923">
        <v>3066</v>
      </c>
      <c r="I3923" t="s">
        <v>11</v>
      </c>
      <c r="J3923" t="s">
        <v>46</v>
      </c>
      <c r="K3923" t="s">
        <v>157</v>
      </c>
      <c r="L3923" t="s">
        <v>22</v>
      </c>
      <c r="M3923" s="5">
        <v>1474.3000000000002</v>
      </c>
      <c r="N3923">
        <v>1</v>
      </c>
    </row>
    <row r="3924" spans="1:14" x14ac:dyDescent="0.3">
      <c r="A3924" s="2">
        <v>45186</v>
      </c>
      <c r="B3924" s="3">
        <f t="shared" si="183"/>
        <v>2024</v>
      </c>
      <c r="C3924" t="str">
        <f t="shared" si="184"/>
        <v>2023-2024</v>
      </c>
      <c r="D3924" t="s">
        <v>147</v>
      </c>
      <c r="E3924" t="s">
        <v>145</v>
      </c>
      <c r="F3924" t="str">
        <f t="shared" si="185"/>
        <v>New South Wales</v>
      </c>
      <c r="G3924" t="s">
        <v>10</v>
      </c>
      <c r="H3924">
        <v>2101</v>
      </c>
      <c r="I3924" t="s">
        <v>11</v>
      </c>
      <c r="J3924" t="s">
        <v>27</v>
      </c>
      <c r="K3924" t="s">
        <v>150</v>
      </c>
      <c r="L3924" t="s">
        <v>18</v>
      </c>
      <c r="M3924" s="5">
        <v>1475.4399999999998</v>
      </c>
      <c r="N3924">
        <v>1</v>
      </c>
    </row>
    <row r="3925" spans="1:14" x14ac:dyDescent="0.3">
      <c r="A3925" s="2">
        <v>45217</v>
      </c>
      <c r="B3925" s="3">
        <f t="shared" si="183"/>
        <v>2024</v>
      </c>
      <c r="C3925" t="str">
        <f t="shared" si="184"/>
        <v>2023-2024</v>
      </c>
      <c r="D3925" t="s">
        <v>147</v>
      </c>
      <c r="E3925" t="s">
        <v>145</v>
      </c>
      <c r="F3925" t="str">
        <f t="shared" si="185"/>
        <v>New South Wales</v>
      </c>
      <c r="G3925" t="s">
        <v>10</v>
      </c>
      <c r="H3925">
        <v>2101</v>
      </c>
      <c r="I3925" t="s">
        <v>11</v>
      </c>
      <c r="J3925" t="s">
        <v>27</v>
      </c>
      <c r="K3925" t="s">
        <v>157</v>
      </c>
      <c r="L3925" t="s">
        <v>22</v>
      </c>
      <c r="M3925" s="5">
        <v>1477.34</v>
      </c>
      <c r="N3925">
        <v>1</v>
      </c>
    </row>
    <row r="3926" spans="1:14" x14ac:dyDescent="0.3">
      <c r="A3926" s="2">
        <v>45594</v>
      </c>
      <c r="B3926" s="3">
        <f t="shared" si="183"/>
        <v>2025</v>
      </c>
      <c r="C3926" t="str">
        <f t="shared" si="184"/>
        <v>2024-2025</v>
      </c>
      <c r="D3926" t="s">
        <v>147</v>
      </c>
      <c r="E3926" t="s">
        <v>136</v>
      </c>
      <c r="F3926" t="str">
        <f t="shared" si="185"/>
        <v>Victoria</v>
      </c>
      <c r="G3926" t="s">
        <v>45</v>
      </c>
      <c r="H3926">
        <v>3175</v>
      </c>
      <c r="I3926" t="s">
        <v>11</v>
      </c>
      <c r="J3926" t="s">
        <v>63</v>
      </c>
      <c r="K3926" t="s">
        <v>157</v>
      </c>
      <c r="L3926" t="s">
        <v>22</v>
      </c>
      <c r="M3926" s="5">
        <v>1480.54</v>
      </c>
      <c r="N3926">
        <v>1</v>
      </c>
    </row>
    <row r="3927" spans="1:14" x14ac:dyDescent="0.3">
      <c r="A3927" s="2">
        <v>45140</v>
      </c>
      <c r="B3927" s="3">
        <f t="shared" si="183"/>
        <v>2024</v>
      </c>
      <c r="C3927" t="str">
        <f t="shared" si="184"/>
        <v>2023-2024</v>
      </c>
      <c r="D3927" t="s">
        <v>147</v>
      </c>
      <c r="E3927" t="s">
        <v>114</v>
      </c>
      <c r="F3927" t="str">
        <f t="shared" si="185"/>
        <v>Victoria</v>
      </c>
      <c r="G3927" t="s">
        <v>45</v>
      </c>
      <c r="H3927">
        <v>3551</v>
      </c>
      <c r="I3927" t="s">
        <v>11</v>
      </c>
      <c r="J3927" t="s">
        <v>60</v>
      </c>
      <c r="K3927" t="s">
        <v>155</v>
      </c>
      <c r="L3927" t="s">
        <v>20</v>
      </c>
      <c r="M3927" s="5">
        <v>1482.9900000000002</v>
      </c>
      <c r="N3927">
        <v>1</v>
      </c>
    </row>
    <row r="3928" spans="1:14" x14ac:dyDescent="0.3">
      <c r="A3928" s="2">
        <v>45229</v>
      </c>
      <c r="B3928" s="3">
        <f t="shared" si="183"/>
        <v>2024</v>
      </c>
      <c r="C3928" t="str">
        <f t="shared" si="184"/>
        <v>2023-2024</v>
      </c>
      <c r="D3928" t="s">
        <v>147</v>
      </c>
      <c r="E3928" t="s">
        <v>57</v>
      </c>
      <c r="F3928" t="str">
        <f t="shared" si="185"/>
        <v>New South Wales</v>
      </c>
      <c r="G3928" t="s">
        <v>10</v>
      </c>
      <c r="H3928">
        <v>2560</v>
      </c>
      <c r="I3928" t="s">
        <v>11</v>
      </c>
      <c r="J3928" t="s">
        <v>58</v>
      </c>
      <c r="K3928" t="s">
        <v>156</v>
      </c>
      <c r="L3928" t="s">
        <v>17</v>
      </c>
      <c r="M3928" s="5">
        <v>1484.6099999999997</v>
      </c>
      <c r="N3928">
        <v>1</v>
      </c>
    </row>
    <row r="3929" spans="1:14" x14ac:dyDescent="0.3">
      <c r="A3929" s="2">
        <v>45039</v>
      </c>
      <c r="B3929" s="3">
        <f t="shared" si="183"/>
        <v>2023</v>
      </c>
      <c r="C3929" t="str">
        <f t="shared" si="184"/>
        <v>2022-2023</v>
      </c>
      <c r="D3929" t="s">
        <v>147</v>
      </c>
      <c r="E3929" t="s">
        <v>136</v>
      </c>
      <c r="F3929" t="str">
        <f t="shared" si="185"/>
        <v>Victoria</v>
      </c>
      <c r="G3929" t="s">
        <v>45</v>
      </c>
      <c r="H3929">
        <v>3175</v>
      </c>
      <c r="I3929" t="s">
        <v>11</v>
      </c>
      <c r="J3929" t="s">
        <v>63</v>
      </c>
      <c r="K3929" t="s">
        <v>154</v>
      </c>
      <c r="L3929" t="s">
        <v>14</v>
      </c>
      <c r="M3929" s="5">
        <v>1485.79</v>
      </c>
      <c r="N3929">
        <v>1</v>
      </c>
    </row>
    <row r="3930" spans="1:14" x14ac:dyDescent="0.3">
      <c r="A3930" s="2">
        <v>45006</v>
      </c>
      <c r="B3930" s="3">
        <f t="shared" si="183"/>
        <v>2023</v>
      </c>
      <c r="C3930" t="str">
        <f t="shared" si="184"/>
        <v>2022-2023</v>
      </c>
      <c r="D3930" t="s">
        <v>147</v>
      </c>
      <c r="E3930" t="s">
        <v>131</v>
      </c>
      <c r="F3930" t="str">
        <f t="shared" si="185"/>
        <v>Western Australia</v>
      </c>
      <c r="G3930" t="s">
        <v>48</v>
      </c>
      <c r="H3930">
        <v>6530</v>
      </c>
      <c r="I3930" t="s">
        <v>11</v>
      </c>
      <c r="J3930" t="s">
        <v>77</v>
      </c>
      <c r="K3930" t="s">
        <v>150</v>
      </c>
      <c r="L3930" t="s">
        <v>18</v>
      </c>
      <c r="M3930" s="5">
        <v>1487.17</v>
      </c>
      <c r="N3930">
        <v>1</v>
      </c>
    </row>
    <row r="3931" spans="1:14" x14ac:dyDescent="0.3">
      <c r="A3931" s="2">
        <v>45283</v>
      </c>
      <c r="B3931" s="3">
        <f t="shared" si="183"/>
        <v>2024</v>
      </c>
      <c r="C3931" t="str">
        <f t="shared" si="184"/>
        <v>2023-2024</v>
      </c>
      <c r="D3931" t="s">
        <v>147</v>
      </c>
      <c r="E3931" t="s">
        <v>103</v>
      </c>
      <c r="F3931" t="str">
        <f t="shared" si="185"/>
        <v>Queensland</v>
      </c>
      <c r="G3931" t="s">
        <v>35</v>
      </c>
      <c r="H3931">
        <v>4509</v>
      </c>
      <c r="I3931" t="s">
        <v>11</v>
      </c>
      <c r="J3931" t="s">
        <v>104</v>
      </c>
      <c r="K3931" t="s">
        <v>153</v>
      </c>
      <c r="L3931" t="s">
        <v>16</v>
      </c>
      <c r="M3931" s="5">
        <v>1490.0799999999997</v>
      </c>
      <c r="N3931">
        <v>1</v>
      </c>
    </row>
    <row r="3932" spans="1:14" x14ac:dyDescent="0.3">
      <c r="A3932" s="2">
        <v>45120</v>
      </c>
      <c r="B3932" s="3">
        <f t="shared" si="183"/>
        <v>2024</v>
      </c>
      <c r="C3932" t="str">
        <f t="shared" si="184"/>
        <v>2023-2024</v>
      </c>
      <c r="D3932" t="s">
        <v>147</v>
      </c>
      <c r="E3932" t="s">
        <v>128</v>
      </c>
      <c r="F3932" t="str">
        <f t="shared" si="185"/>
        <v>Western Australia</v>
      </c>
      <c r="G3932" t="s">
        <v>48</v>
      </c>
      <c r="H3932">
        <v>6027</v>
      </c>
      <c r="I3932" t="s">
        <v>11</v>
      </c>
      <c r="J3932" t="s">
        <v>49</v>
      </c>
      <c r="K3932" t="s">
        <v>151</v>
      </c>
      <c r="L3932" t="s">
        <v>21</v>
      </c>
      <c r="M3932" s="5">
        <v>1490.72</v>
      </c>
      <c r="N3932">
        <v>1</v>
      </c>
    </row>
    <row r="3933" spans="1:14" x14ac:dyDescent="0.3">
      <c r="A3933" s="2">
        <v>45460</v>
      </c>
      <c r="B3933" s="3">
        <f t="shared" si="183"/>
        <v>2024</v>
      </c>
      <c r="C3933" t="str">
        <f t="shared" si="184"/>
        <v>2023-2024</v>
      </c>
      <c r="D3933" t="s">
        <v>148</v>
      </c>
      <c r="E3933" t="s">
        <v>78</v>
      </c>
      <c r="F3933" t="str">
        <f t="shared" si="185"/>
        <v>New South Wales</v>
      </c>
      <c r="G3933" t="s">
        <v>10</v>
      </c>
      <c r="H3933">
        <v>2350</v>
      </c>
      <c r="I3933" t="s">
        <v>11</v>
      </c>
      <c r="J3933" t="s">
        <v>68</v>
      </c>
      <c r="K3933" t="s">
        <v>150</v>
      </c>
      <c r="L3933" t="s">
        <v>18</v>
      </c>
      <c r="M3933" s="5">
        <v>1491.2399999999998</v>
      </c>
      <c r="N3933">
        <v>1</v>
      </c>
    </row>
    <row r="3934" spans="1:14" x14ac:dyDescent="0.3">
      <c r="A3934" s="2">
        <v>45307</v>
      </c>
      <c r="B3934" s="3">
        <f t="shared" si="183"/>
        <v>2024</v>
      </c>
      <c r="C3934" t="str">
        <f t="shared" si="184"/>
        <v>2023-2024</v>
      </c>
      <c r="D3934" t="s">
        <v>148</v>
      </c>
      <c r="E3934" t="s">
        <v>78</v>
      </c>
      <c r="F3934" t="str">
        <f t="shared" si="185"/>
        <v>New South Wales</v>
      </c>
      <c r="G3934" t="s">
        <v>10</v>
      </c>
      <c r="H3934">
        <v>2350</v>
      </c>
      <c r="I3934" t="s">
        <v>11</v>
      </c>
      <c r="J3934" t="s">
        <v>68</v>
      </c>
      <c r="K3934" t="s">
        <v>150</v>
      </c>
      <c r="L3934" t="s">
        <v>18</v>
      </c>
      <c r="M3934" s="5">
        <v>1492.09</v>
      </c>
      <c r="N3934">
        <v>1</v>
      </c>
    </row>
    <row r="3935" spans="1:14" x14ac:dyDescent="0.3">
      <c r="A3935" s="2">
        <v>45447</v>
      </c>
      <c r="B3935" s="3">
        <f t="shared" si="183"/>
        <v>2024</v>
      </c>
      <c r="C3935" t="str">
        <f t="shared" si="184"/>
        <v>2023-2024</v>
      </c>
      <c r="D3935" t="s">
        <v>147</v>
      </c>
      <c r="E3935" t="s">
        <v>44</v>
      </c>
      <c r="F3935" t="str">
        <f t="shared" si="185"/>
        <v>Victoria</v>
      </c>
      <c r="G3935" t="s">
        <v>45</v>
      </c>
      <c r="H3935">
        <v>3066</v>
      </c>
      <c r="I3935" t="s">
        <v>11</v>
      </c>
      <c r="J3935" t="s">
        <v>46</v>
      </c>
      <c r="K3935" t="s">
        <v>150</v>
      </c>
      <c r="L3935" t="s">
        <v>18</v>
      </c>
      <c r="M3935" s="5">
        <v>1493.2400000000002</v>
      </c>
      <c r="N3935">
        <v>1</v>
      </c>
    </row>
    <row r="3936" spans="1:14" x14ac:dyDescent="0.3">
      <c r="A3936" s="2">
        <v>45282</v>
      </c>
      <c r="B3936" s="3">
        <f t="shared" si="183"/>
        <v>2024</v>
      </c>
      <c r="C3936" t="str">
        <f t="shared" si="184"/>
        <v>2023-2024</v>
      </c>
      <c r="D3936" t="s">
        <v>148</v>
      </c>
      <c r="E3936" t="s">
        <v>124</v>
      </c>
      <c r="F3936" t="str">
        <f t="shared" si="185"/>
        <v>New South Wales</v>
      </c>
      <c r="G3936" t="s">
        <v>10</v>
      </c>
      <c r="H3936">
        <v>2015</v>
      </c>
      <c r="I3936" t="s">
        <v>11</v>
      </c>
      <c r="J3936" t="s">
        <v>12</v>
      </c>
      <c r="K3936" t="s">
        <v>150</v>
      </c>
      <c r="L3936" t="s">
        <v>18</v>
      </c>
      <c r="M3936" s="5">
        <v>1497.97</v>
      </c>
      <c r="N3936">
        <v>1</v>
      </c>
    </row>
    <row r="3937" spans="1:14" x14ac:dyDescent="0.3">
      <c r="A3937" s="2">
        <v>45310</v>
      </c>
      <c r="B3937" s="3">
        <f t="shared" si="183"/>
        <v>2024</v>
      </c>
      <c r="C3937" t="str">
        <f t="shared" si="184"/>
        <v>2023-2024</v>
      </c>
      <c r="D3937" t="s">
        <v>148</v>
      </c>
      <c r="E3937" t="s">
        <v>73</v>
      </c>
      <c r="F3937" t="str">
        <f t="shared" si="185"/>
        <v>Victoria</v>
      </c>
      <c r="G3937" t="s">
        <v>45</v>
      </c>
      <c r="H3937">
        <v>3136</v>
      </c>
      <c r="I3937" t="s">
        <v>11</v>
      </c>
      <c r="J3937" t="s">
        <v>63</v>
      </c>
      <c r="K3937" t="s">
        <v>153</v>
      </c>
      <c r="L3937" t="s">
        <v>16</v>
      </c>
      <c r="M3937" s="5">
        <v>1500.08</v>
      </c>
      <c r="N3937">
        <v>1</v>
      </c>
    </row>
    <row r="3938" spans="1:14" x14ac:dyDescent="0.3">
      <c r="A3938" s="2">
        <v>45452</v>
      </c>
      <c r="B3938" s="3">
        <f t="shared" si="183"/>
        <v>2024</v>
      </c>
      <c r="C3938" t="str">
        <f t="shared" si="184"/>
        <v>2023-2024</v>
      </c>
      <c r="D3938" t="s">
        <v>147</v>
      </c>
      <c r="E3938" t="s">
        <v>75</v>
      </c>
      <c r="F3938" t="str">
        <f t="shared" si="185"/>
        <v>Victoria</v>
      </c>
      <c r="G3938" t="s">
        <v>45</v>
      </c>
      <c r="H3938">
        <v>3630</v>
      </c>
      <c r="I3938" t="s">
        <v>11</v>
      </c>
      <c r="J3938" t="s">
        <v>55</v>
      </c>
      <c r="K3938" t="s">
        <v>150</v>
      </c>
      <c r="L3938" t="s">
        <v>18</v>
      </c>
      <c r="M3938" s="5">
        <v>1501.3999999999999</v>
      </c>
      <c r="N3938">
        <v>1</v>
      </c>
    </row>
    <row r="3939" spans="1:14" x14ac:dyDescent="0.3">
      <c r="A3939" s="2">
        <v>44999</v>
      </c>
      <c r="B3939" s="3">
        <f t="shared" si="183"/>
        <v>2023</v>
      </c>
      <c r="C3939" t="str">
        <f t="shared" si="184"/>
        <v>2022-2023</v>
      </c>
      <c r="D3939" t="s">
        <v>147</v>
      </c>
      <c r="E3939" t="s">
        <v>137</v>
      </c>
      <c r="F3939" t="str">
        <f t="shared" si="185"/>
        <v>New South Wales</v>
      </c>
      <c r="G3939" t="s">
        <v>10</v>
      </c>
      <c r="H3939">
        <v>2031</v>
      </c>
      <c r="I3939" t="s">
        <v>11</v>
      </c>
      <c r="J3939" t="s">
        <v>12</v>
      </c>
      <c r="K3939" t="s">
        <v>155</v>
      </c>
      <c r="L3939" t="s">
        <v>20</v>
      </c>
      <c r="M3939" s="5">
        <v>1513.3800000000006</v>
      </c>
      <c r="N3939">
        <v>1</v>
      </c>
    </row>
    <row r="3940" spans="1:14" x14ac:dyDescent="0.3">
      <c r="A3940" s="2">
        <v>45281</v>
      </c>
      <c r="B3940" s="3">
        <f t="shared" si="183"/>
        <v>2024</v>
      </c>
      <c r="C3940" t="str">
        <f t="shared" si="184"/>
        <v>2023-2024</v>
      </c>
      <c r="D3940" t="s">
        <v>147</v>
      </c>
      <c r="E3940" t="s">
        <v>62</v>
      </c>
      <c r="F3940" t="str">
        <f t="shared" si="185"/>
        <v>Victoria</v>
      </c>
      <c r="G3940" t="s">
        <v>45</v>
      </c>
      <c r="H3940">
        <v>3134</v>
      </c>
      <c r="I3940" t="s">
        <v>11</v>
      </c>
      <c r="J3940" t="s">
        <v>63</v>
      </c>
      <c r="K3940" t="s">
        <v>150</v>
      </c>
      <c r="L3940" t="s">
        <v>18</v>
      </c>
      <c r="M3940" s="5">
        <v>1513.91</v>
      </c>
      <c r="N3940">
        <v>1</v>
      </c>
    </row>
    <row r="3941" spans="1:14" x14ac:dyDescent="0.3">
      <c r="A3941" s="2">
        <v>45308</v>
      </c>
      <c r="B3941" s="3">
        <f t="shared" si="183"/>
        <v>2024</v>
      </c>
      <c r="C3941" t="str">
        <f t="shared" si="184"/>
        <v>2023-2024</v>
      </c>
      <c r="D3941" t="s">
        <v>147</v>
      </c>
      <c r="E3941" t="s">
        <v>139</v>
      </c>
      <c r="F3941" t="str">
        <f t="shared" si="185"/>
        <v>New South Wales</v>
      </c>
      <c r="G3941" t="s">
        <v>10</v>
      </c>
      <c r="H3941">
        <v>2020</v>
      </c>
      <c r="I3941" t="s">
        <v>11</v>
      </c>
      <c r="J3941" t="s">
        <v>12</v>
      </c>
      <c r="K3941" t="s">
        <v>152</v>
      </c>
      <c r="L3941" t="s">
        <v>13</v>
      </c>
      <c r="M3941" s="5">
        <v>1517.0400000000022</v>
      </c>
      <c r="N3941">
        <v>1</v>
      </c>
    </row>
    <row r="3942" spans="1:14" x14ac:dyDescent="0.3">
      <c r="A3942" s="2">
        <v>45009</v>
      </c>
      <c r="B3942" s="3">
        <f t="shared" si="183"/>
        <v>2023</v>
      </c>
      <c r="C3942" t="str">
        <f t="shared" si="184"/>
        <v>2022-2023</v>
      </c>
      <c r="D3942" t="s">
        <v>147</v>
      </c>
      <c r="E3942" t="s">
        <v>42</v>
      </c>
      <c r="F3942" t="str">
        <f t="shared" si="185"/>
        <v>Queensland</v>
      </c>
      <c r="G3942" t="s">
        <v>35</v>
      </c>
      <c r="H3942">
        <v>4053</v>
      </c>
      <c r="I3942" t="s">
        <v>11</v>
      </c>
      <c r="J3942" t="s">
        <v>43</v>
      </c>
      <c r="K3942" t="s">
        <v>150</v>
      </c>
      <c r="L3942" t="s">
        <v>18</v>
      </c>
      <c r="M3942" s="5">
        <v>1519.16</v>
      </c>
      <c r="N3942">
        <v>1</v>
      </c>
    </row>
    <row r="3943" spans="1:14" x14ac:dyDescent="0.3">
      <c r="A3943" s="2">
        <v>45321</v>
      </c>
      <c r="B3943" s="3">
        <f t="shared" si="183"/>
        <v>2024</v>
      </c>
      <c r="C3943" t="str">
        <f t="shared" si="184"/>
        <v>2023-2024</v>
      </c>
      <c r="D3943" t="s">
        <v>147</v>
      </c>
      <c r="E3943" t="s">
        <v>97</v>
      </c>
      <c r="F3943" t="str">
        <f t="shared" si="185"/>
        <v>Tasmania</v>
      </c>
      <c r="G3943" t="s">
        <v>70</v>
      </c>
      <c r="H3943">
        <v>7250</v>
      </c>
      <c r="I3943" t="s">
        <v>11</v>
      </c>
      <c r="J3943" t="s">
        <v>71</v>
      </c>
      <c r="K3943" t="s">
        <v>151</v>
      </c>
      <c r="L3943" t="s">
        <v>21</v>
      </c>
      <c r="M3943" s="5">
        <v>1522.7399999999998</v>
      </c>
      <c r="N3943">
        <v>1</v>
      </c>
    </row>
    <row r="3944" spans="1:14" x14ac:dyDescent="0.3">
      <c r="A3944" s="2">
        <v>45218</v>
      </c>
      <c r="B3944" s="3">
        <f t="shared" si="183"/>
        <v>2024</v>
      </c>
      <c r="C3944" t="str">
        <f t="shared" si="184"/>
        <v>2023-2024</v>
      </c>
      <c r="D3944" t="s">
        <v>147</v>
      </c>
      <c r="E3944" t="s">
        <v>131</v>
      </c>
      <c r="F3944" t="str">
        <f t="shared" si="185"/>
        <v>Western Australia</v>
      </c>
      <c r="G3944" t="s">
        <v>48</v>
      </c>
      <c r="H3944">
        <v>6530</v>
      </c>
      <c r="I3944" t="s">
        <v>11</v>
      </c>
      <c r="J3944" t="s">
        <v>77</v>
      </c>
      <c r="K3944" t="s">
        <v>151</v>
      </c>
      <c r="L3944" t="s">
        <v>21</v>
      </c>
      <c r="M3944" s="5">
        <v>1532.53</v>
      </c>
      <c r="N3944">
        <v>1</v>
      </c>
    </row>
    <row r="3945" spans="1:14" x14ac:dyDescent="0.3">
      <c r="A3945" s="2">
        <v>45315</v>
      </c>
      <c r="B3945" s="3">
        <f t="shared" si="183"/>
        <v>2024</v>
      </c>
      <c r="C3945" t="str">
        <f t="shared" si="184"/>
        <v>2023-2024</v>
      </c>
      <c r="D3945" t="s">
        <v>148</v>
      </c>
      <c r="E3945" t="s">
        <v>124</v>
      </c>
      <c r="F3945" t="str">
        <f t="shared" si="185"/>
        <v>New South Wales</v>
      </c>
      <c r="G3945" t="s">
        <v>10</v>
      </c>
      <c r="H3945">
        <v>2015</v>
      </c>
      <c r="I3945" t="s">
        <v>11</v>
      </c>
      <c r="J3945" t="s">
        <v>12</v>
      </c>
      <c r="K3945" t="s">
        <v>154</v>
      </c>
      <c r="L3945" t="s">
        <v>14</v>
      </c>
      <c r="M3945" s="5">
        <v>1540.18</v>
      </c>
      <c r="N3945">
        <v>1</v>
      </c>
    </row>
    <row r="3946" spans="1:14" x14ac:dyDescent="0.3">
      <c r="A3946" s="2">
        <v>45470</v>
      </c>
      <c r="B3946" s="3">
        <f t="shared" si="183"/>
        <v>2024</v>
      </c>
      <c r="C3946" t="str">
        <f t="shared" si="184"/>
        <v>2023-2024</v>
      </c>
      <c r="D3946" t="s">
        <v>147</v>
      </c>
      <c r="E3946" t="s">
        <v>114</v>
      </c>
      <c r="F3946" t="str">
        <f t="shared" si="185"/>
        <v>Victoria</v>
      </c>
      <c r="G3946" t="s">
        <v>45</v>
      </c>
      <c r="H3946">
        <v>3551</v>
      </c>
      <c r="I3946" t="s">
        <v>11</v>
      </c>
      <c r="J3946" t="s">
        <v>60</v>
      </c>
      <c r="K3946" t="s">
        <v>151</v>
      </c>
      <c r="L3946" t="s">
        <v>21</v>
      </c>
      <c r="M3946" s="5">
        <v>1548.9099999999999</v>
      </c>
      <c r="N3946">
        <v>1</v>
      </c>
    </row>
    <row r="3947" spans="1:14" x14ac:dyDescent="0.3">
      <c r="A3947" s="2">
        <v>45142</v>
      </c>
      <c r="B3947" s="3">
        <f t="shared" si="183"/>
        <v>2024</v>
      </c>
      <c r="C3947" t="str">
        <f t="shared" si="184"/>
        <v>2023-2024</v>
      </c>
      <c r="D3947" t="s">
        <v>147</v>
      </c>
      <c r="E3947" t="s">
        <v>103</v>
      </c>
      <c r="F3947" t="str">
        <f t="shared" si="185"/>
        <v>Queensland</v>
      </c>
      <c r="G3947" t="s">
        <v>35</v>
      </c>
      <c r="H3947">
        <v>4509</v>
      </c>
      <c r="I3947" t="s">
        <v>11</v>
      </c>
      <c r="J3947" t="s">
        <v>104</v>
      </c>
      <c r="K3947" t="s">
        <v>157</v>
      </c>
      <c r="L3947" t="s">
        <v>22</v>
      </c>
      <c r="M3947" s="5">
        <v>1550.3300000000002</v>
      </c>
      <c r="N3947">
        <v>1</v>
      </c>
    </row>
    <row r="3948" spans="1:14" x14ac:dyDescent="0.3">
      <c r="A3948" s="2">
        <v>45649</v>
      </c>
      <c r="B3948" s="3">
        <f t="shared" si="183"/>
        <v>2025</v>
      </c>
      <c r="C3948" t="str">
        <f t="shared" si="184"/>
        <v>2024-2025</v>
      </c>
      <c r="D3948" t="s">
        <v>148</v>
      </c>
      <c r="E3948" t="s">
        <v>40</v>
      </c>
      <c r="F3948" t="str">
        <f t="shared" si="185"/>
        <v>New South Wales</v>
      </c>
      <c r="G3948" t="s">
        <v>10</v>
      </c>
      <c r="H3948">
        <v>2116</v>
      </c>
      <c r="I3948" t="s">
        <v>11</v>
      </c>
      <c r="J3948" t="s">
        <v>27</v>
      </c>
      <c r="K3948" t="s">
        <v>154</v>
      </c>
      <c r="L3948" t="s">
        <v>14</v>
      </c>
      <c r="M3948" s="5">
        <v>1552.36</v>
      </c>
      <c r="N3948">
        <v>1</v>
      </c>
    </row>
    <row r="3949" spans="1:14" x14ac:dyDescent="0.3">
      <c r="A3949" s="2">
        <v>45383</v>
      </c>
      <c r="B3949" s="3">
        <f t="shared" si="183"/>
        <v>2024</v>
      </c>
      <c r="C3949" t="str">
        <f t="shared" si="184"/>
        <v>2023-2024</v>
      </c>
      <c r="D3949" t="s">
        <v>148</v>
      </c>
      <c r="E3949" t="s">
        <v>34</v>
      </c>
      <c r="F3949" t="str">
        <f t="shared" si="185"/>
        <v>Queensland</v>
      </c>
      <c r="G3949" t="s">
        <v>35</v>
      </c>
      <c r="H3949">
        <v>4802</v>
      </c>
      <c r="I3949" t="s">
        <v>11</v>
      </c>
      <c r="J3949" t="s">
        <v>36</v>
      </c>
      <c r="K3949" t="s">
        <v>153</v>
      </c>
      <c r="L3949" t="s">
        <v>16</v>
      </c>
      <c r="M3949" s="5">
        <v>1552.4099999999996</v>
      </c>
      <c r="N3949">
        <v>1</v>
      </c>
    </row>
    <row r="3950" spans="1:14" x14ac:dyDescent="0.3">
      <c r="A3950" s="2">
        <v>45227</v>
      </c>
      <c r="B3950" s="3">
        <f t="shared" si="183"/>
        <v>2024</v>
      </c>
      <c r="C3950" t="str">
        <f t="shared" si="184"/>
        <v>2023-2024</v>
      </c>
      <c r="D3950" t="s">
        <v>147</v>
      </c>
      <c r="E3950" t="s">
        <v>115</v>
      </c>
      <c r="F3950" t="str">
        <f t="shared" si="185"/>
        <v>Western Australia</v>
      </c>
      <c r="G3950" t="s">
        <v>48</v>
      </c>
      <c r="H3950">
        <v>6280</v>
      </c>
      <c r="I3950" t="s">
        <v>11</v>
      </c>
      <c r="J3950" t="s">
        <v>94</v>
      </c>
      <c r="K3950" t="s">
        <v>155</v>
      </c>
      <c r="L3950" t="s">
        <v>20</v>
      </c>
      <c r="M3950" s="5">
        <v>1554.86</v>
      </c>
      <c r="N3950">
        <v>1</v>
      </c>
    </row>
    <row r="3951" spans="1:14" x14ac:dyDescent="0.3">
      <c r="A3951" s="2">
        <v>45020</v>
      </c>
      <c r="B3951" s="3">
        <f t="shared" si="183"/>
        <v>2023</v>
      </c>
      <c r="C3951" t="str">
        <f t="shared" si="184"/>
        <v>2022-2023</v>
      </c>
      <c r="D3951" t="s">
        <v>147</v>
      </c>
      <c r="E3951" t="s">
        <v>75</v>
      </c>
      <c r="F3951" t="str">
        <f t="shared" si="185"/>
        <v>Victoria</v>
      </c>
      <c r="G3951" t="s">
        <v>45</v>
      </c>
      <c r="H3951">
        <v>3630</v>
      </c>
      <c r="I3951" t="s">
        <v>11</v>
      </c>
      <c r="J3951" t="s">
        <v>55</v>
      </c>
      <c r="K3951" t="s">
        <v>149</v>
      </c>
      <c r="L3951" t="s">
        <v>15</v>
      </c>
      <c r="M3951" s="5">
        <v>1564.75</v>
      </c>
      <c r="N3951">
        <v>1</v>
      </c>
    </row>
    <row r="3952" spans="1:14" x14ac:dyDescent="0.3">
      <c r="A3952" s="2">
        <v>45054</v>
      </c>
      <c r="B3952" s="3">
        <f t="shared" si="183"/>
        <v>2023</v>
      </c>
      <c r="C3952" t="str">
        <f t="shared" si="184"/>
        <v>2022-2023</v>
      </c>
      <c r="D3952" t="s">
        <v>147</v>
      </c>
      <c r="E3952" t="s">
        <v>28</v>
      </c>
      <c r="F3952" t="str">
        <f t="shared" si="185"/>
        <v>Northern Territory</v>
      </c>
      <c r="G3952" t="s">
        <v>29</v>
      </c>
      <c r="H3952">
        <v>800</v>
      </c>
      <c r="I3952" t="s">
        <v>11</v>
      </c>
      <c r="J3952" t="s">
        <v>30</v>
      </c>
      <c r="K3952" t="s">
        <v>155</v>
      </c>
      <c r="L3952" t="s">
        <v>20</v>
      </c>
      <c r="M3952" s="5">
        <v>1571.03</v>
      </c>
      <c r="N3952">
        <v>1</v>
      </c>
    </row>
    <row r="3953" spans="1:14" x14ac:dyDescent="0.3">
      <c r="A3953" s="2">
        <v>45292</v>
      </c>
      <c r="B3953" s="3">
        <f t="shared" si="183"/>
        <v>2024</v>
      </c>
      <c r="C3953" t="str">
        <f t="shared" si="184"/>
        <v>2023-2024</v>
      </c>
      <c r="D3953" t="s">
        <v>147</v>
      </c>
      <c r="E3953" t="s">
        <v>112</v>
      </c>
      <c r="F3953" t="str">
        <f t="shared" si="185"/>
        <v>Victoria</v>
      </c>
      <c r="G3953" t="s">
        <v>45</v>
      </c>
      <c r="H3953">
        <v>3076</v>
      </c>
      <c r="I3953" t="s">
        <v>11</v>
      </c>
      <c r="J3953" t="s">
        <v>46</v>
      </c>
      <c r="K3953" t="s">
        <v>150</v>
      </c>
      <c r="L3953" t="s">
        <v>18</v>
      </c>
      <c r="M3953" s="5">
        <v>1572.1400000000003</v>
      </c>
      <c r="N3953">
        <v>1</v>
      </c>
    </row>
    <row r="3954" spans="1:14" x14ac:dyDescent="0.3">
      <c r="A3954" s="2">
        <v>45073</v>
      </c>
      <c r="B3954" s="3">
        <f t="shared" si="183"/>
        <v>2023</v>
      </c>
      <c r="C3954" t="str">
        <f t="shared" si="184"/>
        <v>2022-2023</v>
      </c>
      <c r="D3954" t="s">
        <v>147</v>
      </c>
      <c r="E3954" t="s">
        <v>109</v>
      </c>
      <c r="F3954" t="str">
        <f t="shared" si="185"/>
        <v>New South Wales</v>
      </c>
      <c r="G3954" t="s">
        <v>10</v>
      </c>
      <c r="H3954">
        <v>2480</v>
      </c>
      <c r="I3954" t="s">
        <v>11</v>
      </c>
      <c r="J3954" t="s">
        <v>68</v>
      </c>
      <c r="K3954" t="s">
        <v>150</v>
      </c>
      <c r="L3954" t="s">
        <v>18</v>
      </c>
      <c r="M3954" s="5">
        <v>1574.01</v>
      </c>
      <c r="N3954">
        <v>1</v>
      </c>
    </row>
    <row r="3955" spans="1:14" x14ac:dyDescent="0.3">
      <c r="A3955" s="2">
        <v>45548</v>
      </c>
      <c r="B3955" s="3">
        <f t="shared" si="183"/>
        <v>2025</v>
      </c>
      <c r="C3955" t="str">
        <f t="shared" si="184"/>
        <v>2024-2025</v>
      </c>
      <c r="D3955" t="s">
        <v>148</v>
      </c>
      <c r="E3955" t="s">
        <v>56</v>
      </c>
      <c r="F3955" t="str">
        <f t="shared" si="185"/>
        <v>Northern Territory</v>
      </c>
      <c r="G3955" t="s">
        <v>29</v>
      </c>
      <c r="H3955">
        <v>870</v>
      </c>
      <c r="I3955" t="s">
        <v>11</v>
      </c>
      <c r="J3955" t="s">
        <v>30</v>
      </c>
      <c r="K3955" t="s">
        <v>150</v>
      </c>
      <c r="L3955" t="s">
        <v>18</v>
      </c>
      <c r="M3955" s="5">
        <v>1574.3799999999999</v>
      </c>
      <c r="N3955">
        <v>1</v>
      </c>
    </row>
    <row r="3956" spans="1:14" x14ac:dyDescent="0.3">
      <c r="A3956" s="2">
        <v>45212</v>
      </c>
      <c r="B3956" s="3">
        <f t="shared" si="183"/>
        <v>2024</v>
      </c>
      <c r="C3956" t="str">
        <f t="shared" si="184"/>
        <v>2023-2024</v>
      </c>
      <c r="D3956" t="s">
        <v>147</v>
      </c>
      <c r="E3956" t="s">
        <v>74</v>
      </c>
      <c r="F3956" t="str">
        <f t="shared" si="185"/>
        <v>South Australia</v>
      </c>
      <c r="G3956" t="s">
        <v>32</v>
      </c>
      <c r="H3956">
        <v>5043</v>
      </c>
      <c r="I3956" t="s">
        <v>11</v>
      </c>
      <c r="J3956" t="s">
        <v>33</v>
      </c>
      <c r="K3956" t="s">
        <v>153</v>
      </c>
      <c r="L3956" t="s">
        <v>16</v>
      </c>
      <c r="M3956" s="5">
        <v>1576.86</v>
      </c>
      <c r="N3956">
        <v>1</v>
      </c>
    </row>
    <row r="3957" spans="1:14" x14ac:dyDescent="0.3">
      <c r="A3957" s="2">
        <v>45213</v>
      </c>
      <c r="B3957" s="3">
        <f t="shared" si="183"/>
        <v>2024</v>
      </c>
      <c r="C3957" t="str">
        <f t="shared" si="184"/>
        <v>2023-2024</v>
      </c>
      <c r="D3957" t="s">
        <v>147</v>
      </c>
      <c r="E3957" t="s">
        <v>88</v>
      </c>
      <c r="F3957" t="str">
        <f t="shared" si="185"/>
        <v>South Australia</v>
      </c>
      <c r="G3957" t="s">
        <v>32</v>
      </c>
      <c r="H3957">
        <v>5011</v>
      </c>
      <c r="I3957" t="s">
        <v>11</v>
      </c>
      <c r="J3957" t="s">
        <v>33</v>
      </c>
      <c r="K3957" t="s">
        <v>151</v>
      </c>
      <c r="L3957" t="s">
        <v>21</v>
      </c>
      <c r="M3957" s="5">
        <v>1587.5</v>
      </c>
      <c r="N3957">
        <v>1</v>
      </c>
    </row>
    <row r="3958" spans="1:14" x14ac:dyDescent="0.3">
      <c r="A3958" s="2">
        <v>45482</v>
      </c>
      <c r="B3958" s="3">
        <f t="shared" si="183"/>
        <v>2025</v>
      </c>
      <c r="C3958" t="str">
        <f t="shared" si="184"/>
        <v>2024-2025</v>
      </c>
      <c r="D3958" t="s">
        <v>147</v>
      </c>
      <c r="E3958" t="s">
        <v>57</v>
      </c>
      <c r="F3958" t="str">
        <f t="shared" si="185"/>
        <v>New South Wales</v>
      </c>
      <c r="G3958" t="s">
        <v>10</v>
      </c>
      <c r="H3958">
        <v>2560</v>
      </c>
      <c r="I3958" t="s">
        <v>11</v>
      </c>
      <c r="J3958" t="s">
        <v>58</v>
      </c>
      <c r="K3958" t="s">
        <v>150</v>
      </c>
      <c r="L3958" t="s">
        <v>18</v>
      </c>
      <c r="M3958" s="5">
        <v>1590.76</v>
      </c>
      <c r="N3958">
        <v>1</v>
      </c>
    </row>
    <row r="3959" spans="1:14" x14ac:dyDescent="0.3">
      <c r="A3959" s="2">
        <v>45556</v>
      </c>
      <c r="B3959" s="3">
        <f t="shared" si="183"/>
        <v>2025</v>
      </c>
      <c r="C3959" t="str">
        <f t="shared" si="184"/>
        <v>2024-2025</v>
      </c>
      <c r="D3959" t="s">
        <v>147</v>
      </c>
      <c r="E3959" t="s">
        <v>75</v>
      </c>
      <c r="F3959" t="str">
        <f t="shared" si="185"/>
        <v>Victoria</v>
      </c>
      <c r="G3959" t="s">
        <v>45</v>
      </c>
      <c r="H3959">
        <v>3630</v>
      </c>
      <c r="I3959" t="s">
        <v>11</v>
      </c>
      <c r="J3959" t="s">
        <v>55</v>
      </c>
      <c r="K3959" t="s">
        <v>151</v>
      </c>
      <c r="L3959" t="s">
        <v>21</v>
      </c>
      <c r="M3959" s="5">
        <v>1591.8200000000004</v>
      </c>
      <c r="N3959">
        <v>1</v>
      </c>
    </row>
    <row r="3960" spans="1:14" x14ac:dyDescent="0.3">
      <c r="A3960" s="2">
        <v>45051</v>
      </c>
      <c r="B3960" s="3">
        <f t="shared" si="183"/>
        <v>2023</v>
      </c>
      <c r="C3960" t="str">
        <f t="shared" si="184"/>
        <v>2022-2023</v>
      </c>
      <c r="D3960" t="s">
        <v>147</v>
      </c>
      <c r="E3960" t="s">
        <v>39</v>
      </c>
      <c r="F3960" t="str">
        <f t="shared" si="185"/>
        <v>South Australia</v>
      </c>
      <c r="G3960" t="s">
        <v>32</v>
      </c>
      <c r="H3960">
        <v>5343</v>
      </c>
      <c r="I3960" t="s">
        <v>11</v>
      </c>
      <c r="J3960" t="s">
        <v>38</v>
      </c>
      <c r="K3960" t="s">
        <v>150</v>
      </c>
      <c r="L3960" t="s">
        <v>18</v>
      </c>
      <c r="M3960" s="5">
        <v>1596.6399999999999</v>
      </c>
      <c r="N3960">
        <v>1</v>
      </c>
    </row>
    <row r="3961" spans="1:14" x14ac:dyDescent="0.3">
      <c r="A3961" s="2">
        <v>45251</v>
      </c>
      <c r="B3961" s="3">
        <f t="shared" si="183"/>
        <v>2024</v>
      </c>
      <c r="C3961" t="str">
        <f t="shared" si="184"/>
        <v>2023-2024</v>
      </c>
      <c r="D3961" t="s">
        <v>148</v>
      </c>
      <c r="E3961" t="s">
        <v>138</v>
      </c>
      <c r="F3961" t="str">
        <f t="shared" si="185"/>
        <v>Queensland</v>
      </c>
      <c r="G3961" t="s">
        <v>35</v>
      </c>
      <c r="H3961">
        <v>4558</v>
      </c>
      <c r="I3961" t="s">
        <v>11</v>
      </c>
      <c r="J3961" t="s">
        <v>120</v>
      </c>
      <c r="K3961" t="s">
        <v>150</v>
      </c>
      <c r="L3961" t="s">
        <v>18</v>
      </c>
      <c r="M3961" s="5">
        <v>1599.8400000000004</v>
      </c>
      <c r="N3961">
        <v>1</v>
      </c>
    </row>
    <row r="3962" spans="1:14" x14ac:dyDescent="0.3">
      <c r="A3962" s="2">
        <v>45077</v>
      </c>
      <c r="B3962" s="3">
        <f t="shared" si="183"/>
        <v>2023</v>
      </c>
      <c r="C3962" t="str">
        <f t="shared" si="184"/>
        <v>2022-2023</v>
      </c>
      <c r="D3962" t="s">
        <v>148</v>
      </c>
      <c r="E3962" t="s">
        <v>40</v>
      </c>
      <c r="F3962" t="str">
        <f t="shared" si="185"/>
        <v>New South Wales</v>
      </c>
      <c r="G3962" t="s">
        <v>10</v>
      </c>
      <c r="H3962">
        <v>2116</v>
      </c>
      <c r="I3962" t="s">
        <v>11</v>
      </c>
      <c r="J3962" t="s">
        <v>27</v>
      </c>
      <c r="K3962" t="s">
        <v>150</v>
      </c>
      <c r="L3962" t="s">
        <v>18</v>
      </c>
      <c r="M3962" s="5">
        <v>1599.9899999999998</v>
      </c>
      <c r="N3962">
        <v>1</v>
      </c>
    </row>
    <row r="3963" spans="1:14" x14ac:dyDescent="0.3">
      <c r="A3963" s="2">
        <v>45015</v>
      </c>
      <c r="B3963" s="3">
        <f t="shared" si="183"/>
        <v>2023</v>
      </c>
      <c r="C3963" t="str">
        <f t="shared" si="184"/>
        <v>2022-2023</v>
      </c>
      <c r="D3963" t="s">
        <v>147</v>
      </c>
      <c r="E3963" t="s">
        <v>24</v>
      </c>
      <c r="F3963" t="str">
        <f t="shared" si="185"/>
        <v>New South Wales</v>
      </c>
      <c r="G3963" t="s">
        <v>10</v>
      </c>
      <c r="H3963">
        <v>2795</v>
      </c>
      <c r="I3963" t="s">
        <v>11</v>
      </c>
      <c r="J3963" t="s">
        <v>25</v>
      </c>
      <c r="K3963" t="s">
        <v>155</v>
      </c>
      <c r="L3963" t="s">
        <v>20</v>
      </c>
      <c r="M3963" s="5">
        <v>1601.73</v>
      </c>
      <c r="N3963">
        <v>1</v>
      </c>
    </row>
    <row r="3964" spans="1:14" x14ac:dyDescent="0.3">
      <c r="A3964" s="2">
        <v>45442</v>
      </c>
      <c r="B3964" s="3">
        <f t="shared" si="183"/>
        <v>2024</v>
      </c>
      <c r="C3964" t="str">
        <f t="shared" si="184"/>
        <v>2023-2024</v>
      </c>
      <c r="D3964" t="s">
        <v>147</v>
      </c>
      <c r="E3964" t="s">
        <v>112</v>
      </c>
      <c r="F3964" t="str">
        <f t="shared" si="185"/>
        <v>Victoria</v>
      </c>
      <c r="G3964" t="s">
        <v>45</v>
      </c>
      <c r="H3964">
        <v>3076</v>
      </c>
      <c r="I3964" t="s">
        <v>11</v>
      </c>
      <c r="J3964" t="s">
        <v>46</v>
      </c>
      <c r="K3964" t="s">
        <v>157</v>
      </c>
      <c r="L3964" t="s">
        <v>22</v>
      </c>
      <c r="M3964" s="5">
        <v>1606.3</v>
      </c>
      <c r="N3964">
        <v>1</v>
      </c>
    </row>
    <row r="3965" spans="1:14" x14ac:dyDescent="0.3">
      <c r="A3965" s="2">
        <v>45295</v>
      </c>
      <c r="B3965" s="3">
        <f t="shared" si="183"/>
        <v>2024</v>
      </c>
      <c r="C3965" t="str">
        <f t="shared" si="184"/>
        <v>2023-2024</v>
      </c>
      <c r="D3965" t="s">
        <v>147</v>
      </c>
      <c r="E3965" t="s">
        <v>9</v>
      </c>
      <c r="F3965" t="str">
        <f t="shared" si="185"/>
        <v>New South Wales</v>
      </c>
      <c r="G3965" t="s">
        <v>10</v>
      </c>
      <c r="H3965">
        <v>2067</v>
      </c>
      <c r="I3965" t="s">
        <v>11</v>
      </c>
      <c r="J3965" t="s">
        <v>12</v>
      </c>
      <c r="K3965" t="s">
        <v>153</v>
      </c>
      <c r="L3965" t="s">
        <v>16</v>
      </c>
      <c r="M3965" s="5">
        <v>1607.1399999999999</v>
      </c>
      <c r="N3965">
        <v>1</v>
      </c>
    </row>
    <row r="3966" spans="1:14" x14ac:dyDescent="0.3">
      <c r="A3966" s="2">
        <v>45347</v>
      </c>
      <c r="B3966" s="3">
        <f t="shared" si="183"/>
        <v>2024</v>
      </c>
      <c r="C3966" t="str">
        <f t="shared" si="184"/>
        <v>2023-2024</v>
      </c>
      <c r="D3966" t="s">
        <v>147</v>
      </c>
      <c r="E3966" t="s">
        <v>107</v>
      </c>
      <c r="F3966" t="str">
        <f t="shared" si="185"/>
        <v>Queensland</v>
      </c>
      <c r="G3966" t="s">
        <v>35</v>
      </c>
      <c r="H3966">
        <v>4220</v>
      </c>
      <c r="I3966" t="s">
        <v>11</v>
      </c>
      <c r="J3966" t="s">
        <v>104</v>
      </c>
      <c r="K3966" t="s">
        <v>151</v>
      </c>
      <c r="L3966" t="s">
        <v>21</v>
      </c>
      <c r="M3966" s="5">
        <v>1610.69</v>
      </c>
      <c r="N3966">
        <v>1</v>
      </c>
    </row>
    <row r="3967" spans="1:14" x14ac:dyDescent="0.3">
      <c r="A3967" s="2">
        <v>45028</v>
      </c>
      <c r="B3967" s="3">
        <f t="shared" si="183"/>
        <v>2023</v>
      </c>
      <c r="C3967" t="str">
        <f t="shared" si="184"/>
        <v>2022-2023</v>
      </c>
      <c r="D3967" t="s">
        <v>147</v>
      </c>
      <c r="E3967" t="s">
        <v>112</v>
      </c>
      <c r="F3967" t="str">
        <f t="shared" si="185"/>
        <v>Victoria</v>
      </c>
      <c r="G3967" t="s">
        <v>45</v>
      </c>
      <c r="H3967">
        <v>3076</v>
      </c>
      <c r="I3967" t="s">
        <v>11</v>
      </c>
      <c r="J3967" t="s">
        <v>46</v>
      </c>
      <c r="K3967" t="s">
        <v>153</v>
      </c>
      <c r="L3967" t="s">
        <v>16</v>
      </c>
      <c r="M3967" s="5">
        <v>1612.65</v>
      </c>
      <c r="N3967">
        <v>1</v>
      </c>
    </row>
    <row r="3968" spans="1:14" x14ac:dyDescent="0.3">
      <c r="A3968" s="2">
        <v>45612</v>
      </c>
      <c r="B3968" s="3">
        <f t="shared" si="183"/>
        <v>2025</v>
      </c>
      <c r="C3968" t="str">
        <f t="shared" si="184"/>
        <v>2024-2025</v>
      </c>
      <c r="D3968" t="s">
        <v>147</v>
      </c>
      <c r="E3968" t="s">
        <v>42</v>
      </c>
      <c r="F3968" t="str">
        <f t="shared" si="185"/>
        <v>Queensland</v>
      </c>
      <c r="G3968" t="s">
        <v>35</v>
      </c>
      <c r="H3968">
        <v>4053</v>
      </c>
      <c r="I3968" t="s">
        <v>11</v>
      </c>
      <c r="J3968" t="s">
        <v>43</v>
      </c>
      <c r="K3968" t="s">
        <v>155</v>
      </c>
      <c r="L3968" t="s">
        <v>20</v>
      </c>
      <c r="M3968" s="5">
        <v>1613.2200000000003</v>
      </c>
      <c r="N3968">
        <v>1</v>
      </c>
    </row>
    <row r="3969" spans="1:14" x14ac:dyDescent="0.3">
      <c r="A3969" s="2">
        <v>45130</v>
      </c>
      <c r="B3969" s="3">
        <f t="shared" si="183"/>
        <v>2024</v>
      </c>
      <c r="C3969" t="str">
        <f t="shared" si="184"/>
        <v>2023-2024</v>
      </c>
      <c r="D3969" t="s">
        <v>147</v>
      </c>
      <c r="E3969" t="s">
        <v>69</v>
      </c>
      <c r="F3969" t="str">
        <f t="shared" si="185"/>
        <v>Tasmania</v>
      </c>
      <c r="G3969" t="s">
        <v>70</v>
      </c>
      <c r="H3969">
        <v>7018</v>
      </c>
      <c r="I3969" t="s">
        <v>11</v>
      </c>
      <c r="J3969" t="s">
        <v>71</v>
      </c>
      <c r="K3969" t="s">
        <v>151</v>
      </c>
      <c r="L3969" t="s">
        <v>21</v>
      </c>
      <c r="M3969" s="5">
        <v>1613.69</v>
      </c>
      <c r="N3969">
        <v>1</v>
      </c>
    </row>
    <row r="3970" spans="1:14" x14ac:dyDescent="0.3">
      <c r="A3970" s="2">
        <v>45013</v>
      </c>
      <c r="B3970" s="3">
        <f t="shared" ref="B3970:B4033" si="186">IF(MONTH(A3970)&gt;=7,YEAR(A3970)+1,YEAR(A3970))</f>
        <v>2023</v>
      </c>
      <c r="C3970" t="str">
        <f t="shared" ref="C3970:C4033" si="187">IF(MONTH(A3970) &gt;= 7, YEAR(A3970) &amp; "-" &amp; YEAR(A3970) + 1, YEAR(A3970) - 1 &amp; "-" &amp; YEAR(A3970))</f>
        <v>2022-2023</v>
      </c>
      <c r="D3970" t="s">
        <v>148</v>
      </c>
      <c r="E3970" t="s">
        <v>96</v>
      </c>
      <c r="F3970" t="str">
        <f t="shared" ref="F3970:F4033" si="188">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c r="N3970">
        <v>1</v>
      </c>
    </row>
    <row r="3971" spans="1:14" x14ac:dyDescent="0.3">
      <c r="A3971" s="2">
        <v>44932</v>
      </c>
      <c r="B3971" s="3">
        <f t="shared" si="186"/>
        <v>2023</v>
      </c>
      <c r="C3971" t="str">
        <f t="shared" si="187"/>
        <v>2022-2023</v>
      </c>
      <c r="D3971" t="s">
        <v>148</v>
      </c>
      <c r="E3971" t="s">
        <v>100</v>
      </c>
      <c r="F3971" t="str">
        <f t="shared" si="188"/>
        <v>Western Australia</v>
      </c>
      <c r="G3971" t="s">
        <v>48</v>
      </c>
      <c r="H3971">
        <v>6021</v>
      </c>
      <c r="I3971" t="s">
        <v>11</v>
      </c>
      <c r="J3971" t="s">
        <v>49</v>
      </c>
      <c r="K3971" t="s">
        <v>151</v>
      </c>
      <c r="L3971" t="s">
        <v>21</v>
      </c>
      <c r="M3971" s="5">
        <v>1624.77</v>
      </c>
      <c r="N3971">
        <v>1</v>
      </c>
    </row>
    <row r="3972" spans="1:14" x14ac:dyDescent="0.3">
      <c r="A3972" s="2">
        <v>45258</v>
      </c>
      <c r="B3972" s="3">
        <f t="shared" si="186"/>
        <v>2024</v>
      </c>
      <c r="C3972" t="str">
        <f t="shared" si="187"/>
        <v>2023-2024</v>
      </c>
      <c r="D3972" t="s">
        <v>147</v>
      </c>
      <c r="E3972" t="s">
        <v>140</v>
      </c>
      <c r="F3972" t="str">
        <f t="shared" si="188"/>
        <v>Tasmania</v>
      </c>
      <c r="G3972" t="s">
        <v>70</v>
      </c>
      <c r="H3972">
        <v>7320</v>
      </c>
      <c r="I3972" t="s">
        <v>11</v>
      </c>
      <c r="J3972" t="s">
        <v>71</v>
      </c>
      <c r="K3972" t="s">
        <v>151</v>
      </c>
      <c r="L3972" t="s">
        <v>21</v>
      </c>
      <c r="M3972" s="5">
        <v>1626.0800000000002</v>
      </c>
      <c r="N3972">
        <v>1</v>
      </c>
    </row>
    <row r="3973" spans="1:14" x14ac:dyDescent="0.3">
      <c r="A3973" s="2">
        <v>45249</v>
      </c>
      <c r="B3973" s="3">
        <f t="shared" si="186"/>
        <v>2024</v>
      </c>
      <c r="C3973" t="str">
        <f t="shared" si="187"/>
        <v>2023-2024</v>
      </c>
      <c r="D3973" t="s">
        <v>147</v>
      </c>
      <c r="E3973" t="s">
        <v>122</v>
      </c>
      <c r="F3973" t="str">
        <f t="shared" si="188"/>
        <v>New South Wales</v>
      </c>
      <c r="G3973" t="s">
        <v>10</v>
      </c>
      <c r="H3973">
        <v>2650</v>
      </c>
      <c r="I3973" t="s">
        <v>11</v>
      </c>
      <c r="J3973" t="s">
        <v>25</v>
      </c>
      <c r="K3973" t="s">
        <v>150</v>
      </c>
      <c r="L3973" t="s">
        <v>18</v>
      </c>
      <c r="M3973" s="5">
        <v>1627.1999999999998</v>
      </c>
      <c r="N3973">
        <v>1</v>
      </c>
    </row>
    <row r="3974" spans="1:14" x14ac:dyDescent="0.3">
      <c r="A3974" s="2">
        <v>45454</v>
      </c>
      <c r="B3974" s="3">
        <f t="shared" si="186"/>
        <v>2024</v>
      </c>
      <c r="C3974" t="str">
        <f t="shared" si="187"/>
        <v>2023-2024</v>
      </c>
      <c r="D3974" t="s">
        <v>147</v>
      </c>
      <c r="E3974" t="s">
        <v>31</v>
      </c>
      <c r="F3974" t="str">
        <f t="shared" si="188"/>
        <v>South Australia</v>
      </c>
      <c r="G3974" t="s">
        <v>32</v>
      </c>
      <c r="H3974">
        <v>5168</v>
      </c>
      <c r="I3974" t="s">
        <v>11</v>
      </c>
      <c r="J3974" t="s">
        <v>33</v>
      </c>
      <c r="K3974" t="s">
        <v>150</v>
      </c>
      <c r="L3974" t="s">
        <v>18</v>
      </c>
      <c r="M3974" s="5">
        <v>1630.7900000000002</v>
      </c>
      <c r="N3974">
        <v>1</v>
      </c>
    </row>
    <row r="3975" spans="1:14" x14ac:dyDescent="0.3">
      <c r="A3975" s="2">
        <v>45511</v>
      </c>
      <c r="B3975" s="3">
        <f t="shared" si="186"/>
        <v>2025</v>
      </c>
      <c r="C3975" t="str">
        <f t="shared" si="187"/>
        <v>2024-2025</v>
      </c>
      <c r="D3975" t="s">
        <v>147</v>
      </c>
      <c r="E3975" t="s">
        <v>126</v>
      </c>
      <c r="F3975" t="str">
        <f t="shared" si="188"/>
        <v>Queensland</v>
      </c>
      <c r="G3975" t="s">
        <v>35</v>
      </c>
      <c r="H3975">
        <v>4551</v>
      </c>
      <c r="I3975" t="s">
        <v>11</v>
      </c>
      <c r="J3975" t="s">
        <v>120</v>
      </c>
      <c r="K3975" t="s">
        <v>157</v>
      </c>
      <c r="L3975" t="s">
        <v>22</v>
      </c>
      <c r="M3975" s="5">
        <v>1636.1100000000001</v>
      </c>
      <c r="N3975">
        <v>1</v>
      </c>
    </row>
    <row r="3976" spans="1:14" x14ac:dyDescent="0.3">
      <c r="A3976" s="2">
        <v>45507</v>
      </c>
      <c r="B3976" s="3">
        <f t="shared" si="186"/>
        <v>2025</v>
      </c>
      <c r="C3976" t="str">
        <f t="shared" si="187"/>
        <v>2024-2025</v>
      </c>
      <c r="D3976" t="s">
        <v>148</v>
      </c>
      <c r="E3976" t="s">
        <v>40</v>
      </c>
      <c r="F3976" t="str">
        <f t="shared" si="188"/>
        <v>New South Wales</v>
      </c>
      <c r="G3976" t="s">
        <v>10</v>
      </c>
      <c r="H3976">
        <v>2116</v>
      </c>
      <c r="I3976" t="s">
        <v>11</v>
      </c>
      <c r="J3976" t="s">
        <v>27</v>
      </c>
      <c r="K3976" t="s">
        <v>153</v>
      </c>
      <c r="L3976" t="s">
        <v>16</v>
      </c>
      <c r="M3976" s="5">
        <v>1637.24</v>
      </c>
      <c r="N3976">
        <v>1</v>
      </c>
    </row>
    <row r="3977" spans="1:14" x14ac:dyDescent="0.3">
      <c r="A3977" s="2">
        <v>45480</v>
      </c>
      <c r="B3977" s="3">
        <f t="shared" si="186"/>
        <v>2025</v>
      </c>
      <c r="C3977" t="str">
        <f t="shared" si="187"/>
        <v>2024-2025</v>
      </c>
      <c r="D3977" t="s">
        <v>147</v>
      </c>
      <c r="E3977" t="s">
        <v>118</v>
      </c>
      <c r="F3977" t="str">
        <f t="shared" si="188"/>
        <v>New South Wales</v>
      </c>
      <c r="G3977" t="s">
        <v>10</v>
      </c>
      <c r="H3977">
        <v>2158</v>
      </c>
      <c r="I3977" t="s">
        <v>11</v>
      </c>
      <c r="J3977" t="s">
        <v>27</v>
      </c>
      <c r="K3977" t="s">
        <v>153</v>
      </c>
      <c r="L3977" t="s">
        <v>16</v>
      </c>
      <c r="M3977" s="5">
        <v>1642.0000000000002</v>
      </c>
      <c r="N3977">
        <v>1</v>
      </c>
    </row>
    <row r="3978" spans="1:14" x14ac:dyDescent="0.3">
      <c r="A3978" s="2">
        <v>45370</v>
      </c>
      <c r="B3978" s="3">
        <f t="shared" si="186"/>
        <v>2024</v>
      </c>
      <c r="C3978" t="str">
        <f t="shared" si="187"/>
        <v>2023-2024</v>
      </c>
      <c r="D3978" t="s">
        <v>147</v>
      </c>
      <c r="E3978" t="s">
        <v>59</v>
      </c>
      <c r="F3978" t="str">
        <f t="shared" si="188"/>
        <v>Victoria</v>
      </c>
      <c r="G3978" t="s">
        <v>45</v>
      </c>
      <c r="H3978">
        <v>3280</v>
      </c>
      <c r="I3978" t="s">
        <v>11</v>
      </c>
      <c r="J3978" t="s">
        <v>60</v>
      </c>
      <c r="K3978" t="s">
        <v>149</v>
      </c>
      <c r="L3978" t="s">
        <v>15</v>
      </c>
      <c r="M3978" s="5">
        <v>1644.0900000000001</v>
      </c>
      <c r="N3978">
        <v>1</v>
      </c>
    </row>
    <row r="3979" spans="1:14" x14ac:dyDescent="0.3">
      <c r="A3979" s="2">
        <v>45103</v>
      </c>
      <c r="B3979" s="3">
        <f t="shared" si="186"/>
        <v>2023</v>
      </c>
      <c r="C3979" t="str">
        <f t="shared" si="187"/>
        <v>2022-2023</v>
      </c>
      <c r="D3979" t="s">
        <v>147</v>
      </c>
      <c r="E3979" t="s">
        <v>31</v>
      </c>
      <c r="F3979" t="str">
        <f t="shared" si="188"/>
        <v>South Australia</v>
      </c>
      <c r="G3979" t="s">
        <v>32</v>
      </c>
      <c r="H3979">
        <v>5168</v>
      </c>
      <c r="I3979" t="s">
        <v>11</v>
      </c>
      <c r="J3979" t="s">
        <v>33</v>
      </c>
      <c r="K3979" t="s">
        <v>153</v>
      </c>
      <c r="L3979" t="s">
        <v>16</v>
      </c>
      <c r="M3979" s="5">
        <v>1647.6399999999996</v>
      </c>
      <c r="N3979">
        <v>1</v>
      </c>
    </row>
    <row r="3980" spans="1:14" x14ac:dyDescent="0.3">
      <c r="A3980" s="2">
        <v>45184</v>
      </c>
      <c r="B3980" s="3">
        <f t="shared" si="186"/>
        <v>2024</v>
      </c>
      <c r="C3980" t="str">
        <f t="shared" si="187"/>
        <v>2023-2024</v>
      </c>
      <c r="D3980" t="s">
        <v>147</v>
      </c>
      <c r="E3980" t="s">
        <v>135</v>
      </c>
      <c r="F3980" t="str">
        <f t="shared" si="188"/>
        <v>Victoria</v>
      </c>
      <c r="G3980" t="s">
        <v>45</v>
      </c>
      <c r="H3980">
        <v>3550</v>
      </c>
      <c r="I3980" t="s">
        <v>11</v>
      </c>
      <c r="J3980" t="s">
        <v>60</v>
      </c>
      <c r="K3980" t="s">
        <v>154</v>
      </c>
      <c r="L3980" t="s">
        <v>14</v>
      </c>
      <c r="M3980" s="5">
        <v>1650.06</v>
      </c>
      <c r="N3980">
        <v>1</v>
      </c>
    </row>
    <row r="3981" spans="1:14" x14ac:dyDescent="0.3">
      <c r="A3981" s="2">
        <v>44978</v>
      </c>
      <c r="B3981" s="3">
        <f t="shared" si="186"/>
        <v>2023</v>
      </c>
      <c r="C3981" t="str">
        <f t="shared" si="187"/>
        <v>2022-2023</v>
      </c>
      <c r="D3981" t="s">
        <v>147</v>
      </c>
      <c r="E3981" t="s">
        <v>126</v>
      </c>
      <c r="F3981" t="str">
        <f t="shared" si="188"/>
        <v>Queensland</v>
      </c>
      <c r="G3981" t="s">
        <v>35</v>
      </c>
      <c r="H3981">
        <v>4551</v>
      </c>
      <c r="I3981" t="s">
        <v>11</v>
      </c>
      <c r="J3981" t="s">
        <v>120</v>
      </c>
      <c r="K3981" t="s">
        <v>153</v>
      </c>
      <c r="L3981" t="s">
        <v>16</v>
      </c>
      <c r="M3981" s="5">
        <v>1653.3899999999994</v>
      </c>
      <c r="N3981">
        <v>1</v>
      </c>
    </row>
    <row r="3982" spans="1:14" x14ac:dyDescent="0.3">
      <c r="A3982" s="2">
        <v>45439</v>
      </c>
      <c r="B3982" s="3">
        <f t="shared" si="186"/>
        <v>2024</v>
      </c>
      <c r="C3982" t="str">
        <f t="shared" si="187"/>
        <v>2023-2024</v>
      </c>
      <c r="D3982" t="s">
        <v>147</v>
      </c>
      <c r="E3982" t="s">
        <v>113</v>
      </c>
      <c r="F3982" t="str">
        <f t="shared" si="188"/>
        <v>Queensland</v>
      </c>
      <c r="G3982" t="s">
        <v>35</v>
      </c>
      <c r="H3982">
        <v>4215</v>
      </c>
      <c r="I3982" t="s">
        <v>11</v>
      </c>
      <c r="J3982" t="s">
        <v>104</v>
      </c>
      <c r="K3982" t="s">
        <v>157</v>
      </c>
      <c r="L3982" t="s">
        <v>22</v>
      </c>
      <c r="M3982" s="5">
        <v>1655.8599999999997</v>
      </c>
      <c r="N3982">
        <v>1</v>
      </c>
    </row>
    <row r="3983" spans="1:14" x14ac:dyDescent="0.3">
      <c r="A3983" s="2">
        <v>45534</v>
      </c>
      <c r="B3983" s="3">
        <f t="shared" si="186"/>
        <v>2025</v>
      </c>
      <c r="C3983" t="str">
        <f t="shared" si="187"/>
        <v>2024-2025</v>
      </c>
      <c r="D3983" t="s">
        <v>147</v>
      </c>
      <c r="E3983" t="s">
        <v>24</v>
      </c>
      <c r="F3983" t="str">
        <f t="shared" si="188"/>
        <v>New South Wales</v>
      </c>
      <c r="G3983" t="s">
        <v>10</v>
      </c>
      <c r="H3983">
        <v>2795</v>
      </c>
      <c r="I3983" t="s">
        <v>11</v>
      </c>
      <c r="J3983" t="s">
        <v>25</v>
      </c>
      <c r="K3983" t="s">
        <v>151</v>
      </c>
      <c r="L3983" t="s">
        <v>21</v>
      </c>
      <c r="M3983" s="5">
        <v>1659.3600000000001</v>
      </c>
      <c r="N3983">
        <v>1</v>
      </c>
    </row>
    <row r="3984" spans="1:14" x14ac:dyDescent="0.3">
      <c r="A3984" s="2">
        <v>45129</v>
      </c>
      <c r="B3984" s="3">
        <f t="shared" si="186"/>
        <v>2024</v>
      </c>
      <c r="C3984" t="str">
        <f t="shared" si="187"/>
        <v>2023-2024</v>
      </c>
      <c r="D3984" t="s">
        <v>148</v>
      </c>
      <c r="E3984" t="s">
        <v>56</v>
      </c>
      <c r="F3984" t="str">
        <f t="shared" si="188"/>
        <v>Northern Territory</v>
      </c>
      <c r="G3984" t="s">
        <v>29</v>
      </c>
      <c r="H3984">
        <v>870</v>
      </c>
      <c r="I3984" t="s">
        <v>11</v>
      </c>
      <c r="J3984" t="s">
        <v>30</v>
      </c>
      <c r="K3984" t="s">
        <v>151</v>
      </c>
      <c r="L3984" t="s">
        <v>21</v>
      </c>
      <c r="M3984" s="5">
        <v>1666.6100000000001</v>
      </c>
      <c r="N3984">
        <v>1</v>
      </c>
    </row>
    <row r="3985" spans="1:14" x14ac:dyDescent="0.3">
      <c r="A3985" s="2">
        <v>45638</v>
      </c>
      <c r="B3985" s="3">
        <f t="shared" si="186"/>
        <v>2025</v>
      </c>
      <c r="C3985" t="str">
        <f t="shared" si="187"/>
        <v>2024-2025</v>
      </c>
      <c r="D3985" t="s">
        <v>147</v>
      </c>
      <c r="E3985" t="s">
        <v>59</v>
      </c>
      <c r="F3985" t="str">
        <f t="shared" si="188"/>
        <v>Victoria</v>
      </c>
      <c r="G3985" t="s">
        <v>45</v>
      </c>
      <c r="H3985">
        <v>3280</v>
      </c>
      <c r="I3985" t="s">
        <v>11</v>
      </c>
      <c r="J3985" t="s">
        <v>60</v>
      </c>
      <c r="K3985" t="s">
        <v>149</v>
      </c>
      <c r="L3985" t="s">
        <v>15</v>
      </c>
      <c r="M3985" s="5">
        <v>1668.9800000000002</v>
      </c>
      <c r="N3985">
        <v>1</v>
      </c>
    </row>
    <row r="3986" spans="1:14" x14ac:dyDescent="0.3">
      <c r="A3986" s="2">
        <v>45170</v>
      </c>
      <c r="B3986" s="3">
        <f t="shared" si="186"/>
        <v>2024</v>
      </c>
      <c r="C3986" t="str">
        <f t="shared" si="187"/>
        <v>2023-2024</v>
      </c>
      <c r="D3986" t="s">
        <v>148</v>
      </c>
      <c r="E3986" t="s">
        <v>124</v>
      </c>
      <c r="F3986" t="str">
        <f t="shared" si="188"/>
        <v>New South Wales</v>
      </c>
      <c r="G3986" t="s">
        <v>10</v>
      </c>
      <c r="H3986">
        <v>2015</v>
      </c>
      <c r="I3986" t="s">
        <v>11</v>
      </c>
      <c r="J3986" t="s">
        <v>12</v>
      </c>
      <c r="K3986" t="s">
        <v>151</v>
      </c>
      <c r="L3986" t="s">
        <v>21</v>
      </c>
      <c r="M3986" s="5">
        <v>1676.7599999999998</v>
      </c>
      <c r="N3986">
        <v>1</v>
      </c>
    </row>
    <row r="3987" spans="1:14" x14ac:dyDescent="0.3">
      <c r="A3987" s="2">
        <v>44957</v>
      </c>
      <c r="B3987" s="3">
        <f t="shared" si="186"/>
        <v>2023</v>
      </c>
      <c r="C3987" t="str">
        <f t="shared" si="187"/>
        <v>2022-2023</v>
      </c>
      <c r="D3987" t="s">
        <v>148</v>
      </c>
      <c r="E3987" t="s">
        <v>138</v>
      </c>
      <c r="F3987" t="str">
        <f t="shared" si="188"/>
        <v>Queensland</v>
      </c>
      <c r="G3987" t="s">
        <v>35</v>
      </c>
      <c r="H3987">
        <v>4558</v>
      </c>
      <c r="I3987" t="s">
        <v>11</v>
      </c>
      <c r="J3987" t="s">
        <v>120</v>
      </c>
      <c r="K3987" t="s">
        <v>153</v>
      </c>
      <c r="L3987" t="s">
        <v>16</v>
      </c>
      <c r="M3987" s="5">
        <v>1678.2399999999998</v>
      </c>
      <c r="N3987">
        <v>1</v>
      </c>
    </row>
    <row r="3988" spans="1:14" x14ac:dyDescent="0.3">
      <c r="A3988" s="2">
        <v>45627</v>
      </c>
      <c r="B3988" s="3">
        <f t="shared" si="186"/>
        <v>2025</v>
      </c>
      <c r="C3988" t="str">
        <f t="shared" si="187"/>
        <v>2024-2025</v>
      </c>
      <c r="D3988" t="s">
        <v>147</v>
      </c>
      <c r="E3988" t="s">
        <v>109</v>
      </c>
      <c r="F3988" t="str">
        <f t="shared" si="188"/>
        <v>New South Wales</v>
      </c>
      <c r="G3988" t="s">
        <v>10</v>
      </c>
      <c r="H3988">
        <v>2480</v>
      </c>
      <c r="I3988" t="s">
        <v>11</v>
      </c>
      <c r="J3988" t="s">
        <v>68</v>
      </c>
      <c r="K3988" t="s">
        <v>150</v>
      </c>
      <c r="L3988" t="s">
        <v>18</v>
      </c>
      <c r="M3988" s="5">
        <v>1679.6999999999998</v>
      </c>
      <c r="N3988">
        <v>1</v>
      </c>
    </row>
    <row r="3989" spans="1:14" x14ac:dyDescent="0.3">
      <c r="A3989" s="2">
        <v>45600</v>
      </c>
      <c r="B3989" s="3">
        <f t="shared" si="186"/>
        <v>2025</v>
      </c>
      <c r="C3989" t="str">
        <f t="shared" si="187"/>
        <v>2024-2025</v>
      </c>
      <c r="D3989" t="s">
        <v>147</v>
      </c>
      <c r="E3989" t="s">
        <v>102</v>
      </c>
      <c r="F3989" t="str">
        <f t="shared" si="188"/>
        <v>Queensland</v>
      </c>
      <c r="G3989" t="s">
        <v>35</v>
      </c>
      <c r="H3989">
        <v>4870</v>
      </c>
      <c r="I3989" t="s">
        <v>11</v>
      </c>
      <c r="J3989" t="s">
        <v>36</v>
      </c>
      <c r="K3989" t="s">
        <v>151</v>
      </c>
      <c r="L3989" t="s">
        <v>21</v>
      </c>
      <c r="M3989" s="5">
        <v>1681.4099999999999</v>
      </c>
      <c r="N3989">
        <v>1</v>
      </c>
    </row>
    <row r="3990" spans="1:14" x14ac:dyDescent="0.3">
      <c r="A3990" s="2">
        <v>44940</v>
      </c>
      <c r="B3990" s="3">
        <f t="shared" si="186"/>
        <v>2023</v>
      </c>
      <c r="C3990" t="str">
        <f t="shared" si="187"/>
        <v>2022-2023</v>
      </c>
      <c r="D3990" t="s">
        <v>148</v>
      </c>
      <c r="E3990" t="s">
        <v>124</v>
      </c>
      <c r="F3990" t="str">
        <f t="shared" si="188"/>
        <v>New South Wales</v>
      </c>
      <c r="G3990" t="s">
        <v>10</v>
      </c>
      <c r="H3990">
        <v>2015</v>
      </c>
      <c r="I3990" t="s">
        <v>11</v>
      </c>
      <c r="J3990" t="s">
        <v>12</v>
      </c>
      <c r="K3990" t="s">
        <v>150</v>
      </c>
      <c r="L3990" t="s">
        <v>18</v>
      </c>
      <c r="M3990" s="5">
        <v>1685.24</v>
      </c>
      <c r="N3990">
        <v>1</v>
      </c>
    </row>
    <row r="3991" spans="1:14" x14ac:dyDescent="0.3">
      <c r="A3991" s="2">
        <v>45455</v>
      </c>
      <c r="B3991" s="3">
        <f t="shared" si="186"/>
        <v>2024</v>
      </c>
      <c r="C3991" t="str">
        <f t="shared" si="187"/>
        <v>2023-2024</v>
      </c>
      <c r="D3991" t="s">
        <v>147</v>
      </c>
      <c r="E3991" t="s">
        <v>24</v>
      </c>
      <c r="F3991" t="str">
        <f t="shared" si="188"/>
        <v>New South Wales</v>
      </c>
      <c r="G3991" t="s">
        <v>10</v>
      </c>
      <c r="H3991">
        <v>2795</v>
      </c>
      <c r="I3991" t="s">
        <v>11</v>
      </c>
      <c r="J3991" t="s">
        <v>25</v>
      </c>
      <c r="K3991" t="s">
        <v>150</v>
      </c>
      <c r="L3991" t="s">
        <v>18</v>
      </c>
      <c r="M3991" s="5">
        <v>1685.32</v>
      </c>
      <c r="N3991">
        <v>1</v>
      </c>
    </row>
    <row r="3992" spans="1:14" x14ac:dyDescent="0.3">
      <c r="A3992" s="2">
        <v>45234</v>
      </c>
      <c r="B3992" s="3">
        <f t="shared" si="186"/>
        <v>2024</v>
      </c>
      <c r="C3992" t="str">
        <f t="shared" si="187"/>
        <v>2023-2024</v>
      </c>
      <c r="D3992" t="s">
        <v>147</v>
      </c>
      <c r="E3992" t="s">
        <v>105</v>
      </c>
      <c r="F3992" t="str">
        <f t="shared" si="188"/>
        <v>Victoria</v>
      </c>
      <c r="G3992" t="s">
        <v>45</v>
      </c>
      <c r="H3992">
        <v>3500</v>
      </c>
      <c r="I3992" t="s">
        <v>11</v>
      </c>
      <c r="J3992" t="s">
        <v>60</v>
      </c>
      <c r="K3992" t="s">
        <v>150</v>
      </c>
      <c r="L3992" t="s">
        <v>18</v>
      </c>
      <c r="M3992" s="5">
        <v>1694</v>
      </c>
      <c r="N3992">
        <v>1</v>
      </c>
    </row>
    <row r="3993" spans="1:14" x14ac:dyDescent="0.3">
      <c r="A3993" s="2">
        <v>45035</v>
      </c>
      <c r="B3993" s="3">
        <f t="shared" si="186"/>
        <v>2023</v>
      </c>
      <c r="C3993" t="str">
        <f t="shared" si="187"/>
        <v>2022-2023</v>
      </c>
      <c r="D3993" t="s">
        <v>148</v>
      </c>
      <c r="E3993" t="s">
        <v>72</v>
      </c>
      <c r="F3993" t="str">
        <f t="shared" si="188"/>
        <v>Western Australia</v>
      </c>
      <c r="G3993" t="s">
        <v>48</v>
      </c>
      <c r="H3993">
        <v>6010</v>
      </c>
      <c r="I3993" t="s">
        <v>11</v>
      </c>
      <c r="J3993" t="s">
        <v>49</v>
      </c>
      <c r="K3993" t="s">
        <v>151</v>
      </c>
      <c r="L3993" t="s">
        <v>21</v>
      </c>
      <c r="M3993" s="5">
        <v>1695.33</v>
      </c>
      <c r="N3993">
        <v>1</v>
      </c>
    </row>
    <row r="3994" spans="1:14" x14ac:dyDescent="0.3">
      <c r="A3994" s="2">
        <v>45574</v>
      </c>
      <c r="B3994" s="3">
        <f t="shared" si="186"/>
        <v>2025</v>
      </c>
      <c r="C3994" t="str">
        <f t="shared" si="187"/>
        <v>2024-2025</v>
      </c>
      <c r="D3994" t="s">
        <v>148</v>
      </c>
      <c r="E3994" t="s">
        <v>96</v>
      </c>
      <c r="F3994" t="str">
        <f t="shared" si="188"/>
        <v>Western Australia</v>
      </c>
      <c r="G3994" t="s">
        <v>48</v>
      </c>
      <c r="H3994">
        <v>6330</v>
      </c>
      <c r="I3994" t="s">
        <v>11</v>
      </c>
      <c r="J3994" t="s">
        <v>94</v>
      </c>
      <c r="K3994" t="s">
        <v>151</v>
      </c>
      <c r="L3994" t="s">
        <v>21</v>
      </c>
      <c r="M3994" s="5">
        <v>1696.4499999999998</v>
      </c>
      <c r="N3994">
        <v>1</v>
      </c>
    </row>
    <row r="3995" spans="1:14" x14ac:dyDescent="0.3">
      <c r="A3995" s="2">
        <v>45627</v>
      </c>
      <c r="B3995" s="3">
        <f t="shared" si="186"/>
        <v>2025</v>
      </c>
      <c r="C3995" t="str">
        <f t="shared" si="187"/>
        <v>2024-2025</v>
      </c>
      <c r="D3995" t="s">
        <v>147</v>
      </c>
      <c r="E3995" t="s">
        <v>126</v>
      </c>
      <c r="F3995" t="str">
        <f t="shared" si="188"/>
        <v>Queensland</v>
      </c>
      <c r="G3995" t="s">
        <v>35</v>
      </c>
      <c r="H3995">
        <v>4551</v>
      </c>
      <c r="I3995" t="s">
        <v>11</v>
      </c>
      <c r="J3995" t="s">
        <v>120</v>
      </c>
      <c r="K3995" t="s">
        <v>150</v>
      </c>
      <c r="L3995" t="s">
        <v>18</v>
      </c>
      <c r="M3995" s="5">
        <v>1700.33</v>
      </c>
      <c r="N3995">
        <v>1</v>
      </c>
    </row>
    <row r="3996" spans="1:14" x14ac:dyDescent="0.3">
      <c r="A3996" s="2">
        <v>45470</v>
      </c>
      <c r="B3996" s="3">
        <f t="shared" si="186"/>
        <v>2024</v>
      </c>
      <c r="C3996" t="str">
        <f t="shared" si="187"/>
        <v>2023-2024</v>
      </c>
      <c r="D3996" t="s">
        <v>147</v>
      </c>
      <c r="E3996" t="s">
        <v>65</v>
      </c>
      <c r="F3996" t="str">
        <f t="shared" si="188"/>
        <v>New South Wales</v>
      </c>
      <c r="G3996" t="s">
        <v>10</v>
      </c>
      <c r="H3996">
        <v>2541</v>
      </c>
      <c r="I3996" t="s">
        <v>11</v>
      </c>
      <c r="J3996" t="s">
        <v>58</v>
      </c>
      <c r="K3996" t="s">
        <v>150</v>
      </c>
      <c r="L3996" t="s">
        <v>18</v>
      </c>
      <c r="M3996" s="5">
        <v>1704.66</v>
      </c>
      <c r="N3996">
        <v>1</v>
      </c>
    </row>
    <row r="3997" spans="1:14" x14ac:dyDescent="0.3">
      <c r="A3997" s="2">
        <v>45176</v>
      </c>
      <c r="B3997" s="3">
        <f t="shared" si="186"/>
        <v>2024</v>
      </c>
      <c r="C3997" t="str">
        <f t="shared" si="187"/>
        <v>2023-2024</v>
      </c>
      <c r="D3997" t="s">
        <v>147</v>
      </c>
      <c r="E3997" t="s">
        <v>109</v>
      </c>
      <c r="F3997" t="str">
        <f t="shared" si="188"/>
        <v>New South Wales</v>
      </c>
      <c r="G3997" t="s">
        <v>10</v>
      </c>
      <c r="H3997">
        <v>2480</v>
      </c>
      <c r="I3997" t="s">
        <v>11</v>
      </c>
      <c r="J3997" t="s">
        <v>68</v>
      </c>
      <c r="K3997" t="s">
        <v>151</v>
      </c>
      <c r="L3997" t="s">
        <v>21</v>
      </c>
      <c r="M3997" s="5">
        <v>1710.4299999999998</v>
      </c>
      <c r="N3997">
        <v>1</v>
      </c>
    </row>
    <row r="3998" spans="1:14" x14ac:dyDescent="0.3">
      <c r="A3998" s="2">
        <v>45394</v>
      </c>
      <c r="B3998" s="3">
        <f t="shared" si="186"/>
        <v>2024</v>
      </c>
      <c r="C3998" t="str">
        <f t="shared" si="187"/>
        <v>2023-2024</v>
      </c>
      <c r="D3998" t="s">
        <v>148</v>
      </c>
      <c r="E3998" t="s">
        <v>111</v>
      </c>
      <c r="F3998" t="str">
        <f t="shared" si="188"/>
        <v>New South Wales</v>
      </c>
      <c r="G3998" t="s">
        <v>10</v>
      </c>
      <c r="H3998">
        <v>2120</v>
      </c>
      <c r="I3998" t="s">
        <v>11</v>
      </c>
      <c r="J3998" t="s">
        <v>27</v>
      </c>
      <c r="K3998" t="s">
        <v>151</v>
      </c>
      <c r="L3998" t="s">
        <v>21</v>
      </c>
      <c r="M3998" s="5">
        <v>1712.8899999999999</v>
      </c>
      <c r="N3998">
        <v>1</v>
      </c>
    </row>
    <row r="3999" spans="1:14" x14ac:dyDescent="0.3">
      <c r="A3999" s="2">
        <v>45008</v>
      </c>
      <c r="B3999" s="3">
        <f t="shared" si="186"/>
        <v>2023</v>
      </c>
      <c r="C3999" t="str">
        <f t="shared" si="187"/>
        <v>2022-2023</v>
      </c>
      <c r="D3999" t="s">
        <v>147</v>
      </c>
      <c r="E3999" t="s">
        <v>64</v>
      </c>
      <c r="F3999" t="str">
        <f t="shared" si="188"/>
        <v>Victoria</v>
      </c>
      <c r="G3999" t="s">
        <v>45</v>
      </c>
      <c r="H3999">
        <v>3199</v>
      </c>
      <c r="I3999" t="s">
        <v>11</v>
      </c>
      <c r="J3999" t="s">
        <v>63</v>
      </c>
      <c r="K3999" t="s">
        <v>19</v>
      </c>
      <c r="L3999" t="s">
        <v>23</v>
      </c>
      <c r="M3999" s="5">
        <v>1717.0900000000004</v>
      </c>
      <c r="N3999">
        <v>1</v>
      </c>
    </row>
    <row r="4000" spans="1:14" x14ac:dyDescent="0.3">
      <c r="A4000" s="2">
        <v>45605</v>
      </c>
      <c r="B4000" s="3">
        <f t="shared" si="186"/>
        <v>2025</v>
      </c>
      <c r="C4000" t="str">
        <f t="shared" si="187"/>
        <v>2024-2025</v>
      </c>
      <c r="D4000" t="s">
        <v>148</v>
      </c>
      <c r="E4000" t="s">
        <v>108</v>
      </c>
      <c r="F4000" t="str">
        <f t="shared" si="188"/>
        <v>Victoria</v>
      </c>
      <c r="G4000" t="s">
        <v>45</v>
      </c>
      <c r="H4000">
        <v>3018</v>
      </c>
      <c r="I4000" t="s">
        <v>11</v>
      </c>
      <c r="J4000" t="s">
        <v>46</v>
      </c>
      <c r="K4000" t="s">
        <v>150</v>
      </c>
      <c r="L4000" t="s">
        <v>18</v>
      </c>
      <c r="M4000" s="5">
        <v>1719.85</v>
      </c>
      <c r="N4000">
        <v>1</v>
      </c>
    </row>
    <row r="4001" spans="1:14" x14ac:dyDescent="0.3">
      <c r="A4001" s="2">
        <v>45631</v>
      </c>
      <c r="B4001" s="3">
        <f t="shared" si="186"/>
        <v>2025</v>
      </c>
      <c r="C4001" t="str">
        <f t="shared" si="187"/>
        <v>2024-2025</v>
      </c>
      <c r="D4001" t="s">
        <v>148</v>
      </c>
      <c r="E4001" t="s">
        <v>108</v>
      </c>
      <c r="F4001" t="str">
        <f t="shared" si="188"/>
        <v>Victoria</v>
      </c>
      <c r="G4001" t="s">
        <v>45</v>
      </c>
      <c r="H4001">
        <v>3018</v>
      </c>
      <c r="I4001" t="s">
        <v>11</v>
      </c>
      <c r="J4001" t="s">
        <v>46</v>
      </c>
      <c r="K4001" t="s">
        <v>154</v>
      </c>
      <c r="L4001" t="s">
        <v>14</v>
      </c>
      <c r="M4001" s="5">
        <v>1721.62</v>
      </c>
      <c r="N4001">
        <v>1</v>
      </c>
    </row>
    <row r="4002" spans="1:14" x14ac:dyDescent="0.3">
      <c r="A4002" s="2">
        <v>44975</v>
      </c>
      <c r="B4002" s="3">
        <f t="shared" si="186"/>
        <v>2023</v>
      </c>
      <c r="C4002" t="str">
        <f t="shared" si="187"/>
        <v>2022-2023</v>
      </c>
      <c r="D4002" t="s">
        <v>147</v>
      </c>
      <c r="E4002" t="s">
        <v>72</v>
      </c>
      <c r="F4002" t="str">
        <f t="shared" si="188"/>
        <v>Western Australia</v>
      </c>
      <c r="G4002" t="s">
        <v>48</v>
      </c>
      <c r="H4002">
        <v>6010</v>
      </c>
      <c r="I4002" t="s">
        <v>11</v>
      </c>
      <c r="J4002" t="s">
        <v>49</v>
      </c>
      <c r="K4002" t="s">
        <v>151</v>
      </c>
      <c r="L4002" t="s">
        <v>21</v>
      </c>
      <c r="M4002" s="5">
        <v>1722.97</v>
      </c>
      <c r="N4002">
        <v>1</v>
      </c>
    </row>
    <row r="4003" spans="1:14" x14ac:dyDescent="0.3">
      <c r="A4003" s="2">
        <v>45603</v>
      </c>
      <c r="B4003" s="3">
        <f t="shared" si="186"/>
        <v>2025</v>
      </c>
      <c r="C4003" t="str">
        <f t="shared" si="187"/>
        <v>2024-2025</v>
      </c>
      <c r="D4003" t="s">
        <v>147</v>
      </c>
      <c r="E4003" t="s">
        <v>65</v>
      </c>
      <c r="F4003" t="str">
        <f t="shared" si="188"/>
        <v>New South Wales</v>
      </c>
      <c r="G4003" t="s">
        <v>10</v>
      </c>
      <c r="H4003">
        <v>2541</v>
      </c>
      <c r="I4003" t="s">
        <v>11</v>
      </c>
      <c r="J4003" t="s">
        <v>58</v>
      </c>
      <c r="K4003" t="s">
        <v>150</v>
      </c>
      <c r="L4003" t="s">
        <v>18</v>
      </c>
      <c r="M4003" s="5">
        <v>1724.36</v>
      </c>
      <c r="N4003">
        <v>1</v>
      </c>
    </row>
    <row r="4004" spans="1:14" x14ac:dyDescent="0.3">
      <c r="A4004" s="2">
        <v>45481</v>
      </c>
      <c r="B4004" s="3">
        <f t="shared" si="186"/>
        <v>2025</v>
      </c>
      <c r="C4004" t="str">
        <f t="shared" si="187"/>
        <v>2024-2025</v>
      </c>
      <c r="D4004" t="s">
        <v>147</v>
      </c>
      <c r="E4004" t="s">
        <v>115</v>
      </c>
      <c r="F4004" t="str">
        <f t="shared" si="188"/>
        <v>Western Australia</v>
      </c>
      <c r="G4004" t="s">
        <v>48</v>
      </c>
      <c r="H4004">
        <v>6280</v>
      </c>
      <c r="I4004" t="s">
        <v>11</v>
      </c>
      <c r="J4004" t="s">
        <v>94</v>
      </c>
      <c r="K4004" t="s">
        <v>150</v>
      </c>
      <c r="L4004" t="s">
        <v>18</v>
      </c>
      <c r="M4004" s="5">
        <v>1724.3700000000001</v>
      </c>
      <c r="N4004">
        <v>1</v>
      </c>
    </row>
    <row r="4005" spans="1:14" x14ac:dyDescent="0.3">
      <c r="A4005" s="2">
        <v>45639</v>
      </c>
      <c r="B4005" s="3">
        <f t="shared" si="186"/>
        <v>2025</v>
      </c>
      <c r="C4005" t="str">
        <f t="shared" si="187"/>
        <v>2024-2025</v>
      </c>
      <c r="D4005" t="s">
        <v>147</v>
      </c>
      <c r="E4005" t="s">
        <v>116</v>
      </c>
      <c r="F4005" t="str">
        <f t="shared" si="188"/>
        <v>Western Australia</v>
      </c>
      <c r="G4005" t="s">
        <v>48</v>
      </c>
      <c r="H4005">
        <v>6725</v>
      </c>
      <c r="I4005" t="s">
        <v>11</v>
      </c>
      <c r="J4005" t="s">
        <v>77</v>
      </c>
      <c r="K4005" t="s">
        <v>153</v>
      </c>
      <c r="L4005" t="s">
        <v>16</v>
      </c>
      <c r="M4005" s="5">
        <v>1725.2199999999998</v>
      </c>
      <c r="N4005">
        <v>1</v>
      </c>
    </row>
    <row r="4006" spans="1:14" x14ac:dyDescent="0.3">
      <c r="A4006" s="2">
        <v>45281</v>
      </c>
      <c r="B4006" s="3">
        <f t="shared" si="186"/>
        <v>2024</v>
      </c>
      <c r="C4006" t="str">
        <f t="shared" si="187"/>
        <v>2023-2024</v>
      </c>
      <c r="D4006" t="s">
        <v>147</v>
      </c>
      <c r="E4006" t="s">
        <v>123</v>
      </c>
      <c r="F4006" t="str">
        <f t="shared" si="188"/>
        <v>Western Australia</v>
      </c>
      <c r="G4006" t="s">
        <v>48</v>
      </c>
      <c r="H4006">
        <v>6109</v>
      </c>
      <c r="I4006" t="s">
        <v>11</v>
      </c>
      <c r="J4006" t="s">
        <v>94</v>
      </c>
      <c r="K4006" t="s">
        <v>153</v>
      </c>
      <c r="L4006" t="s">
        <v>16</v>
      </c>
      <c r="M4006" s="5">
        <v>1726.45</v>
      </c>
      <c r="N4006">
        <v>1</v>
      </c>
    </row>
    <row r="4007" spans="1:14" x14ac:dyDescent="0.3">
      <c r="A4007" s="2">
        <v>45316</v>
      </c>
      <c r="B4007" s="3">
        <f t="shared" si="186"/>
        <v>2024</v>
      </c>
      <c r="C4007" t="str">
        <f t="shared" si="187"/>
        <v>2023-2024</v>
      </c>
      <c r="D4007" t="s">
        <v>148</v>
      </c>
      <c r="E4007" t="s">
        <v>78</v>
      </c>
      <c r="F4007" t="str">
        <f t="shared" si="188"/>
        <v>New South Wales</v>
      </c>
      <c r="G4007" t="s">
        <v>10</v>
      </c>
      <c r="H4007">
        <v>2350</v>
      </c>
      <c r="I4007" t="s">
        <v>11</v>
      </c>
      <c r="J4007" t="s">
        <v>68</v>
      </c>
      <c r="K4007" t="s">
        <v>156</v>
      </c>
      <c r="L4007" t="s">
        <v>17</v>
      </c>
      <c r="M4007" s="5">
        <v>1739.97</v>
      </c>
      <c r="N4007">
        <v>1</v>
      </c>
    </row>
    <row r="4008" spans="1:14" x14ac:dyDescent="0.3">
      <c r="A4008" s="2">
        <v>44957</v>
      </c>
      <c r="B4008" s="3">
        <f t="shared" si="186"/>
        <v>2023</v>
      </c>
      <c r="C4008" t="str">
        <f t="shared" si="187"/>
        <v>2022-2023</v>
      </c>
      <c r="D4008" t="s">
        <v>147</v>
      </c>
      <c r="E4008" t="s">
        <v>9</v>
      </c>
      <c r="F4008" t="str">
        <f t="shared" si="188"/>
        <v>New South Wales</v>
      </c>
      <c r="G4008" t="s">
        <v>10</v>
      </c>
      <c r="H4008">
        <v>2067</v>
      </c>
      <c r="I4008" t="s">
        <v>11</v>
      </c>
      <c r="J4008" t="s">
        <v>12</v>
      </c>
      <c r="K4008" t="s">
        <v>151</v>
      </c>
      <c r="L4008" t="s">
        <v>21</v>
      </c>
      <c r="M4008" s="5">
        <v>1741.8</v>
      </c>
      <c r="N4008">
        <v>1</v>
      </c>
    </row>
    <row r="4009" spans="1:14" x14ac:dyDescent="0.3">
      <c r="A4009" s="2">
        <v>45144</v>
      </c>
      <c r="B4009" s="3">
        <f t="shared" si="186"/>
        <v>2024</v>
      </c>
      <c r="C4009" t="str">
        <f t="shared" si="187"/>
        <v>2023-2024</v>
      </c>
      <c r="D4009" t="s">
        <v>148</v>
      </c>
      <c r="E4009" t="s">
        <v>146</v>
      </c>
      <c r="F4009" t="str">
        <f t="shared" si="188"/>
        <v>Victoria</v>
      </c>
      <c r="G4009" t="s">
        <v>45</v>
      </c>
      <c r="H4009">
        <v>3353</v>
      </c>
      <c r="I4009" t="s">
        <v>11</v>
      </c>
      <c r="J4009" t="s">
        <v>60</v>
      </c>
      <c r="K4009" t="s">
        <v>150</v>
      </c>
      <c r="L4009" t="s">
        <v>18</v>
      </c>
      <c r="M4009" s="5">
        <v>1744.54</v>
      </c>
      <c r="N4009">
        <v>1</v>
      </c>
    </row>
    <row r="4010" spans="1:14" x14ac:dyDescent="0.3">
      <c r="A4010" s="2">
        <v>45491</v>
      </c>
      <c r="B4010" s="3">
        <f t="shared" si="186"/>
        <v>2025</v>
      </c>
      <c r="C4010" t="str">
        <f t="shared" si="187"/>
        <v>2024-2025</v>
      </c>
      <c r="D4010" t="s">
        <v>147</v>
      </c>
      <c r="E4010" t="s">
        <v>65</v>
      </c>
      <c r="F4010" t="str">
        <f t="shared" si="188"/>
        <v>New South Wales</v>
      </c>
      <c r="G4010" t="s">
        <v>10</v>
      </c>
      <c r="H4010">
        <v>2541</v>
      </c>
      <c r="I4010" t="s">
        <v>11</v>
      </c>
      <c r="J4010" t="s">
        <v>58</v>
      </c>
      <c r="K4010" t="s">
        <v>154</v>
      </c>
      <c r="L4010" t="s">
        <v>14</v>
      </c>
      <c r="M4010" s="5">
        <v>1745.6</v>
      </c>
      <c r="N4010">
        <v>1</v>
      </c>
    </row>
    <row r="4011" spans="1:14" x14ac:dyDescent="0.3">
      <c r="A4011" s="2">
        <v>45601</v>
      </c>
      <c r="B4011" s="3">
        <f t="shared" si="186"/>
        <v>2025</v>
      </c>
      <c r="C4011" t="str">
        <f t="shared" si="187"/>
        <v>2024-2025</v>
      </c>
      <c r="D4011" t="s">
        <v>148</v>
      </c>
      <c r="E4011" t="s">
        <v>100</v>
      </c>
      <c r="F4011" t="str">
        <f t="shared" si="188"/>
        <v>Western Australia</v>
      </c>
      <c r="G4011" t="s">
        <v>48</v>
      </c>
      <c r="H4011">
        <v>6021</v>
      </c>
      <c r="I4011" t="s">
        <v>11</v>
      </c>
      <c r="J4011" t="s">
        <v>49</v>
      </c>
      <c r="K4011" t="s">
        <v>153</v>
      </c>
      <c r="L4011" t="s">
        <v>16</v>
      </c>
      <c r="M4011" s="5">
        <v>1746.3400000000001</v>
      </c>
      <c r="N4011">
        <v>1</v>
      </c>
    </row>
    <row r="4012" spans="1:14" x14ac:dyDescent="0.3">
      <c r="A4012" s="2">
        <v>45414</v>
      </c>
      <c r="B4012" s="3">
        <f t="shared" si="186"/>
        <v>2024</v>
      </c>
      <c r="C4012" t="str">
        <f t="shared" si="187"/>
        <v>2023-2024</v>
      </c>
      <c r="D4012" t="s">
        <v>147</v>
      </c>
      <c r="E4012" t="s">
        <v>133</v>
      </c>
      <c r="F4012" t="str">
        <f t="shared" si="188"/>
        <v>Queensland</v>
      </c>
      <c r="G4012" t="s">
        <v>35</v>
      </c>
      <c r="H4012">
        <v>4305</v>
      </c>
      <c r="I4012" t="s">
        <v>11</v>
      </c>
      <c r="J4012" t="s">
        <v>104</v>
      </c>
      <c r="K4012" t="s">
        <v>150</v>
      </c>
      <c r="L4012" t="s">
        <v>18</v>
      </c>
      <c r="M4012" s="5">
        <v>1751.7700000000002</v>
      </c>
      <c r="N4012">
        <v>1</v>
      </c>
    </row>
    <row r="4013" spans="1:14" x14ac:dyDescent="0.3">
      <c r="A4013" s="2">
        <v>45461</v>
      </c>
      <c r="B4013" s="3">
        <f t="shared" si="186"/>
        <v>2024</v>
      </c>
      <c r="C4013" t="str">
        <f t="shared" si="187"/>
        <v>2023-2024</v>
      </c>
      <c r="D4013" t="s">
        <v>147</v>
      </c>
      <c r="E4013" t="s">
        <v>24</v>
      </c>
      <c r="F4013" t="str">
        <f t="shared" si="188"/>
        <v>New South Wales</v>
      </c>
      <c r="G4013" t="s">
        <v>10</v>
      </c>
      <c r="H4013">
        <v>2795</v>
      </c>
      <c r="I4013" t="s">
        <v>11</v>
      </c>
      <c r="J4013" t="s">
        <v>25</v>
      </c>
      <c r="K4013" t="s">
        <v>153</v>
      </c>
      <c r="L4013" t="s">
        <v>16</v>
      </c>
      <c r="M4013" s="5">
        <v>1754.39</v>
      </c>
      <c r="N4013">
        <v>1</v>
      </c>
    </row>
    <row r="4014" spans="1:14" x14ac:dyDescent="0.3">
      <c r="A4014" s="2">
        <v>45306</v>
      </c>
      <c r="B4014" s="3">
        <f t="shared" si="186"/>
        <v>2024</v>
      </c>
      <c r="C4014" t="str">
        <f t="shared" si="187"/>
        <v>2023-2024</v>
      </c>
      <c r="D4014" t="s">
        <v>147</v>
      </c>
      <c r="E4014" t="s">
        <v>143</v>
      </c>
      <c r="F4014" t="str">
        <f t="shared" si="188"/>
        <v>New South Wales</v>
      </c>
      <c r="G4014" t="s">
        <v>10</v>
      </c>
      <c r="H4014">
        <v>2154</v>
      </c>
      <c r="I4014" t="s">
        <v>11</v>
      </c>
      <c r="J4014" t="s">
        <v>27</v>
      </c>
      <c r="K4014" t="s">
        <v>154</v>
      </c>
      <c r="L4014" t="s">
        <v>14</v>
      </c>
      <c r="M4014" s="5">
        <v>1761.7900000000002</v>
      </c>
      <c r="N4014">
        <v>1</v>
      </c>
    </row>
    <row r="4015" spans="1:14" x14ac:dyDescent="0.3">
      <c r="A4015" s="2">
        <v>45536</v>
      </c>
      <c r="B4015" s="3">
        <f t="shared" si="186"/>
        <v>2025</v>
      </c>
      <c r="C4015" t="str">
        <f t="shared" si="187"/>
        <v>2024-2025</v>
      </c>
      <c r="D4015" t="s">
        <v>147</v>
      </c>
      <c r="E4015" t="s">
        <v>84</v>
      </c>
      <c r="F4015" t="str">
        <f t="shared" si="188"/>
        <v>Queensland</v>
      </c>
      <c r="G4015" t="s">
        <v>35</v>
      </c>
      <c r="H4015">
        <v>4740</v>
      </c>
      <c r="I4015" t="s">
        <v>11</v>
      </c>
      <c r="J4015" t="s">
        <v>51</v>
      </c>
      <c r="K4015" t="s">
        <v>151</v>
      </c>
      <c r="L4015" t="s">
        <v>21</v>
      </c>
      <c r="M4015" s="5">
        <v>1764.82</v>
      </c>
      <c r="N4015">
        <v>1</v>
      </c>
    </row>
    <row r="4016" spans="1:14" x14ac:dyDescent="0.3">
      <c r="A4016" s="2">
        <v>45281</v>
      </c>
      <c r="B4016" s="3">
        <f t="shared" si="186"/>
        <v>2024</v>
      </c>
      <c r="C4016" t="str">
        <f t="shared" si="187"/>
        <v>2023-2024</v>
      </c>
      <c r="D4016" t="s">
        <v>148</v>
      </c>
      <c r="E4016" t="s">
        <v>96</v>
      </c>
      <c r="F4016" t="str">
        <f t="shared" si="188"/>
        <v>Western Australia</v>
      </c>
      <c r="G4016" t="s">
        <v>48</v>
      </c>
      <c r="H4016">
        <v>6330</v>
      </c>
      <c r="I4016" t="s">
        <v>11</v>
      </c>
      <c r="J4016" t="s">
        <v>94</v>
      </c>
      <c r="K4016" t="s">
        <v>150</v>
      </c>
      <c r="L4016" t="s">
        <v>18</v>
      </c>
      <c r="M4016" s="5">
        <v>1765.1</v>
      </c>
      <c r="N4016">
        <v>1</v>
      </c>
    </row>
    <row r="4017" spans="1:14" x14ac:dyDescent="0.3">
      <c r="A4017" s="2">
        <v>44952</v>
      </c>
      <c r="B4017" s="3">
        <f t="shared" si="186"/>
        <v>2023</v>
      </c>
      <c r="C4017" t="str">
        <f t="shared" si="187"/>
        <v>2022-2023</v>
      </c>
      <c r="D4017" t="s">
        <v>147</v>
      </c>
      <c r="E4017" t="s">
        <v>140</v>
      </c>
      <c r="F4017" t="str">
        <f t="shared" si="188"/>
        <v>Tasmania</v>
      </c>
      <c r="G4017" t="s">
        <v>70</v>
      </c>
      <c r="H4017">
        <v>7320</v>
      </c>
      <c r="I4017" t="s">
        <v>11</v>
      </c>
      <c r="J4017" t="s">
        <v>71</v>
      </c>
      <c r="K4017" t="s">
        <v>153</v>
      </c>
      <c r="L4017" t="s">
        <v>16</v>
      </c>
      <c r="M4017" s="5">
        <v>1765.4799999999993</v>
      </c>
      <c r="N4017">
        <v>1</v>
      </c>
    </row>
    <row r="4018" spans="1:14" x14ac:dyDescent="0.3">
      <c r="A4018" s="2">
        <v>45208</v>
      </c>
      <c r="B4018" s="3">
        <f t="shared" si="186"/>
        <v>2024</v>
      </c>
      <c r="C4018" t="str">
        <f t="shared" si="187"/>
        <v>2023-2024</v>
      </c>
      <c r="D4018" t="s">
        <v>147</v>
      </c>
      <c r="E4018" t="s">
        <v>62</v>
      </c>
      <c r="F4018" t="str">
        <f t="shared" si="188"/>
        <v>Victoria</v>
      </c>
      <c r="G4018" t="s">
        <v>45</v>
      </c>
      <c r="H4018">
        <v>3134</v>
      </c>
      <c r="I4018" t="s">
        <v>11</v>
      </c>
      <c r="J4018" t="s">
        <v>63</v>
      </c>
      <c r="K4018" t="s">
        <v>150</v>
      </c>
      <c r="L4018" t="s">
        <v>18</v>
      </c>
      <c r="M4018" s="5">
        <v>1774.84</v>
      </c>
      <c r="N4018">
        <v>1</v>
      </c>
    </row>
    <row r="4019" spans="1:14" x14ac:dyDescent="0.3">
      <c r="A4019" s="2">
        <v>45518</v>
      </c>
      <c r="B4019" s="3">
        <f t="shared" si="186"/>
        <v>2025</v>
      </c>
      <c r="C4019" t="str">
        <f t="shared" si="187"/>
        <v>2024-2025</v>
      </c>
      <c r="D4019" t="s">
        <v>147</v>
      </c>
      <c r="E4019" t="s">
        <v>44</v>
      </c>
      <c r="F4019" t="str">
        <f t="shared" si="188"/>
        <v>Victoria</v>
      </c>
      <c r="G4019" t="s">
        <v>45</v>
      </c>
      <c r="H4019">
        <v>3066</v>
      </c>
      <c r="I4019" t="s">
        <v>11</v>
      </c>
      <c r="J4019" t="s">
        <v>46</v>
      </c>
      <c r="K4019" t="s">
        <v>154</v>
      </c>
      <c r="L4019" t="s">
        <v>14</v>
      </c>
      <c r="M4019" s="5">
        <v>1778.2000000000003</v>
      </c>
      <c r="N4019">
        <v>1</v>
      </c>
    </row>
    <row r="4020" spans="1:14" x14ac:dyDescent="0.3">
      <c r="A4020" s="2">
        <v>45342</v>
      </c>
      <c r="B4020" s="3">
        <f t="shared" si="186"/>
        <v>2024</v>
      </c>
      <c r="C4020" t="str">
        <f t="shared" si="187"/>
        <v>2023-2024</v>
      </c>
      <c r="D4020" t="s">
        <v>147</v>
      </c>
      <c r="E4020" t="s">
        <v>41</v>
      </c>
      <c r="F4020" t="str">
        <f t="shared" si="188"/>
        <v>New South Wales</v>
      </c>
      <c r="G4020" t="s">
        <v>10</v>
      </c>
      <c r="H4020">
        <v>2830</v>
      </c>
      <c r="I4020" t="s">
        <v>11</v>
      </c>
      <c r="J4020" t="s">
        <v>25</v>
      </c>
      <c r="K4020" t="s">
        <v>151</v>
      </c>
      <c r="L4020" t="s">
        <v>21</v>
      </c>
      <c r="M4020" s="5">
        <v>1780.1200000000001</v>
      </c>
      <c r="N4020">
        <v>1</v>
      </c>
    </row>
    <row r="4021" spans="1:14" x14ac:dyDescent="0.3">
      <c r="A4021" s="2">
        <v>45219</v>
      </c>
      <c r="B4021" s="3">
        <f t="shared" si="186"/>
        <v>2024</v>
      </c>
      <c r="C4021" t="str">
        <f t="shared" si="187"/>
        <v>2023-2024</v>
      </c>
      <c r="D4021" t="s">
        <v>148</v>
      </c>
      <c r="E4021" t="s">
        <v>88</v>
      </c>
      <c r="F4021" t="str">
        <f t="shared" si="188"/>
        <v>South Australia</v>
      </c>
      <c r="G4021" t="s">
        <v>32</v>
      </c>
      <c r="H4021">
        <v>5011</v>
      </c>
      <c r="I4021" t="s">
        <v>11</v>
      </c>
      <c r="J4021" t="s">
        <v>33</v>
      </c>
      <c r="K4021" t="s">
        <v>151</v>
      </c>
      <c r="L4021" t="s">
        <v>21</v>
      </c>
      <c r="M4021" s="5">
        <v>1784.0700000000002</v>
      </c>
      <c r="N4021">
        <v>1</v>
      </c>
    </row>
    <row r="4022" spans="1:14" x14ac:dyDescent="0.3">
      <c r="A4022" s="2">
        <v>45423</v>
      </c>
      <c r="B4022" s="3">
        <f t="shared" si="186"/>
        <v>2024</v>
      </c>
      <c r="C4022" t="str">
        <f t="shared" si="187"/>
        <v>2023-2024</v>
      </c>
      <c r="D4022" t="s">
        <v>147</v>
      </c>
      <c r="E4022" t="s">
        <v>137</v>
      </c>
      <c r="F4022" t="str">
        <f t="shared" si="188"/>
        <v>New South Wales</v>
      </c>
      <c r="G4022" t="s">
        <v>10</v>
      </c>
      <c r="H4022">
        <v>2031</v>
      </c>
      <c r="I4022" t="s">
        <v>11</v>
      </c>
      <c r="J4022" t="s">
        <v>12</v>
      </c>
      <c r="K4022" t="s">
        <v>153</v>
      </c>
      <c r="L4022" t="s">
        <v>16</v>
      </c>
      <c r="M4022" s="5">
        <v>1789.2100000000003</v>
      </c>
      <c r="N4022">
        <v>1</v>
      </c>
    </row>
    <row r="4023" spans="1:14" x14ac:dyDescent="0.3">
      <c r="A4023" s="2">
        <v>45290</v>
      </c>
      <c r="B4023" s="3">
        <f t="shared" si="186"/>
        <v>2024</v>
      </c>
      <c r="C4023" t="str">
        <f t="shared" si="187"/>
        <v>2023-2024</v>
      </c>
      <c r="D4023" t="s">
        <v>148</v>
      </c>
      <c r="E4023" t="s">
        <v>40</v>
      </c>
      <c r="F4023" t="str">
        <f t="shared" si="188"/>
        <v>New South Wales</v>
      </c>
      <c r="G4023" t="s">
        <v>10</v>
      </c>
      <c r="H4023">
        <v>2116</v>
      </c>
      <c r="I4023" t="s">
        <v>11</v>
      </c>
      <c r="J4023" t="s">
        <v>27</v>
      </c>
      <c r="K4023" t="s">
        <v>155</v>
      </c>
      <c r="L4023" t="s">
        <v>20</v>
      </c>
      <c r="M4023" s="5">
        <v>1791.0299999999997</v>
      </c>
      <c r="N4023">
        <v>1</v>
      </c>
    </row>
    <row r="4024" spans="1:14" x14ac:dyDescent="0.3">
      <c r="A4024" s="2">
        <v>45525</v>
      </c>
      <c r="B4024" s="3">
        <f t="shared" si="186"/>
        <v>2025</v>
      </c>
      <c r="C4024" t="str">
        <f t="shared" si="187"/>
        <v>2024-2025</v>
      </c>
      <c r="D4024" t="s">
        <v>147</v>
      </c>
      <c r="E4024" t="s">
        <v>122</v>
      </c>
      <c r="F4024" t="str">
        <f t="shared" si="188"/>
        <v>New South Wales</v>
      </c>
      <c r="G4024" t="s">
        <v>10</v>
      </c>
      <c r="H4024">
        <v>2650</v>
      </c>
      <c r="I4024" t="s">
        <v>11</v>
      </c>
      <c r="J4024" t="s">
        <v>25</v>
      </c>
      <c r="K4024" t="s">
        <v>153</v>
      </c>
      <c r="L4024" t="s">
        <v>16</v>
      </c>
      <c r="M4024" s="5">
        <v>1791.4500000000003</v>
      </c>
      <c r="N4024">
        <v>1</v>
      </c>
    </row>
    <row r="4025" spans="1:14" x14ac:dyDescent="0.3">
      <c r="A4025" s="2">
        <v>45502</v>
      </c>
      <c r="B4025" s="3">
        <f t="shared" si="186"/>
        <v>2025</v>
      </c>
      <c r="C4025" t="str">
        <f t="shared" si="187"/>
        <v>2024-2025</v>
      </c>
      <c r="D4025" t="s">
        <v>148</v>
      </c>
      <c r="E4025" t="s">
        <v>86</v>
      </c>
      <c r="F4025" t="str">
        <f t="shared" si="188"/>
        <v>New South Wales</v>
      </c>
      <c r="G4025" t="s">
        <v>10</v>
      </c>
      <c r="H4025">
        <v>2064</v>
      </c>
      <c r="I4025" t="s">
        <v>11</v>
      </c>
      <c r="J4025" t="s">
        <v>12</v>
      </c>
      <c r="K4025" t="s">
        <v>155</v>
      </c>
      <c r="L4025" t="s">
        <v>20</v>
      </c>
      <c r="M4025" s="5">
        <v>1793.64</v>
      </c>
      <c r="N4025">
        <v>1</v>
      </c>
    </row>
    <row r="4026" spans="1:14" x14ac:dyDescent="0.3">
      <c r="A4026" s="2">
        <v>45104</v>
      </c>
      <c r="B4026" s="3">
        <f t="shared" si="186"/>
        <v>2023</v>
      </c>
      <c r="C4026" t="str">
        <f t="shared" si="187"/>
        <v>2022-2023</v>
      </c>
      <c r="D4026" t="s">
        <v>147</v>
      </c>
      <c r="E4026" t="s">
        <v>92</v>
      </c>
      <c r="F4026" t="str">
        <f t="shared" si="188"/>
        <v>Queensland</v>
      </c>
      <c r="G4026" t="s">
        <v>35</v>
      </c>
      <c r="H4026">
        <v>4068</v>
      </c>
      <c r="I4026" t="s">
        <v>11</v>
      </c>
      <c r="J4026" t="s">
        <v>43</v>
      </c>
      <c r="K4026" t="s">
        <v>152</v>
      </c>
      <c r="L4026" t="s">
        <v>13</v>
      </c>
      <c r="M4026" s="5">
        <v>1803.82</v>
      </c>
      <c r="N4026">
        <v>1</v>
      </c>
    </row>
    <row r="4027" spans="1:14" x14ac:dyDescent="0.3">
      <c r="A4027" s="2">
        <v>45428</v>
      </c>
      <c r="B4027" s="3">
        <f t="shared" si="186"/>
        <v>2024</v>
      </c>
      <c r="C4027" t="str">
        <f t="shared" si="187"/>
        <v>2023-2024</v>
      </c>
      <c r="D4027" t="s">
        <v>147</v>
      </c>
      <c r="E4027" t="s">
        <v>99</v>
      </c>
      <c r="F4027" t="str">
        <f t="shared" si="188"/>
        <v>Victoria</v>
      </c>
      <c r="G4027" t="s">
        <v>45</v>
      </c>
      <c r="H4027">
        <v>3148</v>
      </c>
      <c r="I4027" t="s">
        <v>11</v>
      </c>
      <c r="J4027" t="s">
        <v>63</v>
      </c>
      <c r="K4027" t="s">
        <v>150</v>
      </c>
      <c r="L4027" t="s">
        <v>18</v>
      </c>
      <c r="M4027" s="5">
        <v>1807.66</v>
      </c>
      <c r="N4027">
        <v>1</v>
      </c>
    </row>
    <row r="4028" spans="1:14" x14ac:dyDescent="0.3">
      <c r="A4028" s="2">
        <v>45221</v>
      </c>
      <c r="B4028" s="3">
        <f t="shared" si="186"/>
        <v>2024</v>
      </c>
      <c r="C4028" t="str">
        <f t="shared" si="187"/>
        <v>2023-2024</v>
      </c>
      <c r="D4028" t="s">
        <v>147</v>
      </c>
      <c r="E4028" t="s">
        <v>137</v>
      </c>
      <c r="F4028" t="str">
        <f t="shared" si="188"/>
        <v>New South Wales</v>
      </c>
      <c r="G4028" t="s">
        <v>10</v>
      </c>
      <c r="H4028">
        <v>2031</v>
      </c>
      <c r="I4028" t="s">
        <v>11</v>
      </c>
      <c r="J4028" t="s">
        <v>12</v>
      </c>
      <c r="K4028" t="s">
        <v>157</v>
      </c>
      <c r="L4028" t="s">
        <v>22</v>
      </c>
      <c r="M4028" s="5">
        <v>1809.2499999999998</v>
      </c>
      <c r="N4028">
        <v>1</v>
      </c>
    </row>
    <row r="4029" spans="1:14" x14ac:dyDescent="0.3">
      <c r="A4029" s="2">
        <v>45198</v>
      </c>
      <c r="B4029" s="3">
        <f t="shared" si="186"/>
        <v>2024</v>
      </c>
      <c r="C4029" t="str">
        <f t="shared" si="187"/>
        <v>2023-2024</v>
      </c>
      <c r="D4029" t="s">
        <v>148</v>
      </c>
      <c r="E4029" t="s">
        <v>78</v>
      </c>
      <c r="F4029" t="str">
        <f t="shared" si="188"/>
        <v>New South Wales</v>
      </c>
      <c r="G4029" t="s">
        <v>10</v>
      </c>
      <c r="H4029">
        <v>2350</v>
      </c>
      <c r="I4029" t="s">
        <v>11</v>
      </c>
      <c r="J4029" t="s">
        <v>68</v>
      </c>
      <c r="K4029" t="s">
        <v>152</v>
      </c>
      <c r="L4029" t="s">
        <v>13</v>
      </c>
      <c r="M4029" s="5">
        <v>1810.51</v>
      </c>
      <c r="N4029">
        <v>1</v>
      </c>
    </row>
    <row r="4030" spans="1:14" x14ac:dyDescent="0.3">
      <c r="A4030" s="2">
        <v>45617</v>
      </c>
      <c r="B4030" s="3">
        <f t="shared" si="186"/>
        <v>2025</v>
      </c>
      <c r="C4030" t="str">
        <f t="shared" si="187"/>
        <v>2024-2025</v>
      </c>
      <c r="D4030" t="s">
        <v>147</v>
      </c>
      <c r="E4030" t="s">
        <v>136</v>
      </c>
      <c r="F4030" t="str">
        <f t="shared" si="188"/>
        <v>Victoria</v>
      </c>
      <c r="G4030" t="s">
        <v>45</v>
      </c>
      <c r="H4030">
        <v>3175</v>
      </c>
      <c r="I4030" t="s">
        <v>11</v>
      </c>
      <c r="J4030" t="s">
        <v>63</v>
      </c>
      <c r="K4030" t="s">
        <v>150</v>
      </c>
      <c r="L4030" t="s">
        <v>18</v>
      </c>
      <c r="M4030" s="5">
        <v>1817.0900000000001</v>
      </c>
      <c r="N4030">
        <v>1</v>
      </c>
    </row>
    <row r="4031" spans="1:14" x14ac:dyDescent="0.3">
      <c r="A4031" s="2">
        <v>45541</v>
      </c>
      <c r="B4031" s="3">
        <f t="shared" si="186"/>
        <v>2025</v>
      </c>
      <c r="C4031" t="str">
        <f t="shared" si="187"/>
        <v>2024-2025</v>
      </c>
      <c r="D4031" t="s">
        <v>147</v>
      </c>
      <c r="E4031" t="s">
        <v>59</v>
      </c>
      <c r="F4031" t="str">
        <f t="shared" si="188"/>
        <v>Victoria</v>
      </c>
      <c r="G4031" t="s">
        <v>45</v>
      </c>
      <c r="H4031">
        <v>3280</v>
      </c>
      <c r="I4031" t="s">
        <v>11</v>
      </c>
      <c r="J4031" t="s">
        <v>60</v>
      </c>
      <c r="K4031" t="s">
        <v>151</v>
      </c>
      <c r="L4031" t="s">
        <v>21</v>
      </c>
      <c r="M4031" s="5">
        <v>1821.3399999999997</v>
      </c>
      <c r="N4031">
        <v>1</v>
      </c>
    </row>
    <row r="4032" spans="1:14" x14ac:dyDescent="0.3">
      <c r="A4032" s="2">
        <v>45217</v>
      </c>
      <c r="B4032" s="3">
        <f t="shared" si="186"/>
        <v>2024</v>
      </c>
      <c r="C4032" t="str">
        <f t="shared" si="187"/>
        <v>2023-2024</v>
      </c>
      <c r="D4032" t="s">
        <v>147</v>
      </c>
      <c r="E4032" t="s">
        <v>99</v>
      </c>
      <c r="F4032" t="str">
        <f t="shared" si="188"/>
        <v>Victoria</v>
      </c>
      <c r="G4032" t="s">
        <v>45</v>
      </c>
      <c r="H4032">
        <v>3148</v>
      </c>
      <c r="I4032" t="s">
        <v>11</v>
      </c>
      <c r="J4032" t="s">
        <v>63</v>
      </c>
      <c r="K4032" t="s">
        <v>150</v>
      </c>
      <c r="L4032" t="s">
        <v>18</v>
      </c>
      <c r="M4032" s="5">
        <v>1821.5799999999997</v>
      </c>
      <c r="N4032">
        <v>1</v>
      </c>
    </row>
    <row r="4033" spans="1:14" x14ac:dyDescent="0.3">
      <c r="A4033" s="2">
        <v>45641</v>
      </c>
      <c r="B4033" s="3">
        <f t="shared" si="186"/>
        <v>2025</v>
      </c>
      <c r="C4033" t="str">
        <f t="shared" si="187"/>
        <v>2024-2025</v>
      </c>
      <c r="D4033" t="s">
        <v>147</v>
      </c>
      <c r="E4033" t="s">
        <v>26</v>
      </c>
      <c r="F4033" t="str">
        <f t="shared" si="188"/>
        <v>New South Wales</v>
      </c>
      <c r="G4033" t="s">
        <v>10</v>
      </c>
      <c r="H4033">
        <v>2141</v>
      </c>
      <c r="I4033" t="s">
        <v>11</v>
      </c>
      <c r="J4033" t="s">
        <v>27</v>
      </c>
      <c r="K4033" t="s">
        <v>151</v>
      </c>
      <c r="L4033" t="s">
        <v>21</v>
      </c>
      <c r="M4033" s="5">
        <v>1825.67</v>
      </c>
      <c r="N4033">
        <v>1</v>
      </c>
    </row>
    <row r="4034" spans="1:14" x14ac:dyDescent="0.3">
      <c r="A4034" s="2">
        <v>45133</v>
      </c>
      <c r="B4034" s="3">
        <f t="shared" ref="B4034:B4097" si="189">IF(MONTH(A4034)&gt;=7,YEAR(A4034)+1,YEAR(A4034))</f>
        <v>2024</v>
      </c>
      <c r="C4034" t="str">
        <f t="shared" ref="C4034:C4097" si="190">IF(MONTH(A4034) &gt;= 7, YEAR(A4034) &amp; "-" &amp; YEAR(A4034) + 1, YEAR(A4034) - 1 &amp; "-" &amp; YEAR(A4034))</f>
        <v>2023-2024</v>
      </c>
      <c r="D4034" t="s">
        <v>147</v>
      </c>
      <c r="E4034" t="s">
        <v>145</v>
      </c>
      <c r="F4034" t="str">
        <f t="shared" ref="F4034:F4097" si="191">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c r="N4034">
        <v>1</v>
      </c>
    </row>
    <row r="4035" spans="1:14" x14ac:dyDescent="0.3">
      <c r="A4035" s="2">
        <v>45528</v>
      </c>
      <c r="B4035" s="3">
        <f t="shared" si="189"/>
        <v>2025</v>
      </c>
      <c r="C4035" t="str">
        <f t="shared" si="190"/>
        <v>2024-2025</v>
      </c>
      <c r="D4035" t="s">
        <v>147</v>
      </c>
      <c r="E4035" t="s">
        <v>112</v>
      </c>
      <c r="F4035" t="str">
        <f t="shared" si="191"/>
        <v>Victoria</v>
      </c>
      <c r="G4035" t="s">
        <v>45</v>
      </c>
      <c r="H4035">
        <v>3076</v>
      </c>
      <c r="I4035" t="s">
        <v>11</v>
      </c>
      <c r="J4035" t="s">
        <v>46</v>
      </c>
      <c r="K4035" t="s">
        <v>150</v>
      </c>
      <c r="L4035" t="s">
        <v>18</v>
      </c>
      <c r="M4035" s="5">
        <v>1828.1499999999999</v>
      </c>
      <c r="N4035">
        <v>1</v>
      </c>
    </row>
    <row r="4036" spans="1:14" x14ac:dyDescent="0.3">
      <c r="A4036" s="2">
        <v>45543</v>
      </c>
      <c r="B4036" s="3">
        <f t="shared" si="189"/>
        <v>2025</v>
      </c>
      <c r="C4036" t="str">
        <f t="shared" si="190"/>
        <v>2024-2025</v>
      </c>
      <c r="D4036" t="s">
        <v>147</v>
      </c>
      <c r="E4036" t="s">
        <v>119</v>
      </c>
      <c r="F4036" t="str">
        <f t="shared" si="191"/>
        <v>Queensland</v>
      </c>
      <c r="G4036" t="s">
        <v>35</v>
      </c>
      <c r="H4036">
        <v>4570</v>
      </c>
      <c r="I4036" t="s">
        <v>11</v>
      </c>
      <c r="J4036" t="s">
        <v>120</v>
      </c>
      <c r="K4036" t="s">
        <v>150</v>
      </c>
      <c r="L4036" t="s">
        <v>18</v>
      </c>
      <c r="M4036" s="5">
        <v>1836.5</v>
      </c>
      <c r="N4036">
        <v>1</v>
      </c>
    </row>
    <row r="4037" spans="1:14" x14ac:dyDescent="0.3">
      <c r="A4037" s="2">
        <v>45491</v>
      </c>
      <c r="B4037" s="3">
        <f t="shared" si="189"/>
        <v>2025</v>
      </c>
      <c r="C4037" t="str">
        <f t="shared" si="190"/>
        <v>2024-2025</v>
      </c>
      <c r="D4037" t="s">
        <v>147</v>
      </c>
      <c r="E4037" t="s">
        <v>121</v>
      </c>
      <c r="F4037" t="str">
        <f t="shared" si="191"/>
        <v>Queensland</v>
      </c>
      <c r="G4037" t="s">
        <v>35</v>
      </c>
      <c r="H4037">
        <v>4700</v>
      </c>
      <c r="I4037" t="s">
        <v>11</v>
      </c>
      <c r="J4037" t="s">
        <v>51</v>
      </c>
      <c r="K4037" t="s">
        <v>150</v>
      </c>
      <c r="L4037" t="s">
        <v>18</v>
      </c>
      <c r="M4037" s="5">
        <v>1839.3799999999997</v>
      </c>
      <c r="N4037">
        <v>1</v>
      </c>
    </row>
    <row r="4038" spans="1:14" x14ac:dyDescent="0.3">
      <c r="A4038" s="2">
        <v>44979</v>
      </c>
      <c r="B4038" s="3">
        <f t="shared" si="189"/>
        <v>2023</v>
      </c>
      <c r="C4038" t="str">
        <f t="shared" si="190"/>
        <v>2022-2023</v>
      </c>
      <c r="D4038" t="s">
        <v>147</v>
      </c>
      <c r="E4038" t="s">
        <v>131</v>
      </c>
      <c r="F4038" t="str">
        <f t="shared" si="191"/>
        <v>Western Australia</v>
      </c>
      <c r="G4038" t="s">
        <v>48</v>
      </c>
      <c r="H4038">
        <v>6530</v>
      </c>
      <c r="I4038" t="s">
        <v>11</v>
      </c>
      <c r="J4038" t="s">
        <v>77</v>
      </c>
      <c r="K4038" t="s">
        <v>19</v>
      </c>
      <c r="L4038" t="s">
        <v>23</v>
      </c>
      <c r="M4038" s="5">
        <v>1849.1499999999999</v>
      </c>
      <c r="N4038">
        <v>1</v>
      </c>
    </row>
    <row r="4039" spans="1:14" x14ac:dyDescent="0.3">
      <c r="A4039" s="2">
        <v>45612</v>
      </c>
      <c r="B4039" s="3">
        <f t="shared" si="189"/>
        <v>2025</v>
      </c>
      <c r="C4039" t="str">
        <f t="shared" si="190"/>
        <v>2024-2025</v>
      </c>
      <c r="D4039" t="s">
        <v>147</v>
      </c>
      <c r="E4039" t="s">
        <v>145</v>
      </c>
      <c r="F4039" t="str">
        <f t="shared" si="191"/>
        <v>New South Wales</v>
      </c>
      <c r="G4039" t="s">
        <v>10</v>
      </c>
      <c r="H4039">
        <v>2101</v>
      </c>
      <c r="I4039" t="s">
        <v>11</v>
      </c>
      <c r="J4039" t="s">
        <v>27</v>
      </c>
      <c r="K4039" t="s">
        <v>150</v>
      </c>
      <c r="L4039" t="s">
        <v>18</v>
      </c>
      <c r="M4039" s="5">
        <v>1851.43</v>
      </c>
      <c r="N4039">
        <v>1</v>
      </c>
    </row>
    <row r="4040" spans="1:14" x14ac:dyDescent="0.3">
      <c r="A4040" s="2">
        <v>45345</v>
      </c>
      <c r="B4040" s="3">
        <f t="shared" si="189"/>
        <v>2024</v>
      </c>
      <c r="C4040" t="str">
        <f t="shared" si="190"/>
        <v>2023-2024</v>
      </c>
      <c r="D4040" t="s">
        <v>148</v>
      </c>
      <c r="E4040" t="s">
        <v>129</v>
      </c>
      <c r="F4040" t="str">
        <f t="shared" si="191"/>
        <v>Tasmania</v>
      </c>
      <c r="G4040" t="s">
        <v>70</v>
      </c>
      <c r="H4040">
        <v>7010</v>
      </c>
      <c r="I4040" t="s">
        <v>11</v>
      </c>
      <c r="J4040" t="s">
        <v>71</v>
      </c>
      <c r="K4040" t="s">
        <v>151</v>
      </c>
      <c r="L4040" t="s">
        <v>21</v>
      </c>
      <c r="M4040" s="5">
        <v>1853.17</v>
      </c>
      <c r="N4040">
        <v>1</v>
      </c>
    </row>
    <row r="4041" spans="1:14" x14ac:dyDescent="0.3">
      <c r="A4041" s="2">
        <v>45083</v>
      </c>
      <c r="B4041" s="3">
        <f t="shared" si="189"/>
        <v>2023</v>
      </c>
      <c r="C4041" t="str">
        <f t="shared" si="190"/>
        <v>2022-2023</v>
      </c>
      <c r="D4041" t="s">
        <v>147</v>
      </c>
      <c r="E4041" t="s">
        <v>90</v>
      </c>
      <c r="F4041" t="str">
        <f t="shared" si="191"/>
        <v>Victoria</v>
      </c>
      <c r="G4041" t="s">
        <v>45</v>
      </c>
      <c r="H4041">
        <v>3179</v>
      </c>
      <c r="I4041" t="s">
        <v>11</v>
      </c>
      <c r="J4041" t="s">
        <v>63</v>
      </c>
      <c r="K4041" t="s">
        <v>150</v>
      </c>
      <c r="L4041" t="s">
        <v>18</v>
      </c>
      <c r="M4041" s="5">
        <v>1854.48</v>
      </c>
      <c r="N4041">
        <v>1</v>
      </c>
    </row>
    <row r="4042" spans="1:14" x14ac:dyDescent="0.3">
      <c r="A4042" s="2">
        <v>45070</v>
      </c>
      <c r="B4042" s="3">
        <f t="shared" si="189"/>
        <v>2023</v>
      </c>
      <c r="C4042" t="str">
        <f t="shared" si="190"/>
        <v>2022-2023</v>
      </c>
      <c r="D4042" t="s">
        <v>148</v>
      </c>
      <c r="E4042" t="s">
        <v>76</v>
      </c>
      <c r="F4042" t="str">
        <f t="shared" si="191"/>
        <v>Western Australia</v>
      </c>
      <c r="G4042" t="s">
        <v>48</v>
      </c>
      <c r="H4042">
        <v>6450</v>
      </c>
      <c r="I4042" t="s">
        <v>11</v>
      </c>
      <c r="J4042" t="s">
        <v>77</v>
      </c>
      <c r="K4042" t="s">
        <v>151</v>
      </c>
      <c r="L4042" t="s">
        <v>21</v>
      </c>
      <c r="M4042" s="5">
        <v>1857.1200000000001</v>
      </c>
      <c r="N4042">
        <v>1</v>
      </c>
    </row>
    <row r="4043" spans="1:14" x14ac:dyDescent="0.3">
      <c r="A4043" s="2">
        <v>45101</v>
      </c>
      <c r="B4043" s="3">
        <f t="shared" si="189"/>
        <v>2023</v>
      </c>
      <c r="C4043" t="str">
        <f t="shared" si="190"/>
        <v>2022-2023</v>
      </c>
      <c r="D4043" t="s">
        <v>147</v>
      </c>
      <c r="E4043" t="s">
        <v>131</v>
      </c>
      <c r="F4043" t="str">
        <f t="shared" si="191"/>
        <v>Western Australia</v>
      </c>
      <c r="G4043" t="s">
        <v>48</v>
      </c>
      <c r="H4043">
        <v>6530</v>
      </c>
      <c r="I4043" t="s">
        <v>11</v>
      </c>
      <c r="J4043" t="s">
        <v>77</v>
      </c>
      <c r="K4043" t="s">
        <v>157</v>
      </c>
      <c r="L4043" t="s">
        <v>22</v>
      </c>
      <c r="M4043" s="5">
        <v>1859.42</v>
      </c>
      <c r="N4043">
        <v>1</v>
      </c>
    </row>
    <row r="4044" spans="1:14" x14ac:dyDescent="0.3">
      <c r="A4044" s="2">
        <v>45385</v>
      </c>
      <c r="B4044" s="3">
        <f t="shared" si="189"/>
        <v>2024</v>
      </c>
      <c r="C4044" t="str">
        <f t="shared" si="190"/>
        <v>2023-2024</v>
      </c>
      <c r="D4044" t="s">
        <v>147</v>
      </c>
      <c r="E4044" t="s">
        <v>44</v>
      </c>
      <c r="F4044" t="str">
        <f t="shared" si="191"/>
        <v>Victoria</v>
      </c>
      <c r="G4044" t="s">
        <v>45</v>
      </c>
      <c r="H4044">
        <v>3066</v>
      </c>
      <c r="I4044" t="s">
        <v>11</v>
      </c>
      <c r="J4044" t="s">
        <v>46</v>
      </c>
      <c r="K4044" t="s">
        <v>155</v>
      </c>
      <c r="L4044" t="s">
        <v>20</v>
      </c>
      <c r="M4044" s="5">
        <v>1870.0700000000002</v>
      </c>
      <c r="N4044">
        <v>1</v>
      </c>
    </row>
    <row r="4045" spans="1:14" x14ac:dyDescent="0.3">
      <c r="A4045" s="2">
        <v>45426</v>
      </c>
      <c r="B4045" s="3">
        <f t="shared" si="189"/>
        <v>2024</v>
      </c>
      <c r="C4045" t="str">
        <f t="shared" si="190"/>
        <v>2023-2024</v>
      </c>
      <c r="D4045" t="s">
        <v>148</v>
      </c>
      <c r="E4045" t="s">
        <v>96</v>
      </c>
      <c r="F4045" t="str">
        <f t="shared" si="191"/>
        <v>Western Australia</v>
      </c>
      <c r="G4045" t="s">
        <v>48</v>
      </c>
      <c r="H4045">
        <v>6330</v>
      </c>
      <c r="I4045" t="s">
        <v>11</v>
      </c>
      <c r="J4045" t="s">
        <v>94</v>
      </c>
      <c r="K4045" t="s">
        <v>150</v>
      </c>
      <c r="L4045" t="s">
        <v>18</v>
      </c>
      <c r="M4045" s="5">
        <v>1870.51</v>
      </c>
      <c r="N4045">
        <v>1</v>
      </c>
    </row>
    <row r="4046" spans="1:14" x14ac:dyDescent="0.3">
      <c r="A4046" s="2">
        <v>45637</v>
      </c>
      <c r="B4046" s="3">
        <f t="shared" si="189"/>
        <v>2025</v>
      </c>
      <c r="C4046" t="str">
        <f t="shared" si="190"/>
        <v>2024-2025</v>
      </c>
      <c r="D4046" t="s">
        <v>147</v>
      </c>
      <c r="E4046" t="s">
        <v>83</v>
      </c>
      <c r="F4046" t="str">
        <f t="shared" si="191"/>
        <v>New South Wales</v>
      </c>
      <c r="G4046" t="s">
        <v>10</v>
      </c>
      <c r="H4046">
        <v>2750</v>
      </c>
      <c r="I4046" t="s">
        <v>11</v>
      </c>
      <c r="J4046" t="s">
        <v>25</v>
      </c>
      <c r="K4046" t="s">
        <v>150</v>
      </c>
      <c r="L4046" t="s">
        <v>18</v>
      </c>
      <c r="M4046" s="5">
        <v>1872.8100000000002</v>
      </c>
      <c r="N4046">
        <v>1</v>
      </c>
    </row>
    <row r="4047" spans="1:14" x14ac:dyDescent="0.3">
      <c r="A4047" s="2">
        <v>45094</v>
      </c>
      <c r="B4047" s="3">
        <f t="shared" si="189"/>
        <v>2023</v>
      </c>
      <c r="C4047" t="str">
        <f t="shared" si="190"/>
        <v>2022-2023</v>
      </c>
      <c r="D4047" t="s">
        <v>147</v>
      </c>
      <c r="E4047" t="s">
        <v>90</v>
      </c>
      <c r="F4047" t="str">
        <f t="shared" si="191"/>
        <v>Victoria</v>
      </c>
      <c r="G4047" t="s">
        <v>45</v>
      </c>
      <c r="H4047">
        <v>3179</v>
      </c>
      <c r="I4047" t="s">
        <v>11</v>
      </c>
      <c r="J4047" t="s">
        <v>63</v>
      </c>
      <c r="K4047" t="s">
        <v>153</v>
      </c>
      <c r="L4047" t="s">
        <v>16</v>
      </c>
      <c r="M4047" s="5">
        <v>1878.0900000000001</v>
      </c>
      <c r="N4047">
        <v>1</v>
      </c>
    </row>
    <row r="4048" spans="1:14" x14ac:dyDescent="0.3">
      <c r="A4048" s="2">
        <v>45307</v>
      </c>
      <c r="B4048" s="3">
        <f t="shared" si="189"/>
        <v>2024</v>
      </c>
      <c r="C4048" t="str">
        <f t="shared" si="190"/>
        <v>2023-2024</v>
      </c>
      <c r="D4048" t="s">
        <v>147</v>
      </c>
      <c r="E4048" t="s">
        <v>42</v>
      </c>
      <c r="F4048" t="str">
        <f t="shared" si="191"/>
        <v>Queensland</v>
      </c>
      <c r="G4048" t="s">
        <v>35</v>
      </c>
      <c r="H4048">
        <v>4053</v>
      </c>
      <c r="I4048" t="s">
        <v>11</v>
      </c>
      <c r="J4048" t="s">
        <v>43</v>
      </c>
      <c r="K4048" t="s">
        <v>154</v>
      </c>
      <c r="L4048" t="s">
        <v>14</v>
      </c>
      <c r="M4048" s="5">
        <v>1882.03</v>
      </c>
      <c r="N4048">
        <v>1</v>
      </c>
    </row>
    <row r="4049" spans="1:14" x14ac:dyDescent="0.3">
      <c r="A4049" s="2">
        <v>45405</v>
      </c>
      <c r="B4049" s="3">
        <f t="shared" si="189"/>
        <v>2024</v>
      </c>
      <c r="C4049" t="str">
        <f t="shared" si="190"/>
        <v>2023-2024</v>
      </c>
      <c r="D4049" t="s">
        <v>147</v>
      </c>
      <c r="E4049" t="s">
        <v>26</v>
      </c>
      <c r="F4049" t="str">
        <f t="shared" si="191"/>
        <v>New South Wales</v>
      </c>
      <c r="G4049" t="s">
        <v>10</v>
      </c>
      <c r="H4049">
        <v>2141</v>
      </c>
      <c r="I4049" t="s">
        <v>11</v>
      </c>
      <c r="J4049" t="s">
        <v>27</v>
      </c>
      <c r="K4049" t="s">
        <v>151</v>
      </c>
      <c r="L4049" t="s">
        <v>21</v>
      </c>
      <c r="M4049" s="5">
        <v>1884.95</v>
      </c>
      <c r="N4049">
        <v>1</v>
      </c>
    </row>
    <row r="4050" spans="1:14" x14ac:dyDescent="0.3">
      <c r="A4050" s="2">
        <v>45150</v>
      </c>
      <c r="B4050" s="3">
        <f t="shared" si="189"/>
        <v>2024</v>
      </c>
      <c r="C4050" t="str">
        <f t="shared" si="190"/>
        <v>2023-2024</v>
      </c>
      <c r="D4050" t="s">
        <v>147</v>
      </c>
      <c r="E4050" t="s">
        <v>81</v>
      </c>
      <c r="F4050" t="str">
        <f t="shared" si="191"/>
        <v>New South Wales</v>
      </c>
      <c r="G4050" t="s">
        <v>10</v>
      </c>
      <c r="H4050">
        <v>2485</v>
      </c>
      <c r="I4050" t="s">
        <v>11</v>
      </c>
      <c r="J4050" t="s">
        <v>68</v>
      </c>
      <c r="K4050" t="s">
        <v>153</v>
      </c>
      <c r="L4050" t="s">
        <v>16</v>
      </c>
      <c r="M4050" s="5">
        <v>1888.4100000000003</v>
      </c>
      <c r="N4050">
        <v>1</v>
      </c>
    </row>
    <row r="4051" spans="1:14" x14ac:dyDescent="0.3">
      <c r="A4051" s="2">
        <v>44939</v>
      </c>
      <c r="B4051" s="3">
        <f t="shared" si="189"/>
        <v>2023</v>
      </c>
      <c r="C4051" t="str">
        <f t="shared" si="190"/>
        <v>2022-2023</v>
      </c>
      <c r="D4051" t="s">
        <v>147</v>
      </c>
      <c r="E4051" t="s">
        <v>41</v>
      </c>
      <c r="F4051" t="str">
        <f t="shared" si="191"/>
        <v>New South Wales</v>
      </c>
      <c r="G4051" t="s">
        <v>10</v>
      </c>
      <c r="H4051">
        <v>2830</v>
      </c>
      <c r="I4051" t="s">
        <v>11</v>
      </c>
      <c r="J4051" t="s">
        <v>25</v>
      </c>
      <c r="K4051" t="s">
        <v>155</v>
      </c>
      <c r="L4051" t="s">
        <v>20</v>
      </c>
      <c r="M4051" s="5">
        <v>1890.1700000000008</v>
      </c>
      <c r="N4051">
        <v>1</v>
      </c>
    </row>
    <row r="4052" spans="1:14" x14ac:dyDescent="0.3">
      <c r="A4052" s="2">
        <v>45300</v>
      </c>
      <c r="B4052" s="3">
        <f t="shared" si="189"/>
        <v>2024</v>
      </c>
      <c r="C4052" t="str">
        <f t="shared" si="190"/>
        <v>2023-2024</v>
      </c>
      <c r="D4052" t="s">
        <v>148</v>
      </c>
      <c r="E4052" t="s">
        <v>127</v>
      </c>
      <c r="F4052" t="str">
        <f t="shared" si="191"/>
        <v>New South Wales</v>
      </c>
      <c r="G4052" t="s">
        <v>10</v>
      </c>
      <c r="H4052">
        <v>2131</v>
      </c>
      <c r="I4052" t="s">
        <v>11</v>
      </c>
      <c r="J4052" t="s">
        <v>27</v>
      </c>
      <c r="K4052" t="s">
        <v>150</v>
      </c>
      <c r="L4052" t="s">
        <v>18</v>
      </c>
      <c r="M4052" s="5">
        <v>1892.6399999999999</v>
      </c>
      <c r="N4052">
        <v>1</v>
      </c>
    </row>
    <row r="4053" spans="1:14" x14ac:dyDescent="0.3">
      <c r="A4053" s="2">
        <v>45197</v>
      </c>
      <c r="B4053" s="3">
        <f t="shared" si="189"/>
        <v>2024</v>
      </c>
      <c r="C4053" t="str">
        <f t="shared" si="190"/>
        <v>2023-2024</v>
      </c>
      <c r="D4053" t="s">
        <v>147</v>
      </c>
      <c r="E4053" t="s">
        <v>126</v>
      </c>
      <c r="F4053" t="str">
        <f t="shared" si="191"/>
        <v>Queensland</v>
      </c>
      <c r="G4053" t="s">
        <v>35</v>
      </c>
      <c r="H4053">
        <v>4551</v>
      </c>
      <c r="I4053" t="s">
        <v>11</v>
      </c>
      <c r="J4053" t="s">
        <v>120</v>
      </c>
      <c r="K4053" t="s">
        <v>155</v>
      </c>
      <c r="L4053" t="s">
        <v>20</v>
      </c>
      <c r="M4053" s="5">
        <v>1893.1000000000008</v>
      </c>
      <c r="N4053">
        <v>1</v>
      </c>
    </row>
    <row r="4054" spans="1:14" x14ac:dyDescent="0.3">
      <c r="A4054" s="2">
        <v>45033</v>
      </c>
      <c r="B4054" s="3">
        <f t="shared" si="189"/>
        <v>2023</v>
      </c>
      <c r="C4054" t="str">
        <f t="shared" si="190"/>
        <v>2022-2023</v>
      </c>
      <c r="D4054" t="s">
        <v>147</v>
      </c>
      <c r="E4054" t="s">
        <v>79</v>
      </c>
      <c r="F4054" t="str">
        <f t="shared" si="191"/>
        <v>Australian Capital Territory</v>
      </c>
      <c r="G4054" t="s">
        <v>80</v>
      </c>
      <c r="H4054">
        <v>2617</v>
      </c>
      <c r="I4054" t="s">
        <v>11</v>
      </c>
      <c r="J4054" t="s">
        <v>58</v>
      </c>
      <c r="K4054" t="s">
        <v>151</v>
      </c>
      <c r="L4054" t="s">
        <v>21</v>
      </c>
      <c r="M4054" s="5">
        <v>1905.38</v>
      </c>
      <c r="N4054">
        <v>1</v>
      </c>
    </row>
    <row r="4055" spans="1:14" x14ac:dyDescent="0.3">
      <c r="A4055" s="2">
        <v>45063</v>
      </c>
      <c r="B4055" s="3">
        <f t="shared" si="189"/>
        <v>2023</v>
      </c>
      <c r="C4055" t="str">
        <f t="shared" si="190"/>
        <v>2022-2023</v>
      </c>
      <c r="D4055" t="s">
        <v>147</v>
      </c>
      <c r="E4055" t="s">
        <v>136</v>
      </c>
      <c r="F4055" t="str">
        <f t="shared" si="191"/>
        <v>Victoria</v>
      </c>
      <c r="G4055" t="s">
        <v>45</v>
      </c>
      <c r="H4055">
        <v>3175</v>
      </c>
      <c r="I4055" t="s">
        <v>11</v>
      </c>
      <c r="J4055" t="s">
        <v>63</v>
      </c>
      <c r="K4055" t="s">
        <v>153</v>
      </c>
      <c r="L4055" t="s">
        <v>16</v>
      </c>
      <c r="M4055" s="5">
        <v>1905.3900000000003</v>
      </c>
      <c r="N4055">
        <v>1</v>
      </c>
    </row>
    <row r="4056" spans="1:14" x14ac:dyDescent="0.3">
      <c r="A4056" s="2">
        <v>45186</v>
      </c>
      <c r="B4056" s="3">
        <f t="shared" si="189"/>
        <v>2024</v>
      </c>
      <c r="C4056" t="str">
        <f t="shared" si="190"/>
        <v>2023-2024</v>
      </c>
      <c r="D4056" t="s">
        <v>147</v>
      </c>
      <c r="E4056" t="s">
        <v>52</v>
      </c>
      <c r="F4056" t="str">
        <f t="shared" si="191"/>
        <v>Victoria</v>
      </c>
      <c r="G4056" t="s">
        <v>45</v>
      </c>
      <c r="H4056">
        <v>3030</v>
      </c>
      <c r="I4056" t="s">
        <v>11</v>
      </c>
      <c r="J4056" t="s">
        <v>46</v>
      </c>
      <c r="K4056" t="s">
        <v>150</v>
      </c>
      <c r="L4056" t="s">
        <v>18</v>
      </c>
      <c r="M4056" s="5">
        <v>1906.3600000000001</v>
      </c>
      <c r="N4056">
        <v>1</v>
      </c>
    </row>
    <row r="4057" spans="1:14" x14ac:dyDescent="0.3">
      <c r="A4057" s="2">
        <v>45492</v>
      </c>
      <c r="B4057" s="3">
        <f t="shared" si="189"/>
        <v>2025</v>
      </c>
      <c r="C4057" t="str">
        <f t="shared" si="190"/>
        <v>2024-2025</v>
      </c>
      <c r="D4057" t="s">
        <v>147</v>
      </c>
      <c r="E4057" t="s">
        <v>82</v>
      </c>
      <c r="F4057" t="str">
        <f t="shared" si="191"/>
        <v>Queensland</v>
      </c>
      <c r="G4057" t="s">
        <v>35</v>
      </c>
      <c r="H4057">
        <v>4012</v>
      </c>
      <c r="I4057" t="s">
        <v>11</v>
      </c>
      <c r="J4057" t="s">
        <v>43</v>
      </c>
      <c r="K4057" t="s">
        <v>151</v>
      </c>
      <c r="L4057" t="s">
        <v>21</v>
      </c>
      <c r="M4057" s="5">
        <v>1913.18</v>
      </c>
      <c r="N4057">
        <v>1</v>
      </c>
    </row>
    <row r="4058" spans="1:14" x14ac:dyDescent="0.3">
      <c r="A4058" s="2">
        <v>45613</v>
      </c>
      <c r="B4058" s="3">
        <f t="shared" si="189"/>
        <v>2025</v>
      </c>
      <c r="C4058" t="str">
        <f t="shared" si="190"/>
        <v>2024-2025</v>
      </c>
      <c r="D4058" t="s">
        <v>147</v>
      </c>
      <c r="E4058" t="s">
        <v>75</v>
      </c>
      <c r="F4058" t="str">
        <f t="shared" si="191"/>
        <v>Victoria</v>
      </c>
      <c r="G4058" t="s">
        <v>45</v>
      </c>
      <c r="H4058">
        <v>3630</v>
      </c>
      <c r="I4058" t="s">
        <v>11</v>
      </c>
      <c r="J4058" t="s">
        <v>55</v>
      </c>
      <c r="K4058" t="s">
        <v>153</v>
      </c>
      <c r="L4058" t="s">
        <v>16</v>
      </c>
      <c r="M4058" s="5">
        <v>1921.9499999999998</v>
      </c>
      <c r="N4058">
        <v>1</v>
      </c>
    </row>
    <row r="4059" spans="1:14" x14ac:dyDescent="0.3">
      <c r="A4059" s="2">
        <v>45030</v>
      </c>
      <c r="B4059" s="3">
        <f t="shared" si="189"/>
        <v>2023</v>
      </c>
      <c r="C4059" t="str">
        <f t="shared" si="190"/>
        <v>2022-2023</v>
      </c>
      <c r="D4059" t="s">
        <v>147</v>
      </c>
      <c r="E4059" t="s">
        <v>117</v>
      </c>
      <c r="F4059" t="str">
        <f t="shared" si="191"/>
        <v>Queensland</v>
      </c>
      <c r="G4059" t="s">
        <v>35</v>
      </c>
      <c r="H4059">
        <v>4119</v>
      </c>
      <c r="I4059" t="s">
        <v>11</v>
      </c>
      <c r="J4059" t="s">
        <v>43</v>
      </c>
      <c r="K4059" t="s">
        <v>150</v>
      </c>
      <c r="L4059" t="s">
        <v>18</v>
      </c>
      <c r="M4059" s="5">
        <v>1925.47</v>
      </c>
      <c r="N4059">
        <v>1</v>
      </c>
    </row>
    <row r="4060" spans="1:14" x14ac:dyDescent="0.3">
      <c r="A4060" s="2">
        <v>44946</v>
      </c>
      <c r="B4060" s="3">
        <f t="shared" si="189"/>
        <v>2023</v>
      </c>
      <c r="C4060" t="str">
        <f t="shared" si="190"/>
        <v>2022-2023</v>
      </c>
      <c r="D4060" t="s">
        <v>147</v>
      </c>
      <c r="E4060" t="s">
        <v>105</v>
      </c>
      <c r="F4060" t="str">
        <f t="shared" si="191"/>
        <v>Victoria</v>
      </c>
      <c r="G4060" t="s">
        <v>45</v>
      </c>
      <c r="H4060">
        <v>3500</v>
      </c>
      <c r="I4060" t="s">
        <v>11</v>
      </c>
      <c r="J4060" t="s">
        <v>60</v>
      </c>
      <c r="K4060" t="s">
        <v>153</v>
      </c>
      <c r="L4060" t="s">
        <v>16</v>
      </c>
      <c r="M4060" s="5">
        <v>1927.9600000000003</v>
      </c>
      <c r="N4060">
        <v>1</v>
      </c>
    </row>
    <row r="4061" spans="1:14" x14ac:dyDescent="0.3">
      <c r="A4061" s="2">
        <v>45328</v>
      </c>
      <c r="B4061" s="3">
        <f t="shared" si="189"/>
        <v>2024</v>
      </c>
      <c r="C4061" t="str">
        <f t="shared" si="190"/>
        <v>2023-2024</v>
      </c>
      <c r="D4061" t="s">
        <v>147</v>
      </c>
      <c r="E4061" t="s">
        <v>135</v>
      </c>
      <c r="F4061" t="str">
        <f t="shared" si="191"/>
        <v>Victoria</v>
      </c>
      <c r="G4061" t="s">
        <v>45</v>
      </c>
      <c r="H4061">
        <v>3550</v>
      </c>
      <c r="I4061" t="s">
        <v>11</v>
      </c>
      <c r="J4061" t="s">
        <v>60</v>
      </c>
      <c r="K4061" t="s">
        <v>153</v>
      </c>
      <c r="L4061" t="s">
        <v>16</v>
      </c>
      <c r="M4061" s="5">
        <v>1930.6699999999998</v>
      </c>
      <c r="N4061">
        <v>1</v>
      </c>
    </row>
    <row r="4062" spans="1:14" x14ac:dyDescent="0.3">
      <c r="A4062" s="2">
        <v>45028</v>
      </c>
      <c r="B4062" s="3">
        <f t="shared" si="189"/>
        <v>2023</v>
      </c>
      <c r="C4062" t="str">
        <f t="shared" si="190"/>
        <v>2022-2023</v>
      </c>
      <c r="D4062" t="s">
        <v>148</v>
      </c>
      <c r="E4062" t="s">
        <v>61</v>
      </c>
      <c r="F4062" t="str">
        <f t="shared" si="191"/>
        <v>New South Wales</v>
      </c>
      <c r="G4062" t="s">
        <v>10</v>
      </c>
      <c r="H4062">
        <v>2539</v>
      </c>
      <c r="I4062" t="s">
        <v>11</v>
      </c>
      <c r="J4062" t="s">
        <v>58</v>
      </c>
      <c r="K4062" t="s">
        <v>151</v>
      </c>
      <c r="L4062" t="s">
        <v>21</v>
      </c>
      <c r="M4062" s="5">
        <v>1933.56</v>
      </c>
      <c r="N4062">
        <v>1</v>
      </c>
    </row>
    <row r="4063" spans="1:14" x14ac:dyDescent="0.3">
      <c r="A4063" s="2">
        <v>45183</v>
      </c>
      <c r="B4063" s="3">
        <f t="shared" si="189"/>
        <v>2024</v>
      </c>
      <c r="C4063" t="str">
        <f t="shared" si="190"/>
        <v>2023-2024</v>
      </c>
      <c r="D4063" t="s">
        <v>147</v>
      </c>
      <c r="E4063" t="s">
        <v>92</v>
      </c>
      <c r="F4063" t="str">
        <f t="shared" si="191"/>
        <v>Queensland</v>
      </c>
      <c r="G4063" t="s">
        <v>35</v>
      </c>
      <c r="H4063">
        <v>4068</v>
      </c>
      <c r="I4063" t="s">
        <v>11</v>
      </c>
      <c r="J4063" t="s">
        <v>43</v>
      </c>
      <c r="K4063" t="s">
        <v>150</v>
      </c>
      <c r="L4063" t="s">
        <v>18</v>
      </c>
      <c r="M4063" s="5">
        <v>1942.3200000000002</v>
      </c>
      <c r="N4063">
        <v>1</v>
      </c>
    </row>
    <row r="4064" spans="1:14" x14ac:dyDescent="0.3">
      <c r="A4064" s="2">
        <v>45218</v>
      </c>
      <c r="B4064" s="3">
        <f t="shared" si="189"/>
        <v>2024</v>
      </c>
      <c r="C4064" t="str">
        <f t="shared" si="190"/>
        <v>2023-2024</v>
      </c>
      <c r="D4064" t="s">
        <v>147</v>
      </c>
      <c r="E4064" t="s">
        <v>97</v>
      </c>
      <c r="F4064" t="str">
        <f t="shared" si="191"/>
        <v>Tasmania</v>
      </c>
      <c r="G4064" t="s">
        <v>70</v>
      </c>
      <c r="H4064">
        <v>7250</v>
      </c>
      <c r="I4064" t="s">
        <v>11</v>
      </c>
      <c r="J4064" t="s">
        <v>71</v>
      </c>
      <c r="K4064" t="s">
        <v>153</v>
      </c>
      <c r="L4064" t="s">
        <v>16</v>
      </c>
      <c r="M4064" s="5">
        <v>1944.79</v>
      </c>
      <c r="N4064">
        <v>1</v>
      </c>
    </row>
    <row r="4065" spans="1:14" x14ac:dyDescent="0.3">
      <c r="A4065" s="2">
        <v>45018</v>
      </c>
      <c r="B4065" s="3">
        <f t="shared" si="189"/>
        <v>2023</v>
      </c>
      <c r="C4065" t="str">
        <f t="shared" si="190"/>
        <v>2022-2023</v>
      </c>
      <c r="D4065" t="s">
        <v>147</v>
      </c>
      <c r="E4065" t="s">
        <v>132</v>
      </c>
      <c r="F4065" t="str">
        <f t="shared" si="191"/>
        <v>New South Wales</v>
      </c>
      <c r="G4065" t="s">
        <v>10</v>
      </c>
      <c r="H4065">
        <v>2800</v>
      </c>
      <c r="I4065" t="s">
        <v>11</v>
      </c>
      <c r="J4065" t="s">
        <v>25</v>
      </c>
      <c r="K4065" t="s">
        <v>150</v>
      </c>
      <c r="L4065" t="s">
        <v>18</v>
      </c>
      <c r="M4065" s="5">
        <v>1945.35</v>
      </c>
      <c r="N4065">
        <v>1</v>
      </c>
    </row>
    <row r="4066" spans="1:14" x14ac:dyDescent="0.3">
      <c r="A4066" s="2">
        <v>45399</v>
      </c>
      <c r="B4066" s="3">
        <f t="shared" si="189"/>
        <v>2024</v>
      </c>
      <c r="C4066" t="str">
        <f t="shared" si="190"/>
        <v>2023-2024</v>
      </c>
      <c r="D4066" t="s">
        <v>147</v>
      </c>
      <c r="E4066" t="s">
        <v>144</v>
      </c>
      <c r="F4066" t="str">
        <f t="shared" si="191"/>
        <v>Queensland</v>
      </c>
      <c r="G4066" t="s">
        <v>35</v>
      </c>
      <c r="H4066">
        <v>4566</v>
      </c>
      <c r="I4066" t="s">
        <v>11</v>
      </c>
      <c r="J4066" t="s">
        <v>120</v>
      </c>
      <c r="K4066" t="s">
        <v>150</v>
      </c>
      <c r="L4066" t="s">
        <v>18</v>
      </c>
      <c r="M4066" s="5">
        <v>1948.58</v>
      </c>
      <c r="N4066">
        <v>1</v>
      </c>
    </row>
    <row r="4067" spans="1:14" x14ac:dyDescent="0.3">
      <c r="A4067" s="2">
        <v>45151</v>
      </c>
      <c r="B4067" s="3">
        <f t="shared" si="189"/>
        <v>2024</v>
      </c>
      <c r="C4067" t="str">
        <f t="shared" si="190"/>
        <v>2023-2024</v>
      </c>
      <c r="D4067" t="s">
        <v>147</v>
      </c>
      <c r="E4067" t="s">
        <v>59</v>
      </c>
      <c r="F4067" t="str">
        <f t="shared" si="191"/>
        <v>Victoria</v>
      </c>
      <c r="G4067" t="s">
        <v>45</v>
      </c>
      <c r="H4067">
        <v>3280</v>
      </c>
      <c r="I4067" t="s">
        <v>11</v>
      </c>
      <c r="J4067" t="s">
        <v>60</v>
      </c>
      <c r="K4067" t="s">
        <v>151</v>
      </c>
      <c r="L4067" t="s">
        <v>21</v>
      </c>
      <c r="M4067" s="5">
        <v>1952.6000000000001</v>
      </c>
      <c r="N4067">
        <v>1</v>
      </c>
    </row>
    <row r="4068" spans="1:14" x14ac:dyDescent="0.3">
      <c r="A4068" s="2">
        <v>45135</v>
      </c>
      <c r="B4068" s="3">
        <f t="shared" si="189"/>
        <v>2024</v>
      </c>
      <c r="C4068" t="str">
        <f t="shared" si="190"/>
        <v>2023-2024</v>
      </c>
      <c r="D4068" t="s">
        <v>147</v>
      </c>
      <c r="E4068" t="s">
        <v>143</v>
      </c>
      <c r="F4068" t="str">
        <f t="shared" si="191"/>
        <v>New South Wales</v>
      </c>
      <c r="G4068" t="s">
        <v>10</v>
      </c>
      <c r="H4068">
        <v>2154</v>
      </c>
      <c r="I4068" t="s">
        <v>11</v>
      </c>
      <c r="J4068" t="s">
        <v>27</v>
      </c>
      <c r="K4068" t="s">
        <v>151</v>
      </c>
      <c r="L4068" t="s">
        <v>21</v>
      </c>
      <c r="M4068" s="5">
        <v>1956.56</v>
      </c>
      <c r="N4068">
        <v>1</v>
      </c>
    </row>
    <row r="4069" spans="1:14" x14ac:dyDescent="0.3">
      <c r="A4069" s="2">
        <v>44963</v>
      </c>
      <c r="B4069" s="3">
        <f t="shared" si="189"/>
        <v>2023</v>
      </c>
      <c r="C4069" t="str">
        <f t="shared" si="190"/>
        <v>2022-2023</v>
      </c>
      <c r="D4069" t="s">
        <v>147</v>
      </c>
      <c r="E4069" t="s">
        <v>28</v>
      </c>
      <c r="F4069" t="str">
        <f t="shared" si="191"/>
        <v>Northern Territory</v>
      </c>
      <c r="G4069" t="s">
        <v>29</v>
      </c>
      <c r="H4069">
        <v>800</v>
      </c>
      <c r="I4069" t="s">
        <v>11</v>
      </c>
      <c r="J4069" t="s">
        <v>30</v>
      </c>
      <c r="K4069" t="s">
        <v>150</v>
      </c>
      <c r="L4069" t="s">
        <v>18</v>
      </c>
      <c r="M4069" s="5">
        <v>1956.58</v>
      </c>
      <c r="N4069">
        <v>1</v>
      </c>
    </row>
    <row r="4070" spans="1:14" x14ac:dyDescent="0.3">
      <c r="A4070" s="2">
        <v>45605</v>
      </c>
      <c r="B4070" s="3">
        <f t="shared" si="189"/>
        <v>2025</v>
      </c>
      <c r="C4070" t="str">
        <f t="shared" si="190"/>
        <v>2024-2025</v>
      </c>
      <c r="D4070" t="s">
        <v>147</v>
      </c>
      <c r="E4070" t="s">
        <v>122</v>
      </c>
      <c r="F4070" t="str">
        <f t="shared" si="191"/>
        <v>New South Wales</v>
      </c>
      <c r="G4070" t="s">
        <v>10</v>
      </c>
      <c r="H4070">
        <v>2650</v>
      </c>
      <c r="I4070" t="s">
        <v>11</v>
      </c>
      <c r="J4070" t="s">
        <v>25</v>
      </c>
      <c r="K4070" t="s">
        <v>150</v>
      </c>
      <c r="L4070" t="s">
        <v>18</v>
      </c>
      <c r="M4070" s="5">
        <v>1970.0800000000002</v>
      </c>
      <c r="N4070">
        <v>1</v>
      </c>
    </row>
    <row r="4071" spans="1:14" x14ac:dyDescent="0.3">
      <c r="A4071" s="2">
        <v>45653</v>
      </c>
      <c r="B4071" s="3">
        <f t="shared" si="189"/>
        <v>2025</v>
      </c>
      <c r="C4071" t="str">
        <f t="shared" si="190"/>
        <v>2024-2025</v>
      </c>
      <c r="D4071" t="s">
        <v>147</v>
      </c>
      <c r="E4071" t="s">
        <v>99</v>
      </c>
      <c r="F4071" t="str">
        <f t="shared" si="191"/>
        <v>Victoria</v>
      </c>
      <c r="G4071" t="s">
        <v>45</v>
      </c>
      <c r="H4071">
        <v>3148</v>
      </c>
      <c r="I4071" t="s">
        <v>11</v>
      </c>
      <c r="J4071" t="s">
        <v>63</v>
      </c>
      <c r="K4071" t="s">
        <v>153</v>
      </c>
      <c r="L4071" t="s">
        <v>16</v>
      </c>
      <c r="M4071" s="5">
        <v>1970.7899999999995</v>
      </c>
      <c r="N4071">
        <v>1</v>
      </c>
    </row>
    <row r="4072" spans="1:14" x14ac:dyDescent="0.3">
      <c r="A4072" s="2">
        <v>45254</v>
      </c>
      <c r="B4072" s="3">
        <f t="shared" si="189"/>
        <v>2024</v>
      </c>
      <c r="C4072" t="str">
        <f t="shared" si="190"/>
        <v>2023-2024</v>
      </c>
      <c r="D4072" t="s">
        <v>148</v>
      </c>
      <c r="E4072" t="s">
        <v>108</v>
      </c>
      <c r="F4072" t="str">
        <f t="shared" si="191"/>
        <v>Victoria</v>
      </c>
      <c r="G4072" t="s">
        <v>45</v>
      </c>
      <c r="H4072">
        <v>3018</v>
      </c>
      <c r="I4072" t="s">
        <v>11</v>
      </c>
      <c r="J4072" t="s">
        <v>46</v>
      </c>
      <c r="K4072" t="s">
        <v>157</v>
      </c>
      <c r="L4072" t="s">
        <v>22</v>
      </c>
      <c r="M4072" s="5">
        <v>1985.2800000000002</v>
      </c>
      <c r="N4072">
        <v>1</v>
      </c>
    </row>
    <row r="4073" spans="1:14" x14ac:dyDescent="0.3">
      <c r="A4073" s="2">
        <v>45455</v>
      </c>
      <c r="B4073" s="3">
        <f t="shared" si="189"/>
        <v>2024</v>
      </c>
      <c r="C4073" t="str">
        <f t="shared" si="190"/>
        <v>2023-2024</v>
      </c>
      <c r="D4073" t="s">
        <v>148</v>
      </c>
      <c r="E4073" t="s">
        <v>61</v>
      </c>
      <c r="F4073" t="str">
        <f t="shared" si="191"/>
        <v>New South Wales</v>
      </c>
      <c r="G4073" t="s">
        <v>10</v>
      </c>
      <c r="H4073">
        <v>2539</v>
      </c>
      <c r="I4073" t="s">
        <v>11</v>
      </c>
      <c r="J4073" t="s">
        <v>58</v>
      </c>
      <c r="K4073" t="s">
        <v>150</v>
      </c>
      <c r="L4073" t="s">
        <v>18</v>
      </c>
      <c r="M4073" s="5">
        <v>1987.97</v>
      </c>
      <c r="N4073">
        <v>1</v>
      </c>
    </row>
    <row r="4074" spans="1:14" x14ac:dyDescent="0.3">
      <c r="A4074" s="2">
        <v>45086</v>
      </c>
      <c r="B4074" s="3">
        <f t="shared" si="189"/>
        <v>2023</v>
      </c>
      <c r="C4074" t="str">
        <f t="shared" si="190"/>
        <v>2022-2023</v>
      </c>
      <c r="D4074" t="s">
        <v>148</v>
      </c>
      <c r="E4074" t="s">
        <v>85</v>
      </c>
      <c r="F4074" t="str">
        <f t="shared" si="191"/>
        <v>Queensland</v>
      </c>
      <c r="G4074" t="s">
        <v>35</v>
      </c>
      <c r="H4074">
        <v>4883</v>
      </c>
      <c r="I4074" t="s">
        <v>11</v>
      </c>
      <c r="J4074" t="s">
        <v>36</v>
      </c>
      <c r="K4074" t="s">
        <v>153</v>
      </c>
      <c r="L4074" t="s">
        <v>16</v>
      </c>
      <c r="M4074" s="5">
        <v>1998.7800000000004</v>
      </c>
      <c r="N4074">
        <v>1</v>
      </c>
    </row>
    <row r="4075" spans="1:14" x14ac:dyDescent="0.3">
      <c r="A4075" s="2">
        <v>45495</v>
      </c>
      <c r="B4075" s="3">
        <f t="shared" si="189"/>
        <v>2025</v>
      </c>
      <c r="C4075" t="str">
        <f t="shared" si="190"/>
        <v>2024-2025</v>
      </c>
      <c r="D4075" t="s">
        <v>147</v>
      </c>
      <c r="E4075" t="s">
        <v>122</v>
      </c>
      <c r="F4075" t="str">
        <f t="shared" si="191"/>
        <v>New South Wales</v>
      </c>
      <c r="G4075" t="s">
        <v>10</v>
      </c>
      <c r="H4075">
        <v>2650</v>
      </c>
      <c r="I4075" t="s">
        <v>11</v>
      </c>
      <c r="J4075" t="s">
        <v>25</v>
      </c>
      <c r="K4075" t="s">
        <v>154</v>
      </c>
      <c r="L4075" t="s">
        <v>14</v>
      </c>
      <c r="M4075" s="5">
        <v>2003.5599999999995</v>
      </c>
      <c r="N4075">
        <v>1</v>
      </c>
    </row>
    <row r="4076" spans="1:14" x14ac:dyDescent="0.3">
      <c r="A4076" s="2">
        <v>45021</v>
      </c>
      <c r="B4076" s="3">
        <f t="shared" si="189"/>
        <v>2023</v>
      </c>
      <c r="C4076" t="str">
        <f t="shared" si="190"/>
        <v>2022-2023</v>
      </c>
      <c r="D4076" t="s">
        <v>147</v>
      </c>
      <c r="E4076" t="s">
        <v>28</v>
      </c>
      <c r="F4076" t="str">
        <f t="shared" si="191"/>
        <v>Northern Territory</v>
      </c>
      <c r="G4076" t="s">
        <v>29</v>
      </c>
      <c r="H4076">
        <v>800</v>
      </c>
      <c r="I4076" t="s">
        <v>11</v>
      </c>
      <c r="J4076" t="s">
        <v>30</v>
      </c>
      <c r="K4076" t="s">
        <v>154</v>
      </c>
      <c r="L4076" t="s">
        <v>14</v>
      </c>
      <c r="M4076" s="5">
        <v>2004.58</v>
      </c>
      <c r="N4076">
        <v>1</v>
      </c>
    </row>
    <row r="4077" spans="1:14" x14ac:dyDescent="0.3">
      <c r="A4077" s="2">
        <v>45372</v>
      </c>
      <c r="B4077" s="3">
        <f t="shared" si="189"/>
        <v>2024</v>
      </c>
      <c r="C4077" t="str">
        <f t="shared" si="190"/>
        <v>2023-2024</v>
      </c>
      <c r="D4077" t="s">
        <v>147</v>
      </c>
      <c r="E4077" t="s">
        <v>9</v>
      </c>
      <c r="F4077" t="str">
        <f t="shared" si="191"/>
        <v>New South Wales</v>
      </c>
      <c r="G4077" t="s">
        <v>10</v>
      </c>
      <c r="H4077">
        <v>2067</v>
      </c>
      <c r="I4077" t="s">
        <v>11</v>
      </c>
      <c r="J4077" t="s">
        <v>12</v>
      </c>
      <c r="K4077" t="s">
        <v>150</v>
      </c>
      <c r="L4077" t="s">
        <v>18</v>
      </c>
      <c r="M4077" s="5">
        <v>2005.3999999999999</v>
      </c>
      <c r="N4077">
        <v>1</v>
      </c>
    </row>
    <row r="4078" spans="1:14" x14ac:dyDescent="0.3">
      <c r="A4078" s="2">
        <v>45129</v>
      </c>
      <c r="B4078" s="3">
        <f t="shared" si="189"/>
        <v>2024</v>
      </c>
      <c r="C4078" t="str">
        <f t="shared" si="190"/>
        <v>2023-2024</v>
      </c>
      <c r="D4078" t="s">
        <v>147</v>
      </c>
      <c r="E4078" t="s">
        <v>79</v>
      </c>
      <c r="F4078" t="str">
        <f t="shared" si="191"/>
        <v>Australian Capital Territory</v>
      </c>
      <c r="G4078" t="s">
        <v>80</v>
      </c>
      <c r="H4078">
        <v>2617</v>
      </c>
      <c r="I4078" t="s">
        <v>11</v>
      </c>
      <c r="J4078" t="s">
        <v>58</v>
      </c>
      <c r="K4078" t="s">
        <v>151</v>
      </c>
      <c r="L4078" t="s">
        <v>21</v>
      </c>
      <c r="M4078" s="5">
        <v>2006.2800000000002</v>
      </c>
      <c r="N4078">
        <v>1</v>
      </c>
    </row>
    <row r="4079" spans="1:14" x14ac:dyDescent="0.3">
      <c r="A4079" s="2">
        <v>45173</v>
      </c>
      <c r="B4079" s="3">
        <f t="shared" si="189"/>
        <v>2024</v>
      </c>
      <c r="C4079" t="str">
        <f t="shared" si="190"/>
        <v>2023-2024</v>
      </c>
      <c r="D4079" t="s">
        <v>147</v>
      </c>
      <c r="E4079" t="s">
        <v>132</v>
      </c>
      <c r="F4079" t="str">
        <f t="shared" si="191"/>
        <v>New South Wales</v>
      </c>
      <c r="G4079" t="s">
        <v>10</v>
      </c>
      <c r="H4079">
        <v>2800</v>
      </c>
      <c r="I4079" t="s">
        <v>11</v>
      </c>
      <c r="J4079" t="s">
        <v>25</v>
      </c>
      <c r="K4079" t="s">
        <v>155</v>
      </c>
      <c r="L4079" t="s">
        <v>20</v>
      </c>
      <c r="M4079" s="5">
        <v>2011.12</v>
      </c>
      <c r="N4079">
        <v>1</v>
      </c>
    </row>
    <row r="4080" spans="1:14" x14ac:dyDescent="0.3">
      <c r="A4080" s="2">
        <v>45005</v>
      </c>
      <c r="B4080" s="3">
        <f t="shared" si="189"/>
        <v>2023</v>
      </c>
      <c r="C4080" t="str">
        <f t="shared" si="190"/>
        <v>2022-2023</v>
      </c>
      <c r="D4080" t="s">
        <v>147</v>
      </c>
      <c r="E4080" t="s">
        <v>118</v>
      </c>
      <c r="F4080" t="str">
        <f t="shared" si="191"/>
        <v>New South Wales</v>
      </c>
      <c r="G4080" t="s">
        <v>10</v>
      </c>
      <c r="H4080">
        <v>2158</v>
      </c>
      <c r="I4080" t="s">
        <v>11</v>
      </c>
      <c r="J4080" t="s">
        <v>27</v>
      </c>
      <c r="K4080" t="s">
        <v>151</v>
      </c>
      <c r="L4080" t="s">
        <v>21</v>
      </c>
      <c r="M4080" s="5">
        <v>2013.6899999999998</v>
      </c>
      <c r="N4080">
        <v>1</v>
      </c>
    </row>
    <row r="4081" spans="1:14" x14ac:dyDescent="0.3">
      <c r="A4081" s="2">
        <v>45528</v>
      </c>
      <c r="B4081" s="3">
        <f t="shared" si="189"/>
        <v>2025</v>
      </c>
      <c r="C4081" t="str">
        <f t="shared" si="190"/>
        <v>2024-2025</v>
      </c>
      <c r="D4081" t="s">
        <v>148</v>
      </c>
      <c r="E4081" t="s">
        <v>124</v>
      </c>
      <c r="F4081" t="str">
        <f t="shared" si="191"/>
        <v>New South Wales</v>
      </c>
      <c r="G4081" t="s">
        <v>10</v>
      </c>
      <c r="H4081">
        <v>2015</v>
      </c>
      <c r="I4081" t="s">
        <v>11</v>
      </c>
      <c r="J4081" t="s">
        <v>12</v>
      </c>
      <c r="K4081" t="s">
        <v>155</v>
      </c>
      <c r="L4081" t="s">
        <v>20</v>
      </c>
      <c r="M4081" s="5">
        <v>2017.0000000000005</v>
      </c>
      <c r="N4081">
        <v>1</v>
      </c>
    </row>
    <row r="4082" spans="1:14" x14ac:dyDescent="0.3">
      <c r="A4082" s="2">
        <v>45154</v>
      </c>
      <c r="B4082" s="3">
        <f t="shared" si="189"/>
        <v>2024</v>
      </c>
      <c r="C4082" t="str">
        <f t="shared" si="190"/>
        <v>2023-2024</v>
      </c>
      <c r="D4082" t="s">
        <v>148</v>
      </c>
      <c r="E4082" t="s">
        <v>96</v>
      </c>
      <c r="F4082" t="str">
        <f t="shared" si="191"/>
        <v>Western Australia</v>
      </c>
      <c r="G4082" t="s">
        <v>48</v>
      </c>
      <c r="H4082">
        <v>6330</v>
      </c>
      <c r="I4082" t="s">
        <v>11</v>
      </c>
      <c r="J4082" t="s">
        <v>94</v>
      </c>
      <c r="K4082" t="s">
        <v>153</v>
      </c>
      <c r="L4082" t="s">
        <v>16</v>
      </c>
      <c r="M4082" s="5">
        <v>2022.7499999999995</v>
      </c>
      <c r="N4082">
        <v>1</v>
      </c>
    </row>
    <row r="4083" spans="1:14" x14ac:dyDescent="0.3">
      <c r="A4083" s="2">
        <v>44967</v>
      </c>
      <c r="B4083" s="3">
        <f t="shared" si="189"/>
        <v>2023</v>
      </c>
      <c r="C4083" t="str">
        <f t="shared" si="190"/>
        <v>2022-2023</v>
      </c>
      <c r="D4083" t="s">
        <v>147</v>
      </c>
      <c r="E4083" t="s">
        <v>126</v>
      </c>
      <c r="F4083" t="str">
        <f t="shared" si="191"/>
        <v>Queensland</v>
      </c>
      <c r="G4083" t="s">
        <v>35</v>
      </c>
      <c r="H4083">
        <v>4551</v>
      </c>
      <c r="I4083" t="s">
        <v>11</v>
      </c>
      <c r="J4083" t="s">
        <v>120</v>
      </c>
      <c r="K4083" t="s">
        <v>154</v>
      </c>
      <c r="L4083" t="s">
        <v>14</v>
      </c>
      <c r="M4083" s="5">
        <v>2026.4899999999998</v>
      </c>
      <c r="N4083">
        <v>1</v>
      </c>
    </row>
    <row r="4084" spans="1:14" x14ac:dyDescent="0.3">
      <c r="A4084" s="2">
        <v>45290</v>
      </c>
      <c r="B4084" s="3">
        <f t="shared" si="189"/>
        <v>2024</v>
      </c>
      <c r="C4084" t="str">
        <f t="shared" si="190"/>
        <v>2023-2024</v>
      </c>
      <c r="D4084" t="s">
        <v>147</v>
      </c>
      <c r="E4084" t="s">
        <v>103</v>
      </c>
      <c r="F4084" t="str">
        <f t="shared" si="191"/>
        <v>Queensland</v>
      </c>
      <c r="G4084" t="s">
        <v>35</v>
      </c>
      <c r="H4084">
        <v>4509</v>
      </c>
      <c r="I4084" t="s">
        <v>11</v>
      </c>
      <c r="J4084" t="s">
        <v>104</v>
      </c>
      <c r="K4084" t="s">
        <v>150</v>
      </c>
      <c r="L4084" t="s">
        <v>18</v>
      </c>
      <c r="M4084" s="5">
        <v>2028.3</v>
      </c>
      <c r="N4084">
        <v>1</v>
      </c>
    </row>
    <row r="4085" spans="1:14" x14ac:dyDescent="0.3">
      <c r="A4085" s="2">
        <v>45133</v>
      </c>
      <c r="B4085" s="3">
        <f t="shared" si="189"/>
        <v>2024</v>
      </c>
      <c r="C4085" t="str">
        <f t="shared" si="190"/>
        <v>2023-2024</v>
      </c>
      <c r="D4085" t="s">
        <v>147</v>
      </c>
      <c r="E4085" t="s">
        <v>117</v>
      </c>
      <c r="F4085" t="str">
        <f t="shared" si="191"/>
        <v>Queensland</v>
      </c>
      <c r="G4085" t="s">
        <v>35</v>
      </c>
      <c r="H4085">
        <v>4119</v>
      </c>
      <c r="I4085" t="s">
        <v>11</v>
      </c>
      <c r="J4085" t="s">
        <v>43</v>
      </c>
      <c r="K4085" t="s">
        <v>154</v>
      </c>
      <c r="L4085" t="s">
        <v>14</v>
      </c>
      <c r="M4085" s="5">
        <v>2031.5599999999997</v>
      </c>
      <c r="N4085">
        <v>1</v>
      </c>
    </row>
    <row r="4086" spans="1:14" x14ac:dyDescent="0.3">
      <c r="A4086" s="2">
        <v>45428</v>
      </c>
      <c r="B4086" s="3">
        <f t="shared" si="189"/>
        <v>2024</v>
      </c>
      <c r="C4086" t="str">
        <f t="shared" si="190"/>
        <v>2023-2024</v>
      </c>
      <c r="D4086" t="s">
        <v>147</v>
      </c>
      <c r="E4086" t="s">
        <v>79</v>
      </c>
      <c r="F4086" t="str">
        <f t="shared" si="191"/>
        <v>Australian Capital Territory</v>
      </c>
      <c r="G4086" t="s">
        <v>80</v>
      </c>
      <c r="H4086">
        <v>2617</v>
      </c>
      <c r="I4086" t="s">
        <v>11</v>
      </c>
      <c r="J4086" t="s">
        <v>58</v>
      </c>
      <c r="K4086" t="s">
        <v>152</v>
      </c>
      <c r="L4086" t="s">
        <v>13</v>
      </c>
      <c r="M4086" s="5">
        <v>2032.0600000000009</v>
      </c>
      <c r="N4086">
        <v>1</v>
      </c>
    </row>
    <row r="4087" spans="1:14" x14ac:dyDescent="0.3">
      <c r="A4087" s="2">
        <v>45596</v>
      </c>
      <c r="B4087" s="3">
        <f t="shared" si="189"/>
        <v>2025</v>
      </c>
      <c r="C4087" t="str">
        <f t="shared" si="190"/>
        <v>2024-2025</v>
      </c>
      <c r="D4087" t="s">
        <v>147</v>
      </c>
      <c r="E4087" t="s">
        <v>53</v>
      </c>
      <c r="F4087" t="str">
        <f t="shared" si="191"/>
        <v>South Australia</v>
      </c>
      <c r="G4087" t="s">
        <v>32</v>
      </c>
      <c r="H4087">
        <v>5082</v>
      </c>
      <c r="I4087" t="s">
        <v>11</v>
      </c>
      <c r="J4087" t="s">
        <v>33</v>
      </c>
      <c r="K4087" t="s">
        <v>151</v>
      </c>
      <c r="L4087" t="s">
        <v>21</v>
      </c>
      <c r="M4087" s="5">
        <v>2034.7</v>
      </c>
      <c r="N4087">
        <v>1</v>
      </c>
    </row>
    <row r="4088" spans="1:14" x14ac:dyDescent="0.3">
      <c r="A4088" s="2">
        <v>45288</v>
      </c>
      <c r="B4088" s="3">
        <f t="shared" si="189"/>
        <v>2024</v>
      </c>
      <c r="C4088" t="str">
        <f t="shared" si="190"/>
        <v>2023-2024</v>
      </c>
      <c r="D4088" t="s">
        <v>147</v>
      </c>
      <c r="E4088" t="s">
        <v>99</v>
      </c>
      <c r="F4088" t="str">
        <f t="shared" si="191"/>
        <v>Victoria</v>
      </c>
      <c r="G4088" t="s">
        <v>45</v>
      </c>
      <c r="H4088">
        <v>3148</v>
      </c>
      <c r="I4088" t="s">
        <v>11</v>
      </c>
      <c r="J4088" t="s">
        <v>63</v>
      </c>
      <c r="K4088" t="s">
        <v>150</v>
      </c>
      <c r="L4088" t="s">
        <v>18</v>
      </c>
      <c r="M4088" s="5">
        <v>2036.75</v>
      </c>
      <c r="N4088">
        <v>1</v>
      </c>
    </row>
    <row r="4089" spans="1:14" x14ac:dyDescent="0.3">
      <c r="A4089" s="2">
        <v>45533</v>
      </c>
      <c r="B4089" s="3">
        <f t="shared" si="189"/>
        <v>2025</v>
      </c>
      <c r="C4089" t="str">
        <f t="shared" si="190"/>
        <v>2024-2025</v>
      </c>
      <c r="D4089" t="s">
        <v>148</v>
      </c>
      <c r="E4089" t="s">
        <v>146</v>
      </c>
      <c r="F4089" t="str">
        <f t="shared" si="191"/>
        <v>Victoria</v>
      </c>
      <c r="G4089" t="s">
        <v>45</v>
      </c>
      <c r="H4089">
        <v>3353</v>
      </c>
      <c r="I4089" t="s">
        <v>11</v>
      </c>
      <c r="J4089" t="s">
        <v>60</v>
      </c>
      <c r="K4089" t="s">
        <v>150</v>
      </c>
      <c r="L4089" t="s">
        <v>18</v>
      </c>
      <c r="M4089" s="5">
        <v>2037.5700000000002</v>
      </c>
      <c r="N4089">
        <v>1</v>
      </c>
    </row>
    <row r="4090" spans="1:14" x14ac:dyDescent="0.3">
      <c r="A4090" s="2">
        <v>44945</v>
      </c>
      <c r="B4090" s="3">
        <f t="shared" si="189"/>
        <v>2023</v>
      </c>
      <c r="C4090" t="str">
        <f t="shared" si="190"/>
        <v>2022-2023</v>
      </c>
      <c r="D4090" t="s">
        <v>148</v>
      </c>
      <c r="E4090" t="s">
        <v>146</v>
      </c>
      <c r="F4090" t="str">
        <f t="shared" si="191"/>
        <v>Victoria</v>
      </c>
      <c r="G4090" t="s">
        <v>45</v>
      </c>
      <c r="H4090">
        <v>3353</v>
      </c>
      <c r="I4090" t="s">
        <v>11</v>
      </c>
      <c r="J4090" t="s">
        <v>60</v>
      </c>
      <c r="K4090" t="s">
        <v>153</v>
      </c>
      <c r="L4090" t="s">
        <v>16</v>
      </c>
      <c r="M4090" s="5">
        <v>2043.5500000000002</v>
      </c>
      <c r="N4090">
        <v>1</v>
      </c>
    </row>
    <row r="4091" spans="1:14" x14ac:dyDescent="0.3">
      <c r="A4091" s="2">
        <v>45395</v>
      </c>
      <c r="B4091" s="3">
        <f t="shared" si="189"/>
        <v>2024</v>
      </c>
      <c r="C4091" t="str">
        <f t="shared" si="190"/>
        <v>2023-2024</v>
      </c>
      <c r="D4091" t="s">
        <v>148</v>
      </c>
      <c r="E4091" t="s">
        <v>44</v>
      </c>
      <c r="F4091" t="str">
        <f t="shared" si="191"/>
        <v>Victoria</v>
      </c>
      <c r="G4091" t="s">
        <v>45</v>
      </c>
      <c r="H4091">
        <v>3066</v>
      </c>
      <c r="I4091" t="s">
        <v>11</v>
      </c>
      <c r="J4091" t="s">
        <v>46</v>
      </c>
      <c r="K4091" t="s">
        <v>153</v>
      </c>
      <c r="L4091" t="s">
        <v>16</v>
      </c>
      <c r="M4091" s="5">
        <v>2046.0099999999998</v>
      </c>
      <c r="N4091">
        <v>1</v>
      </c>
    </row>
    <row r="4092" spans="1:14" x14ac:dyDescent="0.3">
      <c r="A4092" s="2">
        <v>45299</v>
      </c>
      <c r="B4092" s="3">
        <f t="shared" si="189"/>
        <v>2024</v>
      </c>
      <c r="C4092" t="str">
        <f t="shared" si="190"/>
        <v>2023-2024</v>
      </c>
      <c r="D4092" t="s">
        <v>147</v>
      </c>
      <c r="E4092" t="s">
        <v>57</v>
      </c>
      <c r="F4092" t="str">
        <f t="shared" si="191"/>
        <v>New South Wales</v>
      </c>
      <c r="G4092" t="s">
        <v>10</v>
      </c>
      <c r="H4092">
        <v>2560</v>
      </c>
      <c r="I4092" t="s">
        <v>11</v>
      </c>
      <c r="J4092" t="s">
        <v>58</v>
      </c>
      <c r="K4092" t="s">
        <v>154</v>
      </c>
      <c r="L4092" t="s">
        <v>14</v>
      </c>
      <c r="M4092" s="5">
        <v>2050.27</v>
      </c>
      <c r="N4092">
        <v>1</v>
      </c>
    </row>
    <row r="4093" spans="1:14" x14ac:dyDescent="0.3">
      <c r="A4093" s="2">
        <v>45012</v>
      </c>
      <c r="B4093" s="3">
        <f t="shared" si="189"/>
        <v>2023</v>
      </c>
      <c r="C4093" t="str">
        <f t="shared" si="190"/>
        <v>2022-2023</v>
      </c>
      <c r="D4093" t="s">
        <v>148</v>
      </c>
      <c r="E4093" t="s">
        <v>108</v>
      </c>
      <c r="F4093" t="str">
        <f t="shared" si="191"/>
        <v>Victoria</v>
      </c>
      <c r="G4093" t="s">
        <v>45</v>
      </c>
      <c r="H4093">
        <v>3018</v>
      </c>
      <c r="I4093" t="s">
        <v>11</v>
      </c>
      <c r="J4093" t="s">
        <v>46</v>
      </c>
      <c r="K4093" t="s">
        <v>155</v>
      </c>
      <c r="L4093" t="s">
        <v>20</v>
      </c>
      <c r="M4093" s="5">
        <v>2052.5300000000007</v>
      </c>
      <c r="N4093">
        <v>1</v>
      </c>
    </row>
    <row r="4094" spans="1:14" x14ac:dyDescent="0.3">
      <c r="A4094" s="2">
        <v>44986</v>
      </c>
      <c r="B4094" s="3">
        <f t="shared" si="189"/>
        <v>2023</v>
      </c>
      <c r="C4094" t="str">
        <f t="shared" si="190"/>
        <v>2022-2023</v>
      </c>
      <c r="D4094" t="s">
        <v>147</v>
      </c>
      <c r="E4094" t="s">
        <v>146</v>
      </c>
      <c r="F4094" t="str">
        <f t="shared" si="191"/>
        <v>Victoria</v>
      </c>
      <c r="G4094" t="s">
        <v>45</v>
      </c>
      <c r="H4094">
        <v>3353</v>
      </c>
      <c r="I4094" t="s">
        <v>11</v>
      </c>
      <c r="J4094" t="s">
        <v>60</v>
      </c>
      <c r="K4094" t="s">
        <v>155</v>
      </c>
      <c r="L4094" t="s">
        <v>20</v>
      </c>
      <c r="M4094" s="5">
        <v>2054.2000000000003</v>
      </c>
      <c r="N4094">
        <v>1</v>
      </c>
    </row>
    <row r="4095" spans="1:14" x14ac:dyDescent="0.3">
      <c r="A4095" s="2">
        <v>45336</v>
      </c>
      <c r="B4095" s="3">
        <f t="shared" si="189"/>
        <v>2024</v>
      </c>
      <c r="C4095" t="str">
        <f t="shared" si="190"/>
        <v>2023-2024</v>
      </c>
      <c r="D4095" t="s">
        <v>147</v>
      </c>
      <c r="E4095" t="s">
        <v>42</v>
      </c>
      <c r="F4095" t="str">
        <f t="shared" si="191"/>
        <v>Queensland</v>
      </c>
      <c r="G4095" t="s">
        <v>35</v>
      </c>
      <c r="H4095">
        <v>4053</v>
      </c>
      <c r="I4095" t="s">
        <v>11</v>
      </c>
      <c r="J4095" t="s">
        <v>43</v>
      </c>
      <c r="K4095" t="s">
        <v>150</v>
      </c>
      <c r="L4095" t="s">
        <v>18</v>
      </c>
      <c r="M4095" s="5">
        <v>2064.2299999999996</v>
      </c>
      <c r="N4095">
        <v>1</v>
      </c>
    </row>
    <row r="4096" spans="1:14" x14ac:dyDescent="0.3">
      <c r="A4096" s="2">
        <v>45318</v>
      </c>
      <c r="B4096" s="3">
        <f t="shared" si="189"/>
        <v>2024</v>
      </c>
      <c r="C4096" t="str">
        <f t="shared" si="190"/>
        <v>2023-2024</v>
      </c>
      <c r="D4096" t="s">
        <v>147</v>
      </c>
      <c r="E4096" t="s">
        <v>135</v>
      </c>
      <c r="F4096" t="str">
        <f t="shared" si="191"/>
        <v>Victoria</v>
      </c>
      <c r="G4096" t="s">
        <v>45</v>
      </c>
      <c r="H4096">
        <v>3550</v>
      </c>
      <c r="I4096" t="s">
        <v>11</v>
      </c>
      <c r="J4096" t="s">
        <v>60</v>
      </c>
      <c r="K4096" t="s">
        <v>150</v>
      </c>
      <c r="L4096" t="s">
        <v>18</v>
      </c>
      <c r="M4096" s="5">
        <v>2070.02</v>
      </c>
      <c r="N4096">
        <v>1</v>
      </c>
    </row>
    <row r="4097" spans="1:14" x14ac:dyDescent="0.3">
      <c r="A4097" s="2">
        <v>45290</v>
      </c>
      <c r="B4097" s="3">
        <f t="shared" si="189"/>
        <v>2024</v>
      </c>
      <c r="C4097" t="str">
        <f t="shared" si="190"/>
        <v>2023-2024</v>
      </c>
      <c r="D4097" t="s">
        <v>147</v>
      </c>
      <c r="E4097" t="s">
        <v>132</v>
      </c>
      <c r="F4097" t="str">
        <f t="shared" si="191"/>
        <v>New South Wales</v>
      </c>
      <c r="G4097" t="s">
        <v>10</v>
      </c>
      <c r="H4097">
        <v>2800</v>
      </c>
      <c r="I4097" t="s">
        <v>11</v>
      </c>
      <c r="J4097" t="s">
        <v>25</v>
      </c>
      <c r="K4097" t="s">
        <v>154</v>
      </c>
      <c r="L4097" t="s">
        <v>14</v>
      </c>
      <c r="M4097" s="5">
        <v>2075.1999999999998</v>
      </c>
      <c r="N4097">
        <v>1</v>
      </c>
    </row>
    <row r="4098" spans="1:14" x14ac:dyDescent="0.3">
      <c r="A4098" s="2">
        <v>45047</v>
      </c>
      <c r="B4098" s="3">
        <f t="shared" ref="B4098:B4161" si="192">IF(MONTH(A4098)&gt;=7,YEAR(A4098)+1,YEAR(A4098))</f>
        <v>2023</v>
      </c>
      <c r="C4098" t="str">
        <f t="shared" ref="C4098:C4161" si="193">IF(MONTH(A4098) &gt;= 7, YEAR(A4098) &amp; "-" &amp; YEAR(A4098) + 1, YEAR(A4098) - 1 &amp; "-" &amp; YEAR(A4098))</f>
        <v>2022-2023</v>
      </c>
      <c r="D4098" t="s">
        <v>148</v>
      </c>
      <c r="E4098" t="s">
        <v>127</v>
      </c>
      <c r="F4098" t="str">
        <f t="shared" ref="F4098:F4161" si="194">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c r="N4098">
        <v>1</v>
      </c>
    </row>
    <row r="4099" spans="1:14" x14ac:dyDescent="0.3">
      <c r="A4099" s="2">
        <v>44972</v>
      </c>
      <c r="B4099" s="3">
        <f t="shared" si="192"/>
        <v>2023</v>
      </c>
      <c r="C4099" t="str">
        <f t="shared" si="193"/>
        <v>2022-2023</v>
      </c>
      <c r="D4099" t="s">
        <v>147</v>
      </c>
      <c r="E4099" t="s">
        <v>50</v>
      </c>
      <c r="F4099" t="str">
        <f t="shared" si="194"/>
        <v>Queensland</v>
      </c>
      <c r="G4099" t="s">
        <v>35</v>
      </c>
      <c r="H4099">
        <v>4703</v>
      </c>
      <c r="I4099" t="s">
        <v>11</v>
      </c>
      <c r="J4099" t="s">
        <v>51</v>
      </c>
      <c r="K4099" t="s">
        <v>150</v>
      </c>
      <c r="L4099" t="s">
        <v>18</v>
      </c>
      <c r="M4099" s="5">
        <v>2078.84</v>
      </c>
      <c r="N4099">
        <v>1</v>
      </c>
    </row>
    <row r="4100" spans="1:14" x14ac:dyDescent="0.3">
      <c r="A4100" s="2">
        <v>45192</v>
      </c>
      <c r="B4100" s="3">
        <f t="shared" si="192"/>
        <v>2024</v>
      </c>
      <c r="C4100" t="str">
        <f t="shared" si="193"/>
        <v>2023-2024</v>
      </c>
      <c r="D4100" t="s">
        <v>147</v>
      </c>
      <c r="E4100" t="s">
        <v>99</v>
      </c>
      <c r="F4100" t="str">
        <f t="shared" si="194"/>
        <v>Victoria</v>
      </c>
      <c r="G4100" t="s">
        <v>45</v>
      </c>
      <c r="H4100">
        <v>3148</v>
      </c>
      <c r="I4100" t="s">
        <v>11</v>
      </c>
      <c r="J4100" t="s">
        <v>63</v>
      </c>
      <c r="K4100" t="s">
        <v>157</v>
      </c>
      <c r="L4100" t="s">
        <v>22</v>
      </c>
      <c r="M4100" s="5">
        <v>2084.89</v>
      </c>
      <c r="N4100">
        <v>1</v>
      </c>
    </row>
    <row r="4101" spans="1:14" x14ac:dyDescent="0.3">
      <c r="A4101" s="2">
        <v>44968</v>
      </c>
      <c r="B4101" s="3">
        <f t="shared" si="192"/>
        <v>2023</v>
      </c>
      <c r="C4101" t="str">
        <f t="shared" si="193"/>
        <v>2022-2023</v>
      </c>
      <c r="D4101" t="s">
        <v>147</v>
      </c>
      <c r="E4101" t="s">
        <v>26</v>
      </c>
      <c r="F4101" t="str">
        <f t="shared" si="194"/>
        <v>New South Wales</v>
      </c>
      <c r="G4101" t="s">
        <v>10</v>
      </c>
      <c r="H4101">
        <v>2141</v>
      </c>
      <c r="I4101" t="s">
        <v>11</v>
      </c>
      <c r="J4101" t="s">
        <v>27</v>
      </c>
      <c r="K4101" t="s">
        <v>153</v>
      </c>
      <c r="L4101" t="s">
        <v>16</v>
      </c>
      <c r="M4101" s="5">
        <v>2088.8900000000003</v>
      </c>
      <c r="N4101">
        <v>1</v>
      </c>
    </row>
    <row r="4102" spans="1:14" x14ac:dyDescent="0.3">
      <c r="A4102" s="2">
        <v>45102</v>
      </c>
      <c r="B4102" s="3">
        <f t="shared" si="192"/>
        <v>2023</v>
      </c>
      <c r="C4102" t="str">
        <f t="shared" si="193"/>
        <v>2022-2023</v>
      </c>
      <c r="D4102" t="s">
        <v>147</v>
      </c>
      <c r="E4102" t="s">
        <v>82</v>
      </c>
      <c r="F4102" t="str">
        <f t="shared" si="194"/>
        <v>Queensland</v>
      </c>
      <c r="G4102" t="s">
        <v>35</v>
      </c>
      <c r="H4102">
        <v>4012</v>
      </c>
      <c r="I4102" t="s">
        <v>11</v>
      </c>
      <c r="J4102" t="s">
        <v>43</v>
      </c>
      <c r="K4102" t="s">
        <v>149</v>
      </c>
      <c r="L4102" t="s">
        <v>15</v>
      </c>
      <c r="M4102" s="5">
        <v>2096.44</v>
      </c>
      <c r="N4102">
        <v>1</v>
      </c>
    </row>
    <row r="4103" spans="1:14" x14ac:dyDescent="0.3">
      <c r="A4103" s="2">
        <v>45542</v>
      </c>
      <c r="B4103" s="3">
        <f t="shared" si="192"/>
        <v>2025</v>
      </c>
      <c r="C4103" t="str">
        <f t="shared" si="193"/>
        <v>2024-2025</v>
      </c>
      <c r="D4103" t="s">
        <v>148</v>
      </c>
      <c r="E4103" t="s">
        <v>40</v>
      </c>
      <c r="F4103" t="str">
        <f t="shared" si="194"/>
        <v>New South Wales</v>
      </c>
      <c r="G4103" t="s">
        <v>10</v>
      </c>
      <c r="H4103">
        <v>2116</v>
      </c>
      <c r="I4103" t="s">
        <v>11</v>
      </c>
      <c r="J4103" t="s">
        <v>27</v>
      </c>
      <c r="K4103" t="s">
        <v>150</v>
      </c>
      <c r="L4103" t="s">
        <v>18</v>
      </c>
      <c r="M4103" s="5">
        <v>2100.3100000000004</v>
      </c>
      <c r="N4103">
        <v>1</v>
      </c>
    </row>
    <row r="4104" spans="1:14" x14ac:dyDescent="0.3">
      <c r="A4104" s="2">
        <v>44958</v>
      </c>
      <c r="B4104" s="3">
        <f t="shared" si="192"/>
        <v>2023</v>
      </c>
      <c r="C4104" t="str">
        <f t="shared" si="193"/>
        <v>2022-2023</v>
      </c>
      <c r="D4104" t="s">
        <v>147</v>
      </c>
      <c r="E4104" t="s">
        <v>139</v>
      </c>
      <c r="F4104" t="str">
        <f t="shared" si="194"/>
        <v>New South Wales</v>
      </c>
      <c r="G4104" t="s">
        <v>10</v>
      </c>
      <c r="H4104">
        <v>2020</v>
      </c>
      <c r="I4104" t="s">
        <v>11</v>
      </c>
      <c r="J4104" t="s">
        <v>12</v>
      </c>
      <c r="K4104" t="s">
        <v>155</v>
      </c>
      <c r="L4104" t="s">
        <v>20</v>
      </c>
      <c r="M4104" s="5">
        <v>2102.9300000000007</v>
      </c>
      <c r="N4104">
        <v>1</v>
      </c>
    </row>
    <row r="4105" spans="1:14" x14ac:dyDescent="0.3">
      <c r="A4105" s="2">
        <v>44941</v>
      </c>
      <c r="B4105" s="3">
        <f t="shared" si="192"/>
        <v>2023</v>
      </c>
      <c r="C4105" t="str">
        <f t="shared" si="193"/>
        <v>2022-2023</v>
      </c>
      <c r="D4105" t="s">
        <v>147</v>
      </c>
      <c r="E4105" t="s">
        <v>117</v>
      </c>
      <c r="F4105" t="str">
        <f t="shared" si="194"/>
        <v>Queensland</v>
      </c>
      <c r="G4105" t="s">
        <v>35</v>
      </c>
      <c r="H4105">
        <v>4119</v>
      </c>
      <c r="I4105" t="s">
        <v>11</v>
      </c>
      <c r="J4105" t="s">
        <v>43</v>
      </c>
      <c r="K4105" t="s">
        <v>155</v>
      </c>
      <c r="L4105" t="s">
        <v>20</v>
      </c>
      <c r="M4105" s="5">
        <v>2104.5300000000007</v>
      </c>
      <c r="N4105">
        <v>1</v>
      </c>
    </row>
    <row r="4106" spans="1:14" x14ac:dyDescent="0.3">
      <c r="A4106" s="2">
        <v>45400</v>
      </c>
      <c r="B4106" s="3">
        <f t="shared" si="192"/>
        <v>2024</v>
      </c>
      <c r="C4106" t="str">
        <f t="shared" si="193"/>
        <v>2023-2024</v>
      </c>
      <c r="D4106" t="s">
        <v>147</v>
      </c>
      <c r="E4106" t="s">
        <v>64</v>
      </c>
      <c r="F4106" t="str">
        <f t="shared" si="194"/>
        <v>Victoria</v>
      </c>
      <c r="G4106" t="s">
        <v>45</v>
      </c>
      <c r="H4106">
        <v>3199</v>
      </c>
      <c r="I4106" t="s">
        <v>11</v>
      </c>
      <c r="J4106" t="s">
        <v>63</v>
      </c>
      <c r="K4106" t="s">
        <v>150</v>
      </c>
      <c r="L4106" t="s">
        <v>18</v>
      </c>
      <c r="M4106" s="5">
        <v>2109.84</v>
      </c>
      <c r="N4106">
        <v>1</v>
      </c>
    </row>
    <row r="4107" spans="1:14" x14ac:dyDescent="0.3">
      <c r="A4107" s="2">
        <v>45576</v>
      </c>
      <c r="B4107" s="3">
        <f t="shared" si="192"/>
        <v>2025</v>
      </c>
      <c r="C4107" t="str">
        <f t="shared" si="193"/>
        <v>2024-2025</v>
      </c>
      <c r="D4107" t="s">
        <v>147</v>
      </c>
      <c r="E4107" t="s">
        <v>92</v>
      </c>
      <c r="F4107" t="str">
        <f t="shared" si="194"/>
        <v>Queensland</v>
      </c>
      <c r="G4107" t="s">
        <v>35</v>
      </c>
      <c r="H4107">
        <v>4068</v>
      </c>
      <c r="I4107" t="s">
        <v>11</v>
      </c>
      <c r="J4107" t="s">
        <v>43</v>
      </c>
      <c r="K4107" t="s">
        <v>153</v>
      </c>
      <c r="L4107" t="s">
        <v>16</v>
      </c>
      <c r="M4107" s="5">
        <v>2111.92</v>
      </c>
      <c r="N4107">
        <v>1</v>
      </c>
    </row>
    <row r="4108" spans="1:14" x14ac:dyDescent="0.3">
      <c r="A4108" s="2">
        <v>45115</v>
      </c>
      <c r="B4108" s="3">
        <f t="shared" si="192"/>
        <v>2024</v>
      </c>
      <c r="C4108" t="str">
        <f t="shared" si="193"/>
        <v>2023-2024</v>
      </c>
      <c r="D4108" t="s">
        <v>148</v>
      </c>
      <c r="E4108" t="s">
        <v>146</v>
      </c>
      <c r="F4108" t="str">
        <f t="shared" si="194"/>
        <v>Victoria</v>
      </c>
      <c r="G4108" t="s">
        <v>45</v>
      </c>
      <c r="H4108">
        <v>3353</v>
      </c>
      <c r="I4108" t="s">
        <v>11</v>
      </c>
      <c r="J4108" t="s">
        <v>60</v>
      </c>
      <c r="K4108" t="s">
        <v>150</v>
      </c>
      <c r="L4108" t="s">
        <v>18</v>
      </c>
      <c r="M4108" s="5">
        <v>2117.17</v>
      </c>
      <c r="N4108">
        <v>1</v>
      </c>
    </row>
    <row r="4109" spans="1:14" x14ac:dyDescent="0.3">
      <c r="A4109" s="2">
        <v>45020</v>
      </c>
      <c r="B4109" s="3">
        <f t="shared" si="192"/>
        <v>2023</v>
      </c>
      <c r="C4109" t="str">
        <f t="shared" si="193"/>
        <v>2022-2023</v>
      </c>
      <c r="D4109" t="s">
        <v>147</v>
      </c>
      <c r="E4109" t="s">
        <v>145</v>
      </c>
      <c r="F4109" t="str">
        <f t="shared" si="194"/>
        <v>New South Wales</v>
      </c>
      <c r="G4109" t="s">
        <v>10</v>
      </c>
      <c r="H4109">
        <v>2101</v>
      </c>
      <c r="I4109" t="s">
        <v>11</v>
      </c>
      <c r="J4109" t="s">
        <v>27</v>
      </c>
      <c r="K4109" t="s">
        <v>150</v>
      </c>
      <c r="L4109" t="s">
        <v>18</v>
      </c>
      <c r="M4109" s="5">
        <v>2121.4</v>
      </c>
      <c r="N4109">
        <v>1</v>
      </c>
    </row>
    <row r="4110" spans="1:14" x14ac:dyDescent="0.3">
      <c r="A4110" s="2">
        <v>45032</v>
      </c>
      <c r="B4110" s="3">
        <f t="shared" si="192"/>
        <v>2023</v>
      </c>
      <c r="C4110" t="str">
        <f t="shared" si="193"/>
        <v>2022-2023</v>
      </c>
      <c r="D4110" t="s">
        <v>147</v>
      </c>
      <c r="E4110" t="s">
        <v>113</v>
      </c>
      <c r="F4110" t="str">
        <f t="shared" si="194"/>
        <v>Queensland</v>
      </c>
      <c r="G4110" t="s">
        <v>35</v>
      </c>
      <c r="H4110">
        <v>4215</v>
      </c>
      <c r="I4110" t="s">
        <v>11</v>
      </c>
      <c r="J4110" t="s">
        <v>104</v>
      </c>
      <c r="K4110" t="s">
        <v>155</v>
      </c>
      <c r="L4110" t="s">
        <v>20</v>
      </c>
      <c r="M4110" s="5">
        <v>2139.3100000000004</v>
      </c>
      <c r="N4110">
        <v>1</v>
      </c>
    </row>
    <row r="4111" spans="1:14" x14ac:dyDescent="0.3">
      <c r="A4111" s="2">
        <v>45486</v>
      </c>
      <c r="B4111" s="3">
        <f t="shared" si="192"/>
        <v>2025</v>
      </c>
      <c r="C4111" t="str">
        <f t="shared" si="193"/>
        <v>2024-2025</v>
      </c>
      <c r="D4111" t="s">
        <v>147</v>
      </c>
      <c r="E4111" t="s">
        <v>110</v>
      </c>
      <c r="F4111" t="str">
        <f t="shared" si="194"/>
        <v>Queensland</v>
      </c>
      <c r="G4111" t="s">
        <v>35</v>
      </c>
      <c r="H4111">
        <v>4680</v>
      </c>
      <c r="I4111" t="s">
        <v>11</v>
      </c>
      <c r="J4111" t="s">
        <v>51</v>
      </c>
      <c r="K4111" t="s">
        <v>150</v>
      </c>
      <c r="L4111" t="s">
        <v>18</v>
      </c>
      <c r="M4111" s="5">
        <v>2140.92</v>
      </c>
      <c r="N4111">
        <v>1</v>
      </c>
    </row>
    <row r="4112" spans="1:14" x14ac:dyDescent="0.3">
      <c r="A4112" s="2">
        <v>45254</v>
      </c>
      <c r="B4112" s="3">
        <f t="shared" si="192"/>
        <v>2024</v>
      </c>
      <c r="C4112" t="str">
        <f t="shared" si="193"/>
        <v>2023-2024</v>
      </c>
      <c r="D4112" t="s">
        <v>147</v>
      </c>
      <c r="E4112" t="s">
        <v>146</v>
      </c>
      <c r="F4112" t="str">
        <f t="shared" si="194"/>
        <v>Victoria</v>
      </c>
      <c r="G4112" t="s">
        <v>45</v>
      </c>
      <c r="H4112">
        <v>3353</v>
      </c>
      <c r="I4112" t="s">
        <v>11</v>
      </c>
      <c r="J4112" t="s">
        <v>60</v>
      </c>
      <c r="K4112" t="s">
        <v>154</v>
      </c>
      <c r="L4112" t="s">
        <v>14</v>
      </c>
      <c r="M4112" s="5">
        <v>2150.0699999999997</v>
      </c>
      <c r="N4112">
        <v>1</v>
      </c>
    </row>
    <row r="4113" spans="1:14" x14ac:dyDescent="0.3">
      <c r="A4113" s="2">
        <v>45396</v>
      </c>
      <c r="B4113" s="3">
        <f t="shared" si="192"/>
        <v>2024</v>
      </c>
      <c r="C4113" t="str">
        <f t="shared" si="193"/>
        <v>2023-2024</v>
      </c>
      <c r="D4113" t="s">
        <v>148</v>
      </c>
      <c r="E4113" t="s">
        <v>124</v>
      </c>
      <c r="F4113" t="str">
        <f t="shared" si="194"/>
        <v>New South Wales</v>
      </c>
      <c r="G4113" t="s">
        <v>10</v>
      </c>
      <c r="H4113">
        <v>2015</v>
      </c>
      <c r="I4113" t="s">
        <v>11</v>
      </c>
      <c r="J4113" t="s">
        <v>12</v>
      </c>
      <c r="K4113" t="s">
        <v>151</v>
      </c>
      <c r="L4113" t="s">
        <v>21</v>
      </c>
      <c r="M4113" s="5">
        <v>2150.67</v>
      </c>
      <c r="N4113">
        <v>1</v>
      </c>
    </row>
    <row r="4114" spans="1:14" x14ac:dyDescent="0.3">
      <c r="A4114" s="2">
        <v>45443</v>
      </c>
      <c r="B4114" s="3">
        <f t="shared" si="192"/>
        <v>2024</v>
      </c>
      <c r="C4114" t="str">
        <f t="shared" si="193"/>
        <v>2023-2024</v>
      </c>
      <c r="D4114" t="s">
        <v>147</v>
      </c>
      <c r="E4114" t="s">
        <v>59</v>
      </c>
      <c r="F4114" t="str">
        <f t="shared" si="194"/>
        <v>Victoria</v>
      </c>
      <c r="G4114" t="s">
        <v>45</v>
      </c>
      <c r="H4114">
        <v>3280</v>
      </c>
      <c r="I4114" t="s">
        <v>11</v>
      </c>
      <c r="J4114" t="s">
        <v>60</v>
      </c>
      <c r="K4114" t="s">
        <v>151</v>
      </c>
      <c r="L4114" t="s">
        <v>21</v>
      </c>
      <c r="M4114" s="5">
        <v>2151.63</v>
      </c>
      <c r="N4114">
        <v>1</v>
      </c>
    </row>
    <row r="4115" spans="1:14" x14ac:dyDescent="0.3">
      <c r="A4115" s="2">
        <v>45004</v>
      </c>
      <c r="B4115" s="3">
        <f t="shared" si="192"/>
        <v>2023</v>
      </c>
      <c r="C4115" t="str">
        <f t="shared" si="193"/>
        <v>2022-2023</v>
      </c>
      <c r="D4115" t="s">
        <v>147</v>
      </c>
      <c r="E4115" t="s">
        <v>57</v>
      </c>
      <c r="F4115" t="str">
        <f t="shared" si="194"/>
        <v>New South Wales</v>
      </c>
      <c r="G4115" t="s">
        <v>10</v>
      </c>
      <c r="H4115">
        <v>2560</v>
      </c>
      <c r="I4115" t="s">
        <v>11</v>
      </c>
      <c r="J4115" t="s">
        <v>58</v>
      </c>
      <c r="K4115" t="s">
        <v>150</v>
      </c>
      <c r="L4115" t="s">
        <v>18</v>
      </c>
      <c r="M4115" s="5">
        <v>2156.38</v>
      </c>
      <c r="N4115">
        <v>1</v>
      </c>
    </row>
    <row r="4116" spans="1:14" x14ac:dyDescent="0.3">
      <c r="A4116" s="2">
        <v>45431</v>
      </c>
      <c r="B4116" s="3">
        <f t="shared" si="192"/>
        <v>2024</v>
      </c>
      <c r="C4116" t="str">
        <f t="shared" si="193"/>
        <v>2023-2024</v>
      </c>
      <c r="D4116" t="s">
        <v>148</v>
      </c>
      <c r="E4116" t="s">
        <v>78</v>
      </c>
      <c r="F4116" t="str">
        <f t="shared" si="194"/>
        <v>New South Wales</v>
      </c>
      <c r="G4116" t="s">
        <v>10</v>
      </c>
      <c r="H4116">
        <v>2350</v>
      </c>
      <c r="I4116" t="s">
        <v>11</v>
      </c>
      <c r="J4116" t="s">
        <v>68</v>
      </c>
      <c r="K4116" t="s">
        <v>150</v>
      </c>
      <c r="L4116" t="s">
        <v>18</v>
      </c>
      <c r="M4116" s="5">
        <v>2156.83</v>
      </c>
      <c r="N4116">
        <v>1</v>
      </c>
    </row>
    <row r="4117" spans="1:14" x14ac:dyDescent="0.3">
      <c r="A4117" s="2">
        <v>44984</v>
      </c>
      <c r="B4117" s="3">
        <f t="shared" si="192"/>
        <v>2023</v>
      </c>
      <c r="C4117" t="str">
        <f t="shared" si="193"/>
        <v>2022-2023</v>
      </c>
      <c r="D4117" t="s">
        <v>147</v>
      </c>
      <c r="E4117" t="s">
        <v>140</v>
      </c>
      <c r="F4117" t="str">
        <f t="shared" si="194"/>
        <v>Tasmania</v>
      </c>
      <c r="G4117" t="s">
        <v>70</v>
      </c>
      <c r="H4117">
        <v>7320</v>
      </c>
      <c r="I4117" t="s">
        <v>11</v>
      </c>
      <c r="J4117" t="s">
        <v>71</v>
      </c>
      <c r="K4117" t="s">
        <v>150</v>
      </c>
      <c r="L4117" t="s">
        <v>18</v>
      </c>
      <c r="M4117" s="5">
        <v>2156.9399999999996</v>
      </c>
      <c r="N4117">
        <v>1</v>
      </c>
    </row>
    <row r="4118" spans="1:14" x14ac:dyDescent="0.3">
      <c r="A4118" s="2">
        <v>45265</v>
      </c>
      <c r="B4118" s="3">
        <f t="shared" si="192"/>
        <v>2024</v>
      </c>
      <c r="C4118" t="str">
        <f t="shared" si="193"/>
        <v>2023-2024</v>
      </c>
      <c r="D4118" t="s">
        <v>147</v>
      </c>
      <c r="E4118" t="s">
        <v>41</v>
      </c>
      <c r="F4118" t="str">
        <f t="shared" si="194"/>
        <v>New South Wales</v>
      </c>
      <c r="G4118" t="s">
        <v>10</v>
      </c>
      <c r="H4118">
        <v>2830</v>
      </c>
      <c r="I4118" t="s">
        <v>11</v>
      </c>
      <c r="J4118" t="s">
        <v>25</v>
      </c>
      <c r="K4118" t="s">
        <v>150</v>
      </c>
      <c r="L4118" t="s">
        <v>18</v>
      </c>
      <c r="M4118" s="5">
        <v>2169.37</v>
      </c>
      <c r="N4118">
        <v>1</v>
      </c>
    </row>
    <row r="4119" spans="1:14" x14ac:dyDescent="0.3">
      <c r="A4119" s="2">
        <v>45509</v>
      </c>
      <c r="B4119" s="3">
        <f t="shared" si="192"/>
        <v>2025</v>
      </c>
      <c r="C4119" t="str">
        <f t="shared" si="193"/>
        <v>2024-2025</v>
      </c>
      <c r="D4119" t="s">
        <v>147</v>
      </c>
      <c r="E4119" t="s">
        <v>65</v>
      </c>
      <c r="F4119" t="str">
        <f t="shared" si="194"/>
        <v>New South Wales</v>
      </c>
      <c r="G4119" t="s">
        <v>10</v>
      </c>
      <c r="H4119">
        <v>2541</v>
      </c>
      <c r="I4119" t="s">
        <v>11</v>
      </c>
      <c r="J4119" t="s">
        <v>58</v>
      </c>
      <c r="K4119" t="s">
        <v>155</v>
      </c>
      <c r="L4119" t="s">
        <v>20</v>
      </c>
      <c r="M4119" s="5">
        <v>2171.88</v>
      </c>
      <c r="N4119">
        <v>1</v>
      </c>
    </row>
    <row r="4120" spans="1:14" x14ac:dyDescent="0.3">
      <c r="A4120" s="2">
        <v>45496</v>
      </c>
      <c r="B4120" s="3">
        <f t="shared" si="192"/>
        <v>2025</v>
      </c>
      <c r="C4120" t="str">
        <f t="shared" si="193"/>
        <v>2024-2025</v>
      </c>
      <c r="D4120" t="s">
        <v>147</v>
      </c>
      <c r="E4120" t="s">
        <v>67</v>
      </c>
      <c r="F4120" t="str">
        <f t="shared" si="194"/>
        <v>New South Wales</v>
      </c>
      <c r="G4120" t="s">
        <v>10</v>
      </c>
      <c r="H4120">
        <v>2478</v>
      </c>
      <c r="I4120" t="s">
        <v>11</v>
      </c>
      <c r="J4120" t="s">
        <v>68</v>
      </c>
      <c r="K4120" t="s">
        <v>151</v>
      </c>
      <c r="L4120" t="s">
        <v>21</v>
      </c>
      <c r="M4120" s="5">
        <v>2181.59</v>
      </c>
      <c r="N4120">
        <v>1</v>
      </c>
    </row>
    <row r="4121" spans="1:14" x14ac:dyDescent="0.3">
      <c r="A4121" s="2">
        <v>45576</v>
      </c>
      <c r="B4121" s="3">
        <f t="shared" si="192"/>
        <v>2025</v>
      </c>
      <c r="C4121" t="str">
        <f t="shared" si="193"/>
        <v>2024-2025</v>
      </c>
      <c r="D4121" t="s">
        <v>148</v>
      </c>
      <c r="E4121" t="s">
        <v>100</v>
      </c>
      <c r="F4121" t="str">
        <f t="shared" si="194"/>
        <v>Western Australia</v>
      </c>
      <c r="G4121" t="s">
        <v>48</v>
      </c>
      <c r="H4121">
        <v>6021</v>
      </c>
      <c r="I4121" t="s">
        <v>11</v>
      </c>
      <c r="J4121" t="s">
        <v>49</v>
      </c>
      <c r="K4121" t="s">
        <v>150</v>
      </c>
      <c r="L4121" t="s">
        <v>18</v>
      </c>
      <c r="M4121" s="5">
        <v>2190.23</v>
      </c>
      <c r="N4121">
        <v>1</v>
      </c>
    </row>
    <row r="4122" spans="1:14" x14ac:dyDescent="0.3">
      <c r="A4122" s="2">
        <v>45596</v>
      </c>
      <c r="B4122" s="3">
        <f t="shared" si="192"/>
        <v>2025</v>
      </c>
      <c r="C4122" t="str">
        <f t="shared" si="193"/>
        <v>2024-2025</v>
      </c>
      <c r="D4122" t="s">
        <v>147</v>
      </c>
      <c r="E4122" t="s">
        <v>65</v>
      </c>
      <c r="F4122" t="str">
        <f t="shared" si="194"/>
        <v>New South Wales</v>
      </c>
      <c r="G4122" t="s">
        <v>10</v>
      </c>
      <c r="H4122">
        <v>2541</v>
      </c>
      <c r="I4122" t="s">
        <v>11</v>
      </c>
      <c r="J4122" t="s">
        <v>58</v>
      </c>
      <c r="K4122" t="s">
        <v>151</v>
      </c>
      <c r="L4122" t="s">
        <v>21</v>
      </c>
      <c r="M4122" s="5">
        <v>2200.87</v>
      </c>
      <c r="N4122">
        <v>1</v>
      </c>
    </row>
    <row r="4123" spans="1:14" x14ac:dyDescent="0.3">
      <c r="A4123" s="2">
        <v>45343</v>
      </c>
      <c r="B4123" s="3">
        <f t="shared" si="192"/>
        <v>2024</v>
      </c>
      <c r="C4123" t="str">
        <f t="shared" si="193"/>
        <v>2023-2024</v>
      </c>
      <c r="D4123" t="s">
        <v>147</v>
      </c>
      <c r="E4123" t="s">
        <v>135</v>
      </c>
      <c r="F4123" t="str">
        <f t="shared" si="194"/>
        <v>Victoria</v>
      </c>
      <c r="G4123" t="s">
        <v>45</v>
      </c>
      <c r="H4123">
        <v>3550</v>
      </c>
      <c r="I4123" t="s">
        <v>11</v>
      </c>
      <c r="J4123" t="s">
        <v>60</v>
      </c>
      <c r="K4123" t="s">
        <v>155</v>
      </c>
      <c r="L4123" t="s">
        <v>20</v>
      </c>
      <c r="M4123" s="5">
        <v>2202.71</v>
      </c>
      <c r="N4123">
        <v>1</v>
      </c>
    </row>
    <row r="4124" spans="1:14" x14ac:dyDescent="0.3">
      <c r="A4124" s="2">
        <v>45278</v>
      </c>
      <c r="B4124" s="3">
        <f t="shared" si="192"/>
        <v>2024</v>
      </c>
      <c r="C4124" t="str">
        <f t="shared" si="193"/>
        <v>2023-2024</v>
      </c>
      <c r="D4124" t="s">
        <v>147</v>
      </c>
      <c r="E4124" t="s">
        <v>139</v>
      </c>
      <c r="F4124" t="str">
        <f t="shared" si="194"/>
        <v>New South Wales</v>
      </c>
      <c r="G4124" t="s">
        <v>10</v>
      </c>
      <c r="H4124">
        <v>2020</v>
      </c>
      <c r="I4124" t="s">
        <v>11</v>
      </c>
      <c r="J4124" t="s">
        <v>12</v>
      </c>
      <c r="K4124" t="s">
        <v>152</v>
      </c>
      <c r="L4124" t="s">
        <v>13</v>
      </c>
      <c r="M4124" s="5">
        <v>2210.1600000000008</v>
      </c>
      <c r="N4124">
        <v>1</v>
      </c>
    </row>
    <row r="4125" spans="1:14" x14ac:dyDescent="0.3">
      <c r="A4125" s="2">
        <v>45367</v>
      </c>
      <c r="B4125" s="3">
        <f t="shared" si="192"/>
        <v>2024</v>
      </c>
      <c r="C4125" t="str">
        <f t="shared" si="193"/>
        <v>2023-2024</v>
      </c>
      <c r="D4125" t="s">
        <v>147</v>
      </c>
      <c r="E4125" t="s">
        <v>28</v>
      </c>
      <c r="F4125" t="str">
        <f t="shared" si="194"/>
        <v>Northern Territory</v>
      </c>
      <c r="G4125" t="s">
        <v>29</v>
      </c>
      <c r="H4125">
        <v>800</v>
      </c>
      <c r="I4125" t="s">
        <v>11</v>
      </c>
      <c r="J4125" t="s">
        <v>30</v>
      </c>
      <c r="K4125" t="s">
        <v>150</v>
      </c>
      <c r="L4125" t="s">
        <v>18</v>
      </c>
      <c r="M4125" s="5">
        <v>2210.5899999999997</v>
      </c>
      <c r="N4125">
        <v>1</v>
      </c>
    </row>
    <row r="4126" spans="1:14" x14ac:dyDescent="0.3">
      <c r="A4126" s="2">
        <v>45436</v>
      </c>
      <c r="B4126" s="3">
        <f t="shared" si="192"/>
        <v>2024</v>
      </c>
      <c r="C4126" t="str">
        <f t="shared" si="193"/>
        <v>2023-2024</v>
      </c>
      <c r="D4126" t="s">
        <v>147</v>
      </c>
      <c r="E4126" t="s">
        <v>103</v>
      </c>
      <c r="F4126" t="str">
        <f t="shared" si="194"/>
        <v>Queensland</v>
      </c>
      <c r="G4126" t="s">
        <v>35</v>
      </c>
      <c r="H4126">
        <v>4509</v>
      </c>
      <c r="I4126" t="s">
        <v>11</v>
      </c>
      <c r="J4126" t="s">
        <v>104</v>
      </c>
      <c r="K4126" t="s">
        <v>155</v>
      </c>
      <c r="L4126" t="s">
        <v>20</v>
      </c>
      <c r="M4126" s="5">
        <v>2217.2600000000007</v>
      </c>
      <c r="N4126">
        <v>1</v>
      </c>
    </row>
    <row r="4127" spans="1:14" x14ac:dyDescent="0.3">
      <c r="A4127" s="2">
        <v>45389</v>
      </c>
      <c r="B4127" s="3">
        <f t="shared" si="192"/>
        <v>2024</v>
      </c>
      <c r="C4127" t="str">
        <f t="shared" si="193"/>
        <v>2023-2024</v>
      </c>
      <c r="D4127" t="s">
        <v>147</v>
      </c>
      <c r="E4127" t="s">
        <v>138</v>
      </c>
      <c r="F4127" t="str">
        <f t="shared" si="194"/>
        <v>Queensland</v>
      </c>
      <c r="G4127" t="s">
        <v>35</v>
      </c>
      <c r="H4127">
        <v>4558</v>
      </c>
      <c r="I4127" t="s">
        <v>11</v>
      </c>
      <c r="J4127" t="s">
        <v>120</v>
      </c>
      <c r="K4127" t="s">
        <v>154</v>
      </c>
      <c r="L4127" t="s">
        <v>14</v>
      </c>
      <c r="M4127" s="5">
        <v>2248.13</v>
      </c>
      <c r="N4127">
        <v>1</v>
      </c>
    </row>
    <row r="4128" spans="1:14" x14ac:dyDescent="0.3">
      <c r="A4128" s="2">
        <v>45347</v>
      </c>
      <c r="B4128" s="3">
        <f t="shared" si="192"/>
        <v>2024</v>
      </c>
      <c r="C4128" t="str">
        <f t="shared" si="193"/>
        <v>2023-2024</v>
      </c>
      <c r="D4128" t="s">
        <v>147</v>
      </c>
      <c r="E4128" t="s">
        <v>37</v>
      </c>
      <c r="F4128" t="str">
        <f t="shared" si="194"/>
        <v>South Australia</v>
      </c>
      <c r="G4128" t="s">
        <v>32</v>
      </c>
      <c r="H4128">
        <v>5607</v>
      </c>
      <c r="I4128" t="s">
        <v>11</v>
      </c>
      <c r="J4128" t="s">
        <v>38</v>
      </c>
      <c r="K4128" t="s">
        <v>150</v>
      </c>
      <c r="L4128" t="s">
        <v>18</v>
      </c>
      <c r="M4128" s="5">
        <v>2257.4</v>
      </c>
      <c r="N4128">
        <v>1</v>
      </c>
    </row>
    <row r="4129" spans="1:14" x14ac:dyDescent="0.3">
      <c r="A4129" s="2">
        <v>45285</v>
      </c>
      <c r="B4129" s="3">
        <f t="shared" si="192"/>
        <v>2024</v>
      </c>
      <c r="C4129" t="str">
        <f t="shared" si="193"/>
        <v>2023-2024</v>
      </c>
      <c r="D4129" t="s">
        <v>147</v>
      </c>
      <c r="E4129" t="s">
        <v>42</v>
      </c>
      <c r="F4129" t="str">
        <f t="shared" si="194"/>
        <v>Queensland</v>
      </c>
      <c r="G4129" t="s">
        <v>35</v>
      </c>
      <c r="H4129">
        <v>4053</v>
      </c>
      <c r="I4129" t="s">
        <v>11</v>
      </c>
      <c r="J4129" t="s">
        <v>43</v>
      </c>
      <c r="K4129" t="s">
        <v>150</v>
      </c>
      <c r="L4129" t="s">
        <v>18</v>
      </c>
      <c r="M4129" s="5">
        <v>2265.1299999999997</v>
      </c>
      <c r="N4129">
        <v>1</v>
      </c>
    </row>
    <row r="4130" spans="1:14" x14ac:dyDescent="0.3">
      <c r="A4130" s="2">
        <v>45369</v>
      </c>
      <c r="B4130" s="3">
        <f t="shared" si="192"/>
        <v>2024</v>
      </c>
      <c r="C4130" t="str">
        <f t="shared" si="193"/>
        <v>2023-2024</v>
      </c>
      <c r="D4130" t="s">
        <v>147</v>
      </c>
      <c r="E4130" t="s">
        <v>136</v>
      </c>
      <c r="F4130" t="str">
        <f t="shared" si="194"/>
        <v>Victoria</v>
      </c>
      <c r="G4130" t="s">
        <v>45</v>
      </c>
      <c r="H4130">
        <v>3175</v>
      </c>
      <c r="I4130" t="s">
        <v>11</v>
      </c>
      <c r="J4130" t="s">
        <v>63</v>
      </c>
      <c r="K4130" t="s">
        <v>155</v>
      </c>
      <c r="L4130" t="s">
        <v>20</v>
      </c>
      <c r="M4130" s="5">
        <v>2268.6199999999994</v>
      </c>
      <c r="N4130">
        <v>1</v>
      </c>
    </row>
    <row r="4131" spans="1:14" x14ac:dyDescent="0.3">
      <c r="A4131" s="2">
        <v>45197</v>
      </c>
      <c r="B4131" s="3">
        <f t="shared" si="192"/>
        <v>2024</v>
      </c>
      <c r="C4131" t="str">
        <f t="shared" si="193"/>
        <v>2023-2024</v>
      </c>
      <c r="D4131" t="s">
        <v>147</v>
      </c>
      <c r="E4131" t="s">
        <v>89</v>
      </c>
      <c r="F4131" t="str">
        <f t="shared" si="194"/>
        <v>Queensland</v>
      </c>
      <c r="G4131" t="s">
        <v>35</v>
      </c>
      <c r="H4131">
        <v>4655</v>
      </c>
      <c r="I4131" t="s">
        <v>11</v>
      </c>
      <c r="J4131" t="s">
        <v>51</v>
      </c>
      <c r="K4131" t="s">
        <v>150</v>
      </c>
      <c r="L4131" t="s">
        <v>18</v>
      </c>
      <c r="M4131" s="5">
        <v>2275</v>
      </c>
      <c r="N4131">
        <v>1</v>
      </c>
    </row>
    <row r="4132" spans="1:14" x14ac:dyDescent="0.3">
      <c r="A4132" s="2">
        <v>45037</v>
      </c>
      <c r="B4132" s="3">
        <f t="shared" si="192"/>
        <v>2023</v>
      </c>
      <c r="C4132" t="str">
        <f t="shared" si="193"/>
        <v>2022-2023</v>
      </c>
      <c r="D4132" t="s">
        <v>147</v>
      </c>
      <c r="E4132" t="s">
        <v>118</v>
      </c>
      <c r="F4132" t="str">
        <f t="shared" si="194"/>
        <v>New South Wales</v>
      </c>
      <c r="G4132" t="s">
        <v>10</v>
      </c>
      <c r="H4132">
        <v>2158</v>
      </c>
      <c r="I4132" t="s">
        <v>11</v>
      </c>
      <c r="J4132" t="s">
        <v>27</v>
      </c>
      <c r="K4132" t="s">
        <v>149</v>
      </c>
      <c r="L4132" t="s">
        <v>15</v>
      </c>
      <c r="M4132" s="5">
        <v>2283.9499999999998</v>
      </c>
      <c r="N4132">
        <v>1</v>
      </c>
    </row>
    <row r="4133" spans="1:14" x14ac:dyDescent="0.3">
      <c r="A4133" s="2">
        <v>45177</v>
      </c>
      <c r="B4133" s="3">
        <f t="shared" si="192"/>
        <v>2024</v>
      </c>
      <c r="C4133" t="str">
        <f t="shared" si="193"/>
        <v>2023-2024</v>
      </c>
      <c r="D4133" t="s">
        <v>147</v>
      </c>
      <c r="E4133" t="s">
        <v>54</v>
      </c>
      <c r="F4133" t="str">
        <f t="shared" si="194"/>
        <v>Victoria</v>
      </c>
      <c r="G4133" t="s">
        <v>45</v>
      </c>
      <c r="H4133">
        <v>3977</v>
      </c>
      <c r="I4133" t="s">
        <v>11</v>
      </c>
      <c r="J4133" t="s">
        <v>55</v>
      </c>
      <c r="K4133" t="s">
        <v>150</v>
      </c>
      <c r="L4133" t="s">
        <v>18</v>
      </c>
      <c r="M4133" s="5">
        <v>2302.0500000000002</v>
      </c>
      <c r="N4133">
        <v>1</v>
      </c>
    </row>
    <row r="4134" spans="1:14" x14ac:dyDescent="0.3">
      <c r="A4134" s="2">
        <v>45254</v>
      </c>
      <c r="B4134" s="3">
        <f t="shared" si="192"/>
        <v>2024</v>
      </c>
      <c r="C4134" t="str">
        <f t="shared" si="193"/>
        <v>2023-2024</v>
      </c>
      <c r="D4134" t="s">
        <v>147</v>
      </c>
      <c r="E4134" t="s">
        <v>9</v>
      </c>
      <c r="F4134" t="str">
        <f t="shared" si="194"/>
        <v>New South Wales</v>
      </c>
      <c r="G4134" t="s">
        <v>10</v>
      </c>
      <c r="H4134">
        <v>2067</v>
      </c>
      <c r="I4134" t="s">
        <v>11</v>
      </c>
      <c r="J4134" t="s">
        <v>12</v>
      </c>
      <c r="K4134" t="s">
        <v>151</v>
      </c>
      <c r="L4134" t="s">
        <v>21</v>
      </c>
      <c r="M4134" s="5">
        <v>2324.2400000000002</v>
      </c>
      <c r="N4134">
        <v>1</v>
      </c>
    </row>
    <row r="4135" spans="1:14" x14ac:dyDescent="0.3">
      <c r="A4135" s="2">
        <v>45023</v>
      </c>
      <c r="B4135" s="3">
        <f t="shared" si="192"/>
        <v>2023</v>
      </c>
      <c r="C4135" t="str">
        <f t="shared" si="193"/>
        <v>2022-2023</v>
      </c>
      <c r="D4135" t="s">
        <v>147</v>
      </c>
      <c r="E4135" t="s">
        <v>99</v>
      </c>
      <c r="F4135" t="str">
        <f t="shared" si="194"/>
        <v>Victoria</v>
      </c>
      <c r="G4135" t="s">
        <v>45</v>
      </c>
      <c r="H4135">
        <v>3148</v>
      </c>
      <c r="I4135" t="s">
        <v>11</v>
      </c>
      <c r="J4135" t="s">
        <v>63</v>
      </c>
      <c r="K4135" t="s">
        <v>155</v>
      </c>
      <c r="L4135" t="s">
        <v>20</v>
      </c>
      <c r="M4135" s="5">
        <v>2327.4299999999998</v>
      </c>
      <c r="N4135">
        <v>1</v>
      </c>
    </row>
    <row r="4136" spans="1:14" x14ac:dyDescent="0.3">
      <c r="A4136" s="2">
        <v>45560</v>
      </c>
      <c r="B4136" s="3">
        <f t="shared" si="192"/>
        <v>2025</v>
      </c>
      <c r="C4136" t="str">
        <f t="shared" si="193"/>
        <v>2024-2025</v>
      </c>
      <c r="D4136" t="s">
        <v>147</v>
      </c>
      <c r="E4136" t="s">
        <v>112</v>
      </c>
      <c r="F4136" t="str">
        <f t="shared" si="194"/>
        <v>Victoria</v>
      </c>
      <c r="G4136" t="s">
        <v>45</v>
      </c>
      <c r="H4136">
        <v>3076</v>
      </c>
      <c r="I4136" t="s">
        <v>11</v>
      </c>
      <c r="J4136" t="s">
        <v>46</v>
      </c>
      <c r="K4136" t="s">
        <v>154</v>
      </c>
      <c r="L4136" t="s">
        <v>14</v>
      </c>
      <c r="M4136" s="5">
        <v>2327.5600000000004</v>
      </c>
      <c r="N4136">
        <v>1</v>
      </c>
    </row>
    <row r="4137" spans="1:14" x14ac:dyDescent="0.3">
      <c r="A4137" s="2">
        <v>45439</v>
      </c>
      <c r="B4137" s="3">
        <f t="shared" si="192"/>
        <v>2024</v>
      </c>
      <c r="C4137" t="str">
        <f t="shared" si="193"/>
        <v>2023-2024</v>
      </c>
      <c r="D4137" t="s">
        <v>147</v>
      </c>
      <c r="E4137" t="s">
        <v>139</v>
      </c>
      <c r="F4137" t="str">
        <f t="shared" si="194"/>
        <v>New South Wales</v>
      </c>
      <c r="G4137" t="s">
        <v>10</v>
      </c>
      <c r="H4137">
        <v>2020</v>
      </c>
      <c r="I4137" t="s">
        <v>11</v>
      </c>
      <c r="J4137" t="s">
        <v>12</v>
      </c>
      <c r="K4137" t="s">
        <v>150</v>
      </c>
      <c r="L4137" t="s">
        <v>18</v>
      </c>
      <c r="M4137" s="5">
        <v>2329.8199999999997</v>
      </c>
      <c r="N4137">
        <v>1</v>
      </c>
    </row>
    <row r="4138" spans="1:14" x14ac:dyDescent="0.3">
      <c r="A4138" s="2">
        <v>44962</v>
      </c>
      <c r="B4138" s="3">
        <f t="shared" si="192"/>
        <v>2023</v>
      </c>
      <c r="C4138" t="str">
        <f t="shared" si="193"/>
        <v>2022-2023</v>
      </c>
      <c r="D4138" t="s">
        <v>147</v>
      </c>
      <c r="E4138" t="s">
        <v>57</v>
      </c>
      <c r="F4138" t="str">
        <f t="shared" si="194"/>
        <v>New South Wales</v>
      </c>
      <c r="G4138" t="s">
        <v>10</v>
      </c>
      <c r="H4138">
        <v>2560</v>
      </c>
      <c r="I4138" t="s">
        <v>11</v>
      </c>
      <c r="J4138" t="s">
        <v>58</v>
      </c>
      <c r="K4138" t="s">
        <v>153</v>
      </c>
      <c r="L4138" t="s">
        <v>16</v>
      </c>
      <c r="M4138" s="5">
        <v>2330.86</v>
      </c>
      <c r="N4138">
        <v>1</v>
      </c>
    </row>
    <row r="4139" spans="1:14" x14ac:dyDescent="0.3">
      <c r="A4139" s="2">
        <v>45387</v>
      </c>
      <c r="B4139" s="3">
        <f t="shared" si="192"/>
        <v>2024</v>
      </c>
      <c r="C4139" t="str">
        <f t="shared" si="193"/>
        <v>2023-2024</v>
      </c>
      <c r="D4139" t="s">
        <v>147</v>
      </c>
      <c r="E4139" t="s">
        <v>95</v>
      </c>
      <c r="F4139" t="str">
        <f t="shared" si="194"/>
        <v>Victoria</v>
      </c>
      <c r="G4139" t="s">
        <v>45</v>
      </c>
      <c r="H4139">
        <v>3931</v>
      </c>
      <c r="I4139" t="s">
        <v>11</v>
      </c>
      <c r="J4139" t="s">
        <v>55</v>
      </c>
      <c r="K4139" t="s">
        <v>150</v>
      </c>
      <c r="L4139" t="s">
        <v>18</v>
      </c>
      <c r="M4139" s="5">
        <v>2333.7799999999997</v>
      </c>
      <c r="N4139">
        <v>1</v>
      </c>
    </row>
    <row r="4140" spans="1:14" x14ac:dyDescent="0.3">
      <c r="A4140" s="2">
        <v>44988</v>
      </c>
      <c r="B4140" s="3">
        <f t="shared" si="192"/>
        <v>2023</v>
      </c>
      <c r="C4140" t="str">
        <f t="shared" si="193"/>
        <v>2022-2023</v>
      </c>
      <c r="D4140" t="s">
        <v>148</v>
      </c>
      <c r="E4140" t="s">
        <v>40</v>
      </c>
      <c r="F4140" t="str">
        <f t="shared" si="194"/>
        <v>New South Wales</v>
      </c>
      <c r="G4140" t="s">
        <v>10</v>
      </c>
      <c r="H4140">
        <v>2116</v>
      </c>
      <c r="I4140" t="s">
        <v>11</v>
      </c>
      <c r="J4140" t="s">
        <v>27</v>
      </c>
      <c r="K4140" t="s">
        <v>152</v>
      </c>
      <c r="L4140" t="s">
        <v>13</v>
      </c>
      <c r="M4140" s="5">
        <v>2342.4600000000005</v>
      </c>
      <c r="N4140">
        <v>1</v>
      </c>
    </row>
    <row r="4141" spans="1:14" x14ac:dyDescent="0.3">
      <c r="A4141" s="2">
        <v>45136</v>
      </c>
      <c r="B4141" s="3">
        <f t="shared" si="192"/>
        <v>2024</v>
      </c>
      <c r="C4141" t="str">
        <f t="shared" si="193"/>
        <v>2023-2024</v>
      </c>
      <c r="D4141" t="s">
        <v>148</v>
      </c>
      <c r="E4141" t="s">
        <v>78</v>
      </c>
      <c r="F4141" t="str">
        <f t="shared" si="194"/>
        <v>New South Wales</v>
      </c>
      <c r="G4141" t="s">
        <v>10</v>
      </c>
      <c r="H4141">
        <v>2350</v>
      </c>
      <c r="I4141" t="s">
        <v>11</v>
      </c>
      <c r="J4141" t="s">
        <v>68</v>
      </c>
      <c r="K4141" t="s">
        <v>153</v>
      </c>
      <c r="L4141" t="s">
        <v>16</v>
      </c>
      <c r="M4141" s="5">
        <v>2346.41</v>
      </c>
      <c r="N4141">
        <v>1</v>
      </c>
    </row>
    <row r="4142" spans="1:14" x14ac:dyDescent="0.3">
      <c r="A4142" s="2">
        <v>45121</v>
      </c>
      <c r="B4142" s="3">
        <f t="shared" si="192"/>
        <v>2024</v>
      </c>
      <c r="C4142" t="str">
        <f t="shared" si="193"/>
        <v>2023-2024</v>
      </c>
      <c r="D4142" t="s">
        <v>148</v>
      </c>
      <c r="E4142" t="s">
        <v>44</v>
      </c>
      <c r="F4142" t="str">
        <f t="shared" si="194"/>
        <v>Victoria</v>
      </c>
      <c r="G4142" t="s">
        <v>45</v>
      </c>
      <c r="H4142">
        <v>3066</v>
      </c>
      <c r="I4142" t="s">
        <v>11</v>
      </c>
      <c r="J4142" t="s">
        <v>46</v>
      </c>
      <c r="K4142" t="s">
        <v>150</v>
      </c>
      <c r="L4142" t="s">
        <v>18</v>
      </c>
      <c r="M4142" s="5">
        <v>2351.94</v>
      </c>
      <c r="N4142">
        <v>1</v>
      </c>
    </row>
    <row r="4143" spans="1:14" x14ac:dyDescent="0.3">
      <c r="A4143" s="2">
        <v>45451</v>
      </c>
      <c r="B4143" s="3">
        <f t="shared" si="192"/>
        <v>2024</v>
      </c>
      <c r="C4143" t="str">
        <f t="shared" si="193"/>
        <v>2023-2024</v>
      </c>
      <c r="D4143" t="s">
        <v>148</v>
      </c>
      <c r="E4143" t="s">
        <v>87</v>
      </c>
      <c r="F4143" t="str">
        <f t="shared" si="194"/>
        <v>New South Wales</v>
      </c>
      <c r="G4143" t="s">
        <v>10</v>
      </c>
      <c r="H4143">
        <v>2790</v>
      </c>
      <c r="I4143" t="s">
        <v>11</v>
      </c>
      <c r="J4143" t="s">
        <v>25</v>
      </c>
      <c r="K4143" t="s">
        <v>153</v>
      </c>
      <c r="L4143" t="s">
        <v>16</v>
      </c>
      <c r="M4143" s="5">
        <v>2356.7299999999996</v>
      </c>
      <c r="N4143">
        <v>1</v>
      </c>
    </row>
    <row r="4144" spans="1:14" x14ac:dyDescent="0.3">
      <c r="A4144" s="2">
        <v>45185</v>
      </c>
      <c r="B4144" s="3">
        <f t="shared" si="192"/>
        <v>2024</v>
      </c>
      <c r="C4144" t="str">
        <f t="shared" si="193"/>
        <v>2023-2024</v>
      </c>
      <c r="D4144" t="s">
        <v>147</v>
      </c>
      <c r="E4144" t="s">
        <v>103</v>
      </c>
      <c r="F4144" t="str">
        <f t="shared" si="194"/>
        <v>Queensland</v>
      </c>
      <c r="G4144" t="s">
        <v>35</v>
      </c>
      <c r="H4144">
        <v>4509</v>
      </c>
      <c r="I4144" t="s">
        <v>11</v>
      </c>
      <c r="J4144" t="s">
        <v>104</v>
      </c>
      <c r="K4144" t="s">
        <v>151</v>
      </c>
      <c r="L4144" t="s">
        <v>21</v>
      </c>
      <c r="M4144" s="5">
        <v>2366.3100000000004</v>
      </c>
      <c r="N4144">
        <v>1</v>
      </c>
    </row>
    <row r="4145" spans="1:14" x14ac:dyDescent="0.3">
      <c r="A4145" s="2">
        <v>45299</v>
      </c>
      <c r="B4145" s="3">
        <f t="shared" si="192"/>
        <v>2024</v>
      </c>
      <c r="C4145" t="str">
        <f t="shared" si="193"/>
        <v>2023-2024</v>
      </c>
      <c r="D4145" t="s">
        <v>147</v>
      </c>
      <c r="E4145" t="s">
        <v>102</v>
      </c>
      <c r="F4145" t="str">
        <f t="shared" si="194"/>
        <v>Queensland</v>
      </c>
      <c r="G4145" t="s">
        <v>35</v>
      </c>
      <c r="H4145">
        <v>4870</v>
      </c>
      <c r="I4145" t="s">
        <v>11</v>
      </c>
      <c r="J4145" t="s">
        <v>36</v>
      </c>
      <c r="K4145" t="s">
        <v>150</v>
      </c>
      <c r="L4145" t="s">
        <v>18</v>
      </c>
      <c r="M4145" s="5">
        <v>2367.54</v>
      </c>
      <c r="N4145">
        <v>1</v>
      </c>
    </row>
    <row r="4146" spans="1:14" x14ac:dyDescent="0.3">
      <c r="A4146" s="2">
        <v>45583</v>
      </c>
      <c r="B4146" s="3">
        <f t="shared" si="192"/>
        <v>2025</v>
      </c>
      <c r="C4146" t="str">
        <f t="shared" si="193"/>
        <v>2024-2025</v>
      </c>
      <c r="D4146" t="s">
        <v>147</v>
      </c>
      <c r="E4146" t="s">
        <v>75</v>
      </c>
      <c r="F4146" t="str">
        <f t="shared" si="194"/>
        <v>Victoria</v>
      </c>
      <c r="G4146" t="s">
        <v>45</v>
      </c>
      <c r="H4146">
        <v>3630</v>
      </c>
      <c r="I4146" t="s">
        <v>11</v>
      </c>
      <c r="J4146" t="s">
        <v>55</v>
      </c>
      <c r="K4146" t="s">
        <v>150</v>
      </c>
      <c r="L4146" t="s">
        <v>18</v>
      </c>
      <c r="M4146" s="5">
        <v>2385.3700000000003</v>
      </c>
      <c r="N4146">
        <v>1</v>
      </c>
    </row>
    <row r="4147" spans="1:14" x14ac:dyDescent="0.3">
      <c r="A4147" s="2">
        <v>45561</v>
      </c>
      <c r="B4147" s="3">
        <f t="shared" si="192"/>
        <v>2025</v>
      </c>
      <c r="C4147" t="str">
        <f t="shared" si="193"/>
        <v>2024-2025</v>
      </c>
      <c r="D4147" t="s">
        <v>147</v>
      </c>
      <c r="E4147" t="s">
        <v>53</v>
      </c>
      <c r="F4147" t="str">
        <f t="shared" si="194"/>
        <v>South Australia</v>
      </c>
      <c r="G4147" t="s">
        <v>32</v>
      </c>
      <c r="H4147">
        <v>5082</v>
      </c>
      <c r="I4147" t="s">
        <v>11</v>
      </c>
      <c r="J4147" t="s">
        <v>33</v>
      </c>
      <c r="K4147" t="s">
        <v>150</v>
      </c>
      <c r="L4147" t="s">
        <v>18</v>
      </c>
      <c r="M4147" s="5">
        <v>2390.21</v>
      </c>
      <c r="N4147">
        <v>1</v>
      </c>
    </row>
    <row r="4148" spans="1:14" x14ac:dyDescent="0.3">
      <c r="A4148" s="2">
        <v>45332</v>
      </c>
      <c r="B4148" s="3">
        <f t="shared" si="192"/>
        <v>2024</v>
      </c>
      <c r="C4148" t="str">
        <f t="shared" si="193"/>
        <v>2023-2024</v>
      </c>
      <c r="D4148" t="s">
        <v>147</v>
      </c>
      <c r="E4148" t="s">
        <v>65</v>
      </c>
      <c r="F4148" t="str">
        <f t="shared" si="194"/>
        <v>New South Wales</v>
      </c>
      <c r="G4148" t="s">
        <v>10</v>
      </c>
      <c r="H4148">
        <v>2541</v>
      </c>
      <c r="I4148" t="s">
        <v>11</v>
      </c>
      <c r="J4148" t="s">
        <v>58</v>
      </c>
      <c r="K4148" t="s">
        <v>150</v>
      </c>
      <c r="L4148" t="s">
        <v>18</v>
      </c>
      <c r="M4148" s="5">
        <v>2394.2199999999993</v>
      </c>
      <c r="N4148">
        <v>1</v>
      </c>
    </row>
    <row r="4149" spans="1:14" x14ac:dyDescent="0.3">
      <c r="A4149" s="2">
        <v>45039</v>
      </c>
      <c r="B4149" s="3">
        <f t="shared" si="192"/>
        <v>2023</v>
      </c>
      <c r="C4149" t="str">
        <f t="shared" si="193"/>
        <v>2022-2023</v>
      </c>
      <c r="D4149" t="s">
        <v>147</v>
      </c>
      <c r="E4149" t="s">
        <v>113</v>
      </c>
      <c r="F4149" t="str">
        <f t="shared" si="194"/>
        <v>Queensland</v>
      </c>
      <c r="G4149" t="s">
        <v>35</v>
      </c>
      <c r="H4149">
        <v>4215</v>
      </c>
      <c r="I4149" t="s">
        <v>11</v>
      </c>
      <c r="J4149" t="s">
        <v>104</v>
      </c>
      <c r="K4149" t="s">
        <v>150</v>
      </c>
      <c r="L4149" t="s">
        <v>18</v>
      </c>
      <c r="M4149" s="5">
        <v>2400.2299999999996</v>
      </c>
      <c r="N4149">
        <v>1</v>
      </c>
    </row>
    <row r="4150" spans="1:14" x14ac:dyDescent="0.3">
      <c r="A4150" s="2">
        <v>45161</v>
      </c>
      <c r="B4150" s="3">
        <f t="shared" si="192"/>
        <v>2024</v>
      </c>
      <c r="C4150" t="str">
        <f t="shared" si="193"/>
        <v>2023-2024</v>
      </c>
      <c r="D4150" t="s">
        <v>148</v>
      </c>
      <c r="E4150" t="s">
        <v>86</v>
      </c>
      <c r="F4150" t="str">
        <f t="shared" si="194"/>
        <v>New South Wales</v>
      </c>
      <c r="G4150" t="s">
        <v>10</v>
      </c>
      <c r="H4150">
        <v>2064</v>
      </c>
      <c r="I4150" t="s">
        <v>11</v>
      </c>
      <c r="J4150" t="s">
        <v>12</v>
      </c>
      <c r="K4150" t="s">
        <v>153</v>
      </c>
      <c r="L4150" t="s">
        <v>16</v>
      </c>
      <c r="M4150" s="5">
        <v>2406.17</v>
      </c>
      <c r="N4150">
        <v>1</v>
      </c>
    </row>
    <row r="4151" spans="1:14" x14ac:dyDescent="0.3">
      <c r="A4151" s="2">
        <v>45054</v>
      </c>
      <c r="B4151" s="3">
        <f t="shared" si="192"/>
        <v>2023</v>
      </c>
      <c r="C4151" t="str">
        <f t="shared" si="193"/>
        <v>2022-2023</v>
      </c>
      <c r="D4151" t="s">
        <v>148</v>
      </c>
      <c r="E4151" t="s">
        <v>138</v>
      </c>
      <c r="F4151" t="str">
        <f t="shared" si="194"/>
        <v>Queensland</v>
      </c>
      <c r="G4151" t="s">
        <v>35</v>
      </c>
      <c r="H4151">
        <v>4558</v>
      </c>
      <c r="I4151" t="s">
        <v>11</v>
      </c>
      <c r="J4151" t="s">
        <v>120</v>
      </c>
      <c r="K4151" t="s">
        <v>150</v>
      </c>
      <c r="L4151" t="s">
        <v>18</v>
      </c>
      <c r="M4151" s="5">
        <v>2414.8599999999997</v>
      </c>
      <c r="N4151">
        <v>1</v>
      </c>
    </row>
    <row r="4152" spans="1:14" x14ac:dyDescent="0.3">
      <c r="A4152" s="2">
        <v>45024</v>
      </c>
      <c r="B4152" s="3">
        <f t="shared" si="192"/>
        <v>2023</v>
      </c>
      <c r="C4152" t="str">
        <f t="shared" si="193"/>
        <v>2022-2023</v>
      </c>
      <c r="D4152" t="s">
        <v>147</v>
      </c>
      <c r="E4152" t="s">
        <v>131</v>
      </c>
      <c r="F4152" t="str">
        <f t="shared" si="194"/>
        <v>Western Australia</v>
      </c>
      <c r="G4152" t="s">
        <v>48</v>
      </c>
      <c r="H4152">
        <v>6530</v>
      </c>
      <c r="I4152" t="s">
        <v>11</v>
      </c>
      <c r="J4152" t="s">
        <v>77</v>
      </c>
      <c r="K4152" t="s">
        <v>155</v>
      </c>
      <c r="L4152" t="s">
        <v>20</v>
      </c>
      <c r="M4152" s="5">
        <v>2416.1600000000008</v>
      </c>
      <c r="N4152">
        <v>1</v>
      </c>
    </row>
    <row r="4153" spans="1:14" x14ac:dyDescent="0.3">
      <c r="A4153" s="2">
        <v>45249</v>
      </c>
      <c r="B4153" s="3">
        <f t="shared" si="192"/>
        <v>2024</v>
      </c>
      <c r="C4153" t="str">
        <f t="shared" si="193"/>
        <v>2023-2024</v>
      </c>
      <c r="D4153" t="s">
        <v>147</v>
      </c>
      <c r="E4153" t="s">
        <v>130</v>
      </c>
      <c r="F4153" t="str">
        <f t="shared" si="194"/>
        <v>South Australia</v>
      </c>
      <c r="G4153" t="s">
        <v>32</v>
      </c>
      <c r="H4153">
        <v>5290</v>
      </c>
      <c r="I4153" t="s">
        <v>11</v>
      </c>
      <c r="J4153" t="s">
        <v>38</v>
      </c>
      <c r="K4153" t="s">
        <v>150</v>
      </c>
      <c r="L4153" t="s">
        <v>18</v>
      </c>
      <c r="M4153" s="5">
        <v>2439.5699999999993</v>
      </c>
      <c r="N4153">
        <v>1</v>
      </c>
    </row>
    <row r="4154" spans="1:14" x14ac:dyDescent="0.3">
      <c r="A4154" s="2">
        <v>45352</v>
      </c>
      <c r="B4154" s="3">
        <f t="shared" si="192"/>
        <v>2024</v>
      </c>
      <c r="C4154" t="str">
        <f t="shared" si="193"/>
        <v>2023-2024</v>
      </c>
      <c r="D4154" t="s">
        <v>148</v>
      </c>
      <c r="E4154" t="s">
        <v>138</v>
      </c>
      <c r="F4154" t="str">
        <f t="shared" si="194"/>
        <v>Queensland</v>
      </c>
      <c r="G4154" t="s">
        <v>35</v>
      </c>
      <c r="H4154">
        <v>4558</v>
      </c>
      <c r="I4154" t="s">
        <v>11</v>
      </c>
      <c r="J4154" t="s">
        <v>120</v>
      </c>
      <c r="K4154" t="s">
        <v>155</v>
      </c>
      <c r="L4154" t="s">
        <v>20</v>
      </c>
      <c r="M4154" s="5">
        <v>2440.4200000000014</v>
      </c>
      <c r="N4154">
        <v>1</v>
      </c>
    </row>
    <row r="4155" spans="1:14" x14ac:dyDescent="0.3">
      <c r="A4155" s="2">
        <v>45653</v>
      </c>
      <c r="B4155" s="3">
        <f t="shared" si="192"/>
        <v>2025</v>
      </c>
      <c r="C4155" t="str">
        <f t="shared" si="193"/>
        <v>2024-2025</v>
      </c>
      <c r="D4155" t="s">
        <v>147</v>
      </c>
      <c r="E4155" t="s">
        <v>53</v>
      </c>
      <c r="F4155" t="str">
        <f t="shared" si="194"/>
        <v>South Australia</v>
      </c>
      <c r="G4155" t="s">
        <v>32</v>
      </c>
      <c r="H4155">
        <v>5082</v>
      </c>
      <c r="I4155" t="s">
        <v>11</v>
      </c>
      <c r="J4155" t="s">
        <v>33</v>
      </c>
      <c r="K4155" t="s">
        <v>153</v>
      </c>
      <c r="L4155" t="s">
        <v>16</v>
      </c>
      <c r="M4155" s="5">
        <v>2452.8799999999997</v>
      </c>
      <c r="N4155">
        <v>1</v>
      </c>
    </row>
    <row r="4156" spans="1:14" x14ac:dyDescent="0.3">
      <c r="A4156" s="2">
        <v>45608</v>
      </c>
      <c r="B4156" s="3">
        <f t="shared" si="192"/>
        <v>2025</v>
      </c>
      <c r="C4156" t="str">
        <f t="shared" si="193"/>
        <v>2024-2025</v>
      </c>
      <c r="D4156" t="s">
        <v>147</v>
      </c>
      <c r="E4156" t="s">
        <v>109</v>
      </c>
      <c r="F4156" t="str">
        <f t="shared" si="194"/>
        <v>New South Wales</v>
      </c>
      <c r="G4156" t="s">
        <v>10</v>
      </c>
      <c r="H4156">
        <v>2480</v>
      </c>
      <c r="I4156" t="s">
        <v>11</v>
      </c>
      <c r="J4156" t="s">
        <v>68</v>
      </c>
      <c r="K4156" t="s">
        <v>157</v>
      </c>
      <c r="L4156" t="s">
        <v>22</v>
      </c>
      <c r="M4156" s="5">
        <v>2463.4100000000003</v>
      </c>
      <c r="N4156">
        <v>1</v>
      </c>
    </row>
    <row r="4157" spans="1:14" x14ac:dyDescent="0.3">
      <c r="A4157" s="2">
        <v>45181</v>
      </c>
      <c r="B4157" s="3">
        <f t="shared" si="192"/>
        <v>2024</v>
      </c>
      <c r="C4157" t="str">
        <f t="shared" si="193"/>
        <v>2023-2024</v>
      </c>
      <c r="D4157" t="s">
        <v>148</v>
      </c>
      <c r="E4157" t="s">
        <v>40</v>
      </c>
      <c r="F4157" t="str">
        <f t="shared" si="194"/>
        <v>New South Wales</v>
      </c>
      <c r="G4157" t="s">
        <v>10</v>
      </c>
      <c r="H4157">
        <v>2116</v>
      </c>
      <c r="I4157" t="s">
        <v>11</v>
      </c>
      <c r="J4157" t="s">
        <v>27</v>
      </c>
      <c r="K4157" t="s">
        <v>152</v>
      </c>
      <c r="L4157" t="s">
        <v>13</v>
      </c>
      <c r="M4157" s="5">
        <v>2482.550000000002</v>
      </c>
      <c r="N4157">
        <v>1</v>
      </c>
    </row>
    <row r="4158" spans="1:14" x14ac:dyDescent="0.3">
      <c r="A4158" s="2">
        <v>45352</v>
      </c>
      <c r="B4158" s="3">
        <f t="shared" si="192"/>
        <v>2024</v>
      </c>
      <c r="C4158" t="str">
        <f t="shared" si="193"/>
        <v>2023-2024</v>
      </c>
      <c r="D4158" t="s">
        <v>147</v>
      </c>
      <c r="E4158" t="s">
        <v>57</v>
      </c>
      <c r="F4158" t="str">
        <f t="shared" si="194"/>
        <v>New South Wales</v>
      </c>
      <c r="G4158" t="s">
        <v>10</v>
      </c>
      <c r="H4158">
        <v>2560</v>
      </c>
      <c r="I4158" t="s">
        <v>11</v>
      </c>
      <c r="J4158" t="s">
        <v>58</v>
      </c>
      <c r="K4158" t="s">
        <v>157</v>
      </c>
      <c r="L4158" t="s">
        <v>22</v>
      </c>
      <c r="M4158" s="5">
        <v>2485.3600000000006</v>
      </c>
      <c r="N4158">
        <v>1</v>
      </c>
    </row>
    <row r="4159" spans="1:14" x14ac:dyDescent="0.3">
      <c r="A4159" s="2">
        <v>45226</v>
      </c>
      <c r="B4159" s="3">
        <f t="shared" si="192"/>
        <v>2024</v>
      </c>
      <c r="C4159" t="str">
        <f t="shared" si="193"/>
        <v>2023-2024</v>
      </c>
      <c r="D4159" t="s">
        <v>147</v>
      </c>
      <c r="E4159" t="s">
        <v>112</v>
      </c>
      <c r="F4159" t="str">
        <f t="shared" si="194"/>
        <v>Victoria</v>
      </c>
      <c r="G4159" t="s">
        <v>45</v>
      </c>
      <c r="H4159">
        <v>3076</v>
      </c>
      <c r="I4159" t="s">
        <v>11</v>
      </c>
      <c r="J4159" t="s">
        <v>46</v>
      </c>
      <c r="K4159" t="s">
        <v>152</v>
      </c>
      <c r="L4159" t="s">
        <v>13</v>
      </c>
      <c r="M4159" s="5">
        <v>2485.4400000000028</v>
      </c>
      <c r="N4159">
        <v>1</v>
      </c>
    </row>
    <row r="4160" spans="1:14" x14ac:dyDescent="0.3">
      <c r="A4160" s="2">
        <v>45379</v>
      </c>
      <c r="B4160" s="3">
        <f t="shared" si="192"/>
        <v>2024</v>
      </c>
      <c r="C4160" t="str">
        <f t="shared" si="193"/>
        <v>2023-2024</v>
      </c>
      <c r="D4160" t="s">
        <v>147</v>
      </c>
      <c r="E4160" t="s">
        <v>122</v>
      </c>
      <c r="F4160" t="str">
        <f t="shared" si="194"/>
        <v>New South Wales</v>
      </c>
      <c r="G4160" t="s">
        <v>10</v>
      </c>
      <c r="H4160">
        <v>2650</v>
      </c>
      <c r="I4160" t="s">
        <v>11</v>
      </c>
      <c r="J4160" t="s">
        <v>25</v>
      </c>
      <c r="K4160" t="s">
        <v>155</v>
      </c>
      <c r="L4160" t="s">
        <v>20</v>
      </c>
      <c r="M4160" s="5">
        <v>2494.33</v>
      </c>
      <c r="N4160">
        <v>1</v>
      </c>
    </row>
    <row r="4161" spans="1:14" x14ac:dyDescent="0.3">
      <c r="A4161" s="2">
        <v>45305</v>
      </c>
      <c r="B4161" s="3">
        <f t="shared" si="192"/>
        <v>2024</v>
      </c>
      <c r="C4161" t="str">
        <f t="shared" si="193"/>
        <v>2023-2024</v>
      </c>
      <c r="D4161" t="s">
        <v>147</v>
      </c>
      <c r="E4161" t="s">
        <v>136</v>
      </c>
      <c r="F4161" t="str">
        <f t="shared" si="194"/>
        <v>Victoria</v>
      </c>
      <c r="G4161" t="s">
        <v>45</v>
      </c>
      <c r="H4161">
        <v>3175</v>
      </c>
      <c r="I4161" t="s">
        <v>11</v>
      </c>
      <c r="J4161" t="s">
        <v>63</v>
      </c>
      <c r="K4161" t="s">
        <v>154</v>
      </c>
      <c r="L4161" t="s">
        <v>14</v>
      </c>
      <c r="M4161" s="5">
        <v>2494.4300000000003</v>
      </c>
      <c r="N4161">
        <v>1</v>
      </c>
    </row>
    <row r="4162" spans="1:14" x14ac:dyDescent="0.3">
      <c r="A4162" s="2">
        <v>45620</v>
      </c>
      <c r="B4162" s="3">
        <f t="shared" ref="B4162:B4225" si="195">IF(MONTH(A4162)&gt;=7,YEAR(A4162)+1,YEAR(A4162))</f>
        <v>2025</v>
      </c>
      <c r="C4162" t="str">
        <f t="shared" ref="C4162:C4225" si="196">IF(MONTH(A4162) &gt;= 7, YEAR(A4162) &amp; "-" &amp; YEAR(A4162) + 1, YEAR(A4162) - 1 &amp; "-" &amp; YEAR(A4162))</f>
        <v>2024-2025</v>
      </c>
      <c r="D4162" t="s">
        <v>147</v>
      </c>
      <c r="E4162" t="s">
        <v>92</v>
      </c>
      <c r="F4162" t="str">
        <f t="shared" ref="F4162:F4225" si="197">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c r="N4162">
        <v>1</v>
      </c>
    </row>
    <row r="4163" spans="1:14" x14ac:dyDescent="0.3">
      <c r="A4163" s="2">
        <v>45108</v>
      </c>
      <c r="B4163" s="3">
        <f t="shared" si="195"/>
        <v>2024</v>
      </c>
      <c r="C4163" t="str">
        <f t="shared" si="196"/>
        <v>2023-2024</v>
      </c>
      <c r="D4163" t="s">
        <v>148</v>
      </c>
      <c r="E4163" t="s">
        <v>85</v>
      </c>
      <c r="F4163" t="str">
        <f t="shared" si="197"/>
        <v>Queensland</v>
      </c>
      <c r="G4163" t="s">
        <v>35</v>
      </c>
      <c r="H4163">
        <v>4883</v>
      </c>
      <c r="I4163" t="s">
        <v>11</v>
      </c>
      <c r="J4163" t="s">
        <v>36</v>
      </c>
      <c r="K4163" t="s">
        <v>150</v>
      </c>
      <c r="L4163" t="s">
        <v>18</v>
      </c>
      <c r="M4163" s="5">
        <v>2528.04</v>
      </c>
      <c r="N4163">
        <v>1</v>
      </c>
    </row>
    <row r="4164" spans="1:14" x14ac:dyDescent="0.3">
      <c r="A4164" s="2">
        <v>45206</v>
      </c>
      <c r="B4164" s="3">
        <f t="shared" si="195"/>
        <v>2024</v>
      </c>
      <c r="C4164" t="str">
        <f t="shared" si="196"/>
        <v>2023-2024</v>
      </c>
      <c r="D4164" t="s">
        <v>147</v>
      </c>
      <c r="E4164" t="s">
        <v>139</v>
      </c>
      <c r="F4164" t="str">
        <f t="shared" si="197"/>
        <v>New South Wales</v>
      </c>
      <c r="G4164" t="s">
        <v>10</v>
      </c>
      <c r="H4164">
        <v>2020</v>
      </c>
      <c r="I4164" t="s">
        <v>11</v>
      </c>
      <c r="J4164" t="s">
        <v>12</v>
      </c>
      <c r="K4164" t="s">
        <v>151</v>
      </c>
      <c r="L4164" t="s">
        <v>21</v>
      </c>
      <c r="M4164" s="5">
        <v>2537.39</v>
      </c>
      <c r="N4164">
        <v>1</v>
      </c>
    </row>
    <row r="4165" spans="1:14" x14ac:dyDescent="0.3">
      <c r="A4165" s="2">
        <v>45375</v>
      </c>
      <c r="B4165" s="3">
        <f t="shared" si="195"/>
        <v>2024</v>
      </c>
      <c r="C4165" t="str">
        <f t="shared" si="196"/>
        <v>2023-2024</v>
      </c>
      <c r="D4165" t="s">
        <v>147</v>
      </c>
      <c r="E4165" t="s">
        <v>139</v>
      </c>
      <c r="F4165" t="str">
        <f t="shared" si="197"/>
        <v>New South Wales</v>
      </c>
      <c r="G4165" t="s">
        <v>10</v>
      </c>
      <c r="H4165">
        <v>2020</v>
      </c>
      <c r="I4165" t="s">
        <v>11</v>
      </c>
      <c r="J4165" t="s">
        <v>12</v>
      </c>
      <c r="K4165" t="s">
        <v>149</v>
      </c>
      <c r="L4165" t="s">
        <v>15</v>
      </c>
      <c r="M4165" s="5">
        <v>2537.63</v>
      </c>
      <c r="N4165">
        <v>1</v>
      </c>
    </row>
    <row r="4166" spans="1:14" x14ac:dyDescent="0.3">
      <c r="A4166" s="2">
        <v>45623</v>
      </c>
      <c r="B4166" s="3">
        <f t="shared" si="195"/>
        <v>2025</v>
      </c>
      <c r="C4166" t="str">
        <f t="shared" si="196"/>
        <v>2024-2025</v>
      </c>
      <c r="D4166" t="s">
        <v>148</v>
      </c>
      <c r="E4166" t="s">
        <v>127</v>
      </c>
      <c r="F4166" t="str">
        <f t="shared" si="197"/>
        <v>New South Wales</v>
      </c>
      <c r="G4166" t="s">
        <v>10</v>
      </c>
      <c r="H4166">
        <v>2131</v>
      </c>
      <c r="I4166" t="s">
        <v>11</v>
      </c>
      <c r="J4166" t="s">
        <v>27</v>
      </c>
      <c r="K4166" t="s">
        <v>151</v>
      </c>
      <c r="L4166" t="s">
        <v>21</v>
      </c>
      <c r="M4166" s="5">
        <v>2544.1800000000003</v>
      </c>
      <c r="N4166">
        <v>1</v>
      </c>
    </row>
    <row r="4167" spans="1:14" x14ac:dyDescent="0.3">
      <c r="A4167" s="2">
        <v>45637</v>
      </c>
      <c r="B4167" s="3">
        <f t="shared" si="195"/>
        <v>2025</v>
      </c>
      <c r="C4167" t="str">
        <f t="shared" si="196"/>
        <v>2024-2025</v>
      </c>
      <c r="D4167" t="s">
        <v>147</v>
      </c>
      <c r="E4167" t="s">
        <v>117</v>
      </c>
      <c r="F4167" t="str">
        <f t="shared" si="197"/>
        <v>Queensland</v>
      </c>
      <c r="G4167" t="s">
        <v>35</v>
      </c>
      <c r="H4167">
        <v>4119</v>
      </c>
      <c r="I4167" t="s">
        <v>11</v>
      </c>
      <c r="J4167" t="s">
        <v>43</v>
      </c>
      <c r="K4167" t="s">
        <v>153</v>
      </c>
      <c r="L4167" t="s">
        <v>16</v>
      </c>
      <c r="M4167" s="5">
        <v>2545.48</v>
      </c>
      <c r="N4167">
        <v>1</v>
      </c>
    </row>
    <row r="4168" spans="1:14" x14ac:dyDescent="0.3">
      <c r="A4168" s="2">
        <v>44978</v>
      </c>
      <c r="B4168" s="3">
        <f t="shared" si="195"/>
        <v>2023</v>
      </c>
      <c r="C4168" t="str">
        <f t="shared" si="196"/>
        <v>2022-2023</v>
      </c>
      <c r="D4168" t="s">
        <v>147</v>
      </c>
      <c r="E4168" t="s">
        <v>92</v>
      </c>
      <c r="F4168" t="str">
        <f t="shared" si="197"/>
        <v>Queensland</v>
      </c>
      <c r="G4168" t="s">
        <v>35</v>
      </c>
      <c r="H4168">
        <v>4068</v>
      </c>
      <c r="I4168" t="s">
        <v>11</v>
      </c>
      <c r="J4168" t="s">
        <v>43</v>
      </c>
      <c r="K4168" t="s">
        <v>155</v>
      </c>
      <c r="L4168" t="s">
        <v>20</v>
      </c>
      <c r="M4168" s="5">
        <v>2547.4100000000003</v>
      </c>
      <c r="N4168">
        <v>1</v>
      </c>
    </row>
    <row r="4169" spans="1:14" x14ac:dyDescent="0.3">
      <c r="A4169" s="2">
        <v>45046</v>
      </c>
      <c r="B4169" s="3">
        <f t="shared" si="195"/>
        <v>2023</v>
      </c>
      <c r="C4169" t="str">
        <f t="shared" si="196"/>
        <v>2022-2023</v>
      </c>
      <c r="D4169" t="s">
        <v>147</v>
      </c>
      <c r="E4169" t="s">
        <v>109</v>
      </c>
      <c r="F4169" t="str">
        <f t="shared" si="197"/>
        <v>New South Wales</v>
      </c>
      <c r="G4169" t="s">
        <v>10</v>
      </c>
      <c r="H4169">
        <v>2480</v>
      </c>
      <c r="I4169" t="s">
        <v>11</v>
      </c>
      <c r="J4169" t="s">
        <v>68</v>
      </c>
      <c r="K4169" t="s">
        <v>155</v>
      </c>
      <c r="L4169" t="s">
        <v>20</v>
      </c>
      <c r="M4169" s="5">
        <v>2554.5700000000006</v>
      </c>
      <c r="N4169">
        <v>1</v>
      </c>
    </row>
    <row r="4170" spans="1:14" x14ac:dyDescent="0.3">
      <c r="A4170" s="2">
        <v>45174</v>
      </c>
      <c r="B4170" s="3">
        <f t="shared" si="195"/>
        <v>2024</v>
      </c>
      <c r="C4170" t="str">
        <f t="shared" si="196"/>
        <v>2023-2024</v>
      </c>
      <c r="D4170" t="s">
        <v>147</v>
      </c>
      <c r="E4170" t="s">
        <v>84</v>
      </c>
      <c r="F4170" t="str">
        <f t="shared" si="197"/>
        <v>Queensland</v>
      </c>
      <c r="G4170" t="s">
        <v>35</v>
      </c>
      <c r="H4170">
        <v>4740</v>
      </c>
      <c r="I4170" t="s">
        <v>11</v>
      </c>
      <c r="J4170" t="s">
        <v>51</v>
      </c>
      <c r="K4170" t="s">
        <v>150</v>
      </c>
      <c r="L4170" t="s">
        <v>18</v>
      </c>
      <c r="M4170" s="5">
        <v>2556.1799999999998</v>
      </c>
      <c r="N4170">
        <v>1</v>
      </c>
    </row>
    <row r="4171" spans="1:14" x14ac:dyDescent="0.3">
      <c r="A4171" s="2">
        <v>45287</v>
      </c>
      <c r="B4171" s="3">
        <f t="shared" si="195"/>
        <v>2024</v>
      </c>
      <c r="C4171" t="str">
        <f t="shared" si="196"/>
        <v>2023-2024</v>
      </c>
      <c r="D4171" t="s">
        <v>147</v>
      </c>
      <c r="E4171" t="s">
        <v>136</v>
      </c>
      <c r="F4171" t="str">
        <f t="shared" si="197"/>
        <v>Victoria</v>
      </c>
      <c r="G4171" t="s">
        <v>45</v>
      </c>
      <c r="H4171">
        <v>3175</v>
      </c>
      <c r="I4171" t="s">
        <v>11</v>
      </c>
      <c r="J4171" t="s">
        <v>63</v>
      </c>
      <c r="K4171" t="s">
        <v>150</v>
      </c>
      <c r="L4171" t="s">
        <v>18</v>
      </c>
      <c r="M4171" s="5">
        <v>2558.73</v>
      </c>
      <c r="N4171">
        <v>1</v>
      </c>
    </row>
    <row r="4172" spans="1:14" x14ac:dyDescent="0.3">
      <c r="A4172" s="2">
        <v>45328</v>
      </c>
      <c r="B4172" s="3">
        <f t="shared" si="195"/>
        <v>2024</v>
      </c>
      <c r="C4172" t="str">
        <f t="shared" si="196"/>
        <v>2023-2024</v>
      </c>
      <c r="D4172" t="s">
        <v>147</v>
      </c>
      <c r="E4172" t="s">
        <v>101</v>
      </c>
      <c r="F4172" t="str">
        <f t="shared" si="197"/>
        <v>Victoria</v>
      </c>
      <c r="G4172" t="s">
        <v>45</v>
      </c>
      <c r="H4172">
        <v>3131</v>
      </c>
      <c r="I4172" t="s">
        <v>11</v>
      </c>
      <c r="J4172" t="s">
        <v>63</v>
      </c>
      <c r="K4172" t="s">
        <v>150</v>
      </c>
      <c r="L4172" t="s">
        <v>18</v>
      </c>
      <c r="M4172" s="5">
        <v>2560.0500000000002</v>
      </c>
      <c r="N4172">
        <v>1</v>
      </c>
    </row>
    <row r="4173" spans="1:14" x14ac:dyDescent="0.3">
      <c r="A4173" s="2">
        <v>45189</v>
      </c>
      <c r="B4173" s="3">
        <f t="shared" si="195"/>
        <v>2024</v>
      </c>
      <c r="C4173" t="str">
        <f t="shared" si="196"/>
        <v>2023-2024</v>
      </c>
      <c r="D4173" t="s">
        <v>147</v>
      </c>
      <c r="E4173" t="s">
        <v>91</v>
      </c>
      <c r="F4173" t="str">
        <f t="shared" si="197"/>
        <v>Victoria</v>
      </c>
      <c r="G4173" t="s">
        <v>45</v>
      </c>
      <c r="H4173">
        <v>3690</v>
      </c>
      <c r="I4173" t="s">
        <v>11</v>
      </c>
      <c r="J4173" t="s">
        <v>55</v>
      </c>
      <c r="K4173" t="s">
        <v>153</v>
      </c>
      <c r="L4173" t="s">
        <v>16</v>
      </c>
      <c r="M4173" s="5">
        <v>2567.6099999999992</v>
      </c>
      <c r="N4173">
        <v>1</v>
      </c>
    </row>
    <row r="4174" spans="1:14" x14ac:dyDescent="0.3">
      <c r="A4174" s="2">
        <v>45105</v>
      </c>
      <c r="B4174" s="3">
        <f t="shared" si="195"/>
        <v>2023</v>
      </c>
      <c r="C4174" t="str">
        <f t="shared" si="196"/>
        <v>2022-2023</v>
      </c>
      <c r="D4174" t="s">
        <v>147</v>
      </c>
      <c r="E4174" t="s">
        <v>139</v>
      </c>
      <c r="F4174" t="str">
        <f t="shared" si="197"/>
        <v>New South Wales</v>
      </c>
      <c r="G4174" t="s">
        <v>10</v>
      </c>
      <c r="H4174">
        <v>2020</v>
      </c>
      <c r="I4174" t="s">
        <v>11</v>
      </c>
      <c r="J4174" t="s">
        <v>12</v>
      </c>
      <c r="K4174" t="s">
        <v>153</v>
      </c>
      <c r="L4174" t="s">
        <v>16</v>
      </c>
      <c r="M4174" s="5">
        <v>2570.690000000001</v>
      </c>
      <c r="N4174">
        <v>1</v>
      </c>
    </row>
    <row r="4175" spans="1:14" x14ac:dyDescent="0.3">
      <c r="A4175" s="2">
        <v>45309</v>
      </c>
      <c r="B4175" s="3">
        <f t="shared" si="195"/>
        <v>2024</v>
      </c>
      <c r="C4175" t="str">
        <f t="shared" si="196"/>
        <v>2023-2024</v>
      </c>
      <c r="D4175" t="s">
        <v>147</v>
      </c>
      <c r="E4175" t="s">
        <v>134</v>
      </c>
      <c r="F4175" t="str">
        <f t="shared" si="197"/>
        <v>Queensland</v>
      </c>
      <c r="G4175" t="s">
        <v>35</v>
      </c>
      <c r="H4175">
        <v>4825</v>
      </c>
      <c r="I4175" t="s">
        <v>11</v>
      </c>
      <c r="J4175" t="s">
        <v>36</v>
      </c>
      <c r="K4175" t="s">
        <v>150</v>
      </c>
      <c r="L4175" t="s">
        <v>18</v>
      </c>
      <c r="M4175" s="5">
        <v>2571.8999999999992</v>
      </c>
      <c r="N4175">
        <v>1</v>
      </c>
    </row>
    <row r="4176" spans="1:14" x14ac:dyDescent="0.3">
      <c r="A4176" s="2">
        <v>45281</v>
      </c>
      <c r="B4176" s="3">
        <f t="shared" si="195"/>
        <v>2024</v>
      </c>
      <c r="C4176" t="str">
        <f t="shared" si="196"/>
        <v>2023-2024</v>
      </c>
      <c r="D4176" t="s">
        <v>147</v>
      </c>
      <c r="E4176" t="s">
        <v>132</v>
      </c>
      <c r="F4176" t="str">
        <f t="shared" si="197"/>
        <v>New South Wales</v>
      </c>
      <c r="G4176" t="s">
        <v>10</v>
      </c>
      <c r="H4176">
        <v>2800</v>
      </c>
      <c r="I4176" t="s">
        <v>11</v>
      </c>
      <c r="J4176" t="s">
        <v>25</v>
      </c>
      <c r="K4176" t="s">
        <v>150</v>
      </c>
      <c r="L4176" t="s">
        <v>18</v>
      </c>
      <c r="M4176" s="5">
        <v>2576.2599999999998</v>
      </c>
      <c r="N4176">
        <v>1</v>
      </c>
    </row>
    <row r="4177" spans="1:14" x14ac:dyDescent="0.3">
      <c r="A4177" s="2">
        <v>45272</v>
      </c>
      <c r="B4177" s="3">
        <f t="shared" si="195"/>
        <v>2024</v>
      </c>
      <c r="C4177" t="str">
        <f t="shared" si="196"/>
        <v>2023-2024</v>
      </c>
      <c r="D4177" t="s">
        <v>147</v>
      </c>
      <c r="E4177" t="s">
        <v>132</v>
      </c>
      <c r="F4177" t="str">
        <f t="shared" si="197"/>
        <v>New South Wales</v>
      </c>
      <c r="G4177" t="s">
        <v>10</v>
      </c>
      <c r="H4177">
        <v>2800</v>
      </c>
      <c r="I4177" t="s">
        <v>11</v>
      </c>
      <c r="J4177" t="s">
        <v>25</v>
      </c>
      <c r="K4177" t="s">
        <v>152</v>
      </c>
      <c r="L4177" t="s">
        <v>13</v>
      </c>
      <c r="M4177" s="5">
        <v>2593.0200000000018</v>
      </c>
      <c r="N4177">
        <v>1</v>
      </c>
    </row>
    <row r="4178" spans="1:14" x14ac:dyDescent="0.3">
      <c r="A4178" s="2">
        <v>45108</v>
      </c>
      <c r="B4178" s="3">
        <f t="shared" si="195"/>
        <v>2024</v>
      </c>
      <c r="C4178" t="str">
        <f t="shared" si="196"/>
        <v>2023-2024</v>
      </c>
      <c r="D4178" t="s">
        <v>147</v>
      </c>
      <c r="E4178" t="s">
        <v>113</v>
      </c>
      <c r="F4178" t="str">
        <f t="shared" si="197"/>
        <v>Queensland</v>
      </c>
      <c r="G4178" t="s">
        <v>35</v>
      </c>
      <c r="H4178">
        <v>4215</v>
      </c>
      <c r="I4178" t="s">
        <v>11</v>
      </c>
      <c r="J4178" t="s">
        <v>104</v>
      </c>
      <c r="K4178" t="s">
        <v>152</v>
      </c>
      <c r="L4178" t="s">
        <v>13</v>
      </c>
      <c r="M4178" s="5">
        <v>2601.7200000000016</v>
      </c>
      <c r="N4178">
        <v>1</v>
      </c>
    </row>
    <row r="4179" spans="1:14" x14ac:dyDescent="0.3">
      <c r="A4179" s="2">
        <v>45266</v>
      </c>
      <c r="B4179" s="3">
        <f t="shared" si="195"/>
        <v>2024</v>
      </c>
      <c r="C4179" t="str">
        <f t="shared" si="196"/>
        <v>2023-2024</v>
      </c>
      <c r="D4179" t="s">
        <v>148</v>
      </c>
      <c r="E4179" t="s">
        <v>96</v>
      </c>
      <c r="F4179" t="str">
        <f t="shared" si="197"/>
        <v>Western Australia</v>
      </c>
      <c r="G4179" t="s">
        <v>48</v>
      </c>
      <c r="H4179">
        <v>6330</v>
      </c>
      <c r="I4179" t="s">
        <v>11</v>
      </c>
      <c r="J4179" t="s">
        <v>94</v>
      </c>
      <c r="K4179" t="s">
        <v>150</v>
      </c>
      <c r="L4179" t="s">
        <v>18</v>
      </c>
      <c r="M4179" s="5">
        <v>2604.84</v>
      </c>
      <c r="N4179">
        <v>1</v>
      </c>
    </row>
    <row r="4180" spans="1:14" x14ac:dyDescent="0.3">
      <c r="A4180" s="2">
        <v>45241</v>
      </c>
      <c r="B4180" s="3">
        <f t="shared" si="195"/>
        <v>2024</v>
      </c>
      <c r="C4180" t="str">
        <f t="shared" si="196"/>
        <v>2023-2024</v>
      </c>
      <c r="D4180" t="s">
        <v>147</v>
      </c>
      <c r="E4180" t="s">
        <v>65</v>
      </c>
      <c r="F4180" t="str">
        <f t="shared" si="197"/>
        <v>New South Wales</v>
      </c>
      <c r="G4180" t="s">
        <v>10</v>
      </c>
      <c r="H4180">
        <v>2541</v>
      </c>
      <c r="I4180" t="s">
        <v>11</v>
      </c>
      <c r="J4180" t="s">
        <v>58</v>
      </c>
      <c r="K4180" t="s">
        <v>150</v>
      </c>
      <c r="L4180" t="s">
        <v>18</v>
      </c>
      <c r="M4180" s="5">
        <v>2608.59</v>
      </c>
      <c r="N4180">
        <v>1</v>
      </c>
    </row>
    <row r="4181" spans="1:14" x14ac:dyDescent="0.3">
      <c r="A4181" s="2">
        <v>45548</v>
      </c>
      <c r="B4181" s="3">
        <f t="shared" si="195"/>
        <v>2025</v>
      </c>
      <c r="C4181" t="str">
        <f t="shared" si="196"/>
        <v>2024-2025</v>
      </c>
      <c r="D4181" t="s">
        <v>147</v>
      </c>
      <c r="E4181" t="s">
        <v>64</v>
      </c>
      <c r="F4181" t="str">
        <f t="shared" si="197"/>
        <v>Victoria</v>
      </c>
      <c r="G4181" t="s">
        <v>45</v>
      </c>
      <c r="H4181">
        <v>3199</v>
      </c>
      <c r="I4181" t="s">
        <v>11</v>
      </c>
      <c r="J4181" t="s">
        <v>63</v>
      </c>
      <c r="K4181" t="s">
        <v>154</v>
      </c>
      <c r="L4181" t="s">
        <v>14</v>
      </c>
      <c r="M4181" s="5">
        <v>2614.2999999999997</v>
      </c>
      <c r="N4181">
        <v>1</v>
      </c>
    </row>
    <row r="4182" spans="1:14" x14ac:dyDescent="0.3">
      <c r="A4182" s="2">
        <v>45420</v>
      </c>
      <c r="B4182" s="3">
        <f t="shared" si="195"/>
        <v>2024</v>
      </c>
      <c r="C4182" t="str">
        <f t="shared" si="196"/>
        <v>2023-2024</v>
      </c>
      <c r="D4182" t="s">
        <v>147</v>
      </c>
      <c r="E4182" t="s">
        <v>41</v>
      </c>
      <c r="F4182" t="str">
        <f t="shared" si="197"/>
        <v>New South Wales</v>
      </c>
      <c r="G4182" t="s">
        <v>10</v>
      </c>
      <c r="H4182">
        <v>2830</v>
      </c>
      <c r="I4182" t="s">
        <v>11</v>
      </c>
      <c r="J4182" t="s">
        <v>25</v>
      </c>
      <c r="K4182" t="s">
        <v>150</v>
      </c>
      <c r="L4182" t="s">
        <v>18</v>
      </c>
      <c r="M4182" s="5">
        <v>2621.51</v>
      </c>
      <c r="N4182">
        <v>1</v>
      </c>
    </row>
    <row r="4183" spans="1:14" x14ac:dyDescent="0.3">
      <c r="A4183" s="2">
        <v>45017</v>
      </c>
      <c r="B4183" s="3">
        <f t="shared" si="195"/>
        <v>2023</v>
      </c>
      <c r="C4183" t="str">
        <f t="shared" si="196"/>
        <v>2022-2023</v>
      </c>
      <c r="D4183" t="s">
        <v>147</v>
      </c>
      <c r="E4183" t="s">
        <v>106</v>
      </c>
      <c r="F4183" t="str">
        <f t="shared" si="197"/>
        <v>Victoria</v>
      </c>
      <c r="G4183" t="s">
        <v>45</v>
      </c>
      <c r="H4183">
        <v>3915</v>
      </c>
      <c r="I4183" t="s">
        <v>11</v>
      </c>
      <c r="J4183" t="s">
        <v>55</v>
      </c>
      <c r="K4183" t="s">
        <v>150</v>
      </c>
      <c r="L4183" t="s">
        <v>18</v>
      </c>
      <c r="M4183" s="5">
        <v>2625.1799999999989</v>
      </c>
      <c r="N4183">
        <v>1</v>
      </c>
    </row>
    <row r="4184" spans="1:14" x14ac:dyDescent="0.3">
      <c r="A4184" s="2">
        <v>45302</v>
      </c>
      <c r="B4184" s="3">
        <f t="shared" si="195"/>
        <v>2024</v>
      </c>
      <c r="C4184" t="str">
        <f t="shared" si="196"/>
        <v>2023-2024</v>
      </c>
      <c r="D4184" t="s">
        <v>147</v>
      </c>
      <c r="E4184" t="s">
        <v>114</v>
      </c>
      <c r="F4184" t="str">
        <f t="shared" si="197"/>
        <v>Victoria</v>
      </c>
      <c r="G4184" t="s">
        <v>45</v>
      </c>
      <c r="H4184">
        <v>3551</v>
      </c>
      <c r="I4184" t="s">
        <v>11</v>
      </c>
      <c r="J4184" t="s">
        <v>60</v>
      </c>
      <c r="K4184" t="s">
        <v>152</v>
      </c>
      <c r="L4184" t="s">
        <v>13</v>
      </c>
      <c r="M4184" s="5">
        <v>2628.3700000000044</v>
      </c>
      <c r="N4184">
        <v>1</v>
      </c>
    </row>
    <row r="4185" spans="1:14" x14ac:dyDescent="0.3">
      <c r="A4185" s="2">
        <v>44997</v>
      </c>
      <c r="B4185" s="3">
        <f t="shared" si="195"/>
        <v>2023</v>
      </c>
      <c r="C4185" t="str">
        <f t="shared" si="196"/>
        <v>2022-2023</v>
      </c>
      <c r="D4185" t="s">
        <v>147</v>
      </c>
      <c r="E4185" t="s">
        <v>117</v>
      </c>
      <c r="F4185" t="str">
        <f t="shared" si="197"/>
        <v>Queensland</v>
      </c>
      <c r="G4185" t="s">
        <v>35</v>
      </c>
      <c r="H4185">
        <v>4119</v>
      </c>
      <c r="I4185" t="s">
        <v>11</v>
      </c>
      <c r="J4185" t="s">
        <v>43</v>
      </c>
      <c r="K4185" t="s">
        <v>150</v>
      </c>
      <c r="L4185" t="s">
        <v>18</v>
      </c>
      <c r="M4185" s="5">
        <v>2631.58</v>
      </c>
      <c r="N4185">
        <v>1</v>
      </c>
    </row>
    <row r="4186" spans="1:14" x14ac:dyDescent="0.3">
      <c r="A4186" s="2">
        <v>45260</v>
      </c>
      <c r="B4186" s="3">
        <f t="shared" si="195"/>
        <v>2024</v>
      </c>
      <c r="C4186" t="str">
        <f t="shared" si="196"/>
        <v>2023-2024</v>
      </c>
      <c r="D4186" t="s">
        <v>147</v>
      </c>
      <c r="E4186" t="s">
        <v>82</v>
      </c>
      <c r="F4186" t="str">
        <f t="shared" si="197"/>
        <v>Queensland</v>
      </c>
      <c r="G4186" t="s">
        <v>35</v>
      </c>
      <c r="H4186">
        <v>4012</v>
      </c>
      <c r="I4186" t="s">
        <v>11</v>
      </c>
      <c r="J4186" t="s">
        <v>43</v>
      </c>
      <c r="K4186" t="s">
        <v>153</v>
      </c>
      <c r="L4186" t="s">
        <v>16</v>
      </c>
      <c r="M4186" s="5">
        <v>2653.0699999999993</v>
      </c>
      <c r="N4186">
        <v>1</v>
      </c>
    </row>
    <row r="4187" spans="1:14" x14ac:dyDescent="0.3">
      <c r="A4187" s="2">
        <v>45600</v>
      </c>
      <c r="B4187" s="3">
        <f t="shared" si="195"/>
        <v>2025</v>
      </c>
      <c r="C4187" t="str">
        <f t="shared" si="196"/>
        <v>2024-2025</v>
      </c>
      <c r="D4187" t="s">
        <v>147</v>
      </c>
      <c r="E4187" t="s">
        <v>28</v>
      </c>
      <c r="F4187" t="str">
        <f t="shared" si="197"/>
        <v>Northern Territory</v>
      </c>
      <c r="G4187" t="s">
        <v>29</v>
      </c>
      <c r="H4187">
        <v>800</v>
      </c>
      <c r="I4187" t="s">
        <v>11</v>
      </c>
      <c r="J4187" t="s">
        <v>30</v>
      </c>
      <c r="K4187" t="s">
        <v>151</v>
      </c>
      <c r="L4187" t="s">
        <v>21</v>
      </c>
      <c r="M4187" s="5">
        <v>2654.02</v>
      </c>
      <c r="N4187">
        <v>1</v>
      </c>
    </row>
    <row r="4188" spans="1:14" x14ac:dyDescent="0.3">
      <c r="A4188" s="2">
        <v>45222</v>
      </c>
      <c r="B4188" s="3">
        <f t="shared" si="195"/>
        <v>2024</v>
      </c>
      <c r="C4188" t="str">
        <f t="shared" si="196"/>
        <v>2023-2024</v>
      </c>
      <c r="D4188" t="s">
        <v>147</v>
      </c>
      <c r="E4188" t="s">
        <v>73</v>
      </c>
      <c r="F4188" t="str">
        <f t="shared" si="197"/>
        <v>Victoria</v>
      </c>
      <c r="G4188" t="s">
        <v>45</v>
      </c>
      <c r="H4188">
        <v>3136</v>
      </c>
      <c r="I4188" t="s">
        <v>11</v>
      </c>
      <c r="J4188" t="s">
        <v>63</v>
      </c>
      <c r="K4188" t="s">
        <v>150</v>
      </c>
      <c r="L4188" t="s">
        <v>18</v>
      </c>
      <c r="M4188" s="5">
        <v>2657.48</v>
      </c>
      <c r="N4188">
        <v>1</v>
      </c>
    </row>
    <row r="4189" spans="1:14" x14ac:dyDescent="0.3">
      <c r="A4189" s="2">
        <v>45418</v>
      </c>
      <c r="B4189" s="3">
        <f t="shared" si="195"/>
        <v>2024</v>
      </c>
      <c r="C4189" t="str">
        <f t="shared" si="196"/>
        <v>2023-2024</v>
      </c>
      <c r="D4189" t="s">
        <v>147</v>
      </c>
      <c r="E4189" t="s">
        <v>117</v>
      </c>
      <c r="F4189" t="str">
        <f t="shared" si="197"/>
        <v>Queensland</v>
      </c>
      <c r="G4189" t="s">
        <v>35</v>
      </c>
      <c r="H4189">
        <v>4119</v>
      </c>
      <c r="I4189" t="s">
        <v>11</v>
      </c>
      <c r="J4189" t="s">
        <v>43</v>
      </c>
      <c r="K4189" t="s">
        <v>150</v>
      </c>
      <c r="L4189" t="s">
        <v>18</v>
      </c>
      <c r="M4189" s="5">
        <v>2670.66</v>
      </c>
      <c r="N4189">
        <v>1</v>
      </c>
    </row>
    <row r="4190" spans="1:14" x14ac:dyDescent="0.3">
      <c r="A4190" s="2">
        <v>45391</v>
      </c>
      <c r="B4190" s="3">
        <f t="shared" si="195"/>
        <v>2024</v>
      </c>
      <c r="C4190" t="str">
        <f t="shared" si="196"/>
        <v>2023-2024</v>
      </c>
      <c r="D4190" t="s">
        <v>147</v>
      </c>
      <c r="E4190" t="s">
        <v>9</v>
      </c>
      <c r="F4190" t="str">
        <f t="shared" si="197"/>
        <v>New South Wales</v>
      </c>
      <c r="G4190" t="s">
        <v>10</v>
      </c>
      <c r="H4190">
        <v>2067</v>
      </c>
      <c r="I4190" t="s">
        <v>11</v>
      </c>
      <c r="J4190" t="s">
        <v>12</v>
      </c>
      <c r="K4190" t="s">
        <v>150</v>
      </c>
      <c r="L4190" t="s">
        <v>18</v>
      </c>
      <c r="M4190" s="5">
        <v>2677.43</v>
      </c>
      <c r="N4190">
        <v>1</v>
      </c>
    </row>
    <row r="4191" spans="1:14" x14ac:dyDescent="0.3">
      <c r="A4191" s="2">
        <v>45399</v>
      </c>
      <c r="B4191" s="3">
        <f t="shared" si="195"/>
        <v>2024</v>
      </c>
      <c r="C4191" t="str">
        <f t="shared" si="196"/>
        <v>2023-2024</v>
      </c>
      <c r="D4191" t="s">
        <v>147</v>
      </c>
      <c r="E4191" t="s">
        <v>118</v>
      </c>
      <c r="F4191" t="str">
        <f t="shared" si="197"/>
        <v>New South Wales</v>
      </c>
      <c r="G4191" t="s">
        <v>10</v>
      </c>
      <c r="H4191">
        <v>2158</v>
      </c>
      <c r="I4191" t="s">
        <v>11</v>
      </c>
      <c r="J4191" t="s">
        <v>27</v>
      </c>
      <c r="K4191" t="s">
        <v>150</v>
      </c>
      <c r="L4191" t="s">
        <v>18</v>
      </c>
      <c r="M4191" s="5">
        <v>2682.1099999999997</v>
      </c>
      <c r="N4191">
        <v>1</v>
      </c>
    </row>
    <row r="4192" spans="1:14" x14ac:dyDescent="0.3">
      <c r="A4192" s="2">
        <v>45336</v>
      </c>
      <c r="B4192" s="3">
        <f t="shared" si="195"/>
        <v>2024</v>
      </c>
      <c r="C4192" t="str">
        <f t="shared" si="196"/>
        <v>2023-2024</v>
      </c>
      <c r="D4192" t="s">
        <v>147</v>
      </c>
      <c r="E4192" t="s">
        <v>64</v>
      </c>
      <c r="F4192" t="str">
        <f t="shared" si="197"/>
        <v>Victoria</v>
      </c>
      <c r="G4192" t="s">
        <v>45</v>
      </c>
      <c r="H4192">
        <v>3199</v>
      </c>
      <c r="I4192" t="s">
        <v>11</v>
      </c>
      <c r="J4192" t="s">
        <v>63</v>
      </c>
      <c r="K4192" t="s">
        <v>150</v>
      </c>
      <c r="L4192" t="s">
        <v>18</v>
      </c>
      <c r="M4192" s="5">
        <v>2682.17</v>
      </c>
      <c r="N4192">
        <v>1</v>
      </c>
    </row>
    <row r="4193" spans="1:14" x14ac:dyDescent="0.3">
      <c r="A4193" s="2">
        <v>44944</v>
      </c>
      <c r="B4193" s="3">
        <f t="shared" si="195"/>
        <v>2023</v>
      </c>
      <c r="C4193" t="str">
        <f t="shared" si="196"/>
        <v>2022-2023</v>
      </c>
      <c r="D4193" t="s">
        <v>147</v>
      </c>
      <c r="E4193" t="s">
        <v>64</v>
      </c>
      <c r="F4193" t="str">
        <f t="shared" si="197"/>
        <v>Victoria</v>
      </c>
      <c r="G4193" t="s">
        <v>45</v>
      </c>
      <c r="H4193">
        <v>3199</v>
      </c>
      <c r="I4193" t="s">
        <v>11</v>
      </c>
      <c r="J4193" t="s">
        <v>63</v>
      </c>
      <c r="K4193" t="s">
        <v>157</v>
      </c>
      <c r="L4193" t="s">
        <v>22</v>
      </c>
      <c r="M4193" s="5">
        <v>2690.3299999999995</v>
      </c>
      <c r="N4193">
        <v>1</v>
      </c>
    </row>
    <row r="4194" spans="1:14" x14ac:dyDescent="0.3">
      <c r="A4194" s="2">
        <v>45398</v>
      </c>
      <c r="B4194" s="3">
        <f t="shared" si="195"/>
        <v>2024</v>
      </c>
      <c r="C4194" t="str">
        <f t="shared" si="196"/>
        <v>2023-2024</v>
      </c>
      <c r="D4194" t="s">
        <v>147</v>
      </c>
      <c r="E4194" t="s">
        <v>136</v>
      </c>
      <c r="F4194" t="str">
        <f t="shared" si="197"/>
        <v>Victoria</v>
      </c>
      <c r="G4194" t="s">
        <v>45</v>
      </c>
      <c r="H4194">
        <v>3175</v>
      </c>
      <c r="I4194" t="s">
        <v>11</v>
      </c>
      <c r="J4194" t="s">
        <v>63</v>
      </c>
      <c r="K4194" t="s">
        <v>150</v>
      </c>
      <c r="L4194" t="s">
        <v>18</v>
      </c>
      <c r="M4194" s="5">
        <v>2692.99</v>
      </c>
      <c r="N4194">
        <v>1</v>
      </c>
    </row>
    <row r="4195" spans="1:14" x14ac:dyDescent="0.3">
      <c r="A4195" s="2">
        <v>45244</v>
      </c>
      <c r="B4195" s="3">
        <f t="shared" si="195"/>
        <v>2024</v>
      </c>
      <c r="C4195" t="str">
        <f t="shared" si="196"/>
        <v>2023-2024</v>
      </c>
      <c r="D4195" t="s">
        <v>147</v>
      </c>
      <c r="E4195" t="s">
        <v>143</v>
      </c>
      <c r="F4195" t="str">
        <f t="shared" si="197"/>
        <v>New South Wales</v>
      </c>
      <c r="G4195" t="s">
        <v>10</v>
      </c>
      <c r="H4195">
        <v>2154</v>
      </c>
      <c r="I4195" t="s">
        <v>11</v>
      </c>
      <c r="J4195" t="s">
        <v>27</v>
      </c>
      <c r="K4195" t="s">
        <v>150</v>
      </c>
      <c r="L4195" t="s">
        <v>18</v>
      </c>
      <c r="M4195" s="5">
        <v>2699.6499999999996</v>
      </c>
      <c r="N4195">
        <v>1</v>
      </c>
    </row>
    <row r="4196" spans="1:14" x14ac:dyDescent="0.3">
      <c r="A4196" s="2">
        <v>45524</v>
      </c>
      <c r="B4196" s="3">
        <f t="shared" si="195"/>
        <v>2025</v>
      </c>
      <c r="C4196" t="str">
        <f t="shared" si="196"/>
        <v>2024-2025</v>
      </c>
      <c r="D4196" t="s">
        <v>147</v>
      </c>
      <c r="E4196" t="s">
        <v>146</v>
      </c>
      <c r="F4196" t="str">
        <f t="shared" si="197"/>
        <v>Victoria</v>
      </c>
      <c r="G4196" t="s">
        <v>45</v>
      </c>
      <c r="H4196">
        <v>3353</v>
      </c>
      <c r="I4196" t="s">
        <v>11</v>
      </c>
      <c r="J4196" t="s">
        <v>60</v>
      </c>
      <c r="K4196" t="s">
        <v>150</v>
      </c>
      <c r="L4196" t="s">
        <v>18</v>
      </c>
      <c r="M4196" s="5">
        <v>2709.6000000000008</v>
      </c>
      <c r="N4196">
        <v>1</v>
      </c>
    </row>
    <row r="4197" spans="1:14" x14ac:dyDescent="0.3">
      <c r="A4197" s="2">
        <v>45413</v>
      </c>
      <c r="B4197" s="3">
        <f t="shared" si="195"/>
        <v>2024</v>
      </c>
      <c r="C4197" t="str">
        <f t="shared" si="196"/>
        <v>2023-2024</v>
      </c>
      <c r="D4197" t="s">
        <v>147</v>
      </c>
      <c r="E4197" t="s">
        <v>145</v>
      </c>
      <c r="F4197" t="str">
        <f t="shared" si="197"/>
        <v>New South Wales</v>
      </c>
      <c r="G4197" t="s">
        <v>10</v>
      </c>
      <c r="H4197">
        <v>2101</v>
      </c>
      <c r="I4197" t="s">
        <v>11</v>
      </c>
      <c r="J4197" t="s">
        <v>27</v>
      </c>
      <c r="K4197" t="s">
        <v>151</v>
      </c>
      <c r="L4197" t="s">
        <v>21</v>
      </c>
      <c r="M4197" s="5">
        <v>2715.92</v>
      </c>
      <c r="N4197">
        <v>1</v>
      </c>
    </row>
    <row r="4198" spans="1:14" x14ac:dyDescent="0.3">
      <c r="A4198" s="2">
        <v>44985</v>
      </c>
      <c r="B4198" s="3">
        <f t="shared" si="195"/>
        <v>2023</v>
      </c>
      <c r="C4198" t="str">
        <f t="shared" si="196"/>
        <v>2022-2023</v>
      </c>
      <c r="D4198" t="s">
        <v>147</v>
      </c>
      <c r="E4198" t="s">
        <v>9</v>
      </c>
      <c r="F4198" t="str">
        <f t="shared" si="197"/>
        <v>New South Wales</v>
      </c>
      <c r="G4198" t="s">
        <v>10</v>
      </c>
      <c r="H4198">
        <v>2067</v>
      </c>
      <c r="I4198" t="s">
        <v>11</v>
      </c>
      <c r="J4198" t="s">
        <v>12</v>
      </c>
      <c r="K4198" t="s">
        <v>150</v>
      </c>
      <c r="L4198" t="s">
        <v>18</v>
      </c>
      <c r="M4198" s="5">
        <v>2741.97</v>
      </c>
      <c r="N4198">
        <v>1</v>
      </c>
    </row>
    <row r="4199" spans="1:14" x14ac:dyDescent="0.3">
      <c r="A4199" s="2">
        <v>45515</v>
      </c>
      <c r="B4199" s="3">
        <f t="shared" si="195"/>
        <v>2025</v>
      </c>
      <c r="C4199" t="str">
        <f t="shared" si="196"/>
        <v>2024-2025</v>
      </c>
      <c r="D4199" t="s">
        <v>147</v>
      </c>
      <c r="E4199" t="s">
        <v>112</v>
      </c>
      <c r="F4199" t="str">
        <f t="shared" si="197"/>
        <v>Victoria</v>
      </c>
      <c r="G4199" t="s">
        <v>45</v>
      </c>
      <c r="H4199">
        <v>3076</v>
      </c>
      <c r="I4199" t="s">
        <v>11</v>
      </c>
      <c r="J4199" t="s">
        <v>46</v>
      </c>
      <c r="K4199" t="s">
        <v>152</v>
      </c>
      <c r="L4199" t="s">
        <v>13</v>
      </c>
      <c r="M4199" s="5">
        <v>2752.150000000001</v>
      </c>
      <c r="N4199">
        <v>1</v>
      </c>
    </row>
    <row r="4200" spans="1:14" x14ac:dyDescent="0.3">
      <c r="A4200" s="2">
        <v>45165</v>
      </c>
      <c r="B4200" s="3">
        <f t="shared" si="195"/>
        <v>2024</v>
      </c>
      <c r="C4200" t="str">
        <f t="shared" si="196"/>
        <v>2023-2024</v>
      </c>
      <c r="D4200" t="s">
        <v>147</v>
      </c>
      <c r="E4200" t="s">
        <v>143</v>
      </c>
      <c r="F4200" t="str">
        <f t="shared" si="197"/>
        <v>New South Wales</v>
      </c>
      <c r="G4200" t="s">
        <v>10</v>
      </c>
      <c r="H4200">
        <v>2154</v>
      </c>
      <c r="I4200" t="s">
        <v>11</v>
      </c>
      <c r="J4200" t="s">
        <v>27</v>
      </c>
      <c r="K4200" t="s">
        <v>153</v>
      </c>
      <c r="L4200" t="s">
        <v>16</v>
      </c>
      <c r="M4200" s="5">
        <v>2754.4399999999996</v>
      </c>
      <c r="N4200">
        <v>1</v>
      </c>
    </row>
    <row r="4201" spans="1:14" x14ac:dyDescent="0.3">
      <c r="A4201" s="2">
        <v>45642</v>
      </c>
      <c r="B4201" s="3">
        <f t="shared" si="195"/>
        <v>2025</v>
      </c>
      <c r="C4201" t="str">
        <f t="shared" si="196"/>
        <v>2024-2025</v>
      </c>
      <c r="D4201" t="s">
        <v>147</v>
      </c>
      <c r="E4201" t="s">
        <v>122</v>
      </c>
      <c r="F4201" t="str">
        <f t="shared" si="197"/>
        <v>New South Wales</v>
      </c>
      <c r="G4201" t="s">
        <v>10</v>
      </c>
      <c r="H4201">
        <v>2650</v>
      </c>
      <c r="I4201" t="s">
        <v>11</v>
      </c>
      <c r="J4201" t="s">
        <v>25</v>
      </c>
      <c r="K4201" t="s">
        <v>150</v>
      </c>
      <c r="L4201" t="s">
        <v>18</v>
      </c>
      <c r="M4201" s="5">
        <v>2774.3700000000008</v>
      </c>
      <c r="N4201">
        <v>1</v>
      </c>
    </row>
    <row r="4202" spans="1:14" x14ac:dyDescent="0.3">
      <c r="A4202" s="2">
        <v>45539</v>
      </c>
      <c r="B4202" s="3">
        <f t="shared" si="195"/>
        <v>2025</v>
      </c>
      <c r="C4202" t="str">
        <f t="shared" si="196"/>
        <v>2024-2025</v>
      </c>
      <c r="D4202" t="s">
        <v>147</v>
      </c>
      <c r="E4202" t="s">
        <v>122</v>
      </c>
      <c r="F4202" t="str">
        <f t="shared" si="197"/>
        <v>New South Wales</v>
      </c>
      <c r="G4202" t="s">
        <v>10</v>
      </c>
      <c r="H4202">
        <v>2650</v>
      </c>
      <c r="I4202" t="s">
        <v>11</v>
      </c>
      <c r="J4202" t="s">
        <v>25</v>
      </c>
      <c r="K4202" t="s">
        <v>152</v>
      </c>
      <c r="L4202" t="s">
        <v>13</v>
      </c>
      <c r="M4202" s="5">
        <v>2807.3000000000015</v>
      </c>
      <c r="N4202">
        <v>1</v>
      </c>
    </row>
    <row r="4203" spans="1:14" x14ac:dyDescent="0.3">
      <c r="A4203" s="2">
        <v>45623</v>
      </c>
      <c r="B4203" s="3">
        <f t="shared" si="195"/>
        <v>2025</v>
      </c>
      <c r="C4203" t="str">
        <f t="shared" si="196"/>
        <v>2024-2025</v>
      </c>
      <c r="D4203" t="s">
        <v>147</v>
      </c>
      <c r="E4203" t="s">
        <v>28</v>
      </c>
      <c r="F4203" t="str">
        <f t="shared" si="197"/>
        <v>Northern Territory</v>
      </c>
      <c r="G4203" t="s">
        <v>29</v>
      </c>
      <c r="H4203">
        <v>800</v>
      </c>
      <c r="I4203" t="s">
        <v>11</v>
      </c>
      <c r="J4203" t="s">
        <v>30</v>
      </c>
      <c r="K4203" t="s">
        <v>152</v>
      </c>
      <c r="L4203" t="s">
        <v>13</v>
      </c>
      <c r="M4203" s="5">
        <v>2809.2600000000025</v>
      </c>
      <c r="N4203">
        <v>1</v>
      </c>
    </row>
    <row r="4204" spans="1:14" x14ac:dyDescent="0.3">
      <c r="A4204" s="2">
        <v>45604</v>
      </c>
      <c r="B4204" s="3">
        <f t="shared" si="195"/>
        <v>2025</v>
      </c>
      <c r="C4204" t="str">
        <f t="shared" si="196"/>
        <v>2024-2025</v>
      </c>
      <c r="D4204" t="s">
        <v>148</v>
      </c>
      <c r="E4204" t="s">
        <v>138</v>
      </c>
      <c r="F4204" t="str">
        <f t="shared" si="197"/>
        <v>Queensland</v>
      </c>
      <c r="G4204" t="s">
        <v>35</v>
      </c>
      <c r="H4204">
        <v>4558</v>
      </c>
      <c r="I4204" t="s">
        <v>11</v>
      </c>
      <c r="J4204" t="s">
        <v>120</v>
      </c>
      <c r="K4204" t="s">
        <v>151</v>
      </c>
      <c r="L4204" t="s">
        <v>21</v>
      </c>
      <c r="M4204" s="5">
        <v>2825.4700000000003</v>
      </c>
      <c r="N4204">
        <v>1</v>
      </c>
    </row>
    <row r="4205" spans="1:14" x14ac:dyDescent="0.3">
      <c r="A4205" s="2">
        <v>45386</v>
      </c>
      <c r="B4205" s="3">
        <f t="shared" si="195"/>
        <v>2024</v>
      </c>
      <c r="C4205" t="str">
        <f t="shared" si="196"/>
        <v>2023-2024</v>
      </c>
      <c r="D4205" t="s">
        <v>147</v>
      </c>
      <c r="E4205" t="s">
        <v>113</v>
      </c>
      <c r="F4205" t="str">
        <f t="shared" si="197"/>
        <v>Queensland</v>
      </c>
      <c r="G4205" t="s">
        <v>35</v>
      </c>
      <c r="H4205">
        <v>4215</v>
      </c>
      <c r="I4205" t="s">
        <v>11</v>
      </c>
      <c r="J4205" t="s">
        <v>104</v>
      </c>
      <c r="K4205" t="s">
        <v>152</v>
      </c>
      <c r="L4205" t="s">
        <v>13</v>
      </c>
      <c r="M4205" s="5">
        <v>2830.6300000000024</v>
      </c>
      <c r="N4205">
        <v>1</v>
      </c>
    </row>
    <row r="4206" spans="1:14" x14ac:dyDescent="0.3">
      <c r="A4206" s="2">
        <v>45425</v>
      </c>
      <c r="B4206" s="3">
        <f t="shared" si="195"/>
        <v>2024</v>
      </c>
      <c r="C4206" t="str">
        <f t="shared" si="196"/>
        <v>2023-2024</v>
      </c>
      <c r="D4206" t="s">
        <v>147</v>
      </c>
      <c r="E4206" t="s">
        <v>132</v>
      </c>
      <c r="F4206" t="str">
        <f t="shared" si="197"/>
        <v>New South Wales</v>
      </c>
      <c r="G4206" t="s">
        <v>10</v>
      </c>
      <c r="H4206">
        <v>2800</v>
      </c>
      <c r="I4206" t="s">
        <v>11</v>
      </c>
      <c r="J4206" t="s">
        <v>25</v>
      </c>
      <c r="K4206" t="s">
        <v>153</v>
      </c>
      <c r="L4206" t="s">
        <v>16</v>
      </c>
      <c r="M4206" s="5">
        <v>2836.6000000000004</v>
      </c>
      <c r="N4206">
        <v>1</v>
      </c>
    </row>
    <row r="4207" spans="1:14" x14ac:dyDescent="0.3">
      <c r="A4207" s="2">
        <v>45227</v>
      </c>
      <c r="B4207" s="3">
        <f t="shared" si="195"/>
        <v>2024</v>
      </c>
      <c r="C4207" t="str">
        <f t="shared" si="196"/>
        <v>2023-2024</v>
      </c>
      <c r="D4207" t="s">
        <v>147</v>
      </c>
      <c r="E4207" t="s">
        <v>115</v>
      </c>
      <c r="F4207" t="str">
        <f t="shared" si="197"/>
        <v>Western Australia</v>
      </c>
      <c r="G4207" t="s">
        <v>48</v>
      </c>
      <c r="H4207">
        <v>6280</v>
      </c>
      <c r="I4207" t="s">
        <v>11</v>
      </c>
      <c r="J4207" t="s">
        <v>94</v>
      </c>
      <c r="K4207" t="s">
        <v>153</v>
      </c>
      <c r="L4207" t="s">
        <v>16</v>
      </c>
      <c r="M4207" s="5">
        <v>2839.21</v>
      </c>
      <c r="N4207">
        <v>1</v>
      </c>
    </row>
    <row r="4208" spans="1:14" x14ac:dyDescent="0.3">
      <c r="A4208" s="2">
        <v>45591</v>
      </c>
      <c r="B4208" s="3">
        <f t="shared" si="195"/>
        <v>2025</v>
      </c>
      <c r="C4208" t="str">
        <f t="shared" si="196"/>
        <v>2024-2025</v>
      </c>
      <c r="D4208" t="s">
        <v>147</v>
      </c>
      <c r="E4208" t="s">
        <v>79</v>
      </c>
      <c r="F4208" t="str">
        <f t="shared" si="197"/>
        <v>Australian Capital Territory</v>
      </c>
      <c r="G4208" t="s">
        <v>80</v>
      </c>
      <c r="H4208">
        <v>2617</v>
      </c>
      <c r="I4208" t="s">
        <v>11</v>
      </c>
      <c r="J4208" t="s">
        <v>58</v>
      </c>
      <c r="K4208" t="s">
        <v>149</v>
      </c>
      <c r="L4208" t="s">
        <v>15</v>
      </c>
      <c r="M4208" s="5">
        <v>2856.0199999999995</v>
      </c>
      <c r="N4208">
        <v>1</v>
      </c>
    </row>
    <row r="4209" spans="1:14" x14ac:dyDescent="0.3">
      <c r="A4209" s="2">
        <v>45047</v>
      </c>
      <c r="B4209" s="3">
        <f t="shared" si="195"/>
        <v>2023</v>
      </c>
      <c r="C4209" t="str">
        <f t="shared" si="196"/>
        <v>2022-2023</v>
      </c>
      <c r="D4209" t="s">
        <v>147</v>
      </c>
      <c r="E4209" t="s">
        <v>113</v>
      </c>
      <c r="F4209" t="str">
        <f t="shared" si="197"/>
        <v>Queensland</v>
      </c>
      <c r="G4209" t="s">
        <v>35</v>
      </c>
      <c r="H4209">
        <v>4215</v>
      </c>
      <c r="I4209" t="s">
        <v>11</v>
      </c>
      <c r="J4209" t="s">
        <v>104</v>
      </c>
      <c r="K4209" t="s">
        <v>153</v>
      </c>
      <c r="L4209" t="s">
        <v>16</v>
      </c>
      <c r="M4209" s="5">
        <v>2866.54</v>
      </c>
      <c r="N4209">
        <v>1</v>
      </c>
    </row>
    <row r="4210" spans="1:14" x14ac:dyDescent="0.3">
      <c r="A4210" s="2">
        <v>45361</v>
      </c>
      <c r="B4210" s="3">
        <f t="shared" si="195"/>
        <v>2024</v>
      </c>
      <c r="C4210" t="str">
        <f t="shared" si="196"/>
        <v>2023-2024</v>
      </c>
      <c r="D4210" t="s">
        <v>147</v>
      </c>
      <c r="E4210" t="s">
        <v>59</v>
      </c>
      <c r="F4210" t="str">
        <f t="shared" si="197"/>
        <v>Victoria</v>
      </c>
      <c r="G4210" t="s">
        <v>45</v>
      </c>
      <c r="H4210">
        <v>3280</v>
      </c>
      <c r="I4210" t="s">
        <v>11</v>
      </c>
      <c r="J4210" t="s">
        <v>60</v>
      </c>
      <c r="K4210" t="s">
        <v>153</v>
      </c>
      <c r="L4210" t="s">
        <v>16</v>
      </c>
      <c r="M4210" s="5">
        <v>2866.8700000000013</v>
      </c>
      <c r="N4210">
        <v>1</v>
      </c>
    </row>
    <row r="4211" spans="1:14" x14ac:dyDescent="0.3">
      <c r="A4211" s="2">
        <v>45553</v>
      </c>
      <c r="B4211" s="3">
        <f t="shared" si="195"/>
        <v>2025</v>
      </c>
      <c r="C4211" t="str">
        <f t="shared" si="196"/>
        <v>2024-2025</v>
      </c>
      <c r="D4211" t="s">
        <v>147</v>
      </c>
      <c r="E4211" t="s">
        <v>41</v>
      </c>
      <c r="F4211" t="str">
        <f t="shared" si="197"/>
        <v>New South Wales</v>
      </c>
      <c r="G4211" t="s">
        <v>10</v>
      </c>
      <c r="H4211">
        <v>2830</v>
      </c>
      <c r="I4211" t="s">
        <v>11</v>
      </c>
      <c r="J4211" t="s">
        <v>25</v>
      </c>
      <c r="K4211" t="s">
        <v>152</v>
      </c>
      <c r="L4211" t="s">
        <v>13</v>
      </c>
      <c r="M4211" s="5">
        <v>2869.6000000000035</v>
      </c>
      <c r="N4211">
        <v>1</v>
      </c>
    </row>
    <row r="4212" spans="1:14" x14ac:dyDescent="0.3">
      <c r="A4212" s="2">
        <v>45521</v>
      </c>
      <c r="B4212" s="3">
        <f t="shared" si="195"/>
        <v>2025</v>
      </c>
      <c r="C4212" t="str">
        <f t="shared" si="196"/>
        <v>2024-2025</v>
      </c>
      <c r="D4212" t="s">
        <v>147</v>
      </c>
      <c r="E4212" t="s">
        <v>131</v>
      </c>
      <c r="F4212" t="str">
        <f t="shared" si="197"/>
        <v>Western Australia</v>
      </c>
      <c r="G4212" t="s">
        <v>48</v>
      </c>
      <c r="H4212">
        <v>6530</v>
      </c>
      <c r="I4212" t="s">
        <v>11</v>
      </c>
      <c r="J4212" t="s">
        <v>77</v>
      </c>
      <c r="K4212" t="s">
        <v>151</v>
      </c>
      <c r="L4212" t="s">
        <v>21</v>
      </c>
      <c r="M4212" s="5">
        <v>2881.7000000000007</v>
      </c>
      <c r="N4212">
        <v>1</v>
      </c>
    </row>
    <row r="4213" spans="1:14" x14ac:dyDescent="0.3">
      <c r="A4213" s="2">
        <v>45175</v>
      </c>
      <c r="B4213" s="3">
        <f t="shared" si="195"/>
        <v>2024</v>
      </c>
      <c r="C4213" t="str">
        <f t="shared" si="196"/>
        <v>2023-2024</v>
      </c>
      <c r="D4213" t="s">
        <v>147</v>
      </c>
      <c r="E4213" t="s">
        <v>97</v>
      </c>
      <c r="F4213" t="str">
        <f t="shared" si="197"/>
        <v>Tasmania</v>
      </c>
      <c r="G4213" t="s">
        <v>70</v>
      </c>
      <c r="H4213">
        <v>7250</v>
      </c>
      <c r="I4213" t="s">
        <v>11</v>
      </c>
      <c r="J4213" t="s">
        <v>71</v>
      </c>
      <c r="K4213" t="s">
        <v>150</v>
      </c>
      <c r="L4213" t="s">
        <v>18</v>
      </c>
      <c r="M4213" s="5">
        <v>2891.7299999999996</v>
      </c>
      <c r="N4213">
        <v>1</v>
      </c>
    </row>
    <row r="4214" spans="1:14" x14ac:dyDescent="0.3">
      <c r="A4214" s="2">
        <v>45462</v>
      </c>
      <c r="B4214" s="3">
        <f t="shared" si="195"/>
        <v>2024</v>
      </c>
      <c r="C4214" t="str">
        <f t="shared" si="196"/>
        <v>2023-2024</v>
      </c>
      <c r="D4214" t="s">
        <v>147</v>
      </c>
      <c r="E4214" t="s">
        <v>137</v>
      </c>
      <c r="F4214" t="str">
        <f t="shared" si="197"/>
        <v>New South Wales</v>
      </c>
      <c r="G4214" t="s">
        <v>10</v>
      </c>
      <c r="H4214">
        <v>2031</v>
      </c>
      <c r="I4214" t="s">
        <v>11</v>
      </c>
      <c r="J4214" t="s">
        <v>12</v>
      </c>
      <c r="K4214" t="s">
        <v>152</v>
      </c>
      <c r="L4214" t="s">
        <v>13</v>
      </c>
      <c r="M4214" s="5">
        <v>2892.3000000000011</v>
      </c>
      <c r="N4214">
        <v>1</v>
      </c>
    </row>
    <row r="4215" spans="1:14" x14ac:dyDescent="0.3">
      <c r="A4215" s="2">
        <v>45339</v>
      </c>
      <c r="B4215" s="3">
        <f t="shared" si="195"/>
        <v>2024</v>
      </c>
      <c r="C4215" t="str">
        <f t="shared" si="196"/>
        <v>2023-2024</v>
      </c>
      <c r="D4215" t="s">
        <v>147</v>
      </c>
      <c r="E4215" t="s">
        <v>65</v>
      </c>
      <c r="F4215" t="str">
        <f t="shared" si="197"/>
        <v>New South Wales</v>
      </c>
      <c r="G4215" t="s">
        <v>10</v>
      </c>
      <c r="H4215">
        <v>2541</v>
      </c>
      <c r="I4215" t="s">
        <v>11</v>
      </c>
      <c r="J4215" t="s">
        <v>58</v>
      </c>
      <c r="K4215" t="s">
        <v>152</v>
      </c>
      <c r="L4215" t="s">
        <v>13</v>
      </c>
      <c r="M4215" s="5">
        <v>2914.8700000000035</v>
      </c>
      <c r="N4215">
        <v>1</v>
      </c>
    </row>
    <row r="4216" spans="1:14" x14ac:dyDescent="0.3">
      <c r="A4216" s="2">
        <v>45049</v>
      </c>
      <c r="B4216" s="3">
        <f t="shared" si="195"/>
        <v>2023</v>
      </c>
      <c r="C4216" t="str">
        <f t="shared" si="196"/>
        <v>2022-2023</v>
      </c>
      <c r="D4216" t="s">
        <v>148</v>
      </c>
      <c r="E4216" t="s">
        <v>76</v>
      </c>
      <c r="F4216" t="str">
        <f t="shared" si="197"/>
        <v>Western Australia</v>
      </c>
      <c r="G4216" t="s">
        <v>48</v>
      </c>
      <c r="H4216">
        <v>6450</v>
      </c>
      <c r="I4216" t="s">
        <v>11</v>
      </c>
      <c r="J4216" t="s">
        <v>77</v>
      </c>
      <c r="K4216" t="s">
        <v>150</v>
      </c>
      <c r="L4216" t="s">
        <v>18</v>
      </c>
      <c r="M4216" s="5">
        <v>2916.7</v>
      </c>
      <c r="N4216">
        <v>1</v>
      </c>
    </row>
    <row r="4217" spans="1:14" x14ac:dyDescent="0.3">
      <c r="A4217" s="2">
        <v>45443</v>
      </c>
      <c r="B4217" s="3">
        <f t="shared" si="195"/>
        <v>2024</v>
      </c>
      <c r="C4217" t="str">
        <f t="shared" si="196"/>
        <v>2023-2024</v>
      </c>
      <c r="D4217" t="s">
        <v>148</v>
      </c>
      <c r="E4217" t="s">
        <v>78</v>
      </c>
      <c r="F4217" t="str">
        <f t="shared" si="197"/>
        <v>New South Wales</v>
      </c>
      <c r="G4217" t="s">
        <v>10</v>
      </c>
      <c r="H4217">
        <v>2350</v>
      </c>
      <c r="I4217" t="s">
        <v>11</v>
      </c>
      <c r="J4217" t="s">
        <v>68</v>
      </c>
      <c r="K4217" t="s">
        <v>152</v>
      </c>
      <c r="L4217" t="s">
        <v>13</v>
      </c>
      <c r="M4217" s="5">
        <v>2919.7200000000021</v>
      </c>
      <c r="N4217">
        <v>1</v>
      </c>
    </row>
    <row r="4218" spans="1:14" x14ac:dyDescent="0.3">
      <c r="A4218" s="2">
        <v>45150</v>
      </c>
      <c r="B4218" s="3">
        <f t="shared" si="195"/>
        <v>2024</v>
      </c>
      <c r="C4218" t="str">
        <f t="shared" si="196"/>
        <v>2023-2024</v>
      </c>
      <c r="D4218" t="s">
        <v>147</v>
      </c>
      <c r="E4218" t="s">
        <v>121</v>
      </c>
      <c r="F4218" t="str">
        <f t="shared" si="197"/>
        <v>Queensland</v>
      </c>
      <c r="G4218" t="s">
        <v>35</v>
      </c>
      <c r="H4218">
        <v>4700</v>
      </c>
      <c r="I4218" t="s">
        <v>11</v>
      </c>
      <c r="J4218" t="s">
        <v>51</v>
      </c>
      <c r="K4218" t="s">
        <v>151</v>
      </c>
      <c r="L4218" t="s">
        <v>21</v>
      </c>
      <c r="M4218" s="5">
        <v>2943.69</v>
      </c>
      <c r="N4218">
        <v>1</v>
      </c>
    </row>
    <row r="4219" spans="1:14" x14ac:dyDescent="0.3">
      <c r="A4219" s="2">
        <v>45027</v>
      </c>
      <c r="B4219" s="3">
        <f t="shared" si="195"/>
        <v>2023</v>
      </c>
      <c r="C4219" t="str">
        <f t="shared" si="196"/>
        <v>2022-2023</v>
      </c>
      <c r="D4219" t="s">
        <v>147</v>
      </c>
      <c r="E4219" t="s">
        <v>42</v>
      </c>
      <c r="F4219" t="str">
        <f t="shared" si="197"/>
        <v>Queensland</v>
      </c>
      <c r="G4219" t="s">
        <v>35</v>
      </c>
      <c r="H4219">
        <v>4053</v>
      </c>
      <c r="I4219" t="s">
        <v>11</v>
      </c>
      <c r="J4219" t="s">
        <v>43</v>
      </c>
      <c r="K4219" t="s">
        <v>151</v>
      </c>
      <c r="L4219" t="s">
        <v>21</v>
      </c>
      <c r="M4219" s="5">
        <v>2950.4599999999996</v>
      </c>
      <c r="N4219">
        <v>1</v>
      </c>
    </row>
    <row r="4220" spans="1:14" x14ac:dyDescent="0.3">
      <c r="A4220" s="2">
        <v>44969</v>
      </c>
      <c r="B4220" s="3">
        <f t="shared" si="195"/>
        <v>2023</v>
      </c>
      <c r="C4220" t="str">
        <f t="shared" si="196"/>
        <v>2022-2023</v>
      </c>
      <c r="D4220" t="s">
        <v>147</v>
      </c>
      <c r="E4220" t="s">
        <v>115</v>
      </c>
      <c r="F4220" t="str">
        <f t="shared" si="197"/>
        <v>Western Australia</v>
      </c>
      <c r="G4220" t="s">
        <v>48</v>
      </c>
      <c r="H4220">
        <v>6280</v>
      </c>
      <c r="I4220" t="s">
        <v>11</v>
      </c>
      <c r="J4220" t="s">
        <v>94</v>
      </c>
      <c r="K4220" t="s">
        <v>152</v>
      </c>
      <c r="L4220" t="s">
        <v>13</v>
      </c>
      <c r="M4220" s="5">
        <v>2951.1300000000028</v>
      </c>
      <c r="N4220">
        <v>1</v>
      </c>
    </row>
    <row r="4221" spans="1:14" x14ac:dyDescent="0.3">
      <c r="A4221" s="2">
        <v>45510</v>
      </c>
      <c r="B4221" s="3">
        <f t="shared" si="195"/>
        <v>2025</v>
      </c>
      <c r="C4221" t="str">
        <f t="shared" si="196"/>
        <v>2024-2025</v>
      </c>
      <c r="D4221" t="s">
        <v>147</v>
      </c>
      <c r="E4221" t="s">
        <v>116</v>
      </c>
      <c r="F4221" t="str">
        <f t="shared" si="197"/>
        <v>Western Australia</v>
      </c>
      <c r="G4221" t="s">
        <v>48</v>
      </c>
      <c r="H4221">
        <v>6725</v>
      </c>
      <c r="I4221" t="s">
        <v>11</v>
      </c>
      <c r="J4221" t="s">
        <v>77</v>
      </c>
      <c r="K4221" t="s">
        <v>150</v>
      </c>
      <c r="L4221" t="s">
        <v>18</v>
      </c>
      <c r="M4221" s="5">
        <v>2957.0199999999995</v>
      </c>
      <c r="N4221">
        <v>1</v>
      </c>
    </row>
    <row r="4222" spans="1:14" x14ac:dyDescent="0.3">
      <c r="A4222" s="2">
        <v>45346</v>
      </c>
      <c r="B4222" s="3">
        <f t="shared" si="195"/>
        <v>2024</v>
      </c>
      <c r="C4222" t="str">
        <f t="shared" si="196"/>
        <v>2023-2024</v>
      </c>
      <c r="D4222" t="s">
        <v>148</v>
      </c>
      <c r="E4222" t="s">
        <v>108</v>
      </c>
      <c r="F4222" t="str">
        <f t="shared" si="197"/>
        <v>Victoria</v>
      </c>
      <c r="G4222" t="s">
        <v>45</v>
      </c>
      <c r="H4222">
        <v>3018</v>
      </c>
      <c r="I4222" t="s">
        <v>11</v>
      </c>
      <c r="J4222" t="s">
        <v>46</v>
      </c>
      <c r="K4222" t="s">
        <v>150</v>
      </c>
      <c r="L4222" t="s">
        <v>18</v>
      </c>
      <c r="M4222" s="5">
        <v>2967.7599999999993</v>
      </c>
      <c r="N4222">
        <v>1</v>
      </c>
    </row>
    <row r="4223" spans="1:14" x14ac:dyDescent="0.3">
      <c r="A4223" s="2">
        <v>45340</v>
      </c>
      <c r="B4223" s="3">
        <f t="shared" si="195"/>
        <v>2024</v>
      </c>
      <c r="C4223" t="str">
        <f t="shared" si="196"/>
        <v>2023-2024</v>
      </c>
      <c r="D4223" t="s">
        <v>147</v>
      </c>
      <c r="E4223" t="s">
        <v>41</v>
      </c>
      <c r="F4223" t="str">
        <f t="shared" si="197"/>
        <v>New South Wales</v>
      </c>
      <c r="G4223" t="s">
        <v>10</v>
      </c>
      <c r="H4223">
        <v>2830</v>
      </c>
      <c r="I4223" t="s">
        <v>11</v>
      </c>
      <c r="J4223" t="s">
        <v>25</v>
      </c>
      <c r="K4223" t="s">
        <v>152</v>
      </c>
      <c r="L4223" t="s">
        <v>13</v>
      </c>
      <c r="M4223" s="5">
        <v>2972.070000000002</v>
      </c>
      <c r="N4223">
        <v>1</v>
      </c>
    </row>
    <row r="4224" spans="1:14" x14ac:dyDescent="0.3">
      <c r="A4224" s="2">
        <v>45052</v>
      </c>
      <c r="B4224" s="3">
        <f t="shared" si="195"/>
        <v>2023</v>
      </c>
      <c r="C4224" t="str">
        <f t="shared" si="196"/>
        <v>2022-2023</v>
      </c>
      <c r="D4224" t="s">
        <v>148</v>
      </c>
      <c r="E4224" t="s">
        <v>124</v>
      </c>
      <c r="F4224" t="str">
        <f t="shared" si="197"/>
        <v>New South Wales</v>
      </c>
      <c r="G4224" t="s">
        <v>10</v>
      </c>
      <c r="H4224">
        <v>2015</v>
      </c>
      <c r="I4224" t="s">
        <v>11</v>
      </c>
      <c r="J4224" t="s">
        <v>12</v>
      </c>
      <c r="K4224" t="s">
        <v>157</v>
      </c>
      <c r="L4224" t="s">
        <v>22</v>
      </c>
      <c r="M4224" s="5">
        <v>2977.15</v>
      </c>
      <c r="N4224">
        <v>1</v>
      </c>
    </row>
    <row r="4225" spans="1:14" x14ac:dyDescent="0.3">
      <c r="A4225" s="2">
        <v>45258</v>
      </c>
      <c r="B4225" s="3">
        <f t="shared" si="195"/>
        <v>2024</v>
      </c>
      <c r="C4225" t="str">
        <f t="shared" si="196"/>
        <v>2023-2024</v>
      </c>
      <c r="D4225" t="s">
        <v>148</v>
      </c>
      <c r="E4225" t="s">
        <v>96</v>
      </c>
      <c r="F4225" t="str">
        <f t="shared" si="197"/>
        <v>Western Australia</v>
      </c>
      <c r="G4225" t="s">
        <v>48</v>
      </c>
      <c r="H4225">
        <v>6330</v>
      </c>
      <c r="I4225" t="s">
        <v>11</v>
      </c>
      <c r="J4225" t="s">
        <v>94</v>
      </c>
      <c r="K4225" t="s">
        <v>151</v>
      </c>
      <c r="L4225" t="s">
        <v>21</v>
      </c>
      <c r="M4225" s="5">
        <v>3026.71</v>
      </c>
      <c r="N4225">
        <v>1</v>
      </c>
    </row>
    <row r="4226" spans="1:14" x14ac:dyDescent="0.3">
      <c r="A4226" s="2">
        <v>45054</v>
      </c>
      <c r="B4226" s="3">
        <f t="shared" ref="B4226:B4289" si="198">IF(MONTH(A4226)&gt;=7,YEAR(A4226)+1,YEAR(A4226))</f>
        <v>2023</v>
      </c>
      <c r="C4226" t="str">
        <f t="shared" ref="C4226:C4289" si="199">IF(MONTH(A4226) &gt;= 7, YEAR(A4226) &amp; "-" &amp; YEAR(A4226) + 1, YEAR(A4226) - 1 &amp; "-" &amp; YEAR(A4226))</f>
        <v>2022-2023</v>
      </c>
      <c r="D4226" t="s">
        <v>147</v>
      </c>
      <c r="E4226" t="s">
        <v>141</v>
      </c>
      <c r="F4226" t="str">
        <f t="shared" ref="F4226:F4289" si="200">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c r="N4226">
        <v>1</v>
      </c>
    </row>
    <row r="4227" spans="1:14" x14ac:dyDescent="0.3">
      <c r="A4227" s="2">
        <v>45542</v>
      </c>
      <c r="B4227" s="3">
        <f t="shared" si="198"/>
        <v>2025</v>
      </c>
      <c r="C4227" t="str">
        <f t="shared" si="199"/>
        <v>2024-2025</v>
      </c>
      <c r="D4227" t="s">
        <v>147</v>
      </c>
      <c r="E4227" t="s">
        <v>42</v>
      </c>
      <c r="F4227" t="str">
        <f t="shared" si="200"/>
        <v>Queensland</v>
      </c>
      <c r="G4227" t="s">
        <v>35</v>
      </c>
      <c r="H4227">
        <v>4053</v>
      </c>
      <c r="I4227" t="s">
        <v>11</v>
      </c>
      <c r="J4227" t="s">
        <v>43</v>
      </c>
      <c r="K4227" t="s">
        <v>153</v>
      </c>
      <c r="L4227" t="s">
        <v>16</v>
      </c>
      <c r="M4227" s="5">
        <v>3050.32</v>
      </c>
      <c r="N4227">
        <v>1</v>
      </c>
    </row>
    <row r="4228" spans="1:14" x14ac:dyDescent="0.3">
      <c r="A4228" s="2">
        <v>45408</v>
      </c>
      <c r="B4228" s="3">
        <f t="shared" si="198"/>
        <v>2024</v>
      </c>
      <c r="C4228" t="str">
        <f t="shared" si="199"/>
        <v>2023-2024</v>
      </c>
      <c r="D4228" t="s">
        <v>148</v>
      </c>
      <c r="E4228" t="s">
        <v>108</v>
      </c>
      <c r="F4228" t="str">
        <f t="shared" si="200"/>
        <v>Victoria</v>
      </c>
      <c r="G4228" t="s">
        <v>45</v>
      </c>
      <c r="H4228">
        <v>3018</v>
      </c>
      <c r="I4228" t="s">
        <v>11</v>
      </c>
      <c r="J4228" t="s">
        <v>46</v>
      </c>
      <c r="K4228" t="s">
        <v>152</v>
      </c>
      <c r="L4228" t="s">
        <v>13</v>
      </c>
      <c r="M4228" s="5">
        <v>3058.6400000000021</v>
      </c>
      <c r="N4228">
        <v>1</v>
      </c>
    </row>
    <row r="4229" spans="1:14" x14ac:dyDescent="0.3">
      <c r="A4229" s="2">
        <v>45060</v>
      </c>
      <c r="B4229" s="3">
        <f t="shared" si="198"/>
        <v>2023</v>
      </c>
      <c r="C4229" t="str">
        <f t="shared" si="199"/>
        <v>2022-2023</v>
      </c>
      <c r="D4229" t="s">
        <v>147</v>
      </c>
      <c r="E4229" t="s">
        <v>92</v>
      </c>
      <c r="F4229" t="str">
        <f t="shared" si="200"/>
        <v>Queensland</v>
      </c>
      <c r="G4229" t="s">
        <v>35</v>
      </c>
      <c r="H4229">
        <v>4068</v>
      </c>
      <c r="I4229" t="s">
        <v>11</v>
      </c>
      <c r="J4229" t="s">
        <v>43</v>
      </c>
      <c r="K4229" t="s">
        <v>150</v>
      </c>
      <c r="L4229" t="s">
        <v>18</v>
      </c>
      <c r="M4229" s="5">
        <v>3061.9299999999994</v>
      </c>
      <c r="N4229">
        <v>1</v>
      </c>
    </row>
    <row r="4230" spans="1:14" x14ac:dyDescent="0.3">
      <c r="A4230" s="2">
        <v>45590</v>
      </c>
      <c r="B4230" s="3">
        <f t="shared" si="198"/>
        <v>2025</v>
      </c>
      <c r="C4230" t="str">
        <f t="shared" si="199"/>
        <v>2024-2025</v>
      </c>
      <c r="D4230" t="s">
        <v>147</v>
      </c>
      <c r="E4230" t="s">
        <v>57</v>
      </c>
      <c r="F4230" t="str">
        <f t="shared" si="200"/>
        <v>New South Wales</v>
      </c>
      <c r="G4230" t="s">
        <v>10</v>
      </c>
      <c r="H4230">
        <v>2560</v>
      </c>
      <c r="I4230" t="s">
        <v>11</v>
      </c>
      <c r="J4230" t="s">
        <v>58</v>
      </c>
      <c r="K4230" t="s">
        <v>150</v>
      </c>
      <c r="L4230" t="s">
        <v>18</v>
      </c>
      <c r="M4230" s="5">
        <v>3080.4100000000003</v>
      </c>
      <c r="N4230">
        <v>1</v>
      </c>
    </row>
    <row r="4231" spans="1:14" x14ac:dyDescent="0.3">
      <c r="A4231" s="2">
        <v>45399</v>
      </c>
      <c r="B4231" s="3">
        <f t="shared" si="198"/>
        <v>2024</v>
      </c>
      <c r="C4231" t="str">
        <f t="shared" si="199"/>
        <v>2023-2024</v>
      </c>
      <c r="D4231" t="s">
        <v>148</v>
      </c>
      <c r="E4231" t="s">
        <v>124</v>
      </c>
      <c r="F4231" t="str">
        <f t="shared" si="200"/>
        <v>New South Wales</v>
      </c>
      <c r="G4231" t="s">
        <v>10</v>
      </c>
      <c r="H4231">
        <v>2015</v>
      </c>
      <c r="I4231" t="s">
        <v>11</v>
      </c>
      <c r="J4231" t="s">
        <v>12</v>
      </c>
      <c r="K4231" t="s">
        <v>150</v>
      </c>
      <c r="L4231" t="s">
        <v>18</v>
      </c>
      <c r="M4231" s="5">
        <v>3123.46</v>
      </c>
      <c r="N4231">
        <v>1</v>
      </c>
    </row>
    <row r="4232" spans="1:14" x14ac:dyDescent="0.3">
      <c r="A4232" s="2">
        <v>45468</v>
      </c>
      <c r="B4232" s="3">
        <f t="shared" si="198"/>
        <v>2024</v>
      </c>
      <c r="C4232" t="str">
        <f t="shared" si="199"/>
        <v>2023-2024</v>
      </c>
      <c r="D4232" t="s">
        <v>147</v>
      </c>
      <c r="E4232" t="s">
        <v>79</v>
      </c>
      <c r="F4232" t="str">
        <f t="shared" si="200"/>
        <v>Australian Capital Territory</v>
      </c>
      <c r="G4232" t="s">
        <v>80</v>
      </c>
      <c r="H4232">
        <v>2617</v>
      </c>
      <c r="I4232" t="s">
        <v>11</v>
      </c>
      <c r="J4232" t="s">
        <v>58</v>
      </c>
      <c r="K4232" t="s">
        <v>149</v>
      </c>
      <c r="L4232" t="s">
        <v>15</v>
      </c>
      <c r="M4232" s="5">
        <v>3129.9600000000009</v>
      </c>
      <c r="N4232">
        <v>1</v>
      </c>
    </row>
    <row r="4233" spans="1:14" x14ac:dyDescent="0.3">
      <c r="A4233" s="2">
        <v>44964</v>
      </c>
      <c r="B4233" s="3">
        <f t="shared" si="198"/>
        <v>2023</v>
      </c>
      <c r="C4233" t="str">
        <f t="shared" si="199"/>
        <v>2022-2023</v>
      </c>
      <c r="D4233" t="s">
        <v>147</v>
      </c>
      <c r="E4233" t="s">
        <v>65</v>
      </c>
      <c r="F4233" t="str">
        <f t="shared" si="200"/>
        <v>New South Wales</v>
      </c>
      <c r="G4233" t="s">
        <v>10</v>
      </c>
      <c r="H4233">
        <v>2541</v>
      </c>
      <c r="I4233" t="s">
        <v>11</v>
      </c>
      <c r="J4233" t="s">
        <v>58</v>
      </c>
      <c r="K4233" t="s">
        <v>157</v>
      </c>
      <c r="L4233" t="s">
        <v>22</v>
      </c>
      <c r="M4233" s="5">
        <v>3134.8800000000006</v>
      </c>
      <c r="N4233">
        <v>1</v>
      </c>
    </row>
    <row r="4234" spans="1:14" x14ac:dyDescent="0.3">
      <c r="A4234" s="2">
        <v>45011</v>
      </c>
      <c r="B4234" s="3">
        <f t="shared" si="198"/>
        <v>2023</v>
      </c>
      <c r="C4234" t="str">
        <f t="shared" si="199"/>
        <v>2022-2023</v>
      </c>
      <c r="D4234" t="s">
        <v>147</v>
      </c>
      <c r="E4234" t="s">
        <v>44</v>
      </c>
      <c r="F4234" t="str">
        <f t="shared" si="200"/>
        <v>Victoria</v>
      </c>
      <c r="G4234" t="s">
        <v>45</v>
      </c>
      <c r="H4234">
        <v>3066</v>
      </c>
      <c r="I4234" t="s">
        <v>11</v>
      </c>
      <c r="J4234" t="s">
        <v>46</v>
      </c>
      <c r="K4234" t="s">
        <v>151</v>
      </c>
      <c r="L4234" t="s">
        <v>21</v>
      </c>
      <c r="M4234" s="5">
        <v>3137.0400000000004</v>
      </c>
      <c r="N4234">
        <v>1</v>
      </c>
    </row>
    <row r="4235" spans="1:14" x14ac:dyDescent="0.3">
      <c r="A4235" s="2">
        <v>45404</v>
      </c>
      <c r="B4235" s="3">
        <f t="shared" si="198"/>
        <v>2024</v>
      </c>
      <c r="C4235" t="str">
        <f t="shared" si="199"/>
        <v>2023-2024</v>
      </c>
      <c r="D4235" t="s">
        <v>147</v>
      </c>
      <c r="E4235" t="s">
        <v>117</v>
      </c>
      <c r="F4235" t="str">
        <f t="shared" si="200"/>
        <v>Queensland</v>
      </c>
      <c r="G4235" t="s">
        <v>35</v>
      </c>
      <c r="H4235">
        <v>4119</v>
      </c>
      <c r="I4235" t="s">
        <v>11</v>
      </c>
      <c r="J4235" t="s">
        <v>43</v>
      </c>
      <c r="K4235" t="s">
        <v>153</v>
      </c>
      <c r="L4235" t="s">
        <v>16</v>
      </c>
      <c r="M4235" s="5">
        <v>3138.9400000000005</v>
      </c>
      <c r="N4235">
        <v>1</v>
      </c>
    </row>
    <row r="4236" spans="1:14" x14ac:dyDescent="0.3">
      <c r="A4236" s="2">
        <v>45624</v>
      </c>
      <c r="B4236" s="3">
        <f t="shared" si="198"/>
        <v>2025</v>
      </c>
      <c r="C4236" t="str">
        <f t="shared" si="199"/>
        <v>2024-2025</v>
      </c>
      <c r="D4236" t="s">
        <v>147</v>
      </c>
      <c r="E4236" t="s">
        <v>9</v>
      </c>
      <c r="F4236" t="str">
        <f t="shared" si="200"/>
        <v>New South Wales</v>
      </c>
      <c r="G4236" t="s">
        <v>10</v>
      </c>
      <c r="H4236">
        <v>2067</v>
      </c>
      <c r="I4236" t="s">
        <v>11</v>
      </c>
      <c r="J4236" t="s">
        <v>12</v>
      </c>
      <c r="K4236" t="s">
        <v>152</v>
      </c>
      <c r="L4236" t="s">
        <v>13</v>
      </c>
      <c r="M4236" s="5">
        <v>3143.5400000000018</v>
      </c>
      <c r="N4236">
        <v>1</v>
      </c>
    </row>
    <row r="4237" spans="1:14" x14ac:dyDescent="0.3">
      <c r="A4237" s="2">
        <v>45249</v>
      </c>
      <c r="B4237" s="3">
        <f t="shared" si="198"/>
        <v>2024</v>
      </c>
      <c r="C4237" t="str">
        <f t="shared" si="199"/>
        <v>2023-2024</v>
      </c>
      <c r="D4237" t="s">
        <v>147</v>
      </c>
      <c r="E4237" t="s">
        <v>132</v>
      </c>
      <c r="F4237" t="str">
        <f t="shared" si="200"/>
        <v>New South Wales</v>
      </c>
      <c r="G4237" t="s">
        <v>10</v>
      </c>
      <c r="H4237">
        <v>2800</v>
      </c>
      <c r="I4237" t="s">
        <v>11</v>
      </c>
      <c r="J4237" t="s">
        <v>25</v>
      </c>
      <c r="K4237" t="s">
        <v>150</v>
      </c>
      <c r="L4237" t="s">
        <v>18</v>
      </c>
      <c r="M4237" s="5">
        <v>3157.17</v>
      </c>
      <c r="N4237">
        <v>1</v>
      </c>
    </row>
    <row r="4238" spans="1:14" x14ac:dyDescent="0.3">
      <c r="A4238" s="2">
        <v>45299</v>
      </c>
      <c r="B4238" s="3">
        <f t="shared" si="198"/>
        <v>2024</v>
      </c>
      <c r="C4238" t="str">
        <f t="shared" si="199"/>
        <v>2023-2024</v>
      </c>
      <c r="D4238" t="s">
        <v>147</v>
      </c>
      <c r="E4238" t="s">
        <v>24</v>
      </c>
      <c r="F4238" t="str">
        <f t="shared" si="200"/>
        <v>New South Wales</v>
      </c>
      <c r="G4238" t="s">
        <v>10</v>
      </c>
      <c r="H4238">
        <v>2795</v>
      </c>
      <c r="I4238" t="s">
        <v>11</v>
      </c>
      <c r="J4238" t="s">
        <v>25</v>
      </c>
      <c r="K4238" t="s">
        <v>153</v>
      </c>
      <c r="L4238" t="s">
        <v>16</v>
      </c>
      <c r="M4238" s="5">
        <v>3166.3100000000013</v>
      </c>
      <c r="N4238">
        <v>1</v>
      </c>
    </row>
    <row r="4239" spans="1:14" x14ac:dyDescent="0.3">
      <c r="A4239" s="2">
        <v>45293</v>
      </c>
      <c r="B4239" s="3">
        <f t="shared" si="198"/>
        <v>2024</v>
      </c>
      <c r="C4239" t="str">
        <f t="shared" si="199"/>
        <v>2023-2024</v>
      </c>
      <c r="D4239" t="s">
        <v>147</v>
      </c>
      <c r="E4239" t="s">
        <v>143</v>
      </c>
      <c r="F4239" t="str">
        <f t="shared" si="200"/>
        <v>New South Wales</v>
      </c>
      <c r="G4239" t="s">
        <v>10</v>
      </c>
      <c r="H4239">
        <v>2154</v>
      </c>
      <c r="I4239" t="s">
        <v>11</v>
      </c>
      <c r="J4239" t="s">
        <v>27</v>
      </c>
      <c r="K4239" t="s">
        <v>150</v>
      </c>
      <c r="L4239" t="s">
        <v>18</v>
      </c>
      <c r="M4239" s="5">
        <v>3180.58</v>
      </c>
      <c r="N4239">
        <v>1</v>
      </c>
    </row>
    <row r="4240" spans="1:14" x14ac:dyDescent="0.3">
      <c r="A4240" s="2">
        <v>45041</v>
      </c>
      <c r="B4240" s="3">
        <f t="shared" si="198"/>
        <v>2023</v>
      </c>
      <c r="C4240" t="str">
        <f t="shared" si="199"/>
        <v>2022-2023</v>
      </c>
      <c r="D4240" t="s">
        <v>147</v>
      </c>
      <c r="E4240" t="s">
        <v>41</v>
      </c>
      <c r="F4240" t="str">
        <f t="shared" si="200"/>
        <v>New South Wales</v>
      </c>
      <c r="G4240" t="s">
        <v>10</v>
      </c>
      <c r="H4240">
        <v>2830</v>
      </c>
      <c r="I4240" t="s">
        <v>11</v>
      </c>
      <c r="J4240" t="s">
        <v>25</v>
      </c>
      <c r="K4240" t="s">
        <v>150</v>
      </c>
      <c r="L4240" t="s">
        <v>18</v>
      </c>
      <c r="M4240" s="5">
        <v>3180.7799999999988</v>
      </c>
      <c r="N4240">
        <v>1</v>
      </c>
    </row>
    <row r="4241" spans="1:14" x14ac:dyDescent="0.3">
      <c r="A4241" s="2">
        <v>45498</v>
      </c>
      <c r="B4241" s="3">
        <f t="shared" si="198"/>
        <v>2025</v>
      </c>
      <c r="C4241" t="str">
        <f t="shared" si="199"/>
        <v>2024-2025</v>
      </c>
      <c r="D4241" t="s">
        <v>148</v>
      </c>
      <c r="E4241" t="s">
        <v>96</v>
      </c>
      <c r="F4241" t="str">
        <f t="shared" si="200"/>
        <v>Western Australia</v>
      </c>
      <c r="G4241" t="s">
        <v>48</v>
      </c>
      <c r="H4241">
        <v>6330</v>
      </c>
      <c r="I4241" t="s">
        <v>11</v>
      </c>
      <c r="J4241" t="s">
        <v>94</v>
      </c>
      <c r="K4241" t="s">
        <v>155</v>
      </c>
      <c r="L4241" t="s">
        <v>20</v>
      </c>
      <c r="M4241" s="5">
        <v>3186.8500000000008</v>
      </c>
      <c r="N4241">
        <v>1</v>
      </c>
    </row>
    <row r="4242" spans="1:14" x14ac:dyDescent="0.3">
      <c r="A4242" s="2">
        <v>45011</v>
      </c>
      <c r="B4242" s="3">
        <f t="shared" si="198"/>
        <v>2023</v>
      </c>
      <c r="C4242" t="str">
        <f t="shared" si="199"/>
        <v>2022-2023</v>
      </c>
      <c r="D4242" t="s">
        <v>147</v>
      </c>
      <c r="E4242" t="s">
        <v>137</v>
      </c>
      <c r="F4242" t="str">
        <f t="shared" si="200"/>
        <v>New South Wales</v>
      </c>
      <c r="G4242" t="s">
        <v>10</v>
      </c>
      <c r="H4242">
        <v>2031</v>
      </c>
      <c r="I4242" t="s">
        <v>11</v>
      </c>
      <c r="J4242" t="s">
        <v>12</v>
      </c>
      <c r="K4242" t="s">
        <v>153</v>
      </c>
      <c r="L4242" t="s">
        <v>16</v>
      </c>
      <c r="M4242" s="5">
        <v>3188.1200000000003</v>
      </c>
      <c r="N4242">
        <v>1</v>
      </c>
    </row>
    <row r="4243" spans="1:14" x14ac:dyDescent="0.3">
      <c r="A4243" s="2">
        <v>45601</v>
      </c>
      <c r="B4243" s="3">
        <f t="shared" si="198"/>
        <v>2025</v>
      </c>
      <c r="C4243" t="str">
        <f t="shared" si="199"/>
        <v>2024-2025</v>
      </c>
      <c r="D4243" t="s">
        <v>147</v>
      </c>
      <c r="E4243" t="s">
        <v>39</v>
      </c>
      <c r="F4243" t="str">
        <f t="shared" si="200"/>
        <v>South Australia</v>
      </c>
      <c r="G4243" t="s">
        <v>32</v>
      </c>
      <c r="H4243">
        <v>5343</v>
      </c>
      <c r="I4243" t="s">
        <v>11</v>
      </c>
      <c r="J4243" t="s">
        <v>38</v>
      </c>
      <c r="K4243" t="s">
        <v>150</v>
      </c>
      <c r="L4243" t="s">
        <v>18</v>
      </c>
      <c r="M4243" s="5">
        <v>3190.32</v>
      </c>
      <c r="N4243">
        <v>1</v>
      </c>
    </row>
    <row r="4244" spans="1:14" x14ac:dyDescent="0.3">
      <c r="A4244" s="2">
        <v>45080</v>
      </c>
      <c r="B4244" s="3">
        <f t="shared" si="198"/>
        <v>2023</v>
      </c>
      <c r="C4244" t="str">
        <f t="shared" si="199"/>
        <v>2022-2023</v>
      </c>
      <c r="D4244" t="s">
        <v>147</v>
      </c>
      <c r="E4244" t="s">
        <v>139</v>
      </c>
      <c r="F4244" t="str">
        <f t="shared" si="200"/>
        <v>New South Wales</v>
      </c>
      <c r="G4244" t="s">
        <v>10</v>
      </c>
      <c r="H4244">
        <v>2020</v>
      </c>
      <c r="I4244" t="s">
        <v>11</v>
      </c>
      <c r="J4244" t="s">
        <v>12</v>
      </c>
      <c r="K4244" t="s">
        <v>151</v>
      </c>
      <c r="L4244" t="s">
        <v>21</v>
      </c>
      <c r="M4244" s="5">
        <v>3212.5600000000004</v>
      </c>
      <c r="N4244">
        <v>1</v>
      </c>
    </row>
    <row r="4245" spans="1:14" x14ac:dyDescent="0.3">
      <c r="A4245" s="2">
        <v>45617</v>
      </c>
      <c r="B4245" s="3">
        <f t="shared" si="198"/>
        <v>2025</v>
      </c>
      <c r="C4245" t="str">
        <f t="shared" si="199"/>
        <v>2024-2025</v>
      </c>
      <c r="D4245" t="s">
        <v>147</v>
      </c>
      <c r="E4245" t="s">
        <v>145</v>
      </c>
      <c r="F4245" t="str">
        <f t="shared" si="200"/>
        <v>New South Wales</v>
      </c>
      <c r="G4245" t="s">
        <v>10</v>
      </c>
      <c r="H4245">
        <v>2101</v>
      </c>
      <c r="I4245" t="s">
        <v>11</v>
      </c>
      <c r="J4245" t="s">
        <v>27</v>
      </c>
      <c r="K4245" t="s">
        <v>152</v>
      </c>
      <c r="L4245" t="s">
        <v>13</v>
      </c>
      <c r="M4245" s="5">
        <v>3214.7600000000016</v>
      </c>
      <c r="N4245">
        <v>1</v>
      </c>
    </row>
    <row r="4246" spans="1:14" x14ac:dyDescent="0.3">
      <c r="A4246" s="2">
        <v>45364</v>
      </c>
      <c r="B4246" s="3">
        <f t="shared" si="198"/>
        <v>2024</v>
      </c>
      <c r="C4246" t="str">
        <f t="shared" si="199"/>
        <v>2023-2024</v>
      </c>
      <c r="D4246" t="s">
        <v>147</v>
      </c>
      <c r="E4246" t="s">
        <v>126</v>
      </c>
      <c r="F4246" t="str">
        <f t="shared" si="200"/>
        <v>Queensland</v>
      </c>
      <c r="G4246" t="s">
        <v>35</v>
      </c>
      <c r="H4246">
        <v>4551</v>
      </c>
      <c r="I4246" t="s">
        <v>11</v>
      </c>
      <c r="J4246" t="s">
        <v>120</v>
      </c>
      <c r="K4246" t="s">
        <v>152</v>
      </c>
      <c r="L4246" t="s">
        <v>13</v>
      </c>
      <c r="M4246" s="5">
        <v>3229.3500000000026</v>
      </c>
      <c r="N4246">
        <v>1</v>
      </c>
    </row>
    <row r="4247" spans="1:14" x14ac:dyDescent="0.3">
      <c r="A4247" s="2">
        <v>45488</v>
      </c>
      <c r="B4247" s="3">
        <f t="shared" si="198"/>
        <v>2025</v>
      </c>
      <c r="C4247" t="str">
        <f t="shared" si="199"/>
        <v>2024-2025</v>
      </c>
      <c r="D4247" t="s">
        <v>147</v>
      </c>
      <c r="E4247" t="s">
        <v>28</v>
      </c>
      <c r="F4247" t="str">
        <f t="shared" si="200"/>
        <v>Northern Territory</v>
      </c>
      <c r="G4247" t="s">
        <v>29</v>
      </c>
      <c r="H4247">
        <v>800</v>
      </c>
      <c r="I4247" t="s">
        <v>11</v>
      </c>
      <c r="J4247" t="s">
        <v>30</v>
      </c>
      <c r="K4247" t="s">
        <v>150</v>
      </c>
      <c r="L4247" t="s">
        <v>18</v>
      </c>
      <c r="M4247" s="5">
        <v>3245.1399999999994</v>
      </c>
      <c r="N4247">
        <v>1</v>
      </c>
    </row>
    <row r="4248" spans="1:14" x14ac:dyDescent="0.3">
      <c r="A4248" s="2">
        <v>45053</v>
      </c>
      <c r="B4248" s="3">
        <f t="shared" si="198"/>
        <v>2023</v>
      </c>
      <c r="C4248" t="str">
        <f t="shared" si="199"/>
        <v>2022-2023</v>
      </c>
      <c r="D4248" t="s">
        <v>147</v>
      </c>
      <c r="E4248" t="s">
        <v>9</v>
      </c>
      <c r="F4248" t="str">
        <f t="shared" si="200"/>
        <v>New South Wales</v>
      </c>
      <c r="G4248" t="s">
        <v>10</v>
      </c>
      <c r="H4248">
        <v>2067</v>
      </c>
      <c r="I4248" t="s">
        <v>11</v>
      </c>
      <c r="J4248" t="s">
        <v>12</v>
      </c>
      <c r="K4248" t="s">
        <v>151</v>
      </c>
      <c r="L4248" t="s">
        <v>21</v>
      </c>
      <c r="M4248" s="5">
        <v>3248.45</v>
      </c>
      <c r="N4248">
        <v>1</v>
      </c>
    </row>
    <row r="4249" spans="1:14" x14ac:dyDescent="0.3">
      <c r="A4249" s="2">
        <v>45507</v>
      </c>
      <c r="B4249" s="3">
        <f t="shared" si="198"/>
        <v>2025</v>
      </c>
      <c r="C4249" t="str">
        <f t="shared" si="199"/>
        <v>2024-2025</v>
      </c>
      <c r="D4249" t="s">
        <v>148</v>
      </c>
      <c r="E4249" t="s">
        <v>78</v>
      </c>
      <c r="F4249" t="str">
        <f t="shared" si="200"/>
        <v>New South Wales</v>
      </c>
      <c r="G4249" t="s">
        <v>10</v>
      </c>
      <c r="H4249">
        <v>2350</v>
      </c>
      <c r="I4249" t="s">
        <v>11</v>
      </c>
      <c r="J4249" t="s">
        <v>68</v>
      </c>
      <c r="K4249" t="s">
        <v>155</v>
      </c>
      <c r="L4249" t="s">
        <v>20</v>
      </c>
      <c r="M4249" s="5">
        <v>3254.7700000000013</v>
      </c>
      <c r="N4249">
        <v>1</v>
      </c>
    </row>
    <row r="4250" spans="1:14" x14ac:dyDescent="0.3">
      <c r="A4250" s="2">
        <v>45186</v>
      </c>
      <c r="B4250" s="3">
        <f t="shared" si="198"/>
        <v>2024</v>
      </c>
      <c r="C4250" t="str">
        <f t="shared" si="199"/>
        <v>2023-2024</v>
      </c>
      <c r="D4250" t="s">
        <v>147</v>
      </c>
      <c r="E4250" t="s">
        <v>137</v>
      </c>
      <c r="F4250" t="str">
        <f t="shared" si="200"/>
        <v>New South Wales</v>
      </c>
      <c r="G4250" t="s">
        <v>10</v>
      </c>
      <c r="H4250">
        <v>2031</v>
      </c>
      <c r="I4250" t="s">
        <v>11</v>
      </c>
      <c r="J4250" t="s">
        <v>12</v>
      </c>
      <c r="K4250" t="s">
        <v>152</v>
      </c>
      <c r="L4250" t="s">
        <v>13</v>
      </c>
      <c r="M4250" s="5">
        <v>3257.5000000000032</v>
      </c>
      <c r="N4250">
        <v>1</v>
      </c>
    </row>
    <row r="4251" spans="1:14" x14ac:dyDescent="0.3">
      <c r="A4251" s="2">
        <v>45169</v>
      </c>
      <c r="B4251" s="3">
        <f t="shared" si="198"/>
        <v>2024</v>
      </c>
      <c r="C4251" t="str">
        <f t="shared" si="199"/>
        <v>2023-2024</v>
      </c>
      <c r="D4251" t="s">
        <v>147</v>
      </c>
      <c r="E4251" t="s">
        <v>103</v>
      </c>
      <c r="F4251" t="str">
        <f t="shared" si="200"/>
        <v>Queensland</v>
      </c>
      <c r="G4251" t="s">
        <v>35</v>
      </c>
      <c r="H4251">
        <v>4509</v>
      </c>
      <c r="I4251" t="s">
        <v>11</v>
      </c>
      <c r="J4251" t="s">
        <v>104</v>
      </c>
      <c r="K4251" t="s">
        <v>152</v>
      </c>
      <c r="L4251" t="s">
        <v>13</v>
      </c>
      <c r="M4251" s="5">
        <v>3269.1200000000026</v>
      </c>
      <c r="N4251">
        <v>1</v>
      </c>
    </row>
    <row r="4252" spans="1:14" x14ac:dyDescent="0.3">
      <c r="A4252" s="2">
        <v>45635</v>
      </c>
      <c r="B4252" s="3">
        <f t="shared" si="198"/>
        <v>2025</v>
      </c>
      <c r="C4252" t="str">
        <f t="shared" si="199"/>
        <v>2024-2025</v>
      </c>
      <c r="D4252" t="s">
        <v>147</v>
      </c>
      <c r="E4252" t="s">
        <v>115</v>
      </c>
      <c r="F4252" t="str">
        <f t="shared" si="200"/>
        <v>Western Australia</v>
      </c>
      <c r="G4252" t="s">
        <v>48</v>
      </c>
      <c r="H4252">
        <v>6280</v>
      </c>
      <c r="I4252" t="s">
        <v>11</v>
      </c>
      <c r="J4252" t="s">
        <v>94</v>
      </c>
      <c r="K4252" t="s">
        <v>149</v>
      </c>
      <c r="L4252" t="s">
        <v>15</v>
      </c>
      <c r="M4252" s="5">
        <v>3277.93</v>
      </c>
      <c r="N4252">
        <v>1</v>
      </c>
    </row>
    <row r="4253" spans="1:14" x14ac:dyDescent="0.3">
      <c r="A4253" s="2">
        <v>45531</v>
      </c>
      <c r="B4253" s="3">
        <f t="shared" si="198"/>
        <v>2025</v>
      </c>
      <c r="C4253" t="str">
        <f t="shared" si="199"/>
        <v>2024-2025</v>
      </c>
      <c r="D4253" t="s">
        <v>147</v>
      </c>
      <c r="E4253" t="s">
        <v>135</v>
      </c>
      <c r="F4253" t="str">
        <f t="shared" si="200"/>
        <v>Victoria</v>
      </c>
      <c r="G4253" t="s">
        <v>45</v>
      </c>
      <c r="H4253">
        <v>3550</v>
      </c>
      <c r="I4253" t="s">
        <v>11</v>
      </c>
      <c r="J4253" t="s">
        <v>60</v>
      </c>
      <c r="K4253" t="s">
        <v>151</v>
      </c>
      <c r="L4253" t="s">
        <v>21</v>
      </c>
      <c r="M4253" s="5">
        <v>3282.9</v>
      </c>
      <c r="N4253">
        <v>1</v>
      </c>
    </row>
    <row r="4254" spans="1:14" x14ac:dyDescent="0.3">
      <c r="A4254" s="2">
        <v>44959</v>
      </c>
      <c r="B4254" s="3">
        <f t="shared" si="198"/>
        <v>2023</v>
      </c>
      <c r="C4254" t="str">
        <f t="shared" si="199"/>
        <v>2022-2023</v>
      </c>
      <c r="D4254" t="s">
        <v>147</v>
      </c>
      <c r="E4254" t="s">
        <v>143</v>
      </c>
      <c r="F4254" t="str">
        <f t="shared" si="200"/>
        <v>New South Wales</v>
      </c>
      <c r="G4254" t="s">
        <v>10</v>
      </c>
      <c r="H4254">
        <v>2154</v>
      </c>
      <c r="I4254" t="s">
        <v>11</v>
      </c>
      <c r="J4254" t="s">
        <v>27</v>
      </c>
      <c r="K4254" t="s">
        <v>155</v>
      </c>
      <c r="L4254" t="s">
        <v>20</v>
      </c>
      <c r="M4254" s="5">
        <v>3296.7100000000009</v>
      </c>
      <c r="N4254">
        <v>1</v>
      </c>
    </row>
    <row r="4255" spans="1:14" x14ac:dyDescent="0.3">
      <c r="A4255" s="2">
        <v>45418</v>
      </c>
      <c r="B4255" s="3">
        <f t="shared" si="198"/>
        <v>2024</v>
      </c>
      <c r="C4255" t="str">
        <f t="shared" si="199"/>
        <v>2023-2024</v>
      </c>
      <c r="D4255" t="s">
        <v>147</v>
      </c>
      <c r="E4255" t="s">
        <v>146</v>
      </c>
      <c r="F4255" t="str">
        <f t="shared" si="200"/>
        <v>Victoria</v>
      </c>
      <c r="G4255" t="s">
        <v>45</v>
      </c>
      <c r="H4255">
        <v>3353</v>
      </c>
      <c r="I4255" t="s">
        <v>11</v>
      </c>
      <c r="J4255" t="s">
        <v>60</v>
      </c>
      <c r="K4255" t="s">
        <v>151</v>
      </c>
      <c r="L4255" t="s">
        <v>21</v>
      </c>
      <c r="M4255" s="5">
        <v>3300.7599999999998</v>
      </c>
      <c r="N4255">
        <v>1</v>
      </c>
    </row>
    <row r="4256" spans="1:14" x14ac:dyDescent="0.3">
      <c r="A4256" s="2">
        <v>45115</v>
      </c>
      <c r="B4256" s="3">
        <f t="shared" si="198"/>
        <v>2024</v>
      </c>
      <c r="C4256" t="str">
        <f t="shared" si="199"/>
        <v>2023-2024</v>
      </c>
      <c r="D4256" t="s">
        <v>147</v>
      </c>
      <c r="E4256" t="s">
        <v>109</v>
      </c>
      <c r="F4256" t="str">
        <f t="shared" si="200"/>
        <v>New South Wales</v>
      </c>
      <c r="G4256" t="s">
        <v>10</v>
      </c>
      <c r="H4256">
        <v>2480</v>
      </c>
      <c r="I4256" t="s">
        <v>11</v>
      </c>
      <c r="J4256" t="s">
        <v>68</v>
      </c>
      <c r="K4256" t="s">
        <v>150</v>
      </c>
      <c r="L4256" t="s">
        <v>18</v>
      </c>
      <c r="M4256" s="5">
        <v>3317.3999999999996</v>
      </c>
      <c r="N4256">
        <v>1</v>
      </c>
    </row>
    <row r="4257" spans="1:14" x14ac:dyDescent="0.3">
      <c r="A4257" s="2">
        <v>44991</v>
      </c>
      <c r="B4257" s="3">
        <f t="shared" si="198"/>
        <v>2023</v>
      </c>
      <c r="C4257" t="str">
        <f t="shared" si="199"/>
        <v>2022-2023</v>
      </c>
      <c r="D4257" t="s">
        <v>148</v>
      </c>
      <c r="E4257" t="s">
        <v>108</v>
      </c>
      <c r="F4257" t="str">
        <f t="shared" si="200"/>
        <v>Victoria</v>
      </c>
      <c r="G4257" t="s">
        <v>45</v>
      </c>
      <c r="H4257">
        <v>3018</v>
      </c>
      <c r="I4257" t="s">
        <v>11</v>
      </c>
      <c r="J4257" t="s">
        <v>46</v>
      </c>
      <c r="K4257" t="s">
        <v>153</v>
      </c>
      <c r="L4257" t="s">
        <v>16</v>
      </c>
      <c r="M4257" s="5">
        <v>3326.51</v>
      </c>
      <c r="N4257">
        <v>1</v>
      </c>
    </row>
    <row r="4258" spans="1:14" x14ac:dyDescent="0.3">
      <c r="A4258" s="2">
        <v>45536</v>
      </c>
      <c r="B4258" s="3">
        <f t="shared" si="198"/>
        <v>2025</v>
      </c>
      <c r="C4258" t="str">
        <f t="shared" si="199"/>
        <v>2024-2025</v>
      </c>
      <c r="D4258" t="s">
        <v>147</v>
      </c>
      <c r="E4258" t="s">
        <v>69</v>
      </c>
      <c r="F4258" t="str">
        <f t="shared" si="200"/>
        <v>Tasmania</v>
      </c>
      <c r="G4258" t="s">
        <v>70</v>
      </c>
      <c r="H4258">
        <v>7018</v>
      </c>
      <c r="I4258" t="s">
        <v>11</v>
      </c>
      <c r="J4258" t="s">
        <v>71</v>
      </c>
      <c r="K4258" t="s">
        <v>150</v>
      </c>
      <c r="L4258" t="s">
        <v>18</v>
      </c>
      <c r="M4258" s="5">
        <v>3332.7200000000003</v>
      </c>
      <c r="N4258">
        <v>1</v>
      </c>
    </row>
    <row r="4259" spans="1:14" x14ac:dyDescent="0.3">
      <c r="A4259" s="2">
        <v>45180</v>
      </c>
      <c r="B4259" s="3">
        <f t="shared" si="198"/>
        <v>2024</v>
      </c>
      <c r="C4259" t="str">
        <f t="shared" si="199"/>
        <v>2023-2024</v>
      </c>
      <c r="D4259" t="s">
        <v>148</v>
      </c>
      <c r="E4259" t="s">
        <v>108</v>
      </c>
      <c r="F4259" t="str">
        <f t="shared" si="200"/>
        <v>Victoria</v>
      </c>
      <c r="G4259" t="s">
        <v>45</v>
      </c>
      <c r="H4259">
        <v>3018</v>
      </c>
      <c r="I4259" t="s">
        <v>11</v>
      </c>
      <c r="J4259" t="s">
        <v>46</v>
      </c>
      <c r="K4259" t="s">
        <v>152</v>
      </c>
      <c r="L4259" t="s">
        <v>13</v>
      </c>
      <c r="M4259" s="5">
        <v>3341.2700000000009</v>
      </c>
      <c r="N4259">
        <v>1</v>
      </c>
    </row>
    <row r="4260" spans="1:14" x14ac:dyDescent="0.3">
      <c r="A4260" s="2">
        <v>45481</v>
      </c>
      <c r="B4260" s="3">
        <f t="shared" si="198"/>
        <v>2025</v>
      </c>
      <c r="C4260" t="str">
        <f t="shared" si="199"/>
        <v>2024-2025</v>
      </c>
      <c r="D4260" t="s">
        <v>147</v>
      </c>
      <c r="E4260" t="s">
        <v>73</v>
      </c>
      <c r="F4260" t="str">
        <f t="shared" si="200"/>
        <v>Victoria</v>
      </c>
      <c r="G4260" t="s">
        <v>45</v>
      </c>
      <c r="H4260">
        <v>3136</v>
      </c>
      <c r="I4260" t="s">
        <v>11</v>
      </c>
      <c r="J4260" t="s">
        <v>63</v>
      </c>
      <c r="K4260" t="s">
        <v>151</v>
      </c>
      <c r="L4260" t="s">
        <v>21</v>
      </c>
      <c r="M4260" s="5">
        <v>3343.95</v>
      </c>
      <c r="N4260">
        <v>1</v>
      </c>
    </row>
    <row r="4261" spans="1:14" x14ac:dyDescent="0.3">
      <c r="A4261" s="2">
        <v>45549</v>
      </c>
      <c r="B4261" s="3">
        <f t="shared" si="198"/>
        <v>2025</v>
      </c>
      <c r="C4261" t="str">
        <f t="shared" si="199"/>
        <v>2024-2025</v>
      </c>
      <c r="D4261" t="s">
        <v>147</v>
      </c>
      <c r="E4261" t="s">
        <v>131</v>
      </c>
      <c r="F4261" t="str">
        <f t="shared" si="200"/>
        <v>Western Australia</v>
      </c>
      <c r="G4261" t="s">
        <v>48</v>
      </c>
      <c r="H4261">
        <v>6530</v>
      </c>
      <c r="I4261" t="s">
        <v>11</v>
      </c>
      <c r="J4261" t="s">
        <v>77</v>
      </c>
      <c r="K4261" t="s">
        <v>152</v>
      </c>
      <c r="L4261" t="s">
        <v>13</v>
      </c>
      <c r="M4261" s="5">
        <v>3344.7700000000013</v>
      </c>
      <c r="N4261">
        <v>1</v>
      </c>
    </row>
    <row r="4262" spans="1:14" x14ac:dyDescent="0.3">
      <c r="A4262" s="2">
        <v>45649</v>
      </c>
      <c r="B4262" s="3">
        <f t="shared" si="198"/>
        <v>2025</v>
      </c>
      <c r="C4262" t="str">
        <f t="shared" si="199"/>
        <v>2024-2025</v>
      </c>
      <c r="D4262" t="s">
        <v>147</v>
      </c>
      <c r="E4262" t="s">
        <v>65</v>
      </c>
      <c r="F4262" t="str">
        <f t="shared" si="200"/>
        <v>New South Wales</v>
      </c>
      <c r="G4262" t="s">
        <v>10</v>
      </c>
      <c r="H4262">
        <v>2541</v>
      </c>
      <c r="I4262" t="s">
        <v>11</v>
      </c>
      <c r="J4262" t="s">
        <v>58</v>
      </c>
      <c r="K4262" t="s">
        <v>152</v>
      </c>
      <c r="L4262" t="s">
        <v>13</v>
      </c>
      <c r="M4262" s="5">
        <v>3350.6400000000012</v>
      </c>
      <c r="N4262">
        <v>1</v>
      </c>
    </row>
    <row r="4263" spans="1:14" x14ac:dyDescent="0.3">
      <c r="A4263" s="2">
        <v>44990</v>
      </c>
      <c r="B4263" s="3">
        <f t="shared" si="198"/>
        <v>2023</v>
      </c>
      <c r="C4263" t="str">
        <f t="shared" si="199"/>
        <v>2022-2023</v>
      </c>
      <c r="D4263" t="s">
        <v>147</v>
      </c>
      <c r="E4263" t="s">
        <v>113</v>
      </c>
      <c r="F4263" t="str">
        <f t="shared" si="200"/>
        <v>Queensland</v>
      </c>
      <c r="G4263" t="s">
        <v>35</v>
      </c>
      <c r="H4263">
        <v>4215</v>
      </c>
      <c r="I4263" t="s">
        <v>11</v>
      </c>
      <c r="J4263" t="s">
        <v>104</v>
      </c>
      <c r="K4263" t="s">
        <v>151</v>
      </c>
      <c r="L4263" t="s">
        <v>21</v>
      </c>
      <c r="M4263" s="5">
        <v>3350.8000000000006</v>
      </c>
      <c r="N4263">
        <v>1</v>
      </c>
    </row>
    <row r="4264" spans="1:14" x14ac:dyDescent="0.3">
      <c r="A4264" s="2">
        <v>45081</v>
      </c>
      <c r="B4264" s="3">
        <f t="shared" si="198"/>
        <v>2023</v>
      </c>
      <c r="C4264" t="str">
        <f t="shared" si="199"/>
        <v>2022-2023</v>
      </c>
      <c r="D4264" t="s">
        <v>148</v>
      </c>
      <c r="E4264" t="s">
        <v>124</v>
      </c>
      <c r="F4264" t="str">
        <f t="shared" si="200"/>
        <v>New South Wales</v>
      </c>
      <c r="G4264" t="s">
        <v>10</v>
      </c>
      <c r="H4264">
        <v>2015</v>
      </c>
      <c r="I4264" t="s">
        <v>11</v>
      </c>
      <c r="J4264" t="s">
        <v>12</v>
      </c>
      <c r="K4264" t="s">
        <v>152</v>
      </c>
      <c r="L4264" t="s">
        <v>13</v>
      </c>
      <c r="M4264" s="5">
        <v>3351.8200000000033</v>
      </c>
      <c r="N4264">
        <v>1</v>
      </c>
    </row>
    <row r="4265" spans="1:14" x14ac:dyDescent="0.3">
      <c r="A4265" s="2">
        <v>45080</v>
      </c>
      <c r="B4265" s="3">
        <f t="shared" si="198"/>
        <v>2023</v>
      </c>
      <c r="C4265" t="str">
        <f t="shared" si="199"/>
        <v>2022-2023</v>
      </c>
      <c r="D4265" t="s">
        <v>147</v>
      </c>
      <c r="E4265" t="s">
        <v>24</v>
      </c>
      <c r="F4265" t="str">
        <f t="shared" si="200"/>
        <v>New South Wales</v>
      </c>
      <c r="G4265" t="s">
        <v>10</v>
      </c>
      <c r="H4265">
        <v>2795</v>
      </c>
      <c r="I4265" t="s">
        <v>11</v>
      </c>
      <c r="J4265" t="s">
        <v>25</v>
      </c>
      <c r="K4265" t="s">
        <v>151</v>
      </c>
      <c r="L4265" t="s">
        <v>21</v>
      </c>
      <c r="M4265" s="5">
        <v>3355.05</v>
      </c>
      <c r="N4265">
        <v>1</v>
      </c>
    </row>
    <row r="4266" spans="1:14" x14ac:dyDescent="0.3">
      <c r="A4266" s="2">
        <v>45183</v>
      </c>
      <c r="B4266" s="3">
        <f t="shared" si="198"/>
        <v>2024</v>
      </c>
      <c r="C4266" t="str">
        <f t="shared" si="199"/>
        <v>2023-2024</v>
      </c>
      <c r="D4266" t="s">
        <v>147</v>
      </c>
      <c r="E4266" t="s">
        <v>42</v>
      </c>
      <c r="F4266" t="str">
        <f t="shared" si="200"/>
        <v>Queensland</v>
      </c>
      <c r="G4266" t="s">
        <v>35</v>
      </c>
      <c r="H4266">
        <v>4053</v>
      </c>
      <c r="I4266" t="s">
        <v>11</v>
      </c>
      <c r="J4266" t="s">
        <v>43</v>
      </c>
      <c r="K4266" t="s">
        <v>152</v>
      </c>
      <c r="L4266" t="s">
        <v>13</v>
      </c>
      <c r="M4266" s="5">
        <v>3372.2800000000025</v>
      </c>
      <c r="N4266">
        <v>1</v>
      </c>
    </row>
    <row r="4267" spans="1:14" x14ac:dyDescent="0.3">
      <c r="A4267" s="2">
        <v>45482</v>
      </c>
      <c r="B4267" s="3">
        <f t="shared" si="198"/>
        <v>2025</v>
      </c>
      <c r="C4267" t="str">
        <f t="shared" si="199"/>
        <v>2024-2025</v>
      </c>
      <c r="D4267" t="s">
        <v>147</v>
      </c>
      <c r="E4267" t="s">
        <v>145</v>
      </c>
      <c r="F4267" t="str">
        <f t="shared" si="200"/>
        <v>New South Wales</v>
      </c>
      <c r="G4267" t="s">
        <v>10</v>
      </c>
      <c r="H4267">
        <v>2101</v>
      </c>
      <c r="I4267" t="s">
        <v>11</v>
      </c>
      <c r="J4267" t="s">
        <v>27</v>
      </c>
      <c r="K4267" t="s">
        <v>155</v>
      </c>
      <c r="L4267" t="s">
        <v>20</v>
      </c>
      <c r="M4267" s="5">
        <v>3377.2000000000007</v>
      </c>
      <c r="N4267">
        <v>1</v>
      </c>
    </row>
    <row r="4268" spans="1:14" x14ac:dyDescent="0.3">
      <c r="A4268" s="2">
        <v>45344</v>
      </c>
      <c r="B4268" s="3">
        <f t="shared" si="198"/>
        <v>2024</v>
      </c>
      <c r="C4268" t="str">
        <f t="shared" si="199"/>
        <v>2023-2024</v>
      </c>
      <c r="D4268" t="s">
        <v>147</v>
      </c>
      <c r="E4268" t="s">
        <v>115</v>
      </c>
      <c r="F4268" t="str">
        <f t="shared" si="200"/>
        <v>Western Australia</v>
      </c>
      <c r="G4268" t="s">
        <v>48</v>
      </c>
      <c r="H4268">
        <v>6280</v>
      </c>
      <c r="I4268" t="s">
        <v>11</v>
      </c>
      <c r="J4268" t="s">
        <v>94</v>
      </c>
      <c r="K4268" t="s">
        <v>150</v>
      </c>
      <c r="L4268" t="s">
        <v>18</v>
      </c>
      <c r="M4268" s="5">
        <v>3397.3100000000004</v>
      </c>
      <c r="N4268">
        <v>1</v>
      </c>
    </row>
    <row r="4269" spans="1:14" x14ac:dyDescent="0.3">
      <c r="A4269" s="2">
        <v>45584</v>
      </c>
      <c r="B4269" s="3">
        <f t="shared" si="198"/>
        <v>2025</v>
      </c>
      <c r="C4269" t="str">
        <f t="shared" si="199"/>
        <v>2024-2025</v>
      </c>
      <c r="D4269" t="s">
        <v>147</v>
      </c>
      <c r="E4269" t="s">
        <v>24</v>
      </c>
      <c r="F4269" t="str">
        <f t="shared" si="200"/>
        <v>New South Wales</v>
      </c>
      <c r="G4269" t="s">
        <v>10</v>
      </c>
      <c r="H4269">
        <v>2795</v>
      </c>
      <c r="I4269" t="s">
        <v>11</v>
      </c>
      <c r="J4269" t="s">
        <v>25</v>
      </c>
      <c r="K4269" t="s">
        <v>152</v>
      </c>
      <c r="L4269" t="s">
        <v>13</v>
      </c>
      <c r="M4269" s="5">
        <v>3399.2300000000018</v>
      </c>
      <c r="N4269">
        <v>1</v>
      </c>
    </row>
    <row r="4270" spans="1:14" x14ac:dyDescent="0.3">
      <c r="A4270" s="2">
        <v>45450</v>
      </c>
      <c r="B4270" s="3">
        <f t="shared" si="198"/>
        <v>2024</v>
      </c>
      <c r="C4270" t="str">
        <f t="shared" si="199"/>
        <v>2023-2024</v>
      </c>
      <c r="D4270" t="s">
        <v>147</v>
      </c>
      <c r="E4270" t="s">
        <v>114</v>
      </c>
      <c r="F4270" t="str">
        <f t="shared" si="200"/>
        <v>Victoria</v>
      </c>
      <c r="G4270" t="s">
        <v>45</v>
      </c>
      <c r="H4270">
        <v>3551</v>
      </c>
      <c r="I4270" t="s">
        <v>11</v>
      </c>
      <c r="J4270" t="s">
        <v>60</v>
      </c>
      <c r="K4270" t="s">
        <v>152</v>
      </c>
      <c r="L4270" t="s">
        <v>13</v>
      </c>
      <c r="M4270" s="5">
        <v>3415.0300000000016</v>
      </c>
      <c r="N4270">
        <v>1</v>
      </c>
    </row>
    <row r="4271" spans="1:14" x14ac:dyDescent="0.3">
      <c r="A4271" s="2">
        <v>45362</v>
      </c>
      <c r="B4271" s="3">
        <f t="shared" si="198"/>
        <v>2024</v>
      </c>
      <c r="C4271" t="str">
        <f t="shared" si="199"/>
        <v>2023-2024</v>
      </c>
      <c r="D4271" t="s">
        <v>147</v>
      </c>
      <c r="E4271" t="s">
        <v>129</v>
      </c>
      <c r="F4271" t="str">
        <f t="shared" si="200"/>
        <v>Tasmania</v>
      </c>
      <c r="G4271" t="s">
        <v>70</v>
      </c>
      <c r="H4271">
        <v>7010</v>
      </c>
      <c r="I4271" t="s">
        <v>11</v>
      </c>
      <c r="J4271" t="s">
        <v>71</v>
      </c>
      <c r="K4271" t="s">
        <v>150</v>
      </c>
      <c r="L4271" t="s">
        <v>18</v>
      </c>
      <c r="M4271" s="5">
        <v>3417.23</v>
      </c>
      <c r="N4271">
        <v>1</v>
      </c>
    </row>
    <row r="4272" spans="1:14" x14ac:dyDescent="0.3">
      <c r="A4272" s="2">
        <v>45604</v>
      </c>
      <c r="B4272" s="3">
        <f t="shared" si="198"/>
        <v>2025</v>
      </c>
      <c r="C4272" t="str">
        <f t="shared" si="199"/>
        <v>2024-2025</v>
      </c>
      <c r="D4272" t="s">
        <v>147</v>
      </c>
      <c r="E4272" t="s">
        <v>107</v>
      </c>
      <c r="F4272" t="str">
        <f t="shared" si="200"/>
        <v>Queensland</v>
      </c>
      <c r="G4272" t="s">
        <v>35</v>
      </c>
      <c r="H4272">
        <v>4220</v>
      </c>
      <c r="I4272" t="s">
        <v>11</v>
      </c>
      <c r="J4272" t="s">
        <v>104</v>
      </c>
      <c r="K4272" t="s">
        <v>150</v>
      </c>
      <c r="L4272" t="s">
        <v>18</v>
      </c>
      <c r="M4272" s="5">
        <v>3443.64</v>
      </c>
      <c r="N4272">
        <v>1</v>
      </c>
    </row>
    <row r="4273" spans="1:14" x14ac:dyDescent="0.3">
      <c r="A4273" s="2">
        <v>45393</v>
      </c>
      <c r="B4273" s="3">
        <f t="shared" si="198"/>
        <v>2024</v>
      </c>
      <c r="C4273" t="str">
        <f t="shared" si="199"/>
        <v>2023-2024</v>
      </c>
      <c r="D4273" t="s">
        <v>147</v>
      </c>
      <c r="E4273" t="s">
        <v>135</v>
      </c>
      <c r="F4273" t="str">
        <f t="shared" si="200"/>
        <v>Victoria</v>
      </c>
      <c r="G4273" t="s">
        <v>45</v>
      </c>
      <c r="H4273">
        <v>3550</v>
      </c>
      <c r="I4273" t="s">
        <v>11</v>
      </c>
      <c r="J4273" t="s">
        <v>60</v>
      </c>
      <c r="K4273" t="s">
        <v>152</v>
      </c>
      <c r="L4273" t="s">
        <v>13</v>
      </c>
      <c r="M4273" s="5">
        <v>3453.170000000001</v>
      </c>
      <c r="N4273">
        <v>1</v>
      </c>
    </row>
    <row r="4274" spans="1:14" x14ac:dyDescent="0.3">
      <c r="A4274" s="2">
        <v>45130</v>
      </c>
      <c r="B4274" s="3">
        <f t="shared" si="198"/>
        <v>2024</v>
      </c>
      <c r="C4274" t="str">
        <f t="shared" si="199"/>
        <v>2023-2024</v>
      </c>
      <c r="D4274" t="s">
        <v>147</v>
      </c>
      <c r="E4274" t="s">
        <v>64</v>
      </c>
      <c r="F4274" t="str">
        <f t="shared" si="200"/>
        <v>Victoria</v>
      </c>
      <c r="G4274" t="s">
        <v>45</v>
      </c>
      <c r="H4274">
        <v>3199</v>
      </c>
      <c r="I4274" t="s">
        <v>11</v>
      </c>
      <c r="J4274" t="s">
        <v>63</v>
      </c>
      <c r="K4274" t="s">
        <v>150</v>
      </c>
      <c r="L4274" t="s">
        <v>18</v>
      </c>
      <c r="M4274" s="5">
        <v>3458.11</v>
      </c>
      <c r="N4274">
        <v>1</v>
      </c>
    </row>
    <row r="4275" spans="1:14" x14ac:dyDescent="0.3">
      <c r="A4275" s="2">
        <v>45180</v>
      </c>
      <c r="B4275" s="3">
        <f t="shared" si="198"/>
        <v>2024</v>
      </c>
      <c r="C4275" t="str">
        <f t="shared" si="199"/>
        <v>2023-2024</v>
      </c>
      <c r="D4275" t="s">
        <v>147</v>
      </c>
      <c r="E4275" t="s">
        <v>98</v>
      </c>
      <c r="F4275" t="str">
        <f t="shared" si="200"/>
        <v>Victoria</v>
      </c>
      <c r="G4275" t="s">
        <v>45</v>
      </c>
      <c r="H4275">
        <v>3429</v>
      </c>
      <c r="I4275" t="s">
        <v>11</v>
      </c>
      <c r="J4275" t="s">
        <v>60</v>
      </c>
      <c r="K4275" t="s">
        <v>150</v>
      </c>
      <c r="L4275" t="s">
        <v>18</v>
      </c>
      <c r="M4275" s="5">
        <v>3460.1899999999991</v>
      </c>
      <c r="N4275">
        <v>1</v>
      </c>
    </row>
    <row r="4276" spans="1:14" x14ac:dyDescent="0.3">
      <c r="A4276" s="2">
        <v>45003</v>
      </c>
      <c r="B4276" s="3">
        <f t="shared" si="198"/>
        <v>2023</v>
      </c>
      <c r="C4276" t="str">
        <f t="shared" si="199"/>
        <v>2022-2023</v>
      </c>
      <c r="D4276" t="s">
        <v>147</v>
      </c>
      <c r="E4276" t="s">
        <v>109</v>
      </c>
      <c r="F4276" t="str">
        <f t="shared" si="200"/>
        <v>New South Wales</v>
      </c>
      <c r="G4276" t="s">
        <v>10</v>
      </c>
      <c r="H4276">
        <v>2480</v>
      </c>
      <c r="I4276" t="s">
        <v>11</v>
      </c>
      <c r="J4276" t="s">
        <v>68</v>
      </c>
      <c r="K4276" t="s">
        <v>151</v>
      </c>
      <c r="L4276" t="s">
        <v>21</v>
      </c>
      <c r="M4276" s="5">
        <v>3460.9100000000003</v>
      </c>
      <c r="N4276">
        <v>1</v>
      </c>
    </row>
    <row r="4277" spans="1:14" x14ac:dyDescent="0.3">
      <c r="A4277" s="2">
        <v>45305</v>
      </c>
      <c r="B4277" s="3">
        <f t="shared" si="198"/>
        <v>2024</v>
      </c>
      <c r="C4277" t="str">
        <f t="shared" si="199"/>
        <v>2023-2024</v>
      </c>
      <c r="D4277" t="s">
        <v>148</v>
      </c>
      <c r="E4277" t="s">
        <v>40</v>
      </c>
      <c r="F4277" t="str">
        <f t="shared" si="200"/>
        <v>New South Wales</v>
      </c>
      <c r="G4277" t="s">
        <v>10</v>
      </c>
      <c r="H4277">
        <v>2116</v>
      </c>
      <c r="I4277" t="s">
        <v>11</v>
      </c>
      <c r="J4277" t="s">
        <v>27</v>
      </c>
      <c r="K4277" t="s">
        <v>151</v>
      </c>
      <c r="L4277" t="s">
        <v>21</v>
      </c>
      <c r="M4277" s="5">
        <v>3464.83</v>
      </c>
      <c r="N4277">
        <v>1</v>
      </c>
    </row>
    <row r="4278" spans="1:14" x14ac:dyDescent="0.3">
      <c r="A4278" s="2">
        <v>45379</v>
      </c>
      <c r="B4278" s="3">
        <f t="shared" si="198"/>
        <v>2024</v>
      </c>
      <c r="C4278" t="str">
        <f t="shared" si="199"/>
        <v>2023-2024</v>
      </c>
      <c r="D4278" t="s">
        <v>147</v>
      </c>
      <c r="E4278" t="s">
        <v>109</v>
      </c>
      <c r="F4278" t="str">
        <f t="shared" si="200"/>
        <v>New South Wales</v>
      </c>
      <c r="G4278" t="s">
        <v>10</v>
      </c>
      <c r="H4278">
        <v>2480</v>
      </c>
      <c r="I4278" t="s">
        <v>11</v>
      </c>
      <c r="J4278" t="s">
        <v>68</v>
      </c>
      <c r="K4278" t="s">
        <v>149</v>
      </c>
      <c r="L4278" t="s">
        <v>15</v>
      </c>
      <c r="M4278" s="5">
        <v>3467.9799999999996</v>
      </c>
      <c r="N4278">
        <v>1</v>
      </c>
    </row>
    <row r="4279" spans="1:14" x14ac:dyDescent="0.3">
      <c r="A4279" s="2">
        <v>45209</v>
      </c>
      <c r="B4279" s="3">
        <f t="shared" si="198"/>
        <v>2024</v>
      </c>
      <c r="C4279" t="str">
        <f t="shared" si="199"/>
        <v>2023-2024</v>
      </c>
      <c r="D4279" t="s">
        <v>147</v>
      </c>
      <c r="E4279" t="s">
        <v>114</v>
      </c>
      <c r="F4279" t="str">
        <f t="shared" si="200"/>
        <v>Victoria</v>
      </c>
      <c r="G4279" t="s">
        <v>45</v>
      </c>
      <c r="H4279">
        <v>3551</v>
      </c>
      <c r="I4279" t="s">
        <v>11</v>
      </c>
      <c r="J4279" t="s">
        <v>60</v>
      </c>
      <c r="K4279" t="s">
        <v>149</v>
      </c>
      <c r="L4279" t="s">
        <v>15</v>
      </c>
      <c r="M4279" s="5">
        <v>3473.19</v>
      </c>
      <c r="N4279">
        <v>1</v>
      </c>
    </row>
    <row r="4280" spans="1:14" x14ac:dyDescent="0.3">
      <c r="A4280" s="2">
        <v>45581</v>
      </c>
      <c r="B4280" s="3">
        <f t="shared" si="198"/>
        <v>2025</v>
      </c>
      <c r="C4280" t="str">
        <f t="shared" si="199"/>
        <v>2024-2025</v>
      </c>
      <c r="D4280" t="s">
        <v>147</v>
      </c>
      <c r="E4280" t="s">
        <v>131</v>
      </c>
      <c r="F4280" t="str">
        <f t="shared" si="200"/>
        <v>Western Australia</v>
      </c>
      <c r="G4280" t="s">
        <v>48</v>
      </c>
      <c r="H4280">
        <v>6530</v>
      </c>
      <c r="I4280" t="s">
        <v>11</v>
      </c>
      <c r="J4280" t="s">
        <v>77</v>
      </c>
      <c r="K4280" t="s">
        <v>150</v>
      </c>
      <c r="L4280" t="s">
        <v>18</v>
      </c>
      <c r="M4280" s="5">
        <v>3474.51</v>
      </c>
      <c r="N4280">
        <v>1</v>
      </c>
    </row>
    <row r="4281" spans="1:14" x14ac:dyDescent="0.3">
      <c r="A4281" s="2">
        <v>45372</v>
      </c>
      <c r="B4281" s="3">
        <f t="shared" si="198"/>
        <v>2024</v>
      </c>
      <c r="C4281" t="str">
        <f t="shared" si="199"/>
        <v>2023-2024</v>
      </c>
      <c r="D4281" t="s">
        <v>147</v>
      </c>
      <c r="E4281" t="s">
        <v>9</v>
      </c>
      <c r="F4281" t="str">
        <f t="shared" si="200"/>
        <v>New South Wales</v>
      </c>
      <c r="G4281" t="s">
        <v>10</v>
      </c>
      <c r="H4281">
        <v>2067</v>
      </c>
      <c r="I4281" t="s">
        <v>11</v>
      </c>
      <c r="J4281" t="s">
        <v>12</v>
      </c>
      <c r="K4281" t="s">
        <v>155</v>
      </c>
      <c r="L4281" t="s">
        <v>20</v>
      </c>
      <c r="M4281" s="5">
        <v>3492.9100000000008</v>
      </c>
      <c r="N4281">
        <v>1</v>
      </c>
    </row>
    <row r="4282" spans="1:14" x14ac:dyDescent="0.3">
      <c r="A4282" s="2">
        <v>45522</v>
      </c>
      <c r="B4282" s="3">
        <f t="shared" si="198"/>
        <v>2025</v>
      </c>
      <c r="C4282" t="str">
        <f t="shared" si="199"/>
        <v>2024-2025</v>
      </c>
      <c r="D4282" t="s">
        <v>147</v>
      </c>
      <c r="E4282" t="s">
        <v>66</v>
      </c>
      <c r="F4282" t="str">
        <f t="shared" si="200"/>
        <v>South Australia</v>
      </c>
      <c r="G4282" t="s">
        <v>32</v>
      </c>
      <c r="H4282">
        <v>5169</v>
      </c>
      <c r="I4282" t="s">
        <v>11</v>
      </c>
      <c r="J4282" t="s">
        <v>33</v>
      </c>
      <c r="K4282" t="s">
        <v>150</v>
      </c>
      <c r="L4282" t="s">
        <v>18</v>
      </c>
      <c r="M4282" s="5">
        <v>3516.87</v>
      </c>
      <c r="N4282">
        <v>1</v>
      </c>
    </row>
    <row r="4283" spans="1:14" x14ac:dyDescent="0.3">
      <c r="A4283" s="2">
        <v>45085</v>
      </c>
      <c r="B4283" s="3">
        <f t="shared" si="198"/>
        <v>2023</v>
      </c>
      <c r="C4283" t="str">
        <f t="shared" si="199"/>
        <v>2022-2023</v>
      </c>
      <c r="D4283" t="s">
        <v>147</v>
      </c>
      <c r="E4283" t="s">
        <v>132</v>
      </c>
      <c r="F4283" t="str">
        <f t="shared" si="200"/>
        <v>New South Wales</v>
      </c>
      <c r="G4283" t="s">
        <v>10</v>
      </c>
      <c r="H4283">
        <v>2800</v>
      </c>
      <c r="I4283" t="s">
        <v>11</v>
      </c>
      <c r="J4283" t="s">
        <v>25</v>
      </c>
      <c r="K4283" t="s">
        <v>151</v>
      </c>
      <c r="L4283" t="s">
        <v>21</v>
      </c>
      <c r="M4283" s="5">
        <v>3557.7900000000009</v>
      </c>
      <c r="N4283">
        <v>1</v>
      </c>
    </row>
    <row r="4284" spans="1:14" x14ac:dyDescent="0.3">
      <c r="A4284" s="2">
        <v>45002</v>
      </c>
      <c r="B4284" s="3">
        <f t="shared" si="198"/>
        <v>2023</v>
      </c>
      <c r="C4284" t="str">
        <f t="shared" si="199"/>
        <v>2022-2023</v>
      </c>
      <c r="D4284" t="s">
        <v>147</v>
      </c>
      <c r="E4284" t="s">
        <v>112</v>
      </c>
      <c r="F4284" t="str">
        <f t="shared" si="200"/>
        <v>Victoria</v>
      </c>
      <c r="G4284" t="s">
        <v>45</v>
      </c>
      <c r="H4284">
        <v>3076</v>
      </c>
      <c r="I4284" t="s">
        <v>11</v>
      </c>
      <c r="J4284" t="s">
        <v>46</v>
      </c>
      <c r="K4284" t="s">
        <v>150</v>
      </c>
      <c r="L4284" t="s">
        <v>18</v>
      </c>
      <c r="M4284" s="5">
        <v>3579.119999999999</v>
      </c>
      <c r="N4284">
        <v>1</v>
      </c>
    </row>
    <row r="4285" spans="1:14" x14ac:dyDescent="0.3">
      <c r="A4285" s="2">
        <v>45232</v>
      </c>
      <c r="B4285" s="3">
        <f t="shared" si="198"/>
        <v>2024</v>
      </c>
      <c r="C4285" t="str">
        <f t="shared" si="199"/>
        <v>2023-2024</v>
      </c>
      <c r="D4285" t="s">
        <v>147</v>
      </c>
      <c r="E4285" t="s">
        <v>138</v>
      </c>
      <c r="F4285" t="str">
        <f t="shared" si="200"/>
        <v>Queensland</v>
      </c>
      <c r="G4285" t="s">
        <v>35</v>
      </c>
      <c r="H4285">
        <v>4558</v>
      </c>
      <c r="I4285" t="s">
        <v>11</v>
      </c>
      <c r="J4285" t="s">
        <v>120</v>
      </c>
      <c r="K4285" t="s">
        <v>152</v>
      </c>
      <c r="L4285" t="s">
        <v>13</v>
      </c>
      <c r="M4285" s="5">
        <v>3581.9900000000021</v>
      </c>
      <c r="N4285">
        <v>1</v>
      </c>
    </row>
    <row r="4286" spans="1:14" x14ac:dyDescent="0.3">
      <c r="A4286" s="2">
        <v>45464</v>
      </c>
      <c r="B4286" s="3">
        <f t="shared" si="198"/>
        <v>2024</v>
      </c>
      <c r="C4286" t="str">
        <f t="shared" si="199"/>
        <v>2023-2024</v>
      </c>
      <c r="D4286" t="s">
        <v>147</v>
      </c>
      <c r="E4286" t="s">
        <v>117</v>
      </c>
      <c r="F4286" t="str">
        <f t="shared" si="200"/>
        <v>Queensland</v>
      </c>
      <c r="G4286" t="s">
        <v>35</v>
      </c>
      <c r="H4286">
        <v>4119</v>
      </c>
      <c r="I4286" t="s">
        <v>11</v>
      </c>
      <c r="J4286" t="s">
        <v>43</v>
      </c>
      <c r="K4286" t="s">
        <v>150</v>
      </c>
      <c r="L4286" t="s">
        <v>18</v>
      </c>
      <c r="M4286" s="5">
        <v>3603.14</v>
      </c>
      <c r="N4286">
        <v>1</v>
      </c>
    </row>
    <row r="4287" spans="1:14" x14ac:dyDescent="0.3">
      <c r="A4287" s="2">
        <v>45636</v>
      </c>
      <c r="B4287" s="3">
        <f t="shared" si="198"/>
        <v>2025</v>
      </c>
      <c r="C4287" t="str">
        <f t="shared" si="199"/>
        <v>2024-2025</v>
      </c>
      <c r="D4287" t="s">
        <v>147</v>
      </c>
      <c r="E4287" t="s">
        <v>42</v>
      </c>
      <c r="F4287" t="str">
        <f t="shared" si="200"/>
        <v>Queensland</v>
      </c>
      <c r="G4287" t="s">
        <v>35</v>
      </c>
      <c r="H4287">
        <v>4053</v>
      </c>
      <c r="I4287" t="s">
        <v>11</v>
      </c>
      <c r="J4287" t="s">
        <v>43</v>
      </c>
      <c r="K4287" t="s">
        <v>149</v>
      </c>
      <c r="L4287" t="s">
        <v>15</v>
      </c>
      <c r="M4287" s="5">
        <v>3603.7299999999996</v>
      </c>
      <c r="N4287">
        <v>1</v>
      </c>
    </row>
    <row r="4288" spans="1:14" x14ac:dyDescent="0.3">
      <c r="A4288" s="2">
        <v>45353</v>
      </c>
      <c r="B4288" s="3">
        <f t="shared" si="198"/>
        <v>2024</v>
      </c>
      <c r="C4288" t="str">
        <f t="shared" si="199"/>
        <v>2023-2024</v>
      </c>
      <c r="D4288" t="s">
        <v>147</v>
      </c>
      <c r="E4288" t="s">
        <v>42</v>
      </c>
      <c r="F4288" t="str">
        <f t="shared" si="200"/>
        <v>Queensland</v>
      </c>
      <c r="G4288" t="s">
        <v>35</v>
      </c>
      <c r="H4288">
        <v>4053</v>
      </c>
      <c r="I4288" t="s">
        <v>11</v>
      </c>
      <c r="J4288" t="s">
        <v>43</v>
      </c>
      <c r="K4288" t="s">
        <v>151</v>
      </c>
      <c r="L4288" t="s">
        <v>21</v>
      </c>
      <c r="M4288" s="5">
        <v>3625.08</v>
      </c>
      <c r="N4288">
        <v>1</v>
      </c>
    </row>
    <row r="4289" spans="1:14" x14ac:dyDescent="0.3">
      <c r="A4289" s="2">
        <v>45366</v>
      </c>
      <c r="B4289" s="3">
        <f t="shared" si="198"/>
        <v>2024</v>
      </c>
      <c r="C4289" t="str">
        <f t="shared" si="199"/>
        <v>2023-2024</v>
      </c>
      <c r="D4289" t="s">
        <v>147</v>
      </c>
      <c r="E4289" t="s">
        <v>145</v>
      </c>
      <c r="F4289" t="str">
        <f t="shared" si="200"/>
        <v>New South Wales</v>
      </c>
      <c r="G4289" t="s">
        <v>10</v>
      </c>
      <c r="H4289">
        <v>2101</v>
      </c>
      <c r="I4289" t="s">
        <v>11</v>
      </c>
      <c r="J4289" t="s">
        <v>27</v>
      </c>
      <c r="K4289" t="s">
        <v>154</v>
      </c>
      <c r="L4289" t="s">
        <v>14</v>
      </c>
      <c r="M4289" s="5">
        <v>3650.8499999999995</v>
      </c>
      <c r="N4289">
        <v>1</v>
      </c>
    </row>
    <row r="4290" spans="1:14" x14ac:dyDescent="0.3">
      <c r="A4290" s="2">
        <v>45607</v>
      </c>
      <c r="B4290" s="3">
        <f t="shared" ref="B4290:B4353" si="201">IF(MONTH(A4290)&gt;=7,YEAR(A4290)+1,YEAR(A4290))</f>
        <v>2025</v>
      </c>
      <c r="C4290" t="str">
        <f t="shared" ref="C4290:C4353" si="202">IF(MONTH(A4290) &gt;= 7, YEAR(A4290) &amp; "-" &amp; YEAR(A4290) + 1, YEAR(A4290) - 1 &amp; "-" &amp; YEAR(A4290))</f>
        <v>2024-2025</v>
      </c>
      <c r="D4290" t="s">
        <v>147</v>
      </c>
      <c r="E4290" t="s">
        <v>24</v>
      </c>
      <c r="F4290" t="str">
        <f t="shared" ref="F4290:F4353" si="203">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c r="N4290">
        <v>1</v>
      </c>
    </row>
    <row r="4291" spans="1:14" x14ac:dyDescent="0.3">
      <c r="A4291" s="2">
        <v>45165</v>
      </c>
      <c r="B4291" s="3">
        <f t="shared" si="201"/>
        <v>2024</v>
      </c>
      <c r="C4291" t="str">
        <f t="shared" si="202"/>
        <v>2023-2024</v>
      </c>
      <c r="D4291" t="s">
        <v>147</v>
      </c>
      <c r="E4291" t="s">
        <v>113</v>
      </c>
      <c r="F4291" t="str">
        <f t="shared" si="203"/>
        <v>Queensland</v>
      </c>
      <c r="G4291" t="s">
        <v>35</v>
      </c>
      <c r="H4291">
        <v>4215</v>
      </c>
      <c r="I4291" t="s">
        <v>11</v>
      </c>
      <c r="J4291" t="s">
        <v>104</v>
      </c>
      <c r="K4291" t="s">
        <v>149</v>
      </c>
      <c r="L4291" t="s">
        <v>15</v>
      </c>
      <c r="M4291" s="5">
        <v>3673.19</v>
      </c>
      <c r="N4291">
        <v>1</v>
      </c>
    </row>
    <row r="4292" spans="1:14" x14ac:dyDescent="0.3">
      <c r="A4292" s="2">
        <v>45304</v>
      </c>
      <c r="B4292" s="3">
        <f t="shared" si="201"/>
        <v>2024</v>
      </c>
      <c r="C4292" t="str">
        <f t="shared" si="202"/>
        <v>2023-2024</v>
      </c>
      <c r="D4292" t="s">
        <v>148</v>
      </c>
      <c r="E4292" t="s">
        <v>78</v>
      </c>
      <c r="F4292" t="str">
        <f t="shared" si="203"/>
        <v>New South Wales</v>
      </c>
      <c r="G4292" t="s">
        <v>10</v>
      </c>
      <c r="H4292">
        <v>2350</v>
      </c>
      <c r="I4292" t="s">
        <v>11</v>
      </c>
      <c r="J4292" t="s">
        <v>68</v>
      </c>
      <c r="K4292" t="s">
        <v>150</v>
      </c>
      <c r="L4292" t="s">
        <v>18</v>
      </c>
      <c r="M4292" s="5">
        <v>3688.2400000000002</v>
      </c>
      <c r="N4292">
        <v>1</v>
      </c>
    </row>
    <row r="4293" spans="1:14" x14ac:dyDescent="0.3">
      <c r="A4293" s="2">
        <v>45509</v>
      </c>
      <c r="B4293" s="3">
        <f t="shared" si="201"/>
        <v>2025</v>
      </c>
      <c r="C4293" t="str">
        <f t="shared" si="202"/>
        <v>2024-2025</v>
      </c>
      <c r="D4293" t="s">
        <v>148</v>
      </c>
      <c r="E4293" t="s">
        <v>78</v>
      </c>
      <c r="F4293" t="str">
        <f t="shared" si="203"/>
        <v>New South Wales</v>
      </c>
      <c r="G4293" t="s">
        <v>10</v>
      </c>
      <c r="H4293">
        <v>2350</v>
      </c>
      <c r="I4293" t="s">
        <v>11</v>
      </c>
      <c r="J4293" t="s">
        <v>68</v>
      </c>
      <c r="K4293" t="s">
        <v>152</v>
      </c>
      <c r="L4293" t="s">
        <v>13</v>
      </c>
      <c r="M4293" s="5">
        <v>3713.3600000000024</v>
      </c>
      <c r="N4293">
        <v>1</v>
      </c>
    </row>
    <row r="4294" spans="1:14" x14ac:dyDescent="0.3">
      <c r="A4294" s="2">
        <v>45170</v>
      </c>
      <c r="B4294" s="3">
        <f t="shared" si="201"/>
        <v>2024</v>
      </c>
      <c r="C4294" t="str">
        <f t="shared" si="202"/>
        <v>2023-2024</v>
      </c>
      <c r="D4294" t="s">
        <v>147</v>
      </c>
      <c r="E4294" t="s">
        <v>61</v>
      </c>
      <c r="F4294" t="str">
        <f t="shared" si="203"/>
        <v>New South Wales</v>
      </c>
      <c r="G4294" t="s">
        <v>10</v>
      </c>
      <c r="H4294">
        <v>2539</v>
      </c>
      <c r="I4294" t="s">
        <v>11</v>
      </c>
      <c r="J4294" t="s">
        <v>58</v>
      </c>
      <c r="K4294" t="s">
        <v>150</v>
      </c>
      <c r="L4294" t="s">
        <v>18</v>
      </c>
      <c r="M4294" s="5">
        <v>3731.6399999999994</v>
      </c>
      <c r="N4294">
        <v>1</v>
      </c>
    </row>
    <row r="4295" spans="1:14" x14ac:dyDescent="0.3">
      <c r="A4295" s="2">
        <v>45432</v>
      </c>
      <c r="B4295" s="3">
        <f t="shared" si="201"/>
        <v>2024</v>
      </c>
      <c r="C4295" t="str">
        <f t="shared" si="202"/>
        <v>2023-2024</v>
      </c>
      <c r="D4295" t="s">
        <v>147</v>
      </c>
      <c r="E4295" t="s">
        <v>109</v>
      </c>
      <c r="F4295" t="str">
        <f t="shared" si="203"/>
        <v>New South Wales</v>
      </c>
      <c r="G4295" t="s">
        <v>10</v>
      </c>
      <c r="H4295">
        <v>2480</v>
      </c>
      <c r="I4295" t="s">
        <v>11</v>
      </c>
      <c r="J4295" t="s">
        <v>68</v>
      </c>
      <c r="K4295" t="s">
        <v>152</v>
      </c>
      <c r="L4295" t="s">
        <v>13</v>
      </c>
      <c r="M4295" s="5">
        <v>3740.5200000000023</v>
      </c>
      <c r="N4295">
        <v>1</v>
      </c>
    </row>
    <row r="4296" spans="1:14" x14ac:dyDescent="0.3">
      <c r="A4296" s="2">
        <v>45107</v>
      </c>
      <c r="B4296" s="3">
        <f t="shared" si="201"/>
        <v>2023</v>
      </c>
      <c r="C4296" t="str">
        <f t="shared" si="202"/>
        <v>2022-2023</v>
      </c>
      <c r="D4296" t="s">
        <v>147</v>
      </c>
      <c r="E4296" t="s">
        <v>126</v>
      </c>
      <c r="F4296" t="str">
        <f t="shared" si="203"/>
        <v>Queensland</v>
      </c>
      <c r="G4296" t="s">
        <v>35</v>
      </c>
      <c r="H4296">
        <v>4551</v>
      </c>
      <c r="I4296" t="s">
        <v>11</v>
      </c>
      <c r="J4296" t="s">
        <v>120</v>
      </c>
      <c r="K4296" t="s">
        <v>150</v>
      </c>
      <c r="L4296" t="s">
        <v>18</v>
      </c>
      <c r="M4296" s="5">
        <v>3745.4799999999991</v>
      </c>
      <c r="N4296">
        <v>1</v>
      </c>
    </row>
    <row r="4297" spans="1:14" x14ac:dyDescent="0.3">
      <c r="A4297" s="2">
        <v>44972</v>
      </c>
      <c r="B4297" s="3">
        <f t="shared" si="201"/>
        <v>2023</v>
      </c>
      <c r="C4297" t="str">
        <f t="shared" si="202"/>
        <v>2022-2023</v>
      </c>
      <c r="D4297" t="s">
        <v>147</v>
      </c>
      <c r="E4297" t="s">
        <v>99</v>
      </c>
      <c r="F4297" t="str">
        <f t="shared" si="203"/>
        <v>Victoria</v>
      </c>
      <c r="G4297" t="s">
        <v>45</v>
      </c>
      <c r="H4297">
        <v>3148</v>
      </c>
      <c r="I4297" t="s">
        <v>11</v>
      </c>
      <c r="J4297" t="s">
        <v>63</v>
      </c>
      <c r="K4297" t="s">
        <v>151</v>
      </c>
      <c r="L4297" t="s">
        <v>21</v>
      </c>
      <c r="M4297" s="5">
        <v>3753.87</v>
      </c>
      <c r="N4297">
        <v>1</v>
      </c>
    </row>
    <row r="4298" spans="1:14" x14ac:dyDescent="0.3">
      <c r="A4298" s="2">
        <v>45344</v>
      </c>
      <c r="B4298" s="3">
        <f t="shared" si="201"/>
        <v>2024</v>
      </c>
      <c r="C4298" t="str">
        <f t="shared" si="202"/>
        <v>2023-2024</v>
      </c>
      <c r="D4298" t="s">
        <v>147</v>
      </c>
      <c r="E4298" t="s">
        <v>92</v>
      </c>
      <c r="F4298" t="str">
        <f t="shared" si="203"/>
        <v>Queensland</v>
      </c>
      <c r="G4298" t="s">
        <v>35</v>
      </c>
      <c r="H4298">
        <v>4068</v>
      </c>
      <c r="I4298" t="s">
        <v>11</v>
      </c>
      <c r="J4298" t="s">
        <v>43</v>
      </c>
      <c r="K4298" t="s">
        <v>152</v>
      </c>
      <c r="L4298" t="s">
        <v>13</v>
      </c>
      <c r="M4298" s="5">
        <v>3761.3200000000006</v>
      </c>
      <c r="N4298">
        <v>1</v>
      </c>
    </row>
    <row r="4299" spans="1:14" x14ac:dyDescent="0.3">
      <c r="A4299" s="2">
        <v>45123</v>
      </c>
      <c r="B4299" s="3">
        <f t="shared" si="201"/>
        <v>2024</v>
      </c>
      <c r="C4299" t="str">
        <f t="shared" si="202"/>
        <v>2023-2024</v>
      </c>
      <c r="D4299" t="s">
        <v>147</v>
      </c>
      <c r="E4299" t="s">
        <v>143</v>
      </c>
      <c r="F4299" t="str">
        <f t="shared" si="203"/>
        <v>New South Wales</v>
      </c>
      <c r="G4299" t="s">
        <v>10</v>
      </c>
      <c r="H4299">
        <v>2154</v>
      </c>
      <c r="I4299" t="s">
        <v>11</v>
      </c>
      <c r="J4299" t="s">
        <v>27</v>
      </c>
      <c r="K4299" t="s">
        <v>152</v>
      </c>
      <c r="L4299" t="s">
        <v>13</v>
      </c>
      <c r="M4299" s="5">
        <v>3762.8000000000015</v>
      </c>
      <c r="N4299">
        <v>1</v>
      </c>
    </row>
    <row r="4300" spans="1:14" x14ac:dyDescent="0.3">
      <c r="A4300" s="2">
        <v>45306</v>
      </c>
      <c r="B4300" s="3">
        <f t="shared" si="201"/>
        <v>2024</v>
      </c>
      <c r="C4300" t="str">
        <f t="shared" si="202"/>
        <v>2023-2024</v>
      </c>
      <c r="D4300" t="s">
        <v>147</v>
      </c>
      <c r="E4300" t="s">
        <v>138</v>
      </c>
      <c r="F4300" t="str">
        <f t="shared" si="203"/>
        <v>Queensland</v>
      </c>
      <c r="G4300" t="s">
        <v>35</v>
      </c>
      <c r="H4300">
        <v>4558</v>
      </c>
      <c r="I4300" t="s">
        <v>11</v>
      </c>
      <c r="J4300" t="s">
        <v>120</v>
      </c>
      <c r="K4300" t="s">
        <v>151</v>
      </c>
      <c r="L4300" t="s">
        <v>21</v>
      </c>
      <c r="M4300" s="5">
        <v>3763.5100000000007</v>
      </c>
      <c r="N4300">
        <v>1</v>
      </c>
    </row>
    <row r="4301" spans="1:14" x14ac:dyDescent="0.3">
      <c r="A4301" s="2">
        <v>45302</v>
      </c>
      <c r="B4301" s="3">
        <f t="shared" si="201"/>
        <v>2024</v>
      </c>
      <c r="C4301" t="str">
        <f t="shared" si="202"/>
        <v>2023-2024</v>
      </c>
      <c r="D4301" t="s">
        <v>147</v>
      </c>
      <c r="E4301" t="s">
        <v>132</v>
      </c>
      <c r="F4301" t="str">
        <f t="shared" si="203"/>
        <v>New South Wales</v>
      </c>
      <c r="G4301" t="s">
        <v>10</v>
      </c>
      <c r="H4301">
        <v>2800</v>
      </c>
      <c r="I4301" t="s">
        <v>11</v>
      </c>
      <c r="J4301" t="s">
        <v>25</v>
      </c>
      <c r="K4301" t="s">
        <v>151</v>
      </c>
      <c r="L4301" t="s">
        <v>21</v>
      </c>
      <c r="M4301" s="5">
        <v>3773.6500000000005</v>
      </c>
      <c r="N4301">
        <v>1</v>
      </c>
    </row>
    <row r="4302" spans="1:14" x14ac:dyDescent="0.3">
      <c r="A4302" s="2">
        <v>45090</v>
      </c>
      <c r="B4302" s="3">
        <f t="shared" si="201"/>
        <v>2023</v>
      </c>
      <c r="C4302" t="str">
        <f t="shared" si="202"/>
        <v>2022-2023</v>
      </c>
      <c r="D4302" t="s">
        <v>147</v>
      </c>
      <c r="E4302" t="s">
        <v>57</v>
      </c>
      <c r="F4302" t="str">
        <f t="shared" si="203"/>
        <v>New South Wales</v>
      </c>
      <c r="G4302" t="s">
        <v>10</v>
      </c>
      <c r="H4302">
        <v>2560</v>
      </c>
      <c r="I4302" t="s">
        <v>11</v>
      </c>
      <c r="J4302" t="s">
        <v>58</v>
      </c>
      <c r="K4302" t="s">
        <v>155</v>
      </c>
      <c r="L4302" t="s">
        <v>20</v>
      </c>
      <c r="M4302" s="5">
        <v>3776.9799999999996</v>
      </c>
      <c r="N4302">
        <v>1</v>
      </c>
    </row>
    <row r="4303" spans="1:14" x14ac:dyDescent="0.3">
      <c r="A4303" s="2">
        <v>45641</v>
      </c>
      <c r="B4303" s="3">
        <f t="shared" si="201"/>
        <v>2025</v>
      </c>
      <c r="C4303" t="str">
        <f t="shared" si="202"/>
        <v>2024-2025</v>
      </c>
      <c r="D4303" t="s">
        <v>147</v>
      </c>
      <c r="E4303" t="s">
        <v>123</v>
      </c>
      <c r="F4303" t="str">
        <f t="shared" si="203"/>
        <v>Western Australia</v>
      </c>
      <c r="G4303" t="s">
        <v>48</v>
      </c>
      <c r="H4303">
        <v>6109</v>
      </c>
      <c r="I4303" t="s">
        <v>11</v>
      </c>
      <c r="J4303" t="s">
        <v>94</v>
      </c>
      <c r="K4303" t="s">
        <v>150</v>
      </c>
      <c r="L4303" t="s">
        <v>18</v>
      </c>
      <c r="M4303" s="5">
        <v>3793.35</v>
      </c>
      <c r="N4303">
        <v>1</v>
      </c>
    </row>
    <row r="4304" spans="1:14" x14ac:dyDescent="0.3">
      <c r="A4304" s="2">
        <v>45401</v>
      </c>
      <c r="B4304" s="3">
        <f t="shared" si="201"/>
        <v>2024</v>
      </c>
      <c r="C4304" t="str">
        <f t="shared" si="202"/>
        <v>2023-2024</v>
      </c>
      <c r="D4304" t="s">
        <v>147</v>
      </c>
      <c r="E4304" t="s">
        <v>31</v>
      </c>
      <c r="F4304" t="str">
        <f t="shared" si="203"/>
        <v>South Australia</v>
      </c>
      <c r="G4304" t="s">
        <v>32</v>
      </c>
      <c r="H4304">
        <v>5168</v>
      </c>
      <c r="I4304" t="s">
        <v>11</v>
      </c>
      <c r="J4304" t="s">
        <v>33</v>
      </c>
      <c r="K4304" t="s">
        <v>150</v>
      </c>
      <c r="L4304" t="s">
        <v>18</v>
      </c>
      <c r="M4304" s="5">
        <v>3831.5299999999997</v>
      </c>
      <c r="N4304">
        <v>1</v>
      </c>
    </row>
    <row r="4305" spans="1:14" x14ac:dyDescent="0.3">
      <c r="A4305" s="2">
        <v>45509</v>
      </c>
      <c r="B4305" s="3">
        <f t="shared" si="201"/>
        <v>2025</v>
      </c>
      <c r="C4305" t="str">
        <f t="shared" si="202"/>
        <v>2024-2025</v>
      </c>
      <c r="D4305" t="s">
        <v>148</v>
      </c>
      <c r="E4305" t="s">
        <v>44</v>
      </c>
      <c r="F4305" t="str">
        <f t="shared" si="203"/>
        <v>Victoria</v>
      </c>
      <c r="G4305" t="s">
        <v>45</v>
      </c>
      <c r="H4305">
        <v>3066</v>
      </c>
      <c r="I4305" t="s">
        <v>11</v>
      </c>
      <c r="J4305" t="s">
        <v>46</v>
      </c>
      <c r="K4305" t="s">
        <v>150</v>
      </c>
      <c r="L4305" t="s">
        <v>18</v>
      </c>
      <c r="M4305" s="5">
        <v>3852.2499999999995</v>
      </c>
      <c r="N4305">
        <v>1</v>
      </c>
    </row>
    <row r="4306" spans="1:14" x14ac:dyDescent="0.3">
      <c r="A4306" s="2">
        <v>45154</v>
      </c>
      <c r="B4306" s="3">
        <f t="shared" si="201"/>
        <v>2024</v>
      </c>
      <c r="C4306" t="str">
        <f t="shared" si="202"/>
        <v>2023-2024</v>
      </c>
      <c r="D4306" t="s">
        <v>148</v>
      </c>
      <c r="E4306" t="s">
        <v>40</v>
      </c>
      <c r="F4306" t="str">
        <f t="shared" si="203"/>
        <v>New South Wales</v>
      </c>
      <c r="G4306" t="s">
        <v>10</v>
      </c>
      <c r="H4306">
        <v>2116</v>
      </c>
      <c r="I4306" t="s">
        <v>11</v>
      </c>
      <c r="J4306" t="s">
        <v>27</v>
      </c>
      <c r="K4306" t="s">
        <v>151</v>
      </c>
      <c r="L4306" t="s">
        <v>21</v>
      </c>
      <c r="M4306" s="5">
        <v>3856.9400000000005</v>
      </c>
      <c r="N4306">
        <v>1</v>
      </c>
    </row>
    <row r="4307" spans="1:14" x14ac:dyDescent="0.3">
      <c r="A4307" s="2">
        <v>45271</v>
      </c>
      <c r="B4307" s="3">
        <f t="shared" si="201"/>
        <v>2024</v>
      </c>
      <c r="C4307" t="str">
        <f t="shared" si="202"/>
        <v>2023-2024</v>
      </c>
      <c r="D4307" t="s">
        <v>147</v>
      </c>
      <c r="E4307" t="s">
        <v>126</v>
      </c>
      <c r="F4307" t="str">
        <f t="shared" si="203"/>
        <v>Queensland</v>
      </c>
      <c r="G4307" t="s">
        <v>35</v>
      </c>
      <c r="H4307">
        <v>4551</v>
      </c>
      <c r="I4307" t="s">
        <v>11</v>
      </c>
      <c r="J4307" t="s">
        <v>120</v>
      </c>
      <c r="K4307" t="s">
        <v>151</v>
      </c>
      <c r="L4307" t="s">
        <v>21</v>
      </c>
      <c r="M4307" s="5">
        <v>3857.2400000000002</v>
      </c>
      <c r="N4307">
        <v>1</v>
      </c>
    </row>
    <row r="4308" spans="1:14" x14ac:dyDescent="0.3">
      <c r="A4308" s="2">
        <v>45289</v>
      </c>
      <c r="B4308" s="3">
        <f t="shared" si="201"/>
        <v>2024</v>
      </c>
      <c r="C4308" t="str">
        <f t="shared" si="202"/>
        <v>2023-2024</v>
      </c>
      <c r="D4308" t="s">
        <v>147</v>
      </c>
      <c r="E4308" t="s">
        <v>24</v>
      </c>
      <c r="F4308" t="str">
        <f t="shared" si="203"/>
        <v>New South Wales</v>
      </c>
      <c r="G4308" t="s">
        <v>10</v>
      </c>
      <c r="H4308">
        <v>2795</v>
      </c>
      <c r="I4308" t="s">
        <v>11</v>
      </c>
      <c r="J4308" t="s">
        <v>25</v>
      </c>
      <c r="K4308" t="s">
        <v>149</v>
      </c>
      <c r="L4308" t="s">
        <v>15</v>
      </c>
      <c r="M4308" s="5">
        <v>3864.9400000000005</v>
      </c>
      <c r="N4308">
        <v>1</v>
      </c>
    </row>
    <row r="4309" spans="1:14" x14ac:dyDescent="0.3">
      <c r="A4309" s="2">
        <v>45058</v>
      </c>
      <c r="B4309" s="3">
        <f t="shared" si="201"/>
        <v>2023</v>
      </c>
      <c r="C4309" t="str">
        <f t="shared" si="202"/>
        <v>2022-2023</v>
      </c>
      <c r="D4309" t="s">
        <v>147</v>
      </c>
      <c r="E4309" t="s">
        <v>99</v>
      </c>
      <c r="F4309" t="str">
        <f t="shared" si="203"/>
        <v>Victoria</v>
      </c>
      <c r="G4309" t="s">
        <v>45</v>
      </c>
      <c r="H4309">
        <v>3148</v>
      </c>
      <c r="I4309" t="s">
        <v>11</v>
      </c>
      <c r="J4309" t="s">
        <v>63</v>
      </c>
      <c r="K4309" t="s">
        <v>152</v>
      </c>
      <c r="L4309" t="s">
        <v>13</v>
      </c>
      <c r="M4309" s="5">
        <v>3867.6000000000026</v>
      </c>
      <c r="N4309">
        <v>1</v>
      </c>
    </row>
    <row r="4310" spans="1:14" x14ac:dyDescent="0.3">
      <c r="A4310" s="2">
        <v>45507</v>
      </c>
      <c r="B4310" s="3">
        <f t="shared" si="201"/>
        <v>2025</v>
      </c>
      <c r="C4310" t="str">
        <f t="shared" si="202"/>
        <v>2024-2025</v>
      </c>
      <c r="D4310" t="s">
        <v>147</v>
      </c>
      <c r="E4310" t="s">
        <v>139</v>
      </c>
      <c r="F4310" t="str">
        <f t="shared" si="203"/>
        <v>New South Wales</v>
      </c>
      <c r="G4310" t="s">
        <v>10</v>
      </c>
      <c r="H4310">
        <v>2020</v>
      </c>
      <c r="I4310" t="s">
        <v>11</v>
      </c>
      <c r="J4310" t="s">
        <v>12</v>
      </c>
      <c r="K4310" t="s">
        <v>149</v>
      </c>
      <c r="L4310" t="s">
        <v>15</v>
      </c>
      <c r="M4310" s="5">
        <v>3870.9900000000025</v>
      </c>
      <c r="N4310">
        <v>1</v>
      </c>
    </row>
    <row r="4311" spans="1:14" x14ac:dyDescent="0.3">
      <c r="A4311" s="2">
        <v>45385</v>
      </c>
      <c r="B4311" s="3">
        <f t="shared" si="201"/>
        <v>2024</v>
      </c>
      <c r="C4311" t="str">
        <f t="shared" si="202"/>
        <v>2023-2024</v>
      </c>
      <c r="D4311" t="s">
        <v>147</v>
      </c>
      <c r="E4311" t="s">
        <v>81</v>
      </c>
      <c r="F4311" t="str">
        <f t="shared" si="203"/>
        <v>New South Wales</v>
      </c>
      <c r="G4311" t="s">
        <v>10</v>
      </c>
      <c r="H4311">
        <v>2485</v>
      </c>
      <c r="I4311" t="s">
        <v>11</v>
      </c>
      <c r="J4311" t="s">
        <v>68</v>
      </c>
      <c r="K4311" t="s">
        <v>150</v>
      </c>
      <c r="L4311" t="s">
        <v>18</v>
      </c>
      <c r="M4311" s="5">
        <v>3874.62</v>
      </c>
      <c r="N4311">
        <v>1</v>
      </c>
    </row>
    <row r="4312" spans="1:14" x14ac:dyDescent="0.3">
      <c r="A4312" s="2">
        <v>44951</v>
      </c>
      <c r="B4312" s="3">
        <f t="shared" si="201"/>
        <v>2023</v>
      </c>
      <c r="C4312" t="str">
        <f t="shared" si="202"/>
        <v>2022-2023</v>
      </c>
      <c r="D4312" t="s">
        <v>147</v>
      </c>
      <c r="E4312" t="s">
        <v>115</v>
      </c>
      <c r="F4312" t="str">
        <f t="shared" si="203"/>
        <v>Western Australia</v>
      </c>
      <c r="G4312" t="s">
        <v>48</v>
      </c>
      <c r="H4312">
        <v>6280</v>
      </c>
      <c r="I4312" t="s">
        <v>11</v>
      </c>
      <c r="J4312" t="s">
        <v>94</v>
      </c>
      <c r="K4312" t="s">
        <v>151</v>
      </c>
      <c r="L4312" t="s">
        <v>21</v>
      </c>
      <c r="M4312" s="5">
        <v>3893.05</v>
      </c>
      <c r="N4312">
        <v>1</v>
      </c>
    </row>
    <row r="4313" spans="1:14" x14ac:dyDescent="0.3">
      <c r="A4313" s="2">
        <v>45191</v>
      </c>
      <c r="B4313" s="3">
        <f t="shared" si="201"/>
        <v>2024</v>
      </c>
      <c r="C4313" t="str">
        <f t="shared" si="202"/>
        <v>2023-2024</v>
      </c>
      <c r="D4313" t="s">
        <v>147</v>
      </c>
      <c r="E4313" t="s">
        <v>146</v>
      </c>
      <c r="F4313" t="str">
        <f t="shared" si="203"/>
        <v>Victoria</v>
      </c>
      <c r="G4313" t="s">
        <v>45</v>
      </c>
      <c r="H4313">
        <v>3353</v>
      </c>
      <c r="I4313" t="s">
        <v>11</v>
      </c>
      <c r="J4313" t="s">
        <v>60</v>
      </c>
      <c r="K4313" t="s">
        <v>152</v>
      </c>
      <c r="L4313" t="s">
        <v>13</v>
      </c>
      <c r="M4313" s="5">
        <v>3911.4000000000019</v>
      </c>
      <c r="N4313">
        <v>1</v>
      </c>
    </row>
    <row r="4314" spans="1:14" x14ac:dyDescent="0.3">
      <c r="A4314" s="2">
        <v>45278</v>
      </c>
      <c r="B4314" s="3">
        <f t="shared" si="201"/>
        <v>2024</v>
      </c>
      <c r="C4314" t="str">
        <f t="shared" si="202"/>
        <v>2023-2024</v>
      </c>
      <c r="D4314" t="s">
        <v>147</v>
      </c>
      <c r="E4314" t="s">
        <v>135</v>
      </c>
      <c r="F4314" t="str">
        <f t="shared" si="203"/>
        <v>Victoria</v>
      </c>
      <c r="G4314" t="s">
        <v>45</v>
      </c>
      <c r="H4314">
        <v>3550</v>
      </c>
      <c r="I4314" t="s">
        <v>11</v>
      </c>
      <c r="J4314" t="s">
        <v>60</v>
      </c>
      <c r="K4314" t="s">
        <v>153</v>
      </c>
      <c r="L4314" t="s">
        <v>16</v>
      </c>
      <c r="M4314" s="5">
        <v>3914.42</v>
      </c>
      <c r="N4314">
        <v>1</v>
      </c>
    </row>
    <row r="4315" spans="1:14" x14ac:dyDescent="0.3">
      <c r="A4315" s="2">
        <v>45166</v>
      </c>
      <c r="B4315" s="3">
        <f t="shared" si="201"/>
        <v>2024</v>
      </c>
      <c r="C4315" t="str">
        <f t="shared" si="202"/>
        <v>2023-2024</v>
      </c>
      <c r="D4315" t="s">
        <v>147</v>
      </c>
      <c r="E4315" t="s">
        <v>91</v>
      </c>
      <c r="F4315" t="str">
        <f t="shared" si="203"/>
        <v>Victoria</v>
      </c>
      <c r="G4315" t="s">
        <v>45</v>
      </c>
      <c r="H4315">
        <v>3690</v>
      </c>
      <c r="I4315" t="s">
        <v>11</v>
      </c>
      <c r="J4315" t="s">
        <v>55</v>
      </c>
      <c r="K4315" t="s">
        <v>150</v>
      </c>
      <c r="L4315" t="s">
        <v>18</v>
      </c>
      <c r="M4315" s="5">
        <v>3964.38</v>
      </c>
      <c r="N4315">
        <v>1</v>
      </c>
    </row>
    <row r="4316" spans="1:14" x14ac:dyDescent="0.3">
      <c r="A4316" s="2">
        <v>45305</v>
      </c>
      <c r="B4316" s="3">
        <f t="shared" si="201"/>
        <v>2024</v>
      </c>
      <c r="C4316" t="str">
        <f t="shared" si="202"/>
        <v>2023-2024</v>
      </c>
      <c r="D4316" t="s">
        <v>147</v>
      </c>
      <c r="E4316" t="s">
        <v>115</v>
      </c>
      <c r="F4316" t="str">
        <f t="shared" si="203"/>
        <v>Western Australia</v>
      </c>
      <c r="G4316" t="s">
        <v>48</v>
      </c>
      <c r="H4316">
        <v>6280</v>
      </c>
      <c r="I4316" t="s">
        <v>11</v>
      </c>
      <c r="J4316" t="s">
        <v>94</v>
      </c>
      <c r="K4316" t="s">
        <v>152</v>
      </c>
      <c r="L4316" t="s">
        <v>13</v>
      </c>
      <c r="M4316" s="5">
        <v>3969.2400000000021</v>
      </c>
      <c r="N4316">
        <v>1</v>
      </c>
    </row>
    <row r="4317" spans="1:14" x14ac:dyDescent="0.3">
      <c r="A4317" s="2">
        <v>44987</v>
      </c>
      <c r="B4317" s="3">
        <f t="shared" si="201"/>
        <v>2023</v>
      </c>
      <c r="C4317" t="str">
        <f t="shared" si="202"/>
        <v>2022-2023</v>
      </c>
      <c r="D4317" t="s">
        <v>147</v>
      </c>
      <c r="E4317" t="s">
        <v>137</v>
      </c>
      <c r="F4317" t="str">
        <f t="shared" si="203"/>
        <v>New South Wales</v>
      </c>
      <c r="G4317" t="s">
        <v>10</v>
      </c>
      <c r="H4317">
        <v>2031</v>
      </c>
      <c r="I4317" t="s">
        <v>11</v>
      </c>
      <c r="J4317" t="s">
        <v>12</v>
      </c>
      <c r="K4317" t="s">
        <v>150</v>
      </c>
      <c r="L4317" t="s">
        <v>18</v>
      </c>
      <c r="M4317" s="5">
        <v>3979.8100000000004</v>
      </c>
      <c r="N4317">
        <v>1</v>
      </c>
    </row>
    <row r="4318" spans="1:14" x14ac:dyDescent="0.3">
      <c r="A4318" s="2">
        <v>45619</v>
      </c>
      <c r="B4318" s="3">
        <f t="shared" si="201"/>
        <v>2025</v>
      </c>
      <c r="C4318" t="str">
        <f t="shared" si="202"/>
        <v>2024-2025</v>
      </c>
      <c r="D4318" t="s">
        <v>148</v>
      </c>
      <c r="E4318" t="s">
        <v>40</v>
      </c>
      <c r="F4318" t="str">
        <f t="shared" si="203"/>
        <v>New South Wales</v>
      </c>
      <c r="G4318" t="s">
        <v>10</v>
      </c>
      <c r="H4318">
        <v>2116</v>
      </c>
      <c r="I4318" t="s">
        <v>11</v>
      </c>
      <c r="J4318" t="s">
        <v>27</v>
      </c>
      <c r="K4318" t="s">
        <v>149</v>
      </c>
      <c r="L4318" t="s">
        <v>15</v>
      </c>
      <c r="M4318" s="5">
        <v>3985.06</v>
      </c>
      <c r="N4318">
        <v>1</v>
      </c>
    </row>
    <row r="4319" spans="1:14" x14ac:dyDescent="0.3">
      <c r="A4319" s="2">
        <v>45085</v>
      </c>
      <c r="B4319" s="3">
        <f t="shared" si="201"/>
        <v>2023</v>
      </c>
      <c r="C4319" t="str">
        <f t="shared" si="202"/>
        <v>2022-2023</v>
      </c>
      <c r="D4319" t="s">
        <v>147</v>
      </c>
      <c r="E4319" t="s">
        <v>87</v>
      </c>
      <c r="F4319" t="str">
        <f t="shared" si="203"/>
        <v>New South Wales</v>
      </c>
      <c r="G4319" t="s">
        <v>10</v>
      </c>
      <c r="H4319">
        <v>2790</v>
      </c>
      <c r="I4319" t="s">
        <v>11</v>
      </c>
      <c r="J4319" t="s">
        <v>25</v>
      </c>
      <c r="K4319" t="s">
        <v>150</v>
      </c>
      <c r="L4319" t="s">
        <v>18</v>
      </c>
      <c r="M4319" s="5">
        <v>3988.85</v>
      </c>
      <c r="N4319">
        <v>1</v>
      </c>
    </row>
    <row r="4320" spans="1:14" x14ac:dyDescent="0.3">
      <c r="A4320" s="2">
        <v>45643</v>
      </c>
      <c r="B4320" s="3">
        <f t="shared" si="201"/>
        <v>2025</v>
      </c>
      <c r="C4320" t="str">
        <f t="shared" si="202"/>
        <v>2024-2025</v>
      </c>
      <c r="D4320" t="s">
        <v>148</v>
      </c>
      <c r="E4320" t="s">
        <v>44</v>
      </c>
      <c r="F4320" t="str">
        <f t="shared" si="203"/>
        <v>Victoria</v>
      </c>
      <c r="G4320" t="s">
        <v>45</v>
      </c>
      <c r="H4320">
        <v>3066</v>
      </c>
      <c r="I4320" t="s">
        <v>11</v>
      </c>
      <c r="J4320" t="s">
        <v>46</v>
      </c>
      <c r="K4320" t="s">
        <v>152</v>
      </c>
      <c r="L4320" t="s">
        <v>13</v>
      </c>
      <c r="M4320" s="5">
        <v>3990.0600000000036</v>
      </c>
      <c r="N4320">
        <v>1</v>
      </c>
    </row>
    <row r="4321" spans="1:14" x14ac:dyDescent="0.3">
      <c r="A4321" s="2">
        <v>44996</v>
      </c>
      <c r="B4321" s="3">
        <f t="shared" si="201"/>
        <v>2023</v>
      </c>
      <c r="C4321" t="str">
        <f t="shared" si="202"/>
        <v>2022-2023</v>
      </c>
      <c r="D4321" t="s">
        <v>147</v>
      </c>
      <c r="E4321" t="s">
        <v>136</v>
      </c>
      <c r="F4321" t="str">
        <f t="shared" si="203"/>
        <v>Victoria</v>
      </c>
      <c r="G4321" t="s">
        <v>45</v>
      </c>
      <c r="H4321">
        <v>3175</v>
      </c>
      <c r="I4321" t="s">
        <v>11</v>
      </c>
      <c r="J4321" t="s">
        <v>63</v>
      </c>
      <c r="K4321" t="s">
        <v>152</v>
      </c>
      <c r="L4321" t="s">
        <v>13</v>
      </c>
      <c r="M4321" s="5">
        <v>4015.2300000000014</v>
      </c>
      <c r="N4321">
        <v>1</v>
      </c>
    </row>
    <row r="4322" spans="1:14" x14ac:dyDescent="0.3">
      <c r="A4322" s="2">
        <v>45027</v>
      </c>
      <c r="B4322" s="3">
        <f t="shared" si="201"/>
        <v>2023</v>
      </c>
      <c r="C4322" t="str">
        <f t="shared" si="202"/>
        <v>2022-2023</v>
      </c>
      <c r="D4322" t="s">
        <v>147</v>
      </c>
      <c r="E4322" t="s">
        <v>99</v>
      </c>
      <c r="F4322" t="str">
        <f t="shared" si="203"/>
        <v>Victoria</v>
      </c>
      <c r="G4322" t="s">
        <v>45</v>
      </c>
      <c r="H4322">
        <v>3148</v>
      </c>
      <c r="I4322" t="s">
        <v>11</v>
      </c>
      <c r="J4322" t="s">
        <v>63</v>
      </c>
      <c r="K4322" t="s">
        <v>152</v>
      </c>
      <c r="L4322" t="s">
        <v>13</v>
      </c>
      <c r="M4322" s="5">
        <v>4040.8800000000015</v>
      </c>
      <c r="N4322">
        <v>1</v>
      </c>
    </row>
    <row r="4323" spans="1:14" x14ac:dyDescent="0.3">
      <c r="A4323" s="2">
        <v>45626</v>
      </c>
      <c r="B4323" s="3">
        <f t="shared" si="201"/>
        <v>2025</v>
      </c>
      <c r="C4323" t="str">
        <f t="shared" si="202"/>
        <v>2024-2025</v>
      </c>
      <c r="D4323" t="s">
        <v>148</v>
      </c>
      <c r="E4323" t="s">
        <v>78</v>
      </c>
      <c r="F4323" t="str">
        <f t="shared" si="203"/>
        <v>New South Wales</v>
      </c>
      <c r="G4323" t="s">
        <v>10</v>
      </c>
      <c r="H4323">
        <v>2350</v>
      </c>
      <c r="I4323" t="s">
        <v>11</v>
      </c>
      <c r="J4323" t="s">
        <v>68</v>
      </c>
      <c r="K4323" t="s">
        <v>151</v>
      </c>
      <c r="L4323" t="s">
        <v>21</v>
      </c>
      <c r="M4323" s="5">
        <v>4041.0700000000006</v>
      </c>
      <c r="N4323">
        <v>1</v>
      </c>
    </row>
    <row r="4324" spans="1:14" x14ac:dyDescent="0.3">
      <c r="A4324" s="2">
        <v>45645</v>
      </c>
      <c r="B4324" s="3">
        <f t="shared" si="201"/>
        <v>2025</v>
      </c>
      <c r="C4324" t="str">
        <f t="shared" si="202"/>
        <v>2024-2025</v>
      </c>
      <c r="D4324" t="s">
        <v>147</v>
      </c>
      <c r="E4324" t="s">
        <v>109</v>
      </c>
      <c r="F4324" t="str">
        <f t="shared" si="203"/>
        <v>New South Wales</v>
      </c>
      <c r="G4324" t="s">
        <v>10</v>
      </c>
      <c r="H4324">
        <v>2480</v>
      </c>
      <c r="I4324" t="s">
        <v>11</v>
      </c>
      <c r="J4324" t="s">
        <v>68</v>
      </c>
      <c r="K4324" t="s">
        <v>152</v>
      </c>
      <c r="L4324" t="s">
        <v>13</v>
      </c>
      <c r="M4324" s="5">
        <v>4042.0500000000029</v>
      </c>
      <c r="N4324">
        <v>1</v>
      </c>
    </row>
    <row r="4325" spans="1:14" x14ac:dyDescent="0.3">
      <c r="A4325" s="2">
        <v>45167</v>
      </c>
      <c r="B4325" s="3">
        <f t="shared" si="201"/>
        <v>2024</v>
      </c>
      <c r="C4325" t="str">
        <f t="shared" si="202"/>
        <v>2023-2024</v>
      </c>
      <c r="D4325" t="s">
        <v>147</v>
      </c>
      <c r="E4325" t="s">
        <v>112</v>
      </c>
      <c r="F4325" t="str">
        <f t="shared" si="203"/>
        <v>Victoria</v>
      </c>
      <c r="G4325" t="s">
        <v>45</v>
      </c>
      <c r="H4325">
        <v>3076</v>
      </c>
      <c r="I4325" t="s">
        <v>11</v>
      </c>
      <c r="J4325" t="s">
        <v>46</v>
      </c>
      <c r="K4325" t="s">
        <v>151</v>
      </c>
      <c r="L4325" t="s">
        <v>21</v>
      </c>
      <c r="M4325" s="5">
        <v>4044.6700000000005</v>
      </c>
      <c r="N4325">
        <v>1</v>
      </c>
    </row>
    <row r="4326" spans="1:14" x14ac:dyDescent="0.3">
      <c r="A4326" s="2">
        <v>45100</v>
      </c>
      <c r="B4326" s="3">
        <f t="shared" si="201"/>
        <v>2023</v>
      </c>
      <c r="C4326" t="str">
        <f t="shared" si="202"/>
        <v>2022-2023</v>
      </c>
      <c r="D4326" t="s">
        <v>147</v>
      </c>
      <c r="E4326" t="s">
        <v>92</v>
      </c>
      <c r="F4326" t="str">
        <f t="shared" si="203"/>
        <v>Queensland</v>
      </c>
      <c r="G4326" t="s">
        <v>35</v>
      </c>
      <c r="H4326">
        <v>4068</v>
      </c>
      <c r="I4326" t="s">
        <v>11</v>
      </c>
      <c r="J4326" t="s">
        <v>43</v>
      </c>
      <c r="K4326" t="s">
        <v>152</v>
      </c>
      <c r="L4326" t="s">
        <v>13</v>
      </c>
      <c r="M4326" s="5">
        <v>4044.6900000000023</v>
      </c>
      <c r="N4326">
        <v>1</v>
      </c>
    </row>
    <row r="4327" spans="1:14" x14ac:dyDescent="0.3">
      <c r="A4327" s="2">
        <v>45396</v>
      </c>
      <c r="B4327" s="3">
        <f t="shared" si="201"/>
        <v>2024</v>
      </c>
      <c r="C4327" t="str">
        <f t="shared" si="202"/>
        <v>2023-2024</v>
      </c>
      <c r="D4327" t="s">
        <v>147</v>
      </c>
      <c r="E4327" t="s">
        <v>122</v>
      </c>
      <c r="F4327" t="str">
        <f t="shared" si="203"/>
        <v>New South Wales</v>
      </c>
      <c r="G4327" t="s">
        <v>10</v>
      </c>
      <c r="H4327">
        <v>2650</v>
      </c>
      <c r="I4327" t="s">
        <v>11</v>
      </c>
      <c r="J4327" t="s">
        <v>25</v>
      </c>
      <c r="K4327" t="s">
        <v>150</v>
      </c>
      <c r="L4327" t="s">
        <v>18</v>
      </c>
      <c r="M4327" s="5">
        <v>4052.4399999999996</v>
      </c>
      <c r="N4327">
        <v>1</v>
      </c>
    </row>
    <row r="4328" spans="1:14" x14ac:dyDescent="0.3">
      <c r="A4328" s="2">
        <v>45138</v>
      </c>
      <c r="B4328" s="3">
        <f t="shared" si="201"/>
        <v>2024</v>
      </c>
      <c r="C4328" t="str">
        <f t="shared" si="202"/>
        <v>2023-2024</v>
      </c>
      <c r="D4328" t="s">
        <v>147</v>
      </c>
      <c r="E4328" t="s">
        <v>145</v>
      </c>
      <c r="F4328" t="str">
        <f t="shared" si="203"/>
        <v>New South Wales</v>
      </c>
      <c r="G4328" t="s">
        <v>10</v>
      </c>
      <c r="H4328">
        <v>2101</v>
      </c>
      <c r="I4328" t="s">
        <v>11</v>
      </c>
      <c r="J4328" t="s">
        <v>27</v>
      </c>
      <c r="K4328" t="s">
        <v>152</v>
      </c>
      <c r="L4328" t="s">
        <v>13</v>
      </c>
      <c r="M4328" s="5">
        <v>4062.0000000000027</v>
      </c>
      <c r="N4328">
        <v>1</v>
      </c>
    </row>
    <row r="4329" spans="1:14" x14ac:dyDescent="0.3">
      <c r="A4329" s="2">
        <v>45517</v>
      </c>
      <c r="B4329" s="3">
        <f t="shared" si="201"/>
        <v>2025</v>
      </c>
      <c r="C4329" t="str">
        <f t="shared" si="202"/>
        <v>2024-2025</v>
      </c>
      <c r="D4329" t="s">
        <v>147</v>
      </c>
      <c r="E4329" t="s">
        <v>9</v>
      </c>
      <c r="F4329" t="str">
        <f t="shared" si="203"/>
        <v>New South Wales</v>
      </c>
      <c r="G4329" t="s">
        <v>10</v>
      </c>
      <c r="H4329">
        <v>2067</v>
      </c>
      <c r="I4329" t="s">
        <v>11</v>
      </c>
      <c r="J4329" t="s">
        <v>12</v>
      </c>
      <c r="K4329" t="s">
        <v>154</v>
      </c>
      <c r="L4329" t="s">
        <v>14</v>
      </c>
      <c r="M4329" s="5">
        <v>4074.37</v>
      </c>
      <c r="N4329">
        <v>1</v>
      </c>
    </row>
    <row r="4330" spans="1:14" x14ac:dyDescent="0.3">
      <c r="A4330" s="2">
        <v>45015</v>
      </c>
      <c r="B4330" s="3">
        <f t="shared" si="201"/>
        <v>2023</v>
      </c>
      <c r="C4330" t="str">
        <f t="shared" si="202"/>
        <v>2022-2023</v>
      </c>
      <c r="D4330" t="s">
        <v>147</v>
      </c>
      <c r="E4330" t="s">
        <v>41</v>
      </c>
      <c r="F4330" t="str">
        <f t="shared" si="203"/>
        <v>New South Wales</v>
      </c>
      <c r="G4330" t="s">
        <v>10</v>
      </c>
      <c r="H4330">
        <v>2830</v>
      </c>
      <c r="I4330" t="s">
        <v>11</v>
      </c>
      <c r="J4330" t="s">
        <v>25</v>
      </c>
      <c r="K4330" t="s">
        <v>151</v>
      </c>
      <c r="L4330" t="s">
        <v>21</v>
      </c>
      <c r="M4330" s="5">
        <v>4082.2000000000003</v>
      </c>
      <c r="N4330">
        <v>1</v>
      </c>
    </row>
    <row r="4331" spans="1:14" x14ac:dyDescent="0.3">
      <c r="A4331" s="2">
        <v>45651</v>
      </c>
      <c r="B4331" s="3">
        <f t="shared" si="201"/>
        <v>2025</v>
      </c>
      <c r="C4331" t="str">
        <f t="shared" si="202"/>
        <v>2024-2025</v>
      </c>
      <c r="D4331" t="s">
        <v>147</v>
      </c>
      <c r="E4331" t="s">
        <v>64</v>
      </c>
      <c r="F4331" t="str">
        <f t="shared" si="203"/>
        <v>Victoria</v>
      </c>
      <c r="G4331" t="s">
        <v>45</v>
      </c>
      <c r="H4331">
        <v>3199</v>
      </c>
      <c r="I4331" t="s">
        <v>11</v>
      </c>
      <c r="J4331" t="s">
        <v>63</v>
      </c>
      <c r="K4331" t="s">
        <v>150</v>
      </c>
      <c r="L4331" t="s">
        <v>18</v>
      </c>
      <c r="M4331" s="5">
        <v>4096.79</v>
      </c>
      <c r="N4331">
        <v>1</v>
      </c>
    </row>
    <row r="4332" spans="1:14" x14ac:dyDescent="0.3">
      <c r="A4332" s="2">
        <v>45184</v>
      </c>
      <c r="B4332" s="3">
        <f t="shared" si="201"/>
        <v>2024</v>
      </c>
      <c r="C4332" t="str">
        <f t="shared" si="202"/>
        <v>2023-2024</v>
      </c>
      <c r="D4332" t="s">
        <v>147</v>
      </c>
      <c r="E4332" t="s">
        <v>126</v>
      </c>
      <c r="F4332" t="str">
        <f t="shared" si="203"/>
        <v>Queensland</v>
      </c>
      <c r="G4332" t="s">
        <v>35</v>
      </c>
      <c r="H4332">
        <v>4551</v>
      </c>
      <c r="I4332" t="s">
        <v>11</v>
      </c>
      <c r="J4332" t="s">
        <v>120</v>
      </c>
      <c r="K4332" t="s">
        <v>151</v>
      </c>
      <c r="L4332" t="s">
        <v>21</v>
      </c>
      <c r="M4332" s="5">
        <v>4097.2900000000009</v>
      </c>
      <c r="N4332">
        <v>1</v>
      </c>
    </row>
    <row r="4333" spans="1:14" x14ac:dyDescent="0.3">
      <c r="A4333" s="2">
        <v>45342</v>
      </c>
      <c r="B4333" s="3">
        <f t="shared" si="201"/>
        <v>2024</v>
      </c>
      <c r="C4333" t="str">
        <f t="shared" si="202"/>
        <v>2023-2024</v>
      </c>
      <c r="D4333" t="s">
        <v>147</v>
      </c>
      <c r="E4333" t="s">
        <v>113</v>
      </c>
      <c r="F4333" t="str">
        <f t="shared" si="203"/>
        <v>Queensland</v>
      </c>
      <c r="G4333" t="s">
        <v>35</v>
      </c>
      <c r="H4333">
        <v>4215</v>
      </c>
      <c r="I4333" t="s">
        <v>11</v>
      </c>
      <c r="J4333" t="s">
        <v>104</v>
      </c>
      <c r="K4333" t="s">
        <v>149</v>
      </c>
      <c r="L4333" t="s">
        <v>15</v>
      </c>
      <c r="M4333" s="5">
        <v>4100.71</v>
      </c>
      <c r="N4333">
        <v>1</v>
      </c>
    </row>
    <row r="4334" spans="1:14" x14ac:dyDescent="0.3">
      <c r="A4334" s="2">
        <v>45433</v>
      </c>
      <c r="B4334" s="3">
        <f t="shared" si="201"/>
        <v>2024</v>
      </c>
      <c r="C4334" t="str">
        <f t="shared" si="202"/>
        <v>2023-2024</v>
      </c>
      <c r="D4334" t="s">
        <v>147</v>
      </c>
      <c r="E4334" t="s">
        <v>126</v>
      </c>
      <c r="F4334" t="str">
        <f t="shared" si="203"/>
        <v>Queensland</v>
      </c>
      <c r="G4334" t="s">
        <v>35</v>
      </c>
      <c r="H4334">
        <v>4551</v>
      </c>
      <c r="I4334" t="s">
        <v>11</v>
      </c>
      <c r="J4334" t="s">
        <v>120</v>
      </c>
      <c r="K4334" t="s">
        <v>153</v>
      </c>
      <c r="L4334" t="s">
        <v>16</v>
      </c>
      <c r="M4334" s="5">
        <v>4107.5100000000011</v>
      </c>
      <c r="N4334">
        <v>1</v>
      </c>
    </row>
    <row r="4335" spans="1:14" x14ac:dyDescent="0.3">
      <c r="A4335" s="2">
        <v>45391</v>
      </c>
      <c r="B4335" s="3">
        <f t="shared" si="201"/>
        <v>2024</v>
      </c>
      <c r="C4335" t="str">
        <f t="shared" si="202"/>
        <v>2023-2024</v>
      </c>
      <c r="D4335" t="s">
        <v>148</v>
      </c>
      <c r="E4335" t="s">
        <v>124</v>
      </c>
      <c r="F4335" t="str">
        <f t="shared" si="203"/>
        <v>New South Wales</v>
      </c>
      <c r="G4335" t="s">
        <v>10</v>
      </c>
      <c r="H4335">
        <v>2015</v>
      </c>
      <c r="I4335" t="s">
        <v>11</v>
      </c>
      <c r="J4335" t="s">
        <v>12</v>
      </c>
      <c r="K4335" t="s">
        <v>150</v>
      </c>
      <c r="L4335" t="s">
        <v>18</v>
      </c>
      <c r="M4335" s="5">
        <v>4140.6099999999988</v>
      </c>
      <c r="N4335">
        <v>1</v>
      </c>
    </row>
    <row r="4336" spans="1:14" x14ac:dyDescent="0.3">
      <c r="A4336" s="2">
        <v>45211</v>
      </c>
      <c r="B4336" s="3">
        <f t="shared" si="201"/>
        <v>2024</v>
      </c>
      <c r="C4336" t="str">
        <f t="shared" si="202"/>
        <v>2023-2024</v>
      </c>
      <c r="D4336" t="s">
        <v>147</v>
      </c>
      <c r="E4336" t="s">
        <v>28</v>
      </c>
      <c r="F4336" t="str">
        <f t="shared" si="203"/>
        <v>Northern Territory</v>
      </c>
      <c r="G4336" t="s">
        <v>29</v>
      </c>
      <c r="H4336">
        <v>800</v>
      </c>
      <c r="I4336" t="s">
        <v>11</v>
      </c>
      <c r="J4336" t="s">
        <v>30</v>
      </c>
      <c r="K4336" t="s">
        <v>153</v>
      </c>
      <c r="L4336" t="s">
        <v>16</v>
      </c>
      <c r="M4336" s="5">
        <v>4177</v>
      </c>
      <c r="N4336">
        <v>1</v>
      </c>
    </row>
    <row r="4337" spans="1:14" x14ac:dyDescent="0.3">
      <c r="A4337" s="2">
        <v>45297</v>
      </c>
      <c r="B4337" s="3">
        <f t="shared" si="201"/>
        <v>2024</v>
      </c>
      <c r="C4337" t="str">
        <f t="shared" si="202"/>
        <v>2023-2024</v>
      </c>
      <c r="D4337" t="s">
        <v>147</v>
      </c>
      <c r="E4337" t="s">
        <v>9</v>
      </c>
      <c r="F4337" t="str">
        <f t="shared" si="203"/>
        <v>New South Wales</v>
      </c>
      <c r="G4337" t="s">
        <v>10</v>
      </c>
      <c r="H4337">
        <v>2067</v>
      </c>
      <c r="I4337" t="s">
        <v>11</v>
      </c>
      <c r="J4337" t="s">
        <v>12</v>
      </c>
      <c r="K4337" t="s">
        <v>152</v>
      </c>
      <c r="L4337" t="s">
        <v>13</v>
      </c>
      <c r="M4337" s="5">
        <v>4192.2700000000004</v>
      </c>
      <c r="N4337">
        <v>1</v>
      </c>
    </row>
    <row r="4338" spans="1:14" x14ac:dyDescent="0.3">
      <c r="A4338" s="2">
        <v>44973</v>
      </c>
      <c r="B4338" s="3">
        <f t="shared" si="201"/>
        <v>2023</v>
      </c>
      <c r="C4338" t="str">
        <f t="shared" si="202"/>
        <v>2022-2023</v>
      </c>
      <c r="D4338" t="s">
        <v>147</v>
      </c>
      <c r="E4338" t="s">
        <v>92</v>
      </c>
      <c r="F4338" t="str">
        <f t="shared" si="203"/>
        <v>Queensland</v>
      </c>
      <c r="G4338" t="s">
        <v>35</v>
      </c>
      <c r="H4338">
        <v>4068</v>
      </c>
      <c r="I4338" t="s">
        <v>11</v>
      </c>
      <c r="J4338" t="s">
        <v>43</v>
      </c>
      <c r="K4338" t="s">
        <v>149</v>
      </c>
      <c r="L4338" t="s">
        <v>15</v>
      </c>
      <c r="M4338" s="5">
        <v>4192.7899999999991</v>
      </c>
      <c r="N4338">
        <v>1</v>
      </c>
    </row>
    <row r="4339" spans="1:14" x14ac:dyDescent="0.3">
      <c r="A4339" s="2">
        <v>45020</v>
      </c>
      <c r="B4339" s="3">
        <f t="shared" si="201"/>
        <v>2023</v>
      </c>
      <c r="C4339" t="str">
        <f t="shared" si="202"/>
        <v>2022-2023</v>
      </c>
      <c r="D4339" t="s">
        <v>147</v>
      </c>
      <c r="E4339" t="s">
        <v>126</v>
      </c>
      <c r="F4339" t="str">
        <f t="shared" si="203"/>
        <v>Queensland</v>
      </c>
      <c r="G4339" t="s">
        <v>35</v>
      </c>
      <c r="H4339">
        <v>4551</v>
      </c>
      <c r="I4339" t="s">
        <v>11</v>
      </c>
      <c r="J4339" t="s">
        <v>120</v>
      </c>
      <c r="K4339" t="s">
        <v>152</v>
      </c>
      <c r="L4339" t="s">
        <v>13</v>
      </c>
      <c r="M4339" s="5">
        <v>4197.7600000000029</v>
      </c>
      <c r="N4339">
        <v>1</v>
      </c>
    </row>
    <row r="4340" spans="1:14" x14ac:dyDescent="0.3">
      <c r="A4340" s="2">
        <v>45164</v>
      </c>
      <c r="B4340" s="3">
        <f t="shared" si="201"/>
        <v>2024</v>
      </c>
      <c r="C4340" t="str">
        <f t="shared" si="202"/>
        <v>2023-2024</v>
      </c>
      <c r="D4340" t="s">
        <v>148</v>
      </c>
      <c r="E4340" t="s">
        <v>40</v>
      </c>
      <c r="F4340" t="str">
        <f t="shared" si="203"/>
        <v>New South Wales</v>
      </c>
      <c r="G4340" t="s">
        <v>10</v>
      </c>
      <c r="H4340">
        <v>2116</v>
      </c>
      <c r="I4340" t="s">
        <v>11</v>
      </c>
      <c r="J4340" t="s">
        <v>27</v>
      </c>
      <c r="K4340" t="s">
        <v>150</v>
      </c>
      <c r="L4340" t="s">
        <v>18</v>
      </c>
      <c r="M4340" s="5">
        <v>4227.74</v>
      </c>
      <c r="N4340">
        <v>1</v>
      </c>
    </row>
    <row r="4341" spans="1:14" x14ac:dyDescent="0.3">
      <c r="A4341" s="2">
        <v>45494</v>
      </c>
      <c r="B4341" s="3">
        <f t="shared" si="201"/>
        <v>2025</v>
      </c>
      <c r="C4341" t="str">
        <f t="shared" si="202"/>
        <v>2024-2025</v>
      </c>
      <c r="D4341" t="s">
        <v>147</v>
      </c>
      <c r="E4341" t="s">
        <v>112</v>
      </c>
      <c r="F4341" t="str">
        <f t="shared" si="203"/>
        <v>Victoria</v>
      </c>
      <c r="G4341" t="s">
        <v>45</v>
      </c>
      <c r="H4341">
        <v>3076</v>
      </c>
      <c r="I4341" t="s">
        <v>11</v>
      </c>
      <c r="J4341" t="s">
        <v>46</v>
      </c>
      <c r="K4341" t="s">
        <v>151</v>
      </c>
      <c r="L4341" t="s">
        <v>21</v>
      </c>
      <c r="M4341" s="5">
        <v>4231.6400000000003</v>
      </c>
      <c r="N4341">
        <v>1</v>
      </c>
    </row>
    <row r="4342" spans="1:14" x14ac:dyDescent="0.3">
      <c r="A4342" s="2">
        <v>45324</v>
      </c>
      <c r="B4342" s="3">
        <f t="shared" si="201"/>
        <v>2024</v>
      </c>
      <c r="C4342" t="str">
        <f t="shared" si="202"/>
        <v>2023-2024</v>
      </c>
      <c r="D4342" t="s">
        <v>147</v>
      </c>
      <c r="E4342" t="s">
        <v>138</v>
      </c>
      <c r="F4342" t="str">
        <f t="shared" si="203"/>
        <v>Queensland</v>
      </c>
      <c r="G4342" t="s">
        <v>35</v>
      </c>
      <c r="H4342">
        <v>4558</v>
      </c>
      <c r="I4342" t="s">
        <v>11</v>
      </c>
      <c r="J4342" t="s">
        <v>120</v>
      </c>
      <c r="K4342" t="s">
        <v>150</v>
      </c>
      <c r="L4342" t="s">
        <v>18</v>
      </c>
      <c r="M4342" s="5">
        <v>4236.4299999999994</v>
      </c>
      <c r="N4342">
        <v>1</v>
      </c>
    </row>
    <row r="4343" spans="1:14" x14ac:dyDescent="0.3">
      <c r="A4343" s="2">
        <v>45387</v>
      </c>
      <c r="B4343" s="3">
        <f t="shared" si="201"/>
        <v>2024</v>
      </c>
      <c r="C4343" t="str">
        <f t="shared" si="202"/>
        <v>2023-2024</v>
      </c>
      <c r="D4343" t="s">
        <v>147</v>
      </c>
      <c r="E4343" t="s">
        <v>40</v>
      </c>
      <c r="F4343" t="str">
        <f t="shared" si="203"/>
        <v>New South Wales</v>
      </c>
      <c r="G4343" t="s">
        <v>10</v>
      </c>
      <c r="H4343">
        <v>2116</v>
      </c>
      <c r="I4343" t="s">
        <v>11</v>
      </c>
      <c r="J4343" t="s">
        <v>27</v>
      </c>
      <c r="K4343" t="s">
        <v>153</v>
      </c>
      <c r="L4343" t="s">
        <v>16</v>
      </c>
      <c r="M4343" s="5">
        <v>4241.3999999999996</v>
      </c>
      <c r="N4343">
        <v>1</v>
      </c>
    </row>
    <row r="4344" spans="1:14" x14ac:dyDescent="0.3">
      <c r="A4344" s="2">
        <v>45509</v>
      </c>
      <c r="B4344" s="3">
        <f t="shared" si="201"/>
        <v>2025</v>
      </c>
      <c r="C4344" t="str">
        <f t="shared" si="202"/>
        <v>2024-2025</v>
      </c>
      <c r="D4344" t="s">
        <v>147</v>
      </c>
      <c r="E4344" t="s">
        <v>114</v>
      </c>
      <c r="F4344" t="str">
        <f t="shared" si="203"/>
        <v>Victoria</v>
      </c>
      <c r="G4344" t="s">
        <v>45</v>
      </c>
      <c r="H4344">
        <v>3551</v>
      </c>
      <c r="I4344" t="s">
        <v>11</v>
      </c>
      <c r="J4344" t="s">
        <v>60</v>
      </c>
      <c r="K4344" t="s">
        <v>151</v>
      </c>
      <c r="L4344" t="s">
        <v>21</v>
      </c>
      <c r="M4344" s="5">
        <v>4245.8900000000003</v>
      </c>
      <c r="N4344">
        <v>1</v>
      </c>
    </row>
    <row r="4345" spans="1:14" x14ac:dyDescent="0.3">
      <c r="A4345" s="2">
        <v>45147</v>
      </c>
      <c r="B4345" s="3">
        <f t="shared" si="201"/>
        <v>2024</v>
      </c>
      <c r="C4345" t="str">
        <f t="shared" si="202"/>
        <v>2023-2024</v>
      </c>
      <c r="D4345" t="s">
        <v>147</v>
      </c>
      <c r="E4345" t="s">
        <v>122</v>
      </c>
      <c r="F4345" t="str">
        <f t="shared" si="203"/>
        <v>New South Wales</v>
      </c>
      <c r="G4345" t="s">
        <v>10</v>
      </c>
      <c r="H4345">
        <v>2650</v>
      </c>
      <c r="I4345" t="s">
        <v>11</v>
      </c>
      <c r="J4345" t="s">
        <v>25</v>
      </c>
      <c r="K4345" t="s">
        <v>149</v>
      </c>
      <c r="L4345" t="s">
        <v>15</v>
      </c>
      <c r="M4345" s="5">
        <v>4251.0499999999993</v>
      </c>
      <c r="N4345">
        <v>1</v>
      </c>
    </row>
    <row r="4346" spans="1:14" x14ac:dyDescent="0.3">
      <c r="A4346" s="2">
        <v>44931</v>
      </c>
      <c r="B4346" s="3">
        <f t="shared" si="201"/>
        <v>2023</v>
      </c>
      <c r="C4346" t="str">
        <f t="shared" si="202"/>
        <v>2022-2023</v>
      </c>
      <c r="D4346" t="s">
        <v>147</v>
      </c>
      <c r="E4346" t="s">
        <v>88</v>
      </c>
      <c r="F4346" t="str">
        <f t="shared" si="203"/>
        <v>South Australia</v>
      </c>
      <c r="G4346" t="s">
        <v>32</v>
      </c>
      <c r="H4346">
        <v>5011</v>
      </c>
      <c r="I4346" t="s">
        <v>11</v>
      </c>
      <c r="J4346" t="s">
        <v>33</v>
      </c>
      <c r="K4346" t="s">
        <v>150</v>
      </c>
      <c r="L4346" t="s">
        <v>18</v>
      </c>
      <c r="M4346" s="5">
        <v>4282.26</v>
      </c>
      <c r="N4346">
        <v>1</v>
      </c>
    </row>
    <row r="4347" spans="1:14" x14ac:dyDescent="0.3">
      <c r="A4347" s="2">
        <v>45635</v>
      </c>
      <c r="B4347" s="3">
        <f t="shared" si="201"/>
        <v>2025</v>
      </c>
      <c r="C4347" t="str">
        <f t="shared" si="202"/>
        <v>2024-2025</v>
      </c>
      <c r="D4347" t="s">
        <v>147</v>
      </c>
      <c r="E4347" t="s">
        <v>114</v>
      </c>
      <c r="F4347" t="str">
        <f t="shared" si="203"/>
        <v>Victoria</v>
      </c>
      <c r="G4347" t="s">
        <v>45</v>
      </c>
      <c r="H4347">
        <v>3551</v>
      </c>
      <c r="I4347" t="s">
        <v>11</v>
      </c>
      <c r="J4347" t="s">
        <v>60</v>
      </c>
      <c r="K4347" t="s">
        <v>149</v>
      </c>
      <c r="L4347" t="s">
        <v>15</v>
      </c>
      <c r="M4347" s="5">
        <v>4292.9299999999994</v>
      </c>
      <c r="N4347">
        <v>1</v>
      </c>
    </row>
    <row r="4348" spans="1:14" x14ac:dyDescent="0.3">
      <c r="A4348" s="2">
        <v>44933</v>
      </c>
      <c r="B4348" s="3">
        <f t="shared" si="201"/>
        <v>2023</v>
      </c>
      <c r="C4348" t="str">
        <f t="shared" si="202"/>
        <v>2022-2023</v>
      </c>
      <c r="D4348" t="s">
        <v>147</v>
      </c>
      <c r="E4348" t="s">
        <v>67</v>
      </c>
      <c r="F4348" t="str">
        <f t="shared" si="203"/>
        <v>New South Wales</v>
      </c>
      <c r="G4348" t="s">
        <v>10</v>
      </c>
      <c r="H4348">
        <v>2478</v>
      </c>
      <c r="I4348" t="s">
        <v>11</v>
      </c>
      <c r="J4348" t="s">
        <v>68</v>
      </c>
      <c r="K4348" t="s">
        <v>150</v>
      </c>
      <c r="L4348" t="s">
        <v>18</v>
      </c>
      <c r="M4348" s="5">
        <v>4324.2500000000009</v>
      </c>
      <c r="N4348">
        <v>1</v>
      </c>
    </row>
    <row r="4349" spans="1:14" x14ac:dyDescent="0.3">
      <c r="A4349" s="2">
        <v>45021</v>
      </c>
      <c r="B4349" s="3">
        <f t="shared" si="201"/>
        <v>2023</v>
      </c>
      <c r="C4349" t="str">
        <f t="shared" si="202"/>
        <v>2022-2023</v>
      </c>
      <c r="D4349" t="s">
        <v>147</v>
      </c>
      <c r="E4349" t="s">
        <v>57</v>
      </c>
      <c r="F4349" t="str">
        <f t="shared" si="203"/>
        <v>New South Wales</v>
      </c>
      <c r="G4349" t="s">
        <v>10</v>
      </c>
      <c r="H4349">
        <v>2560</v>
      </c>
      <c r="I4349" t="s">
        <v>11</v>
      </c>
      <c r="J4349" t="s">
        <v>58</v>
      </c>
      <c r="K4349" t="s">
        <v>152</v>
      </c>
      <c r="L4349" t="s">
        <v>13</v>
      </c>
      <c r="M4349" s="5">
        <v>4329.0399999999991</v>
      </c>
      <c r="N4349">
        <v>1</v>
      </c>
    </row>
    <row r="4350" spans="1:14" x14ac:dyDescent="0.3">
      <c r="A4350" s="2">
        <v>45610</v>
      </c>
      <c r="B4350" s="3">
        <f t="shared" si="201"/>
        <v>2025</v>
      </c>
      <c r="C4350" t="str">
        <f t="shared" si="202"/>
        <v>2024-2025</v>
      </c>
      <c r="D4350" t="s">
        <v>147</v>
      </c>
      <c r="E4350" t="s">
        <v>28</v>
      </c>
      <c r="F4350" t="str">
        <f t="shared" si="203"/>
        <v>Northern Territory</v>
      </c>
      <c r="G4350" t="s">
        <v>29</v>
      </c>
      <c r="H4350">
        <v>800</v>
      </c>
      <c r="I4350" t="s">
        <v>11</v>
      </c>
      <c r="J4350" t="s">
        <v>30</v>
      </c>
      <c r="K4350" t="s">
        <v>152</v>
      </c>
      <c r="L4350" t="s">
        <v>13</v>
      </c>
      <c r="M4350" s="5">
        <v>4330.6500000000015</v>
      </c>
      <c r="N4350">
        <v>1</v>
      </c>
    </row>
    <row r="4351" spans="1:14" x14ac:dyDescent="0.3">
      <c r="A4351" s="2">
        <v>45160</v>
      </c>
      <c r="B4351" s="3">
        <f t="shared" si="201"/>
        <v>2024</v>
      </c>
      <c r="C4351" t="str">
        <f t="shared" si="202"/>
        <v>2023-2024</v>
      </c>
      <c r="D4351" t="s">
        <v>148</v>
      </c>
      <c r="E4351" t="s">
        <v>96</v>
      </c>
      <c r="F4351" t="str">
        <f t="shared" si="203"/>
        <v>Western Australia</v>
      </c>
      <c r="G4351" t="s">
        <v>48</v>
      </c>
      <c r="H4351">
        <v>6330</v>
      </c>
      <c r="I4351" t="s">
        <v>11</v>
      </c>
      <c r="J4351" t="s">
        <v>94</v>
      </c>
      <c r="K4351" t="s">
        <v>152</v>
      </c>
      <c r="L4351" t="s">
        <v>13</v>
      </c>
      <c r="M4351" s="5">
        <v>4333.8500000000004</v>
      </c>
      <c r="N4351">
        <v>1</v>
      </c>
    </row>
    <row r="4352" spans="1:14" x14ac:dyDescent="0.3">
      <c r="A4352" s="2">
        <v>45334</v>
      </c>
      <c r="B4352" s="3">
        <f t="shared" si="201"/>
        <v>2024</v>
      </c>
      <c r="C4352" t="str">
        <f t="shared" si="202"/>
        <v>2023-2024</v>
      </c>
      <c r="D4352" t="s">
        <v>148</v>
      </c>
      <c r="E4352" t="s">
        <v>108</v>
      </c>
      <c r="F4352" t="str">
        <f t="shared" si="203"/>
        <v>Victoria</v>
      </c>
      <c r="G4352" t="s">
        <v>45</v>
      </c>
      <c r="H4352">
        <v>3018</v>
      </c>
      <c r="I4352" t="s">
        <v>11</v>
      </c>
      <c r="J4352" t="s">
        <v>46</v>
      </c>
      <c r="K4352" t="s">
        <v>150</v>
      </c>
      <c r="L4352" t="s">
        <v>18</v>
      </c>
      <c r="M4352" s="5">
        <v>4340.58</v>
      </c>
      <c r="N4352">
        <v>1</v>
      </c>
    </row>
    <row r="4353" spans="1:14" x14ac:dyDescent="0.3">
      <c r="A4353" s="2">
        <v>44968</v>
      </c>
      <c r="B4353" s="3">
        <f t="shared" si="201"/>
        <v>2023</v>
      </c>
      <c r="C4353" t="str">
        <f t="shared" si="202"/>
        <v>2022-2023</v>
      </c>
      <c r="D4353" t="s">
        <v>147</v>
      </c>
      <c r="E4353" t="s">
        <v>28</v>
      </c>
      <c r="F4353" t="str">
        <f t="shared" si="203"/>
        <v>Northern Territory</v>
      </c>
      <c r="G4353" t="s">
        <v>29</v>
      </c>
      <c r="H4353">
        <v>800</v>
      </c>
      <c r="I4353" t="s">
        <v>11</v>
      </c>
      <c r="J4353" t="s">
        <v>30</v>
      </c>
      <c r="K4353" t="s">
        <v>151</v>
      </c>
      <c r="L4353" t="s">
        <v>21</v>
      </c>
      <c r="M4353" s="5">
        <v>4345.0599999999995</v>
      </c>
      <c r="N4353">
        <v>1</v>
      </c>
    </row>
    <row r="4354" spans="1:14" x14ac:dyDescent="0.3">
      <c r="A4354" s="2">
        <v>45532</v>
      </c>
      <c r="B4354" s="3">
        <f t="shared" ref="B4354:B4417" si="204">IF(MONTH(A4354)&gt;=7,YEAR(A4354)+1,YEAR(A4354))</f>
        <v>2025</v>
      </c>
      <c r="C4354" t="str">
        <f t="shared" ref="C4354:C4417" si="205">IF(MONTH(A4354) &gt;= 7, YEAR(A4354) &amp; "-" &amp; YEAR(A4354) + 1, YEAR(A4354) - 1 &amp; "-" &amp; YEAR(A4354))</f>
        <v>2024-2025</v>
      </c>
      <c r="D4354" t="s">
        <v>147</v>
      </c>
      <c r="E4354" t="s">
        <v>64</v>
      </c>
      <c r="F4354" t="str">
        <f t="shared" ref="F4354:F4417" si="206">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c r="N4354">
        <v>1</v>
      </c>
    </row>
    <row r="4355" spans="1:14" x14ac:dyDescent="0.3">
      <c r="A4355" s="2">
        <v>45106</v>
      </c>
      <c r="B4355" s="3">
        <f t="shared" si="204"/>
        <v>2023</v>
      </c>
      <c r="C4355" t="str">
        <f t="shared" si="205"/>
        <v>2022-2023</v>
      </c>
      <c r="D4355" t="s">
        <v>147</v>
      </c>
      <c r="E4355" t="s">
        <v>109</v>
      </c>
      <c r="F4355" t="str">
        <f t="shared" si="206"/>
        <v>New South Wales</v>
      </c>
      <c r="G4355" t="s">
        <v>10</v>
      </c>
      <c r="H4355">
        <v>2480</v>
      </c>
      <c r="I4355" t="s">
        <v>11</v>
      </c>
      <c r="J4355" t="s">
        <v>68</v>
      </c>
      <c r="K4355" t="s">
        <v>153</v>
      </c>
      <c r="L4355" t="s">
        <v>16</v>
      </c>
      <c r="M4355" s="5">
        <v>4396.46</v>
      </c>
      <c r="N4355">
        <v>1</v>
      </c>
    </row>
    <row r="4356" spans="1:14" x14ac:dyDescent="0.3">
      <c r="A4356" s="2">
        <v>45269</v>
      </c>
      <c r="B4356" s="3">
        <f t="shared" si="204"/>
        <v>2024</v>
      </c>
      <c r="C4356" t="str">
        <f t="shared" si="205"/>
        <v>2023-2024</v>
      </c>
      <c r="D4356" t="s">
        <v>147</v>
      </c>
      <c r="E4356" t="s">
        <v>135</v>
      </c>
      <c r="F4356" t="str">
        <f t="shared" si="206"/>
        <v>Victoria</v>
      </c>
      <c r="G4356" t="s">
        <v>45</v>
      </c>
      <c r="H4356">
        <v>3550</v>
      </c>
      <c r="I4356" t="s">
        <v>11</v>
      </c>
      <c r="J4356" t="s">
        <v>60</v>
      </c>
      <c r="K4356" t="s">
        <v>150</v>
      </c>
      <c r="L4356" t="s">
        <v>18</v>
      </c>
      <c r="M4356" s="5">
        <v>4402.2999999999993</v>
      </c>
      <c r="N4356">
        <v>1</v>
      </c>
    </row>
    <row r="4357" spans="1:14" x14ac:dyDescent="0.3">
      <c r="A4357" s="2">
        <v>45171</v>
      </c>
      <c r="B4357" s="3">
        <f t="shared" si="204"/>
        <v>2024</v>
      </c>
      <c r="C4357" t="str">
        <f t="shared" si="205"/>
        <v>2023-2024</v>
      </c>
      <c r="D4357" t="s">
        <v>147</v>
      </c>
      <c r="E4357" t="s">
        <v>135</v>
      </c>
      <c r="F4357" t="str">
        <f t="shared" si="206"/>
        <v>Victoria</v>
      </c>
      <c r="G4357" t="s">
        <v>45</v>
      </c>
      <c r="H4357">
        <v>3550</v>
      </c>
      <c r="I4357" t="s">
        <v>11</v>
      </c>
      <c r="J4357" t="s">
        <v>60</v>
      </c>
      <c r="K4357" t="s">
        <v>151</v>
      </c>
      <c r="L4357" t="s">
        <v>21</v>
      </c>
      <c r="M4357" s="5">
        <v>4471.37</v>
      </c>
      <c r="N4357">
        <v>1</v>
      </c>
    </row>
    <row r="4358" spans="1:14" x14ac:dyDescent="0.3">
      <c r="A4358" s="2">
        <v>44989</v>
      </c>
      <c r="B4358" s="3">
        <f t="shared" si="204"/>
        <v>2023</v>
      </c>
      <c r="C4358" t="str">
        <f t="shared" si="205"/>
        <v>2022-2023</v>
      </c>
      <c r="D4358" t="s">
        <v>147</v>
      </c>
      <c r="E4358" t="s">
        <v>136</v>
      </c>
      <c r="F4358" t="str">
        <f t="shared" si="206"/>
        <v>Victoria</v>
      </c>
      <c r="G4358" t="s">
        <v>45</v>
      </c>
      <c r="H4358">
        <v>3175</v>
      </c>
      <c r="I4358" t="s">
        <v>11</v>
      </c>
      <c r="J4358" t="s">
        <v>63</v>
      </c>
      <c r="K4358" t="s">
        <v>153</v>
      </c>
      <c r="L4358" t="s">
        <v>16</v>
      </c>
      <c r="M4358" s="5">
        <v>4474.4399999999996</v>
      </c>
      <c r="N4358">
        <v>1</v>
      </c>
    </row>
    <row r="4359" spans="1:14" x14ac:dyDescent="0.3">
      <c r="A4359" s="2">
        <v>45636</v>
      </c>
      <c r="B4359" s="3">
        <f t="shared" si="204"/>
        <v>2025</v>
      </c>
      <c r="C4359" t="str">
        <f t="shared" si="205"/>
        <v>2024-2025</v>
      </c>
      <c r="D4359" t="s">
        <v>147</v>
      </c>
      <c r="E4359" t="s">
        <v>146</v>
      </c>
      <c r="F4359" t="str">
        <f t="shared" si="206"/>
        <v>Victoria</v>
      </c>
      <c r="G4359" t="s">
        <v>45</v>
      </c>
      <c r="H4359">
        <v>3353</v>
      </c>
      <c r="I4359" t="s">
        <v>11</v>
      </c>
      <c r="J4359" t="s">
        <v>60</v>
      </c>
      <c r="K4359" t="s">
        <v>152</v>
      </c>
      <c r="L4359" t="s">
        <v>13</v>
      </c>
      <c r="M4359" s="5">
        <v>4487.68</v>
      </c>
      <c r="N4359">
        <v>1</v>
      </c>
    </row>
    <row r="4360" spans="1:14" x14ac:dyDescent="0.3">
      <c r="A4360" s="2">
        <v>45086</v>
      </c>
      <c r="B4360" s="3">
        <f t="shared" si="204"/>
        <v>2023</v>
      </c>
      <c r="C4360" t="str">
        <f t="shared" si="205"/>
        <v>2022-2023</v>
      </c>
      <c r="D4360" t="s">
        <v>147</v>
      </c>
      <c r="E4360" t="s">
        <v>111</v>
      </c>
      <c r="F4360" t="str">
        <f t="shared" si="206"/>
        <v>New South Wales</v>
      </c>
      <c r="G4360" t="s">
        <v>10</v>
      </c>
      <c r="H4360">
        <v>2120</v>
      </c>
      <c r="I4360" t="s">
        <v>11</v>
      </c>
      <c r="J4360" t="s">
        <v>27</v>
      </c>
      <c r="K4360" t="s">
        <v>150</v>
      </c>
      <c r="L4360" t="s">
        <v>18</v>
      </c>
      <c r="M4360" s="5">
        <v>4519.53</v>
      </c>
      <c r="N4360">
        <v>1</v>
      </c>
    </row>
    <row r="4361" spans="1:14" x14ac:dyDescent="0.3">
      <c r="A4361" s="2">
        <v>45520</v>
      </c>
      <c r="B4361" s="3">
        <f t="shared" si="204"/>
        <v>2025</v>
      </c>
      <c r="C4361" t="str">
        <f t="shared" si="205"/>
        <v>2024-2025</v>
      </c>
      <c r="D4361" t="s">
        <v>147</v>
      </c>
      <c r="E4361" t="s">
        <v>24</v>
      </c>
      <c r="F4361" t="str">
        <f t="shared" si="206"/>
        <v>New South Wales</v>
      </c>
      <c r="G4361" t="s">
        <v>10</v>
      </c>
      <c r="H4361">
        <v>2795</v>
      </c>
      <c r="I4361" t="s">
        <v>11</v>
      </c>
      <c r="J4361" t="s">
        <v>25</v>
      </c>
      <c r="K4361" t="s">
        <v>149</v>
      </c>
      <c r="L4361" t="s">
        <v>15</v>
      </c>
      <c r="M4361" s="5">
        <v>4529.5300000000025</v>
      </c>
      <c r="N4361">
        <v>1</v>
      </c>
    </row>
    <row r="4362" spans="1:14" x14ac:dyDescent="0.3">
      <c r="A4362" s="2">
        <v>45157</v>
      </c>
      <c r="B4362" s="3">
        <f t="shared" si="204"/>
        <v>2024</v>
      </c>
      <c r="C4362" t="str">
        <f t="shared" si="205"/>
        <v>2023-2024</v>
      </c>
      <c r="D4362" t="s">
        <v>147</v>
      </c>
      <c r="E4362" t="s">
        <v>135</v>
      </c>
      <c r="F4362" t="str">
        <f t="shared" si="206"/>
        <v>Victoria</v>
      </c>
      <c r="G4362" t="s">
        <v>45</v>
      </c>
      <c r="H4362">
        <v>3550</v>
      </c>
      <c r="I4362" t="s">
        <v>11</v>
      </c>
      <c r="J4362" t="s">
        <v>60</v>
      </c>
      <c r="K4362" t="s">
        <v>152</v>
      </c>
      <c r="L4362" t="s">
        <v>13</v>
      </c>
      <c r="M4362" s="5">
        <v>4544.010000000002</v>
      </c>
      <c r="N4362">
        <v>1</v>
      </c>
    </row>
    <row r="4363" spans="1:14" x14ac:dyDescent="0.3">
      <c r="A4363" s="2">
        <v>45033</v>
      </c>
      <c r="B4363" s="3">
        <f t="shared" si="204"/>
        <v>2023</v>
      </c>
      <c r="C4363" t="str">
        <f t="shared" si="205"/>
        <v>2022-2023</v>
      </c>
      <c r="D4363" t="s">
        <v>148</v>
      </c>
      <c r="E4363" t="s">
        <v>108</v>
      </c>
      <c r="F4363" t="str">
        <f t="shared" si="206"/>
        <v>Victoria</v>
      </c>
      <c r="G4363" t="s">
        <v>45</v>
      </c>
      <c r="H4363">
        <v>3018</v>
      </c>
      <c r="I4363" t="s">
        <v>11</v>
      </c>
      <c r="J4363" t="s">
        <v>46</v>
      </c>
      <c r="K4363" t="s">
        <v>149</v>
      </c>
      <c r="L4363" t="s">
        <v>15</v>
      </c>
      <c r="M4363" s="5">
        <v>4557.68</v>
      </c>
      <c r="N4363">
        <v>1</v>
      </c>
    </row>
    <row r="4364" spans="1:14" x14ac:dyDescent="0.3">
      <c r="A4364" s="2">
        <v>45113</v>
      </c>
      <c r="B4364" s="3">
        <f t="shared" si="204"/>
        <v>2024</v>
      </c>
      <c r="C4364" t="str">
        <f t="shared" si="205"/>
        <v>2023-2024</v>
      </c>
      <c r="D4364" t="s">
        <v>147</v>
      </c>
      <c r="E4364" t="s">
        <v>115</v>
      </c>
      <c r="F4364" t="str">
        <f t="shared" si="206"/>
        <v>Western Australia</v>
      </c>
      <c r="G4364" t="s">
        <v>48</v>
      </c>
      <c r="H4364">
        <v>6280</v>
      </c>
      <c r="I4364" t="s">
        <v>11</v>
      </c>
      <c r="J4364" t="s">
        <v>94</v>
      </c>
      <c r="K4364" t="s">
        <v>151</v>
      </c>
      <c r="L4364" t="s">
        <v>21</v>
      </c>
      <c r="M4364" s="5">
        <v>4576.2600000000011</v>
      </c>
      <c r="N4364">
        <v>1</v>
      </c>
    </row>
    <row r="4365" spans="1:14" x14ac:dyDescent="0.3">
      <c r="A4365" s="2">
        <v>45046</v>
      </c>
      <c r="B4365" s="3">
        <f t="shared" si="204"/>
        <v>2023</v>
      </c>
      <c r="C4365" t="str">
        <f t="shared" si="205"/>
        <v>2022-2023</v>
      </c>
      <c r="D4365" t="s">
        <v>147</v>
      </c>
      <c r="E4365" t="s">
        <v>122</v>
      </c>
      <c r="F4365" t="str">
        <f t="shared" si="206"/>
        <v>New South Wales</v>
      </c>
      <c r="G4365" t="s">
        <v>10</v>
      </c>
      <c r="H4365">
        <v>2650</v>
      </c>
      <c r="I4365" t="s">
        <v>11</v>
      </c>
      <c r="J4365" t="s">
        <v>25</v>
      </c>
      <c r="K4365" t="s">
        <v>151</v>
      </c>
      <c r="L4365" t="s">
        <v>21</v>
      </c>
      <c r="M4365" s="5">
        <v>4593.59</v>
      </c>
      <c r="N4365">
        <v>1</v>
      </c>
    </row>
    <row r="4366" spans="1:14" x14ac:dyDescent="0.3">
      <c r="A4366" s="2">
        <v>45033</v>
      </c>
      <c r="B4366" s="3">
        <f t="shared" si="204"/>
        <v>2023</v>
      </c>
      <c r="C4366" t="str">
        <f t="shared" si="205"/>
        <v>2022-2023</v>
      </c>
      <c r="D4366" t="s">
        <v>147</v>
      </c>
      <c r="E4366" t="s">
        <v>57</v>
      </c>
      <c r="F4366" t="str">
        <f t="shared" si="206"/>
        <v>New South Wales</v>
      </c>
      <c r="G4366" t="s">
        <v>10</v>
      </c>
      <c r="H4366">
        <v>2560</v>
      </c>
      <c r="I4366" t="s">
        <v>11</v>
      </c>
      <c r="J4366" t="s">
        <v>58</v>
      </c>
      <c r="K4366" t="s">
        <v>150</v>
      </c>
      <c r="L4366" t="s">
        <v>18</v>
      </c>
      <c r="M4366" s="5">
        <v>4624.0000000000009</v>
      </c>
      <c r="N4366">
        <v>1</v>
      </c>
    </row>
    <row r="4367" spans="1:14" x14ac:dyDescent="0.3">
      <c r="A4367" s="2">
        <v>45087</v>
      </c>
      <c r="B4367" s="3">
        <f t="shared" si="204"/>
        <v>2023</v>
      </c>
      <c r="C4367" t="str">
        <f t="shared" si="205"/>
        <v>2022-2023</v>
      </c>
      <c r="D4367" t="s">
        <v>147</v>
      </c>
      <c r="E4367" t="s">
        <v>9</v>
      </c>
      <c r="F4367" t="str">
        <f t="shared" si="206"/>
        <v>New South Wales</v>
      </c>
      <c r="G4367" t="s">
        <v>10</v>
      </c>
      <c r="H4367">
        <v>2067</v>
      </c>
      <c r="I4367" t="s">
        <v>11</v>
      </c>
      <c r="J4367" t="s">
        <v>12</v>
      </c>
      <c r="K4367" t="s">
        <v>149</v>
      </c>
      <c r="L4367" t="s">
        <v>15</v>
      </c>
      <c r="M4367" s="5">
        <v>4644.71</v>
      </c>
      <c r="N4367">
        <v>1</v>
      </c>
    </row>
    <row r="4368" spans="1:14" x14ac:dyDescent="0.3">
      <c r="A4368" s="2">
        <v>45262</v>
      </c>
      <c r="B4368" s="3">
        <f t="shared" si="204"/>
        <v>2024</v>
      </c>
      <c r="C4368" t="str">
        <f t="shared" si="205"/>
        <v>2023-2024</v>
      </c>
      <c r="D4368" t="s">
        <v>147</v>
      </c>
      <c r="E4368" t="s">
        <v>44</v>
      </c>
      <c r="F4368" t="str">
        <f t="shared" si="206"/>
        <v>Victoria</v>
      </c>
      <c r="G4368" t="s">
        <v>45</v>
      </c>
      <c r="H4368">
        <v>3066</v>
      </c>
      <c r="I4368" t="s">
        <v>11</v>
      </c>
      <c r="J4368" t="s">
        <v>46</v>
      </c>
      <c r="K4368" t="s">
        <v>152</v>
      </c>
      <c r="L4368" t="s">
        <v>13</v>
      </c>
      <c r="M4368" s="5">
        <v>4645.920000000001</v>
      </c>
      <c r="N4368">
        <v>1</v>
      </c>
    </row>
    <row r="4369" spans="1:14" x14ac:dyDescent="0.3">
      <c r="A4369" s="2">
        <v>45011</v>
      </c>
      <c r="B4369" s="3">
        <f t="shared" si="204"/>
        <v>2023</v>
      </c>
      <c r="C4369" t="str">
        <f t="shared" si="205"/>
        <v>2022-2023</v>
      </c>
      <c r="D4369" t="s">
        <v>148</v>
      </c>
      <c r="E4369" t="s">
        <v>127</v>
      </c>
      <c r="F4369" t="str">
        <f t="shared" si="206"/>
        <v>New South Wales</v>
      </c>
      <c r="G4369" t="s">
        <v>10</v>
      </c>
      <c r="H4369">
        <v>2131</v>
      </c>
      <c r="I4369" t="s">
        <v>11</v>
      </c>
      <c r="J4369" t="s">
        <v>27</v>
      </c>
      <c r="K4369" t="s">
        <v>150</v>
      </c>
      <c r="L4369" t="s">
        <v>18</v>
      </c>
      <c r="M4369" s="5">
        <v>4650.5099999999993</v>
      </c>
      <c r="N4369">
        <v>1</v>
      </c>
    </row>
    <row r="4370" spans="1:14" x14ac:dyDescent="0.3">
      <c r="A4370" s="2">
        <v>45426</v>
      </c>
      <c r="B4370" s="3">
        <f t="shared" si="204"/>
        <v>2024</v>
      </c>
      <c r="C4370" t="str">
        <f t="shared" si="205"/>
        <v>2023-2024</v>
      </c>
      <c r="D4370" t="s">
        <v>147</v>
      </c>
      <c r="E4370" t="s">
        <v>59</v>
      </c>
      <c r="F4370" t="str">
        <f t="shared" si="206"/>
        <v>Victoria</v>
      </c>
      <c r="G4370" t="s">
        <v>45</v>
      </c>
      <c r="H4370">
        <v>3280</v>
      </c>
      <c r="I4370" t="s">
        <v>11</v>
      </c>
      <c r="J4370" t="s">
        <v>60</v>
      </c>
      <c r="K4370" t="s">
        <v>150</v>
      </c>
      <c r="L4370" t="s">
        <v>18</v>
      </c>
      <c r="M4370" s="5">
        <v>4667.3600000000006</v>
      </c>
      <c r="N4370">
        <v>1</v>
      </c>
    </row>
    <row r="4371" spans="1:14" x14ac:dyDescent="0.3">
      <c r="A4371" s="2">
        <v>44977</v>
      </c>
      <c r="B4371" s="3">
        <f t="shared" si="204"/>
        <v>2023</v>
      </c>
      <c r="C4371" t="str">
        <f t="shared" si="205"/>
        <v>2022-2023</v>
      </c>
      <c r="D4371" t="s">
        <v>148</v>
      </c>
      <c r="E4371" t="s">
        <v>96</v>
      </c>
      <c r="F4371" t="str">
        <f t="shared" si="206"/>
        <v>Western Australia</v>
      </c>
      <c r="G4371" t="s">
        <v>48</v>
      </c>
      <c r="H4371">
        <v>6330</v>
      </c>
      <c r="I4371" t="s">
        <v>11</v>
      </c>
      <c r="J4371" t="s">
        <v>94</v>
      </c>
      <c r="K4371" t="s">
        <v>150</v>
      </c>
      <c r="L4371" t="s">
        <v>18</v>
      </c>
      <c r="M4371" s="5">
        <v>4750.7199999999993</v>
      </c>
      <c r="N4371">
        <v>1</v>
      </c>
    </row>
    <row r="4372" spans="1:14" x14ac:dyDescent="0.3">
      <c r="A4372" s="2">
        <v>44957</v>
      </c>
      <c r="B4372" s="3">
        <f t="shared" si="204"/>
        <v>2023</v>
      </c>
      <c r="C4372" t="str">
        <f t="shared" si="205"/>
        <v>2022-2023</v>
      </c>
      <c r="D4372" t="s">
        <v>147</v>
      </c>
      <c r="E4372" t="s">
        <v>137</v>
      </c>
      <c r="F4372" t="str">
        <f t="shared" si="206"/>
        <v>New South Wales</v>
      </c>
      <c r="G4372" t="s">
        <v>10</v>
      </c>
      <c r="H4372">
        <v>2031</v>
      </c>
      <c r="I4372" t="s">
        <v>11</v>
      </c>
      <c r="J4372" t="s">
        <v>12</v>
      </c>
      <c r="K4372" t="s">
        <v>151</v>
      </c>
      <c r="L4372" t="s">
        <v>21</v>
      </c>
      <c r="M4372" s="5">
        <v>4783.68</v>
      </c>
      <c r="N4372">
        <v>1</v>
      </c>
    </row>
    <row r="4373" spans="1:14" x14ac:dyDescent="0.3">
      <c r="A4373" s="2">
        <v>45615</v>
      </c>
      <c r="B4373" s="3">
        <f t="shared" si="204"/>
        <v>2025</v>
      </c>
      <c r="C4373" t="str">
        <f t="shared" si="205"/>
        <v>2024-2025</v>
      </c>
      <c r="D4373" t="s">
        <v>147</v>
      </c>
      <c r="E4373" t="s">
        <v>42</v>
      </c>
      <c r="F4373" t="str">
        <f t="shared" si="206"/>
        <v>Queensland</v>
      </c>
      <c r="G4373" t="s">
        <v>35</v>
      </c>
      <c r="H4373">
        <v>4053</v>
      </c>
      <c r="I4373" t="s">
        <v>11</v>
      </c>
      <c r="J4373" t="s">
        <v>43</v>
      </c>
      <c r="K4373" t="s">
        <v>149</v>
      </c>
      <c r="L4373" t="s">
        <v>15</v>
      </c>
      <c r="M4373" s="5">
        <v>4824.82</v>
      </c>
      <c r="N4373">
        <v>1</v>
      </c>
    </row>
    <row r="4374" spans="1:14" x14ac:dyDescent="0.3">
      <c r="A4374" s="2">
        <v>45375</v>
      </c>
      <c r="B4374" s="3">
        <f t="shared" si="204"/>
        <v>2024</v>
      </c>
      <c r="C4374" t="str">
        <f t="shared" si="205"/>
        <v>2023-2024</v>
      </c>
      <c r="D4374" t="s">
        <v>147</v>
      </c>
      <c r="E4374" t="s">
        <v>9</v>
      </c>
      <c r="F4374" t="str">
        <f t="shared" si="206"/>
        <v>New South Wales</v>
      </c>
      <c r="G4374" t="s">
        <v>10</v>
      </c>
      <c r="H4374">
        <v>2067</v>
      </c>
      <c r="I4374" t="s">
        <v>11</v>
      </c>
      <c r="J4374" t="s">
        <v>12</v>
      </c>
      <c r="K4374" t="s">
        <v>153</v>
      </c>
      <c r="L4374" t="s">
        <v>16</v>
      </c>
      <c r="M4374" s="5">
        <v>4830.8200000000006</v>
      </c>
      <c r="N4374">
        <v>1</v>
      </c>
    </row>
    <row r="4375" spans="1:14" x14ac:dyDescent="0.3">
      <c r="A4375" s="2">
        <v>45449</v>
      </c>
      <c r="B4375" s="3">
        <f t="shared" si="204"/>
        <v>2024</v>
      </c>
      <c r="C4375" t="str">
        <f t="shared" si="205"/>
        <v>2023-2024</v>
      </c>
      <c r="D4375" t="s">
        <v>147</v>
      </c>
      <c r="E4375" t="s">
        <v>103</v>
      </c>
      <c r="F4375" t="str">
        <f t="shared" si="206"/>
        <v>Queensland</v>
      </c>
      <c r="G4375" t="s">
        <v>35</v>
      </c>
      <c r="H4375">
        <v>4509</v>
      </c>
      <c r="I4375" t="s">
        <v>11</v>
      </c>
      <c r="J4375" t="s">
        <v>104</v>
      </c>
      <c r="K4375" t="s">
        <v>153</v>
      </c>
      <c r="L4375" t="s">
        <v>16</v>
      </c>
      <c r="M4375" s="5">
        <v>4838.3100000000004</v>
      </c>
      <c r="N4375">
        <v>1</v>
      </c>
    </row>
    <row r="4376" spans="1:14" x14ac:dyDescent="0.3">
      <c r="A4376" s="2">
        <v>45615</v>
      </c>
      <c r="B4376" s="3">
        <f t="shared" si="204"/>
        <v>2025</v>
      </c>
      <c r="C4376" t="str">
        <f t="shared" si="205"/>
        <v>2024-2025</v>
      </c>
      <c r="D4376" t="s">
        <v>147</v>
      </c>
      <c r="E4376" t="s">
        <v>117</v>
      </c>
      <c r="F4376" t="str">
        <f t="shared" si="206"/>
        <v>Queensland</v>
      </c>
      <c r="G4376" t="s">
        <v>35</v>
      </c>
      <c r="H4376">
        <v>4119</v>
      </c>
      <c r="I4376" t="s">
        <v>11</v>
      </c>
      <c r="J4376" t="s">
        <v>43</v>
      </c>
      <c r="K4376" t="s">
        <v>152</v>
      </c>
      <c r="L4376" t="s">
        <v>13</v>
      </c>
      <c r="M4376" s="5">
        <v>4846.6100000000033</v>
      </c>
      <c r="N4376">
        <v>1</v>
      </c>
    </row>
    <row r="4377" spans="1:14" x14ac:dyDescent="0.3">
      <c r="A4377" s="2">
        <v>45096</v>
      </c>
      <c r="B4377" s="3">
        <f t="shared" si="204"/>
        <v>2023</v>
      </c>
      <c r="C4377" t="str">
        <f t="shared" si="205"/>
        <v>2022-2023</v>
      </c>
      <c r="D4377" t="s">
        <v>147</v>
      </c>
      <c r="E4377" t="s">
        <v>126</v>
      </c>
      <c r="F4377" t="str">
        <f t="shared" si="206"/>
        <v>Queensland</v>
      </c>
      <c r="G4377" t="s">
        <v>35</v>
      </c>
      <c r="H4377">
        <v>4551</v>
      </c>
      <c r="I4377" t="s">
        <v>11</v>
      </c>
      <c r="J4377" t="s">
        <v>120</v>
      </c>
      <c r="K4377" t="s">
        <v>149</v>
      </c>
      <c r="L4377" t="s">
        <v>15</v>
      </c>
      <c r="M4377" s="5">
        <v>4884.7099999999991</v>
      </c>
      <c r="N4377">
        <v>1</v>
      </c>
    </row>
    <row r="4378" spans="1:14" x14ac:dyDescent="0.3">
      <c r="A4378" s="2">
        <v>45207</v>
      </c>
      <c r="B4378" s="3">
        <f t="shared" si="204"/>
        <v>2024</v>
      </c>
      <c r="C4378" t="str">
        <f t="shared" si="205"/>
        <v>2023-2024</v>
      </c>
      <c r="D4378" t="s">
        <v>147</v>
      </c>
      <c r="E4378" t="s">
        <v>114</v>
      </c>
      <c r="F4378" t="str">
        <f t="shared" si="206"/>
        <v>Victoria</v>
      </c>
      <c r="G4378" t="s">
        <v>45</v>
      </c>
      <c r="H4378">
        <v>3551</v>
      </c>
      <c r="I4378" t="s">
        <v>11</v>
      </c>
      <c r="J4378" t="s">
        <v>60</v>
      </c>
      <c r="K4378" t="s">
        <v>153</v>
      </c>
      <c r="L4378" t="s">
        <v>16</v>
      </c>
      <c r="M4378" s="5">
        <v>4887.7999999999993</v>
      </c>
      <c r="N4378">
        <v>1</v>
      </c>
    </row>
    <row r="4379" spans="1:14" x14ac:dyDescent="0.3">
      <c r="A4379" s="2">
        <v>45641</v>
      </c>
      <c r="B4379" s="3">
        <f t="shared" si="204"/>
        <v>2025</v>
      </c>
      <c r="C4379" t="str">
        <f t="shared" si="205"/>
        <v>2024-2025</v>
      </c>
      <c r="D4379" t="s">
        <v>147</v>
      </c>
      <c r="E4379" t="s">
        <v>112</v>
      </c>
      <c r="F4379" t="str">
        <f t="shared" si="206"/>
        <v>Victoria</v>
      </c>
      <c r="G4379" t="s">
        <v>45</v>
      </c>
      <c r="H4379">
        <v>3076</v>
      </c>
      <c r="I4379" t="s">
        <v>11</v>
      </c>
      <c r="J4379" t="s">
        <v>46</v>
      </c>
      <c r="K4379" t="s">
        <v>153</v>
      </c>
      <c r="L4379" t="s">
        <v>16</v>
      </c>
      <c r="M4379" s="5">
        <v>4893.7200000000012</v>
      </c>
      <c r="N4379">
        <v>1</v>
      </c>
    </row>
    <row r="4380" spans="1:14" x14ac:dyDescent="0.3">
      <c r="A4380" s="2">
        <v>45152</v>
      </c>
      <c r="B4380" s="3">
        <f t="shared" si="204"/>
        <v>2024</v>
      </c>
      <c r="C4380" t="str">
        <f t="shared" si="205"/>
        <v>2023-2024</v>
      </c>
      <c r="D4380" t="s">
        <v>147</v>
      </c>
      <c r="E4380" t="s">
        <v>26</v>
      </c>
      <c r="F4380" t="str">
        <f t="shared" si="206"/>
        <v>New South Wales</v>
      </c>
      <c r="G4380" t="s">
        <v>10</v>
      </c>
      <c r="H4380">
        <v>2141</v>
      </c>
      <c r="I4380" t="s">
        <v>11</v>
      </c>
      <c r="J4380" t="s">
        <v>27</v>
      </c>
      <c r="K4380" t="s">
        <v>150</v>
      </c>
      <c r="L4380" t="s">
        <v>18</v>
      </c>
      <c r="M4380" s="5">
        <v>4907.8999999999996</v>
      </c>
      <c r="N4380">
        <v>1</v>
      </c>
    </row>
    <row r="4381" spans="1:14" x14ac:dyDescent="0.3">
      <c r="A4381" s="2">
        <v>45365</v>
      </c>
      <c r="B4381" s="3">
        <f t="shared" si="204"/>
        <v>2024</v>
      </c>
      <c r="C4381" t="str">
        <f t="shared" si="205"/>
        <v>2023-2024</v>
      </c>
      <c r="D4381" t="s">
        <v>147</v>
      </c>
      <c r="E4381" t="s">
        <v>115</v>
      </c>
      <c r="F4381" t="str">
        <f t="shared" si="206"/>
        <v>Western Australia</v>
      </c>
      <c r="G4381" t="s">
        <v>48</v>
      </c>
      <c r="H4381">
        <v>6280</v>
      </c>
      <c r="I4381" t="s">
        <v>11</v>
      </c>
      <c r="J4381" t="s">
        <v>94</v>
      </c>
      <c r="K4381" t="s">
        <v>149</v>
      </c>
      <c r="L4381" t="s">
        <v>15</v>
      </c>
      <c r="M4381" s="5">
        <v>4908.0599999999986</v>
      </c>
      <c r="N4381">
        <v>1</v>
      </c>
    </row>
    <row r="4382" spans="1:14" x14ac:dyDescent="0.3">
      <c r="A4382" s="2">
        <v>45639</v>
      </c>
      <c r="B4382" s="3">
        <f t="shared" si="204"/>
        <v>2025</v>
      </c>
      <c r="C4382" t="str">
        <f t="shared" si="205"/>
        <v>2024-2025</v>
      </c>
      <c r="D4382" t="s">
        <v>147</v>
      </c>
      <c r="E4382" t="s">
        <v>146</v>
      </c>
      <c r="F4382" t="str">
        <f t="shared" si="206"/>
        <v>Victoria</v>
      </c>
      <c r="G4382" t="s">
        <v>45</v>
      </c>
      <c r="H4382">
        <v>3353</v>
      </c>
      <c r="I4382" t="s">
        <v>11</v>
      </c>
      <c r="J4382" t="s">
        <v>60</v>
      </c>
      <c r="K4382" t="s">
        <v>153</v>
      </c>
      <c r="L4382" t="s">
        <v>16</v>
      </c>
      <c r="M4382" s="5">
        <v>4950.1600000000008</v>
      </c>
      <c r="N4382">
        <v>1</v>
      </c>
    </row>
    <row r="4383" spans="1:14" x14ac:dyDescent="0.3">
      <c r="A4383" s="2">
        <v>45570</v>
      </c>
      <c r="B4383" s="3">
        <f t="shared" si="204"/>
        <v>2025</v>
      </c>
      <c r="C4383" t="str">
        <f t="shared" si="205"/>
        <v>2024-2025</v>
      </c>
      <c r="D4383" t="s">
        <v>147</v>
      </c>
      <c r="E4383" t="s">
        <v>132</v>
      </c>
      <c r="F4383" t="str">
        <f t="shared" si="206"/>
        <v>New South Wales</v>
      </c>
      <c r="G4383" t="s">
        <v>10</v>
      </c>
      <c r="H4383">
        <v>2800</v>
      </c>
      <c r="I4383" t="s">
        <v>11</v>
      </c>
      <c r="J4383" t="s">
        <v>25</v>
      </c>
      <c r="K4383" t="s">
        <v>150</v>
      </c>
      <c r="L4383" t="s">
        <v>18</v>
      </c>
      <c r="M4383" s="5">
        <v>4960.1899999999996</v>
      </c>
      <c r="N4383">
        <v>1</v>
      </c>
    </row>
    <row r="4384" spans="1:14" x14ac:dyDescent="0.3">
      <c r="A4384" s="2">
        <v>45178</v>
      </c>
      <c r="B4384" s="3">
        <f t="shared" si="204"/>
        <v>2024</v>
      </c>
      <c r="C4384" t="str">
        <f t="shared" si="205"/>
        <v>2023-2024</v>
      </c>
      <c r="D4384" t="s">
        <v>148</v>
      </c>
      <c r="E4384" t="s">
        <v>78</v>
      </c>
      <c r="F4384" t="str">
        <f t="shared" si="206"/>
        <v>New South Wales</v>
      </c>
      <c r="G4384" t="s">
        <v>10</v>
      </c>
      <c r="H4384">
        <v>2350</v>
      </c>
      <c r="I4384" t="s">
        <v>11</v>
      </c>
      <c r="J4384" t="s">
        <v>68</v>
      </c>
      <c r="K4384" t="s">
        <v>149</v>
      </c>
      <c r="L4384" t="s">
        <v>15</v>
      </c>
      <c r="M4384" s="5">
        <v>4992.08</v>
      </c>
      <c r="N4384">
        <v>1</v>
      </c>
    </row>
    <row r="4385" spans="1:14" x14ac:dyDescent="0.3">
      <c r="A4385" s="2">
        <v>45579</v>
      </c>
      <c r="B4385" s="3">
        <f t="shared" si="204"/>
        <v>2025</v>
      </c>
      <c r="C4385" t="str">
        <f t="shared" si="205"/>
        <v>2024-2025</v>
      </c>
      <c r="D4385" t="s">
        <v>147</v>
      </c>
      <c r="E4385" t="s">
        <v>128</v>
      </c>
      <c r="F4385" t="str">
        <f t="shared" si="206"/>
        <v>Western Australia</v>
      </c>
      <c r="G4385" t="s">
        <v>48</v>
      </c>
      <c r="H4385">
        <v>6027</v>
      </c>
      <c r="I4385" t="s">
        <v>11</v>
      </c>
      <c r="J4385" t="s">
        <v>49</v>
      </c>
      <c r="K4385" t="s">
        <v>150</v>
      </c>
      <c r="L4385" t="s">
        <v>18</v>
      </c>
      <c r="M4385" s="5">
        <v>4995.6099999999997</v>
      </c>
      <c r="N4385">
        <v>1</v>
      </c>
    </row>
    <row r="4386" spans="1:14" x14ac:dyDescent="0.3">
      <c r="A4386" s="2">
        <v>45551</v>
      </c>
      <c r="B4386" s="3">
        <f t="shared" si="204"/>
        <v>2025</v>
      </c>
      <c r="C4386" t="str">
        <f t="shared" si="205"/>
        <v>2024-2025</v>
      </c>
      <c r="D4386" t="s">
        <v>147</v>
      </c>
      <c r="E4386" t="s">
        <v>65</v>
      </c>
      <c r="F4386" t="str">
        <f t="shared" si="206"/>
        <v>New South Wales</v>
      </c>
      <c r="G4386" t="s">
        <v>10</v>
      </c>
      <c r="H4386">
        <v>2541</v>
      </c>
      <c r="I4386" t="s">
        <v>11</v>
      </c>
      <c r="J4386" t="s">
        <v>58</v>
      </c>
      <c r="K4386" t="s">
        <v>150</v>
      </c>
      <c r="L4386" t="s">
        <v>18</v>
      </c>
      <c r="M4386" s="5">
        <v>5012.2099999999982</v>
      </c>
      <c r="N4386">
        <v>1</v>
      </c>
    </row>
    <row r="4387" spans="1:14" x14ac:dyDescent="0.3">
      <c r="A4387" s="2">
        <v>45493</v>
      </c>
      <c r="B4387" s="3">
        <f t="shared" si="204"/>
        <v>2025</v>
      </c>
      <c r="C4387" t="str">
        <f t="shared" si="205"/>
        <v>2024-2025</v>
      </c>
      <c r="D4387" t="s">
        <v>147</v>
      </c>
      <c r="E4387" t="s">
        <v>132</v>
      </c>
      <c r="F4387" t="str">
        <f t="shared" si="206"/>
        <v>New South Wales</v>
      </c>
      <c r="G4387" t="s">
        <v>10</v>
      </c>
      <c r="H4387">
        <v>2800</v>
      </c>
      <c r="I4387" t="s">
        <v>11</v>
      </c>
      <c r="J4387" t="s">
        <v>25</v>
      </c>
      <c r="K4387" t="s">
        <v>152</v>
      </c>
      <c r="L4387" t="s">
        <v>13</v>
      </c>
      <c r="M4387" s="5">
        <v>5012.6900000000023</v>
      </c>
      <c r="N4387">
        <v>1</v>
      </c>
    </row>
    <row r="4388" spans="1:14" x14ac:dyDescent="0.3">
      <c r="A4388" s="2">
        <v>45098</v>
      </c>
      <c r="B4388" s="3">
        <f t="shared" si="204"/>
        <v>2023</v>
      </c>
      <c r="C4388" t="str">
        <f t="shared" si="205"/>
        <v>2022-2023</v>
      </c>
      <c r="D4388" t="s">
        <v>147</v>
      </c>
      <c r="E4388" t="s">
        <v>103</v>
      </c>
      <c r="F4388" t="str">
        <f t="shared" si="206"/>
        <v>Queensland</v>
      </c>
      <c r="G4388" t="s">
        <v>35</v>
      </c>
      <c r="H4388">
        <v>4509</v>
      </c>
      <c r="I4388" t="s">
        <v>11</v>
      </c>
      <c r="J4388" t="s">
        <v>104</v>
      </c>
      <c r="K4388" t="s">
        <v>149</v>
      </c>
      <c r="L4388" t="s">
        <v>15</v>
      </c>
      <c r="M4388" s="5">
        <v>5032.3799999999992</v>
      </c>
      <c r="N4388">
        <v>1</v>
      </c>
    </row>
    <row r="4389" spans="1:14" x14ac:dyDescent="0.3">
      <c r="A4389" s="2">
        <v>45043</v>
      </c>
      <c r="B4389" s="3">
        <f t="shared" si="204"/>
        <v>2023</v>
      </c>
      <c r="C4389" t="str">
        <f t="shared" si="205"/>
        <v>2022-2023</v>
      </c>
      <c r="D4389" t="s">
        <v>147</v>
      </c>
      <c r="E4389" t="s">
        <v>40</v>
      </c>
      <c r="F4389" t="str">
        <f t="shared" si="206"/>
        <v>New South Wales</v>
      </c>
      <c r="G4389" t="s">
        <v>10</v>
      </c>
      <c r="H4389">
        <v>2116</v>
      </c>
      <c r="I4389" t="s">
        <v>11</v>
      </c>
      <c r="J4389" t="s">
        <v>27</v>
      </c>
      <c r="K4389" t="s">
        <v>149</v>
      </c>
      <c r="L4389" t="s">
        <v>15</v>
      </c>
      <c r="M4389" s="5">
        <v>5062.93</v>
      </c>
      <c r="N4389">
        <v>1</v>
      </c>
    </row>
    <row r="4390" spans="1:14" x14ac:dyDescent="0.3">
      <c r="A4390" s="2">
        <v>45023</v>
      </c>
      <c r="B4390" s="3">
        <f t="shared" si="204"/>
        <v>2023</v>
      </c>
      <c r="C4390" t="str">
        <f t="shared" si="205"/>
        <v>2022-2023</v>
      </c>
      <c r="D4390" t="s">
        <v>147</v>
      </c>
      <c r="E4390" t="s">
        <v>137</v>
      </c>
      <c r="F4390" t="str">
        <f t="shared" si="206"/>
        <v>New South Wales</v>
      </c>
      <c r="G4390" t="s">
        <v>10</v>
      </c>
      <c r="H4390">
        <v>2031</v>
      </c>
      <c r="I4390" t="s">
        <v>11</v>
      </c>
      <c r="J4390" t="s">
        <v>12</v>
      </c>
      <c r="K4390" t="s">
        <v>149</v>
      </c>
      <c r="L4390" t="s">
        <v>15</v>
      </c>
      <c r="M4390" s="5">
        <v>5111.3700000000008</v>
      </c>
      <c r="N4390">
        <v>1</v>
      </c>
    </row>
    <row r="4391" spans="1:14" x14ac:dyDescent="0.3">
      <c r="A4391" s="2">
        <v>45511</v>
      </c>
      <c r="B4391" s="3">
        <f t="shared" si="204"/>
        <v>2025</v>
      </c>
      <c r="C4391" t="str">
        <f t="shared" si="205"/>
        <v>2024-2025</v>
      </c>
      <c r="D4391" t="s">
        <v>147</v>
      </c>
      <c r="E4391" t="s">
        <v>57</v>
      </c>
      <c r="F4391" t="str">
        <f t="shared" si="206"/>
        <v>New South Wales</v>
      </c>
      <c r="G4391" t="s">
        <v>10</v>
      </c>
      <c r="H4391">
        <v>2560</v>
      </c>
      <c r="I4391" t="s">
        <v>11</v>
      </c>
      <c r="J4391" t="s">
        <v>58</v>
      </c>
      <c r="K4391" t="s">
        <v>150</v>
      </c>
      <c r="L4391" t="s">
        <v>18</v>
      </c>
      <c r="M4391" s="5">
        <v>5184.95</v>
      </c>
      <c r="N4391">
        <v>1</v>
      </c>
    </row>
    <row r="4392" spans="1:14" x14ac:dyDescent="0.3">
      <c r="A4392" s="2">
        <v>45584</v>
      </c>
      <c r="B4392" s="3">
        <f t="shared" si="204"/>
        <v>2025</v>
      </c>
      <c r="C4392" t="str">
        <f t="shared" si="205"/>
        <v>2024-2025</v>
      </c>
      <c r="D4392" t="s">
        <v>147</v>
      </c>
      <c r="E4392" t="s">
        <v>136</v>
      </c>
      <c r="F4392" t="str">
        <f t="shared" si="206"/>
        <v>Victoria</v>
      </c>
      <c r="G4392" t="s">
        <v>45</v>
      </c>
      <c r="H4392">
        <v>3175</v>
      </c>
      <c r="I4392" t="s">
        <v>11</v>
      </c>
      <c r="J4392" t="s">
        <v>63</v>
      </c>
      <c r="K4392" t="s">
        <v>152</v>
      </c>
      <c r="L4392" t="s">
        <v>13</v>
      </c>
      <c r="M4392" s="5">
        <v>5209.5400000000018</v>
      </c>
      <c r="N4392">
        <v>1</v>
      </c>
    </row>
    <row r="4393" spans="1:14" x14ac:dyDescent="0.3">
      <c r="A4393" s="2">
        <v>45035</v>
      </c>
      <c r="B4393" s="3">
        <f t="shared" si="204"/>
        <v>2023</v>
      </c>
      <c r="C4393" t="str">
        <f t="shared" si="205"/>
        <v>2022-2023</v>
      </c>
      <c r="D4393" t="s">
        <v>148</v>
      </c>
      <c r="E4393" t="s">
        <v>44</v>
      </c>
      <c r="F4393" t="str">
        <f t="shared" si="206"/>
        <v>Victoria</v>
      </c>
      <c r="G4393" t="s">
        <v>45</v>
      </c>
      <c r="H4393">
        <v>3066</v>
      </c>
      <c r="I4393" t="s">
        <v>11</v>
      </c>
      <c r="J4393" t="s">
        <v>46</v>
      </c>
      <c r="K4393" t="s">
        <v>153</v>
      </c>
      <c r="L4393" t="s">
        <v>16</v>
      </c>
      <c r="M4393" s="5">
        <v>5220.7199999999984</v>
      </c>
      <c r="N4393">
        <v>1</v>
      </c>
    </row>
    <row r="4394" spans="1:14" x14ac:dyDescent="0.3">
      <c r="A4394" s="2">
        <v>45651</v>
      </c>
      <c r="B4394" s="3">
        <f t="shared" si="204"/>
        <v>2025</v>
      </c>
      <c r="C4394" t="str">
        <f t="shared" si="205"/>
        <v>2024-2025</v>
      </c>
      <c r="D4394" t="s">
        <v>148</v>
      </c>
      <c r="E4394" t="s">
        <v>44</v>
      </c>
      <c r="F4394" t="str">
        <f t="shared" si="206"/>
        <v>Victoria</v>
      </c>
      <c r="G4394" t="s">
        <v>45</v>
      </c>
      <c r="H4394">
        <v>3066</v>
      </c>
      <c r="I4394" t="s">
        <v>11</v>
      </c>
      <c r="J4394" t="s">
        <v>46</v>
      </c>
      <c r="K4394" t="s">
        <v>149</v>
      </c>
      <c r="L4394" t="s">
        <v>15</v>
      </c>
      <c r="M4394" s="5">
        <v>5236.0600000000004</v>
      </c>
      <c r="N4394">
        <v>1</v>
      </c>
    </row>
    <row r="4395" spans="1:14" x14ac:dyDescent="0.3">
      <c r="A4395" s="2">
        <v>45536</v>
      </c>
      <c r="B4395" s="3">
        <f t="shared" si="204"/>
        <v>2025</v>
      </c>
      <c r="C4395" t="str">
        <f t="shared" si="205"/>
        <v>2024-2025</v>
      </c>
      <c r="D4395" t="s">
        <v>147</v>
      </c>
      <c r="E4395" t="s">
        <v>143</v>
      </c>
      <c r="F4395" t="str">
        <f t="shared" si="206"/>
        <v>New South Wales</v>
      </c>
      <c r="G4395" t="s">
        <v>10</v>
      </c>
      <c r="H4395">
        <v>2154</v>
      </c>
      <c r="I4395" t="s">
        <v>11</v>
      </c>
      <c r="J4395" t="s">
        <v>27</v>
      </c>
      <c r="K4395" t="s">
        <v>151</v>
      </c>
      <c r="L4395" t="s">
        <v>21</v>
      </c>
      <c r="M4395" s="5">
        <v>5238.66</v>
      </c>
      <c r="N4395">
        <v>1</v>
      </c>
    </row>
    <row r="4396" spans="1:14" x14ac:dyDescent="0.3">
      <c r="A4396" s="2">
        <v>45497</v>
      </c>
      <c r="B4396" s="3">
        <f t="shared" si="204"/>
        <v>2025</v>
      </c>
      <c r="C4396" t="str">
        <f t="shared" si="205"/>
        <v>2024-2025</v>
      </c>
      <c r="D4396" t="s">
        <v>147</v>
      </c>
      <c r="E4396" t="s">
        <v>74</v>
      </c>
      <c r="F4396" t="str">
        <f t="shared" si="206"/>
        <v>South Australia</v>
      </c>
      <c r="G4396" t="s">
        <v>32</v>
      </c>
      <c r="H4396">
        <v>5043</v>
      </c>
      <c r="I4396" t="s">
        <v>11</v>
      </c>
      <c r="J4396" t="s">
        <v>33</v>
      </c>
      <c r="K4396" t="s">
        <v>150</v>
      </c>
      <c r="L4396" t="s">
        <v>18</v>
      </c>
      <c r="M4396" s="5">
        <v>5286.4800000000005</v>
      </c>
      <c r="N4396">
        <v>1</v>
      </c>
    </row>
    <row r="4397" spans="1:14" x14ac:dyDescent="0.3">
      <c r="A4397" s="2">
        <v>45169</v>
      </c>
      <c r="B4397" s="3">
        <f t="shared" si="204"/>
        <v>2024</v>
      </c>
      <c r="C4397" t="str">
        <f t="shared" si="205"/>
        <v>2023-2024</v>
      </c>
      <c r="D4397" t="s">
        <v>147</v>
      </c>
      <c r="E4397" t="s">
        <v>117</v>
      </c>
      <c r="F4397" t="str">
        <f t="shared" si="206"/>
        <v>Queensland</v>
      </c>
      <c r="G4397" t="s">
        <v>35</v>
      </c>
      <c r="H4397">
        <v>4119</v>
      </c>
      <c r="I4397" t="s">
        <v>11</v>
      </c>
      <c r="J4397" t="s">
        <v>43</v>
      </c>
      <c r="K4397" t="s">
        <v>151</v>
      </c>
      <c r="L4397" t="s">
        <v>21</v>
      </c>
      <c r="M4397" s="5">
        <v>5292.9800000000005</v>
      </c>
      <c r="N4397">
        <v>1</v>
      </c>
    </row>
    <row r="4398" spans="1:14" x14ac:dyDescent="0.3">
      <c r="A4398" s="2">
        <v>45532</v>
      </c>
      <c r="B4398" s="3">
        <f t="shared" si="204"/>
        <v>2025</v>
      </c>
      <c r="C4398" t="str">
        <f t="shared" si="205"/>
        <v>2024-2025</v>
      </c>
      <c r="D4398" t="s">
        <v>147</v>
      </c>
      <c r="E4398" t="s">
        <v>138</v>
      </c>
      <c r="F4398" t="str">
        <f t="shared" si="206"/>
        <v>Queensland</v>
      </c>
      <c r="G4398" t="s">
        <v>35</v>
      </c>
      <c r="H4398">
        <v>4558</v>
      </c>
      <c r="I4398" t="s">
        <v>11</v>
      </c>
      <c r="J4398" t="s">
        <v>120</v>
      </c>
      <c r="K4398" t="s">
        <v>152</v>
      </c>
      <c r="L4398" t="s">
        <v>13</v>
      </c>
      <c r="M4398" s="5">
        <v>5294.920000000001</v>
      </c>
      <c r="N4398">
        <v>1</v>
      </c>
    </row>
    <row r="4399" spans="1:14" x14ac:dyDescent="0.3">
      <c r="A4399" s="2">
        <v>45513</v>
      </c>
      <c r="B4399" s="3">
        <f t="shared" si="204"/>
        <v>2025</v>
      </c>
      <c r="C4399" t="str">
        <f t="shared" si="205"/>
        <v>2024-2025</v>
      </c>
      <c r="D4399" t="s">
        <v>148</v>
      </c>
      <c r="E4399" t="s">
        <v>108</v>
      </c>
      <c r="F4399" t="str">
        <f t="shared" si="206"/>
        <v>Victoria</v>
      </c>
      <c r="G4399" t="s">
        <v>45</v>
      </c>
      <c r="H4399">
        <v>3018</v>
      </c>
      <c r="I4399" t="s">
        <v>11</v>
      </c>
      <c r="J4399" t="s">
        <v>46</v>
      </c>
      <c r="K4399" t="s">
        <v>151</v>
      </c>
      <c r="L4399" t="s">
        <v>21</v>
      </c>
      <c r="M4399" s="5">
        <v>5306.62</v>
      </c>
      <c r="N4399">
        <v>1</v>
      </c>
    </row>
    <row r="4400" spans="1:14" x14ac:dyDescent="0.3">
      <c r="A4400" s="2">
        <v>45567</v>
      </c>
      <c r="B4400" s="3">
        <f t="shared" si="204"/>
        <v>2025</v>
      </c>
      <c r="C4400" t="str">
        <f t="shared" si="205"/>
        <v>2024-2025</v>
      </c>
      <c r="D4400" t="s">
        <v>147</v>
      </c>
      <c r="E4400" t="s">
        <v>143</v>
      </c>
      <c r="F4400" t="str">
        <f t="shared" si="206"/>
        <v>New South Wales</v>
      </c>
      <c r="G4400" t="s">
        <v>10</v>
      </c>
      <c r="H4400">
        <v>2154</v>
      </c>
      <c r="I4400" t="s">
        <v>11</v>
      </c>
      <c r="J4400" t="s">
        <v>27</v>
      </c>
      <c r="K4400" t="s">
        <v>152</v>
      </c>
      <c r="L4400" t="s">
        <v>13</v>
      </c>
      <c r="M4400" s="5">
        <v>5309.0300000000007</v>
      </c>
      <c r="N4400">
        <v>1</v>
      </c>
    </row>
    <row r="4401" spans="1:14" x14ac:dyDescent="0.3">
      <c r="A4401" s="2">
        <v>45649</v>
      </c>
      <c r="B4401" s="3">
        <f t="shared" si="204"/>
        <v>2025</v>
      </c>
      <c r="C4401" t="str">
        <f t="shared" si="205"/>
        <v>2024-2025</v>
      </c>
      <c r="D4401" t="s">
        <v>147</v>
      </c>
      <c r="E4401" t="s">
        <v>138</v>
      </c>
      <c r="F4401" t="str">
        <f t="shared" si="206"/>
        <v>Queensland</v>
      </c>
      <c r="G4401" t="s">
        <v>35</v>
      </c>
      <c r="H4401">
        <v>4558</v>
      </c>
      <c r="I4401" t="s">
        <v>11</v>
      </c>
      <c r="J4401" t="s">
        <v>120</v>
      </c>
      <c r="K4401" t="s">
        <v>149</v>
      </c>
      <c r="L4401" t="s">
        <v>15</v>
      </c>
      <c r="M4401" s="5">
        <v>5318.670000000001</v>
      </c>
      <c r="N4401">
        <v>1</v>
      </c>
    </row>
    <row r="4402" spans="1:14" x14ac:dyDescent="0.3">
      <c r="A4402" s="2">
        <v>45103</v>
      </c>
      <c r="B4402" s="3">
        <f t="shared" si="204"/>
        <v>2023</v>
      </c>
      <c r="C4402" t="str">
        <f t="shared" si="205"/>
        <v>2022-2023</v>
      </c>
      <c r="D4402" t="s">
        <v>147</v>
      </c>
      <c r="E4402" t="s">
        <v>92</v>
      </c>
      <c r="F4402" t="str">
        <f t="shared" si="206"/>
        <v>Queensland</v>
      </c>
      <c r="G4402" t="s">
        <v>35</v>
      </c>
      <c r="H4402">
        <v>4068</v>
      </c>
      <c r="I4402" t="s">
        <v>11</v>
      </c>
      <c r="J4402" t="s">
        <v>43</v>
      </c>
      <c r="K4402" t="s">
        <v>153</v>
      </c>
      <c r="L4402" t="s">
        <v>16</v>
      </c>
      <c r="M4402" s="5">
        <v>5338.4800000000005</v>
      </c>
      <c r="N4402">
        <v>1</v>
      </c>
    </row>
    <row r="4403" spans="1:14" x14ac:dyDescent="0.3">
      <c r="A4403" s="2">
        <v>45087</v>
      </c>
      <c r="B4403" s="3">
        <f t="shared" si="204"/>
        <v>2023</v>
      </c>
      <c r="C4403" t="str">
        <f t="shared" si="205"/>
        <v>2022-2023</v>
      </c>
      <c r="D4403" t="s">
        <v>147</v>
      </c>
      <c r="E4403" t="s">
        <v>143</v>
      </c>
      <c r="F4403" t="str">
        <f t="shared" si="206"/>
        <v>New South Wales</v>
      </c>
      <c r="G4403" t="s">
        <v>10</v>
      </c>
      <c r="H4403">
        <v>2154</v>
      </c>
      <c r="I4403" t="s">
        <v>11</v>
      </c>
      <c r="J4403" t="s">
        <v>27</v>
      </c>
      <c r="K4403" t="s">
        <v>150</v>
      </c>
      <c r="L4403" t="s">
        <v>18</v>
      </c>
      <c r="M4403" s="5">
        <v>5356.1699999999992</v>
      </c>
      <c r="N4403">
        <v>1</v>
      </c>
    </row>
    <row r="4404" spans="1:14" x14ac:dyDescent="0.3">
      <c r="A4404" s="2">
        <v>45501</v>
      </c>
      <c r="B4404" s="3">
        <f t="shared" si="204"/>
        <v>2025</v>
      </c>
      <c r="C4404" t="str">
        <f t="shared" si="205"/>
        <v>2024-2025</v>
      </c>
      <c r="D4404" t="s">
        <v>147</v>
      </c>
      <c r="E4404" t="s">
        <v>136</v>
      </c>
      <c r="F4404" t="str">
        <f t="shared" si="206"/>
        <v>Victoria</v>
      </c>
      <c r="G4404" t="s">
        <v>45</v>
      </c>
      <c r="H4404">
        <v>3175</v>
      </c>
      <c r="I4404" t="s">
        <v>11</v>
      </c>
      <c r="J4404" t="s">
        <v>63</v>
      </c>
      <c r="K4404" t="s">
        <v>151</v>
      </c>
      <c r="L4404" t="s">
        <v>21</v>
      </c>
      <c r="M4404" s="5">
        <v>5375.47</v>
      </c>
      <c r="N4404">
        <v>1</v>
      </c>
    </row>
    <row r="4405" spans="1:14" x14ac:dyDescent="0.3">
      <c r="A4405" s="2">
        <v>45228</v>
      </c>
      <c r="B4405" s="3">
        <f t="shared" si="204"/>
        <v>2024</v>
      </c>
      <c r="C4405" t="str">
        <f t="shared" si="205"/>
        <v>2023-2024</v>
      </c>
      <c r="D4405" t="s">
        <v>147</v>
      </c>
      <c r="E4405" t="s">
        <v>122</v>
      </c>
      <c r="F4405" t="str">
        <f t="shared" si="206"/>
        <v>New South Wales</v>
      </c>
      <c r="G4405" t="s">
        <v>10</v>
      </c>
      <c r="H4405">
        <v>2650</v>
      </c>
      <c r="I4405" t="s">
        <v>11</v>
      </c>
      <c r="J4405" t="s">
        <v>25</v>
      </c>
      <c r="K4405" t="s">
        <v>153</v>
      </c>
      <c r="L4405" t="s">
        <v>16</v>
      </c>
      <c r="M4405" s="5">
        <v>5409.8600000000006</v>
      </c>
      <c r="N4405">
        <v>1</v>
      </c>
    </row>
    <row r="4406" spans="1:14" x14ac:dyDescent="0.3">
      <c r="A4406" s="2">
        <v>45494</v>
      </c>
      <c r="B4406" s="3">
        <f t="shared" si="204"/>
        <v>2025</v>
      </c>
      <c r="C4406" t="str">
        <f t="shared" si="205"/>
        <v>2024-2025</v>
      </c>
      <c r="D4406" t="s">
        <v>147</v>
      </c>
      <c r="E4406" t="s">
        <v>103</v>
      </c>
      <c r="F4406" t="str">
        <f t="shared" si="206"/>
        <v>Queensland</v>
      </c>
      <c r="G4406" t="s">
        <v>35</v>
      </c>
      <c r="H4406">
        <v>4509</v>
      </c>
      <c r="I4406" t="s">
        <v>11</v>
      </c>
      <c r="J4406" t="s">
        <v>104</v>
      </c>
      <c r="K4406" t="s">
        <v>152</v>
      </c>
      <c r="L4406" t="s">
        <v>13</v>
      </c>
      <c r="M4406" s="5">
        <v>5429.4599999999991</v>
      </c>
      <c r="N4406">
        <v>1</v>
      </c>
    </row>
    <row r="4407" spans="1:14" x14ac:dyDescent="0.3">
      <c r="A4407" s="2">
        <v>45581</v>
      </c>
      <c r="B4407" s="3">
        <f t="shared" si="204"/>
        <v>2025</v>
      </c>
      <c r="C4407" t="str">
        <f t="shared" si="205"/>
        <v>2024-2025</v>
      </c>
      <c r="D4407" t="s">
        <v>148</v>
      </c>
      <c r="E4407" t="s">
        <v>44</v>
      </c>
      <c r="F4407" t="str">
        <f t="shared" si="206"/>
        <v>Victoria</v>
      </c>
      <c r="G4407" t="s">
        <v>45</v>
      </c>
      <c r="H4407">
        <v>3066</v>
      </c>
      <c r="I4407" t="s">
        <v>11</v>
      </c>
      <c r="J4407" t="s">
        <v>46</v>
      </c>
      <c r="K4407" t="s">
        <v>151</v>
      </c>
      <c r="L4407" t="s">
        <v>21</v>
      </c>
      <c r="M4407" s="5">
        <v>5433.6900000000005</v>
      </c>
      <c r="N4407">
        <v>1</v>
      </c>
    </row>
    <row r="4408" spans="1:14" x14ac:dyDescent="0.3">
      <c r="A4408" s="2">
        <v>45618</v>
      </c>
      <c r="B4408" s="3">
        <f t="shared" si="204"/>
        <v>2025</v>
      </c>
      <c r="C4408" t="str">
        <f t="shared" si="205"/>
        <v>2024-2025</v>
      </c>
      <c r="D4408" t="s">
        <v>148</v>
      </c>
      <c r="E4408" t="s">
        <v>96</v>
      </c>
      <c r="F4408" t="str">
        <f t="shared" si="206"/>
        <v>Western Australia</v>
      </c>
      <c r="G4408" t="s">
        <v>48</v>
      </c>
      <c r="H4408">
        <v>6330</v>
      </c>
      <c r="I4408" t="s">
        <v>11</v>
      </c>
      <c r="J4408" t="s">
        <v>94</v>
      </c>
      <c r="K4408" t="s">
        <v>153</v>
      </c>
      <c r="L4408" t="s">
        <v>16</v>
      </c>
      <c r="M4408" s="5">
        <v>5438.4200000000019</v>
      </c>
      <c r="N4408">
        <v>1</v>
      </c>
    </row>
    <row r="4409" spans="1:14" x14ac:dyDescent="0.3">
      <c r="A4409" s="2">
        <v>45527</v>
      </c>
      <c r="B4409" s="3">
        <f t="shared" si="204"/>
        <v>2025</v>
      </c>
      <c r="C4409" t="str">
        <f t="shared" si="205"/>
        <v>2024-2025</v>
      </c>
      <c r="D4409" t="s">
        <v>147</v>
      </c>
      <c r="E4409" t="s">
        <v>143</v>
      </c>
      <c r="F4409" t="str">
        <f t="shared" si="206"/>
        <v>New South Wales</v>
      </c>
      <c r="G4409" t="s">
        <v>10</v>
      </c>
      <c r="H4409">
        <v>2154</v>
      </c>
      <c r="I4409" t="s">
        <v>11</v>
      </c>
      <c r="J4409" t="s">
        <v>27</v>
      </c>
      <c r="K4409" t="s">
        <v>153</v>
      </c>
      <c r="L4409" t="s">
        <v>16</v>
      </c>
      <c r="M4409" s="5">
        <v>5438.4500000000016</v>
      </c>
      <c r="N4409">
        <v>1</v>
      </c>
    </row>
    <row r="4410" spans="1:14" x14ac:dyDescent="0.3">
      <c r="A4410" s="2">
        <v>44935</v>
      </c>
      <c r="B4410" s="3">
        <f t="shared" si="204"/>
        <v>2023</v>
      </c>
      <c r="C4410" t="str">
        <f t="shared" si="205"/>
        <v>2022-2023</v>
      </c>
      <c r="D4410" t="s">
        <v>147</v>
      </c>
      <c r="E4410" t="s">
        <v>28</v>
      </c>
      <c r="F4410" t="str">
        <f t="shared" si="206"/>
        <v>Northern Territory</v>
      </c>
      <c r="G4410" t="s">
        <v>29</v>
      </c>
      <c r="H4410">
        <v>800</v>
      </c>
      <c r="I4410" t="s">
        <v>11</v>
      </c>
      <c r="J4410" t="s">
        <v>30</v>
      </c>
      <c r="K4410" t="s">
        <v>149</v>
      </c>
      <c r="L4410" t="s">
        <v>15</v>
      </c>
      <c r="M4410" s="5">
        <v>5444.25</v>
      </c>
      <c r="N4410">
        <v>1</v>
      </c>
    </row>
    <row r="4411" spans="1:14" x14ac:dyDescent="0.3">
      <c r="A4411" s="2">
        <v>45199</v>
      </c>
      <c r="B4411" s="3">
        <f t="shared" si="204"/>
        <v>2024</v>
      </c>
      <c r="C4411" t="str">
        <f t="shared" si="205"/>
        <v>2023-2024</v>
      </c>
      <c r="D4411" t="s">
        <v>147</v>
      </c>
      <c r="E4411" t="s">
        <v>92</v>
      </c>
      <c r="F4411" t="str">
        <f t="shared" si="206"/>
        <v>Queensland</v>
      </c>
      <c r="G4411" t="s">
        <v>35</v>
      </c>
      <c r="H4411">
        <v>4068</v>
      </c>
      <c r="I4411" t="s">
        <v>11</v>
      </c>
      <c r="J4411" t="s">
        <v>43</v>
      </c>
      <c r="K4411" t="s">
        <v>151</v>
      </c>
      <c r="L4411" t="s">
        <v>21</v>
      </c>
      <c r="M4411" s="5">
        <v>5454.2900000000009</v>
      </c>
      <c r="N4411">
        <v>1</v>
      </c>
    </row>
    <row r="4412" spans="1:14" x14ac:dyDescent="0.3">
      <c r="A4412" s="2">
        <v>45567</v>
      </c>
      <c r="B4412" s="3">
        <f t="shared" si="204"/>
        <v>2025</v>
      </c>
      <c r="C4412" t="str">
        <f t="shared" si="205"/>
        <v>2024-2025</v>
      </c>
      <c r="D4412" t="s">
        <v>147</v>
      </c>
      <c r="E4412" t="s">
        <v>114</v>
      </c>
      <c r="F4412" t="str">
        <f t="shared" si="206"/>
        <v>Victoria</v>
      </c>
      <c r="G4412" t="s">
        <v>45</v>
      </c>
      <c r="H4412">
        <v>3551</v>
      </c>
      <c r="I4412" t="s">
        <v>11</v>
      </c>
      <c r="J4412" t="s">
        <v>60</v>
      </c>
      <c r="K4412" t="s">
        <v>151</v>
      </c>
      <c r="L4412" t="s">
        <v>21</v>
      </c>
      <c r="M4412" s="5">
        <v>5464.6399999999994</v>
      </c>
      <c r="N4412">
        <v>1</v>
      </c>
    </row>
    <row r="4413" spans="1:14" x14ac:dyDescent="0.3">
      <c r="A4413" s="2">
        <v>45107</v>
      </c>
      <c r="B4413" s="3">
        <f t="shared" si="204"/>
        <v>2023</v>
      </c>
      <c r="C4413" t="str">
        <f t="shared" si="205"/>
        <v>2022-2023</v>
      </c>
      <c r="D4413" t="s">
        <v>148</v>
      </c>
      <c r="E4413" t="s">
        <v>96</v>
      </c>
      <c r="F4413" t="str">
        <f t="shared" si="206"/>
        <v>Western Australia</v>
      </c>
      <c r="G4413" t="s">
        <v>48</v>
      </c>
      <c r="H4413">
        <v>6330</v>
      </c>
      <c r="I4413" t="s">
        <v>11</v>
      </c>
      <c r="J4413" t="s">
        <v>94</v>
      </c>
      <c r="K4413" t="s">
        <v>149</v>
      </c>
      <c r="L4413" t="s">
        <v>15</v>
      </c>
      <c r="M4413" s="5">
        <v>5499.11</v>
      </c>
      <c r="N4413">
        <v>1</v>
      </c>
    </row>
    <row r="4414" spans="1:14" x14ac:dyDescent="0.3">
      <c r="A4414" s="2">
        <v>45590</v>
      </c>
      <c r="B4414" s="3">
        <f t="shared" si="204"/>
        <v>2025</v>
      </c>
      <c r="C4414" t="str">
        <f t="shared" si="205"/>
        <v>2024-2025</v>
      </c>
      <c r="D4414" t="s">
        <v>147</v>
      </c>
      <c r="E4414" t="s">
        <v>64</v>
      </c>
      <c r="F4414" t="str">
        <f t="shared" si="206"/>
        <v>Victoria</v>
      </c>
      <c r="G4414" t="s">
        <v>45</v>
      </c>
      <c r="H4414">
        <v>3199</v>
      </c>
      <c r="I4414" t="s">
        <v>11</v>
      </c>
      <c r="J4414" t="s">
        <v>63</v>
      </c>
      <c r="K4414" t="s">
        <v>153</v>
      </c>
      <c r="L4414" t="s">
        <v>16</v>
      </c>
      <c r="M4414" s="5">
        <v>5521.9199999999983</v>
      </c>
      <c r="N4414">
        <v>1</v>
      </c>
    </row>
    <row r="4415" spans="1:14" x14ac:dyDescent="0.3">
      <c r="A4415" s="2">
        <v>45429</v>
      </c>
      <c r="B4415" s="3">
        <f t="shared" si="204"/>
        <v>2024</v>
      </c>
      <c r="C4415" t="str">
        <f t="shared" si="205"/>
        <v>2023-2024</v>
      </c>
      <c r="D4415" t="s">
        <v>147</v>
      </c>
      <c r="E4415" t="s">
        <v>145</v>
      </c>
      <c r="F4415" t="str">
        <f t="shared" si="206"/>
        <v>New South Wales</v>
      </c>
      <c r="G4415" t="s">
        <v>10</v>
      </c>
      <c r="H4415">
        <v>2101</v>
      </c>
      <c r="I4415" t="s">
        <v>11</v>
      </c>
      <c r="J4415" t="s">
        <v>27</v>
      </c>
      <c r="K4415" t="s">
        <v>151</v>
      </c>
      <c r="L4415" t="s">
        <v>21</v>
      </c>
      <c r="M4415" s="5">
        <v>5537.7800000000007</v>
      </c>
      <c r="N4415">
        <v>1</v>
      </c>
    </row>
    <row r="4416" spans="1:14" x14ac:dyDescent="0.3">
      <c r="A4416" s="2">
        <v>45252</v>
      </c>
      <c r="B4416" s="3">
        <f t="shared" si="204"/>
        <v>2024</v>
      </c>
      <c r="C4416" t="str">
        <f t="shared" si="205"/>
        <v>2023-2024</v>
      </c>
      <c r="D4416" t="s">
        <v>147</v>
      </c>
      <c r="E4416" t="s">
        <v>126</v>
      </c>
      <c r="F4416" t="str">
        <f t="shared" si="206"/>
        <v>Queensland</v>
      </c>
      <c r="G4416" t="s">
        <v>35</v>
      </c>
      <c r="H4416">
        <v>4551</v>
      </c>
      <c r="I4416" t="s">
        <v>11</v>
      </c>
      <c r="J4416" t="s">
        <v>120</v>
      </c>
      <c r="K4416" t="s">
        <v>149</v>
      </c>
      <c r="L4416" t="s">
        <v>15</v>
      </c>
      <c r="M4416" s="5">
        <v>5541.1100000000015</v>
      </c>
      <c r="N4416">
        <v>1</v>
      </c>
    </row>
    <row r="4417" spans="1:14" x14ac:dyDescent="0.3">
      <c r="A4417" s="2">
        <v>45449</v>
      </c>
      <c r="B4417" s="3">
        <f t="shared" si="204"/>
        <v>2024</v>
      </c>
      <c r="C4417" t="str">
        <f t="shared" si="205"/>
        <v>2023-2024</v>
      </c>
      <c r="D4417" t="s">
        <v>147</v>
      </c>
      <c r="E4417" t="s">
        <v>103</v>
      </c>
      <c r="F4417" t="str">
        <f t="shared" si="206"/>
        <v>Queensland</v>
      </c>
      <c r="G4417" t="s">
        <v>35</v>
      </c>
      <c r="H4417">
        <v>4509</v>
      </c>
      <c r="I4417" t="s">
        <v>11</v>
      </c>
      <c r="J4417" t="s">
        <v>104</v>
      </c>
      <c r="K4417" t="s">
        <v>151</v>
      </c>
      <c r="L4417" t="s">
        <v>21</v>
      </c>
      <c r="M4417" s="5">
        <v>5557.4800000000005</v>
      </c>
      <c r="N4417">
        <v>1</v>
      </c>
    </row>
    <row r="4418" spans="1:14" x14ac:dyDescent="0.3">
      <c r="A4418" s="2">
        <v>45002</v>
      </c>
      <c r="B4418" s="3">
        <f t="shared" ref="B4418:B4481" si="207">IF(MONTH(A4418)&gt;=7,YEAR(A4418)+1,YEAR(A4418))</f>
        <v>2023</v>
      </c>
      <c r="C4418" t="str">
        <f t="shared" ref="C4418:C4481" si="208">IF(MONTH(A4418) &gt;= 7, YEAR(A4418) &amp; "-" &amp; YEAR(A4418) + 1, YEAR(A4418) - 1 &amp; "-" &amp; YEAR(A4418))</f>
        <v>2022-2023</v>
      </c>
      <c r="D4418" t="s">
        <v>147</v>
      </c>
      <c r="E4418" t="s">
        <v>138</v>
      </c>
      <c r="F4418" t="str">
        <f t="shared" ref="F4418:F4481" si="209">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c r="N4418">
        <v>1</v>
      </c>
    </row>
    <row r="4419" spans="1:14" x14ac:dyDescent="0.3">
      <c r="A4419" s="2">
        <v>45087</v>
      </c>
      <c r="B4419" s="3">
        <f t="shared" si="207"/>
        <v>2023</v>
      </c>
      <c r="C4419" t="str">
        <f t="shared" si="208"/>
        <v>2022-2023</v>
      </c>
      <c r="D4419" t="s">
        <v>147</v>
      </c>
      <c r="E4419" t="s">
        <v>135</v>
      </c>
      <c r="F4419" t="str">
        <f t="shared" si="209"/>
        <v>Victoria</v>
      </c>
      <c r="G4419" t="s">
        <v>45</v>
      </c>
      <c r="H4419">
        <v>3550</v>
      </c>
      <c r="I4419" t="s">
        <v>11</v>
      </c>
      <c r="J4419" t="s">
        <v>60</v>
      </c>
      <c r="K4419" t="s">
        <v>149</v>
      </c>
      <c r="L4419" t="s">
        <v>15</v>
      </c>
      <c r="M4419" s="5">
        <v>5591.9500000000007</v>
      </c>
      <c r="N4419">
        <v>1</v>
      </c>
    </row>
    <row r="4420" spans="1:14" x14ac:dyDescent="0.3">
      <c r="A4420" s="2">
        <v>45203</v>
      </c>
      <c r="B4420" s="3">
        <f t="shared" si="207"/>
        <v>2024</v>
      </c>
      <c r="C4420" t="str">
        <f t="shared" si="208"/>
        <v>2023-2024</v>
      </c>
      <c r="D4420" t="s">
        <v>148</v>
      </c>
      <c r="E4420" t="s">
        <v>96</v>
      </c>
      <c r="F4420" t="str">
        <f t="shared" si="209"/>
        <v>Western Australia</v>
      </c>
      <c r="G4420" t="s">
        <v>48</v>
      </c>
      <c r="H4420">
        <v>6330</v>
      </c>
      <c r="I4420" t="s">
        <v>11</v>
      </c>
      <c r="J4420" t="s">
        <v>94</v>
      </c>
      <c r="K4420" t="s">
        <v>152</v>
      </c>
      <c r="L4420" t="s">
        <v>13</v>
      </c>
      <c r="M4420" s="5">
        <v>5608.3399999999992</v>
      </c>
      <c r="N4420">
        <v>1</v>
      </c>
    </row>
    <row r="4421" spans="1:14" x14ac:dyDescent="0.3">
      <c r="A4421" s="2">
        <v>45118</v>
      </c>
      <c r="B4421" s="3">
        <f t="shared" si="207"/>
        <v>2024</v>
      </c>
      <c r="C4421" t="str">
        <f t="shared" si="208"/>
        <v>2023-2024</v>
      </c>
      <c r="D4421" t="s">
        <v>147</v>
      </c>
      <c r="E4421" t="s">
        <v>122</v>
      </c>
      <c r="F4421" t="str">
        <f t="shared" si="209"/>
        <v>New South Wales</v>
      </c>
      <c r="G4421" t="s">
        <v>10</v>
      </c>
      <c r="H4421">
        <v>2650</v>
      </c>
      <c r="I4421" t="s">
        <v>11</v>
      </c>
      <c r="J4421" t="s">
        <v>25</v>
      </c>
      <c r="K4421" t="s">
        <v>152</v>
      </c>
      <c r="L4421" t="s">
        <v>13</v>
      </c>
      <c r="M4421" s="5">
        <v>5611.5000000000018</v>
      </c>
      <c r="N4421">
        <v>1</v>
      </c>
    </row>
    <row r="4422" spans="1:14" x14ac:dyDescent="0.3">
      <c r="A4422" s="2">
        <v>45350</v>
      </c>
      <c r="B4422" s="3">
        <f t="shared" si="207"/>
        <v>2024</v>
      </c>
      <c r="C4422" t="str">
        <f t="shared" si="208"/>
        <v>2023-2024</v>
      </c>
      <c r="D4422" t="s">
        <v>147</v>
      </c>
      <c r="E4422" t="s">
        <v>131</v>
      </c>
      <c r="F4422" t="str">
        <f t="shared" si="209"/>
        <v>Western Australia</v>
      </c>
      <c r="G4422" t="s">
        <v>48</v>
      </c>
      <c r="H4422">
        <v>6530</v>
      </c>
      <c r="I4422" t="s">
        <v>11</v>
      </c>
      <c r="J4422" t="s">
        <v>77</v>
      </c>
      <c r="K4422" t="s">
        <v>153</v>
      </c>
      <c r="L4422" t="s">
        <v>16</v>
      </c>
      <c r="M4422" s="5">
        <v>5620.1500000000005</v>
      </c>
      <c r="N4422">
        <v>1</v>
      </c>
    </row>
    <row r="4423" spans="1:14" x14ac:dyDescent="0.3">
      <c r="A4423" s="2">
        <v>45373</v>
      </c>
      <c r="B4423" s="3">
        <f t="shared" si="207"/>
        <v>2024</v>
      </c>
      <c r="C4423" t="str">
        <f t="shared" si="208"/>
        <v>2023-2024</v>
      </c>
      <c r="D4423" t="s">
        <v>147</v>
      </c>
      <c r="E4423" t="s">
        <v>146</v>
      </c>
      <c r="F4423" t="str">
        <f t="shared" si="209"/>
        <v>Victoria</v>
      </c>
      <c r="G4423" t="s">
        <v>45</v>
      </c>
      <c r="H4423">
        <v>3353</v>
      </c>
      <c r="I4423" t="s">
        <v>11</v>
      </c>
      <c r="J4423" t="s">
        <v>60</v>
      </c>
      <c r="K4423" t="s">
        <v>150</v>
      </c>
      <c r="L4423" t="s">
        <v>18</v>
      </c>
      <c r="M4423" s="5">
        <v>5647.9</v>
      </c>
      <c r="N4423">
        <v>1</v>
      </c>
    </row>
    <row r="4424" spans="1:14" x14ac:dyDescent="0.3">
      <c r="A4424" s="2">
        <v>45090</v>
      </c>
      <c r="B4424" s="3">
        <f t="shared" si="207"/>
        <v>2023</v>
      </c>
      <c r="C4424" t="str">
        <f t="shared" si="208"/>
        <v>2022-2023</v>
      </c>
      <c r="D4424" t="s">
        <v>148</v>
      </c>
      <c r="E4424" t="s">
        <v>108</v>
      </c>
      <c r="F4424" t="str">
        <f t="shared" si="209"/>
        <v>Victoria</v>
      </c>
      <c r="G4424" t="s">
        <v>45</v>
      </c>
      <c r="H4424">
        <v>3018</v>
      </c>
      <c r="I4424" t="s">
        <v>11</v>
      </c>
      <c r="J4424" t="s">
        <v>46</v>
      </c>
      <c r="K4424" t="s">
        <v>151</v>
      </c>
      <c r="L4424" t="s">
        <v>21</v>
      </c>
      <c r="M4424" s="5">
        <v>5652.74</v>
      </c>
      <c r="N4424">
        <v>1</v>
      </c>
    </row>
    <row r="4425" spans="1:14" x14ac:dyDescent="0.3">
      <c r="A4425" s="2">
        <v>45474</v>
      </c>
      <c r="B4425" s="3">
        <f t="shared" si="207"/>
        <v>2025</v>
      </c>
      <c r="C4425" t="str">
        <f t="shared" si="208"/>
        <v>2024-2025</v>
      </c>
      <c r="D4425" t="s">
        <v>147</v>
      </c>
      <c r="E4425" t="s">
        <v>136</v>
      </c>
      <c r="F4425" t="str">
        <f t="shared" si="209"/>
        <v>Victoria</v>
      </c>
      <c r="G4425" t="s">
        <v>45</v>
      </c>
      <c r="H4425">
        <v>3175</v>
      </c>
      <c r="I4425" t="s">
        <v>11</v>
      </c>
      <c r="J4425" t="s">
        <v>63</v>
      </c>
      <c r="K4425" t="s">
        <v>150</v>
      </c>
      <c r="L4425" t="s">
        <v>18</v>
      </c>
      <c r="M4425" s="5">
        <v>5715.1799999999994</v>
      </c>
      <c r="N4425">
        <v>1</v>
      </c>
    </row>
    <row r="4426" spans="1:14" x14ac:dyDescent="0.3">
      <c r="A4426" s="2">
        <v>44945</v>
      </c>
      <c r="B4426" s="3">
        <f t="shared" si="207"/>
        <v>2023</v>
      </c>
      <c r="C4426" t="str">
        <f t="shared" si="208"/>
        <v>2022-2023</v>
      </c>
      <c r="D4426" t="s">
        <v>147</v>
      </c>
      <c r="E4426" t="s">
        <v>137</v>
      </c>
      <c r="F4426" t="str">
        <f t="shared" si="209"/>
        <v>New South Wales</v>
      </c>
      <c r="G4426" t="s">
        <v>10</v>
      </c>
      <c r="H4426">
        <v>2031</v>
      </c>
      <c r="I4426" t="s">
        <v>11</v>
      </c>
      <c r="J4426" t="s">
        <v>12</v>
      </c>
      <c r="K4426" t="s">
        <v>151</v>
      </c>
      <c r="L4426" t="s">
        <v>21</v>
      </c>
      <c r="M4426" s="5">
        <v>5722.39</v>
      </c>
      <c r="N4426">
        <v>1</v>
      </c>
    </row>
    <row r="4427" spans="1:14" x14ac:dyDescent="0.3">
      <c r="A4427" s="2">
        <v>45147</v>
      </c>
      <c r="B4427" s="3">
        <f t="shared" si="207"/>
        <v>2024</v>
      </c>
      <c r="C4427" t="str">
        <f t="shared" si="208"/>
        <v>2023-2024</v>
      </c>
      <c r="D4427" t="s">
        <v>147</v>
      </c>
      <c r="E4427" t="s">
        <v>24</v>
      </c>
      <c r="F4427" t="str">
        <f t="shared" si="209"/>
        <v>New South Wales</v>
      </c>
      <c r="G4427" t="s">
        <v>10</v>
      </c>
      <c r="H4427">
        <v>2795</v>
      </c>
      <c r="I4427" t="s">
        <v>11</v>
      </c>
      <c r="J4427" t="s">
        <v>25</v>
      </c>
      <c r="K4427" t="s">
        <v>152</v>
      </c>
      <c r="L4427" t="s">
        <v>13</v>
      </c>
      <c r="M4427" s="5">
        <v>5754.1299999999992</v>
      </c>
      <c r="N4427">
        <v>1</v>
      </c>
    </row>
    <row r="4428" spans="1:14" x14ac:dyDescent="0.3">
      <c r="A4428" s="2">
        <v>45287</v>
      </c>
      <c r="B4428" s="3">
        <f t="shared" si="207"/>
        <v>2024</v>
      </c>
      <c r="C4428" t="str">
        <f t="shared" si="208"/>
        <v>2023-2024</v>
      </c>
      <c r="D4428" t="s">
        <v>148</v>
      </c>
      <c r="E4428" t="s">
        <v>124</v>
      </c>
      <c r="F4428" t="str">
        <f t="shared" si="209"/>
        <v>New South Wales</v>
      </c>
      <c r="G4428" t="s">
        <v>10</v>
      </c>
      <c r="H4428">
        <v>2015</v>
      </c>
      <c r="I4428" t="s">
        <v>11</v>
      </c>
      <c r="J4428" t="s">
        <v>12</v>
      </c>
      <c r="K4428" t="s">
        <v>152</v>
      </c>
      <c r="L4428" t="s">
        <v>13</v>
      </c>
      <c r="M4428" s="5">
        <v>5761.56</v>
      </c>
      <c r="N4428">
        <v>1</v>
      </c>
    </row>
    <row r="4429" spans="1:14" x14ac:dyDescent="0.3">
      <c r="A4429" s="2">
        <v>45394</v>
      </c>
      <c r="B4429" s="3">
        <f t="shared" si="207"/>
        <v>2024</v>
      </c>
      <c r="C4429" t="str">
        <f t="shared" si="208"/>
        <v>2023-2024</v>
      </c>
      <c r="D4429" t="s">
        <v>147</v>
      </c>
      <c r="E4429" t="s">
        <v>103</v>
      </c>
      <c r="F4429" t="str">
        <f t="shared" si="209"/>
        <v>Queensland</v>
      </c>
      <c r="G4429" t="s">
        <v>35</v>
      </c>
      <c r="H4429">
        <v>4509</v>
      </c>
      <c r="I4429" t="s">
        <v>11</v>
      </c>
      <c r="J4429" t="s">
        <v>104</v>
      </c>
      <c r="K4429" t="s">
        <v>149</v>
      </c>
      <c r="L4429" t="s">
        <v>15</v>
      </c>
      <c r="M4429" s="5">
        <v>5802.1000000000022</v>
      </c>
      <c r="N4429">
        <v>1</v>
      </c>
    </row>
    <row r="4430" spans="1:14" x14ac:dyDescent="0.3">
      <c r="A4430" s="2">
        <v>44977</v>
      </c>
      <c r="B4430" s="3">
        <f t="shared" si="207"/>
        <v>2023</v>
      </c>
      <c r="C4430" t="str">
        <f t="shared" si="208"/>
        <v>2022-2023</v>
      </c>
      <c r="D4430" t="s">
        <v>147</v>
      </c>
      <c r="E4430" t="s">
        <v>64</v>
      </c>
      <c r="F4430" t="str">
        <f t="shared" si="209"/>
        <v>Victoria</v>
      </c>
      <c r="G4430" t="s">
        <v>45</v>
      </c>
      <c r="H4430">
        <v>3199</v>
      </c>
      <c r="I4430" t="s">
        <v>11</v>
      </c>
      <c r="J4430" t="s">
        <v>63</v>
      </c>
      <c r="K4430" t="s">
        <v>152</v>
      </c>
      <c r="L4430" t="s">
        <v>13</v>
      </c>
      <c r="M4430" s="5">
        <v>5804.51</v>
      </c>
      <c r="N4430">
        <v>1</v>
      </c>
    </row>
    <row r="4431" spans="1:14" x14ac:dyDescent="0.3">
      <c r="A4431" s="2">
        <v>45026</v>
      </c>
      <c r="B4431" s="3">
        <f t="shared" si="207"/>
        <v>2023</v>
      </c>
      <c r="C4431" t="str">
        <f t="shared" si="208"/>
        <v>2022-2023</v>
      </c>
      <c r="D4431" t="s">
        <v>147</v>
      </c>
      <c r="E4431" t="s">
        <v>117</v>
      </c>
      <c r="F4431" t="str">
        <f t="shared" si="209"/>
        <v>Queensland</v>
      </c>
      <c r="G4431" t="s">
        <v>35</v>
      </c>
      <c r="H4431">
        <v>4119</v>
      </c>
      <c r="I4431" t="s">
        <v>11</v>
      </c>
      <c r="J4431" t="s">
        <v>43</v>
      </c>
      <c r="K4431" t="s">
        <v>151</v>
      </c>
      <c r="L4431" t="s">
        <v>21</v>
      </c>
      <c r="M4431" s="5">
        <v>5809.8700000000017</v>
      </c>
      <c r="N4431">
        <v>1</v>
      </c>
    </row>
    <row r="4432" spans="1:14" x14ac:dyDescent="0.3">
      <c r="A4432" s="2">
        <v>45169</v>
      </c>
      <c r="B4432" s="3">
        <f t="shared" si="207"/>
        <v>2024</v>
      </c>
      <c r="C4432" t="str">
        <f t="shared" si="208"/>
        <v>2023-2024</v>
      </c>
      <c r="D4432" t="s">
        <v>147</v>
      </c>
      <c r="E4432" t="s">
        <v>113</v>
      </c>
      <c r="F4432" t="str">
        <f t="shared" si="209"/>
        <v>Queensland</v>
      </c>
      <c r="G4432" t="s">
        <v>35</v>
      </c>
      <c r="H4432">
        <v>4215</v>
      </c>
      <c r="I4432" t="s">
        <v>11</v>
      </c>
      <c r="J4432" t="s">
        <v>104</v>
      </c>
      <c r="K4432" t="s">
        <v>151</v>
      </c>
      <c r="L4432" t="s">
        <v>21</v>
      </c>
      <c r="M4432" s="5">
        <v>5832.199999999998</v>
      </c>
      <c r="N4432">
        <v>1</v>
      </c>
    </row>
    <row r="4433" spans="1:14" x14ac:dyDescent="0.3">
      <c r="A4433" s="2">
        <v>45519</v>
      </c>
      <c r="B4433" s="3">
        <f t="shared" si="207"/>
        <v>2025</v>
      </c>
      <c r="C4433" t="str">
        <f t="shared" si="208"/>
        <v>2024-2025</v>
      </c>
      <c r="D4433" t="s">
        <v>148</v>
      </c>
      <c r="E4433" t="s">
        <v>78</v>
      </c>
      <c r="F4433" t="str">
        <f t="shared" si="209"/>
        <v>New South Wales</v>
      </c>
      <c r="G4433" t="s">
        <v>10</v>
      </c>
      <c r="H4433">
        <v>2350</v>
      </c>
      <c r="I4433" t="s">
        <v>11</v>
      </c>
      <c r="J4433" t="s">
        <v>68</v>
      </c>
      <c r="K4433" t="s">
        <v>153</v>
      </c>
      <c r="L4433" t="s">
        <v>16</v>
      </c>
      <c r="M4433" s="5">
        <v>5894.8900000000012</v>
      </c>
      <c r="N4433">
        <v>1</v>
      </c>
    </row>
    <row r="4434" spans="1:14" x14ac:dyDescent="0.3">
      <c r="A4434" s="2">
        <v>45490</v>
      </c>
      <c r="B4434" s="3">
        <f t="shared" si="207"/>
        <v>2025</v>
      </c>
      <c r="C4434" t="str">
        <f t="shared" si="208"/>
        <v>2024-2025</v>
      </c>
      <c r="D4434" t="s">
        <v>147</v>
      </c>
      <c r="E4434" t="s">
        <v>142</v>
      </c>
      <c r="F4434" t="str">
        <f t="shared" si="209"/>
        <v>Australian Capital Territory</v>
      </c>
      <c r="G4434" t="s">
        <v>80</v>
      </c>
      <c r="H4434">
        <v>2609</v>
      </c>
      <c r="I4434" t="s">
        <v>11</v>
      </c>
      <c r="J4434" t="s">
        <v>58</v>
      </c>
      <c r="K4434" t="s">
        <v>150</v>
      </c>
      <c r="L4434" t="s">
        <v>18</v>
      </c>
      <c r="M4434" s="5">
        <v>5935.05</v>
      </c>
      <c r="N4434">
        <v>1</v>
      </c>
    </row>
    <row r="4435" spans="1:14" x14ac:dyDescent="0.3">
      <c r="A4435" s="2">
        <v>45456</v>
      </c>
      <c r="B4435" s="3">
        <f t="shared" si="207"/>
        <v>2024</v>
      </c>
      <c r="C4435" t="str">
        <f t="shared" si="208"/>
        <v>2023-2024</v>
      </c>
      <c r="D4435" t="s">
        <v>148</v>
      </c>
      <c r="E4435" t="s">
        <v>72</v>
      </c>
      <c r="F4435" t="str">
        <f t="shared" si="209"/>
        <v>Western Australia</v>
      </c>
      <c r="G4435" t="s">
        <v>48</v>
      </c>
      <c r="H4435">
        <v>6010</v>
      </c>
      <c r="I4435" t="s">
        <v>11</v>
      </c>
      <c r="J4435" t="s">
        <v>49</v>
      </c>
      <c r="K4435" t="s">
        <v>150</v>
      </c>
      <c r="L4435" t="s">
        <v>18</v>
      </c>
      <c r="M4435" s="5">
        <v>5936.02</v>
      </c>
      <c r="N4435">
        <v>1</v>
      </c>
    </row>
    <row r="4436" spans="1:14" x14ac:dyDescent="0.3">
      <c r="A4436" s="2">
        <v>44966</v>
      </c>
      <c r="B4436" s="3">
        <f t="shared" si="207"/>
        <v>2023</v>
      </c>
      <c r="C4436" t="str">
        <f t="shared" si="208"/>
        <v>2022-2023</v>
      </c>
      <c r="D4436" t="s">
        <v>147</v>
      </c>
      <c r="E4436" t="s">
        <v>57</v>
      </c>
      <c r="F4436" t="str">
        <f t="shared" si="209"/>
        <v>New South Wales</v>
      </c>
      <c r="G4436" t="s">
        <v>10</v>
      </c>
      <c r="H4436">
        <v>2560</v>
      </c>
      <c r="I4436" t="s">
        <v>11</v>
      </c>
      <c r="J4436" t="s">
        <v>58</v>
      </c>
      <c r="K4436" t="s">
        <v>151</v>
      </c>
      <c r="L4436" t="s">
        <v>21</v>
      </c>
      <c r="M4436" s="5">
        <v>6008.17</v>
      </c>
      <c r="N4436">
        <v>1</v>
      </c>
    </row>
    <row r="4437" spans="1:14" x14ac:dyDescent="0.3">
      <c r="A4437" s="2">
        <v>44961</v>
      </c>
      <c r="B4437" s="3">
        <f t="shared" si="207"/>
        <v>2023</v>
      </c>
      <c r="C4437" t="str">
        <f t="shared" si="208"/>
        <v>2022-2023</v>
      </c>
      <c r="D4437" t="s">
        <v>147</v>
      </c>
      <c r="E4437" t="s">
        <v>145</v>
      </c>
      <c r="F4437" t="str">
        <f t="shared" si="209"/>
        <v>New South Wales</v>
      </c>
      <c r="G4437" t="s">
        <v>10</v>
      </c>
      <c r="H4437">
        <v>2101</v>
      </c>
      <c r="I4437" t="s">
        <v>11</v>
      </c>
      <c r="J4437" t="s">
        <v>27</v>
      </c>
      <c r="K4437" t="s">
        <v>150</v>
      </c>
      <c r="L4437" t="s">
        <v>18</v>
      </c>
      <c r="M4437" s="5">
        <v>6048.9699999999984</v>
      </c>
      <c r="N4437">
        <v>1</v>
      </c>
    </row>
    <row r="4438" spans="1:14" x14ac:dyDescent="0.3">
      <c r="A4438" s="2">
        <v>45084</v>
      </c>
      <c r="B4438" s="3">
        <f t="shared" si="207"/>
        <v>2023</v>
      </c>
      <c r="C4438" t="str">
        <f t="shared" si="208"/>
        <v>2022-2023</v>
      </c>
      <c r="D4438" t="s">
        <v>147</v>
      </c>
      <c r="E4438" t="s">
        <v>57</v>
      </c>
      <c r="F4438" t="str">
        <f t="shared" si="209"/>
        <v>New South Wales</v>
      </c>
      <c r="G4438" t="s">
        <v>10</v>
      </c>
      <c r="H4438">
        <v>2560</v>
      </c>
      <c r="I4438" t="s">
        <v>11</v>
      </c>
      <c r="J4438" t="s">
        <v>58</v>
      </c>
      <c r="K4438" t="s">
        <v>153</v>
      </c>
      <c r="L4438" t="s">
        <v>16</v>
      </c>
      <c r="M4438" s="5">
        <v>6061.11</v>
      </c>
      <c r="N4438">
        <v>1</v>
      </c>
    </row>
    <row r="4439" spans="1:14" x14ac:dyDescent="0.3">
      <c r="A4439" s="2">
        <v>45034</v>
      </c>
      <c r="B4439" s="3">
        <f t="shared" si="207"/>
        <v>2023</v>
      </c>
      <c r="C4439" t="str">
        <f t="shared" si="208"/>
        <v>2022-2023</v>
      </c>
      <c r="D4439" t="s">
        <v>147</v>
      </c>
      <c r="E4439" t="s">
        <v>112</v>
      </c>
      <c r="F4439" t="str">
        <f t="shared" si="209"/>
        <v>Victoria</v>
      </c>
      <c r="G4439" t="s">
        <v>45</v>
      </c>
      <c r="H4439">
        <v>3076</v>
      </c>
      <c r="I4439" t="s">
        <v>11</v>
      </c>
      <c r="J4439" t="s">
        <v>46</v>
      </c>
      <c r="K4439" t="s">
        <v>149</v>
      </c>
      <c r="L4439" t="s">
        <v>15</v>
      </c>
      <c r="M4439" s="5">
        <v>6065.880000000001</v>
      </c>
      <c r="N4439">
        <v>1</v>
      </c>
    </row>
    <row r="4440" spans="1:14" x14ac:dyDescent="0.3">
      <c r="A4440" s="2">
        <v>45293</v>
      </c>
      <c r="B4440" s="3">
        <f t="shared" si="207"/>
        <v>2024</v>
      </c>
      <c r="C4440" t="str">
        <f t="shared" si="208"/>
        <v>2023-2024</v>
      </c>
      <c r="D4440" t="s">
        <v>147</v>
      </c>
      <c r="E4440" t="s">
        <v>42</v>
      </c>
      <c r="F4440" t="str">
        <f t="shared" si="209"/>
        <v>Queensland</v>
      </c>
      <c r="G4440" t="s">
        <v>35</v>
      </c>
      <c r="H4440">
        <v>4053</v>
      </c>
      <c r="I4440" t="s">
        <v>11</v>
      </c>
      <c r="J4440" t="s">
        <v>43</v>
      </c>
      <c r="K4440" t="s">
        <v>152</v>
      </c>
      <c r="L4440" t="s">
        <v>13</v>
      </c>
      <c r="M4440" s="5">
        <v>6066.260000000002</v>
      </c>
      <c r="N4440">
        <v>1</v>
      </c>
    </row>
    <row r="4441" spans="1:14" x14ac:dyDescent="0.3">
      <c r="A4441" s="2">
        <v>45100</v>
      </c>
      <c r="B4441" s="3">
        <f t="shared" si="207"/>
        <v>2023</v>
      </c>
      <c r="C4441" t="str">
        <f t="shared" si="208"/>
        <v>2022-2023</v>
      </c>
      <c r="D4441" t="s">
        <v>148</v>
      </c>
      <c r="E4441" t="s">
        <v>96</v>
      </c>
      <c r="F4441" t="str">
        <f t="shared" si="209"/>
        <v>Western Australia</v>
      </c>
      <c r="G4441" t="s">
        <v>48</v>
      </c>
      <c r="H4441">
        <v>6330</v>
      </c>
      <c r="I4441" t="s">
        <v>11</v>
      </c>
      <c r="J4441" t="s">
        <v>94</v>
      </c>
      <c r="K4441" t="s">
        <v>151</v>
      </c>
      <c r="L4441" t="s">
        <v>21</v>
      </c>
      <c r="M4441" s="5">
        <v>6080.3399999999992</v>
      </c>
      <c r="N4441">
        <v>1</v>
      </c>
    </row>
    <row r="4442" spans="1:14" x14ac:dyDescent="0.3">
      <c r="A4442" s="2">
        <v>45330</v>
      </c>
      <c r="B4442" s="3">
        <f t="shared" si="207"/>
        <v>2024</v>
      </c>
      <c r="C4442" t="str">
        <f t="shared" si="208"/>
        <v>2023-2024</v>
      </c>
      <c r="D4442" t="s">
        <v>147</v>
      </c>
      <c r="E4442" t="s">
        <v>41</v>
      </c>
      <c r="F4442" t="str">
        <f t="shared" si="209"/>
        <v>New South Wales</v>
      </c>
      <c r="G4442" t="s">
        <v>10</v>
      </c>
      <c r="H4442">
        <v>2830</v>
      </c>
      <c r="I4442" t="s">
        <v>11</v>
      </c>
      <c r="J4442" t="s">
        <v>25</v>
      </c>
      <c r="K4442" t="s">
        <v>153</v>
      </c>
      <c r="L4442" t="s">
        <v>16</v>
      </c>
      <c r="M4442" s="5">
        <v>6156.3099999999995</v>
      </c>
      <c r="N4442">
        <v>1</v>
      </c>
    </row>
    <row r="4443" spans="1:14" x14ac:dyDescent="0.3">
      <c r="A4443" s="2">
        <v>45365</v>
      </c>
      <c r="B4443" s="3">
        <f t="shared" si="207"/>
        <v>2024</v>
      </c>
      <c r="C4443" t="str">
        <f t="shared" si="208"/>
        <v>2023-2024</v>
      </c>
      <c r="D4443" t="s">
        <v>147</v>
      </c>
      <c r="E4443" t="s">
        <v>122</v>
      </c>
      <c r="F4443" t="str">
        <f t="shared" si="209"/>
        <v>New South Wales</v>
      </c>
      <c r="G4443" t="s">
        <v>10</v>
      </c>
      <c r="H4443">
        <v>2650</v>
      </c>
      <c r="I4443" t="s">
        <v>11</v>
      </c>
      <c r="J4443" t="s">
        <v>25</v>
      </c>
      <c r="K4443" t="s">
        <v>151</v>
      </c>
      <c r="L4443" t="s">
        <v>21</v>
      </c>
      <c r="M4443" s="5">
        <v>6198.0200000000013</v>
      </c>
      <c r="N4443">
        <v>1</v>
      </c>
    </row>
    <row r="4444" spans="1:14" x14ac:dyDescent="0.3">
      <c r="A4444" s="2">
        <v>45524</v>
      </c>
      <c r="B4444" s="3">
        <f t="shared" si="207"/>
        <v>2025</v>
      </c>
      <c r="C4444" t="str">
        <f t="shared" si="208"/>
        <v>2024-2025</v>
      </c>
      <c r="D4444" t="s">
        <v>147</v>
      </c>
      <c r="E4444" t="s">
        <v>145</v>
      </c>
      <c r="F4444" t="str">
        <f t="shared" si="209"/>
        <v>New South Wales</v>
      </c>
      <c r="G4444" t="s">
        <v>10</v>
      </c>
      <c r="H4444">
        <v>2101</v>
      </c>
      <c r="I4444" t="s">
        <v>11</v>
      </c>
      <c r="J4444" t="s">
        <v>27</v>
      </c>
      <c r="K4444" t="s">
        <v>153</v>
      </c>
      <c r="L4444" t="s">
        <v>16</v>
      </c>
      <c r="M4444" s="5">
        <v>6228.0300000000016</v>
      </c>
      <c r="N4444">
        <v>1</v>
      </c>
    </row>
    <row r="4445" spans="1:14" x14ac:dyDescent="0.3">
      <c r="A4445" s="2">
        <v>45127</v>
      </c>
      <c r="B4445" s="3">
        <f t="shared" si="207"/>
        <v>2024</v>
      </c>
      <c r="C4445" t="str">
        <f t="shared" si="208"/>
        <v>2023-2024</v>
      </c>
      <c r="D4445" t="s">
        <v>147</v>
      </c>
      <c r="E4445" t="s">
        <v>65</v>
      </c>
      <c r="F4445" t="str">
        <f t="shared" si="209"/>
        <v>New South Wales</v>
      </c>
      <c r="G4445" t="s">
        <v>10</v>
      </c>
      <c r="H4445">
        <v>2541</v>
      </c>
      <c r="I4445" t="s">
        <v>11</v>
      </c>
      <c r="J4445" t="s">
        <v>58</v>
      </c>
      <c r="K4445" t="s">
        <v>153</v>
      </c>
      <c r="L4445" t="s">
        <v>16</v>
      </c>
      <c r="M4445" s="5">
        <v>6251.5000000000009</v>
      </c>
      <c r="N4445">
        <v>1</v>
      </c>
    </row>
    <row r="4446" spans="1:14" x14ac:dyDescent="0.3">
      <c r="A4446" s="2">
        <v>45586</v>
      </c>
      <c r="B4446" s="3">
        <f t="shared" si="207"/>
        <v>2025</v>
      </c>
      <c r="C4446" t="str">
        <f t="shared" si="208"/>
        <v>2024-2025</v>
      </c>
      <c r="D4446" t="s">
        <v>147</v>
      </c>
      <c r="E4446" t="s">
        <v>65</v>
      </c>
      <c r="F4446" t="str">
        <f t="shared" si="209"/>
        <v>New South Wales</v>
      </c>
      <c r="G4446" t="s">
        <v>10</v>
      </c>
      <c r="H4446">
        <v>2541</v>
      </c>
      <c r="I4446" t="s">
        <v>11</v>
      </c>
      <c r="J4446" t="s">
        <v>58</v>
      </c>
      <c r="K4446" t="s">
        <v>149</v>
      </c>
      <c r="L4446" t="s">
        <v>15</v>
      </c>
      <c r="M4446" s="5">
        <v>6304.0499999999993</v>
      </c>
      <c r="N4446">
        <v>1</v>
      </c>
    </row>
    <row r="4447" spans="1:14" x14ac:dyDescent="0.3">
      <c r="A4447" s="2">
        <v>44944</v>
      </c>
      <c r="B4447" s="3">
        <f t="shared" si="207"/>
        <v>2023</v>
      </c>
      <c r="C4447" t="str">
        <f t="shared" si="208"/>
        <v>2022-2023</v>
      </c>
      <c r="D4447" t="s">
        <v>147</v>
      </c>
      <c r="E4447" t="s">
        <v>117</v>
      </c>
      <c r="F4447" t="str">
        <f t="shared" si="209"/>
        <v>Queensland</v>
      </c>
      <c r="G4447" t="s">
        <v>35</v>
      </c>
      <c r="H4447">
        <v>4119</v>
      </c>
      <c r="I4447" t="s">
        <v>11</v>
      </c>
      <c r="J4447" t="s">
        <v>43</v>
      </c>
      <c r="K4447" t="s">
        <v>149</v>
      </c>
      <c r="L4447" t="s">
        <v>15</v>
      </c>
      <c r="M4447" s="5">
        <v>6393.6899999999987</v>
      </c>
      <c r="N4447">
        <v>1</v>
      </c>
    </row>
    <row r="4448" spans="1:14" x14ac:dyDescent="0.3">
      <c r="A4448" s="2">
        <v>45236</v>
      </c>
      <c r="B4448" s="3">
        <f t="shared" si="207"/>
        <v>2024</v>
      </c>
      <c r="C4448" t="str">
        <f t="shared" si="208"/>
        <v>2023-2024</v>
      </c>
      <c r="D4448" t="s">
        <v>147</v>
      </c>
      <c r="E4448" t="s">
        <v>132</v>
      </c>
      <c r="F4448" t="str">
        <f t="shared" si="209"/>
        <v>New South Wales</v>
      </c>
      <c r="G4448" t="s">
        <v>10</v>
      </c>
      <c r="H4448">
        <v>2800</v>
      </c>
      <c r="I4448" t="s">
        <v>11</v>
      </c>
      <c r="J4448" t="s">
        <v>25</v>
      </c>
      <c r="K4448" t="s">
        <v>149</v>
      </c>
      <c r="L4448" t="s">
        <v>15</v>
      </c>
      <c r="M4448" s="5">
        <v>6426.4800000000005</v>
      </c>
      <c r="N4448">
        <v>1</v>
      </c>
    </row>
    <row r="4449" spans="1:14" x14ac:dyDescent="0.3">
      <c r="A4449" s="2">
        <v>45053</v>
      </c>
      <c r="B4449" s="3">
        <f t="shared" si="207"/>
        <v>2023</v>
      </c>
      <c r="C4449" t="str">
        <f t="shared" si="208"/>
        <v>2022-2023</v>
      </c>
      <c r="D4449" t="s">
        <v>147</v>
      </c>
      <c r="E4449" t="s">
        <v>109</v>
      </c>
      <c r="F4449" t="str">
        <f t="shared" si="209"/>
        <v>New South Wales</v>
      </c>
      <c r="G4449" t="s">
        <v>10</v>
      </c>
      <c r="H4449">
        <v>2480</v>
      </c>
      <c r="I4449" t="s">
        <v>11</v>
      </c>
      <c r="J4449" t="s">
        <v>68</v>
      </c>
      <c r="K4449" t="s">
        <v>149</v>
      </c>
      <c r="L4449" t="s">
        <v>15</v>
      </c>
      <c r="M4449" s="5">
        <v>6442.1700000000046</v>
      </c>
      <c r="N4449">
        <v>1</v>
      </c>
    </row>
    <row r="4450" spans="1:14" x14ac:dyDescent="0.3">
      <c r="A4450" s="2">
        <v>45166</v>
      </c>
      <c r="B4450" s="3">
        <f t="shared" si="207"/>
        <v>2024</v>
      </c>
      <c r="C4450" t="str">
        <f t="shared" si="208"/>
        <v>2023-2024</v>
      </c>
      <c r="D4450" t="s">
        <v>147</v>
      </c>
      <c r="E4450" t="s">
        <v>145</v>
      </c>
      <c r="F4450" t="str">
        <f t="shared" si="209"/>
        <v>New South Wales</v>
      </c>
      <c r="G4450" t="s">
        <v>10</v>
      </c>
      <c r="H4450">
        <v>2101</v>
      </c>
      <c r="I4450" t="s">
        <v>11</v>
      </c>
      <c r="J4450" t="s">
        <v>27</v>
      </c>
      <c r="K4450" t="s">
        <v>149</v>
      </c>
      <c r="L4450" t="s">
        <v>15</v>
      </c>
      <c r="M4450" s="5">
        <v>6445.0500000000011</v>
      </c>
      <c r="N4450">
        <v>1</v>
      </c>
    </row>
    <row r="4451" spans="1:14" x14ac:dyDescent="0.3">
      <c r="A4451" s="2">
        <v>44964</v>
      </c>
      <c r="B4451" s="3">
        <f t="shared" si="207"/>
        <v>2023</v>
      </c>
      <c r="C4451" t="str">
        <f t="shared" si="208"/>
        <v>2022-2023</v>
      </c>
      <c r="D4451" t="s">
        <v>147</v>
      </c>
      <c r="E4451" t="s">
        <v>64</v>
      </c>
      <c r="F4451" t="str">
        <f t="shared" si="209"/>
        <v>Victoria</v>
      </c>
      <c r="G4451" t="s">
        <v>45</v>
      </c>
      <c r="H4451">
        <v>3199</v>
      </c>
      <c r="I4451" t="s">
        <v>11</v>
      </c>
      <c r="J4451" t="s">
        <v>63</v>
      </c>
      <c r="K4451" t="s">
        <v>150</v>
      </c>
      <c r="L4451" t="s">
        <v>18</v>
      </c>
      <c r="M4451" s="5">
        <v>6446.1200000000008</v>
      </c>
      <c r="N4451">
        <v>1</v>
      </c>
    </row>
    <row r="4452" spans="1:14" x14ac:dyDescent="0.3">
      <c r="A4452" s="2">
        <v>45201</v>
      </c>
      <c r="B4452" s="3">
        <f t="shared" si="207"/>
        <v>2024</v>
      </c>
      <c r="C4452" t="str">
        <f t="shared" si="208"/>
        <v>2023-2024</v>
      </c>
      <c r="D4452" t="s">
        <v>147</v>
      </c>
      <c r="E4452" t="s">
        <v>143</v>
      </c>
      <c r="F4452" t="str">
        <f t="shared" si="209"/>
        <v>New South Wales</v>
      </c>
      <c r="G4452" t="s">
        <v>10</v>
      </c>
      <c r="H4452">
        <v>2154</v>
      </c>
      <c r="I4452" t="s">
        <v>11</v>
      </c>
      <c r="J4452" t="s">
        <v>27</v>
      </c>
      <c r="K4452" t="s">
        <v>149</v>
      </c>
      <c r="L4452" t="s">
        <v>15</v>
      </c>
      <c r="M4452" s="5">
        <v>6492.4899999999989</v>
      </c>
      <c r="N4452">
        <v>1</v>
      </c>
    </row>
    <row r="4453" spans="1:14" x14ac:dyDescent="0.3">
      <c r="A4453" s="2">
        <v>45164</v>
      </c>
      <c r="B4453" s="3">
        <f t="shared" si="207"/>
        <v>2024</v>
      </c>
      <c r="C4453" t="str">
        <f t="shared" si="208"/>
        <v>2023-2024</v>
      </c>
      <c r="D4453" t="s">
        <v>147</v>
      </c>
      <c r="E4453" t="s">
        <v>103</v>
      </c>
      <c r="F4453" t="str">
        <f t="shared" si="209"/>
        <v>Queensland</v>
      </c>
      <c r="G4453" t="s">
        <v>35</v>
      </c>
      <c r="H4453">
        <v>4509</v>
      </c>
      <c r="I4453" t="s">
        <v>11</v>
      </c>
      <c r="J4453" t="s">
        <v>104</v>
      </c>
      <c r="K4453" t="s">
        <v>150</v>
      </c>
      <c r="L4453" t="s">
        <v>18</v>
      </c>
      <c r="M4453" s="5">
        <v>6508.58</v>
      </c>
      <c r="N4453">
        <v>1</v>
      </c>
    </row>
    <row r="4454" spans="1:14" x14ac:dyDescent="0.3">
      <c r="A4454" s="2">
        <v>45238</v>
      </c>
      <c r="B4454" s="3">
        <f t="shared" si="207"/>
        <v>2024</v>
      </c>
      <c r="C4454" t="str">
        <f t="shared" si="208"/>
        <v>2023-2024</v>
      </c>
      <c r="D4454" t="s">
        <v>147</v>
      </c>
      <c r="E4454" t="s">
        <v>146</v>
      </c>
      <c r="F4454" t="str">
        <f t="shared" si="209"/>
        <v>Victoria</v>
      </c>
      <c r="G4454" t="s">
        <v>45</v>
      </c>
      <c r="H4454">
        <v>3353</v>
      </c>
      <c r="I4454" t="s">
        <v>11</v>
      </c>
      <c r="J4454" t="s">
        <v>60</v>
      </c>
      <c r="K4454" t="s">
        <v>151</v>
      </c>
      <c r="L4454" t="s">
        <v>21</v>
      </c>
      <c r="M4454" s="5">
        <v>6511.67</v>
      </c>
      <c r="N4454">
        <v>1</v>
      </c>
    </row>
    <row r="4455" spans="1:14" x14ac:dyDescent="0.3">
      <c r="A4455" s="2">
        <v>45142</v>
      </c>
      <c r="B4455" s="3">
        <f t="shared" si="207"/>
        <v>2024</v>
      </c>
      <c r="C4455" t="str">
        <f t="shared" si="208"/>
        <v>2023-2024</v>
      </c>
      <c r="D4455" t="s">
        <v>147</v>
      </c>
      <c r="E4455" t="s">
        <v>137</v>
      </c>
      <c r="F4455" t="str">
        <f t="shared" si="209"/>
        <v>New South Wales</v>
      </c>
      <c r="G4455" t="s">
        <v>10</v>
      </c>
      <c r="H4455">
        <v>2031</v>
      </c>
      <c r="I4455" t="s">
        <v>11</v>
      </c>
      <c r="J4455" t="s">
        <v>12</v>
      </c>
      <c r="K4455" t="s">
        <v>149</v>
      </c>
      <c r="L4455" t="s">
        <v>15</v>
      </c>
      <c r="M4455" s="5">
        <v>6526.579999999999</v>
      </c>
      <c r="N4455">
        <v>1</v>
      </c>
    </row>
    <row r="4456" spans="1:14" x14ac:dyDescent="0.3">
      <c r="A4456" s="2">
        <v>45488</v>
      </c>
      <c r="B4456" s="3">
        <f t="shared" si="207"/>
        <v>2025</v>
      </c>
      <c r="C4456" t="str">
        <f t="shared" si="208"/>
        <v>2024-2025</v>
      </c>
      <c r="D4456" t="s">
        <v>147</v>
      </c>
      <c r="E4456" t="s">
        <v>64</v>
      </c>
      <c r="F4456" t="str">
        <f t="shared" si="209"/>
        <v>Victoria</v>
      </c>
      <c r="G4456" t="s">
        <v>45</v>
      </c>
      <c r="H4456">
        <v>3199</v>
      </c>
      <c r="I4456" t="s">
        <v>11</v>
      </c>
      <c r="J4456" t="s">
        <v>63</v>
      </c>
      <c r="K4456" t="s">
        <v>151</v>
      </c>
      <c r="L4456" t="s">
        <v>21</v>
      </c>
      <c r="M4456" s="5">
        <v>6630.3700000000008</v>
      </c>
      <c r="N4456">
        <v>1</v>
      </c>
    </row>
    <row r="4457" spans="1:14" x14ac:dyDescent="0.3">
      <c r="A4457" s="2">
        <v>45546</v>
      </c>
      <c r="B4457" s="3">
        <f t="shared" si="207"/>
        <v>2025</v>
      </c>
      <c r="C4457" t="str">
        <f t="shared" si="208"/>
        <v>2024-2025</v>
      </c>
      <c r="D4457" t="s">
        <v>147</v>
      </c>
      <c r="E4457" t="s">
        <v>9</v>
      </c>
      <c r="F4457" t="str">
        <f t="shared" si="209"/>
        <v>New South Wales</v>
      </c>
      <c r="G4457" t="s">
        <v>10</v>
      </c>
      <c r="H4457">
        <v>2067</v>
      </c>
      <c r="I4457" t="s">
        <v>11</v>
      </c>
      <c r="J4457" t="s">
        <v>12</v>
      </c>
      <c r="K4457" t="s">
        <v>149</v>
      </c>
      <c r="L4457" t="s">
        <v>15</v>
      </c>
      <c r="M4457" s="5">
        <v>6641.9900000000016</v>
      </c>
      <c r="N4457">
        <v>1</v>
      </c>
    </row>
    <row r="4458" spans="1:14" x14ac:dyDescent="0.3">
      <c r="A4458" s="2">
        <v>45223</v>
      </c>
      <c r="B4458" s="3">
        <f t="shared" si="207"/>
        <v>2024</v>
      </c>
      <c r="C4458" t="str">
        <f t="shared" si="208"/>
        <v>2023-2024</v>
      </c>
      <c r="D4458" t="s">
        <v>147</v>
      </c>
      <c r="E4458" t="s">
        <v>99</v>
      </c>
      <c r="F4458" t="str">
        <f t="shared" si="209"/>
        <v>Victoria</v>
      </c>
      <c r="G4458" t="s">
        <v>45</v>
      </c>
      <c r="H4458">
        <v>3148</v>
      </c>
      <c r="I4458" t="s">
        <v>11</v>
      </c>
      <c r="J4458" t="s">
        <v>63</v>
      </c>
      <c r="K4458" t="s">
        <v>150</v>
      </c>
      <c r="L4458" t="s">
        <v>18</v>
      </c>
      <c r="M4458" s="5">
        <v>6642.2</v>
      </c>
      <c r="N4458">
        <v>1</v>
      </c>
    </row>
    <row r="4459" spans="1:14" x14ac:dyDescent="0.3">
      <c r="A4459" s="2">
        <v>45073</v>
      </c>
      <c r="B4459" s="3">
        <f t="shared" si="207"/>
        <v>2023</v>
      </c>
      <c r="C4459" t="str">
        <f t="shared" si="208"/>
        <v>2022-2023</v>
      </c>
      <c r="D4459" t="s">
        <v>148</v>
      </c>
      <c r="E4459" t="s">
        <v>44</v>
      </c>
      <c r="F4459" t="str">
        <f t="shared" si="209"/>
        <v>Victoria</v>
      </c>
      <c r="G4459" t="s">
        <v>45</v>
      </c>
      <c r="H4459">
        <v>3066</v>
      </c>
      <c r="I4459" t="s">
        <v>11</v>
      </c>
      <c r="J4459" t="s">
        <v>46</v>
      </c>
      <c r="K4459" t="s">
        <v>149</v>
      </c>
      <c r="L4459" t="s">
        <v>15</v>
      </c>
      <c r="M4459" s="5">
        <v>6701.9900000000007</v>
      </c>
      <c r="N4459">
        <v>1</v>
      </c>
    </row>
    <row r="4460" spans="1:14" x14ac:dyDescent="0.3">
      <c r="A4460" s="2">
        <v>45166</v>
      </c>
      <c r="B4460" s="3">
        <f t="shared" si="207"/>
        <v>2024</v>
      </c>
      <c r="C4460" t="str">
        <f t="shared" si="208"/>
        <v>2023-2024</v>
      </c>
      <c r="D4460" t="s">
        <v>147</v>
      </c>
      <c r="E4460" t="s">
        <v>99</v>
      </c>
      <c r="F4460" t="str">
        <f t="shared" si="209"/>
        <v>Victoria</v>
      </c>
      <c r="G4460" t="s">
        <v>45</v>
      </c>
      <c r="H4460">
        <v>3148</v>
      </c>
      <c r="I4460" t="s">
        <v>11</v>
      </c>
      <c r="J4460" t="s">
        <v>63</v>
      </c>
      <c r="K4460" t="s">
        <v>153</v>
      </c>
      <c r="L4460" t="s">
        <v>16</v>
      </c>
      <c r="M4460" s="5">
        <v>6708.3900000000012</v>
      </c>
      <c r="N4460">
        <v>1</v>
      </c>
    </row>
    <row r="4461" spans="1:14" x14ac:dyDescent="0.3">
      <c r="A4461" s="2">
        <v>45115</v>
      </c>
      <c r="B4461" s="3">
        <f t="shared" si="207"/>
        <v>2024</v>
      </c>
      <c r="C4461" t="str">
        <f t="shared" si="208"/>
        <v>2023-2024</v>
      </c>
      <c r="D4461" t="s">
        <v>147</v>
      </c>
      <c r="E4461" t="s">
        <v>112</v>
      </c>
      <c r="F4461" t="str">
        <f t="shared" si="209"/>
        <v>Victoria</v>
      </c>
      <c r="G4461" t="s">
        <v>45</v>
      </c>
      <c r="H4461">
        <v>3076</v>
      </c>
      <c r="I4461" t="s">
        <v>11</v>
      </c>
      <c r="J4461" t="s">
        <v>46</v>
      </c>
      <c r="K4461" t="s">
        <v>149</v>
      </c>
      <c r="L4461" t="s">
        <v>15</v>
      </c>
      <c r="M4461" s="5">
        <v>6740.72</v>
      </c>
      <c r="N4461">
        <v>1</v>
      </c>
    </row>
    <row r="4462" spans="1:14" x14ac:dyDescent="0.3">
      <c r="A4462" s="2">
        <v>45537</v>
      </c>
      <c r="B4462" s="3">
        <f t="shared" si="207"/>
        <v>2025</v>
      </c>
      <c r="C4462" t="str">
        <f t="shared" si="208"/>
        <v>2024-2025</v>
      </c>
      <c r="D4462" t="s">
        <v>147</v>
      </c>
      <c r="E4462" t="s">
        <v>122</v>
      </c>
      <c r="F4462" t="str">
        <f t="shared" si="209"/>
        <v>New South Wales</v>
      </c>
      <c r="G4462" t="s">
        <v>10</v>
      </c>
      <c r="H4462">
        <v>2650</v>
      </c>
      <c r="I4462" t="s">
        <v>11</v>
      </c>
      <c r="J4462" t="s">
        <v>25</v>
      </c>
      <c r="K4462" t="s">
        <v>149</v>
      </c>
      <c r="L4462" t="s">
        <v>15</v>
      </c>
      <c r="M4462" s="5">
        <v>6879.2900000000009</v>
      </c>
      <c r="N4462">
        <v>1</v>
      </c>
    </row>
    <row r="4463" spans="1:14" x14ac:dyDescent="0.3">
      <c r="A4463" s="2">
        <v>45218</v>
      </c>
      <c r="B4463" s="3">
        <f t="shared" si="207"/>
        <v>2024</v>
      </c>
      <c r="C4463" t="str">
        <f t="shared" si="208"/>
        <v>2023-2024</v>
      </c>
      <c r="D4463" t="s">
        <v>147</v>
      </c>
      <c r="E4463" t="s">
        <v>131</v>
      </c>
      <c r="F4463" t="str">
        <f t="shared" si="209"/>
        <v>Western Australia</v>
      </c>
      <c r="G4463" t="s">
        <v>48</v>
      </c>
      <c r="H4463">
        <v>6530</v>
      </c>
      <c r="I4463" t="s">
        <v>11</v>
      </c>
      <c r="J4463" t="s">
        <v>77</v>
      </c>
      <c r="K4463" t="s">
        <v>152</v>
      </c>
      <c r="L4463" t="s">
        <v>13</v>
      </c>
      <c r="M4463" s="5">
        <v>6890.9500000000016</v>
      </c>
      <c r="N4463">
        <v>1</v>
      </c>
    </row>
    <row r="4464" spans="1:14" x14ac:dyDescent="0.3">
      <c r="A4464" s="2">
        <v>45550</v>
      </c>
      <c r="B4464" s="3">
        <f t="shared" si="207"/>
        <v>2025</v>
      </c>
      <c r="C4464" t="str">
        <f t="shared" si="208"/>
        <v>2024-2025</v>
      </c>
      <c r="D4464" t="s">
        <v>148</v>
      </c>
      <c r="E4464" t="s">
        <v>86</v>
      </c>
      <c r="F4464" t="str">
        <f t="shared" si="209"/>
        <v>New South Wales</v>
      </c>
      <c r="G4464" t="s">
        <v>10</v>
      </c>
      <c r="H4464">
        <v>2064</v>
      </c>
      <c r="I4464" t="s">
        <v>11</v>
      </c>
      <c r="J4464" t="s">
        <v>12</v>
      </c>
      <c r="K4464" t="s">
        <v>150</v>
      </c>
      <c r="L4464" t="s">
        <v>18</v>
      </c>
      <c r="M4464" s="5">
        <v>6954.5999999999995</v>
      </c>
      <c r="N4464">
        <v>1</v>
      </c>
    </row>
    <row r="4465" spans="1:14" x14ac:dyDescent="0.3">
      <c r="A4465" s="2">
        <v>45592</v>
      </c>
      <c r="B4465" s="3">
        <f t="shared" si="207"/>
        <v>2025</v>
      </c>
      <c r="C4465" t="str">
        <f t="shared" si="208"/>
        <v>2024-2025</v>
      </c>
      <c r="D4465" t="s">
        <v>147</v>
      </c>
      <c r="E4465" t="s">
        <v>117</v>
      </c>
      <c r="F4465" t="str">
        <f t="shared" si="209"/>
        <v>Queensland</v>
      </c>
      <c r="G4465" t="s">
        <v>35</v>
      </c>
      <c r="H4465">
        <v>4119</v>
      </c>
      <c r="I4465" t="s">
        <v>11</v>
      </c>
      <c r="J4465" t="s">
        <v>43</v>
      </c>
      <c r="K4465" t="s">
        <v>152</v>
      </c>
      <c r="L4465" t="s">
        <v>13</v>
      </c>
      <c r="M4465" s="5">
        <v>6972.0799999999981</v>
      </c>
      <c r="N4465">
        <v>1</v>
      </c>
    </row>
    <row r="4466" spans="1:14" x14ac:dyDescent="0.3">
      <c r="A4466" s="2">
        <v>45521</v>
      </c>
      <c r="B4466" s="3">
        <f t="shared" si="207"/>
        <v>2025</v>
      </c>
      <c r="C4466" t="str">
        <f t="shared" si="208"/>
        <v>2024-2025</v>
      </c>
      <c r="D4466" t="s">
        <v>147</v>
      </c>
      <c r="E4466" t="s">
        <v>135</v>
      </c>
      <c r="F4466" t="str">
        <f t="shared" si="209"/>
        <v>Victoria</v>
      </c>
      <c r="G4466" t="s">
        <v>45</v>
      </c>
      <c r="H4466">
        <v>3550</v>
      </c>
      <c r="I4466" t="s">
        <v>11</v>
      </c>
      <c r="J4466" t="s">
        <v>60</v>
      </c>
      <c r="K4466" t="s">
        <v>149</v>
      </c>
      <c r="L4466" t="s">
        <v>15</v>
      </c>
      <c r="M4466" s="5">
        <v>7040.8400000000038</v>
      </c>
      <c r="N4466">
        <v>1</v>
      </c>
    </row>
    <row r="4467" spans="1:14" x14ac:dyDescent="0.3">
      <c r="A4467" s="2">
        <v>45065</v>
      </c>
      <c r="B4467" s="3">
        <f t="shared" si="207"/>
        <v>2023</v>
      </c>
      <c r="C4467" t="str">
        <f t="shared" si="208"/>
        <v>2022-2023</v>
      </c>
      <c r="D4467" t="s">
        <v>147</v>
      </c>
      <c r="E4467" t="s">
        <v>92</v>
      </c>
      <c r="F4467" t="str">
        <f t="shared" si="209"/>
        <v>Queensland</v>
      </c>
      <c r="G4467" t="s">
        <v>35</v>
      </c>
      <c r="H4467">
        <v>4068</v>
      </c>
      <c r="I4467" t="s">
        <v>11</v>
      </c>
      <c r="J4467" t="s">
        <v>43</v>
      </c>
      <c r="K4467" t="s">
        <v>149</v>
      </c>
      <c r="L4467" t="s">
        <v>15</v>
      </c>
      <c r="M4467" s="5">
        <v>7049.4500000000025</v>
      </c>
      <c r="N4467">
        <v>1</v>
      </c>
    </row>
    <row r="4468" spans="1:14" x14ac:dyDescent="0.3">
      <c r="A4468" s="2">
        <v>44932</v>
      </c>
      <c r="B4468" s="3">
        <f t="shared" si="207"/>
        <v>2023</v>
      </c>
      <c r="C4468" t="str">
        <f t="shared" si="208"/>
        <v>2022-2023</v>
      </c>
      <c r="D4468" t="s">
        <v>147</v>
      </c>
      <c r="E4468" t="s">
        <v>131</v>
      </c>
      <c r="F4468" t="str">
        <f t="shared" si="209"/>
        <v>Western Australia</v>
      </c>
      <c r="G4468" t="s">
        <v>48</v>
      </c>
      <c r="H4468">
        <v>6530</v>
      </c>
      <c r="I4468" t="s">
        <v>11</v>
      </c>
      <c r="J4468" t="s">
        <v>77</v>
      </c>
      <c r="K4468" t="s">
        <v>149</v>
      </c>
      <c r="L4468" t="s">
        <v>15</v>
      </c>
      <c r="M4468" s="5">
        <v>7077.9299999999994</v>
      </c>
      <c r="N4468">
        <v>1</v>
      </c>
    </row>
    <row r="4469" spans="1:14" x14ac:dyDescent="0.3">
      <c r="A4469" s="2">
        <v>45391</v>
      </c>
      <c r="B4469" s="3">
        <f t="shared" si="207"/>
        <v>2024</v>
      </c>
      <c r="C4469" t="str">
        <f t="shared" si="208"/>
        <v>2023-2024</v>
      </c>
      <c r="D4469" t="s">
        <v>148</v>
      </c>
      <c r="E4469" t="s">
        <v>124</v>
      </c>
      <c r="F4469" t="str">
        <f t="shared" si="209"/>
        <v>New South Wales</v>
      </c>
      <c r="G4469" t="s">
        <v>10</v>
      </c>
      <c r="H4469">
        <v>2015</v>
      </c>
      <c r="I4469" t="s">
        <v>11</v>
      </c>
      <c r="J4469" t="s">
        <v>12</v>
      </c>
      <c r="K4469" t="s">
        <v>153</v>
      </c>
      <c r="L4469" t="s">
        <v>16</v>
      </c>
      <c r="M4469" s="5">
        <v>7096.9500000000035</v>
      </c>
      <c r="N4469">
        <v>1</v>
      </c>
    </row>
    <row r="4470" spans="1:14" x14ac:dyDescent="0.3">
      <c r="A4470" s="2">
        <v>45630</v>
      </c>
      <c r="B4470" s="3">
        <f t="shared" si="207"/>
        <v>2025</v>
      </c>
      <c r="C4470" t="str">
        <f t="shared" si="208"/>
        <v>2024-2025</v>
      </c>
      <c r="D4470" t="s">
        <v>147</v>
      </c>
      <c r="E4470" t="s">
        <v>138</v>
      </c>
      <c r="F4470" t="str">
        <f t="shared" si="209"/>
        <v>Queensland</v>
      </c>
      <c r="G4470" t="s">
        <v>35</v>
      </c>
      <c r="H4470">
        <v>4558</v>
      </c>
      <c r="I4470" t="s">
        <v>11</v>
      </c>
      <c r="J4470" t="s">
        <v>120</v>
      </c>
      <c r="K4470" t="s">
        <v>149</v>
      </c>
      <c r="L4470" t="s">
        <v>15</v>
      </c>
      <c r="M4470" s="5">
        <v>7110.9800000000032</v>
      </c>
      <c r="N4470">
        <v>1</v>
      </c>
    </row>
    <row r="4471" spans="1:14" x14ac:dyDescent="0.3">
      <c r="A4471" s="2">
        <v>45509</v>
      </c>
      <c r="B4471" s="3">
        <f t="shared" si="207"/>
        <v>2025</v>
      </c>
      <c r="C4471" t="str">
        <f t="shared" si="208"/>
        <v>2024-2025</v>
      </c>
      <c r="D4471" t="s">
        <v>147</v>
      </c>
      <c r="E4471" t="s">
        <v>145</v>
      </c>
      <c r="F4471" t="str">
        <f t="shared" si="209"/>
        <v>New South Wales</v>
      </c>
      <c r="G4471" t="s">
        <v>10</v>
      </c>
      <c r="H4471">
        <v>2101</v>
      </c>
      <c r="I4471" t="s">
        <v>11</v>
      </c>
      <c r="J4471" t="s">
        <v>27</v>
      </c>
      <c r="K4471" t="s">
        <v>149</v>
      </c>
      <c r="L4471" t="s">
        <v>15</v>
      </c>
      <c r="M4471" s="5">
        <v>7135.2800000000043</v>
      </c>
      <c r="N4471">
        <v>1</v>
      </c>
    </row>
    <row r="4472" spans="1:14" x14ac:dyDescent="0.3">
      <c r="A4472" s="2">
        <v>45328</v>
      </c>
      <c r="B4472" s="3">
        <f t="shared" si="207"/>
        <v>2024</v>
      </c>
      <c r="C4472" t="str">
        <f t="shared" si="208"/>
        <v>2023-2024</v>
      </c>
      <c r="D4472" t="s">
        <v>148</v>
      </c>
      <c r="E4472" t="s">
        <v>124</v>
      </c>
      <c r="F4472" t="str">
        <f t="shared" si="209"/>
        <v>New South Wales</v>
      </c>
      <c r="G4472" t="s">
        <v>10</v>
      </c>
      <c r="H4472">
        <v>2015</v>
      </c>
      <c r="I4472" t="s">
        <v>11</v>
      </c>
      <c r="J4472" t="s">
        <v>12</v>
      </c>
      <c r="K4472" t="s">
        <v>151</v>
      </c>
      <c r="L4472" t="s">
        <v>21</v>
      </c>
      <c r="M4472" s="5">
        <v>7207.76</v>
      </c>
      <c r="N4472">
        <v>1</v>
      </c>
    </row>
    <row r="4473" spans="1:14" x14ac:dyDescent="0.3">
      <c r="A4473" s="2">
        <v>44957</v>
      </c>
      <c r="B4473" s="3">
        <f t="shared" si="207"/>
        <v>2023</v>
      </c>
      <c r="C4473" t="str">
        <f t="shared" si="208"/>
        <v>2022-2023</v>
      </c>
      <c r="D4473" t="s">
        <v>147</v>
      </c>
      <c r="E4473" t="s">
        <v>64</v>
      </c>
      <c r="F4473" t="str">
        <f t="shared" si="209"/>
        <v>Victoria</v>
      </c>
      <c r="G4473" t="s">
        <v>45</v>
      </c>
      <c r="H4473">
        <v>3199</v>
      </c>
      <c r="I4473" t="s">
        <v>11</v>
      </c>
      <c r="J4473" t="s">
        <v>63</v>
      </c>
      <c r="K4473" t="s">
        <v>152</v>
      </c>
      <c r="L4473" t="s">
        <v>13</v>
      </c>
      <c r="M4473" s="5">
        <v>7284.1799999999994</v>
      </c>
      <c r="N4473">
        <v>1</v>
      </c>
    </row>
    <row r="4474" spans="1:14" x14ac:dyDescent="0.3">
      <c r="A4474" s="2">
        <v>45216</v>
      </c>
      <c r="B4474" s="3">
        <f t="shared" si="207"/>
        <v>2024</v>
      </c>
      <c r="C4474" t="str">
        <f t="shared" si="208"/>
        <v>2023-2024</v>
      </c>
      <c r="D4474" t="s">
        <v>147</v>
      </c>
      <c r="E4474" t="s">
        <v>131</v>
      </c>
      <c r="F4474" t="str">
        <f t="shared" si="209"/>
        <v>Western Australia</v>
      </c>
      <c r="G4474" t="s">
        <v>48</v>
      </c>
      <c r="H4474">
        <v>6530</v>
      </c>
      <c r="I4474" t="s">
        <v>11</v>
      </c>
      <c r="J4474" t="s">
        <v>77</v>
      </c>
      <c r="K4474" t="s">
        <v>149</v>
      </c>
      <c r="L4474" t="s">
        <v>15</v>
      </c>
      <c r="M4474" s="5">
        <v>7309.9100000000017</v>
      </c>
      <c r="N4474">
        <v>1</v>
      </c>
    </row>
    <row r="4475" spans="1:14" x14ac:dyDescent="0.3">
      <c r="A4475" s="2">
        <v>45278</v>
      </c>
      <c r="B4475" s="3">
        <f t="shared" si="207"/>
        <v>2024</v>
      </c>
      <c r="C4475" t="str">
        <f t="shared" si="208"/>
        <v>2023-2024</v>
      </c>
      <c r="D4475" t="s">
        <v>147</v>
      </c>
      <c r="E4475" t="s">
        <v>136</v>
      </c>
      <c r="F4475" t="str">
        <f t="shared" si="209"/>
        <v>Victoria</v>
      </c>
      <c r="G4475" t="s">
        <v>45</v>
      </c>
      <c r="H4475">
        <v>3175</v>
      </c>
      <c r="I4475" t="s">
        <v>11</v>
      </c>
      <c r="J4475" t="s">
        <v>63</v>
      </c>
      <c r="K4475" t="s">
        <v>149</v>
      </c>
      <c r="L4475" t="s">
        <v>15</v>
      </c>
      <c r="M4475" s="5">
        <v>7339.49</v>
      </c>
      <c r="N4475">
        <v>1</v>
      </c>
    </row>
    <row r="4476" spans="1:14" x14ac:dyDescent="0.3">
      <c r="A4476" s="2">
        <v>45093</v>
      </c>
      <c r="B4476" s="3">
        <f t="shared" si="207"/>
        <v>2023</v>
      </c>
      <c r="C4476" t="str">
        <f t="shared" si="208"/>
        <v>2022-2023</v>
      </c>
      <c r="D4476" t="s">
        <v>147</v>
      </c>
      <c r="E4476" t="s">
        <v>65</v>
      </c>
      <c r="F4476" t="str">
        <f t="shared" si="209"/>
        <v>New South Wales</v>
      </c>
      <c r="G4476" t="s">
        <v>10</v>
      </c>
      <c r="H4476">
        <v>2541</v>
      </c>
      <c r="I4476" t="s">
        <v>11</v>
      </c>
      <c r="J4476" t="s">
        <v>58</v>
      </c>
      <c r="K4476" t="s">
        <v>151</v>
      </c>
      <c r="L4476" t="s">
        <v>21</v>
      </c>
      <c r="M4476" s="5">
        <v>7343.3100000000013</v>
      </c>
      <c r="N4476">
        <v>1</v>
      </c>
    </row>
    <row r="4477" spans="1:14" x14ac:dyDescent="0.3">
      <c r="A4477" s="2">
        <v>45505</v>
      </c>
      <c r="B4477" s="3">
        <f t="shared" si="207"/>
        <v>2025</v>
      </c>
      <c r="C4477" t="str">
        <f t="shared" si="208"/>
        <v>2024-2025</v>
      </c>
      <c r="D4477" t="s">
        <v>147</v>
      </c>
      <c r="E4477" t="s">
        <v>57</v>
      </c>
      <c r="F4477" t="str">
        <f t="shared" si="209"/>
        <v>New South Wales</v>
      </c>
      <c r="G4477" t="s">
        <v>10</v>
      </c>
      <c r="H4477">
        <v>2560</v>
      </c>
      <c r="I4477" t="s">
        <v>11</v>
      </c>
      <c r="J4477" t="s">
        <v>58</v>
      </c>
      <c r="K4477" t="s">
        <v>152</v>
      </c>
      <c r="L4477" t="s">
        <v>13</v>
      </c>
      <c r="M4477" s="5">
        <v>7487.4900000000034</v>
      </c>
      <c r="N4477">
        <v>1</v>
      </c>
    </row>
    <row r="4478" spans="1:14" x14ac:dyDescent="0.3">
      <c r="A4478" s="2">
        <v>45077</v>
      </c>
      <c r="B4478" s="3">
        <f t="shared" si="207"/>
        <v>2023</v>
      </c>
      <c r="C4478" t="str">
        <f t="shared" si="208"/>
        <v>2022-2023</v>
      </c>
      <c r="D4478" t="s">
        <v>147</v>
      </c>
      <c r="E4478" t="s">
        <v>57</v>
      </c>
      <c r="F4478" t="str">
        <f t="shared" si="209"/>
        <v>New South Wales</v>
      </c>
      <c r="G4478" t="s">
        <v>10</v>
      </c>
      <c r="H4478">
        <v>2560</v>
      </c>
      <c r="I4478" t="s">
        <v>11</v>
      </c>
      <c r="J4478" t="s">
        <v>58</v>
      </c>
      <c r="K4478" t="s">
        <v>151</v>
      </c>
      <c r="L4478" t="s">
        <v>21</v>
      </c>
      <c r="M4478" s="5">
        <v>7520.87</v>
      </c>
      <c r="N4478">
        <v>1</v>
      </c>
    </row>
    <row r="4479" spans="1:14" x14ac:dyDescent="0.3">
      <c r="A4479" s="2">
        <v>44994</v>
      </c>
      <c r="B4479" s="3">
        <f t="shared" si="207"/>
        <v>2023</v>
      </c>
      <c r="C4479" t="str">
        <f t="shared" si="208"/>
        <v>2022-2023</v>
      </c>
      <c r="D4479" t="s">
        <v>148</v>
      </c>
      <c r="E4479" t="s">
        <v>124</v>
      </c>
      <c r="F4479" t="str">
        <f t="shared" si="209"/>
        <v>New South Wales</v>
      </c>
      <c r="G4479" t="s">
        <v>10</v>
      </c>
      <c r="H4479">
        <v>2015</v>
      </c>
      <c r="I4479" t="s">
        <v>11</v>
      </c>
      <c r="J4479" t="s">
        <v>12</v>
      </c>
      <c r="K4479" t="s">
        <v>149</v>
      </c>
      <c r="L4479" t="s">
        <v>15</v>
      </c>
      <c r="M4479" s="5">
        <v>7676.07</v>
      </c>
      <c r="N4479">
        <v>1</v>
      </c>
    </row>
    <row r="4480" spans="1:14" x14ac:dyDescent="0.3">
      <c r="A4480" s="2">
        <v>45657</v>
      </c>
      <c r="B4480" s="3">
        <f t="shared" si="207"/>
        <v>2025</v>
      </c>
      <c r="C4480" t="str">
        <f t="shared" si="208"/>
        <v>2024-2025</v>
      </c>
      <c r="D4480" t="s">
        <v>147</v>
      </c>
      <c r="E4480" t="s">
        <v>132</v>
      </c>
      <c r="F4480" t="str">
        <f t="shared" si="209"/>
        <v>New South Wales</v>
      </c>
      <c r="G4480" t="s">
        <v>10</v>
      </c>
      <c r="H4480">
        <v>2800</v>
      </c>
      <c r="I4480" t="s">
        <v>11</v>
      </c>
      <c r="J4480" t="s">
        <v>25</v>
      </c>
      <c r="K4480" t="s">
        <v>149</v>
      </c>
      <c r="L4480" t="s">
        <v>15</v>
      </c>
      <c r="M4480" s="5">
        <v>7691.8700000000035</v>
      </c>
      <c r="N4480">
        <v>1</v>
      </c>
    </row>
    <row r="4481" spans="1:14" x14ac:dyDescent="0.3">
      <c r="A4481" s="2">
        <v>45582</v>
      </c>
      <c r="B4481" s="3">
        <f t="shared" si="207"/>
        <v>2025</v>
      </c>
      <c r="C4481" t="str">
        <f t="shared" si="208"/>
        <v>2024-2025</v>
      </c>
      <c r="D4481" t="s">
        <v>148</v>
      </c>
      <c r="E4481" t="s">
        <v>78</v>
      </c>
      <c r="F4481" t="str">
        <f t="shared" si="209"/>
        <v>New South Wales</v>
      </c>
      <c r="G4481" t="s">
        <v>10</v>
      </c>
      <c r="H4481">
        <v>2350</v>
      </c>
      <c r="I4481" t="s">
        <v>11</v>
      </c>
      <c r="J4481" t="s">
        <v>68</v>
      </c>
      <c r="K4481" t="s">
        <v>149</v>
      </c>
      <c r="L4481" t="s">
        <v>15</v>
      </c>
      <c r="M4481" s="5">
        <v>7792.92</v>
      </c>
      <c r="N4481">
        <v>1</v>
      </c>
    </row>
    <row r="4482" spans="1:14" x14ac:dyDescent="0.3">
      <c r="A4482" s="2">
        <v>45601</v>
      </c>
      <c r="B4482" s="3">
        <f t="shared" ref="B4482:B4506" si="210">IF(MONTH(A4482)&gt;=7,YEAR(A4482)+1,YEAR(A4482))</f>
        <v>2025</v>
      </c>
      <c r="C4482" t="str">
        <f t="shared" ref="C4482:C4506" si="211">IF(MONTH(A4482) &gt;= 7, YEAR(A4482) &amp; "-" &amp; YEAR(A4482) + 1, YEAR(A4482) - 1 &amp; "-" &amp; YEAR(A4482))</f>
        <v>2024-2025</v>
      </c>
      <c r="D4482" t="s">
        <v>147</v>
      </c>
      <c r="E4482" t="s">
        <v>136</v>
      </c>
      <c r="F4482" t="str">
        <f t="shared" ref="F4482:F4506" si="212">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c r="N4482">
        <v>1</v>
      </c>
    </row>
    <row r="4483" spans="1:14" x14ac:dyDescent="0.3">
      <c r="A4483" s="2">
        <v>45440</v>
      </c>
      <c r="B4483" s="3">
        <f t="shared" si="210"/>
        <v>2024</v>
      </c>
      <c r="C4483" t="str">
        <f t="shared" si="211"/>
        <v>2023-2024</v>
      </c>
      <c r="D4483" t="s">
        <v>148</v>
      </c>
      <c r="E4483" t="s">
        <v>108</v>
      </c>
      <c r="F4483" t="str">
        <f t="shared" si="212"/>
        <v>Victoria</v>
      </c>
      <c r="G4483" t="s">
        <v>45</v>
      </c>
      <c r="H4483">
        <v>3018</v>
      </c>
      <c r="I4483" t="s">
        <v>11</v>
      </c>
      <c r="J4483" t="s">
        <v>46</v>
      </c>
      <c r="K4483" t="s">
        <v>149</v>
      </c>
      <c r="L4483" t="s">
        <v>15</v>
      </c>
      <c r="M4483" s="5">
        <v>7862.59</v>
      </c>
      <c r="N4483">
        <v>1</v>
      </c>
    </row>
    <row r="4484" spans="1:14" x14ac:dyDescent="0.3">
      <c r="A4484" s="2">
        <v>45615</v>
      </c>
      <c r="B4484" s="3">
        <f t="shared" si="210"/>
        <v>2025</v>
      </c>
      <c r="C4484" t="str">
        <f t="shared" si="211"/>
        <v>2024-2025</v>
      </c>
      <c r="D4484" t="s">
        <v>147</v>
      </c>
      <c r="E4484" t="s">
        <v>131</v>
      </c>
      <c r="F4484" t="str">
        <f t="shared" si="212"/>
        <v>Western Australia</v>
      </c>
      <c r="G4484" t="s">
        <v>48</v>
      </c>
      <c r="H4484">
        <v>6530</v>
      </c>
      <c r="I4484" t="s">
        <v>11</v>
      </c>
      <c r="J4484" t="s">
        <v>77</v>
      </c>
      <c r="K4484" t="s">
        <v>151</v>
      </c>
      <c r="L4484" t="s">
        <v>21</v>
      </c>
      <c r="M4484" s="5">
        <v>7890.8300000000008</v>
      </c>
      <c r="N4484">
        <v>1</v>
      </c>
    </row>
    <row r="4485" spans="1:14" x14ac:dyDescent="0.3">
      <c r="A4485" s="2">
        <v>45420</v>
      </c>
      <c r="B4485" s="3">
        <f t="shared" si="210"/>
        <v>2024</v>
      </c>
      <c r="C4485" t="str">
        <f t="shared" si="211"/>
        <v>2023-2024</v>
      </c>
      <c r="D4485" t="s">
        <v>147</v>
      </c>
      <c r="E4485" t="s">
        <v>24</v>
      </c>
      <c r="F4485" t="str">
        <f t="shared" si="212"/>
        <v>New South Wales</v>
      </c>
      <c r="G4485" t="s">
        <v>10</v>
      </c>
      <c r="H4485">
        <v>2795</v>
      </c>
      <c r="I4485" t="s">
        <v>11</v>
      </c>
      <c r="J4485" t="s">
        <v>25</v>
      </c>
      <c r="K4485" t="s">
        <v>151</v>
      </c>
      <c r="L4485" t="s">
        <v>21</v>
      </c>
      <c r="M4485" s="5">
        <v>7909.7500000000009</v>
      </c>
      <c r="N4485">
        <v>1</v>
      </c>
    </row>
    <row r="4486" spans="1:14" x14ac:dyDescent="0.3">
      <c r="A4486" s="2">
        <v>44946</v>
      </c>
      <c r="B4486" s="3">
        <f t="shared" si="210"/>
        <v>2023</v>
      </c>
      <c r="C4486" t="str">
        <f t="shared" si="211"/>
        <v>2022-2023</v>
      </c>
      <c r="D4486" t="s">
        <v>147</v>
      </c>
      <c r="E4486" t="s">
        <v>146</v>
      </c>
      <c r="F4486" t="str">
        <f t="shared" si="212"/>
        <v>Victoria</v>
      </c>
      <c r="G4486" t="s">
        <v>45</v>
      </c>
      <c r="H4486">
        <v>3353</v>
      </c>
      <c r="I4486" t="s">
        <v>11</v>
      </c>
      <c r="J4486" t="s">
        <v>60</v>
      </c>
      <c r="K4486" t="s">
        <v>149</v>
      </c>
      <c r="L4486" t="s">
        <v>15</v>
      </c>
      <c r="M4486" s="5">
        <v>8030.1400000000012</v>
      </c>
      <c r="N4486">
        <v>1</v>
      </c>
    </row>
    <row r="4487" spans="1:14" x14ac:dyDescent="0.3">
      <c r="A4487" s="2">
        <v>45562</v>
      </c>
      <c r="B4487" s="3">
        <f t="shared" si="210"/>
        <v>2025</v>
      </c>
      <c r="C4487" t="str">
        <f t="shared" si="211"/>
        <v>2024-2025</v>
      </c>
      <c r="D4487" t="s">
        <v>147</v>
      </c>
      <c r="E4487" t="s">
        <v>28</v>
      </c>
      <c r="F4487" t="str">
        <f t="shared" si="212"/>
        <v>Northern Territory</v>
      </c>
      <c r="G4487" t="s">
        <v>29</v>
      </c>
      <c r="H4487">
        <v>800</v>
      </c>
      <c r="I4487" t="s">
        <v>11</v>
      </c>
      <c r="J4487" t="s">
        <v>30</v>
      </c>
      <c r="K4487" t="s">
        <v>149</v>
      </c>
      <c r="L4487" t="s">
        <v>15</v>
      </c>
      <c r="M4487" s="5">
        <v>8078.8700000000008</v>
      </c>
      <c r="N4487">
        <v>1</v>
      </c>
    </row>
    <row r="4488" spans="1:14" x14ac:dyDescent="0.3">
      <c r="A4488" s="2">
        <v>45615</v>
      </c>
      <c r="B4488" s="3">
        <f t="shared" si="210"/>
        <v>2025</v>
      </c>
      <c r="C4488" t="str">
        <f t="shared" si="211"/>
        <v>2024-2025</v>
      </c>
      <c r="D4488" t="s">
        <v>147</v>
      </c>
      <c r="E4488" t="s">
        <v>64</v>
      </c>
      <c r="F4488" t="str">
        <f t="shared" si="212"/>
        <v>Victoria</v>
      </c>
      <c r="G4488" t="s">
        <v>45</v>
      </c>
      <c r="H4488">
        <v>3199</v>
      </c>
      <c r="I4488" t="s">
        <v>11</v>
      </c>
      <c r="J4488" t="s">
        <v>63</v>
      </c>
      <c r="K4488" t="s">
        <v>151</v>
      </c>
      <c r="L4488" t="s">
        <v>21</v>
      </c>
      <c r="M4488" s="5">
        <v>8106.36</v>
      </c>
      <c r="N4488">
        <v>1</v>
      </c>
    </row>
    <row r="4489" spans="1:14" x14ac:dyDescent="0.3">
      <c r="A4489" s="2">
        <v>45183</v>
      </c>
      <c r="B4489" s="3">
        <f t="shared" si="210"/>
        <v>2024</v>
      </c>
      <c r="C4489" t="str">
        <f t="shared" si="211"/>
        <v>2023-2024</v>
      </c>
      <c r="D4489" t="s">
        <v>147</v>
      </c>
      <c r="E4489" t="s">
        <v>82</v>
      </c>
      <c r="F4489" t="str">
        <f t="shared" si="212"/>
        <v>Queensland</v>
      </c>
      <c r="G4489" t="s">
        <v>35</v>
      </c>
      <c r="H4489">
        <v>4012</v>
      </c>
      <c r="I4489" t="s">
        <v>11</v>
      </c>
      <c r="J4489" t="s">
        <v>43</v>
      </c>
      <c r="K4489" t="s">
        <v>150</v>
      </c>
      <c r="L4489" t="s">
        <v>18</v>
      </c>
      <c r="M4489" s="5">
        <v>8438.7899999999972</v>
      </c>
      <c r="N4489">
        <v>1</v>
      </c>
    </row>
    <row r="4490" spans="1:14" x14ac:dyDescent="0.3">
      <c r="A4490" s="2">
        <v>45577</v>
      </c>
      <c r="B4490" s="3">
        <f t="shared" si="210"/>
        <v>2025</v>
      </c>
      <c r="C4490" t="str">
        <f t="shared" si="211"/>
        <v>2024-2025</v>
      </c>
      <c r="D4490" t="s">
        <v>147</v>
      </c>
      <c r="E4490" t="s">
        <v>41</v>
      </c>
      <c r="F4490" t="str">
        <f t="shared" si="212"/>
        <v>New South Wales</v>
      </c>
      <c r="G4490" t="s">
        <v>10</v>
      </c>
      <c r="H4490">
        <v>2830</v>
      </c>
      <c r="I4490" t="s">
        <v>11</v>
      </c>
      <c r="J4490" t="s">
        <v>25</v>
      </c>
      <c r="K4490" t="s">
        <v>151</v>
      </c>
      <c r="L4490" t="s">
        <v>21</v>
      </c>
      <c r="M4490" s="5">
        <v>8620.2100000000009</v>
      </c>
      <c r="N4490">
        <v>1</v>
      </c>
    </row>
    <row r="4491" spans="1:14" x14ac:dyDescent="0.3">
      <c r="A4491" s="2">
        <v>44929</v>
      </c>
      <c r="B4491" s="3">
        <f t="shared" si="210"/>
        <v>2023</v>
      </c>
      <c r="C4491" t="str">
        <f t="shared" si="211"/>
        <v>2022-2023</v>
      </c>
      <c r="D4491" t="s">
        <v>147</v>
      </c>
      <c r="E4491" t="s">
        <v>99</v>
      </c>
      <c r="F4491" t="str">
        <f t="shared" si="212"/>
        <v>Victoria</v>
      </c>
      <c r="G4491" t="s">
        <v>45</v>
      </c>
      <c r="H4491">
        <v>3148</v>
      </c>
      <c r="I4491" t="s">
        <v>11</v>
      </c>
      <c r="J4491" t="s">
        <v>63</v>
      </c>
      <c r="K4491" t="s">
        <v>151</v>
      </c>
      <c r="L4491" t="s">
        <v>21</v>
      </c>
      <c r="M4491" s="5">
        <v>8918.2800000000025</v>
      </c>
      <c r="N4491">
        <v>1</v>
      </c>
    </row>
    <row r="4492" spans="1:14" x14ac:dyDescent="0.3">
      <c r="A4492" s="2">
        <v>45133</v>
      </c>
      <c r="B4492" s="3">
        <f t="shared" si="210"/>
        <v>2024</v>
      </c>
      <c r="C4492" t="str">
        <f t="shared" si="211"/>
        <v>2023-2024</v>
      </c>
      <c r="D4492" t="s">
        <v>147</v>
      </c>
      <c r="E4492" t="s">
        <v>99</v>
      </c>
      <c r="F4492" t="str">
        <f t="shared" si="212"/>
        <v>Victoria</v>
      </c>
      <c r="G4492" t="s">
        <v>45</v>
      </c>
      <c r="H4492">
        <v>3148</v>
      </c>
      <c r="I4492" t="s">
        <v>11</v>
      </c>
      <c r="J4492" t="s">
        <v>63</v>
      </c>
      <c r="K4492" t="s">
        <v>149</v>
      </c>
      <c r="L4492" t="s">
        <v>15</v>
      </c>
      <c r="M4492" s="5">
        <v>9049.9800000000014</v>
      </c>
      <c r="N4492">
        <v>1</v>
      </c>
    </row>
    <row r="4493" spans="1:14" x14ac:dyDescent="0.3">
      <c r="A4493" s="2">
        <v>45038</v>
      </c>
      <c r="B4493" s="3">
        <f t="shared" si="210"/>
        <v>2023</v>
      </c>
      <c r="C4493" t="str">
        <f t="shared" si="211"/>
        <v>2022-2023</v>
      </c>
      <c r="D4493" t="s">
        <v>147</v>
      </c>
      <c r="E4493" t="s">
        <v>57</v>
      </c>
      <c r="F4493" t="str">
        <f t="shared" si="212"/>
        <v>New South Wales</v>
      </c>
      <c r="G4493" t="s">
        <v>10</v>
      </c>
      <c r="H4493">
        <v>2560</v>
      </c>
      <c r="I4493" t="s">
        <v>11</v>
      </c>
      <c r="J4493" t="s">
        <v>58</v>
      </c>
      <c r="K4493" t="s">
        <v>149</v>
      </c>
      <c r="L4493" t="s">
        <v>15</v>
      </c>
      <c r="M4493" s="5">
        <v>9101.4900000000016</v>
      </c>
      <c r="N4493">
        <v>1</v>
      </c>
    </row>
    <row r="4494" spans="1:14" x14ac:dyDescent="0.3">
      <c r="A4494" s="2">
        <v>45375</v>
      </c>
      <c r="B4494" s="3">
        <f t="shared" si="210"/>
        <v>2024</v>
      </c>
      <c r="C4494" t="str">
        <f t="shared" si="211"/>
        <v>2023-2024</v>
      </c>
      <c r="D4494" t="s">
        <v>147</v>
      </c>
      <c r="E4494" t="s">
        <v>143</v>
      </c>
      <c r="F4494" t="str">
        <f t="shared" si="212"/>
        <v>New South Wales</v>
      </c>
      <c r="G4494" t="s">
        <v>10</v>
      </c>
      <c r="H4494">
        <v>2154</v>
      </c>
      <c r="I4494" t="s">
        <v>11</v>
      </c>
      <c r="J4494" t="s">
        <v>27</v>
      </c>
      <c r="K4494" t="s">
        <v>149</v>
      </c>
      <c r="L4494" t="s">
        <v>15</v>
      </c>
      <c r="M4494" s="5">
        <v>9522.9499999999989</v>
      </c>
      <c r="N4494">
        <v>1</v>
      </c>
    </row>
    <row r="4495" spans="1:14" x14ac:dyDescent="0.3">
      <c r="A4495" s="2">
        <v>45440</v>
      </c>
      <c r="B4495" s="3">
        <f t="shared" si="210"/>
        <v>2024</v>
      </c>
      <c r="C4495" t="str">
        <f t="shared" si="211"/>
        <v>2023-2024</v>
      </c>
      <c r="D4495" t="s">
        <v>147</v>
      </c>
      <c r="E4495" t="s">
        <v>41</v>
      </c>
      <c r="F4495" t="str">
        <f t="shared" si="212"/>
        <v>New South Wales</v>
      </c>
      <c r="G4495" t="s">
        <v>10</v>
      </c>
      <c r="H4495">
        <v>2830</v>
      </c>
      <c r="I4495" t="s">
        <v>11</v>
      </c>
      <c r="J4495" t="s">
        <v>25</v>
      </c>
      <c r="K4495" t="s">
        <v>149</v>
      </c>
      <c r="L4495" t="s">
        <v>15</v>
      </c>
      <c r="M4495" s="5">
        <v>9866.4400000000023</v>
      </c>
      <c r="N4495">
        <v>1</v>
      </c>
    </row>
    <row r="4496" spans="1:14" x14ac:dyDescent="0.3">
      <c r="A4496" s="2">
        <v>45097</v>
      </c>
      <c r="B4496" s="3">
        <f t="shared" si="210"/>
        <v>2023</v>
      </c>
      <c r="C4496" t="str">
        <f t="shared" si="211"/>
        <v>2022-2023</v>
      </c>
      <c r="D4496" t="s">
        <v>147</v>
      </c>
      <c r="E4496" t="s">
        <v>146</v>
      </c>
      <c r="F4496" t="str">
        <f t="shared" si="212"/>
        <v>Victoria</v>
      </c>
      <c r="G4496" t="s">
        <v>45</v>
      </c>
      <c r="H4496">
        <v>3353</v>
      </c>
      <c r="I4496" t="s">
        <v>11</v>
      </c>
      <c r="J4496" t="s">
        <v>60</v>
      </c>
      <c r="K4496" t="s">
        <v>149</v>
      </c>
      <c r="L4496" t="s">
        <v>15</v>
      </c>
      <c r="M4496" s="5">
        <v>9965.91</v>
      </c>
      <c r="N4496">
        <v>1</v>
      </c>
    </row>
    <row r="4497" spans="1:14" x14ac:dyDescent="0.3">
      <c r="A4497" s="2">
        <v>45268</v>
      </c>
      <c r="B4497" s="3">
        <f t="shared" si="210"/>
        <v>2024</v>
      </c>
      <c r="C4497" t="str">
        <f t="shared" si="211"/>
        <v>2023-2024</v>
      </c>
      <c r="D4497" t="s">
        <v>148</v>
      </c>
      <c r="E4497" t="s">
        <v>124</v>
      </c>
      <c r="F4497" t="str">
        <f t="shared" si="212"/>
        <v>New South Wales</v>
      </c>
      <c r="G4497" t="s">
        <v>10</v>
      </c>
      <c r="H4497">
        <v>2015</v>
      </c>
      <c r="I4497" t="s">
        <v>11</v>
      </c>
      <c r="J4497" t="s">
        <v>12</v>
      </c>
      <c r="K4497" t="s">
        <v>149</v>
      </c>
      <c r="L4497" t="s">
        <v>15</v>
      </c>
      <c r="M4497" s="5">
        <v>10021.370000000001</v>
      </c>
      <c r="N4497">
        <v>1</v>
      </c>
    </row>
    <row r="4498" spans="1:14" x14ac:dyDescent="0.3">
      <c r="A4498" s="2">
        <v>45277</v>
      </c>
      <c r="B4498" s="3">
        <f t="shared" si="210"/>
        <v>2024</v>
      </c>
      <c r="C4498" t="str">
        <f t="shared" si="211"/>
        <v>2023-2024</v>
      </c>
      <c r="D4498" t="s">
        <v>147</v>
      </c>
      <c r="E4498" t="s">
        <v>65</v>
      </c>
      <c r="F4498" t="str">
        <f t="shared" si="212"/>
        <v>New South Wales</v>
      </c>
      <c r="G4498" t="s">
        <v>10</v>
      </c>
      <c r="H4498">
        <v>2541</v>
      </c>
      <c r="I4498" t="s">
        <v>11</v>
      </c>
      <c r="J4498" t="s">
        <v>58</v>
      </c>
      <c r="K4498" t="s">
        <v>149</v>
      </c>
      <c r="L4498" t="s">
        <v>15</v>
      </c>
      <c r="M4498" s="5">
        <v>10174.520000000002</v>
      </c>
      <c r="N4498">
        <v>1</v>
      </c>
    </row>
    <row r="4499" spans="1:14" x14ac:dyDescent="0.3">
      <c r="A4499" s="2">
        <v>45055</v>
      </c>
      <c r="B4499" s="3">
        <f t="shared" si="210"/>
        <v>2023</v>
      </c>
      <c r="C4499" t="str">
        <f t="shared" si="211"/>
        <v>2022-2023</v>
      </c>
      <c r="D4499" t="s">
        <v>147</v>
      </c>
      <c r="E4499" t="s">
        <v>117</v>
      </c>
      <c r="F4499" t="str">
        <f t="shared" si="212"/>
        <v>Queensland</v>
      </c>
      <c r="G4499" t="s">
        <v>35</v>
      </c>
      <c r="H4499">
        <v>4119</v>
      </c>
      <c r="I4499" t="s">
        <v>11</v>
      </c>
      <c r="J4499" t="s">
        <v>43</v>
      </c>
      <c r="K4499" t="s">
        <v>149</v>
      </c>
      <c r="L4499" t="s">
        <v>15</v>
      </c>
      <c r="M4499" s="5">
        <v>10233.570000000007</v>
      </c>
      <c r="N4499">
        <v>1</v>
      </c>
    </row>
    <row r="4500" spans="1:14" x14ac:dyDescent="0.3">
      <c r="A4500" s="2">
        <v>45533</v>
      </c>
      <c r="B4500" s="3">
        <f t="shared" si="210"/>
        <v>2025</v>
      </c>
      <c r="C4500" t="str">
        <f t="shared" si="211"/>
        <v>2024-2025</v>
      </c>
      <c r="D4500" t="s">
        <v>148</v>
      </c>
      <c r="E4500" t="s">
        <v>96</v>
      </c>
      <c r="F4500" t="str">
        <f t="shared" si="212"/>
        <v>Western Australia</v>
      </c>
      <c r="G4500" t="s">
        <v>48</v>
      </c>
      <c r="H4500">
        <v>6330</v>
      </c>
      <c r="I4500" t="s">
        <v>11</v>
      </c>
      <c r="J4500" t="s">
        <v>94</v>
      </c>
      <c r="K4500" t="s">
        <v>149</v>
      </c>
      <c r="L4500" t="s">
        <v>15</v>
      </c>
      <c r="M4500" s="5">
        <v>10622.689999999999</v>
      </c>
      <c r="N4500">
        <v>1</v>
      </c>
    </row>
    <row r="4501" spans="1:14" x14ac:dyDescent="0.3">
      <c r="A4501" s="2">
        <v>45494</v>
      </c>
      <c r="B4501" s="3">
        <f t="shared" si="210"/>
        <v>2025</v>
      </c>
      <c r="C4501" t="str">
        <f t="shared" si="211"/>
        <v>2024-2025</v>
      </c>
      <c r="D4501" t="s">
        <v>148</v>
      </c>
      <c r="E4501" t="s">
        <v>78</v>
      </c>
      <c r="F4501" t="str">
        <f t="shared" si="212"/>
        <v>New South Wales</v>
      </c>
      <c r="G4501" t="s">
        <v>10</v>
      </c>
      <c r="H4501">
        <v>2350</v>
      </c>
      <c r="I4501" t="s">
        <v>11</v>
      </c>
      <c r="J4501" t="s">
        <v>68</v>
      </c>
      <c r="K4501" t="s">
        <v>151</v>
      </c>
      <c r="L4501" t="s">
        <v>21</v>
      </c>
      <c r="M4501" s="5">
        <v>10648.29</v>
      </c>
      <c r="N4501">
        <v>1</v>
      </c>
    </row>
    <row r="4502" spans="1:14" x14ac:dyDescent="0.3">
      <c r="A4502" s="2">
        <v>45123</v>
      </c>
      <c r="B4502" s="3">
        <f t="shared" si="210"/>
        <v>2024</v>
      </c>
      <c r="C4502" t="str">
        <f t="shared" si="211"/>
        <v>2023-2024</v>
      </c>
      <c r="D4502" t="s">
        <v>147</v>
      </c>
      <c r="E4502" t="s">
        <v>64</v>
      </c>
      <c r="F4502" t="str">
        <f t="shared" si="212"/>
        <v>Victoria</v>
      </c>
      <c r="G4502" t="s">
        <v>45</v>
      </c>
      <c r="H4502">
        <v>3199</v>
      </c>
      <c r="I4502" t="s">
        <v>11</v>
      </c>
      <c r="J4502" t="s">
        <v>63</v>
      </c>
      <c r="K4502" t="s">
        <v>149</v>
      </c>
      <c r="L4502" t="s">
        <v>15</v>
      </c>
      <c r="M4502" s="5">
        <v>10866.589999999998</v>
      </c>
      <c r="N4502">
        <v>1</v>
      </c>
    </row>
    <row r="4503" spans="1:14" x14ac:dyDescent="0.3">
      <c r="A4503" s="2">
        <v>45510</v>
      </c>
      <c r="B4503" s="3">
        <f t="shared" si="210"/>
        <v>2025</v>
      </c>
      <c r="C4503" t="str">
        <f t="shared" si="211"/>
        <v>2024-2025</v>
      </c>
      <c r="D4503" t="s">
        <v>147</v>
      </c>
      <c r="E4503" t="s">
        <v>41</v>
      </c>
      <c r="F4503" t="str">
        <f t="shared" si="212"/>
        <v>New South Wales</v>
      </c>
      <c r="G4503" t="s">
        <v>10</v>
      </c>
      <c r="H4503">
        <v>2830</v>
      </c>
      <c r="I4503" t="s">
        <v>11</v>
      </c>
      <c r="J4503" t="s">
        <v>25</v>
      </c>
      <c r="K4503" t="s">
        <v>149</v>
      </c>
      <c r="L4503" t="s">
        <v>15</v>
      </c>
      <c r="M4503" s="5">
        <v>11753.830000000004</v>
      </c>
      <c r="N4503">
        <v>1</v>
      </c>
    </row>
    <row r="4504" spans="1:14" x14ac:dyDescent="0.3">
      <c r="A4504" s="2">
        <v>45505</v>
      </c>
      <c r="B4504" s="3">
        <f t="shared" si="210"/>
        <v>2025</v>
      </c>
      <c r="C4504" t="str">
        <f t="shared" si="211"/>
        <v>2024-2025</v>
      </c>
      <c r="D4504" t="s">
        <v>147</v>
      </c>
      <c r="E4504" t="s">
        <v>99</v>
      </c>
      <c r="F4504" t="str">
        <f t="shared" si="212"/>
        <v>Victoria</v>
      </c>
      <c r="G4504" t="s">
        <v>45</v>
      </c>
      <c r="H4504">
        <v>3148</v>
      </c>
      <c r="I4504" t="s">
        <v>11</v>
      </c>
      <c r="J4504" t="s">
        <v>63</v>
      </c>
      <c r="K4504" t="s">
        <v>149</v>
      </c>
      <c r="L4504" t="s">
        <v>15</v>
      </c>
      <c r="M4504" s="5">
        <v>11864.76</v>
      </c>
      <c r="N4504">
        <v>1</v>
      </c>
    </row>
    <row r="4505" spans="1:14" x14ac:dyDescent="0.3">
      <c r="A4505" s="2">
        <v>45023</v>
      </c>
      <c r="B4505" s="3">
        <f t="shared" si="210"/>
        <v>2023</v>
      </c>
      <c r="C4505" t="str">
        <f t="shared" si="211"/>
        <v>2022-2023</v>
      </c>
      <c r="D4505" t="s">
        <v>147</v>
      </c>
      <c r="E4505" t="s">
        <v>64</v>
      </c>
      <c r="F4505" t="str">
        <f t="shared" si="212"/>
        <v>Victoria</v>
      </c>
      <c r="G4505" t="s">
        <v>45</v>
      </c>
      <c r="H4505">
        <v>3199</v>
      </c>
      <c r="I4505" t="s">
        <v>11</v>
      </c>
      <c r="J4505" t="s">
        <v>63</v>
      </c>
      <c r="K4505" t="s">
        <v>149</v>
      </c>
      <c r="L4505" t="s">
        <v>15</v>
      </c>
      <c r="M4505" s="5">
        <v>12583.420000000004</v>
      </c>
      <c r="N4505">
        <v>1</v>
      </c>
    </row>
    <row r="4506" spans="1:14" x14ac:dyDescent="0.3">
      <c r="A4506" s="2">
        <v>44960</v>
      </c>
      <c r="B4506" s="3">
        <f t="shared" si="210"/>
        <v>2023</v>
      </c>
      <c r="C4506" t="str">
        <f t="shared" si="211"/>
        <v>2022-2023</v>
      </c>
      <c r="D4506" t="s">
        <v>147</v>
      </c>
      <c r="E4506" t="s">
        <v>57</v>
      </c>
      <c r="F4506" t="str">
        <f t="shared" si="212"/>
        <v>New South Wales</v>
      </c>
      <c r="G4506" t="s">
        <v>10</v>
      </c>
      <c r="H4506">
        <v>2560</v>
      </c>
      <c r="I4506" t="s">
        <v>11</v>
      </c>
      <c r="J4506" t="s">
        <v>58</v>
      </c>
      <c r="K4506" t="s">
        <v>149</v>
      </c>
      <c r="L4506" t="s">
        <v>15</v>
      </c>
      <c r="M4506" s="5">
        <v>12653.070000000003</v>
      </c>
      <c r="N4506">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65549-6EDC-4CDD-AF08-292F7306F18C}">
  <dimension ref="A2:G30"/>
  <sheetViews>
    <sheetView workbookViewId="0">
      <selection activeCell="B15" sqref="B15"/>
    </sheetView>
  </sheetViews>
  <sheetFormatPr defaultRowHeight="14" x14ac:dyDescent="0.3"/>
  <cols>
    <col min="1" max="1" width="23.1640625" bestFit="1" customWidth="1"/>
    <col min="2" max="2" width="15.58203125" bestFit="1" customWidth="1"/>
    <col min="3" max="3" width="13.5" bestFit="1" customWidth="1"/>
    <col min="4" max="4" width="13" bestFit="1" customWidth="1"/>
    <col min="6" max="6" width="12.83203125" customWidth="1"/>
    <col min="7" max="7" width="12.33203125" bestFit="1" customWidth="1"/>
  </cols>
  <sheetData>
    <row r="2" spans="1:4" x14ac:dyDescent="0.3">
      <c r="A2" s="6" t="s">
        <v>175</v>
      </c>
      <c r="B2" s="6" t="s">
        <v>190</v>
      </c>
    </row>
    <row r="3" spans="1:4" x14ac:dyDescent="0.3">
      <c r="A3" s="6" t="s">
        <v>165</v>
      </c>
      <c r="B3" t="s">
        <v>148</v>
      </c>
      <c r="C3" t="s">
        <v>147</v>
      </c>
      <c r="D3" t="s">
        <v>174</v>
      </c>
    </row>
    <row r="4" spans="1:4" x14ac:dyDescent="0.3">
      <c r="A4" s="7" t="s">
        <v>19</v>
      </c>
      <c r="B4" s="5">
        <v>11167.4</v>
      </c>
      <c r="C4" s="5">
        <v>31893.829999999991</v>
      </c>
      <c r="D4" s="5">
        <v>43061.229999999989</v>
      </c>
    </row>
    <row r="5" spans="1:4" x14ac:dyDescent="0.3">
      <c r="A5" s="7" t="s">
        <v>154</v>
      </c>
      <c r="B5" s="5">
        <v>24282.189999999995</v>
      </c>
      <c r="C5" s="5">
        <v>93808.219999999972</v>
      </c>
      <c r="D5" s="5">
        <v>118090.40999999997</v>
      </c>
    </row>
    <row r="6" spans="1:4" x14ac:dyDescent="0.3">
      <c r="A6" s="7" t="s">
        <v>153</v>
      </c>
      <c r="B6" s="5">
        <v>43364.050000000039</v>
      </c>
      <c r="C6" s="5">
        <v>137396.59</v>
      </c>
      <c r="D6" s="5">
        <v>180760.64000000004</v>
      </c>
    </row>
    <row r="7" spans="1:4" x14ac:dyDescent="0.3">
      <c r="A7" s="7" t="s">
        <v>150</v>
      </c>
      <c r="B7" s="5">
        <v>67471.469999999987</v>
      </c>
      <c r="C7" s="5">
        <v>272777.82</v>
      </c>
      <c r="D7" s="5">
        <v>340249.29</v>
      </c>
    </row>
    <row r="8" spans="1:4" x14ac:dyDescent="0.3">
      <c r="A8" s="7" t="s">
        <v>155</v>
      </c>
      <c r="B8" s="5">
        <v>23510.800000000003</v>
      </c>
      <c r="C8" s="5">
        <v>74750.799999999974</v>
      </c>
      <c r="D8" s="5">
        <v>98261.599999999977</v>
      </c>
    </row>
    <row r="9" spans="1:4" x14ac:dyDescent="0.3">
      <c r="A9" s="7" t="s">
        <v>152</v>
      </c>
      <c r="B9" s="5">
        <v>29779.370000000006</v>
      </c>
      <c r="C9" s="5">
        <v>171125.12</v>
      </c>
      <c r="D9" s="5">
        <v>200904.49</v>
      </c>
    </row>
    <row r="10" spans="1:4" x14ac:dyDescent="0.3">
      <c r="A10" s="7" t="s">
        <v>149</v>
      </c>
      <c r="B10" s="5">
        <v>65037.66</v>
      </c>
      <c r="C10" s="5">
        <v>308908.13999999978</v>
      </c>
      <c r="D10" s="5">
        <v>373945.79999999981</v>
      </c>
    </row>
    <row r="11" spans="1:4" x14ac:dyDescent="0.3">
      <c r="A11" s="7" t="s">
        <v>174</v>
      </c>
      <c r="B11" s="5">
        <v>264612.94000000006</v>
      </c>
      <c r="C11" s="5">
        <v>1090660.5199999996</v>
      </c>
      <c r="D11" s="5">
        <v>1355273.46</v>
      </c>
    </row>
    <row r="30" spans="6:7" x14ac:dyDescent="0.3">
      <c r="F30" t="s">
        <v>193</v>
      </c>
      <c r="G30" s="13">
        <f>GETPIVOTDATA("Sales",$A$2)</f>
        <v>1355273.46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4964A-0462-4D0C-96C1-3DD1F2FCAD59}">
  <dimension ref="A2:J30"/>
  <sheetViews>
    <sheetView topLeftCell="B1" workbookViewId="0">
      <selection activeCell="C19" sqref="C19"/>
    </sheetView>
  </sheetViews>
  <sheetFormatPr defaultRowHeight="14" x14ac:dyDescent="0.3"/>
  <cols>
    <col min="1" max="1" width="14.75" bestFit="1" customWidth="1"/>
    <col min="2" max="2" width="15.58203125" bestFit="1" customWidth="1"/>
    <col min="3" max="3" width="13.5" bestFit="1" customWidth="1"/>
    <col min="4" max="4" width="11" bestFit="1" customWidth="1"/>
  </cols>
  <sheetData>
    <row r="2" spans="1:4" x14ac:dyDescent="0.3">
      <c r="A2" s="6" t="s">
        <v>191</v>
      </c>
      <c r="B2" s="6" t="s">
        <v>190</v>
      </c>
    </row>
    <row r="3" spans="1:4" x14ac:dyDescent="0.3">
      <c r="A3" s="6" t="s">
        <v>165</v>
      </c>
      <c r="B3" t="s">
        <v>148</v>
      </c>
      <c r="C3" t="s">
        <v>147</v>
      </c>
      <c r="D3" t="s">
        <v>174</v>
      </c>
    </row>
    <row r="4" spans="1:4" x14ac:dyDescent="0.3">
      <c r="A4" s="7" t="s">
        <v>176</v>
      </c>
      <c r="B4" s="5">
        <v>490.22832684824925</v>
      </c>
      <c r="C4" s="5">
        <v>803.47022189349082</v>
      </c>
      <c r="D4" s="5">
        <v>717.18601286173634</v>
      </c>
    </row>
    <row r="5" spans="1:4" x14ac:dyDescent="0.3">
      <c r="A5" s="9" t="s">
        <v>178</v>
      </c>
      <c r="B5" s="5">
        <v>347.37081081081067</v>
      </c>
      <c r="C5" s="5">
        <v>721.32126126126116</v>
      </c>
      <c r="D5" s="5">
        <v>627.8336486486487</v>
      </c>
    </row>
    <row r="6" spans="1:4" x14ac:dyDescent="0.3">
      <c r="A6" s="9" t="s">
        <v>179</v>
      </c>
      <c r="B6" s="5">
        <v>305.86305555555543</v>
      </c>
      <c r="C6" s="5">
        <v>821.51776785714287</v>
      </c>
      <c r="D6" s="5">
        <v>696.08824324324337</v>
      </c>
    </row>
    <row r="7" spans="1:4" x14ac:dyDescent="0.3">
      <c r="A7" s="9" t="s">
        <v>180</v>
      </c>
      <c r="B7" s="5">
        <v>556.74040816326533</v>
      </c>
      <c r="C7" s="5">
        <v>571.46114035087714</v>
      </c>
      <c r="D7" s="5">
        <v>567.03588957055217</v>
      </c>
    </row>
    <row r="8" spans="1:4" x14ac:dyDescent="0.3">
      <c r="A8" s="9" t="s">
        <v>181</v>
      </c>
      <c r="B8" s="5">
        <v>483.66954545454536</v>
      </c>
      <c r="C8" s="5">
        <v>959.03640000000007</v>
      </c>
      <c r="D8" s="5">
        <v>835.27224852070992</v>
      </c>
    </row>
    <row r="9" spans="1:4" x14ac:dyDescent="0.3">
      <c r="A9" s="9" t="s">
        <v>182</v>
      </c>
      <c r="B9" s="5">
        <v>528.13511111111086</v>
      </c>
      <c r="C9" s="5">
        <v>708.63774509803909</v>
      </c>
      <c r="D9" s="5">
        <v>653.38183673469371</v>
      </c>
    </row>
    <row r="10" spans="1:4" x14ac:dyDescent="0.3">
      <c r="A10" s="9" t="s">
        <v>183</v>
      </c>
      <c r="B10" s="5">
        <v>647.76239130434806</v>
      </c>
      <c r="C10" s="5">
        <v>1015.7325892857141</v>
      </c>
      <c r="D10" s="5">
        <v>908.60202531645598</v>
      </c>
    </row>
    <row r="11" spans="1:4" x14ac:dyDescent="0.3">
      <c r="A11" s="7" t="s">
        <v>177</v>
      </c>
      <c r="B11" s="5">
        <v>484.7002097902095</v>
      </c>
      <c r="C11" s="5">
        <v>852.826557632397</v>
      </c>
      <c r="D11" s="5">
        <v>739.37382543103445</v>
      </c>
    </row>
    <row r="12" spans="1:4" x14ac:dyDescent="0.3">
      <c r="A12" s="9" t="s">
        <v>184</v>
      </c>
      <c r="B12" s="5">
        <v>302.52681818181804</v>
      </c>
      <c r="C12" s="5">
        <v>755.10172043010743</v>
      </c>
      <c r="D12" s="5">
        <v>609.74919708029176</v>
      </c>
    </row>
    <row r="13" spans="1:4" x14ac:dyDescent="0.3">
      <c r="A13" s="9" t="s">
        <v>185</v>
      </c>
      <c r="B13" s="5">
        <v>916.44375000000002</v>
      </c>
      <c r="C13" s="5">
        <v>1176.0698245614037</v>
      </c>
      <c r="D13" s="5">
        <v>1099.1435802469134</v>
      </c>
    </row>
    <row r="14" spans="1:4" x14ac:dyDescent="0.3">
      <c r="A14" s="9" t="s">
        <v>186</v>
      </c>
      <c r="B14" s="5">
        <v>423.30136363636342</v>
      </c>
      <c r="C14" s="5">
        <v>737.99490196078409</v>
      </c>
      <c r="D14" s="5">
        <v>643.15575342465729</v>
      </c>
    </row>
    <row r="15" spans="1:4" x14ac:dyDescent="0.3">
      <c r="A15" s="9" t="s">
        <v>187</v>
      </c>
      <c r="B15" s="5">
        <v>414.86933333333332</v>
      </c>
      <c r="C15" s="5">
        <v>746.83584745762687</v>
      </c>
      <c r="D15" s="5">
        <v>655.18865030674851</v>
      </c>
    </row>
    <row r="16" spans="1:4" x14ac:dyDescent="0.3">
      <c r="A16" s="9" t="s">
        <v>188</v>
      </c>
      <c r="B16" s="5">
        <v>421.64589285714294</v>
      </c>
      <c r="C16" s="5">
        <v>742.7735294117648</v>
      </c>
      <c r="D16" s="5">
        <v>628.95613924050622</v>
      </c>
    </row>
    <row r="17" spans="1:10" x14ac:dyDescent="0.3">
      <c r="A17" s="9" t="s">
        <v>189</v>
      </c>
      <c r="B17" s="5">
        <v>416.67816326530595</v>
      </c>
      <c r="C17" s="5">
        <v>920.8249557522131</v>
      </c>
      <c r="D17" s="5">
        <v>768.33611111111156</v>
      </c>
    </row>
    <row r="18" spans="1:10" x14ac:dyDescent="0.3">
      <c r="A18" s="7" t="s">
        <v>174</v>
      </c>
      <c r="B18" s="5">
        <v>487.31664825046084</v>
      </c>
      <c r="C18" s="5">
        <v>827.51177541729874</v>
      </c>
      <c r="D18" s="5">
        <v>728.25011284255777</v>
      </c>
    </row>
    <row r="30" spans="1:10" x14ac:dyDescent="0.3">
      <c r="G30" t="s">
        <v>194</v>
      </c>
      <c r="J30" s="14">
        <f>GETPIVOTDATA("Sales",$A$2)</f>
        <v>728.25011284255777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3C686-343B-41FC-8CEC-E894CC7D6A86}">
  <dimension ref="A2:G12"/>
  <sheetViews>
    <sheetView topLeftCell="A2" zoomScale="115" workbookViewId="0">
      <selection activeCell="G14" sqref="G14"/>
    </sheetView>
  </sheetViews>
  <sheetFormatPr defaultRowHeight="14" x14ac:dyDescent="0.3"/>
  <cols>
    <col min="1" max="1" width="26.08203125" bestFit="1" customWidth="1"/>
    <col min="2" max="2" width="22.58203125" bestFit="1" customWidth="1"/>
    <col min="3" max="4" width="13" bestFit="1" customWidth="1"/>
    <col min="6" max="6" width="19.6640625" customWidth="1"/>
    <col min="7" max="7" width="17.1640625" customWidth="1"/>
  </cols>
  <sheetData>
    <row r="2" spans="1:7" x14ac:dyDescent="0.3">
      <c r="A2" s="6" t="s">
        <v>4</v>
      </c>
      <c r="B2" s="6" t="s">
        <v>161</v>
      </c>
      <c r="C2" t="s">
        <v>175</v>
      </c>
      <c r="E2" s="8" t="s">
        <v>4</v>
      </c>
      <c r="F2" s="8" t="s">
        <v>161</v>
      </c>
      <c r="G2" s="8" t="s">
        <v>175</v>
      </c>
    </row>
    <row r="3" spans="1:7" x14ac:dyDescent="0.3">
      <c r="A3" t="s">
        <v>11</v>
      </c>
      <c r="B3" t="s">
        <v>166</v>
      </c>
      <c r="C3" s="5">
        <v>19166.939999999999</v>
      </c>
      <c r="E3" s="10" t="s">
        <v>11</v>
      </c>
      <c r="F3" t="s">
        <v>166</v>
      </c>
      <c r="G3" s="4">
        <v>38681.96</v>
      </c>
    </row>
    <row r="4" spans="1:7" x14ac:dyDescent="0.3">
      <c r="A4" t="s">
        <v>11</v>
      </c>
      <c r="B4" t="s">
        <v>167</v>
      </c>
      <c r="C4" s="5">
        <v>494809.86999999901</v>
      </c>
      <c r="E4" s="10" t="s">
        <v>11</v>
      </c>
      <c r="F4" t="s">
        <v>167</v>
      </c>
      <c r="G4" s="4">
        <v>1165603.4700000004</v>
      </c>
    </row>
    <row r="5" spans="1:7" x14ac:dyDescent="0.3">
      <c r="A5" t="s">
        <v>11</v>
      </c>
      <c r="B5" t="s">
        <v>168</v>
      </c>
      <c r="C5" s="5">
        <v>35787.82</v>
      </c>
      <c r="E5" s="10" t="s">
        <v>11</v>
      </c>
      <c r="F5" t="s">
        <v>168</v>
      </c>
      <c r="G5" s="4">
        <v>67846.81</v>
      </c>
    </row>
    <row r="6" spans="1:7" x14ac:dyDescent="0.3">
      <c r="A6" t="s">
        <v>11</v>
      </c>
      <c r="B6" t="s">
        <v>169</v>
      </c>
      <c r="C6" s="5">
        <v>255577.9</v>
      </c>
      <c r="E6" s="10" t="s">
        <v>11</v>
      </c>
      <c r="F6" t="s">
        <v>169</v>
      </c>
      <c r="G6" s="4">
        <v>603864.97999999952</v>
      </c>
    </row>
    <row r="7" spans="1:7" x14ac:dyDescent="0.3">
      <c r="A7" t="s">
        <v>11</v>
      </c>
      <c r="B7" t="s">
        <v>170</v>
      </c>
      <c r="C7" s="5">
        <v>51569.109999999993</v>
      </c>
      <c r="E7" s="10" t="s">
        <v>11</v>
      </c>
      <c r="F7" t="s">
        <v>170</v>
      </c>
      <c r="G7" s="4">
        <v>112716.26999999997</v>
      </c>
    </row>
    <row r="8" spans="1:7" x14ac:dyDescent="0.3">
      <c r="A8" t="s">
        <v>11</v>
      </c>
      <c r="B8" t="s">
        <v>171</v>
      </c>
      <c r="C8" s="5">
        <v>20002.47</v>
      </c>
      <c r="E8" s="10" t="s">
        <v>11</v>
      </c>
      <c r="F8" t="s">
        <v>171</v>
      </c>
      <c r="G8" s="4">
        <v>59512.450000000004</v>
      </c>
    </row>
    <row r="9" spans="1:7" x14ac:dyDescent="0.3">
      <c r="A9" t="s">
        <v>11</v>
      </c>
      <c r="B9" t="s">
        <v>172</v>
      </c>
      <c r="C9" s="5">
        <v>347209.89999999909</v>
      </c>
      <c r="E9" s="10" t="s">
        <v>11</v>
      </c>
      <c r="F9" t="s">
        <v>172</v>
      </c>
      <c r="G9" s="4">
        <v>825449.32000000018</v>
      </c>
    </row>
    <row r="10" spans="1:7" x14ac:dyDescent="0.3">
      <c r="A10" t="s">
        <v>11</v>
      </c>
      <c r="B10" t="s">
        <v>173</v>
      </c>
      <c r="C10" s="5">
        <v>131149.45000000001</v>
      </c>
      <c r="E10" s="11" t="s">
        <v>11</v>
      </c>
      <c r="F10" t="s">
        <v>173</v>
      </c>
      <c r="G10" s="4">
        <v>312583.21999999997</v>
      </c>
    </row>
    <row r="11" spans="1:7" x14ac:dyDescent="0.3">
      <c r="A11" t="s">
        <v>192</v>
      </c>
      <c r="C11" s="5">
        <v>1355273.4599999979</v>
      </c>
    </row>
    <row r="12" spans="1:7" x14ac:dyDescent="0.3">
      <c r="A12" t="s">
        <v>174</v>
      </c>
      <c r="C12" s="5">
        <v>1355273.4599999979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BF283-91B8-4A37-9266-32C7A92D0998}">
  <dimension ref="A2:G30"/>
  <sheetViews>
    <sheetView workbookViewId="0">
      <selection activeCell="D8" sqref="D8"/>
    </sheetView>
  </sheetViews>
  <sheetFormatPr defaultRowHeight="14" x14ac:dyDescent="0.3"/>
  <cols>
    <col min="1" max="1" width="23.1640625" bestFit="1" customWidth="1"/>
    <col min="2" max="2" width="15.58203125" bestFit="1" customWidth="1"/>
    <col min="3" max="3" width="13.5" bestFit="1" customWidth="1"/>
    <col min="4" max="4" width="13" bestFit="1" customWidth="1"/>
    <col min="6" max="6" width="12.83203125" customWidth="1"/>
    <col min="7" max="7" width="12.33203125" bestFit="1" customWidth="1"/>
  </cols>
  <sheetData>
    <row r="2" spans="1:4" x14ac:dyDescent="0.3">
      <c r="A2" s="6" t="s">
        <v>175</v>
      </c>
      <c r="B2" s="6" t="s">
        <v>190</v>
      </c>
    </row>
    <row r="3" spans="1:4" x14ac:dyDescent="0.3">
      <c r="A3" s="6" t="s">
        <v>165</v>
      </c>
      <c r="B3" t="s">
        <v>148</v>
      </c>
      <c r="C3" t="s">
        <v>147</v>
      </c>
      <c r="D3" t="s">
        <v>174</v>
      </c>
    </row>
    <row r="4" spans="1:4" x14ac:dyDescent="0.3">
      <c r="A4" s="7" t="s">
        <v>19</v>
      </c>
      <c r="B4" s="5">
        <v>11167.4</v>
      </c>
      <c r="C4" s="5">
        <v>31893.829999999991</v>
      </c>
      <c r="D4" s="5">
        <v>43061.229999999989</v>
      </c>
    </row>
    <row r="5" spans="1:4" x14ac:dyDescent="0.3">
      <c r="A5" s="7" t="s">
        <v>155</v>
      </c>
      <c r="B5" s="5">
        <v>23510.800000000003</v>
      </c>
      <c r="C5" s="5">
        <v>74750.799999999974</v>
      </c>
      <c r="D5" s="5">
        <v>98261.599999999977</v>
      </c>
    </row>
    <row r="6" spans="1:4" x14ac:dyDescent="0.3">
      <c r="A6" s="7" t="s">
        <v>154</v>
      </c>
      <c r="B6" s="5">
        <v>24282.189999999995</v>
      </c>
      <c r="C6" s="5">
        <v>93808.219999999972</v>
      </c>
      <c r="D6" s="5">
        <v>118090.40999999997</v>
      </c>
    </row>
    <row r="7" spans="1:4" x14ac:dyDescent="0.3">
      <c r="A7" s="7" t="s">
        <v>153</v>
      </c>
      <c r="B7" s="5">
        <v>43364.050000000039</v>
      </c>
      <c r="C7" s="5">
        <v>137396.59</v>
      </c>
      <c r="D7" s="5">
        <v>180760.64000000004</v>
      </c>
    </row>
    <row r="8" spans="1:4" x14ac:dyDescent="0.3">
      <c r="A8" s="7" t="s">
        <v>152</v>
      </c>
      <c r="B8" s="5">
        <v>29779.370000000006</v>
      </c>
      <c r="C8" s="5">
        <v>171125.12</v>
      </c>
      <c r="D8" s="5">
        <v>200904.49</v>
      </c>
    </row>
    <row r="9" spans="1:4" x14ac:dyDescent="0.3">
      <c r="A9" s="7" t="s">
        <v>150</v>
      </c>
      <c r="B9" s="5">
        <v>67471.469999999987</v>
      </c>
      <c r="C9" s="5">
        <v>272777.82</v>
      </c>
      <c r="D9" s="5">
        <v>340249.29</v>
      </c>
    </row>
    <row r="10" spans="1:4" x14ac:dyDescent="0.3">
      <c r="A10" s="7" t="s">
        <v>149</v>
      </c>
      <c r="B10" s="5">
        <v>65037.66</v>
      </c>
      <c r="C10" s="5">
        <v>308908.13999999978</v>
      </c>
      <c r="D10" s="5">
        <v>373945.79999999981</v>
      </c>
    </row>
    <row r="11" spans="1:4" x14ac:dyDescent="0.3">
      <c r="A11" s="7" t="s">
        <v>174</v>
      </c>
      <c r="B11" s="5">
        <v>264612.94000000006</v>
      </c>
      <c r="C11" s="5">
        <v>1090660.5199999996</v>
      </c>
      <c r="D11" s="5">
        <v>1355273.46</v>
      </c>
    </row>
    <row r="30" spans="6:7" x14ac:dyDescent="0.3">
      <c r="F30" t="s">
        <v>193</v>
      </c>
      <c r="G30" s="13">
        <f>GETPIVOTDATA("Sales",$A$2)</f>
        <v>1355273.46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949D0-0829-4012-831C-F6E14C960BC4}">
  <dimension ref="A2:G30"/>
  <sheetViews>
    <sheetView zoomScale="77" workbookViewId="0">
      <selection activeCell="B23" sqref="B23"/>
    </sheetView>
  </sheetViews>
  <sheetFormatPr defaultRowHeight="14" x14ac:dyDescent="0.3"/>
  <cols>
    <col min="1" max="1" width="13.25" bestFit="1" customWidth="1"/>
    <col min="2" max="2" width="16.08203125" bestFit="1" customWidth="1"/>
    <col min="3" max="3" width="13.58203125" bestFit="1" customWidth="1"/>
    <col min="4" max="4" width="11.9140625" bestFit="1" customWidth="1"/>
    <col min="6" max="6" width="12.83203125" customWidth="1"/>
    <col min="7" max="7" width="12.33203125" bestFit="1" customWidth="1"/>
  </cols>
  <sheetData>
    <row r="2" spans="1:4" x14ac:dyDescent="0.3">
      <c r="A2" s="6" t="s">
        <v>175</v>
      </c>
      <c r="B2" s="6" t="s">
        <v>190</v>
      </c>
    </row>
    <row r="3" spans="1:4" x14ac:dyDescent="0.3">
      <c r="A3" s="6" t="s">
        <v>165</v>
      </c>
      <c r="B3" t="s">
        <v>148</v>
      </c>
      <c r="C3" t="s">
        <v>147</v>
      </c>
      <c r="D3" t="s">
        <v>174</v>
      </c>
    </row>
    <row r="4" spans="1:4" x14ac:dyDescent="0.3">
      <c r="A4" s="7" t="s">
        <v>96</v>
      </c>
      <c r="B4" s="5">
        <v>33976.820000000007</v>
      </c>
      <c r="C4" s="5">
        <v>3841.7299999999996</v>
      </c>
      <c r="D4" s="5">
        <v>37818.550000000003</v>
      </c>
    </row>
    <row r="5" spans="1:4" x14ac:dyDescent="0.3">
      <c r="A5" s="7" t="s">
        <v>146</v>
      </c>
      <c r="B5" s="5">
        <v>6248.1200000000008</v>
      </c>
      <c r="C5" s="5">
        <v>34868.51</v>
      </c>
      <c r="D5" s="5">
        <v>41116.630000000005</v>
      </c>
    </row>
    <row r="6" spans="1:4" x14ac:dyDescent="0.3">
      <c r="A6" s="7" t="s">
        <v>57</v>
      </c>
      <c r="B6" s="5">
        <v>352.42999999999995</v>
      </c>
      <c r="C6" s="5">
        <v>65552.88</v>
      </c>
      <c r="D6" s="5">
        <v>65905.31</v>
      </c>
    </row>
    <row r="7" spans="1:4" x14ac:dyDescent="0.3">
      <c r="A7" s="7" t="s">
        <v>136</v>
      </c>
      <c r="B7" s="5">
        <v>1830.45</v>
      </c>
      <c r="C7" s="5">
        <v>33478.000000000007</v>
      </c>
      <c r="D7" s="5">
        <v>35308.450000000004</v>
      </c>
    </row>
    <row r="8" spans="1:4" x14ac:dyDescent="0.3">
      <c r="A8" s="7" t="s">
        <v>28</v>
      </c>
      <c r="B8" s="5">
        <v>2723.65</v>
      </c>
      <c r="C8" s="5">
        <v>30098.87000000001</v>
      </c>
      <c r="D8" s="5">
        <v>32822.520000000011</v>
      </c>
    </row>
    <row r="9" spans="1:4" x14ac:dyDescent="0.3">
      <c r="A9" s="7" t="s">
        <v>64</v>
      </c>
      <c r="B9" s="5">
        <v>1295.6899999999996</v>
      </c>
      <c r="C9" s="5">
        <v>58885.630000000012</v>
      </c>
      <c r="D9" s="5">
        <v>60181.320000000014</v>
      </c>
    </row>
    <row r="10" spans="1:4" x14ac:dyDescent="0.3">
      <c r="A10" s="7" t="s">
        <v>92</v>
      </c>
      <c r="B10" s="5">
        <v>190.77</v>
      </c>
      <c r="C10" s="5">
        <v>38467.79</v>
      </c>
      <c r="D10" s="5">
        <v>38658.559999999998</v>
      </c>
    </row>
    <row r="11" spans="1:4" x14ac:dyDescent="0.3">
      <c r="A11" s="7" t="s">
        <v>138</v>
      </c>
      <c r="B11" s="5">
        <v>6767.89</v>
      </c>
      <c r="C11" s="5">
        <v>26656.610000000008</v>
      </c>
      <c r="D11" s="5">
        <v>33424.500000000007</v>
      </c>
    </row>
    <row r="12" spans="1:4" x14ac:dyDescent="0.3">
      <c r="A12" s="7" t="s">
        <v>145</v>
      </c>
      <c r="B12" s="5">
        <v>177.31</v>
      </c>
      <c r="C12" s="5">
        <v>34590.200000000004</v>
      </c>
      <c r="D12" s="5">
        <v>34767.51</v>
      </c>
    </row>
    <row r="13" spans="1:4" x14ac:dyDescent="0.3">
      <c r="A13" s="7" t="s">
        <v>117</v>
      </c>
      <c r="B13" s="5">
        <v>437.46000000000004</v>
      </c>
      <c r="C13" s="5">
        <v>42542.630000000005</v>
      </c>
      <c r="D13" s="5">
        <v>42980.090000000004</v>
      </c>
    </row>
    <row r="14" spans="1:4" x14ac:dyDescent="0.3">
      <c r="A14" s="7" t="s">
        <v>174</v>
      </c>
      <c r="B14" s="5">
        <v>54000.590000000004</v>
      </c>
      <c r="C14" s="5">
        <v>368982.85000000003</v>
      </c>
      <c r="D14" s="5">
        <v>422983.44000000006</v>
      </c>
    </row>
    <row r="22" spans="2:7" x14ac:dyDescent="0.3">
      <c r="B22" t="str">
        <f>INDEX(A4:A13,MATCH(MAX(D4:D13),D4:D13,0))</f>
        <v>Campbelltown</v>
      </c>
    </row>
    <row r="30" spans="2:7" x14ac:dyDescent="0.3">
      <c r="G30" s="13"/>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DB7EC-D80D-46D5-B564-88FC17BA3DE5}">
  <dimension ref="A2:G30"/>
  <sheetViews>
    <sheetView zoomScale="77" workbookViewId="0">
      <selection activeCell="G24" sqref="G24"/>
    </sheetView>
  </sheetViews>
  <sheetFormatPr defaultRowHeight="14" x14ac:dyDescent="0.3"/>
  <cols>
    <col min="1" max="1" width="14.1640625" bestFit="1" customWidth="1"/>
    <col min="2" max="2" width="13.08203125" bestFit="1" customWidth="1"/>
    <col min="3" max="3" width="13.58203125" bestFit="1" customWidth="1"/>
    <col min="4" max="4" width="11.9140625" bestFit="1" customWidth="1"/>
    <col min="6" max="6" width="12.83203125" customWidth="1"/>
    <col min="7" max="7" width="12.33203125" bestFit="1" customWidth="1"/>
  </cols>
  <sheetData>
    <row r="2" spans="1:2" x14ac:dyDescent="0.3">
      <c r="A2" s="6" t="s">
        <v>165</v>
      </c>
      <c r="B2" t="s">
        <v>175</v>
      </c>
    </row>
    <row r="3" spans="1:2" x14ac:dyDescent="0.3">
      <c r="A3" s="7" t="s">
        <v>148</v>
      </c>
      <c r="B3" s="5">
        <v>264612.93999999994</v>
      </c>
    </row>
    <row r="4" spans="1:2" x14ac:dyDescent="0.3">
      <c r="A4" s="7" t="s">
        <v>147</v>
      </c>
      <c r="B4" s="5">
        <v>1090660.5199999972</v>
      </c>
    </row>
    <row r="5" spans="1:2" x14ac:dyDescent="0.3">
      <c r="A5" s="7" t="s">
        <v>174</v>
      </c>
      <c r="B5" s="5">
        <v>1355273.4599999972</v>
      </c>
    </row>
    <row r="30" spans="7:7" x14ac:dyDescent="0.3">
      <c r="G30" s="13"/>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98C41-B3A9-47AC-90A6-A0B9130C4C0E}">
  <dimension ref="A1:Z58"/>
  <sheetViews>
    <sheetView topLeftCell="A41" workbookViewId="0">
      <selection activeCell="F55" sqref="F55"/>
    </sheetView>
  </sheetViews>
  <sheetFormatPr defaultRowHeight="14" x14ac:dyDescent="0.3"/>
  <cols>
    <col min="1" max="1" width="22.58203125" bestFit="1" customWidth="1"/>
    <col min="2" max="2" width="15.58203125" bestFit="1" customWidth="1"/>
    <col min="3" max="3" width="11.83203125" bestFit="1" customWidth="1"/>
    <col min="4" max="4" width="10.33203125" bestFit="1" customWidth="1"/>
    <col min="5" max="5" width="11.83203125" bestFit="1" customWidth="1"/>
    <col min="6" max="6" width="10.33203125" bestFit="1" customWidth="1"/>
    <col min="7" max="7" width="11.83203125" bestFit="1" customWidth="1"/>
    <col min="8" max="8" width="10.33203125" bestFit="1" customWidth="1"/>
    <col min="9" max="9" width="11.83203125" bestFit="1" customWidth="1"/>
    <col min="10" max="10" width="10.33203125" bestFit="1" customWidth="1"/>
    <col min="11" max="11" width="11.83203125" bestFit="1" customWidth="1"/>
    <col min="12" max="12" width="10.33203125" bestFit="1" customWidth="1"/>
    <col min="13" max="13" width="11.83203125" bestFit="1" customWidth="1"/>
    <col min="14" max="14" width="13" bestFit="1" customWidth="1"/>
    <col min="15" max="16" width="10.33203125" bestFit="1" customWidth="1"/>
    <col min="17" max="17" width="11.83203125" bestFit="1" customWidth="1"/>
    <col min="18" max="20" width="10.33203125" bestFit="1" customWidth="1"/>
    <col min="21" max="21" width="11.83203125" bestFit="1" customWidth="1"/>
    <col min="22" max="22" width="10.33203125" bestFit="1" customWidth="1"/>
    <col min="23" max="23" width="11.83203125" bestFit="1" customWidth="1"/>
    <col min="24" max="24" width="10.33203125" bestFit="1" customWidth="1"/>
    <col min="25" max="25" width="11.83203125" bestFit="1" customWidth="1"/>
    <col min="26" max="26" width="13" bestFit="1" customWidth="1"/>
  </cols>
  <sheetData>
    <row r="1" spans="1:14" x14ac:dyDescent="0.3">
      <c r="A1" s="6" t="s">
        <v>158</v>
      </c>
      <c r="B1" t="s">
        <v>198</v>
      </c>
    </row>
    <row r="3" spans="1:14" x14ac:dyDescent="0.3">
      <c r="A3" s="6" t="s">
        <v>175</v>
      </c>
      <c r="B3" s="6" t="s">
        <v>190</v>
      </c>
    </row>
    <row r="4" spans="1:14" x14ac:dyDescent="0.3">
      <c r="B4" t="s">
        <v>176</v>
      </c>
      <c r="H4" t="s">
        <v>177</v>
      </c>
      <c r="N4" t="s">
        <v>174</v>
      </c>
    </row>
    <row r="5" spans="1:14" x14ac:dyDescent="0.3">
      <c r="A5" s="6" t="s">
        <v>165</v>
      </c>
      <c r="B5" t="s">
        <v>178</v>
      </c>
      <c r="C5" t="s">
        <v>179</v>
      </c>
      <c r="D5" t="s">
        <v>180</v>
      </c>
      <c r="E5" t="s">
        <v>181</v>
      </c>
      <c r="F5" t="s">
        <v>182</v>
      </c>
      <c r="G5" t="s">
        <v>183</v>
      </c>
      <c r="H5" t="s">
        <v>184</v>
      </c>
      <c r="I5" t="s">
        <v>185</v>
      </c>
      <c r="J5" t="s">
        <v>186</v>
      </c>
      <c r="K5" t="s">
        <v>187</v>
      </c>
      <c r="L5" t="s">
        <v>188</v>
      </c>
      <c r="M5" t="s">
        <v>189</v>
      </c>
    </row>
    <row r="6" spans="1:14" x14ac:dyDescent="0.3">
      <c r="A6" s="7" t="s">
        <v>166</v>
      </c>
      <c r="B6" s="5">
        <v>2487.9300000000003</v>
      </c>
      <c r="C6" s="5"/>
      <c r="D6" s="5">
        <v>303.78999999999996</v>
      </c>
      <c r="E6" s="5">
        <v>612.21</v>
      </c>
      <c r="F6" s="5">
        <v>547.48</v>
      </c>
      <c r="G6" s="5">
        <v>1747.4099999999999</v>
      </c>
      <c r="H6" s="5">
        <v>8576.9100000000017</v>
      </c>
      <c r="I6" s="5">
        <v>91.25</v>
      </c>
      <c r="J6" s="5">
        <v>609.46</v>
      </c>
      <c r="K6" s="5">
        <v>3779.8199999999993</v>
      </c>
      <c r="L6" s="5">
        <v>57.8</v>
      </c>
      <c r="M6" s="5">
        <v>352.88</v>
      </c>
      <c r="N6" s="5">
        <v>19166.940000000002</v>
      </c>
    </row>
    <row r="7" spans="1:14" x14ac:dyDescent="0.3">
      <c r="A7" s="7" t="s">
        <v>167</v>
      </c>
      <c r="B7" s="5">
        <v>19150.57</v>
      </c>
      <c r="C7" s="5">
        <v>39605.690000000024</v>
      </c>
      <c r="D7" s="5">
        <v>35447.950000000004</v>
      </c>
      <c r="E7" s="5">
        <v>55402.009999999987</v>
      </c>
      <c r="F7" s="5">
        <v>25255.530000000002</v>
      </c>
      <c r="G7" s="5">
        <v>54914.9</v>
      </c>
      <c r="H7" s="5">
        <v>25072.350000000002</v>
      </c>
      <c r="I7" s="5">
        <v>90374.720000000059</v>
      </c>
      <c r="J7" s="5">
        <v>43181.440000000024</v>
      </c>
      <c r="K7" s="5">
        <v>44776.500000000007</v>
      </c>
      <c r="L7" s="5">
        <v>29114.020000000022</v>
      </c>
      <c r="M7" s="5">
        <v>32514.190000000017</v>
      </c>
      <c r="N7" s="5">
        <v>494809.87000000011</v>
      </c>
    </row>
    <row r="8" spans="1:14" x14ac:dyDescent="0.3">
      <c r="A8" s="7" t="s">
        <v>168</v>
      </c>
      <c r="B8" s="5">
        <v>5444.25</v>
      </c>
      <c r="C8" s="5">
        <v>2453.9699999999998</v>
      </c>
      <c r="D8" s="5">
        <v>29.97</v>
      </c>
      <c r="E8" s="5">
        <v>2029.54</v>
      </c>
      <c r="F8" s="5">
        <v>3095.2099999999996</v>
      </c>
      <c r="G8" s="5">
        <v>1090.9299999999998</v>
      </c>
      <c r="H8" s="5">
        <v>3318.2599999999993</v>
      </c>
      <c r="I8" s="5">
        <v>325.47000000000003</v>
      </c>
      <c r="J8" s="5">
        <v>9784.52</v>
      </c>
      <c r="K8" s="5">
        <v>85.92</v>
      </c>
      <c r="L8" s="5">
        <v>7268.7200000000039</v>
      </c>
      <c r="M8" s="5">
        <v>861.06</v>
      </c>
      <c r="N8" s="5">
        <v>35787.82</v>
      </c>
    </row>
    <row r="9" spans="1:14" x14ac:dyDescent="0.3">
      <c r="A9" s="7" t="s">
        <v>169</v>
      </c>
      <c r="B9" s="5">
        <v>17608.459999999992</v>
      </c>
      <c r="C9" s="5">
        <v>22223.789999999997</v>
      </c>
      <c r="D9" s="5">
        <v>17985.03</v>
      </c>
      <c r="E9" s="5">
        <v>16914.940000000002</v>
      </c>
      <c r="F9" s="5">
        <v>34346.360000000022</v>
      </c>
      <c r="G9" s="5">
        <v>39614.859999999979</v>
      </c>
      <c r="H9" s="5">
        <v>15546.249999999998</v>
      </c>
      <c r="I9" s="5">
        <v>15466.43</v>
      </c>
      <c r="J9" s="5">
        <v>11351.61</v>
      </c>
      <c r="K9" s="5">
        <v>15984.52</v>
      </c>
      <c r="L9" s="5">
        <v>21379.4</v>
      </c>
      <c r="M9" s="5">
        <v>27156.249999999996</v>
      </c>
      <c r="N9" s="5">
        <v>255577.89999999997</v>
      </c>
    </row>
    <row r="10" spans="1:14" x14ac:dyDescent="0.3">
      <c r="A10" s="7" t="s">
        <v>170</v>
      </c>
      <c r="B10" s="5">
        <v>5971.7199999999993</v>
      </c>
      <c r="C10" s="5">
        <v>1760.2600000000002</v>
      </c>
      <c r="D10" s="5">
        <v>1107.7900000000002</v>
      </c>
      <c r="E10" s="5">
        <v>3395.1400000000003</v>
      </c>
      <c r="F10" s="5">
        <v>2432.86</v>
      </c>
      <c r="G10" s="5">
        <v>3846.0199999999995</v>
      </c>
      <c r="H10" s="5">
        <v>8457.0299999999988</v>
      </c>
      <c r="I10" s="5">
        <v>4913.41</v>
      </c>
      <c r="J10" s="5">
        <v>4771.4299999999994</v>
      </c>
      <c r="K10" s="5">
        <v>4234.34</v>
      </c>
      <c r="L10" s="5">
        <v>6358.13</v>
      </c>
      <c r="M10" s="5">
        <v>4320.9799999999996</v>
      </c>
      <c r="N10" s="5">
        <v>51569.11</v>
      </c>
    </row>
    <row r="11" spans="1:14" x14ac:dyDescent="0.3">
      <c r="A11" s="7" t="s">
        <v>171</v>
      </c>
      <c r="B11" s="5">
        <v>2982.1399999999994</v>
      </c>
      <c r="C11" s="5">
        <v>3427.4299999999994</v>
      </c>
      <c r="D11" s="5">
        <v>552.31999999999994</v>
      </c>
      <c r="E11" s="5">
        <v>2185</v>
      </c>
      <c r="F11" s="5">
        <v>1488.31</v>
      </c>
      <c r="G11" s="5">
        <v>584.66</v>
      </c>
      <c r="H11" s="5">
        <v>690.2</v>
      </c>
      <c r="I11" s="5">
        <v>268.70000000000005</v>
      </c>
      <c r="J11" s="5">
        <v>4220.46</v>
      </c>
      <c r="K11" s="5">
        <v>1591.53</v>
      </c>
      <c r="L11" s="5">
        <v>1347.5600000000002</v>
      </c>
      <c r="M11" s="5">
        <v>664.16</v>
      </c>
      <c r="N11" s="5">
        <v>20002.47</v>
      </c>
    </row>
    <row r="12" spans="1:14" x14ac:dyDescent="0.3">
      <c r="A12" s="7" t="s">
        <v>172</v>
      </c>
      <c r="B12" s="5">
        <v>26412.260000000009</v>
      </c>
      <c r="C12" s="5">
        <v>21754.440000000002</v>
      </c>
      <c r="D12" s="5">
        <v>30401.77</v>
      </c>
      <c r="E12" s="5">
        <v>54207.76</v>
      </c>
      <c r="F12" s="5">
        <v>20062.79</v>
      </c>
      <c r="G12" s="5">
        <v>29402.490000000005</v>
      </c>
      <c r="H12" s="5">
        <v>11057.7</v>
      </c>
      <c r="I12" s="5">
        <v>50055.37</v>
      </c>
      <c r="J12" s="5">
        <v>11007.880000000001</v>
      </c>
      <c r="K12" s="5">
        <v>22908.060000000005</v>
      </c>
      <c r="L12" s="5">
        <v>23042.840000000007</v>
      </c>
      <c r="M12" s="5">
        <v>46896.540000000008</v>
      </c>
      <c r="N12" s="5">
        <v>347209.9</v>
      </c>
    </row>
    <row r="13" spans="1:14" x14ac:dyDescent="0.3">
      <c r="A13" s="7" t="s">
        <v>173</v>
      </c>
      <c r="B13" s="5">
        <v>12862.049999999996</v>
      </c>
      <c r="C13" s="5">
        <v>11795.480000000001</v>
      </c>
      <c r="D13" s="5">
        <v>6598.2300000000005</v>
      </c>
      <c r="E13" s="5">
        <v>6414.4100000000008</v>
      </c>
      <c r="F13" s="5">
        <v>8818.59</v>
      </c>
      <c r="G13" s="5">
        <v>12357.85</v>
      </c>
      <c r="H13" s="5">
        <v>10816.94</v>
      </c>
      <c r="I13" s="5">
        <v>16565.91</v>
      </c>
      <c r="J13" s="5">
        <v>8973.9399999999987</v>
      </c>
      <c r="K13" s="5">
        <v>13435.06</v>
      </c>
      <c r="L13" s="5">
        <v>10806.600000000004</v>
      </c>
      <c r="M13" s="5">
        <v>11704.390000000003</v>
      </c>
      <c r="N13" s="5">
        <v>131149.45000000001</v>
      </c>
    </row>
    <row r="14" spans="1:14" x14ac:dyDescent="0.3">
      <c r="A14" s="7" t="s">
        <v>174</v>
      </c>
      <c r="B14" s="5">
        <v>92919.38</v>
      </c>
      <c r="C14" s="5">
        <v>103021.06000000001</v>
      </c>
      <c r="D14" s="5">
        <v>92426.85</v>
      </c>
      <c r="E14" s="5">
        <v>141161.00999999998</v>
      </c>
      <c r="F14" s="5">
        <v>96047.13</v>
      </c>
      <c r="G14" s="5">
        <v>143559.12</v>
      </c>
      <c r="H14" s="5">
        <v>83535.64</v>
      </c>
      <c r="I14" s="5">
        <v>178061.26000000007</v>
      </c>
      <c r="J14" s="5">
        <v>93900.740000000034</v>
      </c>
      <c r="K14" s="5">
        <v>106795.75</v>
      </c>
      <c r="L14" s="5">
        <v>99375.070000000036</v>
      </c>
      <c r="M14" s="5">
        <v>124470.45000000001</v>
      </c>
      <c r="N14" s="5">
        <v>1355273.46</v>
      </c>
    </row>
    <row r="17" spans="1:14" x14ac:dyDescent="0.3">
      <c r="A17" s="6" t="s">
        <v>158</v>
      </c>
      <c r="B17" t="s">
        <v>198</v>
      </c>
    </row>
    <row r="19" spans="1:14" x14ac:dyDescent="0.3">
      <c r="A19" s="6" t="s">
        <v>175</v>
      </c>
      <c r="B19" s="6" t="s">
        <v>190</v>
      </c>
    </row>
    <row r="20" spans="1:14" x14ac:dyDescent="0.3">
      <c r="B20" t="s">
        <v>176</v>
      </c>
      <c r="H20" t="s">
        <v>177</v>
      </c>
      <c r="N20" t="s">
        <v>174</v>
      </c>
    </row>
    <row r="21" spans="1:14" x14ac:dyDescent="0.3">
      <c r="A21" s="6" t="s">
        <v>165</v>
      </c>
      <c r="B21" t="s">
        <v>178</v>
      </c>
      <c r="C21" t="s">
        <v>179</v>
      </c>
      <c r="D21" t="s">
        <v>180</v>
      </c>
      <c r="E21" t="s">
        <v>181</v>
      </c>
      <c r="F21" t="s">
        <v>182</v>
      </c>
      <c r="G21" t="s">
        <v>183</v>
      </c>
      <c r="H21" t="s">
        <v>184</v>
      </c>
      <c r="I21" t="s">
        <v>185</v>
      </c>
      <c r="J21" t="s">
        <v>186</v>
      </c>
      <c r="K21" t="s">
        <v>187</v>
      </c>
      <c r="L21" t="s">
        <v>188</v>
      </c>
      <c r="M21" t="s">
        <v>189</v>
      </c>
    </row>
    <row r="22" spans="1:14" x14ac:dyDescent="0.3">
      <c r="A22" s="7" t="s">
        <v>166</v>
      </c>
      <c r="B22" s="5">
        <v>2487.9300000000003</v>
      </c>
      <c r="C22" s="5"/>
      <c r="D22" s="5">
        <v>303.78999999999996</v>
      </c>
      <c r="E22" s="5">
        <v>612.21</v>
      </c>
      <c r="F22" s="5">
        <v>547.48</v>
      </c>
      <c r="G22" s="5">
        <v>1747.4099999999999</v>
      </c>
      <c r="H22" s="5">
        <v>8576.9100000000017</v>
      </c>
      <c r="I22" s="5">
        <v>91.25</v>
      </c>
      <c r="J22" s="5">
        <v>609.46</v>
      </c>
      <c r="K22" s="5">
        <v>3779.8199999999993</v>
      </c>
      <c r="L22" s="5">
        <v>57.8</v>
      </c>
      <c r="M22" s="5">
        <v>352.88</v>
      </c>
      <c r="N22" s="5">
        <v>19166.940000000002</v>
      </c>
    </row>
    <row r="23" spans="1:14" x14ac:dyDescent="0.3">
      <c r="A23" s="7" t="s">
        <v>167</v>
      </c>
      <c r="B23" s="5">
        <v>19150.57</v>
      </c>
      <c r="C23" s="5">
        <v>39605.690000000024</v>
      </c>
      <c r="D23" s="5">
        <v>35447.950000000004</v>
      </c>
      <c r="E23" s="5">
        <v>55402.009999999987</v>
      </c>
      <c r="F23" s="5">
        <v>25255.530000000002</v>
      </c>
      <c r="G23" s="5">
        <v>54914.9</v>
      </c>
      <c r="H23" s="5">
        <v>25072.350000000002</v>
      </c>
      <c r="I23" s="5">
        <v>90374.720000000059</v>
      </c>
      <c r="J23" s="5">
        <v>43181.440000000024</v>
      </c>
      <c r="K23" s="5">
        <v>44776.500000000007</v>
      </c>
      <c r="L23" s="5">
        <v>29114.020000000022</v>
      </c>
      <c r="M23" s="5">
        <v>32514.190000000017</v>
      </c>
      <c r="N23" s="5">
        <v>494809.87000000011</v>
      </c>
    </row>
    <row r="24" spans="1:14" x14ac:dyDescent="0.3">
      <c r="A24" s="7" t="s">
        <v>168</v>
      </c>
      <c r="B24" s="5">
        <v>5444.25</v>
      </c>
      <c r="C24" s="5">
        <v>2453.9699999999998</v>
      </c>
      <c r="D24" s="5">
        <v>29.97</v>
      </c>
      <c r="E24" s="5">
        <v>2029.54</v>
      </c>
      <c r="F24" s="5">
        <v>3095.2099999999996</v>
      </c>
      <c r="G24" s="5">
        <v>1090.9299999999998</v>
      </c>
      <c r="H24" s="5">
        <v>3318.2599999999993</v>
      </c>
      <c r="I24" s="5">
        <v>325.47000000000003</v>
      </c>
      <c r="J24" s="5">
        <v>9784.52</v>
      </c>
      <c r="K24" s="5">
        <v>85.92</v>
      </c>
      <c r="L24" s="5">
        <v>7268.7200000000039</v>
      </c>
      <c r="M24" s="5">
        <v>861.06</v>
      </c>
      <c r="N24" s="5">
        <v>35787.82</v>
      </c>
    </row>
    <row r="25" spans="1:14" x14ac:dyDescent="0.3">
      <c r="A25" s="7" t="s">
        <v>169</v>
      </c>
      <c r="B25" s="5">
        <v>17608.459999999992</v>
      </c>
      <c r="C25" s="5">
        <v>22223.789999999997</v>
      </c>
      <c r="D25" s="5">
        <v>17985.03</v>
      </c>
      <c r="E25" s="5">
        <v>16914.940000000002</v>
      </c>
      <c r="F25" s="5">
        <v>34346.360000000022</v>
      </c>
      <c r="G25" s="5">
        <v>39614.859999999979</v>
      </c>
      <c r="H25" s="5">
        <v>15546.249999999998</v>
      </c>
      <c r="I25" s="5">
        <v>15466.43</v>
      </c>
      <c r="J25" s="5">
        <v>11351.61</v>
      </c>
      <c r="K25" s="5">
        <v>15984.52</v>
      </c>
      <c r="L25" s="5">
        <v>21379.4</v>
      </c>
      <c r="M25" s="5">
        <v>27156.249999999996</v>
      </c>
      <c r="N25" s="5">
        <v>255577.89999999997</v>
      </c>
    </row>
    <row r="26" spans="1:14" x14ac:dyDescent="0.3">
      <c r="A26" s="7" t="s">
        <v>170</v>
      </c>
      <c r="B26" s="5">
        <v>5971.7199999999993</v>
      </c>
      <c r="C26" s="5">
        <v>1760.2600000000002</v>
      </c>
      <c r="D26" s="5">
        <v>1107.7900000000002</v>
      </c>
      <c r="E26" s="5">
        <v>3395.1400000000003</v>
      </c>
      <c r="F26" s="5">
        <v>2432.86</v>
      </c>
      <c r="G26" s="5">
        <v>3846.0199999999995</v>
      </c>
      <c r="H26" s="5">
        <v>8457.0299999999988</v>
      </c>
      <c r="I26" s="5">
        <v>4913.41</v>
      </c>
      <c r="J26" s="5">
        <v>4771.4299999999994</v>
      </c>
      <c r="K26" s="5">
        <v>4234.34</v>
      </c>
      <c r="L26" s="5">
        <v>6358.13</v>
      </c>
      <c r="M26" s="5">
        <v>4320.9799999999996</v>
      </c>
      <c r="N26" s="5">
        <v>51569.11</v>
      </c>
    </row>
    <row r="27" spans="1:14" x14ac:dyDescent="0.3">
      <c r="A27" s="7" t="s">
        <v>171</v>
      </c>
      <c r="B27" s="5">
        <v>2982.1399999999994</v>
      </c>
      <c r="C27" s="5">
        <v>3427.4299999999994</v>
      </c>
      <c r="D27" s="5">
        <v>552.31999999999994</v>
      </c>
      <c r="E27" s="5">
        <v>2185</v>
      </c>
      <c r="F27" s="5">
        <v>1488.31</v>
      </c>
      <c r="G27" s="5">
        <v>584.66</v>
      </c>
      <c r="H27" s="5">
        <v>690.2</v>
      </c>
      <c r="I27" s="5">
        <v>268.70000000000005</v>
      </c>
      <c r="J27" s="5">
        <v>4220.46</v>
      </c>
      <c r="K27" s="5">
        <v>1591.53</v>
      </c>
      <c r="L27" s="5">
        <v>1347.5600000000002</v>
      </c>
      <c r="M27" s="5">
        <v>664.16</v>
      </c>
      <c r="N27" s="5">
        <v>20002.47</v>
      </c>
    </row>
    <row r="28" spans="1:14" x14ac:dyDescent="0.3">
      <c r="A28" s="7" t="s">
        <v>172</v>
      </c>
      <c r="B28" s="5">
        <v>26412.260000000009</v>
      </c>
      <c r="C28" s="5">
        <v>21754.440000000002</v>
      </c>
      <c r="D28" s="5">
        <v>30401.77</v>
      </c>
      <c r="E28" s="5">
        <v>54207.76</v>
      </c>
      <c r="F28" s="5">
        <v>20062.79</v>
      </c>
      <c r="G28" s="5">
        <v>29402.490000000005</v>
      </c>
      <c r="H28" s="5">
        <v>11057.7</v>
      </c>
      <c r="I28" s="5">
        <v>50055.37</v>
      </c>
      <c r="J28" s="5">
        <v>11007.880000000001</v>
      </c>
      <c r="K28" s="5">
        <v>22908.060000000005</v>
      </c>
      <c r="L28" s="5">
        <v>23042.840000000007</v>
      </c>
      <c r="M28" s="5">
        <v>46896.540000000008</v>
      </c>
      <c r="N28" s="5">
        <v>347209.9</v>
      </c>
    </row>
    <row r="29" spans="1:14" x14ac:dyDescent="0.3">
      <c r="A29" s="7" t="s">
        <v>173</v>
      </c>
      <c r="B29" s="5">
        <v>12862.049999999996</v>
      </c>
      <c r="C29" s="5">
        <v>11795.480000000001</v>
      </c>
      <c r="D29" s="5">
        <v>6598.2300000000005</v>
      </c>
      <c r="E29" s="5">
        <v>6414.4100000000008</v>
      </c>
      <c r="F29" s="5">
        <v>8818.59</v>
      </c>
      <c r="G29" s="5">
        <v>12357.85</v>
      </c>
      <c r="H29" s="5">
        <v>10816.94</v>
      </c>
      <c r="I29" s="5">
        <v>16565.91</v>
      </c>
      <c r="J29" s="5">
        <v>8973.9399999999987</v>
      </c>
      <c r="K29" s="5">
        <v>13435.06</v>
      </c>
      <c r="L29" s="5">
        <v>10806.600000000004</v>
      </c>
      <c r="M29" s="5">
        <v>11704.390000000003</v>
      </c>
      <c r="N29" s="5">
        <v>131149.45000000001</v>
      </c>
    </row>
    <row r="30" spans="1:14" x14ac:dyDescent="0.3">
      <c r="A30" s="7" t="s">
        <v>174</v>
      </c>
      <c r="B30" s="5">
        <v>92919.38</v>
      </c>
      <c r="C30" s="5">
        <v>103021.06000000001</v>
      </c>
      <c r="D30" s="5">
        <v>92426.85</v>
      </c>
      <c r="E30" s="5">
        <v>141161.00999999998</v>
      </c>
      <c r="F30" s="5">
        <v>96047.13</v>
      </c>
      <c r="G30" s="5">
        <v>143559.12</v>
      </c>
      <c r="H30" s="5">
        <v>83535.64</v>
      </c>
      <c r="I30" s="5">
        <v>178061.26000000007</v>
      </c>
      <c r="J30" s="5">
        <v>93900.740000000034</v>
      </c>
      <c r="K30" s="5">
        <v>106795.75</v>
      </c>
      <c r="L30" s="5">
        <v>99375.070000000036</v>
      </c>
      <c r="M30" s="5">
        <v>124470.45000000001</v>
      </c>
      <c r="N30" s="5">
        <v>1355273.46</v>
      </c>
    </row>
    <row r="34" spans="1:14" x14ac:dyDescent="0.3">
      <c r="A34" s="6" t="s">
        <v>158</v>
      </c>
      <c r="B34" t="s">
        <v>198</v>
      </c>
    </row>
    <row r="36" spans="1:14" x14ac:dyDescent="0.3">
      <c r="A36" s="6" t="s">
        <v>175</v>
      </c>
      <c r="B36" s="6" t="s">
        <v>190</v>
      </c>
    </row>
    <row r="37" spans="1:14" x14ac:dyDescent="0.3">
      <c r="B37" t="s">
        <v>176</v>
      </c>
      <c r="H37" t="s">
        <v>177</v>
      </c>
      <c r="N37" t="s">
        <v>174</v>
      </c>
    </row>
    <row r="38" spans="1:14" x14ac:dyDescent="0.3">
      <c r="A38" s="6" t="s">
        <v>165</v>
      </c>
      <c r="B38" t="s">
        <v>178</v>
      </c>
      <c r="C38" t="s">
        <v>179</v>
      </c>
      <c r="D38" t="s">
        <v>180</v>
      </c>
      <c r="E38" t="s">
        <v>181</v>
      </c>
      <c r="F38" t="s">
        <v>182</v>
      </c>
      <c r="G38" t="s">
        <v>183</v>
      </c>
      <c r="H38" t="s">
        <v>184</v>
      </c>
      <c r="I38" t="s">
        <v>185</v>
      </c>
      <c r="J38" t="s">
        <v>186</v>
      </c>
      <c r="K38" t="s">
        <v>187</v>
      </c>
      <c r="L38" t="s">
        <v>188</v>
      </c>
      <c r="M38" t="s">
        <v>189</v>
      </c>
    </row>
    <row r="39" spans="1:14" x14ac:dyDescent="0.3">
      <c r="A39" s="7" t="s">
        <v>166</v>
      </c>
      <c r="B39" s="5">
        <v>2487.9300000000003</v>
      </c>
      <c r="C39" s="5"/>
      <c r="D39" s="5">
        <v>303.78999999999996</v>
      </c>
      <c r="E39" s="5">
        <v>612.21</v>
      </c>
      <c r="F39" s="5">
        <v>547.48</v>
      </c>
      <c r="G39" s="5">
        <v>1747.4099999999999</v>
      </c>
      <c r="H39" s="5">
        <v>8576.9100000000017</v>
      </c>
      <c r="I39" s="5">
        <v>91.25</v>
      </c>
      <c r="J39" s="5">
        <v>609.46</v>
      </c>
      <c r="K39" s="5">
        <v>3779.8199999999993</v>
      </c>
      <c r="L39" s="5">
        <v>57.8</v>
      </c>
      <c r="M39" s="5">
        <v>352.88</v>
      </c>
      <c r="N39" s="5">
        <v>19166.940000000002</v>
      </c>
    </row>
    <row r="40" spans="1:14" x14ac:dyDescent="0.3">
      <c r="A40" s="7" t="s">
        <v>167</v>
      </c>
      <c r="B40" s="5">
        <v>19150.57</v>
      </c>
      <c r="C40" s="5">
        <v>39605.690000000024</v>
      </c>
      <c r="D40" s="5">
        <v>35447.950000000004</v>
      </c>
      <c r="E40" s="5">
        <v>55402.009999999987</v>
      </c>
      <c r="F40" s="5">
        <v>25255.530000000002</v>
      </c>
      <c r="G40" s="5">
        <v>54914.9</v>
      </c>
      <c r="H40" s="5">
        <v>25072.350000000002</v>
      </c>
      <c r="I40" s="5">
        <v>90374.720000000059</v>
      </c>
      <c r="J40" s="5">
        <v>43181.440000000024</v>
      </c>
      <c r="K40" s="5">
        <v>44776.500000000007</v>
      </c>
      <c r="L40" s="5">
        <v>29114.020000000022</v>
      </c>
      <c r="M40" s="5">
        <v>32514.190000000017</v>
      </c>
      <c r="N40" s="5">
        <v>494809.87000000011</v>
      </c>
    </row>
    <row r="41" spans="1:14" x14ac:dyDescent="0.3">
      <c r="A41" s="7" t="s">
        <v>168</v>
      </c>
      <c r="B41" s="5">
        <v>5444.25</v>
      </c>
      <c r="C41" s="5">
        <v>2453.9699999999998</v>
      </c>
      <c r="D41" s="5">
        <v>29.97</v>
      </c>
      <c r="E41" s="5">
        <v>2029.54</v>
      </c>
      <c r="F41" s="5">
        <v>3095.2099999999996</v>
      </c>
      <c r="G41" s="5">
        <v>1090.9299999999998</v>
      </c>
      <c r="H41" s="5">
        <v>3318.2599999999993</v>
      </c>
      <c r="I41" s="5">
        <v>325.47000000000003</v>
      </c>
      <c r="J41" s="5">
        <v>9784.52</v>
      </c>
      <c r="K41" s="5">
        <v>85.92</v>
      </c>
      <c r="L41" s="5">
        <v>7268.7200000000039</v>
      </c>
      <c r="M41" s="5">
        <v>861.06</v>
      </c>
      <c r="N41" s="5">
        <v>35787.82</v>
      </c>
    </row>
    <row r="42" spans="1:14" x14ac:dyDescent="0.3">
      <c r="A42" s="7" t="s">
        <v>169</v>
      </c>
      <c r="B42" s="5">
        <v>17608.459999999992</v>
      </c>
      <c r="C42" s="5">
        <v>22223.789999999997</v>
      </c>
      <c r="D42" s="5">
        <v>17985.03</v>
      </c>
      <c r="E42" s="5">
        <v>16914.940000000002</v>
      </c>
      <c r="F42" s="5">
        <v>34346.360000000022</v>
      </c>
      <c r="G42" s="5">
        <v>39614.859999999979</v>
      </c>
      <c r="H42" s="5">
        <v>15546.249999999998</v>
      </c>
      <c r="I42" s="5">
        <v>15466.43</v>
      </c>
      <c r="J42" s="5">
        <v>11351.61</v>
      </c>
      <c r="K42" s="5">
        <v>15984.52</v>
      </c>
      <c r="L42" s="5">
        <v>21379.4</v>
      </c>
      <c r="M42" s="5">
        <v>27156.249999999996</v>
      </c>
      <c r="N42" s="5">
        <v>255577.89999999997</v>
      </c>
    </row>
    <row r="43" spans="1:14" x14ac:dyDescent="0.3">
      <c r="A43" s="7" t="s">
        <v>170</v>
      </c>
      <c r="B43" s="5">
        <v>5971.7199999999993</v>
      </c>
      <c r="C43" s="5">
        <v>1760.2600000000002</v>
      </c>
      <c r="D43" s="5">
        <v>1107.7900000000002</v>
      </c>
      <c r="E43" s="5">
        <v>3395.1400000000003</v>
      </c>
      <c r="F43" s="5">
        <v>2432.86</v>
      </c>
      <c r="G43" s="5">
        <v>3846.0199999999995</v>
      </c>
      <c r="H43" s="5">
        <v>8457.0299999999988</v>
      </c>
      <c r="I43" s="5">
        <v>4913.41</v>
      </c>
      <c r="J43" s="5">
        <v>4771.4299999999994</v>
      </c>
      <c r="K43" s="5">
        <v>4234.34</v>
      </c>
      <c r="L43" s="5">
        <v>6358.13</v>
      </c>
      <c r="M43" s="5">
        <v>4320.9799999999996</v>
      </c>
      <c r="N43" s="5">
        <v>51569.11</v>
      </c>
    </row>
    <row r="44" spans="1:14" x14ac:dyDescent="0.3">
      <c r="A44" s="7" t="s">
        <v>171</v>
      </c>
      <c r="B44" s="5">
        <v>2982.1399999999994</v>
      </c>
      <c r="C44" s="5">
        <v>3427.4299999999994</v>
      </c>
      <c r="D44" s="5">
        <v>552.31999999999994</v>
      </c>
      <c r="E44" s="5">
        <v>2185</v>
      </c>
      <c r="F44" s="5">
        <v>1488.31</v>
      </c>
      <c r="G44" s="5">
        <v>584.66</v>
      </c>
      <c r="H44" s="5">
        <v>690.2</v>
      </c>
      <c r="I44" s="5">
        <v>268.70000000000005</v>
      </c>
      <c r="J44" s="5">
        <v>4220.46</v>
      </c>
      <c r="K44" s="5">
        <v>1591.53</v>
      </c>
      <c r="L44" s="5">
        <v>1347.5600000000002</v>
      </c>
      <c r="M44" s="5">
        <v>664.16</v>
      </c>
      <c r="N44" s="5">
        <v>20002.47</v>
      </c>
    </row>
    <row r="45" spans="1:14" x14ac:dyDescent="0.3">
      <c r="A45" s="7" t="s">
        <v>172</v>
      </c>
      <c r="B45" s="5">
        <v>26412.260000000009</v>
      </c>
      <c r="C45" s="5">
        <v>21754.440000000002</v>
      </c>
      <c r="D45" s="5">
        <v>30401.77</v>
      </c>
      <c r="E45" s="5">
        <v>54207.76</v>
      </c>
      <c r="F45" s="5">
        <v>20062.79</v>
      </c>
      <c r="G45" s="5">
        <v>29402.490000000005</v>
      </c>
      <c r="H45" s="5">
        <v>11057.7</v>
      </c>
      <c r="I45" s="5">
        <v>50055.37</v>
      </c>
      <c r="J45" s="5">
        <v>11007.880000000001</v>
      </c>
      <c r="K45" s="5">
        <v>22908.060000000005</v>
      </c>
      <c r="L45" s="5">
        <v>23042.840000000007</v>
      </c>
      <c r="M45" s="5">
        <v>46896.540000000008</v>
      </c>
      <c r="N45" s="5">
        <v>347209.9</v>
      </c>
    </row>
    <row r="46" spans="1:14" x14ac:dyDescent="0.3">
      <c r="A46" s="7" t="s">
        <v>173</v>
      </c>
      <c r="B46" s="5">
        <v>12862.049999999996</v>
      </c>
      <c r="C46" s="5">
        <v>11795.480000000001</v>
      </c>
      <c r="D46" s="5">
        <v>6598.2300000000005</v>
      </c>
      <c r="E46" s="5">
        <v>6414.4100000000008</v>
      </c>
      <c r="F46" s="5">
        <v>8818.59</v>
      </c>
      <c r="G46" s="5">
        <v>12357.85</v>
      </c>
      <c r="H46" s="5">
        <v>10816.94</v>
      </c>
      <c r="I46" s="5">
        <v>16565.91</v>
      </c>
      <c r="J46" s="5">
        <v>8973.9399999999987</v>
      </c>
      <c r="K46" s="5">
        <v>13435.06</v>
      </c>
      <c r="L46" s="5">
        <v>10806.600000000004</v>
      </c>
      <c r="M46" s="5">
        <v>11704.390000000003</v>
      </c>
      <c r="N46" s="5">
        <v>131149.45000000001</v>
      </c>
    </row>
    <row r="47" spans="1:14" x14ac:dyDescent="0.3">
      <c r="A47" s="7" t="s">
        <v>174</v>
      </c>
      <c r="B47" s="5">
        <v>92919.38</v>
      </c>
      <c r="C47" s="5">
        <v>103021.06000000001</v>
      </c>
      <c r="D47" s="5">
        <v>92426.85</v>
      </c>
      <c r="E47" s="5">
        <v>141161.00999999998</v>
      </c>
      <c r="F47" s="5">
        <v>96047.13</v>
      </c>
      <c r="G47" s="5">
        <v>143559.12</v>
      </c>
      <c r="H47" s="5">
        <v>83535.64</v>
      </c>
      <c r="I47" s="5">
        <v>178061.26000000007</v>
      </c>
      <c r="J47" s="5">
        <v>93900.740000000034</v>
      </c>
      <c r="K47" s="5">
        <v>106795.75</v>
      </c>
      <c r="L47" s="5">
        <v>99375.070000000036</v>
      </c>
      <c r="M47" s="5">
        <v>124470.45000000001</v>
      </c>
      <c r="N47" s="5">
        <v>1355273.46</v>
      </c>
    </row>
    <row r="50" spans="1:26" x14ac:dyDescent="0.3">
      <c r="A50" s="7" t="s">
        <v>199</v>
      </c>
      <c r="B50" s="16" t="s">
        <v>193</v>
      </c>
      <c r="C50" s="16" t="s">
        <v>200</v>
      </c>
      <c r="D50" s="16"/>
      <c r="E50" s="16"/>
      <c r="F50" s="16"/>
      <c r="G50" s="16"/>
      <c r="H50" s="16"/>
      <c r="I50" s="16"/>
      <c r="J50" s="16"/>
      <c r="K50" s="16"/>
      <c r="L50" s="16"/>
      <c r="M50" s="16"/>
      <c r="N50" s="16"/>
      <c r="O50" s="16"/>
      <c r="P50" s="16"/>
      <c r="Q50" s="16"/>
      <c r="R50" s="16"/>
      <c r="S50" s="16"/>
      <c r="T50" s="16"/>
      <c r="U50" s="16"/>
      <c r="V50" s="16"/>
      <c r="W50" s="16"/>
      <c r="X50" s="16"/>
      <c r="Y50" s="16"/>
    </row>
    <row r="51" spans="1:26" x14ac:dyDescent="0.3">
      <c r="A51" s="7" t="s">
        <v>166</v>
      </c>
      <c r="B51">
        <v>38681.960000000006</v>
      </c>
      <c r="C51" s="4"/>
      <c r="D51" s="4"/>
      <c r="E51" s="4"/>
      <c r="F51" s="4"/>
      <c r="G51" s="4"/>
      <c r="H51" s="4"/>
      <c r="I51" s="4"/>
      <c r="J51" s="4"/>
      <c r="K51" s="4"/>
      <c r="L51" s="4"/>
      <c r="M51" s="4"/>
      <c r="N51" s="4"/>
      <c r="O51" s="4"/>
      <c r="P51" s="4"/>
      <c r="Q51" s="4"/>
      <c r="R51" s="4"/>
      <c r="S51" s="4"/>
      <c r="T51" s="4"/>
      <c r="U51" s="4"/>
      <c r="V51" s="4"/>
      <c r="W51" s="4"/>
      <c r="X51" s="4"/>
      <c r="Y51" s="4"/>
      <c r="Z51" s="4"/>
    </row>
    <row r="52" spans="1:26" x14ac:dyDescent="0.3">
      <c r="A52" s="7" t="s">
        <v>167</v>
      </c>
      <c r="B52">
        <v>1165603.47</v>
      </c>
      <c r="C52" s="4"/>
      <c r="D52" s="4"/>
      <c r="E52" s="4"/>
      <c r="F52" s="4"/>
      <c r="G52" s="4"/>
      <c r="H52" s="4"/>
      <c r="I52" s="4"/>
      <c r="J52" s="4"/>
      <c r="K52" s="4"/>
      <c r="L52" s="4"/>
      <c r="M52" s="4"/>
      <c r="N52" s="4"/>
      <c r="O52" s="4"/>
      <c r="P52" s="4"/>
      <c r="Q52" s="4"/>
      <c r="R52" s="4"/>
      <c r="S52" s="4"/>
      <c r="T52" s="4"/>
      <c r="U52" s="4"/>
      <c r="V52" s="4"/>
      <c r="W52" s="4"/>
      <c r="X52" s="4"/>
      <c r="Y52" s="4"/>
      <c r="Z52" s="4"/>
    </row>
    <row r="53" spans="1:26" x14ac:dyDescent="0.3">
      <c r="A53" s="7" t="s">
        <v>168</v>
      </c>
      <c r="B53">
        <v>67846.81</v>
      </c>
      <c r="C53" s="4"/>
      <c r="D53" s="4"/>
      <c r="E53" s="4"/>
      <c r="F53" s="4"/>
      <c r="G53" s="4"/>
      <c r="H53" s="4"/>
      <c r="I53" s="4"/>
      <c r="J53" s="4"/>
      <c r="K53" s="4"/>
      <c r="L53" s="4"/>
      <c r="M53" s="4"/>
      <c r="N53" s="4"/>
      <c r="O53" s="4"/>
      <c r="P53" s="4"/>
      <c r="Q53" s="4"/>
      <c r="R53" s="4"/>
      <c r="S53" s="4"/>
      <c r="T53" s="4"/>
      <c r="U53" s="4"/>
      <c r="V53" s="4"/>
      <c r="W53" s="4"/>
      <c r="X53" s="4"/>
      <c r="Y53" s="4"/>
      <c r="Z53" s="4"/>
    </row>
    <row r="54" spans="1:26" x14ac:dyDescent="0.3">
      <c r="A54" s="7" t="s">
        <v>169</v>
      </c>
      <c r="B54">
        <v>603864.98</v>
      </c>
      <c r="Z54" s="4"/>
    </row>
    <row r="55" spans="1:26" x14ac:dyDescent="0.3">
      <c r="A55" s="7" t="s">
        <v>170</v>
      </c>
      <c r="B55">
        <v>112716.27</v>
      </c>
      <c r="Z55" s="4"/>
    </row>
    <row r="56" spans="1:26" x14ac:dyDescent="0.3">
      <c r="A56" s="7" t="s">
        <v>171</v>
      </c>
      <c r="B56">
        <v>59512.450000000004</v>
      </c>
      <c r="Z56" s="4"/>
    </row>
    <row r="57" spans="1:26" x14ac:dyDescent="0.3">
      <c r="A57" s="7" t="s">
        <v>172</v>
      </c>
      <c r="B57">
        <v>825449.32000000007</v>
      </c>
      <c r="Z57" s="4"/>
    </row>
    <row r="58" spans="1:26" x14ac:dyDescent="0.3">
      <c r="A58" s="7" t="s">
        <v>173</v>
      </c>
      <c r="B58">
        <v>312583.22000000003</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7949789B-1EF9-46BD-83BF-8D48283EAE67}">
          <x14:colorSeries rgb="FF376092"/>
          <x14:colorNegative rgb="FFD00000"/>
          <x14:colorAxis rgb="FF000000"/>
          <x14:colorMarkers rgb="FFD00000"/>
          <x14:colorFirst rgb="FFD00000"/>
          <x14:colorLast rgb="FFD00000"/>
          <x14:colorHigh rgb="FFD00000"/>
          <x14:colorLow rgb="FFD00000"/>
          <x14:sparklines>
            <x14:sparkline>
              <xm:f>'Sparkline Chart '!51:51</xm:f>
              <xm:sqref>Z51</xm:sqref>
            </x14:sparkline>
            <x14:sparkline>
              <xm:f>'Sparkline Chart '!52:52</xm:f>
              <xm:sqref>Z52</xm:sqref>
            </x14:sparkline>
            <x14:sparkline>
              <xm:f>'Sparkline Chart '!53:53</xm:f>
              <xm:sqref>Z53</xm:sqref>
            </x14:sparkline>
            <x14:sparkline>
              <xm:f>'Sparkline Chart '!54:54</xm:f>
              <xm:sqref>Z54</xm:sqref>
            </x14:sparkline>
            <x14:sparkline>
              <xm:f>'Sparkline Chart '!55:55</xm:f>
              <xm:sqref>Z55</xm:sqref>
            </x14:sparkline>
            <x14:sparkline>
              <xm:f>'Sparkline Chart '!56:56</xm:f>
              <xm:sqref>Z56</xm:sqref>
            </x14:sparkline>
            <x14:sparkline>
              <xm:f>'Sparkline Chart '!57:57</xm:f>
              <xm:sqref>Z57</xm:sqref>
            </x14:sparkline>
          </x14:sparklines>
        </x14:sparklineGroup>
        <x14:sparklineGroup displayEmptyCellsAs="gap" xr2:uid="{6522CE78-BD99-415C-8C7E-FD05693CCA2E}">
          <x14:colorSeries rgb="FF0070C0"/>
          <x14:colorNegative rgb="FF000000"/>
          <x14:colorAxis rgb="FF000000"/>
          <x14:colorMarkers rgb="FF000000"/>
          <x14:colorFirst rgb="FF000000"/>
          <x14:colorLast rgb="FF000000"/>
          <x14:colorHigh rgb="FF000000"/>
          <x14:colorLow rgb="FF000000"/>
          <x14:sparklines>
            <x14:sparkline>
              <xm:f>'Sparkline Chart '!B51</xm:f>
              <xm:sqref>C51</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15976-7638-405E-9846-E9ADA676E9C8}">
  <dimension ref="A2:G30"/>
  <sheetViews>
    <sheetView workbookViewId="0">
      <selection activeCell="F9" sqref="F9"/>
    </sheetView>
  </sheetViews>
  <sheetFormatPr defaultRowHeight="14" x14ac:dyDescent="0.3"/>
  <cols>
    <col min="1" max="1" width="13.83203125" bestFit="1" customWidth="1"/>
    <col min="2" max="2" width="15.58203125" bestFit="1" customWidth="1"/>
    <col min="3" max="3" width="13.5" bestFit="1" customWidth="1"/>
    <col min="4" max="4" width="13" bestFit="1" customWidth="1"/>
    <col min="6" max="6" width="12.83203125" customWidth="1"/>
    <col min="7" max="7" width="12.33203125" bestFit="1" customWidth="1"/>
  </cols>
  <sheetData>
    <row r="2" spans="1:6" x14ac:dyDescent="0.3">
      <c r="A2" s="6" t="s">
        <v>175</v>
      </c>
      <c r="B2" s="6" t="s">
        <v>190</v>
      </c>
    </row>
    <row r="3" spans="1:6" x14ac:dyDescent="0.3">
      <c r="A3" s="6" t="s">
        <v>165</v>
      </c>
      <c r="B3" t="s">
        <v>148</v>
      </c>
      <c r="C3" t="s">
        <v>147</v>
      </c>
      <c r="D3" t="s">
        <v>174</v>
      </c>
    </row>
    <row r="4" spans="1:6" x14ac:dyDescent="0.3">
      <c r="A4" s="7" t="s">
        <v>15</v>
      </c>
      <c r="B4" s="5">
        <v>65037.66</v>
      </c>
      <c r="C4" s="5">
        <v>308908.13999999978</v>
      </c>
      <c r="D4" s="5">
        <v>373945.79999999981</v>
      </c>
    </row>
    <row r="5" spans="1:6" x14ac:dyDescent="0.3">
      <c r="A5" s="7" t="s">
        <v>18</v>
      </c>
      <c r="B5" s="5">
        <v>67471.469999999987</v>
      </c>
      <c r="C5" s="5">
        <v>272777.82</v>
      </c>
      <c r="D5" s="5">
        <v>340249.29</v>
      </c>
    </row>
    <row r="6" spans="1:6" x14ac:dyDescent="0.3">
      <c r="A6" s="7" t="s">
        <v>13</v>
      </c>
      <c r="B6" s="5">
        <v>29779.370000000006</v>
      </c>
      <c r="C6" s="5">
        <v>171125.12</v>
      </c>
      <c r="D6" s="5">
        <v>200904.49</v>
      </c>
    </row>
    <row r="7" spans="1:6" x14ac:dyDescent="0.3">
      <c r="A7" s="7" t="s">
        <v>16</v>
      </c>
      <c r="B7" s="5">
        <v>43364.050000000039</v>
      </c>
      <c r="C7" s="5">
        <v>137396.59</v>
      </c>
      <c r="D7" s="5">
        <v>180760.64000000004</v>
      </c>
    </row>
    <row r="8" spans="1:6" x14ac:dyDescent="0.3">
      <c r="A8" s="7" t="s">
        <v>14</v>
      </c>
      <c r="B8" s="5">
        <v>24282.189999999995</v>
      </c>
      <c r="C8" s="5">
        <v>93808.219999999972</v>
      </c>
      <c r="D8" s="5">
        <v>118090.40999999997</v>
      </c>
    </row>
    <row r="9" spans="1:6" x14ac:dyDescent="0.3">
      <c r="A9" s="7" t="s">
        <v>20</v>
      </c>
      <c r="B9" s="5">
        <v>23510.800000000003</v>
      </c>
      <c r="C9" s="5">
        <v>74750.799999999974</v>
      </c>
      <c r="D9" s="5">
        <v>98261.599999999977</v>
      </c>
      <c r="F9" t="str">
        <f>INDEX(A4:A10,MATCH(MAX(D4:D10),D4:D10,0))</f>
        <v>Elizabeth Gentry</v>
      </c>
    </row>
    <row r="10" spans="1:6" x14ac:dyDescent="0.3">
      <c r="A10" s="7" t="s">
        <v>23</v>
      </c>
      <c r="B10" s="5">
        <v>11167.4</v>
      </c>
      <c r="C10" s="5">
        <v>31893.829999999991</v>
      </c>
      <c r="D10" s="5">
        <v>43061.229999999989</v>
      </c>
    </row>
    <row r="11" spans="1:6" x14ac:dyDescent="0.3">
      <c r="A11" s="7" t="s">
        <v>174</v>
      </c>
      <c r="B11" s="5">
        <v>264612.94000000006</v>
      </c>
      <c r="C11" s="5">
        <v>1090660.5199999998</v>
      </c>
      <c r="D11" s="5">
        <v>1355273.4599999997</v>
      </c>
    </row>
    <row r="30" spans="6:7" x14ac:dyDescent="0.3">
      <c r="F30" t="s">
        <v>193</v>
      </c>
      <c r="G30" s="13">
        <f>GETPIVOTDATA("Sales",$A$2)</f>
        <v>1355273.4599999997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BF9BA-5FFF-430B-97F7-1CB5B36182E4}">
  <dimension ref="A2:G30"/>
  <sheetViews>
    <sheetView workbookViewId="0">
      <selection activeCell="F16" sqref="F16"/>
    </sheetView>
  </sheetViews>
  <sheetFormatPr defaultRowHeight="14" x14ac:dyDescent="0.3"/>
  <cols>
    <col min="1" max="1" width="13.58203125" bestFit="1" customWidth="1"/>
    <col min="2" max="2" width="15.58203125" bestFit="1" customWidth="1"/>
    <col min="3" max="3" width="13.5" bestFit="1" customWidth="1"/>
    <col min="4" max="4" width="13" bestFit="1" customWidth="1"/>
    <col min="6" max="6" width="12.83203125" customWidth="1"/>
    <col min="7" max="7" width="12.33203125" bestFit="1" customWidth="1"/>
  </cols>
  <sheetData>
    <row r="2" spans="1:6" x14ac:dyDescent="0.3">
      <c r="A2" s="6" t="s">
        <v>175</v>
      </c>
      <c r="B2" s="6" t="s">
        <v>190</v>
      </c>
    </row>
    <row r="3" spans="1:6" x14ac:dyDescent="0.3">
      <c r="A3" s="6" t="s">
        <v>165</v>
      </c>
      <c r="B3" t="s">
        <v>148</v>
      </c>
      <c r="C3" t="s">
        <v>147</v>
      </c>
      <c r="D3" t="s">
        <v>174</v>
      </c>
    </row>
    <row r="4" spans="1:6" x14ac:dyDescent="0.3">
      <c r="A4" s="7" t="s">
        <v>63</v>
      </c>
      <c r="B4" s="5">
        <v>7279.9500000000007</v>
      </c>
      <c r="C4" s="5">
        <v>138580.96000000011</v>
      </c>
      <c r="D4" s="5">
        <v>145860.91000000012</v>
      </c>
    </row>
    <row r="5" spans="1:6" x14ac:dyDescent="0.3">
      <c r="A5" s="7" t="s">
        <v>27</v>
      </c>
      <c r="B5" s="5">
        <v>33297.379999999997</v>
      </c>
      <c r="C5" s="5">
        <v>92036.709999999963</v>
      </c>
      <c r="D5" s="5">
        <v>125334.08999999997</v>
      </c>
    </row>
    <row r="6" spans="1:6" x14ac:dyDescent="0.3">
      <c r="A6" s="7" t="s">
        <v>58</v>
      </c>
      <c r="B6" s="5">
        <v>6803.1000000000013</v>
      </c>
      <c r="C6" s="5">
        <v>107475.27000000003</v>
      </c>
      <c r="D6" s="5">
        <v>114278.37000000004</v>
      </c>
    </row>
    <row r="7" spans="1:6" x14ac:dyDescent="0.3">
      <c r="A7" s="7" t="s">
        <v>25</v>
      </c>
      <c r="B7" s="5">
        <v>10361.019999999995</v>
      </c>
      <c r="C7" s="5">
        <v>101351.03000000001</v>
      </c>
      <c r="D7" s="5">
        <v>111712.05</v>
      </c>
      <c r="F7" t="str">
        <f>INDEX('Sales by Manager'!A4:A13,MATCH(MAX(D4:D13),D4:D13,0))</f>
        <v>Rachael Long</v>
      </c>
    </row>
    <row r="8" spans="1:6" x14ac:dyDescent="0.3">
      <c r="A8" s="7" t="s">
        <v>43</v>
      </c>
      <c r="B8" s="5">
        <v>2664.9000000000005</v>
      </c>
      <c r="C8" s="5">
        <v>102395.45000000004</v>
      </c>
      <c r="D8" s="5">
        <v>105060.35000000003</v>
      </c>
    </row>
    <row r="9" spans="1:6" x14ac:dyDescent="0.3">
      <c r="A9" s="7" t="s">
        <v>12</v>
      </c>
      <c r="B9" s="5">
        <v>26281.64000000001</v>
      </c>
      <c r="C9" s="5">
        <v>73430.219999999987</v>
      </c>
      <c r="D9" s="5">
        <v>99711.86</v>
      </c>
    </row>
    <row r="10" spans="1:6" x14ac:dyDescent="0.3">
      <c r="A10" s="7" t="s">
        <v>60</v>
      </c>
      <c r="B10" s="5">
        <v>14146.490000000002</v>
      </c>
      <c r="C10" s="5">
        <v>77607.419999999984</v>
      </c>
      <c r="D10" s="5">
        <v>91753.909999999989</v>
      </c>
    </row>
    <row r="11" spans="1:6" x14ac:dyDescent="0.3">
      <c r="A11" s="7" t="s">
        <v>46</v>
      </c>
      <c r="B11" s="5">
        <v>43036.959999999999</v>
      </c>
      <c r="C11" s="5">
        <v>43228.720000000008</v>
      </c>
      <c r="D11" s="5">
        <v>86265.680000000008</v>
      </c>
    </row>
    <row r="12" spans="1:6" x14ac:dyDescent="0.3">
      <c r="A12" s="7" t="s">
        <v>120</v>
      </c>
      <c r="B12" s="5">
        <v>7773.5699999999979</v>
      </c>
      <c r="C12" s="5">
        <v>59493.2</v>
      </c>
      <c r="D12" s="5">
        <v>67266.76999999999</v>
      </c>
    </row>
    <row r="13" spans="1:6" x14ac:dyDescent="0.3">
      <c r="A13" s="7" t="s">
        <v>94</v>
      </c>
      <c r="B13" s="5">
        <v>35195.120000000024</v>
      </c>
      <c r="C13" s="5">
        <v>30995.84</v>
      </c>
      <c r="D13" s="5">
        <v>66190.960000000021</v>
      </c>
    </row>
    <row r="14" spans="1:6" x14ac:dyDescent="0.3">
      <c r="A14" s="7" t="s">
        <v>174</v>
      </c>
      <c r="B14" s="5">
        <v>186840.13000000003</v>
      </c>
      <c r="C14" s="5">
        <v>826594.82000000007</v>
      </c>
      <c r="D14" s="5">
        <v>1013434.9500000002</v>
      </c>
    </row>
    <row r="30" spans="6:7" x14ac:dyDescent="0.3">
      <c r="F30" t="s">
        <v>193</v>
      </c>
      <c r="G30" s="13">
        <f>GETPIVOTDATA("Sales",$A$2)</f>
        <v>1013434.9500000002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95D92-6469-4789-AB43-DA9BF7FF95FB}">
  <sheetPr>
    <pageSetUpPr fitToPage="1"/>
  </sheetPr>
  <dimension ref="D1:R14"/>
  <sheetViews>
    <sheetView showGridLines="0" tabSelected="1" zoomScale="70" zoomScaleNormal="40" workbookViewId="0">
      <selection activeCell="X17" sqref="X17"/>
    </sheetView>
  </sheetViews>
  <sheetFormatPr defaultRowHeight="14" x14ac:dyDescent="0.3"/>
  <cols>
    <col min="5" max="5" width="30.5" customWidth="1"/>
    <col min="7" max="7" width="8.6640625" customWidth="1"/>
    <col min="15" max="15" width="9.83203125" customWidth="1"/>
  </cols>
  <sheetData>
    <row r="1" spans="4:18" ht="25" x14ac:dyDescent="0.5">
      <c r="D1" s="12"/>
      <c r="G1" s="15"/>
      <c r="I1" s="15"/>
    </row>
    <row r="2" spans="4:18" ht="22.5" x14ac:dyDescent="0.45">
      <c r="L2" s="17"/>
      <c r="O2" s="17" t="s">
        <v>195</v>
      </c>
      <c r="R2" s="18" t="s">
        <v>196</v>
      </c>
    </row>
    <row r="14" spans="4:18" x14ac:dyDescent="0.3">
      <c r="L14" t="s">
        <v>197</v>
      </c>
    </row>
  </sheetData>
  <pageMargins left="0.70866141732283472" right="0.70866141732283472" top="0.74803149606299213" bottom="0.74803149606299213" header="0.31496062992125984" footer="0.31496062992125984"/>
  <pageSetup paperSize="9" fitToWidth="15" fitToHeight="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KMART DATA - UNCLEAN</vt:lpstr>
      <vt:lpstr>Sheet1</vt:lpstr>
      <vt:lpstr>KMART DATA</vt:lpstr>
      <vt:lpstr>Sales Performance over Time</vt:lpstr>
      <vt:lpstr>Average Sales Trend</vt:lpstr>
      <vt:lpstr>Sales performance by State</vt:lpstr>
      <vt:lpstr>Sales by Category</vt:lpstr>
      <vt:lpstr>Sales by Suburb</vt:lpstr>
      <vt:lpstr>Sales Type</vt:lpstr>
      <vt:lpstr>Sparkline Chart </vt:lpstr>
      <vt:lpstr>Top 10 Customers</vt:lpstr>
      <vt:lpstr>Sales by Manager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Krishnadev Pillai</dc:creator>
  <cp:lastModifiedBy>Yukta Chavan</cp:lastModifiedBy>
  <dcterms:created xsi:type="dcterms:W3CDTF">2025-02-04T04:19:03Z</dcterms:created>
  <dcterms:modified xsi:type="dcterms:W3CDTF">2026-01-11T05:44:20Z</dcterms:modified>
</cp:coreProperties>
</file>